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omments1.xml" ContentType="application/vnd.openxmlformats-officedocument.spreadsheetml.comments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PivotChartFilter="1" defaultThemeVersion="124226"/>
  <bookViews>
    <workbookView xWindow="870" yWindow="570" windowWidth="12510" windowHeight="9375" tabRatio="766"/>
  </bookViews>
  <sheets>
    <sheet name="Contents" sheetId="88" r:id="rId1"/>
    <sheet name="Figure 1" sheetId="84" r:id="rId2"/>
    <sheet name="Figure 2" sheetId="85" r:id="rId3"/>
    <sheet name="Figure 3" sheetId="87" r:id="rId4"/>
    <sheet name="Figure 4" sheetId="47" r:id="rId5"/>
    <sheet name="Figure 5" sheetId="68" r:id="rId6"/>
    <sheet name="Figure 6" sheetId="67" r:id="rId7"/>
    <sheet name="Figure 7" sheetId="81" r:id="rId8"/>
    <sheet name="Figure 8" sheetId="78" r:id="rId9"/>
    <sheet name="Figure 9" sheetId="58" r:id="rId10"/>
    <sheet name="Figure 10" sheetId="59" r:id="rId11"/>
    <sheet name="Figure 11" sheetId="82" r:id="rId12"/>
    <sheet name="Figure 12" sheetId="83" r:id="rId13"/>
    <sheet name="Figure 13" sheetId="89" r:id="rId14"/>
    <sheet name="Figure 14" sheetId="51" r:id="rId15"/>
    <sheet name="Figure 15" sheetId="52" r:id="rId16"/>
    <sheet name="Figure 16" sheetId="90" r:id="rId17"/>
    <sheet name="Figure 17" sheetId="73" r:id="rId18"/>
    <sheet name="Figure 18" sheetId="66" r:id="rId19"/>
  </sheets>
  <externalReferences>
    <externalReference r:id="rId20"/>
    <externalReference r:id="rId21"/>
    <externalReference r:id="rId22"/>
    <externalReference r:id="rId23"/>
    <externalReference r:id="rId24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17" hidden="1">'Figure 17'!$S$1:$AE$5057</definedName>
    <definedName name="_xlnm._FilterDatabase" localSheetId="2" hidden="1">'Figure 2'!$O$2:$Y$184</definedName>
    <definedName name="Active_Data">[1]Get_New_Data!$A$1:$DM$41</definedName>
    <definedName name="CONV_GAS">#REF!</definedName>
    <definedName name="dailycsv">[2]External!$B$2:$U$17</definedName>
    <definedName name="Database_Link">'[2]Main Sheet (Internal)'!$I$1</definedName>
    <definedName name="EFF_GAS">#REF!</definedName>
    <definedName name="end">'[2]Main Sheet (Internal)'!#REF!</definedName>
    <definedName name="first_bmu">[2]Availability!$A$6</definedName>
    <definedName name="_xlnm.Print_Area" localSheetId="1">'Figure 1'!$O$3:$O$4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tart">'[2]Main Sheet (Internal)'!$B$4</definedName>
    <definedName name="TEC_Values">[2]Calculations!$A$26:$AY$30</definedName>
    <definedName name="USD_GBP">'[3]Input Tables'!$B$20</definedName>
    <definedName name="weekday_lookup">'[2]Zone S demand ratio'!$A$19:$B$25</definedName>
  </definedNames>
  <calcPr calcId="145621"/>
</workbook>
</file>

<file path=xl/calcChain.xml><?xml version="1.0" encoding="utf-8"?>
<calcChain xmlns="http://schemas.openxmlformats.org/spreadsheetml/2006/main">
  <c r="S185" i="90" l="1"/>
  <c r="S184" i="90"/>
  <c r="S183" i="90"/>
  <c r="S182" i="90"/>
  <c r="S181" i="90"/>
  <c r="S180" i="90"/>
  <c r="S179" i="90"/>
  <c r="S178" i="90"/>
  <c r="S177" i="90"/>
  <c r="S176" i="90"/>
  <c r="S175" i="90"/>
  <c r="S174" i="90"/>
  <c r="S173" i="90"/>
  <c r="S172" i="90"/>
  <c r="S171" i="90"/>
  <c r="S170" i="90"/>
  <c r="S169" i="90"/>
  <c r="S168" i="90"/>
  <c r="S167" i="90"/>
  <c r="S166" i="90"/>
  <c r="S165" i="90"/>
  <c r="S164" i="90"/>
  <c r="S163" i="90"/>
  <c r="S162" i="90"/>
  <c r="S161" i="90"/>
  <c r="S160" i="90"/>
  <c r="S159" i="90"/>
  <c r="S158" i="90"/>
  <c r="S157" i="90"/>
  <c r="S156" i="90"/>
  <c r="S155" i="90"/>
  <c r="S154" i="90"/>
  <c r="S153" i="90"/>
  <c r="S152" i="90"/>
  <c r="S151" i="90"/>
  <c r="S150" i="90"/>
  <c r="S149" i="90"/>
  <c r="S148" i="90"/>
  <c r="S147" i="90"/>
  <c r="S146" i="90"/>
  <c r="S145" i="90"/>
  <c r="S144" i="90"/>
  <c r="S143" i="90"/>
  <c r="S142" i="90"/>
  <c r="S141" i="90"/>
  <c r="S140" i="90"/>
  <c r="S139" i="90"/>
  <c r="S138" i="90"/>
  <c r="S137" i="90"/>
  <c r="S136" i="90"/>
  <c r="S135" i="90"/>
  <c r="S134" i="90"/>
  <c r="S133" i="90"/>
  <c r="S132" i="90"/>
  <c r="S131" i="90"/>
  <c r="S130" i="90"/>
  <c r="S129" i="90"/>
  <c r="S128" i="90"/>
  <c r="S127" i="90"/>
  <c r="S126" i="90"/>
  <c r="S125" i="90"/>
  <c r="S124" i="90"/>
  <c r="S123" i="90"/>
  <c r="S122" i="90"/>
  <c r="S121" i="90"/>
  <c r="S120" i="90"/>
  <c r="S119" i="90"/>
  <c r="S118" i="90"/>
  <c r="S117" i="90"/>
  <c r="S116" i="90"/>
  <c r="S115" i="90"/>
  <c r="S114" i="90"/>
  <c r="S113" i="90"/>
  <c r="S112" i="90"/>
  <c r="S111" i="90"/>
  <c r="S110" i="90"/>
  <c r="S109" i="90"/>
  <c r="S108" i="90"/>
  <c r="S107" i="90"/>
  <c r="S106" i="90"/>
  <c r="S105" i="90"/>
  <c r="S104" i="90"/>
  <c r="S103" i="90"/>
  <c r="S102" i="90"/>
  <c r="S101" i="90"/>
  <c r="S100" i="90"/>
  <c r="S99" i="90"/>
  <c r="S98" i="90"/>
  <c r="S97" i="90"/>
  <c r="S96" i="90"/>
  <c r="S95" i="90"/>
  <c r="S94" i="90"/>
  <c r="S93" i="90"/>
  <c r="S92" i="90"/>
  <c r="S91" i="90"/>
  <c r="S90" i="90"/>
  <c r="S89" i="90"/>
  <c r="S88" i="90"/>
  <c r="S87" i="90"/>
  <c r="S86" i="90"/>
  <c r="S85" i="90"/>
  <c r="S84" i="90"/>
  <c r="S83" i="90"/>
  <c r="S82" i="90"/>
  <c r="S81" i="90"/>
  <c r="S80" i="90"/>
  <c r="S79" i="90"/>
  <c r="S78" i="90"/>
  <c r="S77" i="90"/>
  <c r="S76" i="90"/>
  <c r="S75" i="90"/>
  <c r="S74" i="90"/>
  <c r="S73" i="90"/>
  <c r="S72" i="90"/>
  <c r="S71" i="90"/>
  <c r="S70" i="90"/>
  <c r="S69" i="90"/>
  <c r="S68" i="90"/>
  <c r="S67" i="90"/>
  <c r="S66" i="90"/>
  <c r="S65" i="90"/>
  <c r="S64" i="90"/>
  <c r="S63" i="90"/>
  <c r="S62" i="90"/>
  <c r="S61" i="90"/>
  <c r="S60" i="90"/>
  <c r="S59" i="90"/>
  <c r="S58" i="90"/>
  <c r="S57" i="90"/>
  <c r="S56" i="90"/>
  <c r="S55" i="90"/>
  <c r="S54" i="90"/>
  <c r="S53" i="90"/>
  <c r="S52" i="90"/>
  <c r="S51" i="90"/>
  <c r="S50" i="90"/>
  <c r="S49" i="90"/>
  <c r="S48" i="90"/>
  <c r="S47" i="90"/>
  <c r="S46" i="90"/>
  <c r="S45" i="90"/>
  <c r="S44" i="90"/>
  <c r="S43" i="90"/>
  <c r="S42" i="90"/>
  <c r="S41" i="90"/>
  <c r="S40" i="90"/>
  <c r="S39" i="90"/>
  <c r="S38" i="90"/>
  <c r="S37" i="90"/>
  <c r="S36" i="90"/>
  <c r="S35" i="90"/>
  <c r="S34" i="90"/>
  <c r="S33" i="90"/>
  <c r="S32" i="90"/>
  <c r="S31" i="90"/>
  <c r="S30" i="90"/>
  <c r="S29" i="90"/>
  <c r="S28" i="90"/>
  <c r="S27" i="90"/>
  <c r="S26" i="90"/>
  <c r="S25" i="90"/>
  <c r="S24" i="90"/>
  <c r="S23" i="90"/>
  <c r="S22" i="90"/>
  <c r="S21" i="90"/>
  <c r="S20" i="90"/>
  <c r="S19" i="90"/>
  <c r="S18" i="90"/>
  <c r="S17" i="90"/>
  <c r="S16" i="90"/>
  <c r="S15" i="90"/>
  <c r="S14" i="90"/>
  <c r="S13" i="90"/>
  <c r="S12" i="90"/>
  <c r="S11" i="90"/>
  <c r="S10" i="90"/>
  <c r="S9" i="90"/>
  <c r="S8" i="90"/>
  <c r="S7" i="90"/>
  <c r="S6" i="90"/>
  <c r="S5" i="90"/>
  <c r="S4" i="90"/>
  <c r="W186" i="89"/>
  <c r="V186" i="89"/>
  <c r="U186" i="89"/>
  <c r="W185" i="89"/>
  <c r="V185" i="89"/>
  <c r="U185" i="89"/>
  <c r="W184" i="89"/>
  <c r="V184" i="89"/>
  <c r="U184" i="89"/>
  <c r="W183" i="89"/>
  <c r="V183" i="89"/>
  <c r="U183" i="89"/>
  <c r="W182" i="89"/>
  <c r="V182" i="89"/>
  <c r="U182" i="89"/>
  <c r="W181" i="89"/>
  <c r="V181" i="89"/>
  <c r="U181" i="89"/>
  <c r="W180" i="89"/>
  <c r="V180" i="89"/>
  <c r="U180" i="89"/>
  <c r="W179" i="89"/>
  <c r="V179" i="89"/>
  <c r="U179" i="89"/>
  <c r="W178" i="89"/>
  <c r="V178" i="89"/>
  <c r="U178" i="89"/>
  <c r="W177" i="89"/>
  <c r="V177" i="89"/>
  <c r="U177" i="89"/>
  <c r="W176" i="89"/>
  <c r="V176" i="89"/>
  <c r="U176" i="89"/>
  <c r="W175" i="89"/>
  <c r="V175" i="89"/>
  <c r="U175" i="89"/>
  <c r="W174" i="89"/>
  <c r="V174" i="89"/>
  <c r="U174" i="89"/>
  <c r="W173" i="89"/>
  <c r="V173" i="89"/>
  <c r="U173" i="89"/>
  <c r="W172" i="89"/>
  <c r="V172" i="89"/>
  <c r="U172" i="89"/>
  <c r="W171" i="89"/>
  <c r="V171" i="89"/>
  <c r="U171" i="89"/>
  <c r="W170" i="89"/>
  <c r="V170" i="89"/>
  <c r="U170" i="89"/>
  <c r="W169" i="89"/>
  <c r="V169" i="89"/>
  <c r="U169" i="89"/>
  <c r="W168" i="89"/>
  <c r="V168" i="89"/>
  <c r="U168" i="89"/>
  <c r="W167" i="89"/>
  <c r="V167" i="89"/>
  <c r="U167" i="89"/>
  <c r="W166" i="89"/>
  <c r="V166" i="89"/>
  <c r="U166" i="89"/>
  <c r="W165" i="89"/>
  <c r="V165" i="89"/>
  <c r="U165" i="89"/>
  <c r="W164" i="89"/>
  <c r="V164" i="89"/>
  <c r="U164" i="89"/>
  <c r="W163" i="89"/>
  <c r="V163" i="89"/>
  <c r="U163" i="89"/>
  <c r="W162" i="89"/>
  <c r="V162" i="89"/>
  <c r="U162" i="89"/>
  <c r="W161" i="89"/>
  <c r="V161" i="89"/>
  <c r="U161" i="89"/>
  <c r="W160" i="89"/>
  <c r="V160" i="89"/>
  <c r="U160" i="89"/>
  <c r="W159" i="89"/>
  <c r="V159" i="89"/>
  <c r="U159" i="89"/>
  <c r="W158" i="89"/>
  <c r="V158" i="89"/>
  <c r="U158" i="89"/>
  <c r="W157" i="89"/>
  <c r="V157" i="89"/>
  <c r="U157" i="89"/>
  <c r="W156" i="89"/>
  <c r="V156" i="89"/>
  <c r="U156" i="89"/>
  <c r="W155" i="89"/>
  <c r="V155" i="89"/>
  <c r="U155" i="89"/>
  <c r="W154" i="89"/>
  <c r="V154" i="89"/>
  <c r="U154" i="89"/>
  <c r="W153" i="89"/>
  <c r="V153" i="89"/>
  <c r="U153" i="89"/>
  <c r="W152" i="89"/>
  <c r="V152" i="89"/>
  <c r="U152" i="89"/>
  <c r="W151" i="89"/>
  <c r="V151" i="89"/>
  <c r="U151" i="89"/>
  <c r="W150" i="89"/>
  <c r="V150" i="89"/>
  <c r="U150" i="89"/>
  <c r="W149" i="89"/>
  <c r="V149" i="89"/>
  <c r="U149" i="89"/>
  <c r="W148" i="89"/>
  <c r="V148" i="89"/>
  <c r="U148" i="89"/>
  <c r="W147" i="89"/>
  <c r="V147" i="89"/>
  <c r="U147" i="89"/>
  <c r="W146" i="89"/>
  <c r="V146" i="89"/>
  <c r="U146" i="89"/>
  <c r="W145" i="89"/>
  <c r="V145" i="89"/>
  <c r="U145" i="89"/>
  <c r="W144" i="89"/>
  <c r="V144" i="89"/>
  <c r="U144" i="89"/>
  <c r="W143" i="89"/>
  <c r="V143" i="89"/>
  <c r="U143" i="89"/>
  <c r="W142" i="89"/>
  <c r="V142" i="89"/>
  <c r="U142" i="89"/>
  <c r="W141" i="89"/>
  <c r="V141" i="89"/>
  <c r="U141" i="89"/>
  <c r="W140" i="89"/>
  <c r="V140" i="89"/>
  <c r="U140" i="89"/>
  <c r="W139" i="89"/>
  <c r="V139" i="89"/>
  <c r="U139" i="89"/>
  <c r="W138" i="89"/>
  <c r="V138" i="89"/>
  <c r="U138" i="89"/>
  <c r="W137" i="89"/>
  <c r="V137" i="89"/>
  <c r="U137" i="89"/>
  <c r="W136" i="89"/>
  <c r="V136" i="89"/>
  <c r="U136" i="89"/>
  <c r="W135" i="89"/>
  <c r="V135" i="89"/>
  <c r="U135" i="89"/>
  <c r="W134" i="89"/>
  <c r="V134" i="89"/>
  <c r="U134" i="89"/>
  <c r="W133" i="89"/>
  <c r="V133" i="89"/>
  <c r="U133" i="89"/>
  <c r="W132" i="89"/>
  <c r="V132" i="89"/>
  <c r="U132" i="89"/>
  <c r="W131" i="89"/>
  <c r="V131" i="89"/>
  <c r="U131" i="89"/>
  <c r="W130" i="89"/>
  <c r="V130" i="89"/>
  <c r="U130" i="89"/>
  <c r="W129" i="89"/>
  <c r="V129" i="89"/>
  <c r="U129" i="89"/>
  <c r="W128" i="89"/>
  <c r="V128" i="89"/>
  <c r="U128" i="89"/>
  <c r="W127" i="89"/>
  <c r="V127" i="89"/>
  <c r="U127" i="89"/>
  <c r="W126" i="89"/>
  <c r="V126" i="89"/>
  <c r="U126" i="89"/>
  <c r="W125" i="89"/>
  <c r="V125" i="89"/>
  <c r="U125" i="89"/>
  <c r="W124" i="89"/>
  <c r="V124" i="89"/>
  <c r="U124" i="89"/>
  <c r="W123" i="89"/>
  <c r="V123" i="89"/>
  <c r="U123" i="89"/>
  <c r="W122" i="89"/>
  <c r="V122" i="89"/>
  <c r="U122" i="89"/>
  <c r="W121" i="89"/>
  <c r="V121" i="89"/>
  <c r="U121" i="89"/>
  <c r="W120" i="89"/>
  <c r="V120" i="89"/>
  <c r="U120" i="89"/>
  <c r="W119" i="89"/>
  <c r="V119" i="89"/>
  <c r="U119" i="89"/>
  <c r="W118" i="89"/>
  <c r="V118" i="89"/>
  <c r="U118" i="89"/>
  <c r="W117" i="89"/>
  <c r="V117" i="89"/>
  <c r="U117" i="89"/>
  <c r="W116" i="89"/>
  <c r="V116" i="89"/>
  <c r="U116" i="89"/>
  <c r="W115" i="89"/>
  <c r="V115" i="89"/>
  <c r="U115" i="89"/>
  <c r="W114" i="89"/>
  <c r="V114" i="89"/>
  <c r="U114" i="89"/>
  <c r="W113" i="89"/>
  <c r="V113" i="89"/>
  <c r="U113" i="89"/>
  <c r="W112" i="89"/>
  <c r="V112" i="89"/>
  <c r="U112" i="89"/>
  <c r="W111" i="89"/>
  <c r="V111" i="89"/>
  <c r="U111" i="89"/>
  <c r="W110" i="89"/>
  <c r="V110" i="89"/>
  <c r="U110" i="89"/>
  <c r="W109" i="89"/>
  <c r="V109" i="89"/>
  <c r="U109" i="89"/>
  <c r="W108" i="89"/>
  <c r="V108" i="89"/>
  <c r="U108" i="89"/>
  <c r="W107" i="89"/>
  <c r="V107" i="89"/>
  <c r="U107" i="89"/>
  <c r="W106" i="89"/>
  <c r="V106" i="89"/>
  <c r="U106" i="89"/>
  <c r="W105" i="89"/>
  <c r="V105" i="89"/>
  <c r="U105" i="89"/>
  <c r="W104" i="89"/>
  <c r="V104" i="89"/>
  <c r="U104" i="89"/>
  <c r="W103" i="89"/>
  <c r="V103" i="89"/>
  <c r="U103" i="89"/>
  <c r="W102" i="89"/>
  <c r="V102" i="89"/>
  <c r="U102" i="89"/>
  <c r="W101" i="89"/>
  <c r="V101" i="89"/>
  <c r="U101" i="89"/>
  <c r="W100" i="89"/>
  <c r="V100" i="89"/>
  <c r="U100" i="89"/>
  <c r="W99" i="89"/>
  <c r="V99" i="89"/>
  <c r="U99" i="89"/>
  <c r="W98" i="89"/>
  <c r="V98" i="89"/>
  <c r="U98" i="89"/>
  <c r="W97" i="89"/>
  <c r="V97" i="89"/>
  <c r="U97" i="89"/>
  <c r="W96" i="89"/>
  <c r="V96" i="89"/>
  <c r="U96" i="89"/>
  <c r="W95" i="89"/>
  <c r="V95" i="89"/>
  <c r="U95" i="89"/>
  <c r="W94" i="89"/>
  <c r="V94" i="89"/>
  <c r="U94" i="89"/>
  <c r="W93" i="89"/>
  <c r="V93" i="89"/>
  <c r="U93" i="89"/>
  <c r="W92" i="89"/>
  <c r="V92" i="89"/>
  <c r="U92" i="89"/>
  <c r="W91" i="89"/>
  <c r="V91" i="89"/>
  <c r="U91" i="89"/>
  <c r="W90" i="89"/>
  <c r="V90" i="89"/>
  <c r="U90" i="89"/>
  <c r="W89" i="89"/>
  <c r="V89" i="89"/>
  <c r="U89" i="89"/>
  <c r="W88" i="89"/>
  <c r="V88" i="89"/>
  <c r="U88" i="89"/>
  <c r="W87" i="89"/>
  <c r="V87" i="89"/>
  <c r="U87" i="89"/>
  <c r="W86" i="89"/>
  <c r="V86" i="89"/>
  <c r="U86" i="89"/>
  <c r="W85" i="89"/>
  <c r="V85" i="89"/>
  <c r="U85" i="89"/>
  <c r="W84" i="89"/>
  <c r="V84" i="89"/>
  <c r="U84" i="89"/>
  <c r="W83" i="89"/>
  <c r="V83" i="89"/>
  <c r="U83" i="89"/>
  <c r="W82" i="89"/>
  <c r="V82" i="89"/>
  <c r="U82" i="89"/>
  <c r="W81" i="89"/>
  <c r="V81" i="89"/>
  <c r="U81" i="89"/>
  <c r="W80" i="89"/>
  <c r="V80" i="89"/>
  <c r="U80" i="89"/>
  <c r="W79" i="89"/>
  <c r="V79" i="89"/>
  <c r="U79" i="89"/>
  <c r="W78" i="89"/>
  <c r="V78" i="89"/>
  <c r="U78" i="89"/>
  <c r="W77" i="89"/>
  <c r="V77" i="89"/>
  <c r="U77" i="89"/>
  <c r="W76" i="89"/>
  <c r="V76" i="89"/>
  <c r="U76" i="89"/>
  <c r="W75" i="89"/>
  <c r="V75" i="89"/>
  <c r="U75" i="89"/>
  <c r="W74" i="89"/>
  <c r="V74" i="89"/>
  <c r="U74" i="89"/>
  <c r="W73" i="89"/>
  <c r="V73" i="89"/>
  <c r="U73" i="89"/>
  <c r="W72" i="89"/>
  <c r="V72" i="89"/>
  <c r="U72" i="89"/>
  <c r="W71" i="89"/>
  <c r="V71" i="89"/>
  <c r="U71" i="89"/>
  <c r="W70" i="89"/>
  <c r="V70" i="89"/>
  <c r="U70" i="89"/>
  <c r="W69" i="89"/>
  <c r="V69" i="89"/>
  <c r="U69" i="89"/>
  <c r="W68" i="89"/>
  <c r="V68" i="89"/>
  <c r="U68" i="89"/>
  <c r="W67" i="89"/>
  <c r="V67" i="89"/>
  <c r="U67" i="89"/>
  <c r="W66" i="89"/>
  <c r="V66" i="89"/>
  <c r="U66" i="89"/>
  <c r="W65" i="89"/>
  <c r="V65" i="89"/>
  <c r="U65" i="89"/>
  <c r="W64" i="89"/>
  <c r="V64" i="89"/>
  <c r="U64" i="89"/>
  <c r="W63" i="89"/>
  <c r="V63" i="89"/>
  <c r="U63" i="89"/>
  <c r="W62" i="89"/>
  <c r="V62" i="89"/>
  <c r="U62" i="89"/>
  <c r="W61" i="89"/>
  <c r="V61" i="89"/>
  <c r="U61" i="89"/>
  <c r="W60" i="89"/>
  <c r="V60" i="89"/>
  <c r="U60" i="89"/>
  <c r="W59" i="89"/>
  <c r="V59" i="89"/>
  <c r="U59" i="89"/>
  <c r="W58" i="89"/>
  <c r="V58" i="89"/>
  <c r="U58" i="89"/>
  <c r="W57" i="89"/>
  <c r="V57" i="89"/>
  <c r="U57" i="89"/>
  <c r="W56" i="89"/>
  <c r="V56" i="89"/>
  <c r="U56" i="89"/>
  <c r="W55" i="89"/>
  <c r="V55" i="89"/>
  <c r="U55" i="89"/>
  <c r="W54" i="89"/>
  <c r="V54" i="89"/>
  <c r="U54" i="89"/>
  <c r="W53" i="89"/>
  <c r="V53" i="89"/>
  <c r="U53" i="89"/>
  <c r="W52" i="89"/>
  <c r="V52" i="89"/>
  <c r="U52" i="89"/>
  <c r="W51" i="89"/>
  <c r="V51" i="89"/>
  <c r="U51" i="89"/>
  <c r="W50" i="89"/>
  <c r="V50" i="89"/>
  <c r="U50" i="89"/>
  <c r="W49" i="89"/>
  <c r="V49" i="89"/>
  <c r="U49" i="89"/>
  <c r="W48" i="89"/>
  <c r="V48" i="89"/>
  <c r="U48" i="89"/>
  <c r="W47" i="89"/>
  <c r="V47" i="89"/>
  <c r="U47" i="89"/>
  <c r="W46" i="89"/>
  <c r="V46" i="89"/>
  <c r="U46" i="89"/>
  <c r="W45" i="89"/>
  <c r="V45" i="89"/>
  <c r="U45" i="89"/>
  <c r="W44" i="89"/>
  <c r="V44" i="89"/>
  <c r="U44" i="89"/>
  <c r="W43" i="89"/>
  <c r="V43" i="89"/>
  <c r="U43" i="89"/>
  <c r="W42" i="89"/>
  <c r="V42" i="89"/>
  <c r="U42" i="89"/>
  <c r="W41" i="89"/>
  <c r="V41" i="89"/>
  <c r="U41" i="89"/>
  <c r="W40" i="89"/>
  <c r="V40" i="89"/>
  <c r="U40" i="89"/>
  <c r="W39" i="89"/>
  <c r="V39" i="89"/>
  <c r="U39" i="89"/>
  <c r="W38" i="89"/>
  <c r="V38" i="89"/>
  <c r="U38" i="89"/>
  <c r="W37" i="89"/>
  <c r="V37" i="89"/>
  <c r="U37" i="89"/>
  <c r="W36" i="89"/>
  <c r="V36" i="89"/>
  <c r="U36" i="89"/>
  <c r="W35" i="89"/>
  <c r="V35" i="89"/>
  <c r="U35" i="89"/>
  <c r="W34" i="89"/>
  <c r="V34" i="89"/>
  <c r="U34" i="89"/>
  <c r="W33" i="89"/>
  <c r="V33" i="89"/>
  <c r="U33" i="89"/>
  <c r="W32" i="89"/>
  <c r="V32" i="89"/>
  <c r="U32" i="89"/>
  <c r="W31" i="89"/>
  <c r="V31" i="89"/>
  <c r="U31" i="89"/>
  <c r="W30" i="89"/>
  <c r="V30" i="89"/>
  <c r="U30" i="89"/>
  <c r="W29" i="89"/>
  <c r="V29" i="89"/>
  <c r="U29" i="89"/>
  <c r="W28" i="89"/>
  <c r="V28" i="89"/>
  <c r="U28" i="89"/>
  <c r="W27" i="89"/>
  <c r="V27" i="89"/>
  <c r="U27" i="89"/>
  <c r="W26" i="89"/>
  <c r="V26" i="89"/>
  <c r="U26" i="89"/>
  <c r="W25" i="89"/>
  <c r="V25" i="89"/>
  <c r="U25" i="89"/>
  <c r="W24" i="89"/>
  <c r="V24" i="89"/>
  <c r="U24" i="89"/>
  <c r="W23" i="89"/>
  <c r="V23" i="89"/>
  <c r="U23" i="89"/>
  <c r="W22" i="89"/>
  <c r="V22" i="89"/>
  <c r="U22" i="89"/>
  <c r="W21" i="89"/>
  <c r="V21" i="89"/>
  <c r="U21" i="89"/>
  <c r="W20" i="89"/>
  <c r="V20" i="89"/>
  <c r="U20" i="89"/>
  <c r="W19" i="89"/>
  <c r="V19" i="89"/>
  <c r="U19" i="89"/>
  <c r="W18" i="89"/>
  <c r="V18" i="89"/>
  <c r="U18" i="89"/>
  <c r="W17" i="89"/>
  <c r="V17" i="89"/>
  <c r="U17" i="89"/>
  <c r="W16" i="89"/>
  <c r="V16" i="89"/>
  <c r="U16" i="89"/>
  <c r="W15" i="89"/>
  <c r="V15" i="89"/>
  <c r="U15" i="89"/>
  <c r="W14" i="89"/>
  <c r="V14" i="89"/>
  <c r="U14" i="89"/>
  <c r="W13" i="89"/>
  <c r="V13" i="89"/>
  <c r="U13" i="89"/>
  <c r="W12" i="89"/>
  <c r="V12" i="89"/>
  <c r="U12" i="89"/>
  <c r="W11" i="89"/>
  <c r="V11" i="89"/>
  <c r="U11" i="89"/>
  <c r="W10" i="89"/>
  <c r="V10" i="89"/>
  <c r="U10" i="89"/>
  <c r="W9" i="89"/>
  <c r="V9" i="89"/>
  <c r="U9" i="89"/>
  <c r="W8" i="89"/>
  <c r="V8" i="89"/>
  <c r="U8" i="89"/>
  <c r="W7" i="89"/>
  <c r="V7" i="89"/>
  <c r="U7" i="89"/>
  <c r="W6" i="89"/>
  <c r="V6" i="89"/>
  <c r="U6" i="89"/>
  <c r="W5" i="89"/>
  <c r="V5" i="89"/>
  <c r="U5" i="89"/>
  <c r="Y2" i="73" l="1"/>
  <c r="Z2" i="73"/>
  <c r="AA2" i="73"/>
  <c r="AC2" i="73"/>
  <c r="Y3" i="73"/>
  <c r="Z3" i="73"/>
  <c r="AA3" i="73"/>
  <c r="AC3" i="73"/>
  <c r="Y4" i="73"/>
  <c r="Z4" i="73"/>
  <c r="AA4" i="73"/>
  <c r="AC4" i="73"/>
  <c r="Y5" i="73"/>
  <c r="Z5" i="73"/>
  <c r="AA5" i="73"/>
  <c r="AC5" i="73"/>
  <c r="Y6" i="73"/>
  <c r="Z6" i="73"/>
  <c r="AA6" i="73"/>
  <c r="AC6" i="73"/>
  <c r="Y7" i="73"/>
  <c r="Z7" i="73"/>
  <c r="AA7" i="73"/>
  <c r="AC7" i="73"/>
  <c r="AJ7" i="73" s="1"/>
  <c r="AE7" i="73"/>
  <c r="Y8" i="73"/>
  <c r="Z8" i="73"/>
  <c r="AA8" i="73"/>
  <c r="AC8" i="73"/>
  <c r="Y9" i="73"/>
  <c r="Z9" i="73"/>
  <c r="AA9" i="73"/>
  <c r="AC9" i="73"/>
  <c r="AE9" i="73"/>
  <c r="Y10" i="73"/>
  <c r="Z10" i="73"/>
  <c r="AA10" i="73"/>
  <c r="AC10" i="73"/>
  <c r="Y11" i="73"/>
  <c r="Z11" i="73"/>
  <c r="AA11" i="73"/>
  <c r="AC11" i="73"/>
  <c r="Y12" i="73"/>
  <c r="Z12" i="73"/>
  <c r="AA12" i="73"/>
  <c r="AC12" i="73"/>
  <c r="AJ12" i="73" s="1"/>
  <c r="Y13" i="73"/>
  <c r="Z13" i="73"/>
  <c r="AA13" i="73"/>
  <c r="AC13" i="73"/>
  <c r="Y14" i="73"/>
  <c r="Z14" i="73"/>
  <c r="AA14" i="73"/>
  <c r="AC14" i="73"/>
  <c r="AJ14" i="73"/>
  <c r="Y15" i="73"/>
  <c r="Z15" i="73"/>
  <c r="AA15" i="73"/>
  <c r="AC15" i="73"/>
  <c r="AE15" i="73" s="1"/>
  <c r="Y16" i="73"/>
  <c r="Z16" i="73"/>
  <c r="AA16" i="73"/>
  <c r="AC16" i="73"/>
  <c r="AE16" i="73" s="1"/>
  <c r="AJ16" i="73"/>
  <c r="Y17" i="73"/>
  <c r="Z17" i="73"/>
  <c r="AA17" i="73"/>
  <c r="AC17" i="73"/>
  <c r="Y18" i="73"/>
  <c r="Z18" i="73"/>
  <c r="AA18" i="73"/>
  <c r="AC18" i="73"/>
  <c r="Y19" i="73"/>
  <c r="Z19" i="73"/>
  <c r="AA19" i="73"/>
  <c r="AC19" i="73"/>
  <c r="Y20" i="73"/>
  <c r="Z20" i="73"/>
  <c r="AA20" i="73"/>
  <c r="AC20" i="73"/>
  <c r="Y21" i="73"/>
  <c r="Z21" i="73"/>
  <c r="AA21" i="73"/>
  <c r="AC21" i="73"/>
  <c r="Y22" i="73"/>
  <c r="Z22" i="73"/>
  <c r="AA22" i="73"/>
  <c r="AC22" i="73"/>
  <c r="AJ22" i="73"/>
  <c r="Y23" i="73"/>
  <c r="Z23" i="73"/>
  <c r="AA23" i="73"/>
  <c r="AC23" i="73"/>
  <c r="Y24" i="73"/>
  <c r="Z24" i="73"/>
  <c r="AA24" i="73"/>
  <c r="AC24" i="73"/>
  <c r="Y25" i="73"/>
  <c r="Z25" i="73"/>
  <c r="AA25" i="73"/>
  <c r="AC25" i="73"/>
  <c r="AE25" i="73" s="1"/>
  <c r="AJ25" i="73"/>
  <c r="Y26" i="73"/>
  <c r="Z26" i="73"/>
  <c r="AA26" i="73"/>
  <c r="AC26" i="73"/>
  <c r="Y27" i="73"/>
  <c r="Z27" i="73"/>
  <c r="AA27" i="73"/>
  <c r="AC27" i="73"/>
  <c r="Y28" i="73"/>
  <c r="Z28" i="73"/>
  <c r="AA28" i="73"/>
  <c r="AC28" i="73"/>
  <c r="Y29" i="73"/>
  <c r="Z29" i="73"/>
  <c r="AA29" i="73"/>
  <c r="AC29" i="73"/>
  <c r="AJ29" i="73"/>
  <c r="Y30" i="73"/>
  <c r="Z30" i="73"/>
  <c r="AA30" i="73"/>
  <c r="AC30" i="73"/>
  <c r="AI30" i="73"/>
  <c r="Y31" i="73"/>
  <c r="Z31" i="73"/>
  <c r="AA31" i="73"/>
  <c r="AC31" i="73"/>
  <c r="AE31" i="73" s="1"/>
  <c r="AI31" i="73"/>
  <c r="Y32" i="73"/>
  <c r="Z32" i="73"/>
  <c r="AA32" i="73"/>
  <c r="AC32" i="73"/>
  <c r="AJ32" i="73" s="1"/>
  <c r="AI32" i="73"/>
  <c r="Y33" i="73"/>
  <c r="Z33" i="73"/>
  <c r="AA33" i="73"/>
  <c r="AC33" i="73"/>
  <c r="AI33" i="73"/>
  <c r="Y34" i="73"/>
  <c r="Z34" i="73"/>
  <c r="AA34" i="73"/>
  <c r="AC34" i="73"/>
  <c r="AE34" i="73"/>
  <c r="AI34" i="73"/>
  <c r="AJ34" i="73"/>
  <c r="Y35" i="73"/>
  <c r="Z35" i="73"/>
  <c r="AA35" i="73"/>
  <c r="AC35" i="73"/>
  <c r="AI35" i="73"/>
  <c r="Y36" i="73"/>
  <c r="Z36" i="73"/>
  <c r="AA36" i="73"/>
  <c r="AC36" i="73"/>
  <c r="AI36" i="73"/>
  <c r="Y37" i="73"/>
  <c r="Z37" i="73"/>
  <c r="AA37" i="73"/>
  <c r="AC37" i="73"/>
  <c r="AI37" i="73"/>
  <c r="Y38" i="73"/>
  <c r="Z38" i="73"/>
  <c r="AA38" i="73"/>
  <c r="AC38" i="73"/>
  <c r="AJ38" i="73" s="1"/>
  <c r="AE38" i="73"/>
  <c r="AI38" i="73"/>
  <c r="Y39" i="73"/>
  <c r="Z39" i="73"/>
  <c r="AA39" i="73"/>
  <c r="AC39" i="73"/>
  <c r="AI39" i="73"/>
  <c r="Y40" i="73"/>
  <c r="Z40" i="73"/>
  <c r="AA40" i="73"/>
  <c r="AC40" i="73"/>
  <c r="AI40" i="73"/>
  <c r="Y41" i="73"/>
  <c r="Z41" i="73"/>
  <c r="AA41" i="73"/>
  <c r="AC41" i="73"/>
  <c r="AE41" i="73"/>
  <c r="AI41" i="73"/>
  <c r="AJ41" i="73"/>
  <c r="Y42" i="73"/>
  <c r="Z42" i="73"/>
  <c r="AA42" i="73"/>
  <c r="AC42" i="73"/>
  <c r="AI42" i="73"/>
  <c r="Y43" i="73"/>
  <c r="Z43" i="73"/>
  <c r="AA43" i="73"/>
  <c r="AC43" i="73"/>
  <c r="AE43" i="73"/>
  <c r="AI43" i="73"/>
  <c r="Y44" i="73"/>
  <c r="Z44" i="73"/>
  <c r="AA44" i="73"/>
  <c r="AC44" i="73"/>
  <c r="AI44" i="73"/>
  <c r="Y45" i="73"/>
  <c r="Z45" i="73"/>
  <c r="AA45" i="73"/>
  <c r="AC45" i="73"/>
  <c r="AE45" i="73" s="1"/>
  <c r="AI45" i="73"/>
  <c r="Y46" i="73"/>
  <c r="Z46" i="73"/>
  <c r="AA46" i="73"/>
  <c r="AC46" i="73"/>
  <c r="AJ46" i="73" s="1"/>
  <c r="AE46" i="73"/>
  <c r="AI46" i="73"/>
  <c r="Y47" i="73"/>
  <c r="Z47" i="73"/>
  <c r="AA47" i="73"/>
  <c r="AC47" i="73"/>
  <c r="AE47" i="73" s="1"/>
  <c r="AI47" i="73"/>
  <c r="Y48" i="73"/>
  <c r="Z48" i="73"/>
  <c r="AA48" i="73"/>
  <c r="AC48" i="73"/>
  <c r="AI48" i="73"/>
  <c r="AJ48" i="73"/>
  <c r="Y49" i="73"/>
  <c r="Z49" i="73"/>
  <c r="AA49" i="73"/>
  <c r="AC49" i="73"/>
  <c r="AE49" i="73" s="1"/>
  <c r="AI49" i="73"/>
  <c r="Y50" i="73"/>
  <c r="Z50" i="73"/>
  <c r="AA50" i="73"/>
  <c r="AC50" i="73"/>
  <c r="AI50" i="73"/>
  <c r="Y51" i="73"/>
  <c r="Z51" i="73"/>
  <c r="AA51" i="73"/>
  <c r="AC51" i="73"/>
  <c r="AJ51" i="73" s="1"/>
  <c r="AE51" i="73"/>
  <c r="AI51" i="73"/>
  <c r="Y52" i="73"/>
  <c r="Z52" i="73"/>
  <c r="AA52" i="73"/>
  <c r="AC52" i="73"/>
  <c r="AI52" i="73"/>
  <c r="Y53" i="73"/>
  <c r="Z53" i="73"/>
  <c r="AA53" i="73"/>
  <c r="AC53" i="73"/>
  <c r="AI53" i="73"/>
  <c r="Y54" i="73"/>
  <c r="Z54" i="73"/>
  <c r="AA54" i="73"/>
  <c r="AC54" i="73"/>
  <c r="AJ54" i="73" s="1"/>
  <c r="AE54" i="73"/>
  <c r="AI54" i="73"/>
  <c r="Y55" i="73"/>
  <c r="Z55" i="73"/>
  <c r="AA55" i="73"/>
  <c r="AC55" i="73"/>
  <c r="AI55" i="73"/>
  <c r="Y56" i="73"/>
  <c r="Z56" i="73"/>
  <c r="AA56" i="73"/>
  <c r="AC56" i="73"/>
  <c r="AE56" i="73" s="1"/>
  <c r="AI56" i="73"/>
  <c r="Y57" i="73"/>
  <c r="Z57" i="73"/>
  <c r="AA57" i="73"/>
  <c r="AC57" i="73"/>
  <c r="AE57" i="73" s="1"/>
  <c r="AI57" i="73"/>
  <c r="AJ57" i="73"/>
  <c r="Y58" i="73"/>
  <c r="Z58" i="73"/>
  <c r="AA58" i="73"/>
  <c r="AC58" i="73"/>
  <c r="AI58" i="73"/>
  <c r="Y59" i="73"/>
  <c r="Z59" i="73"/>
  <c r="AA59" i="73"/>
  <c r="AC59" i="73"/>
  <c r="AE59" i="73" s="1"/>
  <c r="AI59" i="73"/>
  <c r="Y60" i="73"/>
  <c r="Z60" i="73"/>
  <c r="AA60" i="73"/>
  <c r="AC60" i="73"/>
  <c r="AI60" i="73"/>
  <c r="Y61" i="73"/>
  <c r="Z61" i="73"/>
  <c r="AA61" i="73"/>
  <c r="AC61" i="73"/>
  <c r="AI61" i="73"/>
  <c r="Y62" i="73"/>
  <c r="Z62" i="73"/>
  <c r="AA62" i="73"/>
  <c r="AC62" i="73"/>
  <c r="AI62" i="73"/>
  <c r="Y63" i="73"/>
  <c r="Z63" i="73"/>
  <c r="AA63" i="73"/>
  <c r="AC63" i="73"/>
  <c r="AJ63" i="73" s="1"/>
  <c r="AE63" i="73"/>
  <c r="AI63" i="73"/>
  <c r="Y64" i="73"/>
  <c r="Z64" i="73"/>
  <c r="AA64" i="73"/>
  <c r="AC64" i="73"/>
  <c r="AI64" i="73"/>
  <c r="Y65" i="73"/>
  <c r="Z65" i="73"/>
  <c r="AA65" i="73"/>
  <c r="AC65" i="73"/>
  <c r="AJ65" i="73" s="1"/>
  <c r="AI65" i="73"/>
  <c r="Y66" i="73"/>
  <c r="Z66" i="73"/>
  <c r="AA66" i="73"/>
  <c r="AC66" i="73"/>
  <c r="AJ66" i="73" s="1"/>
  <c r="AE66" i="73"/>
  <c r="AI66" i="73"/>
  <c r="Y67" i="73"/>
  <c r="Z67" i="73"/>
  <c r="AA67" i="73"/>
  <c r="AC67" i="73"/>
  <c r="AI67" i="73"/>
  <c r="Y68" i="73"/>
  <c r="Z68" i="73"/>
  <c r="AA68" i="73"/>
  <c r="AC68" i="73"/>
  <c r="AI68" i="73"/>
  <c r="Y69" i="73"/>
  <c r="Z69" i="73"/>
  <c r="AA69" i="73"/>
  <c r="AC69" i="73"/>
  <c r="AI69" i="73"/>
  <c r="Y70" i="73"/>
  <c r="Z70" i="73"/>
  <c r="AA70" i="73"/>
  <c r="AC70" i="73"/>
  <c r="AE70" i="73" s="1"/>
  <c r="AI70" i="73"/>
  <c r="AJ70" i="73"/>
  <c r="Y71" i="73"/>
  <c r="Z71" i="73"/>
  <c r="AA71" i="73"/>
  <c r="AC71" i="73"/>
  <c r="AI71" i="73"/>
  <c r="Y72" i="73"/>
  <c r="Z72" i="73"/>
  <c r="AA72" i="73"/>
  <c r="AC72" i="73"/>
  <c r="AE72" i="73" s="1"/>
  <c r="AI72" i="73"/>
  <c r="Y73" i="73"/>
  <c r="Z73" i="73"/>
  <c r="AA73" i="73"/>
  <c r="AC73" i="73"/>
  <c r="AE73" i="73"/>
  <c r="AI73" i="73"/>
  <c r="AJ73" i="73"/>
  <c r="Y74" i="73"/>
  <c r="Z74" i="73"/>
  <c r="AA74" i="73"/>
  <c r="AC74" i="73"/>
  <c r="AI74" i="73"/>
  <c r="Y75" i="73"/>
  <c r="Z75" i="73"/>
  <c r="AA75" i="73"/>
  <c r="AC75" i="73"/>
  <c r="AE75" i="73"/>
  <c r="AI75" i="73"/>
  <c r="Y76" i="73"/>
  <c r="Z76" i="73"/>
  <c r="AA76" i="73"/>
  <c r="AC76" i="73"/>
  <c r="AI76" i="73"/>
  <c r="Y77" i="73"/>
  <c r="Z77" i="73"/>
  <c r="AA77" i="73"/>
  <c r="AC77" i="73"/>
  <c r="AE77" i="73" s="1"/>
  <c r="AI77" i="73"/>
  <c r="Y78" i="73"/>
  <c r="Z78" i="73"/>
  <c r="AA78" i="73"/>
  <c r="AC78" i="73"/>
  <c r="AI78" i="73"/>
  <c r="Y79" i="73"/>
  <c r="Z79" i="73"/>
  <c r="AA79" i="73"/>
  <c r="AC79" i="73"/>
  <c r="AJ79" i="73" s="1"/>
  <c r="AE79" i="73"/>
  <c r="AI79" i="73"/>
  <c r="Y80" i="73"/>
  <c r="Z80" i="73"/>
  <c r="AA80" i="73"/>
  <c r="AC80" i="73"/>
  <c r="AI80" i="73"/>
  <c r="Y81" i="73"/>
  <c r="Z81" i="73"/>
  <c r="AA81" i="73"/>
  <c r="AC81" i="73"/>
  <c r="AJ81" i="73" s="1"/>
  <c r="AI81" i="73"/>
  <c r="Y82" i="73"/>
  <c r="Z82" i="73"/>
  <c r="AA82" i="73"/>
  <c r="AC82" i="73"/>
  <c r="AJ82" i="73" s="1"/>
  <c r="AE82" i="73"/>
  <c r="AI82" i="73"/>
  <c r="Y83" i="73"/>
  <c r="Z83" i="73"/>
  <c r="AA83" i="73"/>
  <c r="AC83" i="73"/>
  <c r="AI83" i="73"/>
  <c r="Y84" i="73"/>
  <c r="Z84" i="73"/>
  <c r="AA84" i="73"/>
  <c r="AC84" i="73"/>
  <c r="AI84" i="73"/>
  <c r="Y85" i="73"/>
  <c r="Z85" i="73"/>
  <c r="AA85" i="73"/>
  <c r="AC85" i="73"/>
  <c r="AI85" i="73"/>
  <c r="Y86" i="73"/>
  <c r="Z86" i="73"/>
  <c r="AA86" i="73"/>
  <c r="AC86" i="73"/>
  <c r="AI86" i="73"/>
  <c r="Y87" i="73"/>
  <c r="Z87" i="73"/>
  <c r="AA87" i="73"/>
  <c r="AC87" i="73"/>
  <c r="AI87" i="73"/>
  <c r="Y88" i="73"/>
  <c r="Z88" i="73"/>
  <c r="AA88" i="73"/>
  <c r="AC88" i="73"/>
  <c r="AE88" i="73" s="1"/>
  <c r="AI88" i="73"/>
  <c r="Y89" i="73"/>
  <c r="Z89" i="73"/>
  <c r="AA89" i="73"/>
  <c r="AC89" i="73"/>
  <c r="AJ89" i="73" s="1"/>
  <c r="AE89" i="73"/>
  <c r="AI89" i="73"/>
  <c r="Y90" i="73"/>
  <c r="Z90" i="73"/>
  <c r="AA90" i="73"/>
  <c r="AC90" i="73"/>
  <c r="AI90" i="73"/>
  <c r="Y91" i="73"/>
  <c r="Z91" i="73"/>
  <c r="AA91" i="73"/>
  <c r="AC91" i="73"/>
  <c r="AE91" i="73" s="1"/>
  <c r="AI91" i="73"/>
  <c r="Y92" i="73"/>
  <c r="Z92" i="73"/>
  <c r="AA92" i="73"/>
  <c r="AC92" i="73"/>
  <c r="AI92" i="73"/>
  <c r="Y93" i="73"/>
  <c r="Z93" i="73"/>
  <c r="AA93" i="73"/>
  <c r="AC93" i="73"/>
  <c r="AE93" i="73" s="1"/>
  <c r="AI93" i="73"/>
  <c r="AJ93" i="73"/>
  <c r="Y94" i="73"/>
  <c r="Z94" i="73"/>
  <c r="AA94" i="73"/>
  <c r="AC94" i="73"/>
  <c r="AI94" i="73"/>
  <c r="Y95" i="73"/>
  <c r="Z95" i="73"/>
  <c r="AA95" i="73"/>
  <c r="AC95" i="73"/>
  <c r="AE95" i="73" s="1"/>
  <c r="AI95" i="73"/>
  <c r="Y96" i="73"/>
  <c r="Z96" i="73"/>
  <c r="AA96" i="73"/>
  <c r="AC96" i="73"/>
  <c r="AE96" i="73"/>
  <c r="AI96" i="73"/>
  <c r="AJ96" i="73"/>
  <c r="Y97" i="73"/>
  <c r="Z97" i="73"/>
  <c r="AA97" i="73"/>
  <c r="AC97" i="73"/>
  <c r="AI97" i="73"/>
  <c r="Y98" i="73"/>
  <c r="Z98" i="73"/>
  <c r="AA98" i="73"/>
  <c r="AC98" i="73"/>
  <c r="AI98" i="73"/>
  <c r="Y99" i="73"/>
  <c r="Z99" i="73"/>
  <c r="AA99" i="73"/>
  <c r="AC99" i="73"/>
  <c r="AI99" i="73"/>
  <c r="Y100" i="73"/>
  <c r="Z100" i="73"/>
  <c r="AA100" i="73"/>
  <c r="AC100" i="73"/>
  <c r="AI100" i="73"/>
  <c r="Y101" i="73"/>
  <c r="Z101" i="73"/>
  <c r="AA101" i="73"/>
  <c r="AC101" i="73"/>
  <c r="AI101" i="73"/>
  <c r="Y102" i="73"/>
  <c r="Z102" i="73"/>
  <c r="AA102" i="73"/>
  <c r="AC102" i="73"/>
  <c r="AE102" i="73"/>
  <c r="AI102" i="73"/>
  <c r="Y103" i="73"/>
  <c r="Z103" i="73"/>
  <c r="AA103" i="73"/>
  <c r="AC103" i="73"/>
  <c r="AI103" i="73"/>
  <c r="Y104" i="73"/>
  <c r="Z104" i="73"/>
  <c r="AA104" i="73"/>
  <c r="AC104" i="73"/>
  <c r="AE104" i="73" s="1"/>
  <c r="AI104" i="73"/>
  <c r="Y105" i="73"/>
  <c r="Z105" i="73"/>
  <c r="AA105" i="73"/>
  <c r="AC105" i="73"/>
  <c r="AI105" i="73"/>
  <c r="Y106" i="73"/>
  <c r="Z106" i="73"/>
  <c r="AA106" i="73"/>
  <c r="AC106" i="73"/>
  <c r="AJ106" i="73" s="1"/>
  <c r="AE106" i="73"/>
  <c r="AI106" i="73"/>
  <c r="Y107" i="73"/>
  <c r="Z107" i="73"/>
  <c r="AA107" i="73"/>
  <c r="AC107" i="73"/>
  <c r="AE107" i="73" s="1"/>
  <c r="AI107" i="73"/>
  <c r="Y108" i="73"/>
  <c r="Z108" i="73"/>
  <c r="AA108" i="73"/>
  <c r="AC108" i="73"/>
  <c r="AJ108" i="73" s="1"/>
  <c r="AE108" i="73"/>
  <c r="AI108" i="73"/>
  <c r="Y109" i="73"/>
  <c r="Z109" i="73"/>
  <c r="AA109" i="73"/>
  <c r="AC109" i="73"/>
  <c r="AE109" i="73"/>
  <c r="AI109" i="73"/>
  <c r="AJ109" i="73"/>
  <c r="Y110" i="73"/>
  <c r="Z110" i="73"/>
  <c r="AA110" i="73"/>
  <c r="AC110" i="73"/>
  <c r="AI110" i="73"/>
  <c r="Y111" i="73"/>
  <c r="Z111" i="73"/>
  <c r="AA111" i="73"/>
  <c r="AC111" i="73"/>
  <c r="AE111" i="73" s="1"/>
  <c r="AI111" i="73"/>
  <c r="AJ111" i="73"/>
  <c r="Y112" i="73"/>
  <c r="Z112" i="73"/>
  <c r="AA112" i="73"/>
  <c r="AC112" i="73"/>
  <c r="AJ112" i="73" s="1"/>
  <c r="AE112" i="73"/>
  <c r="AI112" i="73"/>
  <c r="Y113" i="73"/>
  <c r="Z113" i="73"/>
  <c r="AA113" i="73"/>
  <c r="AC113" i="73"/>
  <c r="AI113" i="73"/>
  <c r="Y114" i="73"/>
  <c r="Z114" i="73"/>
  <c r="AA114" i="73"/>
  <c r="AC114" i="73"/>
  <c r="AE114" i="73" s="1"/>
  <c r="AI114" i="73"/>
  <c r="Y115" i="73"/>
  <c r="Z115" i="73"/>
  <c r="AA115" i="73"/>
  <c r="AC115" i="73"/>
  <c r="AE115" i="73" s="1"/>
  <c r="AI115" i="73"/>
  <c r="Y116" i="73"/>
  <c r="Z116" i="73"/>
  <c r="AA116" i="73"/>
  <c r="AC116" i="73"/>
  <c r="AI116" i="73"/>
  <c r="AJ116" i="73"/>
  <c r="Y117" i="73"/>
  <c r="Z117" i="73"/>
  <c r="AA117" i="73"/>
  <c r="AC117" i="73"/>
  <c r="AE117" i="73" s="1"/>
  <c r="AI117" i="73"/>
  <c r="AJ117" i="73"/>
  <c r="Y118" i="73"/>
  <c r="Z118" i="73"/>
  <c r="AA118" i="73"/>
  <c r="AC118" i="73"/>
  <c r="AE118" i="73" s="1"/>
  <c r="AI118" i="73"/>
  <c r="Y119" i="73"/>
  <c r="Z119" i="73"/>
  <c r="AA119" i="73"/>
  <c r="AC119" i="73"/>
  <c r="AI119" i="73"/>
  <c r="Y120" i="73"/>
  <c r="Z120" i="73"/>
  <c r="AA120" i="73"/>
  <c r="AC120" i="73"/>
  <c r="AI120" i="73"/>
  <c r="Y121" i="73"/>
  <c r="Z121" i="73"/>
  <c r="AA121" i="73"/>
  <c r="AC121" i="73"/>
  <c r="AJ121" i="73" s="1"/>
  <c r="AE121" i="73"/>
  <c r="AI121" i="73"/>
  <c r="Y122" i="73"/>
  <c r="Z122" i="73"/>
  <c r="AA122" i="73"/>
  <c r="AC122" i="73"/>
  <c r="AI122" i="73"/>
  <c r="Y123" i="73"/>
  <c r="Z123" i="73"/>
  <c r="AA123" i="73"/>
  <c r="AC123" i="73"/>
  <c r="AI123" i="73"/>
  <c r="Y124" i="73"/>
  <c r="Z124" i="73"/>
  <c r="AA124" i="73"/>
  <c r="AC124" i="73"/>
  <c r="AI124" i="73"/>
  <c r="Y125" i="73"/>
  <c r="Z125" i="73"/>
  <c r="AA125" i="73"/>
  <c r="AC125" i="73"/>
  <c r="AI125" i="73"/>
  <c r="Y126" i="73"/>
  <c r="Z126" i="73"/>
  <c r="AA126" i="73"/>
  <c r="AC126" i="73"/>
  <c r="AJ126" i="73" s="1"/>
  <c r="AI126" i="73"/>
  <c r="Y127" i="73"/>
  <c r="Z127" i="73"/>
  <c r="AA127" i="73"/>
  <c r="AC127" i="73"/>
  <c r="AE127" i="73" s="1"/>
  <c r="AI127" i="73"/>
  <c r="AJ127" i="73"/>
  <c r="Y128" i="73"/>
  <c r="Z128" i="73"/>
  <c r="AA128" i="73"/>
  <c r="AC128" i="73"/>
  <c r="AI128" i="73"/>
  <c r="Y129" i="73"/>
  <c r="Z129" i="73"/>
  <c r="AA129" i="73"/>
  <c r="AC129" i="73"/>
  <c r="AE129" i="73"/>
  <c r="AI129" i="73"/>
  <c r="AJ129" i="73"/>
  <c r="Y130" i="73"/>
  <c r="Z130" i="73"/>
  <c r="AA130" i="73"/>
  <c r="AC130" i="73"/>
  <c r="AI130" i="73"/>
  <c r="Y131" i="73"/>
  <c r="Z131" i="73"/>
  <c r="AA131" i="73"/>
  <c r="AC131" i="73"/>
  <c r="AE131" i="73" s="1"/>
  <c r="AI131" i="73"/>
  <c r="Y132" i="73"/>
  <c r="Z132" i="73"/>
  <c r="AA132" i="73"/>
  <c r="AC132" i="73"/>
  <c r="AE132" i="73" s="1"/>
  <c r="AI132" i="73"/>
  <c r="AJ132" i="73"/>
  <c r="Y133" i="73"/>
  <c r="Z133" i="73"/>
  <c r="AA133" i="73"/>
  <c r="AC133" i="73"/>
  <c r="AI133" i="73"/>
  <c r="Y134" i="73"/>
  <c r="Z134" i="73"/>
  <c r="AA134" i="73"/>
  <c r="AC134" i="73"/>
  <c r="AE134" i="73" s="1"/>
  <c r="AI134" i="73"/>
  <c r="Y135" i="73"/>
  <c r="Z135" i="73"/>
  <c r="AA135" i="73"/>
  <c r="AC135" i="73"/>
  <c r="AI135" i="73"/>
  <c r="Y136" i="73"/>
  <c r="Z136" i="73"/>
  <c r="AA136" i="73"/>
  <c r="AC136" i="73"/>
  <c r="AI136" i="73"/>
  <c r="Y137" i="73"/>
  <c r="Z137" i="73"/>
  <c r="AA137" i="73"/>
  <c r="AC137" i="73"/>
  <c r="AI137" i="73"/>
  <c r="Y138" i="73"/>
  <c r="Z138" i="73"/>
  <c r="AA138" i="73"/>
  <c r="AC138" i="73"/>
  <c r="AJ138" i="73" s="1"/>
  <c r="AE138" i="73"/>
  <c r="AI138" i="73"/>
  <c r="Y139" i="73"/>
  <c r="Z139" i="73"/>
  <c r="AA139" i="73"/>
  <c r="AC139" i="73"/>
  <c r="AI139" i="73"/>
  <c r="Y140" i="73"/>
  <c r="Z140" i="73"/>
  <c r="AA140" i="73"/>
  <c r="AC140" i="73"/>
  <c r="AI140" i="73"/>
  <c r="Y141" i="73"/>
  <c r="Z141" i="73"/>
  <c r="AA141" i="73"/>
  <c r="AC141" i="73"/>
  <c r="AI141" i="73"/>
  <c r="Y142" i="73"/>
  <c r="Z142" i="73"/>
  <c r="AA142" i="73"/>
  <c r="AC142" i="73"/>
  <c r="AE142" i="73" s="1"/>
  <c r="AI142" i="73"/>
  <c r="AJ142" i="73"/>
  <c r="Y143" i="73"/>
  <c r="Z143" i="73"/>
  <c r="AA143" i="73"/>
  <c r="AC143" i="73"/>
  <c r="AE143" i="73" s="1"/>
  <c r="AI143" i="73"/>
  <c r="Y144" i="73"/>
  <c r="Z144" i="73"/>
  <c r="AA144" i="73"/>
  <c r="AC144" i="73"/>
  <c r="AE144" i="73" s="1"/>
  <c r="AI144" i="73"/>
  <c r="AJ144" i="73"/>
  <c r="Y145" i="73"/>
  <c r="Z145" i="73"/>
  <c r="AA145" i="73"/>
  <c r="AC145" i="73"/>
  <c r="AI145" i="73"/>
  <c r="Y146" i="73"/>
  <c r="Z146" i="73"/>
  <c r="AA146" i="73"/>
  <c r="AC146" i="73"/>
  <c r="AI146" i="73"/>
  <c r="Y147" i="73"/>
  <c r="Z147" i="73"/>
  <c r="AA147" i="73"/>
  <c r="AC147" i="73"/>
  <c r="AE147" i="73" s="1"/>
  <c r="AI147" i="73"/>
  <c r="Y148" i="73"/>
  <c r="Z148" i="73"/>
  <c r="AA148" i="73"/>
  <c r="AC148" i="73"/>
  <c r="AE148" i="73" s="1"/>
  <c r="AI148" i="73"/>
  <c r="AJ148" i="73"/>
  <c r="Y149" i="73"/>
  <c r="Z149" i="73"/>
  <c r="AA149" i="73"/>
  <c r="AC149" i="73"/>
  <c r="AI149" i="73"/>
  <c r="Y150" i="73"/>
  <c r="Z150" i="73"/>
  <c r="AA150" i="73"/>
  <c r="AC150" i="73"/>
  <c r="AE150" i="73"/>
  <c r="AI150" i="73"/>
  <c r="Y151" i="73"/>
  <c r="Z151" i="73"/>
  <c r="AA151" i="73"/>
  <c r="AC151" i="73"/>
  <c r="AI151" i="73"/>
  <c r="Y152" i="73"/>
  <c r="Z152" i="73"/>
  <c r="AA152" i="73"/>
  <c r="AC152" i="73"/>
  <c r="AI152" i="73"/>
  <c r="Y153" i="73"/>
  <c r="Z153" i="73"/>
  <c r="AA153" i="73"/>
  <c r="AC153" i="73"/>
  <c r="AE153" i="73"/>
  <c r="AI153" i="73"/>
  <c r="AJ153" i="73"/>
  <c r="Y154" i="73"/>
  <c r="Z154" i="73"/>
  <c r="AA154" i="73"/>
  <c r="AC154" i="73"/>
  <c r="AI154" i="73"/>
  <c r="Y155" i="73"/>
  <c r="Z155" i="73"/>
  <c r="AA155" i="73"/>
  <c r="AC155" i="73"/>
  <c r="AI155" i="73"/>
  <c r="Y156" i="73"/>
  <c r="Z156" i="73"/>
  <c r="AA156" i="73"/>
  <c r="AC156" i="73"/>
  <c r="AJ156" i="73" s="1"/>
  <c r="AE156" i="73"/>
  <c r="AI156" i="73"/>
  <c r="Y157" i="73"/>
  <c r="Z157" i="73"/>
  <c r="AA157" i="73"/>
  <c r="AC157" i="73"/>
  <c r="AI157" i="73"/>
  <c r="Y158" i="73"/>
  <c r="Z158" i="73"/>
  <c r="AA158" i="73"/>
  <c r="AC158" i="73"/>
  <c r="AI158" i="73"/>
  <c r="Y159" i="73"/>
  <c r="Z159" i="73"/>
  <c r="AA159" i="73"/>
  <c r="AC159" i="73"/>
  <c r="AE159" i="73" s="1"/>
  <c r="AI159" i="73"/>
  <c r="Y160" i="73"/>
  <c r="Z160" i="73"/>
  <c r="AA160" i="73"/>
  <c r="AC160" i="73"/>
  <c r="AI160" i="73"/>
  <c r="Y161" i="73"/>
  <c r="Z161" i="73"/>
  <c r="AA161" i="73"/>
  <c r="AC161" i="73"/>
  <c r="AE161" i="73"/>
  <c r="AI161" i="73"/>
  <c r="AJ161" i="73"/>
  <c r="Y162" i="73"/>
  <c r="Z162" i="73"/>
  <c r="AA162" i="73"/>
  <c r="AC162" i="73"/>
  <c r="AE162" i="73" s="1"/>
  <c r="AI162" i="73"/>
  <c r="Y163" i="73"/>
  <c r="Z163" i="73"/>
  <c r="AA163" i="73"/>
  <c r="AC163" i="73"/>
  <c r="AI163" i="73"/>
  <c r="Y164" i="73"/>
  <c r="Z164" i="73"/>
  <c r="AA164" i="73"/>
  <c r="AC164" i="73"/>
  <c r="AI164" i="73"/>
  <c r="Y165" i="73"/>
  <c r="Z165" i="73"/>
  <c r="AA165" i="73"/>
  <c r="AC165" i="73"/>
  <c r="AE165" i="73" s="1"/>
  <c r="AI165" i="73"/>
  <c r="Y166" i="73"/>
  <c r="Z166" i="73"/>
  <c r="AA166" i="73"/>
  <c r="AC166" i="73"/>
  <c r="AI166" i="73"/>
  <c r="Y167" i="73"/>
  <c r="Z167" i="73"/>
  <c r="AA167" i="73"/>
  <c r="AC167" i="73"/>
  <c r="AE167" i="73"/>
  <c r="AI167" i="73"/>
  <c r="AJ167" i="73"/>
  <c r="Y168" i="73"/>
  <c r="Z168" i="73"/>
  <c r="AA168" i="73"/>
  <c r="AC168" i="73"/>
  <c r="AJ168" i="73" s="1"/>
  <c r="AI168" i="73"/>
  <c r="Y169" i="73"/>
  <c r="Z169" i="73"/>
  <c r="AA169" i="73"/>
  <c r="AC169" i="73"/>
  <c r="AI169" i="73"/>
  <c r="Y170" i="73"/>
  <c r="Z170" i="73"/>
  <c r="AA170" i="73"/>
  <c r="AC170" i="73"/>
  <c r="AJ170" i="73" s="1"/>
  <c r="AE170" i="73"/>
  <c r="AI170" i="73"/>
  <c r="Y171" i="73"/>
  <c r="Z171" i="73"/>
  <c r="AA171" i="73"/>
  <c r="AC171" i="73"/>
  <c r="AI171" i="73"/>
  <c r="Y172" i="73"/>
  <c r="Z172" i="73"/>
  <c r="AA172" i="73"/>
  <c r="AC172" i="73"/>
  <c r="AI172" i="73"/>
  <c r="Y173" i="73"/>
  <c r="Z173" i="73"/>
  <c r="AA173" i="73"/>
  <c r="AC173" i="73"/>
  <c r="AE173" i="73" s="1"/>
  <c r="AI173" i="73"/>
  <c r="Y174" i="73"/>
  <c r="Z174" i="73"/>
  <c r="AA174" i="73"/>
  <c r="AC174" i="73"/>
  <c r="AE174" i="73"/>
  <c r="AI174" i="73"/>
  <c r="AJ174" i="73"/>
  <c r="Y175" i="73"/>
  <c r="Z175" i="73"/>
  <c r="AA175" i="73"/>
  <c r="AC175" i="73"/>
  <c r="AE175" i="73" s="1"/>
  <c r="AI175" i="73"/>
  <c r="AJ175" i="73"/>
  <c r="Y176" i="73"/>
  <c r="Z176" i="73"/>
  <c r="AA176" i="73"/>
  <c r="AC176" i="73"/>
  <c r="AJ176" i="73" s="1"/>
  <c r="AI176" i="73"/>
  <c r="Y177" i="73"/>
  <c r="Z177" i="73"/>
  <c r="AA177" i="73"/>
  <c r="AC177" i="73"/>
  <c r="AE177" i="73" s="1"/>
  <c r="AI177" i="73"/>
  <c r="Y178" i="73"/>
  <c r="Z178" i="73"/>
  <c r="AA178" i="73"/>
  <c r="AC178" i="73"/>
  <c r="AI178" i="73"/>
  <c r="Y179" i="73"/>
  <c r="Z179" i="73"/>
  <c r="AA179" i="73"/>
  <c r="AC179" i="73"/>
  <c r="AJ179" i="73" s="1"/>
  <c r="AE179" i="73"/>
  <c r="AI179" i="73"/>
  <c r="Y180" i="73"/>
  <c r="Z180" i="73"/>
  <c r="AA180" i="73"/>
  <c r="AC180" i="73"/>
  <c r="AI180" i="73"/>
  <c r="Y181" i="73"/>
  <c r="Z181" i="73"/>
  <c r="AA181" i="73"/>
  <c r="AC181" i="73"/>
  <c r="AE181" i="73" s="1"/>
  <c r="AI181" i="73"/>
  <c r="Y182" i="73"/>
  <c r="Z182" i="73"/>
  <c r="AA182" i="73"/>
  <c r="AC182" i="73"/>
  <c r="AI182" i="73"/>
  <c r="Y183" i="73"/>
  <c r="Z183" i="73"/>
  <c r="AA183" i="73"/>
  <c r="AC183" i="73"/>
  <c r="AE183" i="73"/>
  <c r="AI183" i="73"/>
  <c r="AJ183" i="73"/>
  <c r="Y184" i="73"/>
  <c r="Z184" i="73"/>
  <c r="AA184" i="73"/>
  <c r="AC184" i="73"/>
  <c r="AJ184" i="73" s="1"/>
  <c r="AI184" i="73"/>
  <c r="Y185" i="73"/>
  <c r="Z185" i="73"/>
  <c r="AA185" i="73"/>
  <c r="AC185" i="73"/>
  <c r="AI185" i="73"/>
  <c r="Y186" i="73"/>
  <c r="Z186" i="73"/>
  <c r="AA186" i="73"/>
  <c r="AC186" i="73"/>
  <c r="AJ186" i="73" s="1"/>
  <c r="AE186" i="73"/>
  <c r="AI186" i="73"/>
  <c r="Y187" i="73"/>
  <c r="Z187" i="73"/>
  <c r="AA187" i="73"/>
  <c r="AC187" i="73"/>
  <c r="AI187" i="73"/>
  <c r="Y188" i="73"/>
  <c r="Z188" i="73"/>
  <c r="AA188" i="73"/>
  <c r="AC188" i="73"/>
  <c r="AI188" i="73"/>
  <c r="Y189" i="73"/>
  <c r="Z189" i="73"/>
  <c r="AA189" i="73"/>
  <c r="AC189" i="73"/>
  <c r="AE189" i="73" s="1"/>
  <c r="AI189" i="73"/>
  <c r="Y190" i="73"/>
  <c r="Z190" i="73"/>
  <c r="AA190" i="73"/>
  <c r="AC190" i="73"/>
  <c r="AE190" i="73" s="1"/>
  <c r="AI190" i="73"/>
  <c r="AJ190" i="73"/>
  <c r="Y191" i="73"/>
  <c r="Z191" i="73"/>
  <c r="AA191" i="73"/>
  <c r="AC191" i="73"/>
  <c r="AI191" i="73"/>
  <c r="Y192" i="73"/>
  <c r="Z192" i="73"/>
  <c r="AA192" i="73"/>
  <c r="AC192" i="73"/>
  <c r="AJ192" i="73" s="1"/>
  <c r="AI192" i="73"/>
  <c r="Y193" i="73"/>
  <c r="Z193" i="73"/>
  <c r="AA193" i="73"/>
  <c r="AC193" i="73"/>
  <c r="AE193" i="73" s="1"/>
  <c r="AI193" i="73"/>
  <c r="AJ193" i="73"/>
  <c r="Y194" i="73"/>
  <c r="Z194" i="73"/>
  <c r="AA194" i="73"/>
  <c r="AC194" i="73"/>
  <c r="AI194" i="73"/>
  <c r="Y195" i="73"/>
  <c r="Z195" i="73"/>
  <c r="AA195" i="73"/>
  <c r="AC195" i="73"/>
  <c r="AI195" i="73"/>
  <c r="Y196" i="73"/>
  <c r="Z196" i="73"/>
  <c r="AA196" i="73"/>
  <c r="AC196" i="73"/>
  <c r="AI196" i="73"/>
  <c r="Y197" i="73"/>
  <c r="Z197" i="73"/>
  <c r="AA197" i="73"/>
  <c r="AC197" i="73"/>
  <c r="AE197" i="73" s="1"/>
  <c r="AI197" i="73"/>
  <c r="Y198" i="73"/>
  <c r="Z198" i="73"/>
  <c r="AA198" i="73"/>
  <c r="AC198" i="73"/>
  <c r="AE198" i="73"/>
  <c r="AI198" i="73"/>
  <c r="AJ198" i="73"/>
  <c r="Y199" i="73"/>
  <c r="Z199" i="73"/>
  <c r="AA199" i="73"/>
  <c r="AC199" i="73"/>
  <c r="AI199" i="73"/>
  <c r="Y200" i="73"/>
  <c r="Z200" i="73"/>
  <c r="AA200" i="73"/>
  <c r="AC200" i="73"/>
  <c r="AI200" i="73"/>
  <c r="AJ200" i="73"/>
  <c r="Y201" i="73"/>
  <c r="Z201" i="73"/>
  <c r="AA201" i="73"/>
  <c r="AC201" i="73"/>
  <c r="AI201" i="73"/>
  <c r="Y202" i="73"/>
  <c r="Z202" i="73"/>
  <c r="AA202" i="73"/>
  <c r="AC202" i="73"/>
  <c r="AI202" i="73"/>
  <c r="Y203" i="73"/>
  <c r="Z203" i="73"/>
  <c r="AA203" i="73"/>
  <c r="AC203" i="73"/>
  <c r="AE203" i="73"/>
  <c r="AI203" i="73"/>
  <c r="AJ203" i="73"/>
  <c r="Y204" i="73"/>
  <c r="Z204" i="73"/>
  <c r="AA204" i="73"/>
  <c r="AC204" i="73"/>
  <c r="AI204" i="73"/>
  <c r="Y205" i="73"/>
  <c r="Z205" i="73"/>
  <c r="AA205" i="73"/>
  <c r="AC205" i="73"/>
  <c r="AE205" i="73" s="1"/>
  <c r="AI205" i="73"/>
  <c r="Y206" i="73"/>
  <c r="Z206" i="73"/>
  <c r="AA206" i="73"/>
  <c r="AC206" i="73"/>
  <c r="AJ206" i="73" s="1"/>
  <c r="AE206" i="73"/>
  <c r="AI206" i="73"/>
  <c r="Y207" i="73"/>
  <c r="Z207" i="73"/>
  <c r="AA207" i="73"/>
  <c r="AC207" i="73"/>
  <c r="AE207" i="73"/>
  <c r="AI207" i="73"/>
  <c r="AJ207" i="73"/>
  <c r="Y208" i="73"/>
  <c r="Z208" i="73"/>
  <c r="AA208" i="73"/>
  <c r="AC208" i="73"/>
  <c r="AJ208" i="73" s="1"/>
  <c r="AI208" i="73"/>
  <c r="Y209" i="73"/>
  <c r="Z209" i="73"/>
  <c r="AA209" i="73"/>
  <c r="AC209" i="73"/>
  <c r="AE209" i="73" s="1"/>
  <c r="AI209" i="73"/>
  <c r="Y210" i="73"/>
  <c r="Z210" i="73"/>
  <c r="AA210" i="73"/>
  <c r="AC210" i="73"/>
  <c r="AI210" i="73"/>
  <c r="Y211" i="73"/>
  <c r="Z211" i="73"/>
  <c r="AA211" i="73"/>
  <c r="AC211" i="73"/>
  <c r="AI211" i="73"/>
  <c r="Y212" i="73"/>
  <c r="Z212" i="73"/>
  <c r="AA212" i="73"/>
  <c r="AC212" i="73"/>
  <c r="AI212" i="73"/>
  <c r="Y213" i="73"/>
  <c r="Z213" i="73"/>
  <c r="AA213" i="73"/>
  <c r="AC213" i="73"/>
  <c r="AI213" i="73"/>
  <c r="Y214" i="73"/>
  <c r="Z214" i="73"/>
  <c r="AA214" i="73"/>
  <c r="AC214" i="73"/>
  <c r="AJ214" i="73" s="1"/>
  <c r="AI214" i="73"/>
  <c r="Y215" i="73"/>
  <c r="Z215" i="73"/>
  <c r="AA215" i="73"/>
  <c r="AC215" i="73"/>
  <c r="AE215" i="73" s="1"/>
  <c r="AI215" i="73"/>
  <c r="AJ215" i="73"/>
  <c r="Y216" i="73"/>
  <c r="Z216" i="73"/>
  <c r="AA216" i="73"/>
  <c r="AC216" i="73"/>
  <c r="AI216" i="73"/>
  <c r="Y217" i="73"/>
  <c r="Z217" i="73"/>
  <c r="AA217" i="73"/>
  <c r="AC217" i="73"/>
  <c r="AI217" i="73"/>
  <c r="Y218" i="73"/>
  <c r="Z218" i="73"/>
  <c r="AA218" i="73"/>
  <c r="AC218" i="73"/>
  <c r="AE218" i="73" s="1"/>
  <c r="AI218" i="73"/>
  <c r="Y219" i="73"/>
  <c r="Z219" i="73"/>
  <c r="AA219" i="73"/>
  <c r="AC219" i="73"/>
  <c r="AI219" i="73"/>
  <c r="Y220" i="73"/>
  <c r="Z220" i="73"/>
  <c r="AA220" i="73"/>
  <c r="AC220" i="73"/>
  <c r="AI220" i="73"/>
  <c r="Y221" i="73"/>
  <c r="Z221" i="73"/>
  <c r="AA221" i="73"/>
  <c r="AC221" i="73"/>
  <c r="AE221" i="73" s="1"/>
  <c r="AI221" i="73"/>
  <c r="Y222" i="73"/>
  <c r="Z222" i="73"/>
  <c r="AA222" i="73"/>
  <c r="AC222" i="73"/>
  <c r="AI222" i="73"/>
  <c r="Y223" i="73"/>
  <c r="Z223" i="73"/>
  <c r="AA223" i="73"/>
  <c r="AC223" i="73"/>
  <c r="AI223" i="73"/>
  <c r="Y224" i="73"/>
  <c r="Z224" i="73"/>
  <c r="AA224" i="73"/>
  <c r="AC224" i="73"/>
  <c r="AJ224" i="73" s="1"/>
  <c r="AI224" i="73"/>
  <c r="Y225" i="73"/>
  <c r="Z225" i="73"/>
  <c r="AA225" i="73"/>
  <c r="AC225" i="73"/>
  <c r="AI225" i="73"/>
  <c r="Y226" i="73"/>
  <c r="Z226" i="73"/>
  <c r="AA226" i="73"/>
  <c r="AC226" i="73"/>
  <c r="AJ226" i="73" s="1"/>
  <c r="AE226" i="73"/>
  <c r="AI226" i="73"/>
  <c r="Y227" i="73"/>
  <c r="Z227" i="73"/>
  <c r="AA227" i="73"/>
  <c r="AC227" i="73"/>
  <c r="AE227" i="73"/>
  <c r="AI227" i="73"/>
  <c r="AJ227" i="73"/>
  <c r="Y228" i="73"/>
  <c r="Z228" i="73"/>
  <c r="AA228" i="73"/>
  <c r="AC228" i="73"/>
  <c r="AI228" i="73"/>
  <c r="Y229" i="73"/>
  <c r="Z229" i="73"/>
  <c r="AA229" i="73"/>
  <c r="AC229" i="73"/>
  <c r="AI229" i="73"/>
  <c r="Y230" i="73"/>
  <c r="Z230" i="73"/>
  <c r="AA230" i="73"/>
  <c r="AC230" i="73"/>
  <c r="AI230" i="73"/>
  <c r="Y231" i="73"/>
  <c r="Z231" i="73"/>
  <c r="AA231" i="73"/>
  <c r="AC231" i="73"/>
  <c r="AE231" i="73" s="1"/>
  <c r="AI231" i="73"/>
  <c r="AJ231" i="73"/>
  <c r="Y232" i="73"/>
  <c r="Z232" i="73"/>
  <c r="AA232" i="73"/>
  <c r="AC232" i="73"/>
  <c r="AI232" i="73"/>
  <c r="Y233" i="73"/>
  <c r="Z233" i="73"/>
  <c r="AA233" i="73"/>
  <c r="AC233" i="73"/>
  <c r="AI233" i="73"/>
  <c r="Y234" i="73"/>
  <c r="Z234" i="73"/>
  <c r="AA234" i="73"/>
  <c r="AC234" i="73"/>
  <c r="AI234" i="73"/>
  <c r="Y235" i="73"/>
  <c r="Z235" i="73"/>
  <c r="AA235" i="73"/>
  <c r="AC235" i="73"/>
  <c r="AI235" i="73"/>
  <c r="Y236" i="73"/>
  <c r="Z236" i="73"/>
  <c r="AA236" i="73"/>
  <c r="AC236" i="73"/>
  <c r="AI236" i="73"/>
  <c r="Y237" i="73"/>
  <c r="Z237" i="73"/>
  <c r="AA237" i="73"/>
  <c r="AC237" i="73"/>
  <c r="AE237" i="73" s="1"/>
  <c r="AI237" i="73"/>
  <c r="Y238" i="73"/>
  <c r="Z238" i="73"/>
  <c r="AA238" i="73"/>
  <c r="AC238" i="73"/>
  <c r="AJ238" i="73" s="1"/>
  <c r="AE238" i="73"/>
  <c r="AI238" i="73"/>
  <c r="Y239" i="73"/>
  <c r="Z239" i="73"/>
  <c r="AA239" i="73"/>
  <c r="AC239" i="73"/>
  <c r="AI239" i="73"/>
  <c r="Y240" i="73"/>
  <c r="Z240" i="73"/>
  <c r="AA240" i="73"/>
  <c r="AC240" i="73"/>
  <c r="AI240" i="73"/>
  <c r="Y241" i="73"/>
  <c r="Z241" i="73"/>
  <c r="AA241" i="73"/>
  <c r="AC241" i="73"/>
  <c r="AE241" i="73" s="1"/>
  <c r="AI241" i="73"/>
  <c r="Y242" i="73"/>
  <c r="Z242" i="73"/>
  <c r="AA242" i="73"/>
  <c r="AC242" i="73"/>
  <c r="AI242" i="73"/>
  <c r="Y243" i="73"/>
  <c r="Z243" i="73"/>
  <c r="AA243" i="73"/>
  <c r="AC243" i="73"/>
  <c r="AE243" i="73"/>
  <c r="AI243" i="73"/>
  <c r="AJ243" i="73"/>
  <c r="Y244" i="73"/>
  <c r="Z244" i="73"/>
  <c r="AA244" i="73"/>
  <c r="AC244" i="73"/>
  <c r="AE244" i="73" s="1"/>
  <c r="AI244" i="73"/>
  <c r="Y245" i="73"/>
  <c r="Z245" i="73"/>
  <c r="AA245" i="73"/>
  <c r="AC245" i="73"/>
  <c r="AJ245" i="73" s="1"/>
  <c r="AI245" i="73"/>
  <c r="Y246" i="73"/>
  <c r="Z246" i="73"/>
  <c r="AA246" i="73"/>
  <c r="AC246" i="73"/>
  <c r="AI246" i="73"/>
  <c r="Y247" i="73"/>
  <c r="Z247" i="73"/>
  <c r="AA247" i="73"/>
  <c r="AC247" i="73"/>
  <c r="AI247" i="73"/>
  <c r="Y248" i="73"/>
  <c r="Z248" i="73"/>
  <c r="AA248" i="73"/>
  <c r="AC248" i="73"/>
  <c r="AI248" i="73"/>
  <c r="Y249" i="73"/>
  <c r="Z249" i="73"/>
  <c r="AA249" i="73"/>
  <c r="AC249" i="73"/>
  <c r="AI249" i="73"/>
  <c r="Y250" i="73"/>
  <c r="Z250" i="73"/>
  <c r="AA250" i="73"/>
  <c r="AC250" i="73"/>
  <c r="AE250" i="73" s="1"/>
  <c r="AI250" i="73"/>
  <c r="Y251" i="73"/>
  <c r="Z251" i="73"/>
  <c r="AA251" i="73"/>
  <c r="AC251" i="73"/>
  <c r="AI251" i="73"/>
  <c r="Y252" i="73"/>
  <c r="Z252" i="73"/>
  <c r="AA252" i="73"/>
  <c r="AC252" i="73"/>
  <c r="AI252" i="73"/>
  <c r="Y253" i="73"/>
  <c r="Z253" i="73"/>
  <c r="AA253" i="73"/>
  <c r="AC253" i="73"/>
  <c r="AE253" i="73"/>
  <c r="AI253" i="73"/>
  <c r="AJ253" i="73"/>
  <c r="Y254" i="73"/>
  <c r="Z254" i="73"/>
  <c r="AA254" i="73"/>
  <c r="AC254" i="73"/>
  <c r="AI254" i="73"/>
  <c r="Y255" i="73"/>
  <c r="Z255" i="73"/>
  <c r="AA255" i="73"/>
  <c r="AC255" i="73"/>
  <c r="AE255" i="73" s="1"/>
  <c r="AI255" i="73"/>
  <c r="AJ255" i="73"/>
  <c r="Y256" i="73"/>
  <c r="Z256" i="73"/>
  <c r="AA256" i="73"/>
  <c r="AC256" i="73"/>
  <c r="AI256" i="73"/>
  <c r="Y257" i="73"/>
  <c r="Z257" i="73"/>
  <c r="AA257" i="73"/>
  <c r="AC257" i="73"/>
  <c r="AE257" i="73"/>
  <c r="AI257" i="73"/>
  <c r="AJ257" i="73"/>
  <c r="Y258" i="73"/>
  <c r="Z258" i="73"/>
  <c r="AA258" i="73"/>
  <c r="AC258" i="73"/>
  <c r="AJ258" i="73" s="1"/>
  <c r="AI258" i="73"/>
  <c r="Y259" i="73"/>
  <c r="Z259" i="73"/>
  <c r="AA259" i="73"/>
  <c r="AC259" i="73"/>
  <c r="AI259" i="73"/>
  <c r="Y260" i="73"/>
  <c r="Z260" i="73"/>
  <c r="AA260" i="73"/>
  <c r="AC260" i="73"/>
  <c r="AI260" i="73"/>
  <c r="Y261" i="73"/>
  <c r="Z261" i="73"/>
  <c r="AA261" i="73"/>
  <c r="AC261" i="73"/>
  <c r="AI261" i="73"/>
  <c r="Y262" i="73"/>
  <c r="Z262" i="73"/>
  <c r="AA262" i="73"/>
  <c r="AC262" i="73"/>
  <c r="AI262" i="73"/>
  <c r="Y263" i="73"/>
  <c r="Z263" i="73"/>
  <c r="AA263" i="73"/>
  <c r="AC263" i="73"/>
  <c r="AI263" i="73"/>
  <c r="Y264" i="73"/>
  <c r="Z264" i="73"/>
  <c r="AA264" i="73"/>
  <c r="AC264" i="73"/>
  <c r="AE264" i="73"/>
  <c r="AI264" i="73"/>
  <c r="AJ264" i="73"/>
  <c r="Y265" i="73"/>
  <c r="Z265" i="73"/>
  <c r="AA265" i="73"/>
  <c r="AC265" i="73"/>
  <c r="AI265" i="73"/>
  <c r="Y266" i="73"/>
  <c r="Z266" i="73"/>
  <c r="AA266" i="73"/>
  <c r="AC266" i="73"/>
  <c r="AJ266" i="73" s="1"/>
  <c r="AI266" i="73"/>
  <c r="Y267" i="73"/>
  <c r="Z267" i="73"/>
  <c r="AA267" i="73"/>
  <c r="AC267" i="73"/>
  <c r="AI267" i="73"/>
  <c r="Y268" i="73"/>
  <c r="Z268" i="73"/>
  <c r="AA268" i="73"/>
  <c r="AC268" i="73"/>
  <c r="AI268" i="73"/>
  <c r="Y269" i="73"/>
  <c r="Z269" i="73"/>
  <c r="AA269" i="73"/>
  <c r="AC269" i="73"/>
  <c r="AE269" i="73" s="1"/>
  <c r="AI269" i="73"/>
  <c r="AJ269" i="73"/>
  <c r="Y270" i="73"/>
  <c r="Z270" i="73"/>
  <c r="AA270" i="73"/>
  <c r="AC270" i="73"/>
  <c r="AI270" i="73"/>
  <c r="Y271" i="73"/>
  <c r="Z271" i="73"/>
  <c r="AA271" i="73"/>
  <c r="AC271" i="73"/>
  <c r="AE271" i="73" s="1"/>
  <c r="AI271" i="73"/>
  <c r="Y272" i="73"/>
  <c r="Z272" i="73"/>
  <c r="AA272" i="73"/>
  <c r="AC272" i="73"/>
  <c r="AE272" i="73"/>
  <c r="AI272" i="73"/>
  <c r="AJ272" i="73"/>
  <c r="Y273" i="73"/>
  <c r="Z273" i="73"/>
  <c r="AA273" i="73"/>
  <c r="AC273" i="73"/>
  <c r="AE273" i="73" s="1"/>
  <c r="AI273" i="73"/>
  <c r="AJ273" i="73"/>
  <c r="Y274" i="73"/>
  <c r="Z274" i="73"/>
  <c r="AA274" i="73"/>
  <c r="AC274" i="73"/>
  <c r="AJ274" i="73" s="1"/>
  <c r="AI274" i="73"/>
  <c r="Y275" i="73"/>
  <c r="Z275" i="73"/>
  <c r="AA275" i="73"/>
  <c r="AC275" i="73"/>
  <c r="AI275" i="73"/>
  <c r="Y276" i="73"/>
  <c r="Z276" i="73"/>
  <c r="AA276" i="73"/>
  <c r="AC276" i="73"/>
  <c r="AJ276" i="73" s="1"/>
  <c r="AE276" i="73"/>
  <c r="AI276" i="73"/>
  <c r="Y277" i="73"/>
  <c r="Z277" i="73"/>
  <c r="AA277" i="73"/>
  <c r="AC277" i="73"/>
  <c r="AI277" i="73"/>
  <c r="Y278" i="73"/>
  <c r="Z278" i="73"/>
  <c r="AA278" i="73"/>
  <c r="AC278" i="73"/>
  <c r="AI278" i="73"/>
  <c r="Y279" i="73"/>
  <c r="Z279" i="73"/>
  <c r="AA279" i="73"/>
  <c r="AC279" i="73"/>
  <c r="AJ279" i="73" s="1"/>
  <c r="AI279" i="73"/>
  <c r="Y280" i="73"/>
  <c r="Z280" i="73"/>
  <c r="AA280" i="73"/>
  <c r="AC280" i="73"/>
  <c r="AI280" i="73"/>
  <c r="Y281" i="73"/>
  <c r="Z281" i="73"/>
  <c r="AA281" i="73"/>
  <c r="AC281" i="73"/>
  <c r="AJ281" i="73" s="1"/>
  <c r="AE281" i="73"/>
  <c r="AI281" i="73"/>
  <c r="Y282" i="73"/>
  <c r="Z282" i="73"/>
  <c r="AA282" i="73"/>
  <c r="AC282" i="73"/>
  <c r="AJ282" i="73" s="1"/>
  <c r="AI282" i="73"/>
  <c r="Y283" i="73"/>
  <c r="Z283" i="73"/>
  <c r="AA283" i="73"/>
  <c r="AC283" i="73"/>
  <c r="AI283" i="73"/>
  <c r="Y284" i="73"/>
  <c r="Z284" i="73"/>
  <c r="AA284" i="73"/>
  <c r="AC284" i="73"/>
  <c r="AI284" i="73"/>
  <c r="Y285" i="73"/>
  <c r="Z285" i="73"/>
  <c r="AA285" i="73"/>
  <c r="AC285" i="73"/>
  <c r="AI285" i="73"/>
  <c r="Y286" i="73"/>
  <c r="Z286" i="73"/>
  <c r="AA286" i="73"/>
  <c r="AC286" i="73"/>
  <c r="AI286" i="73"/>
  <c r="Y287" i="73"/>
  <c r="Z287" i="73"/>
  <c r="AA287" i="73"/>
  <c r="AC287" i="73"/>
  <c r="AE287" i="73" s="1"/>
  <c r="AI287" i="73"/>
  <c r="Y288" i="73"/>
  <c r="Z288" i="73"/>
  <c r="AA288" i="73"/>
  <c r="AC288" i="73"/>
  <c r="AI288" i="73"/>
  <c r="Y289" i="73"/>
  <c r="Z289" i="73"/>
  <c r="AA289" i="73"/>
  <c r="AC289" i="73"/>
  <c r="AE289" i="73" s="1"/>
  <c r="AI289" i="73"/>
  <c r="AJ289" i="73"/>
  <c r="Y290" i="73"/>
  <c r="Z290" i="73"/>
  <c r="AA290" i="73"/>
  <c r="AC290" i="73"/>
  <c r="AJ290" i="73" s="1"/>
  <c r="AI290" i="73"/>
  <c r="Y291" i="73"/>
  <c r="Z291" i="73"/>
  <c r="AA291" i="73"/>
  <c r="AC291" i="73"/>
  <c r="AI291" i="73"/>
  <c r="Y292" i="73"/>
  <c r="Z292" i="73"/>
  <c r="AA292" i="73"/>
  <c r="AC292" i="73"/>
  <c r="AJ292" i="73" s="1"/>
  <c r="AE292" i="73"/>
  <c r="AI292" i="73"/>
  <c r="Y293" i="73"/>
  <c r="Z293" i="73"/>
  <c r="AA293" i="73"/>
  <c r="AC293" i="73"/>
  <c r="AE293" i="73"/>
  <c r="AI293" i="73"/>
  <c r="AJ293" i="73"/>
  <c r="Y294" i="73"/>
  <c r="Z294" i="73"/>
  <c r="AA294" i="73"/>
  <c r="AC294" i="73"/>
  <c r="AI294" i="73"/>
  <c r="Y295" i="73"/>
  <c r="Z295" i="73"/>
  <c r="AA295" i="73"/>
  <c r="AC295" i="73"/>
  <c r="AE295" i="73" s="1"/>
  <c r="AI295" i="73"/>
  <c r="AJ295" i="73"/>
  <c r="Y296" i="73"/>
  <c r="Z296" i="73"/>
  <c r="AA296" i="73"/>
  <c r="AC296" i="73"/>
  <c r="AE296" i="73" s="1"/>
  <c r="AI296" i="73"/>
  <c r="AJ296" i="73"/>
  <c r="Y297" i="73"/>
  <c r="Z297" i="73"/>
  <c r="AA297" i="73"/>
  <c r="AC297" i="73"/>
  <c r="AI297" i="73"/>
  <c r="Y298" i="73"/>
  <c r="Z298" i="73"/>
  <c r="AA298" i="73"/>
  <c r="AC298" i="73"/>
  <c r="AJ298" i="73" s="1"/>
  <c r="AI298" i="73"/>
  <c r="Y299" i="73"/>
  <c r="Z299" i="73"/>
  <c r="AA299" i="73"/>
  <c r="AC299" i="73"/>
  <c r="AI299" i="73"/>
  <c r="Y300" i="73"/>
  <c r="Z300" i="73"/>
  <c r="AA300" i="73"/>
  <c r="AC300" i="73"/>
  <c r="AI300" i="73"/>
  <c r="Y301" i="73"/>
  <c r="Z301" i="73"/>
  <c r="AA301" i="73"/>
  <c r="AC301" i="73"/>
  <c r="AI301" i="73"/>
  <c r="Y302" i="73"/>
  <c r="Z302" i="73"/>
  <c r="AA302" i="73"/>
  <c r="AC302" i="73"/>
  <c r="AI302" i="73"/>
  <c r="Y303" i="73"/>
  <c r="Z303" i="73"/>
  <c r="AA303" i="73"/>
  <c r="AC303" i="73"/>
  <c r="AE303" i="73" s="1"/>
  <c r="AI303" i="73"/>
  <c r="Y304" i="73"/>
  <c r="Z304" i="73"/>
  <c r="AA304" i="73"/>
  <c r="AC304" i="73"/>
  <c r="AE304" i="73" s="1"/>
  <c r="AI304" i="73"/>
  <c r="AJ304" i="73"/>
  <c r="Y305" i="73"/>
  <c r="Z305" i="73"/>
  <c r="AA305" i="73"/>
  <c r="AC305" i="73"/>
  <c r="AE305" i="73" s="1"/>
  <c r="AI305" i="73"/>
  <c r="AJ305" i="73"/>
  <c r="Y306" i="73"/>
  <c r="Z306" i="73"/>
  <c r="AA306" i="73"/>
  <c r="AC306" i="73"/>
  <c r="AJ306" i="73" s="1"/>
  <c r="AI306" i="73"/>
  <c r="Y307" i="73"/>
  <c r="Z307" i="73"/>
  <c r="AA307" i="73"/>
  <c r="AC307" i="73"/>
  <c r="AI307" i="73"/>
  <c r="Y308" i="73"/>
  <c r="Z308" i="73"/>
  <c r="AA308" i="73"/>
  <c r="AC308" i="73"/>
  <c r="AE308" i="73" s="1"/>
  <c r="AI308" i="73"/>
  <c r="AJ308" i="73"/>
  <c r="Y309" i="73"/>
  <c r="Z309" i="73"/>
  <c r="AA309" i="73"/>
  <c r="AC309" i="73"/>
  <c r="AI309" i="73"/>
  <c r="Y310" i="73"/>
  <c r="Z310" i="73"/>
  <c r="AA310" i="73"/>
  <c r="AC310" i="73"/>
  <c r="AI310" i="73"/>
  <c r="Y311" i="73"/>
  <c r="Z311" i="73"/>
  <c r="AA311" i="73"/>
  <c r="AC311" i="73"/>
  <c r="AE311" i="73" s="1"/>
  <c r="AI311" i="73"/>
  <c r="Y312" i="73"/>
  <c r="Z312" i="73"/>
  <c r="AA312" i="73"/>
  <c r="AC312" i="73"/>
  <c r="AE312" i="73"/>
  <c r="AI312" i="73"/>
  <c r="AJ312" i="73"/>
  <c r="Y313" i="73"/>
  <c r="Z313" i="73"/>
  <c r="AA313" i="73"/>
  <c r="AC313" i="73"/>
  <c r="AI313" i="73"/>
  <c r="Y314" i="73"/>
  <c r="Z314" i="73"/>
  <c r="AA314" i="73"/>
  <c r="AC314" i="73"/>
  <c r="AJ314" i="73" s="1"/>
  <c r="AI314" i="73"/>
  <c r="Y315" i="73"/>
  <c r="Z315" i="73"/>
  <c r="AA315" i="73"/>
  <c r="AC315" i="73"/>
  <c r="AI315" i="73"/>
  <c r="Y316" i="73"/>
  <c r="Z316" i="73"/>
  <c r="AA316" i="73"/>
  <c r="AC316" i="73"/>
  <c r="AI316" i="73"/>
  <c r="Y317" i="73"/>
  <c r="Z317" i="73"/>
  <c r="AA317" i="73"/>
  <c r="AC317" i="73"/>
  <c r="AI317" i="73"/>
  <c r="Y318" i="73"/>
  <c r="Z318" i="73"/>
  <c r="AA318" i="73"/>
  <c r="AC318" i="73"/>
  <c r="AI318" i="73"/>
  <c r="Y319" i="73"/>
  <c r="Z319" i="73"/>
  <c r="AA319" i="73"/>
  <c r="AC319" i="73"/>
  <c r="AI319" i="73"/>
  <c r="Y320" i="73"/>
  <c r="Z320" i="73"/>
  <c r="AA320" i="73"/>
  <c r="AC320" i="73"/>
  <c r="AJ320" i="73" s="1"/>
  <c r="AE320" i="73"/>
  <c r="AI320" i="73"/>
  <c r="Y321" i="73"/>
  <c r="Z321" i="73"/>
  <c r="AA321" i="73"/>
  <c r="AC321" i="73"/>
  <c r="AI321" i="73"/>
  <c r="Y322" i="73"/>
  <c r="Z322" i="73"/>
  <c r="AA322" i="73"/>
  <c r="AC322" i="73"/>
  <c r="AI322" i="73"/>
  <c r="AJ322" i="73"/>
  <c r="Y323" i="73"/>
  <c r="Z323" i="73"/>
  <c r="AA323" i="73"/>
  <c r="AC323" i="73"/>
  <c r="AI323" i="73"/>
  <c r="Y324" i="73"/>
  <c r="Z324" i="73"/>
  <c r="AA324" i="73"/>
  <c r="AC324" i="73"/>
  <c r="AI324" i="73"/>
  <c r="Y325" i="73"/>
  <c r="Z325" i="73"/>
  <c r="AA325" i="73"/>
  <c r="AC325" i="73"/>
  <c r="AJ325" i="73" s="1"/>
  <c r="AE325" i="73"/>
  <c r="AI325" i="73"/>
  <c r="Y326" i="73"/>
  <c r="Z326" i="73"/>
  <c r="AA326" i="73"/>
  <c r="AC326" i="73"/>
  <c r="AI326" i="73"/>
  <c r="Y327" i="73"/>
  <c r="Z327" i="73"/>
  <c r="AA327" i="73"/>
  <c r="AC327" i="73"/>
  <c r="AE327" i="73" s="1"/>
  <c r="AI327" i="73"/>
  <c r="Y328" i="73"/>
  <c r="Z328" i="73"/>
  <c r="AA328" i="73"/>
  <c r="AC328" i="73"/>
  <c r="AJ328" i="73" s="1"/>
  <c r="AE328" i="73"/>
  <c r="AI328" i="73"/>
  <c r="Y329" i="73"/>
  <c r="Z329" i="73"/>
  <c r="AA329" i="73"/>
  <c r="AC329" i="73"/>
  <c r="AI329" i="73"/>
  <c r="Y330" i="73"/>
  <c r="Z330" i="73"/>
  <c r="AA330" i="73"/>
  <c r="AC330" i="73"/>
  <c r="AJ330" i="73" s="1"/>
  <c r="AI330" i="73"/>
  <c r="Y331" i="73"/>
  <c r="Z331" i="73"/>
  <c r="AA331" i="73"/>
  <c r="AC331" i="73"/>
  <c r="AI331" i="73"/>
  <c r="Y332" i="73"/>
  <c r="Z332" i="73"/>
  <c r="AA332" i="73"/>
  <c r="AC332" i="73"/>
  <c r="AI332" i="73"/>
  <c r="Y333" i="73"/>
  <c r="Z333" i="73"/>
  <c r="AA333" i="73"/>
  <c r="AC333" i="73"/>
  <c r="AJ333" i="73" s="1"/>
  <c r="AE333" i="73"/>
  <c r="AI333" i="73"/>
  <c r="Y334" i="73"/>
  <c r="Z334" i="73"/>
  <c r="AA334" i="73"/>
  <c r="AC334" i="73"/>
  <c r="AI334" i="73"/>
  <c r="Y335" i="73"/>
  <c r="Z335" i="73"/>
  <c r="AA335" i="73"/>
  <c r="AC335" i="73"/>
  <c r="AE335" i="73" s="1"/>
  <c r="AI335" i="73"/>
  <c r="AJ335" i="73"/>
  <c r="Y336" i="73"/>
  <c r="Z336" i="73"/>
  <c r="AA336" i="73"/>
  <c r="AC336" i="73"/>
  <c r="AE336" i="73" s="1"/>
  <c r="AI336" i="73"/>
  <c r="AJ336" i="73"/>
  <c r="Y337" i="73"/>
  <c r="Z337" i="73"/>
  <c r="AA337" i="73"/>
  <c r="AC337" i="73"/>
  <c r="AI337" i="73"/>
  <c r="Y338" i="73"/>
  <c r="Z338" i="73"/>
  <c r="AA338" i="73"/>
  <c r="AC338" i="73"/>
  <c r="AJ338" i="73" s="1"/>
  <c r="AI338" i="73"/>
  <c r="Y339" i="73"/>
  <c r="Z339" i="73"/>
  <c r="AA339" i="73"/>
  <c r="AC339" i="73"/>
  <c r="AI339" i="73"/>
  <c r="Y340" i="73"/>
  <c r="Z340" i="73"/>
  <c r="AA340" i="73"/>
  <c r="AC340" i="73"/>
  <c r="AI340" i="73"/>
  <c r="Y341" i="73"/>
  <c r="Z341" i="73"/>
  <c r="AA341" i="73"/>
  <c r="AC341" i="73"/>
  <c r="AI341" i="73"/>
  <c r="Y342" i="73"/>
  <c r="Z342" i="73"/>
  <c r="AA342" i="73"/>
  <c r="AC342" i="73"/>
  <c r="AI342" i="73"/>
  <c r="Y343" i="73"/>
  <c r="Z343" i="73"/>
  <c r="AA343" i="73"/>
  <c r="AC343" i="73"/>
  <c r="AE343" i="73" s="1"/>
  <c r="AI343" i="73"/>
  <c r="Y344" i="73"/>
  <c r="Z344" i="73"/>
  <c r="AA344" i="73"/>
  <c r="AC344" i="73"/>
  <c r="AE344" i="73"/>
  <c r="AI344" i="73"/>
  <c r="AJ344" i="73"/>
  <c r="Y345" i="73"/>
  <c r="Z345" i="73"/>
  <c r="AA345" i="73"/>
  <c r="AC345" i="73"/>
  <c r="AI345" i="73"/>
  <c r="Y346" i="73"/>
  <c r="Z346" i="73"/>
  <c r="AA346" i="73"/>
  <c r="AC346" i="73"/>
  <c r="AJ346" i="73" s="1"/>
  <c r="AI346" i="73"/>
  <c r="Y347" i="73"/>
  <c r="Z347" i="73"/>
  <c r="AA347" i="73"/>
  <c r="AC347" i="73"/>
  <c r="AI347" i="73"/>
  <c r="Y348" i="73"/>
  <c r="Z348" i="73"/>
  <c r="AA348" i="73"/>
  <c r="AC348" i="73"/>
  <c r="AI348" i="73"/>
  <c r="Y349" i="73"/>
  <c r="Z349" i="73"/>
  <c r="AA349" i="73"/>
  <c r="AC349" i="73"/>
  <c r="AE349" i="73" s="1"/>
  <c r="AI349" i="73"/>
  <c r="AJ349" i="73"/>
  <c r="Y350" i="73"/>
  <c r="Z350" i="73"/>
  <c r="AA350" i="73"/>
  <c r="AC350" i="73"/>
  <c r="AI350" i="73"/>
  <c r="Y351" i="73"/>
  <c r="Z351" i="73"/>
  <c r="AA351" i="73"/>
  <c r="AC351" i="73"/>
  <c r="AI351" i="73"/>
  <c r="Y352" i="73"/>
  <c r="Z352" i="73"/>
  <c r="AA352" i="73"/>
  <c r="AC352" i="73"/>
  <c r="AJ352" i="73" s="1"/>
  <c r="AE352" i="73"/>
  <c r="AI352" i="73"/>
  <c r="Y353" i="73"/>
  <c r="Z353" i="73"/>
  <c r="AA353" i="73"/>
  <c r="AC353" i="73"/>
  <c r="AE353" i="73"/>
  <c r="AI353" i="73"/>
  <c r="AJ353" i="73"/>
  <c r="Y354" i="73"/>
  <c r="Z354" i="73"/>
  <c r="AA354" i="73"/>
  <c r="AC354" i="73"/>
  <c r="AJ354" i="73" s="1"/>
  <c r="AI354" i="73"/>
  <c r="Y355" i="73"/>
  <c r="Z355" i="73"/>
  <c r="AA355" i="73"/>
  <c r="AC355" i="73"/>
  <c r="AI355" i="73"/>
  <c r="Y356" i="73"/>
  <c r="Z356" i="73"/>
  <c r="AA356" i="73"/>
  <c r="AC356" i="73"/>
  <c r="AJ356" i="73" s="1"/>
  <c r="AE356" i="73"/>
  <c r="AI356" i="73"/>
  <c r="Y357" i="73"/>
  <c r="Z357" i="73"/>
  <c r="AA357" i="73"/>
  <c r="AC357" i="73"/>
  <c r="AE357" i="73"/>
  <c r="AI357" i="73"/>
  <c r="AJ357" i="73"/>
  <c r="Y358" i="73"/>
  <c r="Z358" i="73"/>
  <c r="AA358" i="73"/>
  <c r="AC358" i="73"/>
  <c r="AI358" i="73"/>
  <c r="Y359" i="73"/>
  <c r="Z359" i="73"/>
  <c r="AA359" i="73"/>
  <c r="AC359" i="73"/>
  <c r="AE359" i="73" s="1"/>
  <c r="AI359" i="73"/>
  <c r="AJ359" i="73"/>
  <c r="Y360" i="73"/>
  <c r="Z360" i="73"/>
  <c r="AA360" i="73"/>
  <c r="AC360" i="73"/>
  <c r="AE360" i="73" s="1"/>
  <c r="AI360" i="73"/>
  <c r="AJ360" i="73"/>
  <c r="Y361" i="73"/>
  <c r="Z361" i="73"/>
  <c r="AA361" i="73"/>
  <c r="AC361" i="73"/>
  <c r="AI361" i="73"/>
  <c r="Y362" i="73"/>
  <c r="Z362" i="73"/>
  <c r="AA362" i="73"/>
  <c r="AC362" i="73"/>
  <c r="AJ362" i="73" s="1"/>
  <c r="AI362" i="73"/>
  <c r="Y363" i="73"/>
  <c r="Z363" i="73"/>
  <c r="AA363" i="73"/>
  <c r="AC363" i="73"/>
  <c r="AI363" i="73"/>
  <c r="Y364" i="73"/>
  <c r="Z364" i="73"/>
  <c r="AA364" i="73"/>
  <c r="AC364" i="73"/>
  <c r="AI364" i="73"/>
  <c r="Y365" i="73"/>
  <c r="Z365" i="73"/>
  <c r="AA365" i="73"/>
  <c r="AC365" i="73"/>
  <c r="AI365" i="73"/>
  <c r="Y366" i="73"/>
  <c r="Z366" i="73"/>
  <c r="AA366" i="73"/>
  <c r="AC366" i="73"/>
  <c r="AI366" i="73"/>
  <c r="Y367" i="73"/>
  <c r="Z367" i="73"/>
  <c r="AA367" i="73"/>
  <c r="AC367" i="73"/>
  <c r="AE367" i="73" s="1"/>
  <c r="AI367" i="73"/>
  <c r="Y368" i="73"/>
  <c r="Z368" i="73"/>
  <c r="AA368" i="73"/>
  <c r="AC368" i="73"/>
  <c r="AE368" i="73" s="1"/>
  <c r="AI368" i="73"/>
  <c r="AJ368" i="73"/>
  <c r="Y369" i="73"/>
  <c r="Z369" i="73"/>
  <c r="AA369" i="73"/>
  <c r="AC369" i="73"/>
  <c r="AI369" i="73"/>
  <c r="Y370" i="73"/>
  <c r="Z370" i="73"/>
  <c r="AA370" i="73"/>
  <c r="AC370" i="73"/>
  <c r="AJ370" i="73" s="1"/>
  <c r="AI370" i="73"/>
  <c r="Y371" i="73"/>
  <c r="Z371" i="73"/>
  <c r="AA371" i="73"/>
  <c r="AC371" i="73"/>
  <c r="AI371" i="73"/>
  <c r="Y372" i="73"/>
  <c r="Z372" i="73"/>
  <c r="AA372" i="73"/>
  <c r="AC372" i="73"/>
  <c r="AI372" i="73"/>
  <c r="Y373" i="73"/>
  <c r="Z373" i="73"/>
  <c r="AA373" i="73"/>
  <c r="AC373" i="73"/>
  <c r="AI373" i="73"/>
  <c r="Y374" i="73"/>
  <c r="Z374" i="73"/>
  <c r="AA374" i="73"/>
  <c r="AC374" i="73"/>
  <c r="AI374" i="73"/>
  <c r="Y375" i="73"/>
  <c r="Z375" i="73"/>
  <c r="AA375" i="73"/>
  <c r="AC375" i="73"/>
  <c r="AE375" i="73" s="1"/>
  <c r="AI375" i="73"/>
  <c r="Y376" i="73"/>
  <c r="Z376" i="73"/>
  <c r="AA376" i="73"/>
  <c r="AC376" i="73"/>
  <c r="AI376" i="73"/>
  <c r="Y377" i="73"/>
  <c r="Z377" i="73"/>
  <c r="AA377" i="73"/>
  <c r="AC377" i="73"/>
  <c r="AE377" i="73"/>
  <c r="AI377" i="73"/>
  <c r="AJ377" i="73"/>
  <c r="Y378" i="73"/>
  <c r="Z378" i="73"/>
  <c r="AA378" i="73"/>
  <c r="AC378" i="73"/>
  <c r="AI378" i="73"/>
  <c r="AJ378" i="73"/>
  <c r="Y379" i="73"/>
  <c r="Z379" i="73"/>
  <c r="AA379" i="73"/>
  <c r="AC379" i="73"/>
  <c r="AI379" i="73"/>
  <c r="Y380" i="73"/>
  <c r="Z380" i="73"/>
  <c r="AA380" i="73"/>
  <c r="AC380" i="73"/>
  <c r="AI380" i="73"/>
  <c r="Y381" i="73"/>
  <c r="Z381" i="73"/>
  <c r="AA381" i="73"/>
  <c r="AC381" i="73"/>
  <c r="AI381" i="73"/>
  <c r="Y382" i="73"/>
  <c r="Z382" i="73"/>
  <c r="AA382" i="73"/>
  <c r="AC382" i="73"/>
  <c r="AI382" i="73"/>
  <c r="Y383" i="73"/>
  <c r="Z383" i="73"/>
  <c r="AA383" i="73"/>
  <c r="AC383" i="73"/>
  <c r="AE383" i="73" s="1"/>
  <c r="AI383" i="73"/>
  <c r="AJ383" i="73"/>
  <c r="Y384" i="73"/>
  <c r="Z384" i="73"/>
  <c r="AA384" i="73"/>
  <c r="AC384" i="73"/>
  <c r="AI384" i="73"/>
  <c r="Y385" i="73"/>
  <c r="Z385" i="73"/>
  <c r="AA385" i="73"/>
  <c r="AC385" i="73"/>
  <c r="AI385" i="73"/>
  <c r="Y386" i="73"/>
  <c r="Z386" i="73"/>
  <c r="AA386" i="73"/>
  <c r="AC386" i="73"/>
  <c r="AJ386" i="73" s="1"/>
  <c r="AI386" i="73"/>
  <c r="Y387" i="73"/>
  <c r="Z387" i="73"/>
  <c r="AA387" i="73"/>
  <c r="AC387" i="73"/>
  <c r="AI387" i="73"/>
  <c r="Y388" i="73"/>
  <c r="Z388" i="73"/>
  <c r="AA388" i="73"/>
  <c r="AC388" i="73"/>
  <c r="AE388" i="73"/>
  <c r="AI388" i="73"/>
  <c r="AJ388" i="73"/>
  <c r="Y389" i="73"/>
  <c r="Z389" i="73"/>
  <c r="AA389" i="73"/>
  <c r="AC389" i="73"/>
  <c r="AI389" i="73"/>
  <c r="Y390" i="73"/>
  <c r="Z390" i="73"/>
  <c r="AA390" i="73"/>
  <c r="AC390" i="73"/>
  <c r="AI390" i="73"/>
  <c r="Y391" i="73"/>
  <c r="Z391" i="73"/>
  <c r="AA391" i="73"/>
  <c r="AC391" i="73"/>
  <c r="AE391" i="73" s="1"/>
  <c r="AI391" i="73"/>
  <c r="Y392" i="73"/>
  <c r="Z392" i="73"/>
  <c r="AA392" i="73"/>
  <c r="AC392" i="73"/>
  <c r="AI392" i="73"/>
  <c r="Y393" i="73"/>
  <c r="Z393" i="73"/>
  <c r="AA393" i="73"/>
  <c r="AC393" i="73"/>
  <c r="AE393" i="73" s="1"/>
  <c r="AI393" i="73"/>
  <c r="AJ393" i="73"/>
  <c r="Y394" i="73"/>
  <c r="Z394" i="73"/>
  <c r="AA394" i="73"/>
  <c r="AC394" i="73"/>
  <c r="AJ394" i="73" s="1"/>
  <c r="AI394" i="73"/>
  <c r="Y395" i="73"/>
  <c r="Z395" i="73"/>
  <c r="AA395" i="73"/>
  <c r="AC395" i="73"/>
  <c r="AI395" i="73"/>
  <c r="Y396" i="73"/>
  <c r="Z396" i="73"/>
  <c r="AA396" i="73"/>
  <c r="AC396" i="73"/>
  <c r="AJ396" i="73" s="1"/>
  <c r="AE396" i="73"/>
  <c r="AI396" i="73"/>
  <c r="Y397" i="73"/>
  <c r="Z397" i="73"/>
  <c r="AA397" i="73"/>
  <c r="AC397" i="73"/>
  <c r="AI397" i="73"/>
  <c r="Y398" i="73"/>
  <c r="Z398" i="73"/>
  <c r="AA398" i="73"/>
  <c r="AC398" i="73"/>
  <c r="AI398" i="73"/>
  <c r="Y399" i="73"/>
  <c r="Z399" i="73"/>
  <c r="AA399" i="73"/>
  <c r="AC399" i="73"/>
  <c r="AI399" i="73"/>
  <c r="Y400" i="73"/>
  <c r="Z400" i="73"/>
  <c r="AA400" i="73"/>
  <c r="AC400" i="73"/>
  <c r="AI400" i="73"/>
  <c r="Y401" i="73"/>
  <c r="Z401" i="73"/>
  <c r="AA401" i="73"/>
  <c r="AC401" i="73"/>
  <c r="AJ401" i="73" s="1"/>
  <c r="AE401" i="73"/>
  <c r="AI401" i="73"/>
  <c r="Y402" i="73"/>
  <c r="Z402" i="73"/>
  <c r="AA402" i="73"/>
  <c r="AC402" i="73"/>
  <c r="AJ402" i="73" s="1"/>
  <c r="AI402" i="73"/>
  <c r="Y403" i="73"/>
  <c r="Z403" i="73"/>
  <c r="AA403" i="73"/>
  <c r="AC403" i="73"/>
  <c r="AI403" i="73"/>
  <c r="Y404" i="73"/>
  <c r="Z404" i="73"/>
  <c r="AA404" i="73"/>
  <c r="AC404" i="73"/>
  <c r="AE404" i="73" s="1"/>
  <c r="AI404" i="73"/>
  <c r="Y405" i="73"/>
  <c r="Z405" i="73"/>
  <c r="AA405" i="73"/>
  <c r="AC405" i="73"/>
  <c r="AI405" i="73"/>
  <c r="Y406" i="73"/>
  <c r="Z406" i="73"/>
  <c r="AA406" i="73"/>
  <c r="AC406" i="73"/>
  <c r="AE406" i="73"/>
  <c r="AI406" i="73"/>
  <c r="AJ406" i="73"/>
  <c r="Y407" i="73"/>
  <c r="Z407" i="73"/>
  <c r="AA407" i="73"/>
  <c r="AC407" i="73"/>
  <c r="AE407" i="73" s="1"/>
  <c r="AI407" i="73"/>
  <c r="Y408" i="73"/>
  <c r="Z408" i="73"/>
  <c r="AA408" i="73"/>
  <c r="AC408" i="73"/>
  <c r="AE408" i="73" s="1"/>
  <c r="AI408" i="73"/>
  <c r="AJ408" i="73"/>
  <c r="Y409" i="73"/>
  <c r="Z409" i="73"/>
  <c r="AA409" i="73"/>
  <c r="AC409" i="73"/>
  <c r="AI409" i="73"/>
  <c r="Y410" i="73"/>
  <c r="Z410" i="73"/>
  <c r="AA410" i="73"/>
  <c r="AC410" i="73"/>
  <c r="AI410" i="73"/>
  <c r="AJ410" i="73"/>
  <c r="Y411" i="73"/>
  <c r="Z411" i="73"/>
  <c r="AA411" i="73"/>
  <c r="AC411" i="73"/>
  <c r="AE411" i="73" s="1"/>
  <c r="AI411" i="73"/>
  <c r="Y412" i="73"/>
  <c r="Z412" i="73"/>
  <c r="AA412" i="73"/>
  <c r="AC412" i="73"/>
  <c r="AI412" i="73"/>
  <c r="Y413" i="73"/>
  <c r="Z413" i="73"/>
  <c r="AA413" i="73"/>
  <c r="AC413" i="73"/>
  <c r="AJ413" i="73" s="1"/>
  <c r="AE413" i="73"/>
  <c r="AI413" i="73"/>
  <c r="Y414" i="73"/>
  <c r="Z414" i="73"/>
  <c r="AA414" i="73"/>
  <c r="AC414" i="73"/>
  <c r="AI414" i="73"/>
  <c r="Y415" i="73"/>
  <c r="Z415" i="73"/>
  <c r="AA415" i="73"/>
  <c r="AC415" i="73"/>
  <c r="AI415" i="73"/>
  <c r="Y416" i="73"/>
  <c r="Z416" i="73"/>
  <c r="AA416" i="73"/>
  <c r="AC416" i="73"/>
  <c r="AI416" i="73"/>
  <c r="Y417" i="73"/>
  <c r="Z417" i="73"/>
  <c r="AA417" i="73"/>
  <c r="AC417" i="73"/>
  <c r="AI417" i="73"/>
  <c r="Y418" i="73"/>
  <c r="Z418" i="73"/>
  <c r="AA418" i="73"/>
  <c r="AC418" i="73"/>
  <c r="AI418" i="73"/>
  <c r="Y419" i="73"/>
  <c r="Z419" i="73"/>
  <c r="AA419" i="73"/>
  <c r="AC419" i="73"/>
  <c r="AI419" i="73"/>
  <c r="Y420" i="73"/>
  <c r="Z420" i="73"/>
  <c r="AA420" i="73"/>
  <c r="AC420" i="73"/>
  <c r="AI420" i="73"/>
  <c r="Y421" i="73"/>
  <c r="Z421" i="73"/>
  <c r="AA421" i="73"/>
  <c r="AC421" i="73"/>
  <c r="AI421" i="73"/>
  <c r="Y422" i="73"/>
  <c r="Z422" i="73"/>
  <c r="AA422" i="73"/>
  <c r="AC422" i="73"/>
  <c r="AI422" i="73"/>
  <c r="Y423" i="73"/>
  <c r="Z423" i="73"/>
  <c r="AA423" i="73"/>
  <c r="AC423" i="73"/>
  <c r="AE423" i="73" s="1"/>
  <c r="AI423" i="73"/>
  <c r="Y424" i="73"/>
  <c r="Z424" i="73"/>
  <c r="AA424" i="73"/>
  <c r="AC424" i="73"/>
  <c r="AI424" i="73"/>
  <c r="Y425" i="73"/>
  <c r="Z425" i="73"/>
  <c r="AA425" i="73"/>
  <c r="AC425" i="73"/>
  <c r="AE425" i="73"/>
  <c r="AI425" i="73"/>
  <c r="AJ425" i="73"/>
  <c r="Y426" i="73"/>
  <c r="Z426" i="73"/>
  <c r="AA426" i="73"/>
  <c r="AC426" i="73"/>
  <c r="AI426" i="73"/>
  <c r="Y427" i="73"/>
  <c r="Z427" i="73"/>
  <c r="AA427" i="73"/>
  <c r="AC427" i="73"/>
  <c r="AE427" i="73" s="1"/>
  <c r="AI427" i="73"/>
  <c r="AJ427" i="73"/>
  <c r="Y428" i="73"/>
  <c r="Z428" i="73"/>
  <c r="AA428" i="73"/>
  <c r="AC428" i="73"/>
  <c r="AJ428" i="73" s="1"/>
  <c r="AE428" i="73"/>
  <c r="AI428" i="73"/>
  <c r="Y429" i="73"/>
  <c r="Z429" i="73"/>
  <c r="AA429" i="73"/>
  <c r="AC429" i="73"/>
  <c r="AI429" i="73"/>
  <c r="Y430" i="73"/>
  <c r="Z430" i="73"/>
  <c r="AA430" i="73"/>
  <c r="AC430" i="73"/>
  <c r="AE430" i="73"/>
  <c r="AI430" i="73"/>
  <c r="Y431" i="73"/>
  <c r="Z431" i="73"/>
  <c r="AA431" i="73"/>
  <c r="AC431" i="73"/>
  <c r="AE431" i="73" s="1"/>
  <c r="AI431" i="73"/>
  <c r="Y432" i="73"/>
  <c r="Z432" i="73"/>
  <c r="AA432" i="73"/>
  <c r="AC432" i="73"/>
  <c r="AI432" i="73"/>
  <c r="Y433" i="73"/>
  <c r="Z433" i="73"/>
  <c r="AA433" i="73"/>
  <c r="AC433" i="73"/>
  <c r="AJ433" i="73" s="1"/>
  <c r="AE433" i="73"/>
  <c r="AI433" i="73"/>
  <c r="Y434" i="73"/>
  <c r="Z434" i="73"/>
  <c r="AA434" i="73"/>
  <c r="AC434" i="73"/>
  <c r="AI434" i="73"/>
  <c r="Y435" i="73"/>
  <c r="Z435" i="73"/>
  <c r="AA435" i="73"/>
  <c r="AC435" i="73"/>
  <c r="AI435" i="73"/>
  <c r="Y436" i="73"/>
  <c r="Z436" i="73"/>
  <c r="AA436" i="73"/>
  <c r="AC436" i="73"/>
  <c r="AI436" i="73"/>
  <c r="Y437" i="73"/>
  <c r="Z437" i="73"/>
  <c r="AA437" i="73"/>
  <c r="AC437" i="73"/>
  <c r="AI437" i="73"/>
  <c r="Y438" i="73"/>
  <c r="Z438" i="73"/>
  <c r="AA438" i="73"/>
  <c r="AC438" i="73"/>
  <c r="AJ438" i="73" s="1"/>
  <c r="AE438" i="73"/>
  <c r="AI438" i="73"/>
  <c r="Y439" i="73"/>
  <c r="Z439" i="73"/>
  <c r="AA439" i="73"/>
  <c r="AC439" i="73"/>
  <c r="AI439" i="73"/>
  <c r="Y440" i="73"/>
  <c r="Z440" i="73"/>
  <c r="AA440" i="73"/>
  <c r="AC440" i="73"/>
  <c r="AE440" i="73" s="1"/>
  <c r="AI440" i="73"/>
  <c r="Y441" i="73"/>
  <c r="Z441" i="73"/>
  <c r="AA441" i="73"/>
  <c r="AC441" i="73"/>
  <c r="AI441" i="73"/>
  <c r="Y442" i="73"/>
  <c r="Z442" i="73"/>
  <c r="AA442" i="73"/>
  <c r="AC442" i="73"/>
  <c r="AE442" i="73" s="1"/>
  <c r="AI442" i="73"/>
  <c r="AJ442" i="73"/>
  <c r="Y443" i="73"/>
  <c r="Z443" i="73"/>
  <c r="AA443" i="73"/>
  <c r="AC443" i="73"/>
  <c r="AJ443" i="73" s="1"/>
  <c r="AI443" i="73"/>
  <c r="Y444" i="73"/>
  <c r="Z444" i="73"/>
  <c r="AA444" i="73"/>
  <c r="AC444" i="73"/>
  <c r="AJ444" i="73" s="1"/>
  <c r="AI444" i="73"/>
  <c r="Y445" i="73"/>
  <c r="Z445" i="73"/>
  <c r="AA445" i="73"/>
  <c r="AC445" i="73"/>
  <c r="AI445" i="73"/>
  <c r="Y446" i="73"/>
  <c r="Z446" i="73"/>
  <c r="AA446" i="73"/>
  <c r="AC446" i="73"/>
  <c r="AJ446" i="73" s="1"/>
  <c r="AE446" i="73"/>
  <c r="AI446" i="73"/>
  <c r="Y447" i="73"/>
  <c r="Z447" i="73"/>
  <c r="AA447" i="73"/>
  <c r="AC447" i="73"/>
  <c r="AI447" i="73"/>
  <c r="Y448" i="73"/>
  <c r="Z448" i="73"/>
  <c r="AA448" i="73"/>
  <c r="AC448" i="73"/>
  <c r="AE448" i="73" s="1"/>
  <c r="AI448" i="73"/>
  <c r="Y449" i="73"/>
  <c r="Z449" i="73"/>
  <c r="AA449" i="73"/>
  <c r="AC449" i="73"/>
  <c r="AI449" i="73"/>
  <c r="Y450" i="73"/>
  <c r="Z450" i="73"/>
  <c r="AA450" i="73"/>
  <c r="AC450" i="73"/>
  <c r="AE450" i="73"/>
  <c r="AI450" i="73"/>
  <c r="AJ450" i="73"/>
  <c r="Y451" i="73"/>
  <c r="Z451" i="73"/>
  <c r="AA451" i="73"/>
  <c r="AC451" i="73"/>
  <c r="AJ451" i="73" s="1"/>
  <c r="AI451" i="73"/>
  <c r="Y452" i="73"/>
  <c r="Z452" i="73"/>
  <c r="AA452" i="73"/>
  <c r="AC452" i="73"/>
  <c r="AI452" i="73"/>
  <c r="Y453" i="73"/>
  <c r="Z453" i="73"/>
  <c r="AA453" i="73"/>
  <c r="AC453" i="73"/>
  <c r="AI453" i="73"/>
  <c r="Y454" i="73"/>
  <c r="Z454" i="73"/>
  <c r="AA454" i="73"/>
  <c r="AC454" i="73"/>
  <c r="AI454" i="73"/>
  <c r="Y455" i="73"/>
  <c r="Z455" i="73"/>
  <c r="AA455" i="73"/>
  <c r="AC455" i="73"/>
  <c r="AI455" i="73"/>
  <c r="Y456" i="73"/>
  <c r="Z456" i="73"/>
  <c r="AA456" i="73"/>
  <c r="AC456" i="73"/>
  <c r="AE456" i="73" s="1"/>
  <c r="AI456" i="73"/>
  <c r="Y457" i="73"/>
  <c r="Z457" i="73"/>
  <c r="AA457" i="73"/>
  <c r="AC457" i="73"/>
  <c r="AE457" i="73"/>
  <c r="AI457" i="73"/>
  <c r="AJ457" i="73"/>
  <c r="Y458" i="73"/>
  <c r="Z458" i="73"/>
  <c r="AA458" i="73"/>
  <c r="AC458" i="73"/>
  <c r="AI458" i="73"/>
  <c r="Y459" i="73"/>
  <c r="Z459" i="73"/>
  <c r="AA459" i="73"/>
  <c r="AC459" i="73"/>
  <c r="AJ459" i="73" s="1"/>
  <c r="AI459" i="73"/>
  <c r="Y460" i="73"/>
  <c r="Z460" i="73"/>
  <c r="AA460" i="73"/>
  <c r="AC460" i="73"/>
  <c r="AE460" i="73" s="1"/>
  <c r="AI460" i="73"/>
  <c r="AJ460" i="73"/>
  <c r="Y461" i="73"/>
  <c r="Z461" i="73"/>
  <c r="AA461" i="73"/>
  <c r="AC461" i="73"/>
  <c r="AI461" i="73"/>
  <c r="Y462" i="73"/>
  <c r="Z462" i="73"/>
  <c r="AA462" i="73"/>
  <c r="AC462" i="73"/>
  <c r="AI462" i="73"/>
  <c r="Y463" i="73"/>
  <c r="Z463" i="73"/>
  <c r="AA463" i="73"/>
  <c r="AC463" i="73"/>
  <c r="AI463" i="73"/>
  <c r="Y464" i="73"/>
  <c r="Z464" i="73"/>
  <c r="AA464" i="73"/>
  <c r="AC464" i="73"/>
  <c r="AE464" i="73" s="1"/>
  <c r="AI464" i="73"/>
  <c r="Y465" i="73"/>
  <c r="Z465" i="73"/>
  <c r="AA465" i="73"/>
  <c r="AC465" i="73"/>
  <c r="AJ465" i="73" s="1"/>
  <c r="AE465" i="73"/>
  <c r="AI465" i="73"/>
  <c r="Y466" i="73"/>
  <c r="Z466" i="73"/>
  <c r="AA466" i="73"/>
  <c r="AC466" i="73"/>
  <c r="AI466" i="73"/>
  <c r="Y467" i="73"/>
  <c r="Z467" i="73"/>
  <c r="AA467" i="73"/>
  <c r="AC467" i="73"/>
  <c r="AI467" i="73"/>
  <c r="AJ467" i="73"/>
  <c r="Y468" i="73"/>
  <c r="Z468" i="73"/>
  <c r="AA468" i="73"/>
  <c r="AC468" i="73"/>
  <c r="AI468" i="73"/>
  <c r="Y469" i="73"/>
  <c r="Z469" i="73"/>
  <c r="AA469" i="73"/>
  <c r="AC469" i="73"/>
  <c r="AI469" i="73"/>
  <c r="Y470" i="73"/>
  <c r="Z470" i="73"/>
  <c r="AA470" i="73"/>
  <c r="AC470" i="73"/>
  <c r="AJ470" i="73" s="1"/>
  <c r="AE470" i="73"/>
  <c r="AI470" i="73"/>
  <c r="Y471" i="73"/>
  <c r="Z471" i="73"/>
  <c r="AA471" i="73"/>
  <c r="AC471" i="73"/>
  <c r="AI471" i="73"/>
  <c r="Y472" i="73"/>
  <c r="Z472" i="73"/>
  <c r="AA472" i="73"/>
  <c r="AC472" i="73"/>
  <c r="AE472" i="73" s="1"/>
  <c r="AI472" i="73"/>
  <c r="Y473" i="73"/>
  <c r="Z473" i="73"/>
  <c r="AA473" i="73"/>
  <c r="AC473" i="73"/>
  <c r="AI473" i="73"/>
  <c r="Y474" i="73"/>
  <c r="Z474" i="73"/>
  <c r="AA474" i="73"/>
  <c r="AC474" i="73"/>
  <c r="AI474" i="73"/>
  <c r="Y475" i="73"/>
  <c r="Z475" i="73"/>
  <c r="AA475" i="73"/>
  <c r="AC475" i="73"/>
  <c r="AJ475" i="73" s="1"/>
  <c r="AI475" i="73"/>
  <c r="Y476" i="73"/>
  <c r="Z476" i="73"/>
  <c r="AA476" i="73"/>
  <c r="AC476" i="73"/>
  <c r="AE476" i="73" s="1"/>
  <c r="AI476" i="73"/>
  <c r="AJ476" i="73"/>
  <c r="Y477" i="73"/>
  <c r="Z477" i="73"/>
  <c r="AA477" i="73"/>
  <c r="AC477" i="73"/>
  <c r="AE477" i="73" s="1"/>
  <c r="AI477" i="73"/>
  <c r="AJ477" i="73"/>
  <c r="Y478" i="73"/>
  <c r="Z478" i="73"/>
  <c r="AA478" i="73"/>
  <c r="AC478" i="73"/>
  <c r="AI478" i="73"/>
  <c r="Y479" i="73"/>
  <c r="Z479" i="73"/>
  <c r="AA479" i="73"/>
  <c r="AC479" i="73"/>
  <c r="AI479" i="73"/>
  <c r="Y480" i="73"/>
  <c r="Z480" i="73"/>
  <c r="AA480" i="73"/>
  <c r="AC480" i="73"/>
  <c r="AE480" i="73" s="1"/>
  <c r="AI480" i="73"/>
  <c r="Y481" i="73"/>
  <c r="Z481" i="73"/>
  <c r="AA481" i="73"/>
  <c r="AC481" i="73"/>
  <c r="AJ481" i="73" s="1"/>
  <c r="AE481" i="73"/>
  <c r="AI481" i="73"/>
  <c r="Y482" i="73"/>
  <c r="Z482" i="73"/>
  <c r="AA482" i="73"/>
  <c r="AC482" i="73"/>
  <c r="AI482" i="73"/>
  <c r="Y483" i="73"/>
  <c r="Z483" i="73"/>
  <c r="AA483" i="73"/>
  <c r="AC483" i="73"/>
  <c r="AJ483" i="73" s="1"/>
  <c r="AI483" i="73"/>
  <c r="Y484" i="73"/>
  <c r="Z484" i="73"/>
  <c r="AA484" i="73"/>
  <c r="AC484" i="73"/>
  <c r="AI484" i="73"/>
  <c r="Y485" i="73"/>
  <c r="Z485" i="73"/>
  <c r="AA485" i="73"/>
  <c r="AC485" i="73"/>
  <c r="AI485" i="73"/>
  <c r="Y486" i="73"/>
  <c r="Z486" i="73"/>
  <c r="AA486" i="73"/>
  <c r="AC486" i="73"/>
  <c r="AE486" i="73"/>
  <c r="AI486" i="73"/>
  <c r="AJ486" i="73"/>
  <c r="Y487" i="73"/>
  <c r="Z487" i="73"/>
  <c r="AA487" i="73"/>
  <c r="AC487" i="73"/>
  <c r="AI487" i="73"/>
  <c r="Y488" i="73"/>
  <c r="Z488" i="73"/>
  <c r="AA488" i="73"/>
  <c r="AC488" i="73"/>
  <c r="AE488" i="73" s="1"/>
  <c r="AI488" i="73"/>
  <c r="Y489" i="73"/>
  <c r="Z489" i="73"/>
  <c r="AA489" i="73"/>
  <c r="AC489" i="73"/>
  <c r="AI489" i="73"/>
  <c r="Y490" i="73"/>
  <c r="Z490" i="73"/>
  <c r="AA490" i="73"/>
  <c r="AC490" i="73"/>
  <c r="AI490" i="73"/>
  <c r="Y491" i="73"/>
  <c r="Z491" i="73"/>
  <c r="AA491" i="73"/>
  <c r="AC491" i="73"/>
  <c r="AJ491" i="73" s="1"/>
  <c r="AI491" i="73"/>
  <c r="Y492" i="73"/>
  <c r="Z492" i="73"/>
  <c r="AA492" i="73"/>
  <c r="AC492" i="73"/>
  <c r="AE492" i="73" s="1"/>
  <c r="AI492" i="73"/>
  <c r="Y493" i="73"/>
  <c r="Z493" i="73"/>
  <c r="AA493" i="73"/>
  <c r="AC493" i="73"/>
  <c r="AJ493" i="73" s="1"/>
  <c r="AE493" i="73"/>
  <c r="AI493" i="73"/>
  <c r="Y494" i="73"/>
  <c r="Z494" i="73"/>
  <c r="AA494" i="73"/>
  <c r="AC494" i="73"/>
  <c r="AI494" i="73"/>
  <c r="Y495" i="73"/>
  <c r="Z495" i="73"/>
  <c r="AA495" i="73"/>
  <c r="AC495" i="73"/>
  <c r="AI495" i="73"/>
  <c r="Y496" i="73"/>
  <c r="Z496" i="73"/>
  <c r="AA496" i="73"/>
  <c r="AC496" i="73"/>
  <c r="AE496" i="73" s="1"/>
  <c r="AI496" i="73"/>
  <c r="Y497" i="73"/>
  <c r="Z497" i="73"/>
  <c r="AA497" i="73"/>
  <c r="AC497" i="73"/>
  <c r="AE497" i="73"/>
  <c r="AI497" i="73"/>
  <c r="AJ497" i="73"/>
  <c r="Y498" i="73"/>
  <c r="Z498" i="73"/>
  <c r="AA498" i="73"/>
  <c r="AC498" i="73"/>
  <c r="AI498" i="73"/>
  <c r="Y499" i="73"/>
  <c r="Z499" i="73"/>
  <c r="AA499" i="73"/>
  <c r="AC499" i="73"/>
  <c r="AJ499" i="73" s="1"/>
  <c r="AI499" i="73"/>
  <c r="Y500" i="73"/>
  <c r="Z500" i="73"/>
  <c r="AA500" i="73"/>
  <c r="AC500" i="73"/>
  <c r="AI500" i="73"/>
  <c r="Y501" i="73"/>
  <c r="Z501" i="73"/>
  <c r="AA501" i="73"/>
  <c r="AC501" i="73"/>
  <c r="AI501" i="73"/>
  <c r="Y502" i="73"/>
  <c r="Z502" i="73"/>
  <c r="AA502" i="73"/>
  <c r="AC502" i="73"/>
  <c r="AE502" i="73" s="1"/>
  <c r="AI502" i="73"/>
  <c r="AJ502" i="73"/>
  <c r="Y503" i="73"/>
  <c r="Z503" i="73"/>
  <c r="AA503" i="73"/>
  <c r="AC503" i="73"/>
  <c r="AI503" i="73"/>
  <c r="Y504" i="73"/>
  <c r="Z504" i="73"/>
  <c r="AA504" i="73"/>
  <c r="AC504" i="73"/>
  <c r="AE504" i="73" s="1"/>
  <c r="AI504" i="73"/>
  <c r="Y505" i="73"/>
  <c r="Z505" i="73"/>
  <c r="AA505" i="73"/>
  <c r="AC505" i="73"/>
  <c r="AI505" i="73"/>
  <c r="Y506" i="73"/>
  <c r="Z506" i="73"/>
  <c r="AA506" i="73"/>
  <c r="AC506" i="73"/>
  <c r="AJ506" i="73" s="1"/>
  <c r="AE506" i="73"/>
  <c r="AI506" i="73"/>
  <c r="Y507" i="73"/>
  <c r="Z507" i="73"/>
  <c r="AA507" i="73"/>
  <c r="AC507" i="73"/>
  <c r="AI507" i="73"/>
  <c r="AJ507" i="73"/>
  <c r="Y508" i="73"/>
  <c r="Z508" i="73"/>
  <c r="AA508" i="73"/>
  <c r="AC508" i="73"/>
  <c r="AJ508" i="73" s="1"/>
  <c r="AI508" i="73"/>
  <c r="Y509" i="73"/>
  <c r="Z509" i="73"/>
  <c r="AA509" i="73"/>
  <c r="AC509" i="73"/>
  <c r="AI509" i="73"/>
  <c r="Y510" i="73"/>
  <c r="Z510" i="73"/>
  <c r="AA510" i="73"/>
  <c r="AC510" i="73"/>
  <c r="AE510" i="73"/>
  <c r="AI510" i="73"/>
  <c r="AJ510" i="73"/>
  <c r="Y511" i="73"/>
  <c r="Z511" i="73"/>
  <c r="AA511" i="73"/>
  <c r="AC511" i="73"/>
  <c r="AI511" i="73"/>
  <c r="Y512" i="73"/>
  <c r="Z512" i="73"/>
  <c r="AA512" i="73"/>
  <c r="AC512" i="73"/>
  <c r="AE512" i="73" s="1"/>
  <c r="AI512" i="73"/>
  <c r="Y513" i="73"/>
  <c r="Z513" i="73"/>
  <c r="AA513" i="73"/>
  <c r="AC513" i="73"/>
  <c r="AI513" i="73"/>
  <c r="Y514" i="73"/>
  <c r="Z514" i="73"/>
  <c r="AA514" i="73"/>
  <c r="AC514" i="73"/>
  <c r="AJ514" i="73" s="1"/>
  <c r="AE514" i="73"/>
  <c r="AI514" i="73"/>
  <c r="Y515" i="73"/>
  <c r="Z515" i="73"/>
  <c r="AA515" i="73"/>
  <c r="AC515" i="73"/>
  <c r="AJ515" i="73" s="1"/>
  <c r="AI515" i="73"/>
  <c r="Y516" i="73"/>
  <c r="Z516" i="73"/>
  <c r="AA516" i="73"/>
  <c r="AC516" i="73"/>
  <c r="AI516" i="73"/>
  <c r="Y517" i="73"/>
  <c r="Z517" i="73"/>
  <c r="AA517" i="73"/>
  <c r="AC517" i="73"/>
  <c r="AE517" i="73" s="1"/>
  <c r="AI517" i="73"/>
  <c r="AJ517" i="73"/>
  <c r="Y518" i="73"/>
  <c r="Z518" i="73"/>
  <c r="AA518" i="73"/>
  <c r="AC518" i="73"/>
  <c r="AI518" i="73"/>
  <c r="Y519" i="73"/>
  <c r="Z519" i="73"/>
  <c r="AA519" i="73"/>
  <c r="AC519" i="73"/>
  <c r="AI519" i="73"/>
  <c r="Y520" i="73"/>
  <c r="Z520" i="73"/>
  <c r="AA520" i="73"/>
  <c r="AC520" i="73"/>
  <c r="AE520" i="73" s="1"/>
  <c r="AI520" i="73"/>
  <c r="Y521" i="73"/>
  <c r="Z521" i="73"/>
  <c r="AA521" i="73"/>
  <c r="AC521" i="73"/>
  <c r="AJ521" i="73" s="1"/>
  <c r="AE521" i="73"/>
  <c r="AI521" i="73"/>
  <c r="Y522" i="73"/>
  <c r="Z522" i="73"/>
  <c r="AA522" i="73"/>
  <c r="AC522" i="73"/>
  <c r="AI522" i="73"/>
  <c r="Y523" i="73"/>
  <c r="Z523" i="73"/>
  <c r="AA523" i="73"/>
  <c r="AC523" i="73"/>
  <c r="AJ523" i="73" s="1"/>
  <c r="AI523" i="73"/>
  <c r="Y524" i="73"/>
  <c r="Z524" i="73"/>
  <c r="AA524" i="73"/>
  <c r="AC524" i="73"/>
  <c r="AJ524" i="73" s="1"/>
  <c r="AI524" i="73"/>
  <c r="Y525" i="73"/>
  <c r="Z525" i="73"/>
  <c r="AA525" i="73"/>
  <c r="AC525" i="73"/>
  <c r="AE525" i="73"/>
  <c r="AI525" i="73"/>
  <c r="AJ525" i="73"/>
  <c r="Y526" i="73"/>
  <c r="Z526" i="73"/>
  <c r="AA526" i="73"/>
  <c r="AC526" i="73"/>
  <c r="AI526" i="73"/>
  <c r="Y527" i="73"/>
  <c r="Z527" i="73"/>
  <c r="AA527" i="73"/>
  <c r="AC527" i="73"/>
  <c r="AI527" i="73"/>
  <c r="Y528" i="73"/>
  <c r="Z528" i="73"/>
  <c r="AA528" i="73"/>
  <c r="AC528" i="73"/>
  <c r="AI528" i="73"/>
  <c r="Y529" i="73"/>
  <c r="Z529" i="73"/>
  <c r="AA529" i="73"/>
  <c r="AC529" i="73"/>
  <c r="AJ529" i="73" s="1"/>
  <c r="AE529" i="73"/>
  <c r="AI529" i="73"/>
  <c r="Y530" i="73"/>
  <c r="Z530" i="73"/>
  <c r="AA530" i="73"/>
  <c r="AC530" i="73"/>
  <c r="AI530" i="73"/>
  <c r="Y531" i="73"/>
  <c r="Z531" i="73"/>
  <c r="AA531" i="73"/>
  <c r="AC531" i="73"/>
  <c r="AJ531" i="73" s="1"/>
  <c r="AI531" i="73"/>
  <c r="Y532" i="73"/>
  <c r="Z532" i="73"/>
  <c r="AA532" i="73"/>
  <c r="AC532" i="73"/>
  <c r="AI532" i="73"/>
  <c r="Y533" i="73"/>
  <c r="Z533" i="73"/>
  <c r="AA533" i="73"/>
  <c r="AC533" i="73"/>
  <c r="AI533" i="73"/>
  <c r="Y534" i="73"/>
  <c r="Z534" i="73"/>
  <c r="AA534" i="73"/>
  <c r="AC534" i="73"/>
  <c r="AI534" i="73"/>
  <c r="Y535" i="73"/>
  <c r="Z535" i="73"/>
  <c r="AA535" i="73"/>
  <c r="AC535" i="73"/>
  <c r="AI535" i="73"/>
  <c r="Y536" i="73"/>
  <c r="Z536" i="73"/>
  <c r="AA536" i="73"/>
  <c r="AC536" i="73"/>
  <c r="AE536" i="73" s="1"/>
  <c r="AI536" i="73"/>
  <c r="Y537" i="73"/>
  <c r="Z537" i="73"/>
  <c r="AA537" i="73"/>
  <c r="AC537" i="73"/>
  <c r="AI537" i="73"/>
  <c r="Y538" i="73"/>
  <c r="Z538" i="73"/>
  <c r="AA538" i="73"/>
  <c r="AC538" i="73"/>
  <c r="AI538" i="73"/>
  <c r="Y539" i="73"/>
  <c r="Z539" i="73"/>
  <c r="AA539" i="73"/>
  <c r="AC539" i="73"/>
  <c r="AJ539" i="73" s="1"/>
  <c r="AE539" i="73"/>
  <c r="AI539" i="73"/>
  <c r="Y540" i="73"/>
  <c r="Z540" i="73"/>
  <c r="AA540" i="73"/>
  <c r="AC540" i="73"/>
  <c r="AI540" i="73"/>
  <c r="Y541" i="73"/>
  <c r="Z541" i="73"/>
  <c r="AA541" i="73"/>
  <c r="AC541" i="73"/>
  <c r="AE541" i="73" s="1"/>
  <c r="AI541" i="73"/>
  <c r="Y542" i="73"/>
  <c r="Z542" i="73"/>
  <c r="AA542" i="73"/>
  <c r="AC542" i="73"/>
  <c r="AJ542" i="73" s="1"/>
  <c r="AE542" i="73"/>
  <c r="AI542" i="73"/>
  <c r="Y543" i="73"/>
  <c r="Z543" i="73"/>
  <c r="AA543" i="73"/>
  <c r="AC543" i="73"/>
  <c r="AI543" i="73"/>
  <c r="Y544" i="73"/>
  <c r="Z544" i="73"/>
  <c r="AA544" i="73"/>
  <c r="AC544" i="73"/>
  <c r="AE544" i="73" s="1"/>
  <c r="AI544" i="73"/>
  <c r="Y545" i="73"/>
  <c r="Z545" i="73"/>
  <c r="AA545" i="73"/>
  <c r="AC545" i="73"/>
  <c r="AJ545" i="73" s="1"/>
  <c r="AE545" i="73"/>
  <c r="AI545" i="73"/>
  <c r="Y546" i="73"/>
  <c r="Z546" i="73"/>
  <c r="AA546" i="73"/>
  <c r="AC546" i="73"/>
  <c r="AI546" i="73"/>
  <c r="Y547" i="73"/>
  <c r="Z547" i="73"/>
  <c r="AA547" i="73"/>
  <c r="AC547" i="73"/>
  <c r="AJ547" i="73" s="1"/>
  <c r="AI547" i="73"/>
  <c r="Y548" i="73"/>
  <c r="Z548" i="73"/>
  <c r="AA548" i="73"/>
  <c r="AC548" i="73"/>
  <c r="AI548" i="73"/>
  <c r="Y549" i="73"/>
  <c r="Z549" i="73"/>
  <c r="AA549" i="73"/>
  <c r="AC549" i="73"/>
  <c r="AJ549" i="73" s="1"/>
  <c r="AE549" i="73"/>
  <c r="AI549" i="73"/>
  <c r="Y550" i="73"/>
  <c r="Z550" i="73"/>
  <c r="AA550" i="73"/>
  <c r="AC550" i="73"/>
  <c r="AI550" i="73"/>
  <c r="Y551" i="73"/>
  <c r="Z551" i="73"/>
  <c r="AA551" i="73"/>
  <c r="AC551" i="73"/>
  <c r="AE551" i="73"/>
  <c r="AI551" i="73"/>
  <c r="Y552" i="73"/>
  <c r="Z552" i="73"/>
  <c r="AA552" i="73"/>
  <c r="AC552" i="73"/>
  <c r="AI552" i="73"/>
  <c r="Y553" i="73"/>
  <c r="Z553" i="73"/>
  <c r="AA553" i="73"/>
  <c r="AC553" i="73"/>
  <c r="AE553" i="73" s="1"/>
  <c r="AI553" i="73"/>
  <c r="Y554" i="73"/>
  <c r="Z554" i="73"/>
  <c r="AA554" i="73"/>
  <c r="AC554" i="73"/>
  <c r="AI554" i="73"/>
  <c r="Y555" i="73"/>
  <c r="Z555" i="73"/>
  <c r="AA555" i="73"/>
  <c r="AC555" i="73"/>
  <c r="AJ555" i="73" s="1"/>
  <c r="AE555" i="73"/>
  <c r="AI555" i="73"/>
  <c r="Y556" i="73"/>
  <c r="Z556" i="73"/>
  <c r="AA556" i="73"/>
  <c r="AC556" i="73"/>
  <c r="AI556" i="73"/>
  <c r="Y557" i="73"/>
  <c r="Z557" i="73"/>
  <c r="AA557" i="73"/>
  <c r="AC557" i="73"/>
  <c r="AE557" i="73" s="1"/>
  <c r="AI557" i="73"/>
  <c r="Y558" i="73"/>
  <c r="Z558" i="73"/>
  <c r="AA558" i="73"/>
  <c r="AC558" i="73"/>
  <c r="AJ558" i="73" s="1"/>
  <c r="AE558" i="73"/>
  <c r="AI558" i="73"/>
  <c r="Y559" i="73"/>
  <c r="Z559" i="73"/>
  <c r="AA559" i="73"/>
  <c r="AC559" i="73"/>
  <c r="AI559" i="73"/>
  <c r="Y560" i="73"/>
  <c r="Z560" i="73"/>
  <c r="AA560" i="73"/>
  <c r="AC560" i="73"/>
  <c r="AE560" i="73" s="1"/>
  <c r="AI560" i="73"/>
  <c r="Y561" i="73"/>
  <c r="Z561" i="73"/>
  <c r="AA561" i="73"/>
  <c r="AC561" i="73"/>
  <c r="AI561" i="73"/>
  <c r="Y562" i="73"/>
  <c r="Z562" i="73"/>
  <c r="AA562" i="73"/>
  <c r="AC562" i="73"/>
  <c r="AE562" i="73"/>
  <c r="AI562" i="73"/>
  <c r="AJ562" i="73"/>
  <c r="Y563" i="73"/>
  <c r="Z563" i="73"/>
  <c r="AA563" i="73"/>
  <c r="AC563" i="73"/>
  <c r="AJ563" i="73" s="1"/>
  <c r="AI563" i="73"/>
  <c r="Y564" i="73"/>
  <c r="Z564" i="73"/>
  <c r="AA564" i="73"/>
  <c r="AC564" i="73"/>
  <c r="AI564" i="73"/>
  <c r="Y565" i="73"/>
  <c r="Z565" i="73"/>
  <c r="AA565" i="73"/>
  <c r="AC565" i="73"/>
  <c r="AI565" i="73"/>
  <c r="Y566" i="73"/>
  <c r="Z566" i="73"/>
  <c r="AA566" i="73"/>
  <c r="AC566" i="73"/>
  <c r="AI566" i="73"/>
  <c r="Y567" i="73"/>
  <c r="Z567" i="73"/>
  <c r="AA567" i="73"/>
  <c r="AC567" i="73"/>
  <c r="AI567" i="73"/>
  <c r="Y568" i="73"/>
  <c r="Z568" i="73"/>
  <c r="AA568" i="73"/>
  <c r="AC568" i="73"/>
  <c r="AI568" i="73"/>
  <c r="Y569" i="73"/>
  <c r="Z569" i="73"/>
  <c r="AA569" i="73"/>
  <c r="AC569" i="73"/>
  <c r="AJ569" i="73" s="1"/>
  <c r="AI569" i="73"/>
  <c r="Y570" i="73"/>
  <c r="Z570" i="73"/>
  <c r="AA570" i="73"/>
  <c r="AC570" i="73"/>
  <c r="AI570" i="73"/>
  <c r="Y571" i="73"/>
  <c r="Z571" i="73"/>
  <c r="AA571" i="73"/>
  <c r="AC571" i="73"/>
  <c r="AI571" i="73"/>
  <c r="Y572" i="73"/>
  <c r="Z572" i="73"/>
  <c r="AA572" i="73"/>
  <c r="AC572" i="73"/>
  <c r="AI572" i="73"/>
  <c r="Y573" i="73"/>
  <c r="Z573" i="73"/>
  <c r="AA573" i="73"/>
  <c r="AC573" i="73"/>
  <c r="AI573" i="73"/>
  <c r="Y574" i="73"/>
  <c r="Z574" i="73"/>
  <c r="AA574" i="73"/>
  <c r="AC574" i="73"/>
  <c r="AE574" i="73" s="1"/>
  <c r="AI574" i="73"/>
  <c r="Y575" i="73"/>
  <c r="Z575" i="73"/>
  <c r="AA575" i="73"/>
  <c r="AC575" i="73"/>
  <c r="AI575" i="73"/>
  <c r="Y576" i="73"/>
  <c r="Z576" i="73"/>
  <c r="AA576" i="73"/>
  <c r="AC576" i="73"/>
  <c r="AJ576" i="73" s="1"/>
  <c r="AE576" i="73"/>
  <c r="AI576" i="73"/>
  <c r="Y577" i="73"/>
  <c r="Z577" i="73"/>
  <c r="AA577" i="73"/>
  <c r="AC577" i="73"/>
  <c r="AI577" i="73"/>
  <c r="AJ577" i="73"/>
  <c r="Y578" i="73"/>
  <c r="Z578" i="73"/>
  <c r="AA578" i="73"/>
  <c r="AC578" i="73"/>
  <c r="AI578" i="73"/>
  <c r="Y579" i="73"/>
  <c r="Z579" i="73"/>
  <c r="AA579" i="73"/>
  <c r="AC579" i="73"/>
  <c r="AE579" i="73"/>
  <c r="AI579" i="73"/>
  <c r="AJ579" i="73"/>
  <c r="Y580" i="73"/>
  <c r="Z580" i="73"/>
  <c r="AA580" i="73"/>
  <c r="AC580" i="73"/>
  <c r="AI580" i="73"/>
  <c r="Y581" i="73"/>
  <c r="Z581" i="73"/>
  <c r="AA581" i="73"/>
  <c r="AC581" i="73"/>
  <c r="AI581" i="73"/>
  <c r="Y582" i="73"/>
  <c r="Z582" i="73"/>
  <c r="AA582" i="73"/>
  <c r="AC582" i="73"/>
  <c r="AE582" i="73" s="1"/>
  <c r="AI582" i="73"/>
  <c r="AJ582" i="73"/>
  <c r="Y583" i="73"/>
  <c r="Z583" i="73"/>
  <c r="AA583" i="73"/>
  <c r="AC583" i="73"/>
  <c r="AI583" i="73"/>
  <c r="Y584" i="73"/>
  <c r="Z584" i="73"/>
  <c r="AA584" i="73"/>
  <c r="AC584" i="73"/>
  <c r="AE584" i="73" s="1"/>
  <c r="AI584" i="73"/>
  <c r="AJ584" i="73"/>
  <c r="Y585" i="73"/>
  <c r="Z585" i="73"/>
  <c r="AA585" i="73"/>
  <c r="AC585" i="73"/>
  <c r="AJ585" i="73" s="1"/>
  <c r="AI585" i="73"/>
  <c r="Y586" i="73"/>
  <c r="AB609" i="73" s="1"/>
  <c r="Z586" i="73"/>
  <c r="AA586" i="73"/>
  <c r="AC586" i="73"/>
  <c r="AI586" i="73"/>
  <c r="Y587" i="73"/>
  <c r="Z587" i="73"/>
  <c r="AA587" i="73"/>
  <c r="AC587" i="73"/>
  <c r="AI587" i="73"/>
  <c r="Y588" i="73"/>
  <c r="Z588" i="73"/>
  <c r="AA588" i="73"/>
  <c r="AC588" i="73"/>
  <c r="AI588" i="73"/>
  <c r="Y589" i="73"/>
  <c r="Z589" i="73"/>
  <c r="AA589" i="73"/>
  <c r="AC589" i="73"/>
  <c r="AI589" i="73"/>
  <c r="Y590" i="73"/>
  <c r="Z590" i="73"/>
  <c r="AA590" i="73"/>
  <c r="AC590" i="73"/>
  <c r="AI590" i="73"/>
  <c r="Y591" i="73"/>
  <c r="Z591" i="73"/>
  <c r="AA591" i="73"/>
  <c r="AC591" i="73"/>
  <c r="AI591" i="73"/>
  <c r="Y592" i="73"/>
  <c r="Z592" i="73"/>
  <c r="AA592" i="73"/>
  <c r="AC592" i="73"/>
  <c r="AI592" i="73"/>
  <c r="Y593" i="73"/>
  <c r="Z593" i="73"/>
  <c r="AA593" i="73"/>
  <c r="AC593" i="73"/>
  <c r="AJ593" i="73" s="1"/>
  <c r="AI593" i="73"/>
  <c r="Y594" i="73"/>
  <c r="Z594" i="73"/>
  <c r="AA594" i="73"/>
  <c r="AC594" i="73"/>
  <c r="AI594" i="73"/>
  <c r="Y595" i="73"/>
  <c r="Z595" i="73"/>
  <c r="AA595" i="73"/>
  <c r="AC595" i="73"/>
  <c r="AI595" i="73"/>
  <c r="Y596" i="73"/>
  <c r="Z596" i="73"/>
  <c r="AA596" i="73"/>
  <c r="AC596" i="73"/>
  <c r="AE596" i="73"/>
  <c r="AI596" i="73"/>
  <c r="AJ596" i="73"/>
  <c r="Y597" i="73"/>
  <c r="Z597" i="73"/>
  <c r="AA597" i="73"/>
  <c r="AC597" i="73"/>
  <c r="AI597" i="73"/>
  <c r="Y598" i="73"/>
  <c r="Z598" i="73"/>
  <c r="AA598" i="73"/>
  <c r="AC598" i="73"/>
  <c r="AE598" i="73" s="1"/>
  <c r="AI598" i="73"/>
  <c r="AJ598" i="73"/>
  <c r="Y599" i="73"/>
  <c r="Z599" i="73"/>
  <c r="AA599" i="73"/>
  <c r="AC599" i="73"/>
  <c r="AI599" i="73"/>
  <c r="Y600" i="73"/>
  <c r="Z600" i="73"/>
  <c r="AA600" i="73"/>
  <c r="AC600" i="73"/>
  <c r="AI600" i="73"/>
  <c r="Y601" i="73"/>
  <c r="Z601" i="73"/>
  <c r="AA601" i="73"/>
  <c r="AC601" i="73"/>
  <c r="AJ601" i="73" s="1"/>
  <c r="AI601" i="73"/>
  <c r="Y602" i="73"/>
  <c r="Z602" i="73"/>
  <c r="AA602" i="73"/>
  <c r="AC602" i="73"/>
  <c r="AI602" i="73"/>
  <c r="Y603" i="73"/>
  <c r="Z603" i="73"/>
  <c r="AA603" i="73"/>
  <c r="AC603" i="73"/>
  <c r="AE603" i="73" s="1"/>
  <c r="AI603" i="73"/>
  <c r="AJ603" i="73"/>
  <c r="Y604" i="73"/>
  <c r="Z604" i="73"/>
  <c r="AA604" i="73"/>
  <c r="AC604" i="73"/>
  <c r="AI604" i="73"/>
  <c r="Y605" i="73"/>
  <c r="Z605" i="73"/>
  <c r="AA605" i="73"/>
  <c r="AC605" i="73"/>
  <c r="AI605" i="73"/>
  <c r="Y606" i="73"/>
  <c r="Z606" i="73"/>
  <c r="AA606" i="73"/>
  <c r="AC606" i="73"/>
  <c r="AE606" i="73" s="1"/>
  <c r="AI606" i="73"/>
  <c r="AJ606" i="73"/>
  <c r="Y607" i="73"/>
  <c r="Z607" i="73"/>
  <c r="AA607" i="73"/>
  <c r="AC607" i="73"/>
  <c r="AI607" i="73"/>
  <c r="Y608" i="73"/>
  <c r="Z608" i="73"/>
  <c r="AA608" i="73"/>
  <c r="AC608" i="73"/>
  <c r="AE608" i="73"/>
  <c r="AI608" i="73"/>
  <c r="AJ608" i="73"/>
  <c r="Y609" i="73"/>
  <c r="Z609" i="73"/>
  <c r="AA609" i="73"/>
  <c r="AC609" i="73"/>
  <c r="AI609" i="73"/>
  <c r="AJ609" i="73"/>
  <c r="Y610" i="73"/>
  <c r="Z610" i="73"/>
  <c r="AA610" i="73"/>
  <c r="AC610" i="73"/>
  <c r="AI610" i="73"/>
  <c r="Y611" i="73"/>
  <c r="Z611" i="73"/>
  <c r="AA611" i="73"/>
  <c r="AC611" i="73"/>
  <c r="AI611" i="73"/>
  <c r="Y612" i="73"/>
  <c r="Z612" i="73"/>
  <c r="AA612" i="73"/>
  <c r="AC612" i="73"/>
  <c r="AE612" i="73"/>
  <c r="AI612" i="73"/>
  <c r="AJ612" i="73"/>
  <c r="Y613" i="73"/>
  <c r="Z613" i="73"/>
  <c r="AA613" i="73"/>
  <c r="AC613" i="73"/>
  <c r="AI613" i="73"/>
  <c r="Y614" i="73"/>
  <c r="Z614" i="73"/>
  <c r="AA614" i="73"/>
  <c r="AC614" i="73"/>
  <c r="AE614" i="73" s="1"/>
  <c r="AI614" i="73"/>
  <c r="Y615" i="73"/>
  <c r="Z615" i="73"/>
  <c r="AA615" i="73"/>
  <c r="AC615" i="73"/>
  <c r="AJ615" i="73" s="1"/>
  <c r="AE615" i="73"/>
  <c r="AI615" i="73"/>
  <c r="Y616" i="73"/>
  <c r="Z616" i="73"/>
  <c r="AA616" i="73"/>
  <c r="AC616" i="73"/>
  <c r="AE616" i="73"/>
  <c r="AI616" i="73"/>
  <c r="AJ616" i="73"/>
  <c r="Y617" i="73"/>
  <c r="Z617" i="73"/>
  <c r="AA617" i="73"/>
  <c r="AC617" i="73"/>
  <c r="AJ617" i="73" s="1"/>
  <c r="AI617" i="73"/>
  <c r="Y618" i="73"/>
  <c r="Z618" i="73"/>
  <c r="AA618" i="73"/>
  <c r="AC618" i="73"/>
  <c r="AI618" i="73"/>
  <c r="Y619" i="73"/>
  <c r="Z619" i="73"/>
  <c r="AA619" i="73"/>
  <c r="AC619" i="73"/>
  <c r="AJ619" i="73" s="1"/>
  <c r="AE619" i="73"/>
  <c r="AI619" i="73"/>
  <c r="Y620" i="73"/>
  <c r="Z620" i="73"/>
  <c r="AA620" i="73"/>
  <c r="AC620" i="73"/>
  <c r="AI620" i="73"/>
  <c r="Y621" i="73"/>
  <c r="Z621" i="73"/>
  <c r="AA621" i="73"/>
  <c r="AC621" i="73"/>
  <c r="AI621" i="73"/>
  <c r="Y622" i="73"/>
  <c r="Z622" i="73"/>
  <c r="AA622" i="73"/>
  <c r="AC622" i="73"/>
  <c r="AI622" i="73"/>
  <c r="Y623" i="73"/>
  <c r="Z623" i="73"/>
  <c r="AA623" i="73"/>
  <c r="AC623" i="73"/>
  <c r="AI623" i="73"/>
  <c r="Y624" i="73"/>
  <c r="Z624" i="73"/>
  <c r="AA624" i="73"/>
  <c r="AC624" i="73"/>
  <c r="AJ624" i="73" s="1"/>
  <c r="AI624" i="73"/>
  <c r="Y625" i="73"/>
  <c r="Z625" i="73"/>
  <c r="AA625" i="73"/>
  <c r="AC625" i="73"/>
  <c r="AJ625" i="73" s="1"/>
  <c r="AI625" i="73"/>
  <c r="Y626" i="73"/>
  <c r="Z626" i="73"/>
  <c r="AA626" i="73"/>
  <c r="AC626" i="73"/>
  <c r="AI626" i="73"/>
  <c r="Y627" i="73"/>
  <c r="Z627" i="73"/>
  <c r="AA627" i="73"/>
  <c r="AC627" i="73"/>
  <c r="AI627" i="73"/>
  <c r="Y628" i="73"/>
  <c r="Z628" i="73"/>
  <c r="AA628" i="73"/>
  <c r="AC628" i="73"/>
  <c r="AE628" i="73" s="1"/>
  <c r="AI628" i="73"/>
  <c r="AJ628" i="73"/>
  <c r="Y629" i="73"/>
  <c r="Z629" i="73"/>
  <c r="AA629" i="73"/>
  <c r="AC629" i="73"/>
  <c r="AI629" i="73"/>
  <c r="Y630" i="73"/>
  <c r="Z630" i="73"/>
  <c r="AA630" i="73"/>
  <c r="AC630" i="73"/>
  <c r="AE630" i="73" s="1"/>
  <c r="AI630" i="73"/>
  <c r="AJ630" i="73"/>
  <c r="Y631" i="73"/>
  <c r="Z631" i="73"/>
  <c r="AA631" i="73"/>
  <c r="AC631" i="73"/>
  <c r="AJ631" i="73" s="1"/>
  <c r="AE631" i="73"/>
  <c r="AI631" i="73"/>
  <c r="Y632" i="73"/>
  <c r="Z632" i="73"/>
  <c r="AA632" i="73"/>
  <c r="AC632" i="73"/>
  <c r="AE632" i="73"/>
  <c r="AI632" i="73"/>
  <c r="AJ632" i="73"/>
  <c r="Y633" i="73"/>
  <c r="Z633" i="73"/>
  <c r="AA633" i="73"/>
  <c r="AC633" i="73"/>
  <c r="AI633" i="73"/>
  <c r="AJ633" i="73"/>
  <c r="Y634" i="73"/>
  <c r="Z634" i="73"/>
  <c r="AA634" i="73"/>
  <c r="AC634" i="73"/>
  <c r="AI634" i="73"/>
  <c r="Y635" i="73"/>
  <c r="Z635" i="73"/>
  <c r="AA635" i="73"/>
  <c r="AC635" i="73"/>
  <c r="AE635" i="73" s="1"/>
  <c r="AI635" i="73"/>
  <c r="AJ635" i="73"/>
  <c r="Y636" i="73"/>
  <c r="Z636" i="73"/>
  <c r="AA636" i="73"/>
  <c r="AC636" i="73"/>
  <c r="AI636" i="73"/>
  <c r="Y637" i="73"/>
  <c r="Z637" i="73"/>
  <c r="AA637" i="73"/>
  <c r="AC637" i="73"/>
  <c r="AI637" i="73"/>
  <c r="Y638" i="73"/>
  <c r="Z638" i="73"/>
  <c r="AA638" i="73"/>
  <c r="AC638" i="73"/>
  <c r="AE638" i="73" s="1"/>
  <c r="AI638" i="73"/>
  <c r="AJ638" i="73"/>
  <c r="Y639" i="73"/>
  <c r="Z639" i="73"/>
  <c r="AA639" i="73"/>
  <c r="AC639" i="73"/>
  <c r="AI639" i="73"/>
  <c r="Y640" i="73"/>
  <c r="Z640" i="73"/>
  <c r="AA640" i="73"/>
  <c r="AC640" i="73"/>
  <c r="AI640" i="73"/>
  <c r="Y641" i="73"/>
  <c r="Z641" i="73"/>
  <c r="AA641" i="73"/>
  <c r="AC641" i="73"/>
  <c r="AJ641" i="73" s="1"/>
  <c r="AI641" i="73"/>
  <c r="Y642" i="73"/>
  <c r="Z642" i="73"/>
  <c r="AA642" i="73"/>
  <c r="AC642" i="73"/>
  <c r="AI642" i="73"/>
  <c r="Y643" i="73"/>
  <c r="Z643" i="73"/>
  <c r="AA643" i="73"/>
  <c r="AC643" i="73"/>
  <c r="AI643" i="73"/>
  <c r="Y644" i="73"/>
  <c r="Z644" i="73"/>
  <c r="AA644" i="73"/>
  <c r="AC644" i="73"/>
  <c r="AJ644" i="73" s="1"/>
  <c r="AE644" i="73"/>
  <c r="AI644" i="73"/>
  <c r="Y645" i="73"/>
  <c r="Z645" i="73"/>
  <c r="AA645" i="73"/>
  <c r="AC645" i="73"/>
  <c r="AI645" i="73"/>
  <c r="Y646" i="73"/>
  <c r="Z646" i="73"/>
  <c r="AA646" i="73"/>
  <c r="AC646" i="73"/>
  <c r="AE646" i="73" s="1"/>
  <c r="AI646" i="73"/>
  <c r="Y647" i="73"/>
  <c r="Z647" i="73"/>
  <c r="AA647" i="73"/>
  <c r="AC647" i="73"/>
  <c r="AE647" i="73" s="1"/>
  <c r="AI647" i="73"/>
  <c r="AJ647" i="73"/>
  <c r="Y648" i="73"/>
  <c r="Z648" i="73"/>
  <c r="AA648" i="73"/>
  <c r="AC648" i="73"/>
  <c r="AI648" i="73"/>
  <c r="Y649" i="73"/>
  <c r="Z649" i="73"/>
  <c r="AA649" i="73"/>
  <c r="AC649" i="73"/>
  <c r="AJ649" i="73" s="1"/>
  <c r="AI649" i="73"/>
  <c r="Y650" i="73"/>
  <c r="Z650" i="73"/>
  <c r="AA650" i="73"/>
  <c r="AC650" i="73"/>
  <c r="AI650" i="73"/>
  <c r="Y651" i="73"/>
  <c r="Z651" i="73"/>
  <c r="AA651" i="73"/>
  <c r="AC651" i="73"/>
  <c r="AI651" i="73"/>
  <c r="Y652" i="73"/>
  <c r="Z652" i="73"/>
  <c r="AA652" i="73"/>
  <c r="AC652" i="73"/>
  <c r="AI652" i="73"/>
  <c r="Y653" i="73"/>
  <c r="Z653" i="73"/>
  <c r="AA653" i="73"/>
  <c r="AC653" i="73"/>
  <c r="AI653" i="73"/>
  <c r="Y654" i="73"/>
  <c r="Z654" i="73"/>
  <c r="AA654" i="73"/>
  <c r="AC654" i="73"/>
  <c r="AE654" i="73" s="1"/>
  <c r="AI654" i="73"/>
  <c r="Y655" i="73"/>
  <c r="Z655" i="73"/>
  <c r="AA655" i="73"/>
  <c r="AC655" i="73"/>
  <c r="AI655" i="73"/>
  <c r="Y656" i="73"/>
  <c r="Z656" i="73"/>
  <c r="AA656" i="73"/>
  <c r="AC656" i="73"/>
  <c r="AJ656" i="73" s="1"/>
  <c r="AE656" i="73"/>
  <c r="AI656" i="73"/>
  <c r="Y657" i="73"/>
  <c r="Z657" i="73"/>
  <c r="AA657" i="73"/>
  <c r="AC657" i="73"/>
  <c r="AJ657" i="73" s="1"/>
  <c r="AI657" i="73"/>
  <c r="Y658" i="73"/>
  <c r="Z658" i="73"/>
  <c r="AA658" i="73"/>
  <c r="AC658" i="73"/>
  <c r="AI658" i="73"/>
  <c r="Y659" i="73"/>
  <c r="Z659" i="73"/>
  <c r="AA659" i="73"/>
  <c r="AC659" i="73"/>
  <c r="AI659" i="73"/>
  <c r="Y660" i="73"/>
  <c r="Z660" i="73"/>
  <c r="AA660" i="73"/>
  <c r="AC660" i="73"/>
  <c r="AE660" i="73"/>
  <c r="AI660" i="73"/>
  <c r="AJ660" i="73"/>
  <c r="Y661" i="73"/>
  <c r="Z661" i="73"/>
  <c r="AA661" i="73"/>
  <c r="AC661" i="73"/>
  <c r="AI661" i="73"/>
  <c r="Y662" i="73"/>
  <c r="Z662" i="73"/>
  <c r="AA662" i="73"/>
  <c r="AC662" i="73"/>
  <c r="AE662" i="73" s="1"/>
  <c r="AI662" i="73"/>
  <c r="AJ662" i="73"/>
  <c r="Y663" i="73"/>
  <c r="Z663" i="73"/>
  <c r="AA663" i="73"/>
  <c r="AC663" i="73"/>
  <c r="AJ663" i="73" s="1"/>
  <c r="AI663" i="73"/>
  <c r="Y664" i="73"/>
  <c r="Z664" i="73"/>
  <c r="AA664" i="73"/>
  <c r="AC664" i="73"/>
  <c r="AJ664" i="73" s="1"/>
  <c r="AE664" i="73"/>
  <c r="AI664" i="73"/>
  <c r="Y665" i="73"/>
  <c r="Z665" i="73"/>
  <c r="AA665" i="73"/>
  <c r="AC665" i="73"/>
  <c r="AJ665" i="73" s="1"/>
  <c r="AI665" i="73"/>
  <c r="Y666" i="73"/>
  <c r="Z666" i="73"/>
  <c r="AA666" i="73"/>
  <c r="AC666" i="73"/>
  <c r="AI666" i="73"/>
  <c r="Y667" i="73"/>
  <c r="Z667" i="73"/>
  <c r="AA667" i="73"/>
  <c r="AC667" i="73"/>
  <c r="AI667" i="73"/>
  <c r="Y668" i="73"/>
  <c r="Z668" i="73"/>
  <c r="AA668" i="73"/>
  <c r="AC668" i="73"/>
  <c r="AI668" i="73"/>
  <c r="Y669" i="73"/>
  <c r="Z669" i="73"/>
  <c r="AA669" i="73"/>
  <c r="AC669" i="73"/>
  <c r="AI669" i="73"/>
  <c r="Y670" i="73"/>
  <c r="Z670" i="73"/>
  <c r="AA670" i="73"/>
  <c r="AC670" i="73"/>
  <c r="AI670" i="73"/>
  <c r="Y671" i="73"/>
  <c r="Z671" i="73"/>
  <c r="AA671" i="73"/>
  <c r="AC671" i="73"/>
  <c r="AI671" i="73"/>
  <c r="Y672" i="73"/>
  <c r="Z672" i="73"/>
  <c r="AA672" i="73"/>
  <c r="AC672" i="73"/>
  <c r="AJ672" i="73" s="1"/>
  <c r="AI672" i="73"/>
  <c r="Y673" i="73"/>
  <c r="Z673" i="73"/>
  <c r="AA673" i="73"/>
  <c r="AC673" i="73"/>
  <c r="AI673" i="73"/>
  <c r="AJ673" i="73"/>
  <c r="Y674" i="73"/>
  <c r="Z674" i="73"/>
  <c r="AA674" i="73"/>
  <c r="AC674" i="73"/>
  <c r="AI674" i="73"/>
  <c r="Y675" i="73"/>
  <c r="Z675" i="73"/>
  <c r="AA675" i="73"/>
  <c r="AC675" i="73"/>
  <c r="AI675" i="73"/>
  <c r="Y676" i="73"/>
  <c r="Z676" i="73"/>
  <c r="AA676" i="73"/>
  <c r="AC676" i="73"/>
  <c r="AJ676" i="73" s="1"/>
  <c r="AE676" i="73"/>
  <c r="AI676" i="73"/>
  <c r="Y677" i="73"/>
  <c r="Z677" i="73"/>
  <c r="AA677" i="73"/>
  <c r="AC677" i="73"/>
  <c r="AI677" i="73"/>
  <c r="Y678" i="73"/>
  <c r="Z678" i="73"/>
  <c r="AA678" i="73"/>
  <c r="AC678" i="73"/>
  <c r="AE678" i="73" s="1"/>
  <c r="AI678" i="73"/>
  <c r="Y679" i="73"/>
  <c r="Z679" i="73"/>
  <c r="AA679" i="73"/>
  <c r="AC679" i="73"/>
  <c r="AI679" i="73"/>
  <c r="Y680" i="73"/>
  <c r="Z680" i="73"/>
  <c r="AA680" i="73"/>
  <c r="AC680" i="73"/>
  <c r="AJ680" i="73" s="1"/>
  <c r="AE680" i="73"/>
  <c r="AI680" i="73"/>
  <c r="Y681" i="73"/>
  <c r="Z681" i="73"/>
  <c r="AA681" i="73"/>
  <c r="AC681" i="73"/>
  <c r="AI681" i="73"/>
  <c r="AJ681" i="73"/>
  <c r="Y682" i="73"/>
  <c r="Z682" i="73"/>
  <c r="AA682" i="73"/>
  <c r="AC682" i="73"/>
  <c r="AI682" i="73"/>
  <c r="Y683" i="73"/>
  <c r="Z683" i="73"/>
  <c r="AA683" i="73"/>
  <c r="AC683" i="73"/>
  <c r="AE683" i="73" s="1"/>
  <c r="AI683" i="73"/>
  <c r="AJ683" i="73"/>
  <c r="Y684" i="73"/>
  <c r="Z684" i="73"/>
  <c r="AA684" i="73"/>
  <c r="AC684" i="73"/>
  <c r="AI684" i="73"/>
  <c r="Y685" i="73"/>
  <c r="Z685" i="73"/>
  <c r="AA685" i="73"/>
  <c r="AC685" i="73"/>
  <c r="AI685" i="73"/>
  <c r="Y686" i="73"/>
  <c r="Z686" i="73"/>
  <c r="AA686" i="73"/>
  <c r="AC686" i="73"/>
  <c r="AE686" i="73" s="1"/>
  <c r="AI686" i="73"/>
  <c r="AJ686" i="73"/>
  <c r="Y687" i="73"/>
  <c r="Z687" i="73"/>
  <c r="AA687" i="73"/>
  <c r="AC687" i="73"/>
  <c r="AI687" i="73"/>
  <c r="Y688" i="73"/>
  <c r="Z688" i="73"/>
  <c r="AA688" i="73"/>
  <c r="AC688" i="73"/>
  <c r="AE688" i="73" s="1"/>
  <c r="AI688" i="73"/>
  <c r="AJ688" i="73"/>
  <c r="Y689" i="73"/>
  <c r="Z689" i="73"/>
  <c r="AA689" i="73"/>
  <c r="AC689" i="73"/>
  <c r="AJ689" i="73" s="1"/>
  <c r="AI689" i="73"/>
  <c r="Y690" i="73"/>
  <c r="Z690" i="73"/>
  <c r="AA690" i="73"/>
  <c r="AC690" i="73"/>
  <c r="AI690" i="73"/>
  <c r="Y691" i="73"/>
  <c r="Z691" i="73"/>
  <c r="AA691" i="73"/>
  <c r="AC691" i="73"/>
  <c r="AI691" i="73"/>
  <c r="Y692" i="73"/>
  <c r="Z692" i="73"/>
  <c r="AA692" i="73"/>
  <c r="AC692" i="73"/>
  <c r="AJ692" i="73" s="1"/>
  <c r="AE692" i="73"/>
  <c r="AI692" i="73"/>
  <c r="Y693" i="73"/>
  <c r="Z693" i="73"/>
  <c r="AA693" i="73"/>
  <c r="AC693" i="73"/>
  <c r="AI693" i="73"/>
  <c r="Y694" i="73"/>
  <c r="Z694" i="73"/>
  <c r="AA694" i="73"/>
  <c r="AC694" i="73"/>
  <c r="AE694" i="73" s="1"/>
  <c r="AI694" i="73"/>
  <c r="AJ694" i="73"/>
  <c r="Y695" i="73"/>
  <c r="Z695" i="73"/>
  <c r="AA695" i="73"/>
  <c r="AC695" i="73"/>
  <c r="AI695" i="73"/>
  <c r="Y696" i="73"/>
  <c r="Z696" i="73"/>
  <c r="AA696" i="73"/>
  <c r="AC696" i="73"/>
  <c r="AE696" i="73" s="1"/>
  <c r="AI696" i="73"/>
  <c r="AJ696" i="73"/>
  <c r="Y697" i="73"/>
  <c r="Z697" i="73"/>
  <c r="AA697" i="73"/>
  <c r="AC697" i="73"/>
  <c r="AJ697" i="73" s="1"/>
  <c r="AI697" i="73"/>
  <c r="Y698" i="73"/>
  <c r="Z698" i="73"/>
  <c r="AA698" i="73"/>
  <c r="AC698" i="73"/>
  <c r="AI698" i="73"/>
  <c r="Y699" i="73"/>
  <c r="Z699" i="73"/>
  <c r="AA699" i="73"/>
  <c r="AC699" i="73"/>
  <c r="AE699" i="73"/>
  <c r="AI699" i="73"/>
  <c r="AJ699" i="73"/>
  <c r="Y700" i="73"/>
  <c r="Z700" i="73"/>
  <c r="AA700" i="73"/>
  <c r="AC700" i="73"/>
  <c r="AI700" i="73"/>
  <c r="Y701" i="73"/>
  <c r="Z701" i="73"/>
  <c r="AA701" i="73"/>
  <c r="AC701" i="73"/>
  <c r="AI701" i="73"/>
  <c r="Y702" i="73"/>
  <c r="Z702" i="73"/>
  <c r="AA702" i="73"/>
  <c r="AC702" i="73"/>
  <c r="AI702" i="73"/>
  <c r="Y703" i="73"/>
  <c r="Z703" i="73"/>
  <c r="AA703" i="73"/>
  <c r="AC703" i="73"/>
  <c r="AI703" i="73"/>
  <c r="Y704" i="73"/>
  <c r="Z704" i="73"/>
  <c r="AA704" i="73"/>
  <c r="AC704" i="73"/>
  <c r="AE704" i="73" s="1"/>
  <c r="AI704" i="73"/>
  <c r="AJ704" i="73"/>
  <c r="Y705" i="73"/>
  <c r="Z705" i="73"/>
  <c r="AA705" i="73"/>
  <c r="AC705" i="73"/>
  <c r="AJ705" i="73" s="1"/>
  <c r="AI705" i="73"/>
  <c r="Y706" i="73"/>
  <c r="Z706" i="73"/>
  <c r="AA706" i="73"/>
  <c r="AC706" i="73"/>
  <c r="AI706" i="73"/>
  <c r="Y707" i="73"/>
  <c r="Z707" i="73"/>
  <c r="AA707" i="73"/>
  <c r="AC707" i="73"/>
  <c r="AI707" i="73"/>
  <c r="Y708" i="73"/>
  <c r="Z708" i="73"/>
  <c r="AA708" i="73"/>
  <c r="AC708" i="73"/>
  <c r="AJ708" i="73" s="1"/>
  <c r="AE708" i="73"/>
  <c r="AI708" i="73"/>
  <c r="Y709" i="73"/>
  <c r="Z709" i="73"/>
  <c r="AA709" i="73"/>
  <c r="AC709" i="73"/>
  <c r="AI709" i="73"/>
  <c r="Y710" i="73"/>
  <c r="Z710" i="73"/>
  <c r="AA710" i="73"/>
  <c r="AC710" i="73"/>
  <c r="AE710" i="73" s="1"/>
  <c r="AI710" i="73"/>
  <c r="Y711" i="73"/>
  <c r="Z711" i="73"/>
  <c r="AA711" i="73"/>
  <c r="AC711" i="73"/>
  <c r="AE711" i="73" s="1"/>
  <c r="AI711" i="73"/>
  <c r="AJ711" i="73"/>
  <c r="Y712" i="73"/>
  <c r="Z712" i="73"/>
  <c r="AA712" i="73"/>
  <c r="AC712" i="73"/>
  <c r="AI712" i="73"/>
  <c r="Y713" i="73"/>
  <c r="Z713" i="73"/>
  <c r="AA713" i="73"/>
  <c r="AC713" i="73"/>
  <c r="AJ713" i="73" s="1"/>
  <c r="AI713" i="73"/>
  <c r="Y714" i="73"/>
  <c r="Z714" i="73"/>
  <c r="AA714" i="73"/>
  <c r="AC714" i="73"/>
  <c r="AI714" i="73"/>
  <c r="Y715" i="73"/>
  <c r="Z715" i="73"/>
  <c r="AA715" i="73"/>
  <c r="AC715" i="73"/>
  <c r="AI715" i="73"/>
  <c r="Y716" i="73"/>
  <c r="Z716" i="73"/>
  <c r="AA716" i="73"/>
  <c r="AC716" i="73"/>
  <c r="AI716" i="73"/>
  <c r="Y717" i="73"/>
  <c r="Z717" i="73"/>
  <c r="AA717" i="73"/>
  <c r="AC717" i="73"/>
  <c r="AI717" i="73"/>
  <c r="Y718" i="73"/>
  <c r="Z718" i="73"/>
  <c r="AA718" i="73"/>
  <c r="AC718" i="73"/>
  <c r="AE718" i="73" s="1"/>
  <c r="AI718" i="73"/>
  <c r="Y719" i="73"/>
  <c r="Z719" i="73"/>
  <c r="AA719" i="73"/>
  <c r="AC719" i="73"/>
  <c r="AI719" i="73"/>
  <c r="Y720" i="73"/>
  <c r="Z720" i="73"/>
  <c r="AA720" i="73"/>
  <c r="AC720" i="73"/>
  <c r="AJ720" i="73" s="1"/>
  <c r="AE720" i="73"/>
  <c r="AI720" i="73"/>
  <c r="Y721" i="73"/>
  <c r="Z721" i="73"/>
  <c r="AA721" i="73"/>
  <c r="AC721" i="73"/>
  <c r="AJ721" i="73" s="1"/>
  <c r="AI721" i="73"/>
  <c r="Y722" i="73"/>
  <c r="Z722" i="73"/>
  <c r="AA722" i="73"/>
  <c r="AC722" i="73"/>
  <c r="AI722" i="73"/>
  <c r="Y723" i="73"/>
  <c r="Z723" i="73"/>
  <c r="AA723" i="73"/>
  <c r="AC723" i="73"/>
  <c r="AI723" i="73"/>
  <c r="Y724" i="73"/>
  <c r="Z724" i="73"/>
  <c r="AA724" i="73"/>
  <c r="AC724" i="73"/>
  <c r="AE724" i="73"/>
  <c r="AI724" i="73"/>
  <c r="AJ724" i="73"/>
  <c r="Y725" i="73"/>
  <c r="Z725" i="73"/>
  <c r="AA725" i="73"/>
  <c r="AC725" i="73"/>
  <c r="AI725" i="73"/>
  <c r="Y726" i="73"/>
  <c r="Z726" i="73"/>
  <c r="AA726" i="73"/>
  <c r="AC726" i="73"/>
  <c r="AE726" i="73" s="1"/>
  <c r="AI726" i="73"/>
  <c r="AJ726" i="73"/>
  <c r="Y727" i="73"/>
  <c r="Z727" i="73"/>
  <c r="AA727" i="73"/>
  <c r="AC727" i="73"/>
  <c r="AJ727" i="73" s="1"/>
  <c r="AI727" i="73"/>
  <c r="Y728" i="73"/>
  <c r="Z728" i="73"/>
  <c r="AA728" i="73"/>
  <c r="AC728" i="73"/>
  <c r="AJ728" i="73" s="1"/>
  <c r="AE728" i="73"/>
  <c r="AI728" i="73"/>
  <c r="Y729" i="73"/>
  <c r="Z729" i="73"/>
  <c r="AA729" i="73"/>
  <c r="AC729" i="73"/>
  <c r="AI729" i="73"/>
  <c r="AJ729" i="73"/>
  <c r="Y730" i="73"/>
  <c r="Z730" i="73"/>
  <c r="AA730" i="73"/>
  <c r="AC730" i="73"/>
  <c r="AI730" i="73"/>
  <c r="Y731" i="73"/>
  <c r="Z731" i="73"/>
  <c r="AA731" i="73"/>
  <c r="AC731" i="73"/>
  <c r="AI731" i="73"/>
  <c r="Y732" i="73"/>
  <c r="Z732" i="73"/>
  <c r="AA732" i="73"/>
  <c r="AC732" i="73"/>
  <c r="AI732" i="73"/>
  <c r="Y733" i="73"/>
  <c r="Z733" i="73"/>
  <c r="AA733" i="73"/>
  <c r="AC733" i="73"/>
  <c r="AI733" i="73"/>
  <c r="Y734" i="73"/>
  <c r="Z734" i="73"/>
  <c r="AA734" i="73"/>
  <c r="AC734" i="73"/>
  <c r="AE734" i="73" s="1"/>
  <c r="AI734" i="73"/>
  <c r="AJ734" i="73"/>
  <c r="Y735" i="73"/>
  <c r="Z735" i="73"/>
  <c r="AA735" i="73"/>
  <c r="AC735" i="73"/>
  <c r="AI735" i="73"/>
  <c r="Y736" i="73"/>
  <c r="Z736" i="73"/>
  <c r="AA736" i="73"/>
  <c r="AC736" i="73"/>
  <c r="AI736" i="73"/>
  <c r="Y737" i="73"/>
  <c r="Z737" i="73"/>
  <c r="AA737" i="73"/>
  <c r="AC737" i="73"/>
  <c r="AJ737" i="73" s="1"/>
  <c r="AI737" i="73"/>
  <c r="Y738" i="73"/>
  <c r="Z738" i="73"/>
  <c r="AA738" i="73"/>
  <c r="AC738" i="73"/>
  <c r="AI738" i="73"/>
  <c r="Y739" i="73"/>
  <c r="Z739" i="73"/>
  <c r="AA739" i="73"/>
  <c r="AC739" i="73"/>
  <c r="AI739" i="73"/>
  <c r="Y740" i="73"/>
  <c r="Z740" i="73"/>
  <c r="AA740" i="73"/>
  <c r="AC740" i="73"/>
  <c r="AE740" i="73" s="1"/>
  <c r="AI740" i="73"/>
  <c r="AJ740" i="73"/>
  <c r="Y741" i="73"/>
  <c r="Z741" i="73"/>
  <c r="AA741" i="73"/>
  <c r="AC741" i="73"/>
  <c r="AI741" i="73"/>
  <c r="Y742" i="73"/>
  <c r="Z742" i="73"/>
  <c r="AA742" i="73"/>
  <c r="AC742" i="73"/>
  <c r="AE742" i="73" s="1"/>
  <c r="AI742" i="73"/>
  <c r="Y743" i="73"/>
  <c r="Z743" i="73"/>
  <c r="AA743" i="73"/>
  <c r="AC743" i="73"/>
  <c r="AE743" i="73"/>
  <c r="AI743" i="73"/>
  <c r="AJ743" i="73"/>
  <c r="Y744" i="73"/>
  <c r="Z744" i="73"/>
  <c r="AA744" i="73"/>
  <c r="AC744" i="73"/>
  <c r="AI744" i="73"/>
  <c r="Y745" i="73"/>
  <c r="Z745" i="73"/>
  <c r="AA745" i="73"/>
  <c r="AC745" i="73"/>
  <c r="AJ745" i="73" s="1"/>
  <c r="AI745" i="73"/>
  <c r="Y746" i="73"/>
  <c r="Z746" i="73"/>
  <c r="AA746" i="73"/>
  <c r="AC746" i="73"/>
  <c r="AI746" i="73"/>
  <c r="Y747" i="73"/>
  <c r="Z747" i="73"/>
  <c r="AA747" i="73"/>
  <c r="AC747" i="73"/>
  <c r="AJ747" i="73" s="1"/>
  <c r="AE747" i="73"/>
  <c r="AI747" i="73"/>
  <c r="Y748" i="73"/>
  <c r="Z748" i="73"/>
  <c r="AA748" i="73"/>
  <c r="AC748" i="73"/>
  <c r="AI748" i="73"/>
  <c r="Y749" i="73"/>
  <c r="Z749" i="73"/>
  <c r="AA749" i="73"/>
  <c r="AC749" i="73"/>
  <c r="AI749" i="73"/>
  <c r="Y750" i="73"/>
  <c r="Z750" i="73"/>
  <c r="AA750" i="73"/>
  <c r="AC750" i="73"/>
  <c r="AI750" i="73"/>
  <c r="Y751" i="73"/>
  <c r="Z751" i="73"/>
  <c r="AA751" i="73"/>
  <c r="AC751" i="73"/>
  <c r="AI751" i="73"/>
  <c r="Y752" i="73"/>
  <c r="Z752" i="73"/>
  <c r="AA752" i="73"/>
  <c r="AC752" i="73"/>
  <c r="AJ752" i="73" s="1"/>
  <c r="AE752" i="73"/>
  <c r="AI752" i="73"/>
  <c r="Y753" i="73"/>
  <c r="Z753" i="73"/>
  <c r="AA753" i="73"/>
  <c r="AC753" i="73"/>
  <c r="AJ753" i="73" s="1"/>
  <c r="AI753" i="73"/>
  <c r="Y754" i="73"/>
  <c r="Z754" i="73"/>
  <c r="AA754" i="73"/>
  <c r="AC754" i="73"/>
  <c r="AI754" i="73"/>
  <c r="Y755" i="73"/>
  <c r="Z755" i="73"/>
  <c r="AA755" i="73"/>
  <c r="AC755" i="73"/>
  <c r="AI755" i="73"/>
  <c r="Y756" i="73"/>
  <c r="Z756" i="73"/>
  <c r="AA756" i="73"/>
  <c r="AC756" i="73"/>
  <c r="AI756" i="73"/>
  <c r="Y757" i="73"/>
  <c r="Z757" i="73"/>
  <c r="AA757" i="73"/>
  <c r="AC757" i="73"/>
  <c r="AI757" i="73"/>
  <c r="Y758" i="73"/>
  <c r="Z758" i="73"/>
  <c r="AA758" i="73"/>
  <c r="AC758" i="73"/>
  <c r="AI758" i="73"/>
  <c r="Y759" i="73"/>
  <c r="Z759" i="73"/>
  <c r="AA759" i="73"/>
  <c r="AC759" i="73"/>
  <c r="AJ759" i="73" s="1"/>
  <c r="AE759" i="73"/>
  <c r="AI759" i="73"/>
  <c r="Y760" i="73"/>
  <c r="Z760" i="73"/>
  <c r="AA760" i="73"/>
  <c r="AC760" i="73"/>
  <c r="AE760" i="73"/>
  <c r="AI760" i="73"/>
  <c r="AJ760" i="73"/>
  <c r="Y761" i="73"/>
  <c r="Z761" i="73"/>
  <c r="AA761" i="73"/>
  <c r="AC761" i="73"/>
  <c r="AJ761" i="73" s="1"/>
  <c r="AI761" i="73"/>
  <c r="Y762" i="73"/>
  <c r="Z762" i="73"/>
  <c r="AA762" i="73"/>
  <c r="AC762" i="73"/>
  <c r="AI762" i="73"/>
  <c r="Y763" i="73"/>
  <c r="Z763" i="73"/>
  <c r="AA763" i="73"/>
  <c r="AC763" i="73"/>
  <c r="AJ763" i="73" s="1"/>
  <c r="AE763" i="73"/>
  <c r="AI763" i="73"/>
  <c r="Y764" i="73"/>
  <c r="Z764" i="73"/>
  <c r="AA764" i="73"/>
  <c r="AC764" i="73"/>
  <c r="AI764" i="73"/>
  <c r="Y765" i="73"/>
  <c r="Z765" i="73"/>
  <c r="AA765" i="73"/>
  <c r="AC765" i="73"/>
  <c r="AI765" i="73"/>
  <c r="Y766" i="73"/>
  <c r="Z766" i="73"/>
  <c r="AA766" i="73"/>
  <c r="AC766" i="73"/>
  <c r="AI766" i="73"/>
  <c r="Y767" i="73"/>
  <c r="Z767" i="73"/>
  <c r="AA767" i="73"/>
  <c r="AC767" i="73"/>
  <c r="AI767" i="73"/>
  <c r="Y768" i="73"/>
  <c r="Z768" i="73"/>
  <c r="AA768" i="73"/>
  <c r="AC768" i="73"/>
  <c r="AI768" i="73"/>
  <c r="Y769" i="73"/>
  <c r="Z769" i="73"/>
  <c r="AA769" i="73"/>
  <c r="AC769" i="73"/>
  <c r="AI769" i="73"/>
  <c r="AJ769" i="73"/>
  <c r="Y770" i="73"/>
  <c r="Z770" i="73"/>
  <c r="AA770" i="73"/>
  <c r="AC770" i="73"/>
  <c r="AI770" i="73"/>
  <c r="Y771" i="73"/>
  <c r="Z771" i="73"/>
  <c r="AA771" i="73"/>
  <c r="AC771" i="73"/>
  <c r="AI771" i="73"/>
  <c r="Y772" i="73"/>
  <c r="Z772" i="73"/>
  <c r="AA772" i="73"/>
  <c r="AC772" i="73"/>
  <c r="AJ772" i="73" s="1"/>
  <c r="AE772" i="73"/>
  <c r="AI772" i="73"/>
  <c r="Y773" i="73"/>
  <c r="Z773" i="73"/>
  <c r="AA773" i="73"/>
  <c r="AC773" i="73"/>
  <c r="AI773" i="73"/>
  <c r="Y774" i="73"/>
  <c r="Z774" i="73"/>
  <c r="AA774" i="73"/>
  <c r="AC774" i="73"/>
  <c r="AE774" i="73" s="1"/>
  <c r="AI774" i="73"/>
  <c r="Y775" i="73"/>
  <c r="Z775" i="73"/>
  <c r="AA775" i="73"/>
  <c r="AC775" i="73"/>
  <c r="AJ775" i="73" s="1"/>
  <c r="AE775" i="73"/>
  <c r="AI775" i="73"/>
  <c r="Y776" i="73"/>
  <c r="Z776" i="73"/>
  <c r="AA776" i="73"/>
  <c r="AC776" i="73"/>
  <c r="AJ776" i="73" s="1"/>
  <c r="AE776" i="73"/>
  <c r="AI776" i="73"/>
  <c r="Y777" i="73"/>
  <c r="Z777" i="73"/>
  <c r="AA777" i="73"/>
  <c r="AC777" i="73"/>
  <c r="AJ777" i="73" s="1"/>
  <c r="AI777" i="73"/>
  <c r="Y778" i="73"/>
  <c r="Z778" i="73"/>
  <c r="AA778" i="73"/>
  <c r="AC778" i="73"/>
  <c r="AI778" i="73"/>
  <c r="Y779" i="73"/>
  <c r="Z779" i="73"/>
  <c r="AA779" i="73"/>
  <c r="AC779" i="73"/>
  <c r="AI779" i="73"/>
  <c r="Y780" i="73"/>
  <c r="Z780" i="73"/>
  <c r="AA780" i="73"/>
  <c r="AC780" i="73"/>
  <c r="AI780" i="73"/>
  <c r="Y781" i="73"/>
  <c r="Z781" i="73"/>
  <c r="AA781" i="73"/>
  <c r="AC781" i="73"/>
  <c r="AI781" i="73"/>
  <c r="Y782" i="73"/>
  <c r="Z782" i="73"/>
  <c r="AA782" i="73"/>
  <c r="AC782" i="73"/>
  <c r="AE782" i="73" s="1"/>
  <c r="AI782" i="73"/>
  <c r="Y783" i="73"/>
  <c r="Z783" i="73"/>
  <c r="AA783" i="73"/>
  <c r="AC783" i="73"/>
  <c r="AI783" i="73"/>
  <c r="Y784" i="73"/>
  <c r="Z784" i="73"/>
  <c r="AA784" i="73"/>
  <c r="AC784" i="73"/>
  <c r="AJ784" i="73" s="1"/>
  <c r="AE784" i="73"/>
  <c r="AI784" i="73"/>
  <c r="Y785" i="73"/>
  <c r="Z785" i="73"/>
  <c r="AA785" i="73"/>
  <c r="AC785" i="73"/>
  <c r="AJ785" i="73" s="1"/>
  <c r="AI785" i="73"/>
  <c r="Y786" i="73"/>
  <c r="Z786" i="73"/>
  <c r="AA786" i="73"/>
  <c r="AC786" i="73"/>
  <c r="AI786" i="73"/>
  <c r="Y787" i="73"/>
  <c r="Z787" i="73"/>
  <c r="AA787" i="73"/>
  <c r="AC787" i="73"/>
  <c r="AI787" i="73"/>
  <c r="Y788" i="73"/>
  <c r="Z788" i="73"/>
  <c r="AA788" i="73"/>
  <c r="AC788" i="73"/>
  <c r="AI788" i="73"/>
  <c r="Y789" i="73"/>
  <c r="Z789" i="73"/>
  <c r="AA789" i="73"/>
  <c r="AC789" i="73"/>
  <c r="AI789" i="73"/>
  <c r="Y790" i="73"/>
  <c r="Z790" i="73"/>
  <c r="AA790" i="73"/>
  <c r="AC790" i="73"/>
  <c r="AI790" i="73"/>
  <c r="Y791" i="73"/>
  <c r="Z791" i="73"/>
  <c r="AA791" i="73"/>
  <c r="AC791" i="73"/>
  <c r="AJ791" i="73" s="1"/>
  <c r="AE791" i="73"/>
  <c r="AI791" i="73"/>
  <c r="Y792" i="73"/>
  <c r="Z792" i="73"/>
  <c r="AA792" i="73"/>
  <c r="AC792" i="73"/>
  <c r="AJ792" i="73" s="1"/>
  <c r="AE792" i="73"/>
  <c r="AI792" i="73"/>
  <c r="Y793" i="73"/>
  <c r="Z793" i="73"/>
  <c r="AA793" i="73"/>
  <c r="AC793" i="73"/>
  <c r="AJ793" i="73" s="1"/>
  <c r="AI793" i="73"/>
  <c r="Y794" i="73"/>
  <c r="Z794" i="73"/>
  <c r="AA794" i="73"/>
  <c r="AC794" i="73"/>
  <c r="AI794" i="73"/>
  <c r="Y795" i="73"/>
  <c r="Z795" i="73"/>
  <c r="AA795" i="73"/>
  <c r="AC795" i="73"/>
  <c r="AJ795" i="73" s="1"/>
  <c r="AI795" i="73"/>
  <c r="Y796" i="73"/>
  <c r="Z796" i="73"/>
  <c r="AA796" i="73"/>
  <c r="AC796" i="73"/>
  <c r="AI796" i="73"/>
  <c r="Y797" i="73"/>
  <c r="Z797" i="73"/>
  <c r="AA797" i="73"/>
  <c r="AC797" i="73"/>
  <c r="AI797" i="73"/>
  <c r="Y798" i="73"/>
  <c r="Z798" i="73"/>
  <c r="AA798" i="73"/>
  <c r="AC798" i="73"/>
  <c r="AI798" i="73"/>
  <c r="Y799" i="73"/>
  <c r="Z799" i="73"/>
  <c r="AA799" i="73"/>
  <c r="AC799" i="73"/>
  <c r="AI799" i="73"/>
  <c r="Y800" i="73"/>
  <c r="Z800" i="73"/>
  <c r="AA800" i="73"/>
  <c r="AC800" i="73"/>
  <c r="AJ800" i="73" s="1"/>
  <c r="AE800" i="73"/>
  <c r="AI800" i="73"/>
  <c r="Y801" i="73"/>
  <c r="Z801" i="73"/>
  <c r="AA801" i="73"/>
  <c r="AC801" i="73"/>
  <c r="AI801" i="73"/>
  <c r="AJ801" i="73"/>
  <c r="Y802" i="73"/>
  <c r="Z802" i="73"/>
  <c r="AA802" i="73"/>
  <c r="AC802" i="73"/>
  <c r="AI802" i="73"/>
  <c r="Y803" i="73"/>
  <c r="Z803" i="73"/>
  <c r="AA803" i="73"/>
  <c r="AC803" i="73"/>
  <c r="AI803" i="73"/>
  <c r="Y804" i="73"/>
  <c r="Z804" i="73"/>
  <c r="AA804" i="73"/>
  <c r="AC804" i="73"/>
  <c r="AE804" i="73"/>
  <c r="AI804" i="73"/>
  <c r="AJ804" i="73"/>
  <c r="Y805" i="73"/>
  <c r="Z805" i="73"/>
  <c r="AA805" i="73"/>
  <c r="AC805" i="73"/>
  <c r="AI805" i="73"/>
  <c r="Y806" i="73"/>
  <c r="Z806" i="73"/>
  <c r="AA806" i="73"/>
  <c r="AC806" i="73"/>
  <c r="AE806" i="73" s="1"/>
  <c r="AI806" i="73"/>
  <c r="Y807" i="73"/>
  <c r="Z807" i="73"/>
  <c r="AA807" i="73"/>
  <c r="AC807" i="73"/>
  <c r="AJ807" i="73" s="1"/>
  <c r="AE807" i="73"/>
  <c r="AI807" i="73"/>
  <c r="Y808" i="73"/>
  <c r="Z808" i="73"/>
  <c r="AA808" i="73"/>
  <c r="AC808" i="73"/>
  <c r="AE808" i="73"/>
  <c r="AI808" i="73"/>
  <c r="AJ808" i="73"/>
  <c r="Y809" i="73"/>
  <c r="Z809" i="73"/>
  <c r="AA809" i="73"/>
  <c r="AC809" i="73"/>
  <c r="AJ809" i="73" s="1"/>
  <c r="AI809" i="73"/>
  <c r="Y810" i="73"/>
  <c r="Z810" i="73"/>
  <c r="AA810" i="73"/>
  <c r="AC810" i="73"/>
  <c r="AI810" i="73"/>
  <c r="Y811" i="73"/>
  <c r="Z811" i="73"/>
  <c r="AA811" i="73"/>
  <c r="AC811" i="73"/>
  <c r="AJ811" i="73" s="1"/>
  <c r="AI811" i="73"/>
  <c r="Y812" i="73"/>
  <c r="Z812" i="73"/>
  <c r="AA812" i="73"/>
  <c r="AC812" i="73"/>
  <c r="AI812" i="73"/>
  <c r="Y813" i="73"/>
  <c r="Z813" i="73"/>
  <c r="AA813" i="73"/>
  <c r="AC813" i="73"/>
  <c r="AI813" i="73"/>
  <c r="Y814" i="73"/>
  <c r="Z814" i="73"/>
  <c r="AA814" i="73"/>
  <c r="AC814" i="73"/>
  <c r="AI814" i="73"/>
  <c r="Y815" i="73"/>
  <c r="Z815" i="73"/>
  <c r="AA815" i="73"/>
  <c r="AC815" i="73"/>
  <c r="AI815" i="73"/>
  <c r="Y816" i="73"/>
  <c r="Z816" i="73"/>
  <c r="AA816" i="73"/>
  <c r="AC816" i="73"/>
  <c r="AJ816" i="73" s="1"/>
  <c r="AE816" i="73"/>
  <c r="AI816" i="73"/>
  <c r="Y817" i="73"/>
  <c r="Z817" i="73"/>
  <c r="AA817" i="73"/>
  <c r="AC817" i="73"/>
  <c r="AJ817" i="73" s="1"/>
  <c r="AI817" i="73"/>
  <c r="Y818" i="73"/>
  <c r="Z818" i="73"/>
  <c r="AA818" i="73"/>
  <c r="AC818" i="73"/>
  <c r="AI818" i="73"/>
  <c r="Y819" i="73"/>
  <c r="Z819" i="73"/>
  <c r="AA819" i="73"/>
  <c r="AC819" i="73"/>
  <c r="AI819" i="73"/>
  <c r="Y820" i="73"/>
  <c r="Z820" i="73"/>
  <c r="AA820" i="73"/>
  <c r="AC820" i="73"/>
  <c r="AE820" i="73"/>
  <c r="AI820" i="73"/>
  <c r="AJ820" i="73"/>
  <c r="Y821" i="73"/>
  <c r="Z821" i="73"/>
  <c r="AA821" i="73"/>
  <c r="AC821" i="73"/>
  <c r="AI821" i="73"/>
  <c r="Y822" i="73"/>
  <c r="Z822" i="73"/>
  <c r="AA822" i="73"/>
  <c r="AC822" i="73"/>
  <c r="AE822" i="73" s="1"/>
  <c r="AI822" i="73"/>
  <c r="AJ822" i="73"/>
  <c r="Y823" i="73"/>
  <c r="Z823" i="73"/>
  <c r="AA823" i="73"/>
  <c r="AC823" i="73"/>
  <c r="AJ823" i="73" s="1"/>
  <c r="AE823" i="73"/>
  <c r="AI823" i="73"/>
  <c r="Y824" i="73"/>
  <c r="Z824" i="73"/>
  <c r="AA824" i="73"/>
  <c r="AC824" i="73"/>
  <c r="AJ824" i="73" s="1"/>
  <c r="AE824" i="73"/>
  <c r="AI824" i="73"/>
  <c r="Y825" i="73"/>
  <c r="Z825" i="73"/>
  <c r="AA825" i="73"/>
  <c r="AC825" i="73"/>
  <c r="AJ825" i="73" s="1"/>
  <c r="AI825" i="73"/>
  <c r="Y826" i="73"/>
  <c r="Z826" i="73"/>
  <c r="AA826" i="73"/>
  <c r="AC826" i="73"/>
  <c r="AI826" i="73"/>
  <c r="Y827" i="73"/>
  <c r="Z827" i="73"/>
  <c r="AA827" i="73"/>
  <c r="AC827" i="73"/>
  <c r="AI827" i="73"/>
  <c r="Y828" i="73"/>
  <c r="Z828" i="73"/>
  <c r="AA828" i="73"/>
  <c r="AC828" i="73"/>
  <c r="AI828" i="73"/>
  <c r="Y829" i="73"/>
  <c r="Z829" i="73"/>
  <c r="AA829" i="73"/>
  <c r="AC829" i="73"/>
  <c r="AI829" i="73"/>
  <c r="Y830" i="73"/>
  <c r="Z830" i="73"/>
  <c r="AA830" i="73"/>
  <c r="AC830" i="73"/>
  <c r="AI830" i="73"/>
  <c r="Y831" i="73"/>
  <c r="Z831" i="73"/>
  <c r="AA831" i="73"/>
  <c r="AC831" i="73"/>
  <c r="AI831" i="73"/>
  <c r="Y832" i="73"/>
  <c r="Z832" i="73"/>
  <c r="AA832" i="73"/>
  <c r="AC832" i="73"/>
  <c r="AJ832" i="73" s="1"/>
  <c r="AE832" i="73"/>
  <c r="AI832" i="73"/>
  <c r="Y833" i="73"/>
  <c r="Z833" i="73"/>
  <c r="AA833" i="73"/>
  <c r="AC833" i="73"/>
  <c r="AI833" i="73"/>
  <c r="AJ833" i="73"/>
  <c r="Y834" i="73"/>
  <c r="Z834" i="73"/>
  <c r="AA834" i="73"/>
  <c r="AC834" i="73"/>
  <c r="AI834" i="73"/>
  <c r="Y835" i="73"/>
  <c r="Z835" i="73"/>
  <c r="AA835" i="73"/>
  <c r="AC835" i="73"/>
  <c r="AI835" i="73"/>
  <c r="Y836" i="73"/>
  <c r="Z836" i="73"/>
  <c r="AA836" i="73"/>
  <c r="AC836" i="73"/>
  <c r="AE836" i="73"/>
  <c r="AI836" i="73"/>
  <c r="AJ836" i="73"/>
  <c r="Y837" i="73"/>
  <c r="Z837" i="73"/>
  <c r="AA837" i="73"/>
  <c r="AC837" i="73"/>
  <c r="AI837" i="73"/>
  <c r="Y838" i="73"/>
  <c r="Z838" i="73"/>
  <c r="AA838" i="73"/>
  <c r="AC838" i="73"/>
  <c r="AE838" i="73" s="1"/>
  <c r="AI838" i="73"/>
  <c r="Y839" i="73"/>
  <c r="Z839" i="73"/>
  <c r="AA839" i="73"/>
  <c r="AC839" i="73"/>
  <c r="AJ839" i="73" s="1"/>
  <c r="AE839" i="73"/>
  <c r="AI839" i="73"/>
  <c r="Y840" i="73"/>
  <c r="Z840" i="73"/>
  <c r="AA840" i="73"/>
  <c r="AC840" i="73"/>
  <c r="AE840" i="73"/>
  <c r="AI840" i="73"/>
  <c r="AJ840" i="73"/>
  <c r="Y841" i="73"/>
  <c r="Z841" i="73"/>
  <c r="AA841" i="73"/>
  <c r="AC841" i="73"/>
  <c r="AJ841" i="73" s="1"/>
  <c r="AI841" i="73"/>
  <c r="Y842" i="73"/>
  <c r="Z842" i="73"/>
  <c r="AA842" i="73"/>
  <c r="AC842" i="73"/>
  <c r="AI842" i="73"/>
  <c r="Y843" i="73"/>
  <c r="Z843" i="73"/>
  <c r="AA843" i="73"/>
  <c r="AC843" i="73"/>
  <c r="AJ843" i="73" s="1"/>
  <c r="AE843" i="73"/>
  <c r="AI843" i="73"/>
  <c r="Y844" i="73"/>
  <c r="Z844" i="73"/>
  <c r="AA844" i="73"/>
  <c r="AC844" i="73"/>
  <c r="AI844" i="73"/>
  <c r="Y845" i="73"/>
  <c r="Z845" i="73"/>
  <c r="AA845" i="73"/>
  <c r="AC845" i="73"/>
  <c r="AI845" i="73"/>
  <c r="Y846" i="73"/>
  <c r="Z846" i="73"/>
  <c r="AA846" i="73"/>
  <c r="AC846" i="73"/>
  <c r="AE846" i="73" s="1"/>
  <c r="AI846" i="73"/>
  <c r="Y847" i="73"/>
  <c r="Z847" i="73"/>
  <c r="AA847" i="73"/>
  <c r="AC847" i="73"/>
  <c r="AI847" i="73"/>
  <c r="Y848" i="73"/>
  <c r="Z848" i="73"/>
  <c r="AA848" i="73"/>
  <c r="AC848" i="73"/>
  <c r="AE848" i="73"/>
  <c r="AI848" i="73"/>
  <c r="AJ848" i="73"/>
  <c r="Y849" i="73"/>
  <c r="Z849" i="73"/>
  <c r="AA849" i="73"/>
  <c r="AC849" i="73"/>
  <c r="AJ849" i="73" s="1"/>
  <c r="AI849" i="73"/>
  <c r="Y850" i="73"/>
  <c r="Z850" i="73"/>
  <c r="AA850" i="73"/>
  <c r="AC850" i="73"/>
  <c r="AI850" i="73"/>
  <c r="Y851" i="73"/>
  <c r="Z851" i="73"/>
  <c r="AA851" i="73"/>
  <c r="AC851" i="73"/>
  <c r="AI851" i="73"/>
  <c r="Y852" i="73"/>
  <c r="Z852" i="73"/>
  <c r="AA852" i="73"/>
  <c r="AC852" i="73"/>
  <c r="AI852" i="73"/>
  <c r="Y853" i="73"/>
  <c r="Z853" i="73"/>
  <c r="AA853" i="73"/>
  <c r="AC853" i="73"/>
  <c r="AI853" i="73"/>
  <c r="Y854" i="73"/>
  <c r="Z854" i="73"/>
  <c r="AA854" i="73"/>
  <c r="AC854" i="73"/>
  <c r="AI854" i="73"/>
  <c r="Y855" i="73"/>
  <c r="Z855" i="73"/>
  <c r="AA855" i="73"/>
  <c r="AC855" i="73"/>
  <c r="AE855" i="73"/>
  <c r="AI855" i="73"/>
  <c r="AJ855" i="73"/>
  <c r="Y856" i="73"/>
  <c r="Z856" i="73"/>
  <c r="AA856" i="73"/>
  <c r="AC856" i="73"/>
  <c r="AI856" i="73"/>
  <c r="Y857" i="73"/>
  <c r="Z857" i="73"/>
  <c r="AA857" i="73"/>
  <c r="AC857" i="73"/>
  <c r="AJ857" i="73" s="1"/>
  <c r="AI857" i="73"/>
  <c r="Y858" i="73"/>
  <c r="Z858" i="73"/>
  <c r="AA858" i="73"/>
  <c r="AC858" i="73"/>
  <c r="AI858" i="73"/>
  <c r="Y859" i="73"/>
  <c r="Z859" i="73"/>
  <c r="AA859" i="73"/>
  <c r="AC859" i="73"/>
  <c r="AJ859" i="73" s="1"/>
  <c r="AE859" i="73"/>
  <c r="AI859" i="73"/>
  <c r="Y860" i="73"/>
  <c r="Z860" i="73"/>
  <c r="AA860" i="73"/>
  <c r="AC860" i="73"/>
  <c r="AI860" i="73"/>
  <c r="Y861" i="73"/>
  <c r="Z861" i="73"/>
  <c r="AA861" i="73"/>
  <c r="AC861" i="73"/>
  <c r="AI861" i="73"/>
  <c r="Y862" i="73"/>
  <c r="Z862" i="73"/>
  <c r="AA862" i="73"/>
  <c r="AC862" i="73"/>
  <c r="AI862" i="73"/>
  <c r="Y863" i="73"/>
  <c r="Z863" i="73"/>
  <c r="AA863" i="73"/>
  <c r="AC863" i="73"/>
  <c r="AI863" i="73"/>
  <c r="Y864" i="73"/>
  <c r="Z864" i="73"/>
  <c r="AA864" i="73"/>
  <c r="AC864" i="73"/>
  <c r="AJ864" i="73" s="1"/>
  <c r="AE864" i="73"/>
  <c r="AI864" i="73"/>
  <c r="Y865" i="73"/>
  <c r="Z865" i="73"/>
  <c r="AA865" i="73"/>
  <c r="AC865" i="73"/>
  <c r="AI865" i="73"/>
  <c r="AJ865" i="73"/>
  <c r="Y866" i="73"/>
  <c r="Z866" i="73"/>
  <c r="AA866" i="73"/>
  <c r="AC866" i="73"/>
  <c r="AI866" i="73"/>
  <c r="Y867" i="73"/>
  <c r="Z867" i="73"/>
  <c r="AA867" i="73"/>
  <c r="AC867" i="73"/>
  <c r="AI867" i="73"/>
  <c r="Y868" i="73"/>
  <c r="Z868" i="73"/>
  <c r="AA868" i="73"/>
  <c r="AC868" i="73"/>
  <c r="AJ868" i="73" s="1"/>
  <c r="AE868" i="73"/>
  <c r="AI868" i="73"/>
  <c r="Y869" i="73"/>
  <c r="Z869" i="73"/>
  <c r="AA869" i="73"/>
  <c r="AC869" i="73"/>
  <c r="AI869" i="73"/>
  <c r="Y870" i="73"/>
  <c r="Z870" i="73"/>
  <c r="AA870" i="73"/>
  <c r="AC870" i="73"/>
  <c r="AE870" i="73" s="1"/>
  <c r="AI870" i="73"/>
  <c r="Y871" i="73"/>
  <c r="Z871" i="73"/>
  <c r="AA871" i="73"/>
  <c r="AC871" i="73"/>
  <c r="AJ871" i="73" s="1"/>
  <c r="AE871" i="73"/>
  <c r="AI871" i="73"/>
  <c r="Y872" i="73"/>
  <c r="Z872" i="73"/>
  <c r="AA872" i="73"/>
  <c r="AC872" i="73"/>
  <c r="AJ872" i="73" s="1"/>
  <c r="AE872" i="73"/>
  <c r="AI872" i="73"/>
  <c r="Y873" i="73"/>
  <c r="Z873" i="73"/>
  <c r="AA873" i="73"/>
  <c r="AC873" i="73"/>
  <c r="AI873" i="73"/>
  <c r="AJ873" i="73"/>
  <c r="Y874" i="73"/>
  <c r="Z874" i="73"/>
  <c r="AA874" i="73"/>
  <c r="AC874" i="73"/>
  <c r="AI874" i="73"/>
  <c r="Y875" i="73"/>
  <c r="Z875" i="73"/>
  <c r="AA875" i="73"/>
  <c r="AC875" i="73"/>
  <c r="AE875" i="73" s="1"/>
  <c r="AI875" i="73"/>
  <c r="AJ875" i="73"/>
  <c r="Y876" i="73"/>
  <c r="Z876" i="73"/>
  <c r="AA876" i="73"/>
  <c r="AC876" i="73"/>
  <c r="AI876" i="73"/>
  <c r="Y877" i="73"/>
  <c r="Z877" i="73"/>
  <c r="AA877" i="73"/>
  <c r="AC877" i="73"/>
  <c r="AI877" i="73"/>
  <c r="Y878" i="73"/>
  <c r="Z878" i="73"/>
  <c r="AA878" i="73"/>
  <c r="AC878" i="73"/>
  <c r="AE878" i="73" s="1"/>
  <c r="AI878" i="73"/>
  <c r="AJ878" i="73"/>
  <c r="Y879" i="73"/>
  <c r="Z879" i="73"/>
  <c r="AA879" i="73"/>
  <c r="AC879" i="73"/>
  <c r="AI879" i="73"/>
  <c r="Y880" i="73"/>
  <c r="Z880" i="73"/>
  <c r="AA880" i="73"/>
  <c r="AC880" i="73"/>
  <c r="AE880" i="73" s="1"/>
  <c r="AI880" i="73"/>
  <c r="AJ880" i="73"/>
  <c r="Y881" i="73"/>
  <c r="Z881" i="73"/>
  <c r="AA881" i="73"/>
  <c r="AC881" i="73"/>
  <c r="AJ881" i="73" s="1"/>
  <c r="AI881" i="73"/>
  <c r="Y882" i="73"/>
  <c r="Z882" i="73"/>
  <c r="AA882" i="73"/>
  <c r="AC882" i="73"/>
  <c r="AI882" i="73"/>
  <c r="Y883" i="73"/>
  <c r="Z883" i="73"/>
  <c r="AA883" i="73"/>
  <c r="AC883" i="73"/>
  <c r="AI883" i="73"/>
  <c r="Y884" i="73"/>
  <c r="Z884" i="73"/>
  <c r="AA884" i="73"/>
  <c r="AC884" i="73"/>
  <c r="AJ884" i="73" s="1"/>
  <c r="AE884" i="73"/>
  <c r="AI884" i="73"/>
  <c r="Y885" i="73"/>
  <c r="Z885" i="73"/>
  <c r="AA885" i="73"/>
  <c r="AC885" i="73"/>
  <c r="AI885" i="73"/>
  <c r="Y886" i="73"/>
  <c r="Z886" i="73"/>
  <c r="AA886" i="73"/>
  <c r="AC886" i="73"/>
  <c r="AE886" i="73" s="1"/>
  <c r="AI886" i="73"/>
  <c r="AJ886" i="73"/>
  <c r="Y887" i="73"/>
  <c r="Z887" i="73"/>
  <c r="AA887" i="73"/>
  <c r="AC887" i="73"/>
  <c r="AI887" i="73"/>
  <c r="Y888" i="73"/>
  <c r="Z888" i="73"/>
  <c r="AA888" i="73"/>
  <c r="AC888" i="73"/>
  <c r="AJ888" i="73" s="1"/>
  <c r="AI888" i="73"/>
  <c r="Y889" i="73"/>
  <c r="Z889" i="73"/>
  <c r="AA889" i="73"/>
  <c r="AC889" i="73"/>
  <c r="AI889" i="73"/>
  <c r="AJ889" i="73"/>
  <c r="Y890" i="73"/>
  <c r="Z890" i="73"/>
  <c r="AA890" i="73"/>
  <c r="AC890" i="73"/>
  <c r="AI890" i="73"/>
  <c r="Y891" i="73"/>
  <c r="Z891" i="73"/>
  <c r="AA891" i="73"/>
  <c r="AC891" i="73"/>
  <c r="AE891" i="73"/>
  <c r="AI891" i="73"/>
  <c r="AJ891" i="73"/>
  <c r="Y892" i="73"/>
  <c r="Z892" i="73"/>
  <c r="AA892" i="73"/>
  <c r="AC892" i="73"/>
  <c r="AI892" i="73"/>
  <c r="Y893" i="73"/>
  <c r="Z893" i="73"/>
  <c r="AA893" i="73"/>
  <c r="AC893" i="73"/>
  <c r="AI893" i="73"/>
  <c r="Y894" i="73"/>
  <c r="Z894" i="73"/>
  <c r="AA894" i="73"/>
  <c r="AC894" i="73"/>
  <c r="AE894" i="73" s="1"/>
  <c r="AI894" i="73"/>
  <c r="AJ894" i="73"/>
  <c r="Y895" i="73"/>
  <c r="Z895" i="73"/>
  <c r="AA895" i="73"/>
  <c r="AC895" i="73"/>
  <c r="AI895" i="73"/>
  <c r="Y896" i="73"/>
  <c r="Z896" i="73"/>
  <c r="AA896" i="73"/>
  <c r="AC896" i="73"/>
  <c r="AE896" i="73"/>
  <c r="AI896" i="73"/>
  <c r="AJ896" i="73"/>
  <c r="Y897" i="73"/>
  <c r="Z897" i="73"/>
  <c r="AA897" i="73"/>
  <c r="AC897" i="73"/>
  <c r="AJ897" i="73" s="1"/>
  <c r="AI897" i="73"/>
  <c r="Y898" i="73"/>
  <c r="Z898" i="73"/>
  <c r="AA898" i="73"/>
  <c r="AC898" i="73"/>
  <c r="AI898" i="73"/>
  <c r="Y899" i="73"/>
  <c r="Z899" i="73"/>
  <c r="AA899" i="73"/>
  <c r="AC899" i="73"/>
  <c r="AI899" i="73"/>
  <c r="Y900" i="73"/>
  <c r="Z900" i="73"/>
  <c r="AA900" i="73"/>
  <c r="AC900" i="73"/>
  <c r="AI900" i="73"/>
  <c r="Y901" i="73"/>
  <c r="Z901" i="73"/>
  <c r="AA901" i="73"/>
  <c r="AC901" i="73"/>
  <c r="AI901" i="73"/>
  <c r="Y902" i="73"/>
  <c r="Z902" i="73"/>
  <c r="AA902" i="73"/>
  <c r="AC902" i="73"/>
  <c r="AE902" i="73" s="1"/>
  <c r="AI902" i="73"/>
  <c r="Y903" i="73"/>
  <c r="Z903" i="73"/>
  <c r="AA903" i="73"/>
  <c r="AC903" i="73"/>
  <c r="AE903" i="73"/>
  <c r="AI903" i="73"/>
  <c r="AJ903" i="73"/>
  <c r="Y904" i="73"/>
  <c r="Z904" i="73"/>
  <c r="AA904" i="73"/>
  <c r="AC904" i="73"/>
  <c r="AI904" i="73"/>
  <c r="Y905" i="73"/>
  <c r="Z905" i="73"/>
  <c r="AA905" i="73"/>
  <c r="AC905" i="73"/>
  <c r="AI905" i="73"/>
  <c r="Y906" i="73"/>
  <c r="Z906" i="73"/>
  <c r="AA906" i="73"/>
  <c r="AC906" i="73"/>
  <c r="AI906" i="73"/>
  <c r="Y907" i="73"/>
  <c r="Z907" i="73"/>
  <c r="AA907" i="73"/>
  <c r="AC907" i="73"/>
  <c r="AI907" i="73"/>
  <c r="Y908" i="73"/>
  <c r="Z908" i="73"/>
  <c r="AA908" i="73"/>
  <c r="AC908" i="73"/>
  <c r="AJ908" i="73" s="1"/>
  <c r="AE908" i="73"/>
  <c r="AI908" i="73"/>
  <c r="Y909" i="73"/>
  <c r="Z909" i="73"/>
  <c r="AA909" i="73"/>
  <c r="AC909" i="73"/>
  <c r="AI909" i="73"/>
  <c r="Y910" i="73"/>
  <c r="Z910" i="73"/>
  <c r="AA910" i="73"/>
  <c r="AC910" i="73"/>
  <c r="AI910" i="73"/>
  <c r="Y911" i="73"/>
  <c r="Z911" i="73"/>
  <c r="AA911" i="73"/>
  <c r="AC911" i="73"/>
  <c r="AI911" i="73"/>
  <c r="Y912" i="73"/>
  <c r="Z912" i="73"/>
  <c r="AA912" i="73"/>
  <c r="AC912" i="73"/>
  <c r="AI912" i="73"/>
  <c r="Y913" i="73"/>
  <c r="Z913" i="73"/>
  <c r="AA913" i="73"/>
  <c r="AC913" i="73"/>
  <c r="AE913" i="73"/>
  <c r="AI913" i="73"/>
  <c r="AJ913" i="73"/>
  <c r="Y914" i="73"/>
  <c r="Z914" i="73"/>
  <c r="AA914" i="73"/>
  <c r="AC914" i="73"/>
  <c r="AE914" i="73" s="1"/>
  <c r="AI914" i="73"/>
  <c r="Y915" i="73"/>
  <c r="Z915" i="73"/>
  <c r="AA915" i="73"/>
  <c r="AC915" i="73"/>
  <c r="AE915" i="73"/>
  <c r="AI915" i="73"/>
  <c r="AJ915" i="73"/>
  <c r="Y916" i="73"/>
  <c r="Z916" i="73"/>
  <c r="AA916" i="73"/>
  <c r="AC916" i="73"/>
  <c r="AI916" i="73"/>
  <c r="Y917" i="73"/>
  <c r="Z917" i="73"/>
  <c r="AA917" i="73"/>
  <c r="AC917" i="73"/>
  <c r="AI917" i="73"/>
  <c r="Y918" i="73"/>
  <c r="Z918" i="73"/>
  <c r="AA918" i="73"/>
  <c r="AC918" i="73"/>
  <c r="AE918" i="73" s="1"/>
  <c r="AI918" i="73"/>
  <c r="AJ918" i="73"/>
  <c r="Y919" i="73"/>
  <c r="Z919" i="73"/>
  <c r="AA919" i="73"/>
  <c r="AC919" i="73"/>
  <c r="AI919" i="73"/>
  <c r="Y920" i="73"/>
  <c r="Z920" i="73"/>
  <c r="AA920" i="73"/>
  <c r="AC920" i="73"/>
  <c r="AE920" i="73"/>
  <c r="AI920" i="73"/>
  <c r="AJ920" i="73"/>
  <c r="Y921" i="73"/>
  <c r="Z921" i="73"/>
  <c r="AA921" i="73"/>
  <c r="AC921" i="73"/>
  <c r="AI921" i="73"/>
  <c r="Y922" i="73"/>
  <c r="Z922" i="73"/>
  <c r="AA922" i="73"/>
  <c r="AC922" i="73"/>
  <c r="AI922" i="73"/>
  <c r="AJ922" i="73"/>
  <c r="Y923" i="73"/>
  <c r="Z923" i="73"/>
  <c r="AA923" i="73"/>
  <c r="AC923" i="73"/>
  <c r="AI923" i="73"/>
  <c r="Y924" i="73"/>
  <c r="Z924" i="73"/>
  <c r="AA924" i="73"/>
  <c r="AC924" i="73"/>
  <c r="AE924" i="73" s="1"/>
  <c r="AI924" i="73"/>
  <c r="AJ924" i="73"/>
  <c r="Y925" i="73"/>
  <c r="Z925" i="73"/>
  <c r="AA925" i="73"/>
  <c r="AC925" i="73"/>
  <c r="AI925" i="73"/>
  <c r="Y926" i="73"/>
  <c r="Z926" i="73"/>
  <c r="AA926" i="73"/>
  <c r="AC926" i="73"/>
  <c r="AI926" i="73"/>
  <c r="Y927" i="73"/>
  <c r="Z927" i="73"/>
  <c r="AA927" i="73"/>
  <c r="AC927" i="73"/>
  <c r="AI927" i="73"/>
  <c r="Y928" i="73"/>
  <c r="Z928" i="73"/>
  <c r="AA928" i="73"/>
  <c r="AC928" i="73"/>
  <c r="AI928" i="73"/>
  <c r="Y929" i="73"/>
  <c r="Z929" i="73"/>
  <c r="AA929" i="73"/>
  <c r="AC929" i="73"/>
  <c r="AJ929" i="73" s="1"/>
  <c r="AE929" i="73"/>
  <c r="AI929" i="73"/>
  <c r="Y930" i="73"/>
  <c r="Z930" i="73"/>
  <c r="AA930" i="73"/>
  <c r="AC930" i="73"/>
  <c r="AE930" i="73" s="1"/>
  <c r="AI930" i="73"/>
  <c r="Y931" i="73"/>
  <c r="Z931" i="73"/>
  <c r="AA931" i="73"/>
  <c r="AC931" i="73"/>
  <c r="AJ931" i="73" s="1"/>
  <c r="AE931" i="73"/>
  <c r="AI931" i="73"/>
  <c r="Y932" i="73"/>
  <c r="Z932" i="73"/>
  <c r="AA932" i="73"/>
  <c r="AC932" i="73"/>
  <c r="AI932" i="73"/>
  <c r="Y933" i="73"/>
  <c r="Z933" i="73"/>
  <c r="AA933" i="73"/>
  <c r="AC933" i="73"/>
  <c r="AI933" i="73"/>
  <c r="Y934" i="73"/>
  <c r="Z934" i="73"/>
  <c r="AA934" i="73"/>
  <c r="AC934" i="73"/>
  <c r="AE934" i="73" s="1"/>
  <c r="AI934" i="73"/>
  <c r="Y935" i="73"/>
  <c r="Z935" i="73"/>
  <c r="AA935" i="73"/>
  <c r="AC935" i="73"/>
  <c r="AI935" i="73"/>
  <c r="Y936" i="73"/>
  <c r="Z936" i="73"/>
  <c r="AA936" i="73"/>
  <c r="AC936" i="73"/>
  <c r="AI936" i="73"/>
  <c r="Y937" i="73"/>
  <c r="Z937" i="73"/>
  <c r="AA937" i="73"/>
  <c r="AC937" i="73"/>
  <c r="AJ937" i="73" s="1"/>
  <c r="AI937" i="73"/>
  <c r="Y938" i="73"/>
  <c r="Z938" i="73"/>
  <c r="AA938" i="73"/>
  <c r="AC938" i="73"/>
  <c r="AI938" i="73"/>
  <c r="Y939" i="73"/>
  <c r="Z939" i="73"/>
  <c r="AA939" i="73"/>
  <c r="AC939" i="73"/>
  <c r="AE939" i="73"/>
  <c r="AI939" i="73"/>
  <c r="AJ939" i="73"/>
  <c r="Y940" i="73"/>
  <c r="Z940" i="73"/>
  <c r="AA940" i="73"/>
  <c r="AC940" i="73"/>
  <c r="AJ940" i="73" s="1"/>
  <c r="AI940" i="73"/>
  <c r="Y941" i="73"/>
  <c r="Z941" i="73"/>
  <c r="AA941" i="73"/>
  <c r="AC941" i="73"/>
  <c r="AI941" i="73"/>
  <c r="Y942" i="73"/>
  <c r="Z942" i="73"/>
  <c r="AA942" i="73"/>
  <c r="AC942" i="73"/>
  <c r="AI942" i="73"/>
  <c r="Y943" i="73"/>
  <c r="Z943" i="73"/>
  <c r="AA943" i="73"/>
  <c r="AC943" i="73"/>
  <c r="AI943" i="73"/>
  <c r="Y944" i="73"/>
  <c r="Z944" i="73"/>
  <c r="AA944" i="73"/>
  <c r="AC944" i="73"/>
  <c r="AI944" i="73"/>
  <c r="Y945" i="73"/>
  <c r="Z945" i="73"/>
  <c r="AA945" i="73"/>
  <c r="AC945" i="73"/>
  <c r="AI945" i="73"/>
  <c r="Y946" i="73"/>
  <c r="Z946" i="73"/>
  <c r="AA946" i="73"/>
  <c r="AC946" i="73"/>
  <c r="AI946" i="73"/>
  <c r="Y947" i="73"/>
  <c r="Z947" i="73"/>
  <c r="AA947" i="73"/>
  <c r="AC947" i="73"/>
  <c r="AJ947" i="73" s="1"/>
  <c r="AE947" i="73"/>
  <c r="AI947" i="73"/>
  <c r="Y948" i="73"/>
  <c r="Z948" i="73"/>
  <c r="AA948" i="73"/>
  <c r="AC948" i="73"/>
  <c r="AJ948" i="73" s="1"/>
  <c r="AI948" i="73"/>
  <c r="Y949" i="73"/>
  <c r="Z949" i="73"/>
  <c r="AA949" i="73"/>
  <c r="AC949" i="73"/>
  <c r="AI949" i="73"/>
  <c r="Y950" i="73"/>
  <c r="Z950" i="73"/>
  <c r="AA950" i="73"/>
  <c r="AC950" i="73"/>
  <c r="AE950" i="73" s="1"/>
  <c r="AI950" i="73"/>
  <c r="AJ950" i="73"/>
  <c r="Y951" i="73"/>
  <c r="Z951" i="73"/>
  <c r="AA951" i="73"/>
  <c r="AC951" i="73"/>
  <c r="AI951" i="73"/>
  <c r="Y952" i="73"/>
  <c r="Z952" i="73"/>
  <c r="AA952" i="73"/>
  <c r="AC952" i="73"/>
  <c r="AI952" i="73"/>
  <c r="Y953" i="73"/>
  <c r="Z953" i="73"/>
  <c r="AA953" i="73"/>
  <c r="AC953" i="73"/>
  <c r="AJ953" i="73" s="1"/>
  <c r="AI953" i="73"/>
  <c r="Y954" i="73"/>
  <c r="Z954" i="73"/>
  <c r="AA954" i="73"/>
  <c r="AC954" i="73"/>
  <c r="AI954" i="73"/>
  <c r="Y955" i="73"/>
  <c r="Z955" i="73"/>
  <c r="AA955" i="73"/>
  <c r="AC955" i="73"/>
  <c r="AI955" i="73"/>
  <c r="Y956" i="73"/>
  <c r="Z956" i="73"/>
  <c r="AA956" i="73"/>
  <c r="AC956" i="73"/>
  <c r="AI956" i="73"/>
  <c r="AJ956" i="73"/>
  <c r="Y957" i="73"/>
  <c r="Z957" i="73"/>
  <c r="AA957" i="73"/>
  <c r="AC957" i="73"/>
  <c r="AI957" i="73"/>
  <c r="Y958" i="73"/>
  <c r="Z958" i="73"/>
  <c r="AA958" i="73"/>
  <c r="AC958" i="73"/>
  <c r="AE958" i="73"/>
  <c r="AI958" i="73"/>
  <c r="AJ958" i="73"/>
  <c r="Y959" i="73"/>
  <c r="Z959" i="73"/>
  <c r="AA959" i="73"/>
  <c r="AC959" i="73"/>
  <c r="AI959" i="73"/>
  <c r="Y960" i="73"/>
  <c r="Z960" i="73"/>
  <c r="AA960" i="73"/>
  <c r="AC960" i="73"/>
  <c r="AI960" i="73"/>
  <c r="Y961" i="73"/>
  <c r="Z961" i="73"/>
  <c r="AA961" i="73"/>
  <c r="AC961" i="73"/>
  <c r="AE961" i="73" s="1"/>
  <c r="AI961" i="73"/>
  <c r="AJ961" i="73"/>
  <c r="Y962" i="73"/>
  <c r="Z962" i="73"/>
  <c r="AA962" i="73"/>
  <c r="AC962" i="73"/>
  <c r="AI962" i="73"/>
  <c r="Y963" i="73"/>
  <c r="Z963" i="73"/>
  <c r="AA963" i="73"/>
  <c r="AC963" i="73"/>
  <c r="AE963" i="73"/>
  <c r="AI963" i="73"/>
  <c r="AJ963" i="73"/>
  <c r="Y964" i="73"/>
  <c r="Z964" i="73"/>
  <c r="AA964" i="73"/>
  <c r="AC964" i="73"/>
  <c r="AJ964" i="73" s="1"/>
  <c r="AI964" i="73"/>
  <c r="Y965" i="73"/>
  <c r="Z965" i="73"/>
  <c r="AA965" i="73"/>
  <c r="AC965" i="73"/>
  <c r="AI965" i="73"/>
  <c r="Y966" i="73"/>
  <c r="Z966" i="73"/>
  <c r="AA966" i="73"/>
  <c r="AC966" i="73"/>
  <c r="AJ966" i="73" s="1"/>
  <c r="AE966" i="73"/>
  <c r="AI966" i="73"/>
  <c r="Y967" i="73"/>
  <c r="Z967" i="73"/>
  <c r="AA967" i="73"/>
  <c r="AC967" i="73"/>
  <c r="AI967" i="73"/>
  <c r="Y968" i="73"/>
  <c r="Z968" i="73"/>
  <c r="AA968" i="73"/>
  <c r="AC968" i="73"/>
  <c r="AI968" i="73"/>
  <c r="Y969" i="73"/>
  <c r="Z969" i="73"/>
  <c r="AA969" i="73"/>
  <c r="AC969" i="73"/>
  <c r="AJ969" i="73" s="1"/>
  <c r="AI969" i="73"/>
  <c r="Y970" i="73"/>
  <c r="Z970" i="73"/>
  <c r="AA970" i="73"/>
  <c r="AC970" i="73"/>
  <c r="AI970" i="73"/>
  <c r="Y971" i="73"/>
  <c r="Z971" i="73"/>
  <c r="AA971" i="73"/>
  <c r="AC971" i="73"/>
  <c r="AE971" i="73"/>
  <c r="AI971" i="73"/>
  <c r="AJ971" i="73"/>
  <c r="Y972" i="73"/>
  <c r="Z972" i="73"/>
  <c r="AA972" i="73"/>
  <c r="AC972" i="73"/>
  <c r="AJ972" i="73" s="1"/>
  <c r="AI972" i="73"/>
  <c r="Y973" i="73"/>
  <c r="Z973" i="73"/>
  <c r="AA973" i="73"/>
  <c r="AC973" i="73"/>
  <c r="AI973" i="73"/>
  <c r="Y974" i="73"/>
  <c r="Z974" i="73"/>
  <c r="AA974" i="73"/>
  <c r="AC974" i="73"/>
  <c r="AJ974" i="73" s="1"/>
  <c r="AE974" i="73"/>
  <c r="AI974" i="73"/>
  <c r="Y975" i="73"/>
  <c r="Z975" i="73"/>
  <c r="AA975" i="73"/>
  <c r="AC975" i="73"/>
  <c r="AI975" i="73"/>
  <c r="Y976" i="73"/>
  <c r="Z976" i="73"/>
  <c r="AA976" i="73"/>
  <c r="AC976" i="73"/>
  <c r="AI976" i="73"/>
  <c r="Y977" i="73"/>
  <c r="Z977" i="73"/>
  <c r="AA977" i="73"/>
  <c r="AC977" i="73"/>
  <c r="AI977" i="73"/>
  <c r="Y978" i="73"/>
  <c r="Z978" i="73"/>
  <c r="AA978" i="73"/>
  <c r="AC978" i="73"/>
  <c r="AI978" i="73"/>
  <c r="Y979" i="73"/>
  <c r="Z979" i="73"/>
  <c r="AA979" i="73"/>
  <c r="AC979" i="73"/>
  <c r="AI979" i="73"/>
  <c r="Y980" i="73"/>
  <c r="Z980" i="73"/>
  <c r="AA980" i="73"/>
  <c r="AC980" i="73"/>
  <c r="AJ980" i="73" s="1"/>
  <c r="AI980" i="73"/>
  <c r="Y981" i="73"/>
  <c r="Z981" i="73"/>
  <c r="AA981" i="73"/>
  <c r="AC981" i="73"/>
  <c r="AI981" i="73"/>
  <c r="Y982" i="73"/>
  <c r="Z982" i="73"/>
  <c r="AA982" i="73"/>
  <c r="AC982" i="73"/>
  <c r="AI982" i="73"/>
  <c r="Y983" i="73"/>
  <c r="Z983" i="73"/>
  <c r="AA983" i="73"/>
  <c r="AC983" i="73"/>
  <c r="AI983" i="73"/>
  <c r="Y984" i="73"/>
  <c r="Z984" i="73"/>
  <c r="AA984" i="73"/>
  <c r="AC984" i="73"/>
  <c r="AI984" i="73"/>
  <c r="Y985" i="73"/>
  <c r="Z985" i="73"/>
  <c r="AA985" i="73"/>
  <c r="AC985" i="73"/>
  <c r="AJ985" i="73" s="1"/>
  <c r="AI985" i="73"/>
  <c r="Y986" i="73"/>
  <c r="Z986" i="73"/>
  <c r="AA986" i="73"/>
  <c r="AC986" i="73"/>
  <c r="AI986" i="73"/>
  <c r="Y987" i="73"/>
  <c r="Z987" i="73"/>
  <c r="AA987" i="73"/>
  <c r="AC987" i="73"/>
  <c r="AJ987" i="73" s="1"/>
  <c r="AE987" i="73"/>
  <c r="AI987" i="73"/>
  <c r="Y988" i="73"/>
  <c r="Z988" i="73"/>
  <c r="AA988" i="73"/>
  <c r="AC988" i="73"/>
  <c r="AI988" i="73"/>
  <c r="AJ988" i="73"/>
  <c r="Y989" i="73"/>
  <c r="Z989" i="73"/>
  <c r="AA989" i="73"/>
  <c r="AC989" i="73"/>
  <c r="AI989" i="73"/>
  <c r="Y990" i="73"/>
  <c r="Z990" i="73"/>
  <c r="AA990" i="73"/>
  <c r="AC990" i="73"/>
  <c r="AE990" i="73"/>
  <c r="AI990" i="73"/>
  <c r="AJ990" i="73"/>
  <c r="Y991" i="73"/>
  <c r="Z991" i="73"/>
  <c r="AA991" i="73"/>
  <c r="AC991" i="73"/>
  <c r="AI991" i="73"/>
  <c r="Y992" i="73"/>
  <c r="Z992" i="73"/>
  <c r="AA992" i="73"/>
  <c r="AC992" i="73"/>
  <c r="AI992" i="73"/>
  <c r="Y993" i="73"/>
  <c r="Z993" i="73"/>
  <c r="AA993" i="73"/>
  <c r="AC993" i="73"/>
  <c r="AE993" i="73" s="1"/>
  <c r="AI993" i="73"/>
  <c r="AJ993" i="73"/>
  <c r="Y994" i="73"/>
  <c r="Z994" i="73"/>
  <c r="AA994" i="73"/>
  <c r="AC994" i="73"/>
  <c r="AI994" i="73"/>
  <c r="Y995" i="73"/>
  <c r="Z995" i="73"/>
  <c r="AA995" i="73"/>
  <c r="AC995" i="73"/>
  <c r="AE995" i="73"/>
  <c r="AI995" i="73"/>
  <c r="AJ995" i="73"/>
  <c r="Y996" i="73"/>
  <c r="Z996" i="73"/>
  <c r="AA996" i="73"/>
  <c r="AC996" i="73"/>
  <c r="AJ996" i="73" s="1"/>
  <c r="AI996" i="73"/>
  <c r="Y997" i="73"/>
  <c r="Z997" i="73"/>
  <c r="AA997" i="73"/>
  <c r="AC997" i="73"/>
  <c r="AI997" i="73"/>
  <c r="Y998" i="73"/>
  <c r="Z998" i="73"/>
  <c r="AA998" i="73"/>
  <c r="AC998" i="73"/>
  <c r="AJ998" i="73" s="1"/>
  <c r="AE998" i="73"/>
  <c r="AI998" i="73"/>
  <c r="Y999" i="73"/>
  <c r="Z999" i="73"/>
  <c r="AA999" i="73"/>
  <c r="AC999" i="73"/>
  <c r="AI999" i="73"/>
  <c r="Y1000" i="73"/>
  <c r="Z1000" i="73"/>
  <c r="AA1000" i="73"/>
  <c r="AC1000" i="73"/>
  <c r="AI1000" i="73"/>
  <c r="Y1001" i="73"/>
  <c r="Z1001" i="73"/>
  <c r="AA1001" i="73"/>
  <c r="AC1001" i="73"/>
  <c r="AJ1001" i="73" s="1"/>
  <c r="AI1001" i="73"/>
  <c r="Y1002" i="73"/>
  <c r="Z1002" i="73"/>
  <c r="AA1002" i="73"/>
  <c r="AC1002" i="73"/>
  <c r="AI1002" i="73"/>
  <c r="Y1003" i="73"/>
  <c r="Z1003" i="73"/>
  <c r="AA1003" i="73"/>
  <c r="AC1003" i="73"/>
  <c r="AE1003" i="73"/>
  <c r="AI1003" i="73"/>
  <c r="AJ1003" i="73"/>
  <c r="Y1004" i="73"/>
  <c r="Z1004" i="73"/>
  <c r="AA1004" i="73"/>
  <c r="AC1004" i="73"/>
  <c r="AJ1004" i="73" s="1"/>
  <c r="AI1004" i="73"/>
  <c r="Y1005" i="73"/>
  <c r="Z1005" i="73"/>
  <c r="AA1005" i="73"/>
  <c r="AC1005" i="73"/>
  <c r="AI1005" i="73"/>
  <c r="Y1006" i="73"/>
  <c r="Z1006" i="73"/>
  <c r="AA1006" i="73"/>
  <c r="AC1006" i="73"/>
  <c r="AJ1006" i="73" s="1"/>
  <c r="AE1006" i="73"/>
  <c r="AI1006" i="73"/>
  <c r="Y1007" i="73"/>
  <c r="Z1007" i="73"/>
  <c r="AA1007" i="73"/>
  <c r="AC1007" i="73"/>
  <c r="AI1007" i="73"/>
  <c r="Y1008" i="73"/>
  <c r="Z1008" i="73"/>
  <c r="AA1008" i="73"/>
  <c r="AC1008" i="73"/>
  <c r="AI1008" i="73"/>
  <c r="Y1009" i="73"/>
  <c r="Z1009" i="73"/>
  <c r="AA1009" i="73"/>
  <c r="AC1009" i="73"/>
  <c r="AI1009" i="73"/>
  <c r="Y1010" i="73"/>
  <c r="Z1010" i="73"/>
  <c r="AA1010" i="73"/>
  <c r="AC1010" i="73"/>
  <c r="AI1010" i="73"/>
  <c r="Y1011" i="73"/>
  <c r="Z1011" i="73"/>
  <c r="AA1011" i="73"/>
  <c r="AC1011" i="73"/>
  <c r="AI1011" i="73"/>
  <c r="Y1012" i="73"/>
  <c r="Z1012" i="73"/>
  <c r="AA1012" i="73"/>
  <c r="AC1012" i="73"/>
  <c r="AJ1012" i="73" s="1"/>
  <c r="AI1012" i="73"/>
  <c r="Y1013" i="73"/>
  <c r="Z1013" i="73"/>
  <c r="AA1013" i="73"/>
  <c r="AC1013" i="73"/>
  <c r="AI1013" i="73"/>
  <c r="Y1014" i="73"/>
  <c r="Z1014" i="73"/>
  <c r="AA1014" i="73"/>
  <c r="AC1014" i="73"/>
  <c r="AI1014" i="73"/>
  <c r="Y1015" i="73"/>
  <c r="Z1015" i="73"/>
  <c r="AA1015" i="73"/>
  <c r="AC1015" i="73"/>
  <c r="AI1015" i="73"/>
  <c r="Y1016" i="73"/>
  <c r="Z1016" i="73"/>
  <c r="AA1016" i="73"/>
  <c r="AC1016" i="73"/>
  <c r="AI1016" i="73"/>
  <c r="Y1017" i="73"/>
  <c r="Z1017" i="73"/>
  <c r="AA1017" i="73"/>
  <c r="AC1017" i="73"/>
  <c r="AJ1017" i="73" s="1"/>
  <c r="AI1017" i="73"/>
  <c r="Y1018" i="73"/>
  <c r="Z1018" i="73"/>
  <c r="AA1018" i="73"/>
  <c r="AC1018" i="73"/>
  <c r="AI1018" i="73"/>
  <c r="Y1019" i="73"/>
  <c r="Z1019" i="73"/>
  <c r="AA1019" i="73"/>
  <c r="AC1019" i="73"/>
  <c r="AJ1019" i="73" s="1"/>
  <c r="AE1019" i="73"/>
  <c r="AI1019" i="73"/>
  <c r="Y1020" i="73"/>
  <c r="Z1020" i="73"/>
  <c r="AA1020" i="73"/>
  <c r="AC1020" i="73"/>
  <c r="AI1020" i="73"/>
  <c r="AJ1020" i="73"/>
  <c r="Y1021" i="73"/>
  <c r="Z1021" i="73"/>
  <c r="AA1021" i="73"/>
  <c r="AC1021" i="73"/>
  <c r="AI1021" i="73"/>
  <c r="Y1022" i="73"/>
  <c r="Z1022" i="73"/>
  <c r="AA1022" i="73"/>
  <c r="AC1022" i="73"/>
  <c r="AE1022" i="73"/>
  <c r="AI1022" i="73"/>
  <c r="AJ1022" i="73"/>
  <c r="Y1023" i="73"/>
  <c r="Z1023" i="73"/>
  <c r="AA1023" i="73"/>
  <c r="AC1023" i="73"/>
  <c r="AI1023" i="73"/>
  <c r="Y1024" i="73"/>
  <c r="Z1024" i="73"/>
  <c r="AA1024" i="73"/>
  <c r="AC1024" i="73"/>
  <c r="AI1024" i="73"/>
  <c r="Y1025" i="73"/>
  <c r="Z1025" i="73"/>
  <c r="AA1025" i="73"/>
  <c r="AC1025" i="73"/>
  <c r="AE1025" i="73" s="1"/>
  <c r="AI1025" i="73"/>
  <c r="AJ1025" i="73"/>
  <c r="Y1026" i="73"/>
  <c r="Z1026" i="73"/>
  <c r="AA1026" i="73"/>
  <c r="AC1026" i="73"/>
  <c r="AI1026" i="73"/>
  <c r="Y1027" i="73"/>
  <c r="Z1027" i="73"/>
  <c r="AA1027" i="73"/>
  <c r="AC1027" i="73"/>
  <c r="AE1027" i="73"/>
  <c r="AI1027" i="73"/>
  <c r="AJ1027" i="73"/>
  <c r="Y1028" i="73"/>
  <c r="Z1028" i="73"/>
  <c r="AA1028" i="73"/>
  <c r="AC1028" i="73"/>
  <c r="AJ1028" i="73" s="1"/>
  <c r="AI1028" i="73"/>
  <c r="Y1029" i="73"/>
  <c r="Z1029" i="73"/>
  <c r="AA1029" i="73"/>
  <c r="AC1029" i="73"/>
  <c r="AI1029" i="73"/>
  <c r="Y1030" i="73"/>
  <c r="Z1030" i="73"/>
  <c r="AA1030" i="73"/>
  <c r="AC1030" i="73"/>
  <c r="AJ1030" i="73" s="1"/>
  <c r="AE1030" i="73"/>
  <c r="AI1030" i="73"/>
  <c r="Y1031" i="73"/>
  <c r="Z1031" i="73"/>
  <c r="AA1031" i="73"/>
  <c r="AC1031" i="73"/>
  <c r="AI1031" i="73"/>
  <c r="Y1032" i="73"/>
  <c r="Z1032" i="73"/>
  <c r="AA1032" i="73"/>
  <c r="AC1032" i="73"/>
  <c r="AI1032" i="73"/>
  <c r="Y1033" i="73"/>
  <c r="Z1033" i="73"/>
  <c r="AA1033" i="73"/>
  <c r="AC1033" i="73"/>
  <c r="AI1033" i="73"/>
  <c r="Y1034" i="73"/>
  <c r="Z1034" i="73"/>
  <c r="AA1034" i="73"/>
  <c r="AC1034" i="73"/>
  <c r="AI1034" i="73"/>
  <c r="Y1035" i="73"/>
  <c r="Z1035" i="73"/>
  <c r="AA1035" i="73"/>
  <c r="AC1035" i="73"/>
  <c r="AE1035" i="73"/>
  <c r="AI1035" i="73"/>
  <c r="AJ1035" i="73"/>
  <c r="Y1036" i="73"/>
  <c r="Z1036" i="73"/>
  <c r="AA1036" i="73"/>
  <c r="AC1036" i="73"/>
  <c r="AJ1036" i="73" s="1"/>
  <c r="AI1036" i="73"/>
  <c r="Y1037" i="73"/>
  <c r="Z1037" i="73"/>
  <c r="AA1037" i="73"/>
  <c r="AC1037" i="73"/>
  <c r="AI1037" i="73"/>
  <c r="Y1038" i="73"/>
  <c r="Z1038" i="73"/>
  <c r="AA1038" i="73"/>
  <c r="AC1038" i="73"/>
  <c r="AJ1038" i="73" s="1"/>
  <c r="AE1038" i="73"/>
  <c r="AI1038" i="73"/>
  <c r="Y1039" i="73"/>
  <c r="Z1039" i="73"/>
  <c r="AA1039" i="73"/>
  <c r="AC1039" i="73"/>
  <c r="AI1039" i="73"/>
  <c r="Y1040" i="73"/>
  <c r="Z1040" i="73"/>
  <c r="AA1040" i="73"/>
  <c r="AC1040" i="73"/>
  <c r="AI1040" i="73"/>
  <c r="Y1041" i="73"/>
  <c r="Z1041" i="73"/>
  <c r="AA1041" i="73"/>
  <c r="AC1041" i="73"/>
  <c r="AI1041" i="73"/>
  <c r="Y1042" i="73"/>
  <c r="Z1042" i="73"/>
  <c r="AA1042" i="73"/>
  <c r="AC1042" i="73"/>
  <c r="AI1042" i="73"/>
  <c r="Y1043" i="73"/>
  <c r="Z1043" i="73"/>
  <c r="AA1043" i="73"/>
  <c r="AC1043" i="73"/>
  <c r="AJ1043" i="73" s="1"/>
  <c r="AE1043" i="73"/>
  <c r="AI1043" i="73"/>
  <c r="Y1044" i="73"/>
  <c r="Z1044" i="73"/>
  <c r="AA1044" i="73"/>
  <c r="AC1044" i="73"/>
  <c r="AJ1044" i="73" s="1"/>
  <c r="AI1044" i="73"/>
  <c r="Y1045" i="73"/>
  <c r="Z1045" i="73"/>
  <c r="AA1045" i="73"/>
  <c r="AC1045" i="73"/>
  <c r="AI1045" i="73"/>
  <c r="Y1046" i="73"/>
  <c r="Z1046" i="73"/>
  <c r="AA1046" i="73"/>
  <c r="AC1046" i="73"/>
  <c r="AE1046" i="73" s="1"/>
  <c r="AI1046" i="73"/>
  <c r="AJ1046" i="73"/>
  <c r="Y1047" i="73"/>
  <c r="Z1047" i="73"/>
  <c r="AA1047" i="73"/>
  <c r="AC1047" i="73"/>
  <c r="AJ1047" i="73" s="1"/>
  <c r="AE1047" i="73"/>
  <c r="AI1047" i="73"/>
  <c r="Y1048" i="73"/>
  <c r="Z1048" i="73"/>
  <c r="AA1048" i="73"/>
  <c r="AC1048" i="73"/>
  <c r="AI1048" i="73"/>
  <c r="Y1049" i="73"/>
  <c r="Z1049" i="73"/>
  <c r="AA1049" i="73"/>
  <c r="AC1049" i="73"/>
  <c r="AI1049" i="73"/>
  <c r="AJ1049" i="73"/>
  <c r="Y1050" i="73"/>
  <c r="Z1050" i="73"/>
  <c r="AA1050" i="73"/>
  <c r="AC1050" i="73"/>
  <c r="AE1050" i="73" s="1"/>
  <c r="AI1050" i="73"/>
  <c r="Y1051" i="73"/>
  <c r="Z1051" i="73"/>
  <c r="AA1051" i="73"/>
  <c r="AC1051" i="73"/>
  <c r="AI1051" i="73"/>
  <c r="Y1052" i="73"/>
  <c r="Z1052" i="73"/>
  <c r="AA1052" i="73"/>
  <c r="AC1052" i="73"/>
  <c r="AI1052" i="73"/>
  <c r="AJ1052" i="73"/>
  <c r="Y1053" i="73"/>
  <c r="Z1053" i="73"/>
  <c r="AA1053" i="73"/>
  <c r="AC1053" i="73"/>
  <c r="AI1053" i="73"/>
  <c r="Y1054" i="73"/>
  <c r="Z1054" i="73"/>
  <c r="AA1054" i="73"/>
  <c r="AC1054" i="73"/>
  <c r="AE1054" i="73"/>
  <c r="AI1054" i="73"/>
  <c r="AJ1054" i="73"/>
  <c r="Y1055" i="73"/>
  <c r="Z1055" i="73"/>
  <c r="AA1055" i="73"/>
  <c r="AC1055" i="73"/>
  <c r="AE1055" i="73" s="1"/>
  <c r="AI1055" i="73"/>
  <c r="Y1056" i="73"/>
  <c r="Z1056" i="73"/>
  <c r="AA1056" i="73"/>
  <c r="AC1056" i="73"/>
  <c r="AI1056" i="73"/>
  <c r="Y1057" i="73"/>
  <c r="Z1057" i="73"/>
  <c r="AA1057" i="73"/>
  <c r="AC1057" i="73"/>
  <c r="AE1057" i="73" s="1"/>
  <c r="AI1057" i="73"/>
  <c r="AJ1057" i="73"/>
  <c r="Y1058" i="73"/>
  <c r="Z1058" i="73"/>
  <c r="AA1058" i="73"/>
  <c r="AC1058" i="73"/>
  <c r="AI1058" i="73"/>
  <c r="Y1059" i="73"/>
  <c r="Z1059" i="73"/>
  <c r="AA1059" i="73"/>
  <c r="AC1059" i="73"/>
  <c r="AE1059" i="73"/>
  <c r="AI1059" i="73"/>
  <c r="AJ1059" i="73"/>
  <c r="Y1060" i="73"/>
  <c r="Z1060" i="73"/>
  <c r="AA1060" i="73"/>
  <c r="AC1060" i="73"/>
  <c r="AJ1060" i="73" s="1"/>
  <c r="AI1060" i="73"/>
  <c r="Y1061" i="73"/>
  <c r="Z1061" i="73"/>
  <c r="AA1061" i="73"/>
  <c r="AC1061" i="73"/>
  <c r="AI1061" i="73"/>
  <c r="Y1062" i="73"/>
  <c r="Z1062" i="73"/>
  <c r="AA1062" i="73"/>
  <c r="AC1062" i="73"/>
  <c r="AI1062" i="73"/>
  <c r="Y1063" i="73"/>
  <c r="Z1063" i="73"/>
  <c r="AA1063" i="73"/>
  <c r="AC1063" i="73"/>
  <c r="AE1063" i="73" s="1"/>
  <c r="AI1063" i="73"/>
  <c r="Y1064" i="73"/>
  <c r="Z1064" i="73"/>
  <c r="AA1064" i="73"/>
  <c r="AC1064" i="73"/>
  <c r="AI1064" i="73"/>
  <c r="Y1065" i="73"/>
  <c r="Z1065" i="73"/>
  <c r="AA1065" i="73"/>
  <c r="AC1065" i="73"/>
  <c r="AJ1065" i="73" s="1"/>
  <c r="AI1065" i="73"/>
  <c r="Y1066" i="73"/>
  <c r="Z1066" i="73"/>
  <c r="AA1066" i="73"/>
  <c r="AC1066" i="73"/>
  <c r="AJ1066" i="73" s="1"/>
  <c r="AE1066" i="73"/>
  <c r="AI1066" i="73"/>
  <c r="Y1067" i="73"/>
  <c r="Z1067" i="73"/>
  <c r="AA1067" i="73"/>
  <c r="AC1067" i="73"/>
  <c r="AE1067" i="73" s="1"/>
  <c r="AI1067" i="73"/>
  <c r="AJ1067" i="73"/>
  <c r="Y1068" i="73"/>
  <c r="Z1068" i="73"/>
  <c r="AA1068" i="73"/>
  <c r="AC1068" i="73"/>
  <c r="AJ1068" i="73" s="1"/>
  <c r="AI1068" i="73"/>
  <c r="Y1069" i="73"/>
  <c r="Z1069" i="73"/>
  <c r="AA1069" i="73"/>
  <c r="AC1069" i="73"/>
  <c r="AI1069" i="73"/>
  <c r="Y1070" i="73"/>
  <c r="Z1070" i="73"/>
  <c r="AA1070" i="73"/>
  <c r="AC1070" i="73"/>
  <c r="AE1070" i="73"/>
  <c r="AI1070" i="73"/>
  <c r="AJ1070" i="73"/>
  <c r="Y1071" i="73"/>
  <c r="Z1071" i="73"/>
  <c r="AA1071" i="73"/>
  <c r="AC1071" i="73"/>
  <c r="AI1071" i="73"/>
  <c r="Y1072" i="73"/>
  <c r="Z1072" i="73"/>
  <c r="AA1072" i="73"/>
  <c r="AC1072" i="73"/>
  <c r="AI1072" i="73"/>
  <c r="Y1073" i="73"/>
  <c r="Z1073" i="73"/>
  <c r="AA1073" i="73"/>
  <c r="AC1073" i="73"/>
  <c r="AE1073" i="73" s="1"/>
  <c r="AI1073" i="73"/>
  <c r="Y1074" i="73"/>
  <c r="Z1074" i="73"/>
  <c r="AA1074" i="73"/>
  <c r="AC1074" i="73"/>
  <c r="AI1074" i="73"/>
  <c r="Y1075" i="73"/>
  <c r="Z1075" i="73"/>
  <c r="AA1075" i="73"/>
  <c r="AC1075" i="73"/>
  <c r="AE1075" i="73"/>
  <c r="AI1075" i="73"/>
  <c r="AJ1075" i="73"/>
  <c r="Y1076" i="73"/>
  <c r="Z1076" i="73"/>
  <c r="AA1076" i="73"/>
  <c r="AC1076" i="73"/>
  <c r="AJ1076" i="73" s="1"/>
  <c r="AI1076" i="73"/>
  <c r="Y1077" i="73"/>
  <c r="Z1077" i="73"/>
  <c r="AA1077" i="73"/>
  <c r="AC1077" i="73"/>
  <c r="AI1077" i="73"/>
  <c r="Y1078" i="73"/>
  <c r="Z1078" i="73"/>
  <c r="AA1078" i="73"/>
  <c r="AC1078" i="73"/>
  <c r="AJ1078" i="73" s="1"/>
  <c r="AE1078" i="73"/>
  <c r="AI1078" i="73"/>
  <c r="Y1079" i="73"/>
  <c r="Z1079" i="73"/>
  <c r="AA1079" i="73"/>
  <c r="AC1079" i="73"/>
  <c r="AJ1079" i="73" s="1"/>
  <c r="AE1079" i="73"/>
  <c r="AI1079" i="73"/>
  <c r="Y1080" i="73"/>
  <c r="Z1080" i="73"/>
  <c r="AA1080" i="73"/>
  <c r="AC1080" i="73"/>
  <c r="AI1080" i="73"/>
  <c r="Y1081" i="73"/>
  <c r="Z1081" i="73"/>
  <c r="AA1081" i="73"/>
  <c r="AC1081" i="73"/>
  <c r="AJ1081" i="73" s="1"/>
  <c r="AI1081" i="73"/>
  <c r="Y1082" i="73"/>
  <c r="Z1082" i="73"/>
  <c r="AA1082" i="73"/>
  <c r="AC1082" i="73"/>
  <c r="AE1082" i="73" s="1"/>
  <c r="AI1082" i="73"/>
  <c r="AJ1082" i="73"/>
  <c r="Y1083" i="73"/>
  <c r="Z1083" i="73"/>
  <c r="AA1083" i="73"/>
  <c r="AC1083" i="73"/>
  <c r="AI1083" i="73"/>
  <c r="Y1084" i="73"/>
  <c r="Z1084" i="73"/>
  <c r="AA1084" i="73"/>
  <c r="AC1084" i="73"/>
  <c r="AJ1084" i="73" s="1"/>
  <c r="AI1084" i="73"/>
  <c r="Y1085" i="73"/>
  <c r="Z1085" i="73"/>
  <c r="AA1085" i="73"/>
  <c r="AC1085" i="73"/>
  <c r="AI1085" i="73"/>
  <c r="Y1086" i="73"/>
  <c r="Z1086" i="73"/>
  <c r="AA1086" i="73"/>
  <c r="AC1086" i="73"/>
  <c r="AJ1086" i="73" s="1"/>
  <c r="AE1086" i="73"/>
  <c r="AI1086" i="73"/>
  <c r="Y1087" i="73"/>
  <c r="Z1087" i="73"/>
  <c r="AA1087" i="73"/>
  <c r="AC1087" i="73"/>
  <c r="AE1087" i="73" s="1"/>
  <c r="AI1087" i="73"/>
  <c r="AJ1087" i="73"/>
  <c r="Y1088" i="73"/>
  <c r="Z1088" i="73"/>
  <c r="AA1088" i="73"/>
  <c r="AC1088" i="73"/>
  <c r="AI1088" i="73"/>
  <c r="Y1089" i="73"/>
  <c r="Z1089" i="73"/>
  <c r="AA1089" i="73"/>
  <c r="AC1089" i="73"/>
  <c r="AE1089" i="73" s="1"/>
  <c r="AI1089" i="73"/>
  <c r="AJ1089" i="73"/>
  <c r="Y1090" i="73"/>
  <c r="Z1090" i="73"/>
  <c r="AA1090" i="73"/>
  <c r="AC1090" i="73"/>
  <c r="AI1090" i="73"/>
  <c r="Y1091" i="73"/>
  <c r="Z1091" i="73"/>
  <c r="AA1091" i="73"/>
  <c r="AC1091" i="73"/>
  <c r="AE1091" i="73" s="1"/>
  <c r="AI1091" i="73"/>
  <c r="AJ1091" i="73"/>
  <c r="Y1092" i="73"/>
  <c r="Z1092" i="73"/>
  <c r="AA1092" i="73"/>
  <c r="AC1092" i="73"/>
  <c r="AJ1092" i="73" s="1"/>
  <c r="AI1092" i="73"/>
  <c r="Y1093" i="73"/>
  <c r="Z1093" i="73"/>
  <c r="AA1093" i="73"/>
  <c r="AC1093" i="73"/>
  <c r="AI1093" i="73"/>
  <c r="Y1094" i="73"/>
  <c r="Z1094" i="73"/>
  <c r="AA1094" i="73"/>
  <c r="AC1094" i="73"/>
  <c r="AE1094" i="73"/>
  <c r="AI1094" i="73"/>
  <c r="AJ1094" i="73"/>
  <c r="Y1095" i="73"/>
  <c r="Z1095" i="73"/>
  <c r="AA1095" i="73"/>
  <c r="AC1095" i="73"/>
  <c r="AI1095" i="73"/>
  <c r="Y1096" i="73"/>
  <c r="Z1096" i="73"/>
  <c r="AA1096" i="73"/>
  <c r="AC1096" i="73"/>
  <c r="AI1096" i="73"/>
  <c r="Y1097" i="73"/>
  <c r="Z1097" i="73"/>
  <c r="AA1097" i="73"/>
  <c r="AC1097" i="73"/>
  <c r="AI1097" i="73"/>
  <c r="Y1098" i="73"/>
  <c r="Z1098" i="73"/>
  <c r="AA1098" i="73"/>
  <c r="AC1098" i="73"/>
  <c r="AI1098" i="73"/>
  <c r="Y1099" i="73"/>
  <c r="Z1099" i="73"/>
  <c r="AA1099" i="73"/>
  <c r="AC1099" i="73"/>
  <c r="AI1099" i="73"/>
  <c r="Y1100" i="73"/>
  <c r="Z1100" i="73"/>
  <c r="AA1100" i="73"/>
  <c r="AC1100" i="73"/>
  <c r="AJ1100" i="73" s="1"/>
  <c r="AI1100" i="73"/>
  <c r="Y1101" i="73"/>
  <c r="Z1101" i="73"/>
  <c r="AA1101" i="73"/>
  <c r="AC1101" i="73"/>
  <c r="AI1101" i="73"/>
  <c r="Y1102" i="73"/>
  <c r="Z1102" i="73"/>
  <c r="AA1102" i="73"/>
  <c r="AC1102" i="73"/>
  <c r="AJ1102" i="73" s="1"/>
  <c r="AE1102" i="73"/>
  <c r="AI1102" i="73"/>
  <c r="Y1103" i="73"/>
  <c r="Z1103" i="73"/>
  <c r="AA1103" i="73"/>
  <c r="AC1103" i="73"/>
  <c r="AI1103" i="73"/>
  <c r="Y1104" i="73"/>
  <c r="Z1104" i="73"/>
  <c r="AA1104" i="73"/>
  <c r="AC1104" i="73"/>
  <c r="AI1104" i="73"/>
  <c r="Y1105" i="73"/>
  <c r="Z1105" i="73"/>
  <c r="AA1105" i="73"/>
  <c r="AC1105" i="73"/>
  <c r="AI1105" i="73"/>
  <c r="Y1106" i="73"/>
  <c r="Z1106" i="73"/>
  <c r="AA1106" i="73"/>
  <c r="AC1106" i="73"/>
  <c r="AI1106" i="73"/>
  <c r="Y1107" i="73"/>
  <c r="Z1107" i="73"/>
  <c r="AA1107" i="73"/>
  <c r="AC1107" i="73"/>
  <c r="AJ1107" i="73" s="1"/>
  <c r="AE1107" i="73"/>
  <c r="AI1107" i="73"/>
  <c r="Y1108" i="73"/>
  <c r="Z1108" i="73"/>
  <c r="AA1108" i="73"/>
  <c r="AC1108" i="73"/>
  <c r="AJ1108" i="73" s="1"/>
  <c r="AI1108" i="73"/>
  <c r="Y1109" i="73"/>
  <c r="Z1109" i="73"/>
  <c r="AA1109" i="73"/>
  <c r="AC1109" i="73"/>
  <c r="AI1109" i="73"/>
  <c r="Y1110" i="73"/>
  <c r="Z1110" i="73"/>
  <c r="AA1110" i="73"/>
  <c r="AC1110" i="73"/>
  <c r="AJ1110" i="73" s="1"/>
  <c r="AE1110" i="73"/>
  <c r="AI1110" i="73"/>
  <c r="Y1111" i="73"/>
  <c r="Z1111" i="73"/>
  <c r="AA1111" i="73"/>
  <c r="AC1111" i="73"/>
  <c r="AI1111" i="73"/>
  <c r="Y1112" i="73"/>
  <c r="Z1112" i="73"/>
  <c r="AA1112" i="73"/>
  <c r="AC1112" i="73"/>
  <c r="AI1112" i="73"/>
  <c r="Y1113" i="73"/>
  <c r="Z1113" i="73"/>
  <c r="AA1113" i="73"/>
  <c r="AC1113" i="73"/>
  <c r="AI1113" i="73"/>
  <c r="Y1114" i="73"/>
  <c r="Z1114" i="73"/>
  <c r="AA1114" i="73"/>
  <c r="AC1114" i="73"/>
  <c r="AI1114" i="73"/>
  <c r="Y1115" i="73"/>
  <c r="Z1115" i="73"/>
  <c r="AA1115" i="73"/>
  <c r="AC1115" i="73"/>
  <c r="AJ1115" i="73" s="1"/>
  <c r="AE1115" i="73"/>
  <c r="AI1115" i="73"/>
  <c r="Y1116" i="73"/>
  <c r="Z1116" i="73"/>
  <c r="AA1116" i="73"/>
  <c r="AC1116" i="73"/>
  <c r="AI1116" i="73"/>
  <c r="AJ1116" i="73"/>
  <c r="Y1117" i="73"/>
  <c r="Z1117" i="73"/>
  <c r="AA1117" i="73"/>
  <c r="AC1117" i="73"/>
  <c r="AI1117" i="73"/>
  <c r="Y1118" i="73"/>
  <c r="Z1118" i="73"/>
  <c r="AA1118" i="73"/>
  <c r="AC1118" i="73"/>
  <c r="AE1118" i="73" s="1"/>
  <c r="AI1118" i="73"/>
  <c r="AJ1118" i="73"/>
  <c r="Y1119" i="73"/>
  <c r="Z1119" i="73"/>
  <c r="AA1119" i="73"/>
  <c r="AC1119" i="73"/>
  <c r="AI1119" i="73"/>
  <c r="Y1120" i="73"/>
  <c r="Z1120" i="73"/>
  <c r="AA1120" i="73"/>
  <c r="AC1120" i="73"/>
  <c r="AI1120" i="73"/>
  <c r="Y1121" i="73"/>
  <c r="Z1121" i="73"/>
  <c r="AA1121" i="73"/>
  <c r="AC1121" i="73"/>
  <c r="AE1121" i="73" s="1"/>
  <c r="AI1121" i="73"/>
  <c r="AJ1121" i="73"/>
  <c r="Y1122" i="73"/>
  <c r="Z1122" i="73"/>
  <c r="AA1122" i="73"/>
  <c r="AC1122" i="73"/>
  <c r="AI1122" i="73"/>
  <c r="Y1123" i="73"/>
  <c r="Z1123" i="73"/>
  <c r="AA1123" i="73"/>
  <c r="AC1123" i="73"/>
  <c r="AI1123" i="73"/>
  <c r="Y1124" i="73"/>
  <c r="Z1124" i="73"/>
  <c r="AA1124" i="73"/>
  <c r="AC1124" i="73"/>
  <c r="AJ1124" i="73" s="1"/>
  <c r="AI1124" i="73"/>
  <c r="Y1125" i="73"/>
  <c r="Z1125" i="73"/>
  <c r="AA1125" i="73"/>
  <c r="AC1125" i="73"/>
  <c r="AI1125" i="73"/>
  <c r="Y1126" i="73"/>
  <c r="Z1126" i="73"/>
  <c r="AA1126" i="73"/>
  <c r="AC1126" i="73"/>
  <c r="AE1126" i="73"/>
  <c r="AI1126" i="73"/>
  <c r="AJ1126" i="73"/>
  <c r="Y1127" i="73"/>
  <c r="Z1127" i="73"/>
  <c r="AA1127" i="73"/>
  <c r="AC1127" i="73"/>
  <c r="AI1127" i="73"/>
  <c r="Y1128" i="73"/>
  <c r="Z1128" i="73"/>
  <c r="AA1128" i="73"/>
  <c r="AC1128" i="73"/>
  <c r="AI1128" i="73"/>
  <c r="Y1129" i="73"/>
  <c r="Z1129" i="73"/>
  <c r="AA1129" i="73"/>
  <c r="AC1129" i="73"/>
  <c r="AI1129" i="73"/>
  <c r="Y1130" i="73"/>
  <c r="Z1130" i="73"/>
  <c r="AA1130" i="73"/>
  <c r="AC1130" i="73"/>
  <c r="AI1130" i="73"/>
  <c r="Y1131" i="73"/>
  <c r="Z1131" i="73"/>
  <c r="AA1131" i="73"/>
  <c r="AC1131" i="73"/>
  <c r="AI1131" i="73"/>
  <c r="Y1132" i="73"/>
  <c r="Z1132" i="73"/>
  <c r="AA1132" i="73"/>
  <c r="AC1132" i="73"/>
  <c r="AJ1132" i="73" s="1"/>
  <c r="AI1132" i="73"/>
  <c r="Y1133" i="73"/>
  <c r="Z1133" i="73"/>
  <c r="AA1133" i="73"/>
  <c r="AC1133" i="73"/>
  <c r="AI1133" i="73"/>
  <c r="Y1134" i="73"/>
  <c r="Z1134" i="73"/>
  <c r="AA1134" i="73"/>
  <c r="AC1134" i="73"/>
  <c r="AJ1134" i="73" s="1"/>
  <c r="AE1134" i="73"/>
  <c r="AI1134" i="73"/>
  <c r="Y1135" i="73"/>
  <c r="Z1135" i="73"/>
  <c r="AA1135" i="73"/>
  <c r="AC1135" i="73"/>
  <c r="AI1135" i="73"/>
  <c r="Y1136" i="73"/>
  <c r="Z1136" i="73"/>
  <c r="AA1136" i="73"/>
  <c r="AC1136" i="73"/>
  <c r="AI1136" i="73"/>
  <c r="Y1137" i="73"/>
  <c r="Z1137" i="73"/>
  <c r="AA1137" i="73"/>
  <c r="AC1137" i="73"/>
  <c r="AI1137" i="73"/>
  <c r="Y1138" i="73"/>
  <c r="Z1138" i="73"/>
  <c r="AA1138" i="73"/>
  <c r="AC1138" i="73"/>
  <c r="AI1138" i="73"/>
  <c r="Y1139" i="73"/>
  <c r="Z1139" i="73"/>
  <c r="AA1139" i="73"/>
  <c r="AC1139" i="73"/>
  <c r="AJ1139" i="73" s="1"/>
  <c r="AE1139" i="73"/>
  <c r="AI1139" i="73"/>
  <c r="Y1140" i="73"/>
  <c r="Z1140" i="73"/>
  <c r="AA1140" i="73"/>
  <c r="AC1140" i="73"/>
  <c r="AJ1140" i="73" s="1"/>
  <c r="AI1140" i="73"/>
  <c r="Y1141" i="73"/>
  <c r="Z1141" i="73"/>
  <c r="AA1141" i="73"/>
  <c r="AC1141" i="73"/>
  <c r="AI1141" i="73"/>
  <c r="Y1142" i="73"/>
  <c r="Z1142" i="73"/>
  <c r="AA1142" i="73"/>
  <c r="AC1142" i="73"/>
  <c r="AJ1142" i="73" s="1"/>
  <c r="AE1142" i="73"/>
  <c r="AI1142" i="73"/>
  <c r="Y1143" i="73"/>
  <c r="Z1143" i="73"/>
  <c r="AA1143" i="73"/>
  <c r="AC1143" i="73"/>
  <c r="AI1143" i="73"/>
  <c r="Y1144" i="73"/>
  <c r="Z1144" i="73"/>
  <c r="AA1144" i="73"/>
  <c r="AC1144" i="73"/>
  <c r="AI1144" i="73"/>
  <c r="Y1145" i="73"/>
  <c r="Z1145" i="73"/>
  <c r="AA1145" i="73"/>
  <c r="AC1145" i="73"/>
  <c r="AI1145" i="73"/>
  <c r="Y1146" i="73"/>
  <c r="Z1146" i="73"/>
  <c r="AA1146" i="73"/>
  <c r="AC1146" i="73"/>
  <c r="AI1146" i="73"/>
  <c r="Y1147" i="73"/>
  <c r="Z1147" i="73"/>
  <c r="AA1147" i="73"/>
  <c r="AC1147" i="73"/>
  <c r="AJ1147" i="73" s="1"/>
  <c r="AE1147" i="73"/>
  <c r="AI1147" i="73"/>
  <c r="Y1148" i="73"/>
  <c r="Z1148" i="73"/>
  <c r="AA1148" i="73"/>
  <c r="AC1148" i="73"/>
  <c r="AI1148" i="73"/>
  <c r="AJ1148" i="73"/>
  <c r="Y1149" i="73"/>
  <c r="Z1149" i="73"/>
  <c r="AA1149" i="73"/>
  <c r="AC1149" i="73"/>
  <c r="AI1149" i="73"/>
  <c r="Y1150" i="73"/>
  <c r="Z1150" i="73"/>
  <c r="AA1150" i="73"/>
  <c r="AC1150" i="73"/>
  <c r="AI1150" i="73"/>
  <c r="Y1151" i="73"/>
  <c r="Z1151" i="73"/>
  <c r="AA1151" i="73"/>
  <c r="AC1151" i="73"/>
  <c r="AI1151" i="73"/>
  <c r="Y1152" i="73"/>
  <c r="Z1152" i="73"/>
  <c r="AA1152" i="73"/>
  <c r="AC1152" i="73"/>
  <c r="AI1152" i="73"/>
  <c r="Y1153" i="73"/>
  <c r="Z1153" i="73"/>
  <c r="AA1153" i="73"/>
  <c r="AC1153" i="73"/>
  <c r="AI1153" i="73"/>
  <c r="AJ1153" i="73"/>
  <c r="Y1154" i="73"/>
  <c r="Z1154" i="73"/>
  <c r="AA1154" i="73"/>
  <c r="AC1154" i="73"/>
  <c r="AI1154" i="73"/>
  <c r="Y1155" i="73"/>
  <c r="Z1155" i="73"/>
  <c r="AA1155" i="73"/>
  <c r="AC1155" i="73"/>
  <c r="AI1155" i="73"/>
  <c r="Y1156" i="73"/>
  <c r="Z1156" i="73"/>
  <c r="AA1156" i="73"/>
  <c r="AC1156" i="73"/>
  <c r="AJ1156" i="73" s="1"/>
  <c r="AI1156" i="73"/>
  <c r="Y1157" i="73"/>
  <c r="Z1157" i="73"/>
  <c r="AA1157" i="73"/>
  <c r="AC1157" i="73"/>
  <c r="AI1157" i="73"/>
  <c r="Y1158" i="73"/>
  <c r="Z1158" i="73"/>
  <c r="AA1158" i="73"/>
  <c r="AC1158" i="73"/>
  <c r="AI1158" i="73"/>
  <c r="Y1159" i="73"/>
  <c r="Z1159" i="73"/>
  <c r="AA1159" i="73"/>
  <c r="AC1159" i="73"/>
  <c r="AI1159" i="73"/>
  <c r="Y1160" i="73"/>
  <c r="Z1160" i="73"/>
  <c r="AA1160" i="73"/>
  <c r="AC1160" i="73"/>
  <c r="AJ1160" i="73" s="1"/>
  <c r="AE1160" i="73"/>
  <c r="AI1160" i="73"/>
  <c r="Y1161" i="73"/>
  <c r="Z1161" i="73"/>
  <c r="AA1161" i="73"/>
  <c r="AC1161" i="73"/>
  <c r="AI1161" i="73"/>
  <c r="Y1162" i="73"/>
  <c r="Z1162" i="73"/>
  <c r="AA1162" i="73"/>
  <c r="AC1162" i="73"/>
  <c r="AI1162" i="73"/>
  <c r="Y1163" i="73"/>
  <c r="Z1163" i="73"/>
  <c r="AA1163" i="73"/>
  <c r="AC1163" i="73"/>
  <c r="AJ1163" i="73" s="1"/>
  <c r="AE1163" i="73"/>
  <c r="AI1163" i="73"/>
  <c r="Y1164" i="73"/>
  <c r="Z1164" i="73"/>
  <c r="AA1164" i="73"/>
  <c r="AC1164" i="73"/>
  <c r="AJ1164" i="73" s="1"/>
  <c r="AE1164" i="73"/>
  <c r="AI1164" i="73"/>
  <c r="Y1165" i="73"/>
  <c r="Z1165" i="73"/>
  <c r="AA1165" i="73"/>
  <c r="AC1165" i="73"/>
  <c r="AE1165" i="73" s="1"/>
  <c r="AI1165" i="73"/>
  <c r="Y1166" i="73"/>
  <c r="Z1166" i="73"/>
  <c r="AA1166" i="73"/>
  <c r="AC1166" i="73"/>
  <c r="AJ1166" i="73" s="1"/>
  <c r="AE1166" i="73"/>
  <c r="AI1166" i="73"/>
  <c r="Y1167" i="73"/>
  <c r="Z1167" i="73"/>
  <c r="AA1167" i="73"/>
  <c r="AC1167" i="73"/>
  <c r="AI1167" i="73"/>
  <c r="Y1168" i="73"/>
  <c r="Z1168" i="73"/>
  <c r="AA1168" i="73"/>
  <c r="AC1168" i="73"/>
  <c r="AI1168" i="73"/>
  <c r="Y1169" i="73"/>
  <c r="Z1169" i="73"/>
  <c r="AA1169" i="73"/>
  <c r="AC1169" i="73"/>
  <c r="AI1169" i="73"/>
  <c r="Y1170" i="73"/>
  <c r="Z1170" i="73"/>
  <c r="AA1170" i="73"/>
  <c r="AC1170" i="73"/>
  <c r="AI1170" i="73"/>
  <c r="Y1171" i="73"/>
  <c r="Z1171" i="73"/>
  <c r="AA1171" i="73"/>
  <c r="AC1171" i="73"/>
  <c r="AJ1171" i="73" s="1"/>
  <c r="AE1171" i="73"/>
  <c r="AI1171" i="73"/>
  <c r="Y1172" i="73"/>
  <c r="Z1172" i="73"/>
  <c r="AA1172" i="73"/>
  <c r="AC1172" i="73"/>
  <c r="AE1172" i="73" s="1"/>
  <c r="AI1172" i="73"/>
  <c r="Y1173" i="73"/>
  <c r="Z1173" i="73"/>
  <c r="AA1173" i="73"/>
  <c r="AC1173" i="73"/>
  <c r="AJ1173" i="73" s="1"/>
  <c r="AI1173" i="73"/>
  <c r="Y1174" i="73"/>
  <c r="Z1174" i="73"/>
  <c r="AA1174" i="73"/>
  <c r="AC1174" i="73"/>
  <c r="AI1174" i="73"/>
  <c r="Y1175" i="73"/>
  <c r="Z1175" i="73"/>
  <c r="AA1175" i="73"/>
  <c r="AC1175" i="73"/>
  <c r="AI1175" i="73"/>
  <c r="Y1176" i="73"/>
  <c r="Z1176" i="73"/>
  <c r="AA1176" i="73"/>
  <c r="AC1176" i="73"/>
  <c r="AJ1176" i="73" s="1"/>
  <c r="AE1176" i="73"/>
  <c r="AI1176" i="73"/>
  <c r="Y1177" i="73"/>
  <c r="Z1177" i="73"/>
  <c r="AA1177" i="73"/>
  <c r="AC1177" i="73"/>
  <c r="AI1177" i="73"/>
  <c r="Y1178" i="73"/>
  <c r="Z1178" i="73"/>
  <c r="AA1178" i="73"/>
  <c r="AC1178" i="73"/>
  <c r="AJ1178" i="73" s="1"/>
  <c r="AI1178" i="73"/>
  <c r="Y1179" i="73"/>
  <c r="Z1179" i="73"/>
  <c r="AA1179" i="73"/>
  <c r="AC1179" i="73"/>
  <c r="AI1179" i="73"/>
  <c r="Y1180" i="73"/>
  <c r="Z1180" i="73"/>
  <c r="AA1180" i="73"/>
  <c r="AC1180" i="73"/>
  <c r="AJ1180" i="73" s="1"/>
  <c r="AE1180" i="73"/>
  <c r="AI1180" i="73"/>
  <c r="Y1181" i="73"/>
  <c r="Z1181" i="73"/>
  <c r="AA1181" i="73"/>
  <c r="AC1181" i="73"/>
  <c r="AI1181" i="73"/>
  <c r="Y1182" i="73"/>
  <c r="Z1182" i="73"/>
  <c r="AA1182" i="73"/>
  <c r="AC1182" i="73"/>
  <c r="AI1182" i="73"/>
  <c r="Y1183" i="73"/>
  <c r="Z1183" i="73"/>
  <c r="AA1183" i="73"/>
  <c r="AC1183" i="73"/>
  <c r="AJ1183" i="73" s="1"/>
  <c r="AE1183" i="73"/>
  <c r="AI1183" i="73"/>
  <c r="Y1184" i="73"/>
  <c r="Z1184" i="73"/>
  <c r="AA1184" i="73"/>
  <c r="AC1184" i="73"/>
  <c r="AI1184" i="73"/>
  <c r="Y1185" i="73"/>
  <c r="Z1185" i="73"/>
  <c r="AA1185" i="73"/>
  <c r="AC1185" i="73"/>
  <c r="AE1185" i="73" s="1"/>
  <c r="AI1185" i="73"/>
  <c r="Y1186" i="73"/>
  <c r="Z1186" i="73"/>
  <c r="AA1186" i="73"/>
  <c r="AC1186" i="73"/>
  <c r="AI1186" i="73"/>
  <c r="Y1187" i="73"/>
  <c r="Z1187" i="73"/>
  <c r="AA1187" i="73"/>
  <c r="AC1187" i="73"/>
  <c r="AI1187" i="73"/>
  <c r="Y1188" i="73"/>
  <c r="Z1188" i="73"/>
  <c r="AA1188" i="73"/>
  <c r="AC1188" i="73"/>
  <c r="AE1188" i="73" s="1"/>
  <c r="AI1188" i="73"/>
  <c r="Y1189" i="73"/>
  <c r="Z1189" i="73"/>
  <c r="AA1189" i="73"/>
  <c r="AC1189" i="73"/>
  <c r="AI1189" i="73"/>
  <c r="AJ1189" i="73"/>
  <c r="Y1190" i="73"/>
  <c r="Z1190" i="73"/>
  <c r="AA1190" i="73"/>
  <c r="AC1190" i="73"/>
  <c r="AJ1190" i="73" s="1"/>
  <c r="AI1190" i="73"/>
  <c r="Y1191" i="73"/>
  <c r="Z1191" i="73"/>
  <c r="AA1191" i="73"/>
  <c r="AC1191" i="73"/>
  <c r="AE1191" i="73"/>
  <c r="AI1191" i="73"/>
  <c r="AJ1191" i="73"/>
  <c r="Y1192" i="73"/>
  <c r="Z1192" i="73"/>
  <c r="AA1192" i="73"/>
  <c r="AC1192" i="73"/>
  <c r="AI1192" i="73"/>
  <c r="Y1193" i="73"/>
  <c r="Z1193" i="73"/>
  <c r="AA1193" i="73"/>
  <c r="AC1193" i="73"/>
  <c r="AI1193" i="73"/>
  <c r="Y1194" i="73"/>
  <c r="Z1194" i="73"/>
  <c r="AA1194" i="73"/>
  <c r="AC1194" i="73"/>
  <c r="AE1194" i="73" s="1"/>
  <c r="AI1194" i="73"/>
  <c r="Y1195" i="73"/>
  <c r="Z1195" i="73"/>
  <c r="AA1195" i="73"/>
  <c r="AC1195" i="73"/>
  <c r="AI1195" i="73"/>
  <c r="Y1196" i="73"/>
  <c r="Z1196" i="73"/>
  <c r="AA1196" i="73"/>
  <c r="AC1196" i="73"/>
  <c r="AI1196" i="73"/>
  <c r="Y1197" i="73"/>
  <c r="Z1197" i="73"/>
  <c r="AA1197" i="73"/>
  <c r="AC1197" i="73"/>
  <c r="AE1197" i="73" s="1"/>
  <c r="AI1197" i="73"/>
  <c r="Y1198" i="73"/>
  <c r="Z1198" i="73"/>
  <c r="AA1198" i="73"/>
  <c r="AC1198" i="73"/>
  <c r="AI1198" i="73"/>
  <c r="Y1199" i="73"/>
  <c r="Z1199" i="73"/>
  <c r="AA1199" i="73"/>
  <c r="AC1199" i="73"/>
  <c r="AI1199" i="73"/>
  <c r="Y1200" i="73"/>
  <c r="Z1200" i="73"/>
  <c r="AA1200" i="73"/>
  <c r="AC1200" i="73"/>
  <c r="AJ1200" i="73" s="1"/>
  <c r="AI1200" i="73"/>
  <c r="Y1201" i="73"/>
  <c r="Z1201" i="73"/>
  <c r="AA1201" i="73"/>
  <c r="AC1201" i="73"/>
  <c r="AI1201" i="73"/>
  <c r="Y1202" i="73"/>
  <c r="Z1202" i="73"/>
  <c r="AA1202" i="73"/>
  <c r="AC1202" i="73"/>
  <c r="AI1202" i="73"/>
  <c r="Y1203" i="73"/>
  <c r="Z1203" i="73"/>
  <c r="AA1203" i="73"/>
  <c r="AC1203" i="73"/>
  <c r="AI1203" i="73"/>
  <c r="Y1204" i="73"/>
  <c r="Z1204" i="73"/>
  <c r="AA1204" i="73"/>
  <c r="AC1204" i="73"/>
  <c r="AE1204" i="73" s="1"/>
  <c r="AI1204" i="73"/>
  <c r="Y1205" i="73"/>
  <c r="Z1205" i="73"/>
  <c r="AA1205" i="73"/>
  <c r="AC1205" i="73"/>
  <c r="AI1205" i="73"/>
  <c r="Y1206" i="73"/>
  <c r="Z1206" i="73"/>
  <c r="AA1206" i="73"/>
  <c r="AC1206" i="73"/>
  <c r="AJ1206" i="73" s="1"/>
  <c r="AI1206" i="73"/>
  <c r="Y1207" i="73"/>
  <c r="Z1207" i="73"/>
  <c r="AA1207" i="73"/>
  <c r="AC1207" i="73"/>
  <c r="AJ1207" i="73" s="1"/>
  <c r="AE1207" i="73"/>
  <c r="AI1207" i="73"/>
  <c r="Y1208" i="73"/>
  <c r="Z1208" i="73"/>
  <c r="AA1208" i="73"/>
  <c r="AC1208" i="73"/>
  <c r="AI1208" i="73"/>
  <c r="Y1209" i="73"/>
  <c r="Z1209" i="73"/>
  <c r="AA1209" i="73"/>
  <c r="AC1209" i="73"/>
  <c r="AI1209" i="73"/>
  <c r="Y1210" i="73"/>
  <c r="Z1210" i="73"/>
  <c r="AA1210" i="73"/>
  <c r="AC1210" i="73"/>
  <c r="AE1210" i="73" s="1"/>
  <c r="AI1210" i="73"/>
  <c r="Y1211" i="73"/>
  <c r="Z1211" i="73"/>
  <c r="AA1211" i="73"/>
  <c r="AC1211" i="73"/>
  <c r="AE1211" i="73" s="1"/>
  <c r="AI1211" i="73"/>
  <c r="AJ1211" i="73"/>
  <c r="Y1212" i="73"/>
  <c r="Z1212" i="73"/>
  <c r="AA1212" i="73"/>
  <c r="AC1212" i="73"/>
  <c r="AJ1212" i="73" s="1"/>
  <c r="AE1212" i="73"/>
  <c r="AI1212" i="73"/>
  <c r="Y1213" i="73"/>
  <c r="Z1213" i="73"/>
  <c r="AA1213" i="73"/>
  <c r="AC1213" i="73"/>
  <c r="AE1213" i="73" s="1"/>
  <c r="AI1213" i="73"/>
  <c r="Y1214" i="73"/>
  <c r="Z1214" i="73"/>
  <c r="AA1214" i="73"/>
  <c r="AC1214" i="73"/>
  <c r="AJ1214" i="73" s="1"/>
  <c r="AE1214" i="73"/>
  <c r="AI1214" i="73"/>
  <c r="Y1215" i="73"/>
  <c r="Z1215" i="73"/>
  <c r="AA1215" i="73"/>
  <c r="AC1215" i="73"/>
  <c r="AI1215" i="73"/>
  <c r="Y1216" i="73"/>
  <c r="Z1216" i="73"/>
  <c r="AA1216" i="73"/>
  <c r="AC1216" i="73"/>
  <c r="AJ1216" i="73" s="1"/>
  <c r="AI1216" i="73"/>
  <c r="Y1217" i="73"/>
  <c r="Z1217" i="73"/>
  <c r="AA1217" i="73"/>
  <c r="AC1217" i="73"/>
  <c r="AI1217" i="73"/>
  <c r="Y1218" i="73"/>
  <c r="Z1218" i="73"/>
  <c r="AA1218" i="73"/>
  <c r="AC1218" i="73"/>
  <c r="AJ1218" i="73" s="1"/>
  <c r="AE1218" i="73"/>
  <c r="AI1218" i="73"/>
  <c r="Y1219" i="73"/>
  <c r="Z1219" i="73"/>
  <c r="AA1219" i="73"/>
  <c r="AC1219" i="73"/>
  <c r="AI1219" i="73"/>
  <c r="Y1220" i="73"/>
  <c r="Z1220" i="73"/>
  <c r="AA1220" i="73"/>
  <c r="AC1220" i="73"/>
  <c r="AI1220" i="73"/>
  <c r="Y1221" i="73"/>
  <c r="Z1221" i="73"/>
  <c r="AA1221" i="73"/>
  <c r="AC1221" i="73"/>
  <c r="AI1221" i="73"/>
  <c r="Y1222" i="73"/>
  <c r="Z1222" i="73"/>
  <c r="AA1222" i="73"/>
  <c r="AC1222" i="73"/>
  <c r="AI1222" i="73"/>
  <c r="Y1223" i="73"/>
  <c r="Z1223" i="73"/>
  <c r="AA1223" i="73"/>
  <c r="AC1223" i="73"/>
  <c r="AI1223" i="73"/>
  <c r="Y1224" i="73"/>
  <c r="Z1224" i="73"/>
  <c r="AA1224" i="73"/>
  <c r="AC1224" i="73"/>
  <c r="AJ1224" i="73" s="1"/>
  <c r="AE1224" i="73"/>
  <c r="AI1224" i="73"/>
  <c r="Y1225" i="73"/>
  <c r="Z1225" i="73"/>
  <c r="AA1225" i="73"/>
  <c r="AC1225" i="73"/>
  <c r="AI1225" i="73"/>
  <c r="Y1226" i="73"/>
  <c r="Z1226" i="73"/>
  <c r="AA1226" i="73"/>
  <c r="AC1226" i="73"/>
  <c r="AI1226" i="73"/>
  <c r="Y1227" i="73"/>
  <c r="Z1227" i="73"/>
  <c r="AA1227" i="73"/>
  <c r="AC1227" i="73"/>
  <c r="AE1227" i="73" s="1"/>
  <c r="AI1227" i="73"/>
  <c r="Y1228" i="73"/>
  <c r="Z1228" i="73"/>
  <c r="AA1228" i="73"/>
  <c r="AC1228" i="73"/>
  <c r="AE1228" i="73"/>
  <c r="AI1228" i="73"/>
  <c r="AJ1228" i="73"/>
  <c r="Y1229" i="73"/>
  <c r="Z1229" i="73"/>
  <c r="AA1229" i="73"/>
  <c r="AC1229" i="73"/>
  <c r="AE1229" i="73" s="1"/>
  <c r="AI1229" i="73"/>
  <c r="Y1230" i="73"/>
  <c r="Z1230" i="73"/>
  <c r="AA1230" i="73"/>
  <c r="AC1230" i="73"/>
  <c r="AE1230" i="73"/>
  <c r="AI1230" i="73"/>
  <c r="AJ1230" i="73"/>
  <c r="Y1231" i="73"/>
  <c r="Z1231" i="73"/>
  <c r="AA1231" i="73"/>
  <c r="AC1231" i="73"/>
  <c r="AI1231" i="73"/>
  <c r="Y1232" i="73"/>
  <c r="Z1232" i="73"/>
  <c r="AA1232" i="73"/>
  <c r="AC1232" i="73"/>
  <c r="AI1232" i="73"/>
  <c r="Y1233" i="73"/>
  <c r="Z1233" i="73"/>
  <c r="AA1233" i="73"/>
  <c r="AC1233" i="73"/>
  <c r="AE1233" i="73" s="1"/>
  <c r="AI1233" i="73"/>
  <c r="Y1234" i="73"/>
  <c r="Z1234" i="73"/>
  <c r="AA1234" i="73"/>
  <c r="AC1234" i="73"/>
  <c r="AI1234" i="73"/>
  <c r="Y1235" i="73"/>
  <c r="Z1235" i="73"/>
  <c r="AA1235" i="73"/>
  <c r="AC1235" i="73"/>
  <c r="AI1235" i="73"/>
  <c r="Y1236" i="73"/>
  <c r="Z1236" i="73"/>
  <c r="AA1236" i="73"/>
  <c r="AC1236" i="73"/>
  <c r="AE1236" i="73" s="1"/>
  <c r="AI1236" i="73"/>
  <c r="Y1237" i="73"/>
  <c r="Z1237" i="73"/>
  <c r="AA1237" i="73"/>
  <c r="AC1237" i="73"/>
  <c r="AE1237" i="73" s="1"/>
  <c r="AI1237" i="73"/>
  <c r="AJ1237" i="73"/>
  <c r="Y1238" i="73"/>
  <c r="Z1238" i="73"/>
  <c r="AA1238" i="73"/>
  <c r="AC1238" i="73"/>
  <c r="AI1238" i="73"/>
  <c r="Y1239" i="73"/>
  <c r="Z1239" i="73"/>
  <c r="AA1239" i="73"/>
  <c r="AC1239" i="73"/>
  <c r="AI1239" i="73"/>
  <c r="Y1240" i="73"/>
  <c r="Z1240" i="73"/>
  <c r="AA1240" i="73"/>
  <c r="AC1240" i="73"/>
  <c r="AJ1240" i="73" s="1"/>
  <c r="AE1240" i="73"/>
  <c r="AI1240" i="73"/>
  <c r="Y1241" i="73"/>
  <c r="Z1241" i="73"/>
  <c r="AA1241" i="73"/>
  <c r="AC1241" i="73"/>
  <c r="AI1241" i="73"/>
  <c r="Y1242" i="73"/>
  <c r="Z1242" i="73"/>
  <c r="AA1242" i="73"/>
  <c r="AC1242" i="73"/>
  <c r="AI1242" i="73"/>
  <c r="Y1243" i="73"/>
  <c r="Z1243" i="73"/>
  <c r="AA1243" i="73"/>
  <c r="AC1243" i="73"/>
  <c r="AI1243" i="73"/>
  <c r="Y1244" i="73"/>
  <c r="Z1244" i="73"/>
  <c r="AA1244" i="73"/>
  <c r="AC1244" i="73"/>
  <c r="AI1244" i="73"/>
  <c r="Y1245" i="73"/>
  <c r="Z1245" i="73"/>
  <c r="AA1245" i="73"/>
  <c r="AC1245" i="73"/>
  <c r="AE1245" i="73" s="1"/>
  <c r="AI1245" i="73"/>
  <c r="Y1246" i="73"/>
  <c r="Z1246" i="73"/>
  <c r="AA1246" i="73"/>
  <c r="AC1246" i="73"/>
  <c r="AI1246" i="73"/>
  <c r="Y1247" i="73"/>
  <c r="Z1247" i="73"/>
  <c r="AA1247" i="73"/>
  <c r="AC1247" i="73"/>
  <c r="AI1247" i="73"/>
  <c r="Y1248" i="73"/>
  <c r="Z1248" i="73"/>
  <c r="AA1248" i="73"/>
  <c r="AC1248" i="73"/>
  <c r="AI1248" i="73"/>
  <c r="Y1249" i="73"/>
  <c r="Z1249" i="73"/>
  <c r="AA1249" i="73"/>
  <c r="AC1249" i="73"/>
  <c r="AE1249" i="73" s="1"/>
  <c r="AI1249" i="73"/>
  <c r="Y1250" i="73"/>
  <c r="Z1250" i="73"/>
  <c r="AA1250" i="73"/>
  <c r="AC1250" i="73"/>
  <c r="AI1250" i="73"/>
  <c r="Y1251" i="73"/>
  <c r="Z1251" i="73"/>
  <c r="AA1251" i="73"/>
  <c r="AC1251" i="73"/>
  <c r="AJ1251" i="73" s="1"/>
  <c r="AE1251" i="73"/>
  <c r="AI1251" i="73"/>
  <c r="Y1252" i="73"/>
  <c r="Z1252" i="73"/>
  <c r="AA1252" i="73"/>
  <c r="AC1252" i="73"/>
  <c r="AE1252" i="73" s="1"/>
  <c r="AI1252" i="73"/>
  <c r="Y1253" i="73"/>
  <c r="Z1253" i="73"/>
  <c r="AA1253" i="73"/>
  <c r="AC1253" i="73"/>
  <c r="AE1253" i="73" s="1"/>
  <c r="AI1253" i="73"/>
  <c r="Y1254" i="73"/>
  <c r="Z1254" i="73"/>
  <c r="AA1254" i="73"/>
  <c r="AC1254" i="73"/>
  <c r="AI1254" i="73"/>
  <c r="Y1255" i="73"/>
  <c r="Z1255" i="73"/>
  <c r="AA1255" i="73"/>
  <c r="AC1255" i="73"/>
  <c r="AI1255" i="73"/>
  <c r="Y1256" i="73"/>
  <c r="Z1256" i="73"/>
  <c r="AA1256" i="73"/>
  <c r="AC1256" i="73"/>
  <c r="AJ1256" i="73" s="1"/>
  <c r="AE1256" i="73"/>
  <c r="AI1256" i="73"/>
  <c r="Y1257" i="73"/>
  <c r="Z1257" i="73"/>
  <c r="AA1257" i="73"/>
  <c r="AC1257" i="73"/>
  <c r="AI1257" i="73"/>
  <c r="Y1258" i="73"/>
  <c r="Z1258" i="73"/>
  <c r="AA1258" i="73"/>
  <c r="AC1258" i="73"/>
  <c r="AE1258" i="73" s="1"/>
  <c r="AI1258" i="73"/>
  <c r="Y1259" i="73"/>
  <c r="Z1259" i="73"/>
  <c r="AA1259" i="73"/>
  <c r="AC1259" i="73"/>
  <c r="AI1259" i="73"/>
  <c r="Y1260" i="73"/>
  <c r="Z1260" i="73"/>
  <c r="AA1260" i="73"/>
  <c r="AC1260" i="73"/>
  <c r="AI1260" i="73"/>
  <c r="Y1261" i="73"/>
  <c r="Z1261" i="73"/>
  <c r="AA1261" i="73"/>
  <c r="AC1261" i="73"/>
  <c r="AI1261" i="73"/>
  <c r="AJ1261" i="73"/>
  <c r="Y1262" i="73"/>
  <c r="Z1262" i="73"/>
  <c r="AA1262" i="73"/>
  <c r="AC1262" i="73"/>
  <c r="AI1262" i="73"/>
  <c r="Y1263" i="73"/>
  <c r="Z1263" i="73"/>
  <c r="AA1263" i="73"/>
  <c r="AC1263" i="73"/>
  <c r="AE1263" i="73"/>
  <c r="AI1263" i="73"/>
  <c r="AJ1263" i="73"/>
  <c r="Y1264" i="73"/>
  <c r="Z1264" i="73"/>
  <c r="AA1264" i="73"/>
  <c r="AC1264" i="73"/>
  <c r="AI1264" i="73"/>
  <c r="Y1265" i="73"/>
  <c r="Z1265" i="73"/>
  <c r="AA1265" i="73"/>
  <c r="AC1265" i="73"/>
  <c r="AI1265" i="73"/>
  <c r="Y1266" i="73"/>
  <c r="Z1266" i="73"/>
  <c r="AA1266" i="73"/>
  <c r="AC1266" i="73"/>
  <c r="AE1266" i="73" s="1"/>
  <c r="AI1266" i="73"/>
  <c r="AJ1266" i="73"/>
  <c r="Y1267" i="73"/>
  <c r="Z1267" i="73"/>
  <c r="AA1267" i="73"/>
  <c r="AC1267" i="73"/>
  <c r="AI1267" i="73"/>
  <c r="Y1268" i="73"/>
  <c r="Z1268" i="73"/>
  <c r="AA1268" i="73"/>
  <c r="AC1268" i="73"/>
  <c r="AE1268" i="73"/>
  <c r="AI1268" i="73"/>
  <c r="AJ1268" i="73"/>
  <c r="Y1269" i="73"/>
  <c r="Z1269" i="73"/>
  <c r="AA1269" i="73"/>
  <c r="AC1269" i="73"/>
  <c r="AJ1269" i="73" s="1"/>
  <c r="AI1269" i="73"/>
  <c r="Y1270" i="73"/>
  <c r="Z1270" i="73"/>
  <c r="AA1270" i="73"/>
  <c r="AC1270" i="73"/>
  <c r="AI1270" i="73"/>
  <c r="Y1271" i="73"/>
  <c r="Z1271" i="73"/>
  <c r="AA1271" i="73"/>
  <c r="AC1271" i="73"/>
  <c r="AJ1271" i="73" s="1"/>
  <c r="AE1271" i="73"/>
  <c r="AI1271" i="73"/>
  <c r="Y1272" i="73"/>
  <c r="Z1272" i="73"/>
  <c r="AA1272" i="73"/>
  <c r="AC1272" i="73"/>
  <c r="AI1272" i="73"/>
  <c r="Y1273" i="73"/>
  <c r="Z1273" i="73"/>
  <c r="AA1273" i="73"/>
  <c r="AC1273" i="73"/>
  <c r="AI1273" i="73"/>
  <c r="Y1274" i="73"/>
  <c r="Z1274" i="73"/>
  <c r="AA1274" i="73"/>
  <c r="AC1274" i="73"/>
  <c r="AE1274" i="73" s="1"/>
  <c r="AI1274" i="73"/>
  <c r="Y1275" i="73"/>
  <c r="Z1275" i="73"/>
  <c r="AA1275" i="73"/>
  <c r="AC1275" i="73"/>
  <c r="AI1275" i="73"/>
  <c r="Y1276" i="73"/>
  <c r="Z1276" i="73"/>
  <c r="AA1276" i="73"/>
  <c r="AC1276" i="73"/>
  <c r="AI1276" i="73"/>
  <c r="Y1277" i="73"/>
  <c r="Z1277" i="73"/>
  <c r="AA1277" i="73"/>
  <c r="AC1277" i="73"/>
  <c r="AI1277" i="73"/>
  <c r="AJ1277" i="73"/>
  <c r="Y1278" i="73"/>
  <c r="Z1278" i="73"/>
  <c r="AA1278" i="73"/>
  <c r="AC1278" i="73"/>
  <c r="AI1278" i="73"/>
  <c r="Y1279" i="73"/>
  <c r="Z1279" i="73"/>
  <c r="AA1279" i="73"/>
  <c r="AC1279" i="73"/>
  <c r="AI1279" i="73"/>
  <c r="Y1280" i="73"/>
  <c r="Z1280" i="73"/>
  <c r="AA1280" i="73"/>
  <c r="AC1280" i="73"/>
  <c r="AJ1280" i="73" s="1"/>
  <c r="AE1280" i="73"/>
  <c r="AI1280" i="73"/>
  <c r="Y1281" i="73"/>
  <c r="Z1281" i="73"/>
  <c r="AA1281" i="73"/>
  <c r="AC1281" i="73"/>
  <c r="AI1281" i="73"/>
  <c r="Y1282" i="73"/>
  <c r="Z1282" i="73"/>
  <c r="AA1282" i="73"/>
  <c r="AC1282" i="73"/>
  <c r="AE1282" i="73" s="1"/>
  <c r="AI1282" i="73"/>
  <c r="Y1283" i="73"/>
  <c r="Z1283" i="73"/>
  <c r="AA1283" i="73"/>
  <c r="AC1283" i="73"/>
  <c r="AJ1283" i="73" s="1"/>
  <c r="AE1283" i="73"/>
  <c r="AI1283" i="73"/>
  <c r="Y1284" i="73"/>
  <c r="Z1284" i="73"/>
  <c r="AA1284" i="73"/>
  <c r="AC1284" i="73"/>
  <c r="AI1284" i="73"/>
  <c r="Y1285" i="73"/>
  <c r="Z1285" i="73"/>
  <c r="AA1285" i="73"/>
  <c r="AC1285" i="73"/>
  <c r="AJ1285" i="73" s="1"/>
  <c r="AI1285" i="73"/>
  <c r="Y1286" i="73"/>
  <c r="Z1286" i="73"/>
  <c r="AA1286" i="73"/>
  <c r="AC1286" i="73"/>
  <c r="AI1286" i="73"/>
  <c r="Y1287" i="73"/>
  <c r="Z1287" i="73"/>
  <c r="AA1287" i="73"/>
  <c r="AC1287" i="73"/>
  <c r="AE1287" i="73"/>
  <c r="AI1287" i="73"/>
  <c r="AJ1287" i="73"/>
  <c r="Y1288" i="73"/>
  <c r="Z1288" i="73"/>
  <c r="AA1288" i="73"/>
  <c r="AC1288" i="73"/>
  <c r="AI1288" i="73"/>
  <c r="Y1289" i="73"/>
  <c r="Z1289" i="73"/>
  <c r="AA1289" i="73"/>
  <c r="AC1289" i="73"/>
  <c r="AI1289" i="73"/>
  <c r="Y1290" i="73"/>
  <c r="Z1290" i="73"/>
  <c r="AA1290" i="73"/>
  <c r="AC1290" i="73"/>
  <c r="AE1290" i="73" s="1"/>
  <c r="AI1290" i="73"/>
  <c r="Y1291" i="73"/>
  <c r="Z1291" i="73"/>
  <c r="AA1291" i="73"/>
  <c r="AC1291" i="73"/>
  <c r="AI1291" i="73"/>
  <c r="Y1292" i="73"/>
  <c r="Z1292" i="73"/>
  <c r="AA1292" i="73"/>
  <c r="AC1292" i="73"/>
  <c r="AI1292" i="73"/>
  <c r="Y1293" i="73"/>
  <c r="Z1293" i="73"/>
  <c r="AA1293" i="73"/>
  <c r="AC1293" i="73"/>
  <c r="AJ1293" i="73" s="1"/>
  <c r="AI1293" i="73"/>
  <c r="Y1294" i="73"/>
  <c r="Z1294" i="73"/>
  <c r="AA1294" i="73"/>
  <c r="AC1294" i="73"/>
  <c r="AI1294" i="73"/>
  <c r="Y1295" i="73"/>
  <c r="Z1295" i="73"/>
  <c r="AA1295" i="73"/>
  <c r="AC1295" i="73"/>
  <c r="AI1295" i="73"/>
  <c r="Y1296" i="73"/>
  <c r="Z1296" i="73"/>
  <c r="AA1296" i="73"/>
  <c r="AC1296" i="73"/>
  <c r="AE1296" i="73" s="1"/>
  <c r="AI1296" i="73"/>
  <c r="AJ1296" i="73"/>
  <c r="Y1297" i="73"/>
  <c r="Z1297" i="73"/>
  <c r="AA1297" i="73"/>
  <c r="AC1297" i="73"/>
  <c r="AI1297" i="73"/>
  <c r="Y1298" i="73"/>
  <c r="Z1298" i="73"/>
  <c r="AA1298" i="73"/>
  <c r="AC1298" i="73"/>
  <c r="AI1298" i="73"/>
  <c r="Y1299" i="73"/>
  <c r="Z1299" i="73"/>
  <c r="AA1299" i="73"/>
  <c r="AC1299" i="73"/>
  <c r="AJ1299" i="73" s="1"/>
  <c r="AE1299" i="73"/>
  <c r="AI1299" i="73"/>
  <c r="Y1300" i="73"/>
  <c r="Z1300" i="73"/>
  <c r="AA1300" i="73"/>
  <c r="AC1300" i="73"/>
  <c r="AI1300" i="73"/>
  <c r="Y1301" i="73"/>
  <c r="Z1301" i="73"/>
  <c r="AA1301" i="73"/>
  <c r="AC1301" i="73"/>
  <c r="AJ1301" i="73" s="1"/>
  <c r="AI1301" i="73"/>
  <c r="Y1302" i="73"/>
  <c r="Z1302" i="73"/>
  <c r="AA1302" i="73"/>
  <c r="AC1302" i="73"/>
  <c r="AI1302" i="73"/>
  <c r="Y1303" i="73"/>
  <c r="Z1303" i="73"/>
  <c r="AA1303" i="73"/>
  <c r="AC1303" i="73"/>
  <c r="AE1303" i="73" s="1"/>
  <c r="AI1303" i="73"/>
  <c r="AJ1303" i="73"/>
  <c r="Y1304" i="73"/>
  <c r="Z1304" i="73"/>
  <c r="AA1304" i="73"/>
  <c r="AC1304" i="73"/>
  <c r="AI1304" i="73"/>
  <c r="Y1305" i="73"/>
  <c r="Z1305" i="73"/>
  <c r="AA1305" i="73"/>
  <c r="AC1305" i="73"/>
  <c r="AI1305" i="73"/>
  <c r="Y1306" i="73"/>
  <c r="Z1306" i="73"/>
  <c r="AA1306" i="73"/>
  <c r="AC1306" i="73"/>
  <c r="AE1306" i="73" s="1"/>
  <c r="AI1306" i="73"/>
  <c r="Y1307" i="73"/>
  <c r="Z1307" i="73"/>
  <c r="AA1307" i="73"/>
  <c r="AC1307" i="73"/>
  <c r="AI1307" i="73"/>
  <c r="Y1308" i="73"/>
  <c r="Z1308" i="73"/>
  <c r="AA1308" i="73"/>
  <c r="AC1308" i="73"/>
  <c r="AI1308" i="73"/>
  <c r="Y1309" i="73"/>
  <c r="Z1309" i="73"/>
  <c r="AA1309" i="73"/>
  <c r="AC1309" i="73"/>
  <c r="AJ1309" i="73" s="1"/>
  <c r="AI1309" i="73"/>
  <c r="Y1310" i="73"/>
  <c r="Z1310" i="73"/>
  <c r="AA1310" i="73"/>
  <c r="AC1310" i="73"/>
  <c r="AI1310" i="73"/>
  <c r="Y1311" i="73"/>
  <c r="Z1311" i="73"/>
  <c r="AA1311" i="73"/>
  <c r="AC1311" i="73"/>
  <c r="AI1311" i="73"/>
  <c r="Y1312" i="73"/>
  <c r="Z1312" i="73"/>
  <c r="AA1312" i="73"/>
  <c r="AC1312" i="73"/>
  <c r="AI1312" i="73"/>
  <c r="Y1313" i="73"/>
  <c r="Z1313" i="73"/>
  <c r="AA1313" i="73"/>
  <c r="AC1313" i="73"/>
  <c r="AI1313" i="73"/>
  <c r="Y1314" i="73"/>
  <c r="Z1314" i="73"/>
  <c r="AA1314" i="73"/>
  <c r="AC1314" i="73"/>
  <c r="AE1314" i="73" s="1"/>
  <c r="AI1314" i="73"/>
  <c r="Y1315" i="73"/>
  <c r="Z1315" i="73"/>
  <c r="AA1315" i="73"/>
  <c r="AC1315" i="73"/>
  <c r="AE1315" i="73"/>
  <c r="AI1315" i="73"/>
  <c r="AJ1315" i="73"/>
  <c r="Y1316" i="73"/>
  <c r="Z1316" i="73"/>
  <c r="AA1316" i="73"/>
  <c r="AC1316" i="73"/>
  <c r="AI1316" i="73"/>
  <c r="Y1317" i="73"/>
  <c r="Z1317" i="73"/>
  <c r="AA1317" i="73"/>
  <c r="AC1317" i="73"/>
  <c r="AI1317" i="73"/>
  <c r="AJ1317" i="73"/>
  <c r="Y1318" i="73"/>
  <c r="Z1318" i="73"/>
  <c r="AA1318" i="73"/>
  <c r="AC1318" i="73"/>
  <c r="AI1318" i="73"/>
  <c r="Y1319" i="73"/>
  <c r="Z1319" i="73"/>
  <c r="AA1319" i="73"/>
  <c r="AC1319" i="73"/>
  <c r="AI1319" i="73"/>
  <c r="Y1320" i="73"/>
  <c r="Z1320" i="73"/>
  <c r="AA1320" i="73"/>
  <c r="AC1320" i="73"/>
  <c r="AI1320" i="73"/>
  <c r="Y1321" i="73"/>
  <c r="Z1321" i="73"/>
  <c r="AA1321" i="73"/>
  <c r="AC1321" i="73"/>
  <c r="AI1321" i="73"/>
  <c r="Y1322" i="73"/>
  <c r="Z1322" i="73"/>
  <c r="AA1322" i="73"/>
  <c r="AC1322" i="73"/>
  <c r="AE1322" i="73" s="1"/>
  <c r="AI1322" i="73"/>
  <c r="AJ1322" i="73"/>
  <c r="Y1323" i="73"/>
  <c r="Z1323" i="73"/>
  <c r="AA1323" i="73"/>
  <c r="AC1323" i="73"/>
  <c r="AI1323" i="73"/>
  <c r="Y1324" i="73"/>
  <c r="Z1324" i="73"/>
  <c r="AA1324" i="73"/>
  <c r="AC1324" i="73"/>
  <c r="AI1324" i="73"/>
  <c r="Y1325" i="73"/>
  <c r="Z1325" i="73"/>
  <c r="AA1325" i="73"/>
  <c r="AC1325" i="73"/>
  <c r="AJ1325" i="73" s="1"/>
  <c r="AI1325" i="73"/>
  <c r="Y1326" i="73"/>
  <c r="Z1326" i="73"/>
  <c r="AA1326" i="73"/>
  <c r="AC1326" i="73"/>
  <c r="AI1326" i="73"/>
  <c r="Y1327" i="73"/>
  <c r="Z1327" i="73"/>
  <c r="AA1327" i="73"/>
  <c r="AC1327" i="73"/>
  <c r="AI1327" i="73"/>
  <c r="Y1328" i="73"/>
  <c r="Z1328" i="73"/>
  <c r="AA1328" i="73"/>
  <c r="AC1328" i="73"/>
  <c r="AE1328" i="73" s="1"/>
  <c r="AI1328" i="73"/>
  <c r="AJ1328" i="73"/>
  <c r="Y1329" i="73"/>
  <c r="Z1329" i="73"/>
  <c r="AA1329" i="73"/>
  <c r="AC1329" i="73"/>
  <c r="AI1329" i="73"/>
  <c r="Y1330" i="73"/>
  <c r="Z1330" i="73"/>
  <c r="AA1330" i="73"/>
  <c r="AC1330" i="73"/>
  <c r="AI1330" i="73"/>
  <c r="Y1331" i="73"/>
  <c r="Z1331" i="73"/>
  <c r="AA1331" i="73"/>
  <c r="AC1331" i="73"/>
  <c r="AJ1331" i="73" s="1"/>
  <c r="AE1331" i="73"/>
  <c r="AI1331" i="73"/>
  <c r="Y1332" i="73"/>
  <c r="Z1332" i="73"/>
  <c r="AA1332" i="73"/>
  <c r="AC1332" i="73"/>
  <c r="AI1332" i="73"/>
  <c r="Y1333" i="73"/>
  <c r="Z1333" i="73"/>
  <c r="AA1333" i="73"/>
  <c r="AC1333" i="73"/>
  <c r="AI1333" i="73"/>
  <c r="AJ1333" i="73"/>
  <c r="Y1334" i="73"/>
  <c r="Z1334" i="73"/>
  <c r="AA1334" i="73"/>
  <c r="AC1334" i="73"/>
  <c r="AI1334" i="73"/>
  <c r="Y1335" i="73"/>
  <c r="Z1335" i="73"/>
  <c r="AA1335" i="73"/>
  <c r="AC1335" i="73"/>
  <c r="AE1335" i="73"/>
  <c r="AI1335" i="73"/>
  <c r="AJ1335" i="73"/>
  <c r="Y1336" i="73"/>
  <c r="Z1336" i="73"/>
  <c r="AA1336" i="73"/>
  <c r="AC1336" i="73"/>
  <c r="AI1336" i="73"/>
  <c r="Y1337" i="73"/>
  <c r="Z1337" i="73"/>
  <c r="AA1337" i="73"/>
  <c r="AC1337" i="73"/>
  <c r="AI1337" i="73"/>
  <c r="Y1338" i="73"/>
  <c r="Z1338" i="73"/>
  <c r="AA1338" i="73"/>
  <c r="AC1338" i="73"/>
  <c r="AE1338" i="73" s="1"/>
  <c r="AI1338" i="73"/>
  <c r="AJ1338" i="73"/>
  <c r="Y1339" i="73"/>
  <c r="Z1339" i="73"/>
  <c r="AA1339" i="73"/>
  <c r="AC1339" i="73"/>
  <c r="AI1339" i="73"/>
  <c r="Y1340" i="73"/>
  <c r="Z1340" i="73"/>
  <c r="AA1340" i="73"/>
  <c r="AC1340" i="73"/>
  <c r="AI1340" i="73"/>
  <c r="Y1341" i="73"/>
  <c r="Z1341" i="73"/>
  <c r="AA1341" i="73"/>
  <c r="AC1341" i="73"/>
  <c r="AI1341" i="73"/>
  <c r="AJ1341" i="73"/>
  <c r="Y1342" i="73"/>
  <c r="Z1342" i="73"/>
  <c r="AA1342" i="73"/>
  <c r="AC1342" i="73"/>
  <c r="AI1342" i="73"/>
  <c r="Y1343" i="73"/>
  <c r="Z1343" i="73"/>
  <c r="AA1343" i="73"/>
  <c r="AC1343" i="73"/>
  <c r="AI1343" i="73"/>
  <c r="Y1344" i="73"/>
  <c r="Z1344" i="73"/>
  <c r="AA1344" i="73"/>
  <c r="AC1344" i="73"/>
  <c r="AJ1344" i="73" s="1"/>
  <c r="AE1344" i="73"/>
  <c r="AI1344" i="73"/>
  <c r="Y1345" i="73"/>
  <c r="Z1345" i="73"/>
  <c r="AA1345" i="73"/>
  <c r="AC1345" i="73"/>
  <c r="AI1345" i="73"/>
  <c r="Y1346" i="73"/>
  <c r="Z1346" i="73"/>
  <c r="AA1346" i="73"/>
  <c r="AC1346" i="73"/>
  <c r="AE1346" i="73" s="1"/>
  <c r="AI1346" i="73"/>
  <c r="Y1347" i="73"/>
  <c r="Z1347" i="73"/>
  <c r="AA1347" i="73"/>
  <c r="AC1347" i="73"/>
  <c r="AJ1347" i="73" s="1"/>
  <c r="AE1347" i="73"/>
  <c r="AI1347" i="73"/>
  <c r="Y1348" i="73"/>
  <c r="Z1348" i="73"/>
  <c r="AA1348" i="73"/>
  <c r="AC1348" i="73"/>
  <c r="AI1348" i="73"/>
  <c r="Y1349" i="73"/>
  <c r="Z1349" i="73"/>
  <c r="AA1349" i="73"/>
  <c r="AC1349" i="73"/>
  <c r="AJ1349" i="73" s="1"/>
  <c r="AI1349" i="73"/>
  <c r="Y1350" i="73"/>
  <c r="Z1350" i="73"/>
  <c r="AA1350" i="73"/>
  <c r="AC1350" i="73"/>
  <c r="AI1350" i="73"/>
  <c r="Y1351" i="73"/>
  <c r="Z1351" i="73"/>
  <c r="AA1351" i="73"/>
  <c r="AC1351" i="73"/>
  <c r="AE1351" i="73"/>
  <c r="AI1351" i="73"/>
  <c r="AJ1351" i="73"/>
  <c r="Y1352" i="73"/>
  <c r="Z1352" i="73"/>
  <c r="AA1352" i="73"/>
  <c r="AC1352" i="73"/>
  <c r="AI1352" i="73"/>
  <c r="Y1353" i="73"/>
  <c r="Z1353" i="73"/>
  <c r="AA1353" i="73"/>
  <c r="AC1353" i="73"/>
  <c r="AI1353" i="73"/>
  <c r="Y1354" i="73"/>
  <c r="Z1354" i="73"/>
  <c r="AA1354" i="73"/>
  <c r="AC1354" i="73"/>
  <c r="AE1354" i="73" s="1"/>
  <c r="AI1354" i="73"/>
  <c r="Y1355" i="73"/>
  <c r="Z1355" i="73"/>
  <c r="AA1355" i="73"/>
  <c r="AC1355" i="73"/>
  <c r="AI1355" i="73"/>
  <c r="Y1356" i="73"/>
  <c r="Z1356" i="73"/>
  <c r="AA1356" i="73"/>
  <c r="AC1356" i="73"/>
  <c r="AI1356" i="73"/>
  <c r="Y1357" i="73"/>
  <c r="Z1357" i="73"/>
  <c r="AA1357" i="73"/>
  <c r="AC1357" i="73"/>
  <c r="AJ1357" i="73" s="1"/>
  <c r="AI1357" i="73"/>
  <c r="Y1358" i="73"/>
  <c r="Z1358" i="73"/>
  <c r="AA1358" i="73"/>
  <c r="AC1358" i="73"/>
  <c r="AI1358" i="73"/>
  <c r="Y1359" i="73"/>
  <c r="Z1359" i="73"/>
  <c r="AA1359" i="73"/>
  <c r="AC1359" i="73"/>
  <c r="AI1359" i="73"/>
  <c r="Y1360" i="73"/>
  <c r="Z1360" i="73"/>
  <c r="AA1360" i="73"/>
  <c r="AC1360" i="73"/>
  <c r="AE1360" i="73" s="1"/>
  <c r="AI1360" i="73"/>
  <c r="AJ1360" i="73"/>
  <c r="Y1361" i="73"/>
  <c r="Z1361" i="73"/>
  <c r="AA1361" i="73"/>
  <c r="AC1361" i="73"/>
  <c r="AI1361" i="73"/>
  <c r="Y1362" i="73"/>
  <c r="Z1362" i="73"/>
  <c r="AA1362" i="73"/>
  <c r="AC1362" i="73"/>
  <c r="AI1362" i="73"/>
  <c r="Y1363" i="73"/>
  <c r="Z1363" i="73"/>
  <c r="AA1363" i="73"/>
  <c r="AC1363" i="73"/>
  <c r="AJ1363" i="73" s="1"/>
  <c r="AE1363" i="73"/>
  <c r="AI1363" i="73"/>
  <c r="Y1364" i="73"/>
  <c r="Z1364" i="73"/>
  <c r="AA1364" i="73"/>
  <c r="AC1364" i="73"/>
  <c r="AI1364" i="73"/>
  <c r="Y1365" i="73"/>
  <c r="Z1365" i="73"/>
  <c r="AA1365" i="73"/>
  <c r="AC1365" i="73"/>
  <c r="AI1365" i="73"/>
  <c r="AJ1365" i="73"/>
  <c r="Y1366" i="73"/>
  <c r="Z1366" i="73"/>
  <c r="AA1366" i="73"/>
  <c r="AC1366" i="73"/>
  <c r="AI1366" i="73"/>
  <c r="Y1367" i="73"/>
  <c r="Z1367" i="73"/>
  <c r="AA1367" i="73"/>
  <c r="AC1367" i="73"/>
  <c r="AE1367" i="73"/>
  <c r="AI1367" i="73"/>
  <c r="AJ1367" i="73"/>
  <c r="Y1368" i="73"/>
  <c r="Z1368" i="73"/>
  <c r="AA1368" i="73"/>
  <c r="AC1368" i="73"/>
  <c r="AI1368" i="73"/>
  <c r="Y1369" i="73"/>
  <c r="Z1369" i="73"/>
  <c r="AA1369" i="73"/>
  <c r="AC1369" i="73"/>
  <c r="AI1369" i="73"/>
  <c r="Y1370" i="73"/>
  <c r="Z1370" i="73"/>
  <c r="AA1370" i="73"/>
  <c r="AC1370" i="73"/>
  <c r="AE1370" i="73" s="1"/>
  <c r="AI1370" i="73"/>
  <c r="AJ1370" i="73"/>
  <c r="Y1371" i="73"/>
  <c r="Z1371" i="73"/>
  <c r="AA1371" i="73"/>
  <c r="AC1371" i="73"/>
  <c r="AI1371" i="73"/>
  <c r="Y1372" i="73"/>
  <c r="Z1372" i="73"/>
  <c r="AA1372" i="73"/>
  <c r="AC1372" i="73"/>
  <c r="AI1372" i="73"/>
  <c r="Y1373" i="73"/>
  <c r="Z1373" i="73"/>
  <c r="AA1373" i="73"/>
  <c r="AC1373" i="73"/>
  <c r="AI1373" i="73"/>
  <c r="AJ1373" i="73"/>
  <c r="Y1374" i="73"/>
  <c r="Z1374" i="73"/>
  <c r="AA1374" i="73"/>
  <c r="AC1374" i="73"/>
  <c r="AI1374" i="73"/>
  <c r="Y1375" i="73"/>
  <c r="Z1375" i="73"/>
  <c r="AA1375" i="73"/>
  <c r="AC1375" i="73"/>
  <c r="AI1375" i="73"/>
  <c r="Y1376" i="73"/>
  <c r="Z1376" i="73"/>
  <c r="AA1376" i="73"/>
  <c r="AC1376" i="73"/>
  <c r="AJ1376" i="73" s="1"/>
  <c r="AE1376" i="73"/>
  <c r="AI1376" i="73"/>
  <c r="Y1377" i="73"/>
  <c r="Z1377" i="73"/>
  <c r="AA1377" i="73"/>
  <c r="AC1377" i="73"/>
  <c r="AI1377" i="73"/>
  <c r="Y1378" i="73"/>
  <c r="Z1378" i="73"/>
  <c r="AA1378" i="73"/>
  <c r="AC1378" i="73"/>
  <c r="AE1378" i="73" s="1"/>
  <c r="AI1378" i="73"/>
  <c r="Y1379" i="73"/>
  <c r="Z1379" i="73"/>
  <c r="AA1379" i="73"/>
  <c r="AC1379" i="73"/>
  <c r="AI1379" i="73"/>
  <c r="Y1380" i="73"/>
  <c r="Z1380" i="73"/>
  <c r="AA1380" i="73"/>
  <c r="AC1380" i="73"/>
  <c r="AI1380" i="73"/>
  <c r="Y1381" i="73"/>
  <c r="Z1381" i="73"/>
  <c r="AA1381" i="73"/>
  <c r="AC1381" i="73"/>
  <c r="AJ1381" i="73" s="1"/>
  <c r="AI1381" i="73"/>
  <c r="Y1382" i="73"/>
  <c r="Z1382" i="73"/>
  <c r="AA1382" i="73"/>
  <c r="AC1382" i="73"/>
  <c r="AI1382" i="73"/>
  <c r="Y1383" i="73"/>
  <c r="Z1383" i="73"/>
  <c r="AA1383" i="73"/>
  <c r="AC1383" i="73"/>
  <c r="AJ1383" i="73" s="1"/>
  <c r="AE1383" i="73"/>
  <c r="AI1383" i="73"/>
  <c r="Y1384" i="73"/>
  <c r="Z1384" i="73"/>
  <c r="AA1384" i="73"/>
  <c r="AC1384" i="73"/>
  <c r="AI1384" i="73"/>
  <c r="Y1385" i="73"/>
  <c r="Z1385" i="73"/>
  <c r="AA1385" i="73"/>
  <c r="AC1385" i="73"/>
  <c r="AI1385" i="73"/>
  <c r="Y1386" i="73"/>
  <c r="Z1386" i="73"/>
  <c r="AA1386" i="73"/>
  <c r="AC1386" i="73"/>
  <c r="AI1386" i="73"/>
  <c r="Y1387" i="73"/>
  <c r="Z1387" i="73"/>
  <c r="AA1387" i="73"/>
  <c r="AC1387" i="73"/>
  <c r="AI1387" i="73"/>
  <c r="Y1388" i="73"/>
  <c r="Z1388" i="73"/>
  <c r="AA1388" i="73"/>
  <c r="AC1388" i="73"/>
  <c r="AI1388" i="73"/>
  <c r="Y1389" i="73"/>
  <c r="Z1389" i="73"/>
  <c r="AA1389" i="73"/>
  <c r="AC1389" i="73"/>
  <c r="AJ1389" i="73" s="1"/>
  <c r="AI1389" i="73"/>
  <c r="Y1390" i="73"/>
  <c r="Z1390" i="73"/>
  <c r="AA1390" i="73"/>
  <c r="AC1390" i="73"/>
  <c r="AI1390" i="73"/>
  <c r="Y1391" i="73"/>
  <c r="Z1391" i="73"/>
  <c r="AA1391" i="73"/>
  <c r="AC1391" i="73"/>
  <c r="AI1391" i="73"/>
  <c r="Y1392" i="73"/>
  <c r="Z1392" i="73"/>
  <c r="AA1392" i="73"/>
  <c r="AC1392" i="73"/>
  <c r="AJ1392" i="73" s="1"/>
  <c r="AE1392" i="73"/>
  <c r="AI1392" i="73"/>
  <c r="Y1393" i="73"/>
  <c r="Z1393" i="73"/>
  <c r="AA1393" i="73"/>
  <c r="AC1393" i="73"/>
  <c r="AI1393" i="73"/>
  <c r="Y1394" i="73"/>
  <c r="Z1394" i="73"/>
  <c r="AA1394" i="73"/>
  <c r="AC1394" i="73"/>
  <c r="AE1394" i="73" s="1"/>
  <c r="AI1394" i="73"/>
  <c r="AJ1394" i="73"/>
  <c r="Y1395" i="73"/>
  <c r="Z1395" i="73"/>
  <c r="AA1395" i="73"/>
  <c r="AC1395" i="73"/>
  <c r="AI1395" i="73"/>
  <c r="Y1396" i="73"/>
  <c r="Z1396" i="73"/>
  <c r="AA1396" i="73"/>
  <c r="AC1396" i="73"/>
  <c r="AI1396" i="73"/>
  <c r="Y1397" i="73"/>
  <c r="Z1397" i="73"/>
  <c r="AA1397" i="73"/>
  <c r="AC1397" i="73"/>
  <c r="AJ1397" i="73" s="1"/>
  <c r="AI1397" i="73"/>
  <c r="Y1398" i="73"/>
  <c r="Z1398" i="73"/>
  <c r="AA1398" i="73"/>
  <c r="AC1398" i="73"/>
  <c r="AI1398" i="73"/>
  <c r="Y1399" i="73"/>
  <c r="Z1399" i="73"/>
  <c r="AA1399" i="73"/>
  <c r="AC1399" i="73"/>
  <c r="AJ1399" i="73" s="1"/>
  <c r="AE1399" i="73"/>
  <c r="AI1399" i="73"/>
  <c r="Y1400" i="73"/>
  <c r="Z1400" i="73"/>
  <c r="AA1400" i="73"/>
  <c r="AC1400" i="73"/>
  <c r="AI1400" i="73"/>
  <c r="Y1401" i="73"/>
  <c r="Z1401" i="73"/>
  <c r="AA1401" i="73"/>
  <c r="AC1401" i="73"/>
  <c r="AI1401" i="73"/>
  <c r="Y1402" i="73"/>
  <c r="Z1402" i="73"/>
  <c r="AA1402" i="73"/>
  <c r="AC1402" i="73"/>
  <c r="AE1402" i="73" s="1"/>
  <c r="AI1402" i="73"/>
  <c r="Y1403" i="73"/>
  <c r="Z1403" i="73"/>
  <c r="AA1403" i="73"/>
  <c r="AC1403" i="73"/>
  <c r="AI1403" i="73"/>
  <c r="Y1404" i="73"/>
  <c r="Z1404" i="73"/>
  <c r="AA1404" i="73"/>
  <c r="AC1404" i="73"/>
  <c r="AI1404" i="73"/>
  <c r="Y1405" i="73"/>
  <c r="Z1405" i="73"/>
  <c r="AA1405" i="73"/>
  <c r="AC1405" i="73"/>
  <c r="AI1405" i="73"/>
  <c r="AJ1405" i="73"/>
  <c r="Y1406" i="73"/>
  <c r="Z1406" i="73"/>
  <c r="AA1406" i="73"/>
  <c r="AC1406" i="73"/>
  <c r="AI1406" i="73"/>
  <c r="Y1407" i="73"/>
  <c r="Z1407" i="73"/>
  <c r="AA1407" i="73"/>
  <c r="AC1407" i="73"/>
  <c r="AI1407" i="73"/>
  <c r="Y1408" i="73"/>
  <c r="Z1408" i="73"/>
  <c r="AA1408" i="73"/>
  <c r="AC1408" i="73"/>
  <c r="AJ1408" i="73" s="1"/>
  <c r="AE1408" i="73"/>
  <c r="AI1408" i="73"/>
  <c r="Y1409" i="73"/>
  <c r="Z1409" i="73"/>
  <c r="AA1409" i="73"/>
  <c r="AC1409" i="73"/>
  <c r="AI1409" i="73"/>
  <c r="Y1410" i="73"/>
  <c r="Z1410" i="73"/>
  <c r="AA1410" i="73"/>
  <c r="AC1410" i="73"/>
  <c r="AE1410" i="73" s="1"/>
  <c r="AI1410" i="73"/>
  <c r="Y1411" i="73"/>
  <c r="Z1411" i="73"/>
  <c r="AA1411" i="73"/>
  <c r="AC1411" i="73"/>
  <c r="AI1411" i="73"/>
  <c r="Y1412" i="73"/>
  <c r="Z1412" i="73"/>
  <c r="AA1412" i="73"/>
  <c r="AC1412" i="73"/>
  <c r="AI1412" i="73"/>
  <c r="Y1413" i="73"/>
  <c r="Z1413" i="73"/>
  <c r="AA1413" i="73"/>
  <c r="AC1413" i="73"/>
  <c r="AJ1413" i="73" s="1"/>
  <c r="AI1413" i="73"/>
  <c r="Y1414" i="73"/>
  <c r="Z1414" i="73"/>
  <c r="AA1414" i="73"/>
  <c r="AC1414" i="73"/>
  <c r="AI1414" i="73"/>
  <c r="Y1415" i="73"/>
  <c r="Z1415" i="73"/>
  <c r="AA1415" i="73"/>
  <c r="AC1415" i="73"/>
  <c r="AE1415" i="73"/>
  <c r="AI1415" i="73"/>
  <c r="AJ1415" i="73"/>
  <c r="Y1416" i="73"/>
  <c r="Z1416" i="73"/>
  <c r="AA1416" i="73"/>
  <c r="AC1416" i="73"/>
  <c r="AI1416" i="73"/>
  <c r="Y1417" i="73"/>
  <c r="Z1417" i="73"/>
  <c r="AA1417" i="73"/>
  <c r="AC1417" i="73"/>
  <c r="AI1417" i="73"/>
  <c r="Y1418" i="73"/>
  <c r="Z1418" i="73"/>
  <c r="AA1418" i="73"/>
  <c r="AC1418" i="73"/>
  <c r="AE1418" i="73" s="1"/>
  <c r="AI1418" i="73"/>
  <c r="Y1419" i="73"/>
  <c r="Z1419" i="73"/>
  <c r="AA1419" i="73"/>
  <c r="AC1419" i="73"/>
  <c r="AI1419" i="73"/>
  <c r="Y1420" i="73"/>
  <c r="Z1420" i="73"/>
  <c r="AA1420" i="73"/>
  <c r="AC1420" i="73"/>
  <c r="AI1420" i="73"/>
  <c r="Y1421" i="73"/>
  <c r="Z1421" i="73"/>
  <c r="AA1421" i="73"/>
  <c r="AC1421" i="73"/>
  <c r="AJ1421" i="73" s="1"/>
  <c r="AI1421" i="73"/>
  <c r="Y1422" i="73"/>
  <c r="Z1422" i="73"/>
  <c r="AA1422" i="73"/>
  <c r="AC1422" i="73"/>
  <c r="AI1422" i="73"/>
  <c r="Y1423" i="73"/>
  <c r="Z1423" i="73"/>
  <c r="AA1423" i="73"/>
  <c r="AC1423" i="73"/>
  <c r="AI1423" i="73"/>
  <c r="Y1424" i="73"/>
  <c r="Z1424" i="73"/>
  <c r="AA1424" i="73"/>
  <c r="AC1424" i="73"/>
  <c r="AI1424" i="73"/>
  <c r="Y1425" i="73"/>
  <c r="Z1425" i="73"/>
  <c r="AA1425" i="73"/>
  <c r="AC1425" i="73"/>
  <c r="AI1425" i="73"/>
  <c r="Y1426" i="73"/>
  <c r="Z1426" i="73"/>
  <c r="AA1426" i="73"/>
  <c r="AC1426" i="73"/>
  <c r="AI1426" i="73"/>
  <c r="Y1427" i="73"/>
  <c r="Z1427" i="73"/>
  <c r="AA1427" i="73"/>
  <c r="AC1427" i="73"/>
  <c r="AJ1427" i="73" s="1"/>
  <c r="AE1427" i="73"/>
  <c r="AI1427" i="73"/>
  <c r="Y1428" i="73"/>
  <c r="Z1428" i="73"/>
  <c r="AA1428" i="73"/>
  <c r="AC1428" i="73"/>
  <c r="AI1428" i="73"/>
  <c r="Y1429" i="73"/>
  <c r="Z1429" i="73"/>
  <c r="AA1429" i="73"/>
  <c r="AC1429" i="73"/>
  <c r="AJ1429" i="73" s="1"/>
  <c r="AI1429" i="73"/>
  <c r="Y1430" i="73"/>
  <c r="Z1430" i="73"/>
  <c r="AA1430" i="73"/>
  <c r="AC1430" i="73"/>
  <c r="AI1430" i="73"/>
  <c r="Y1431" i="73"/>
  <c r="Z1431" i="73"/>
  <c r="AA1431" i="73"/>
  <c r="AC1431" i="73"/>
  <c r="AE1431" i="73" s="1"/>
  <c r="AI1431" i="73"/>
  <c r="AJ1431" i="73"/>
  <c r="Y1432" i="73"/>
  <c r="Z1432" i="73"/>
  <c r="AA1432" i="73"/>
  <c r="AC1432" i="73"/>
  <c r="AI1432" i="73"/>
  <c r="Y1433" i="73"/>
  <c r="Z1433" i="73"/>
  <c r="AA1433" i="73"/>
  <c r="AC1433" i="73"/>
  <c r="AI1433" i="73"/>
  <c r="Y1434" i="73"/>
  <c r="Z1434" i="73"/>
  <c r="AA1434" i="73"/>
  <c r="AC1434" i="73"/>
  <c r="AE1434" i="73" s="1"/>
  <c r="AI1434" i="73"/>
  <c r="Y1435" i="73"/>
  <c r="Z1435" i="73"/>
  <c r="AA1435" i="73"/>
  <c r="AC1435" i="73"/>
  <c r="AI1435" i="73"/>
  <c r="Y1436" i="73"/>
  <c r="Z1436" i="73"/>
  <c r="AA1436" i="73"/>
  <c r="AC1436" i="73"/>
  <c r="AI1436" i="73"/>
  <c r="Y1437" i="73"/>
  <c r="Z1437" i="73"/>
  <c r="AA1437" i="73"/>
  <c r="AC1437" i="73"/>
  <c r="AJ1437" i="73" s="1"/>
  <c r="AI1437" i="73"/>
  <c r="Y1438" i="73"/>
  <c r="Z1438" i="73"/>
  <c r="AA1438" i="73"/>
  <c r="AC1438" i="73"/>
  <c r="AI1438" i="73"/>
  <c r="Y1439" i="73"/>
  <c r="Z1439" i="73"/>
  <c r="AA1439" i="73"/>
  <c r="AC1439" i="73"/>
  <c r="AI1439" i="73"/>
  <c r="Y1440" i="73"/>
  <c r="Z1440" i="73"/>
  <c r="AA1440" i="73"/>
  <c r="AC1440" i="73"/>
  <c r="AI1440" i="73"/>
  <c r="Y1441" i="73"/>
  <c r="Z1441" i="73"/>
  <c r="AA1441" i="73"/>
  <c r="AC1441" i="73"/>
  <c r="AI1441" i="73"/>
  <c r="Y1442" i="73"/>
  <c r="Z1442" i="73"/>
  <c r="AA1442" i="73"/>
  <c r="AC1442" i="73"/>
  <c r="AE1442" i="73" s="1"/>
  <c r="AI1442" i="73"/>
  <c r="Y1443" i="73"/>
  <c r="Z1443" i="73"/>
  <c r="AA1443" i="73"/>
  <c r="AC1443" i="73"/>
  <c r="AE1443" i="73"/>
  <c r="AI1443" i="73"/>
  <c r="AJ1443" i="73"/>
  <c r="Y1444" i="73"/>
  <c r="Z1444" i="73"/>
  <c r="AA1444" i="73"/>
  <c r="AC1444" i="73"/>
  <c r="AI1444" i="73"/>
  <c r="Y1445" i="73"/>
  <c r="Z1445" i="73"/>
  <c r="AA1445" i="73"/>
  <c r="AC1445" i="73"/>
  <c r="AI1445" i="73"/>
  <c r="AJ1445" i="73"/>
  <c r="Y1446" i="73"/>
  <c r="Z1446" i="73"/>
  <c r="AA1446" i="73"/>
  <c r="AC1446" i="73"/>
  <c r="AI1446" i="73"/>
  <c r="Y1447" i="73"/>
  <c r="Z1447" i="73"/>
  <c r="AA1447" i="73"/>
  <c r="AC1447" i="73"/>
  <c r="AE1447" i="73" s="1"/>
  <c r="AI1447" i="73"/>
  <c r="AJ1447" i="73"/>
  <c r="Y1448" i="73"/>
  <c r="Z1448" i="73"/>
  <c r="AA1448" i="73"/>
  <c r="AC1448" i="73"/>
  <c r="AI1448" i="73"/>
  <c r="Y1449" i="73"/>
  <c r="Z1449" i="73"/>
  <c r="AA1449" i="73"/>
  <c r="AC1449" i="73"/>
  <c r="AI1449" i="73"/>
  <c r="Y1450" i="73"/>
  <c r="Z1450" i="73"/>
  <c r="AA1450" i="73"/>
  <c r="AC1450" i="73"/>
  <c r="AE1450" i="73" s="1"/>
  <c r="AI1450" i="73"/>
  <c r="AJ1450" i="73"/>
  <c r="Y1451" i="73"/>
  <c r="Z1451" i="73"/>
  <c r="AA1451" i="73"/>
  <c r="AC1451" i="73"/>
  <c r="AI1451" i="73"/>
  <c r="Y1452" i="73"/>
  <c r="Z1452" i="73"/>
  <c r="AA1452" i="73"/>
  <c r="AC1452" i="73"/>
  <c r="AI1452" i="73"/>
  <c r="Y1453" i="73"/>
  <c r="Z1453" i="73"/>
  <c r="AA1453" i="73"/>
  <c r="AC1453" i="73"/>
  <c r="AJ1453" i="73" s="1"/>
  <c r="AI1453" i="73"/>
  <c r="Y1454" i="73"/>
  <c r="Z1454" i="73"/>
  <c r="AA1454" i="73"/>
  <c r="AC1454" i="73"/>
  <c r="AI1454" i="73"/>
  <c r="Y1455" i="73"/>
  <c r="Z1455" i="73"/>
  <c r="AA1455" i="73"/>
  <c r="AC1455" i="73"/>
  <c r="AI1455" i="73"/>
  <c r="Y1456" i="73"/>
  <c r="Z1456" i="73"/>
  <c r="AA1456" i="73"/>
  <c r="AC1456" i="73"/>
  <c r="AE1456" i="73" s="1"/>
  <c r="AI1456" i="73"/>
  <c r="AJ1456" i="73"/>
  <c r="Y1457" i="73"/>
  <c r="Z1457" i="73"/>
  <c r="AA1457" i="73"/>
  <c r="AC1457" i="73"/>
  <c r="AI1457" i="73"/>
  <c r="Y1458" i="73"/>
  <c r="Z1458" i="73"/>
  <c r="AA1458" i="73"/>
  <c r="AC1458" i="73"/>
  <c r="AI1458" i="73"/>
  <c r="Y1459" i="73"/>
  <c r="Z1459" i="73"/>
  <c r="AA1459" i="73"/>
  <c r="AC1459" i="73"/>
  <c r="AJ1459" i="73" s="1"/>
  <c r="AE1459" i="73"/>
  <c r="AI1459" i="73"/>
  <c r="Y1460" i="73"/>
  <c r="Z1460" i="73"/>
  <c r="AA1460" i="73"/>
  <c r="AC1460" i="73"/>
  <c r="AI1460" i="73"/>
  <c r="Y1461" i="73"/>
  <c r="Z1461" i="73"/>
  <c r="AA1461" i="73"/>
  <c r="AC1461" i="73"/>
  <c r="AI1461" i="73"/>
  <c r="AJ1461" i="73"/>
  <c r="Y1462" i="73"/>
  <c r="Z1462" i="73"/>
  <c r="AA1462" i="73"/>
  <c r="AC1462" i="73"/>
  <c r="AI1462" i="73"/>
  <c r="Y1463" i="73"/>
  <c r="Z1463" i="73"/>
  <c r="AA1463" i="73"/>
  <c r="AC1463" i="73"/>
  <c r="AE1463" i="73"/>
  <c r="AI1463" i="73"/>
  <c r="AJ1463" i="73"/>
  <c r="Y1464" i="73"/>
  <c r="Z1464" i="73"/>
  <c r="AA1464" i="73"/>
  <c r="AC1464" i="73"/>
  <c r="AI1464" i="73"/>
  <c r="Y1465" i="73"/>
  <c r="Z1465" i="73"/>
  <c r="AA1465" i="73"/>
  <c r="AC1465" i="73"/>
  <c r="AI1465" i="73"/>
  <c r="Y1466" i="73"/>
  <c r="Z1466" i="73"/>
  <c r="AA1466" i="73"/>
  <c r="AC1466" i="73"/>
  <c r="AE1466" i="73" s="1"/>
  <c r="AI1466" i="73"/>
  <c r="AJ1466" i="73"/>
  <c r="Y1467" i="73"/>
  <c r="Z1467" i="73"/>
  <c r="AA1467" i="73"/>
  <c r="AC1467" i="73"/>
  <c r="AI1467" i="73"/>
  <c r="Y1468" i="73"/>
  <c r="Z1468" i="73"/>
  <c r="AA1468" i="73"/>
  <c r="AC1468" i="73"/>
  <c r="AI1468" i="73"/>
  <c r="Y1469" i="73"/>
  <c r="Z1469" i="73"/>
  <c r="AA1469" i="73"/>
  <c r="AC1469" i="73"/>
  <c r="AI1469" i="73"/>
  <c r="AJ1469" i="73"/>
  <c r="Y1470" i="73"/>
  <c r="Z1470" i="73"/>
  <c r="AA1470" i="73"/>
  <c r="AC1470" i="73"/>
  <c r="AI1470" i="73"/>
  <c r="Y1471" i="73"/>
  <c r="Z1471" i="73"/>
  <c r="AA1471" i="73"/>
  <c r="AC1471" i="73"/>
  <c r="AI1471" i="73"/>
  <c r="Y1472" i="73"/>
  <c r="Z1472" i="73"/>
  <c r="AA1472" i="73"/>
  <c r="AC1472" i="73"/>
  <c r="AJ1472" i="73" s="1"/>
  <c r="AI1472" i="73"/>
  <c r="Y1473" i="73"/>
  <c r="Z1473" i="73"/>
  <c r="AA1473" i="73"/>
  <c r="AC1473" i="73"/>
  <c r="AI1473" i="73"/>
  <c r="Y1474" i="73"/>
  <c r="Z1474" i="73"/>
  <c r="AA1474" i="73"/>
  <c r="AC1474" i="73"/>
  <c r="AE1474" i="73" s="1"/>
  <c r="AI1474" i="73"/>
  <c r="Y1475" i="73"/>
  <c r="Z1475" i="73"/>
  <c r="AA1475" i="73"/>
  <c r="AC1475" i="73"/>
  <c r="AE1475" i="73" s="1"/>
  <c r="AI1475" i="73"/>
  <c r="AJ1475" i="73"/>
  <c r="Y1476" i="73"/>
  <c r="Z1476" i="73"/>
  <c r="AA1476" i="73"/>
  <c r="AC1476" i="73"/>
  <c r="AI1476" i="73"/>
  <c r="Y1477" i="73"/>
  <c r="Z1477" i="73"/>
  <c r="AA1477" i="73"/>
  <c r="AC1477" i="73"/>
  <c r="AJ1477" i="73" s="1"/>
  <c r="AI1477" i="73"/>
  <c r="Y1478" i="73"/>
  <c r="Z1478" i="73"/>
  <c r="AA1478" i="73"/>
  <c r="AC1478" i="73"/>
  <c r="AI1478" i="73"/>
  <c r="Y1479" i="73"/>
  <c r="Z1479" i="73"/>
  <c r="AA1479" i="73"/>
  <c r="AC1479" i="73"/>
  <c r="AE1479" i="73"/>
  <c r="AI1479" i="73"/>
  <c r="AJ1479" i="73"/>
  <c r="Y1480" i="73"/>
  <c r="Z1480" i="73"/>
  <c r="AA1480" i="73"/>
  <c r="AC1480" i="73"/>
  <c r="AI1480" i="73"/>
  <c r="Y1481" i="73"/>
  <c r="Z1481" i="73"/>
  <c r="AA1481" i="73"/>
  <c r="AC1481" i="73"/>
  <c r="AI1481" i="73"/>
  <c r="Y1482" i="73"/>
  <c r="Z1482" i="73"/>
  <c r="AA1482" i="73"/>
  <c r="AC1482" i="73"/>
  <c r="AE1482" i="73" s="1"/>
  <c r="AI1482" i="73"/>
  <c r="Y1483" i="73"/>
  <c r="Z1483" i="73"/>
  <c r="AA1483" i="73"/>
  <c r="AC1483" i="73"/>
  <c r="AI1483" i="73"/>
  <c r="Y1484" i="73"/>
  <c r="Z1484" i="73"/>
  <c r="AA1484" i="73"/>
  <c r="AC1484" i="73"/>
  <c r="AI1484" i="73"/>
  <c r="Y1485" i="73"/>
  <c r="Z1485" i="73"/>
  <c r="AA1485" i="73"/>
  <c r="AC1485" i="73"/>
  <c r="AJ1485" i="73" s="1"/>
  <c r="AI1485" i="73"/>
  <c r="Y1486" i="73"/>
  <c r="Z1486" i="73"/>
  <c r="AA1486" i="73"/>
  <c r="AC1486" i="73"/>
  <c r="AI1486" i="73"/>
  <c r="Y1487" i="73"/>
  <c r="Z1487" i="73"/>
  <c r="AA1487" i="73"/>
  <c r="AC1487" i="73"/>
  <c r="AI1487" i="73"/>
  <c r="Y1488" i="73"/>
  <c r="Z1488" i="73"/>
  <c r="AA1488" i="73"/>
  <c r="AC1488" i="73"/>
  <c r="AE1488" i="73" s="1"/>
  <c r="AI1488" i="73"/>
  <c r="AJ1488" i="73"/>
  <c r="Y1489" i="73"/>
  <c r="Z1489" i="73"/>
  <c r="AA1489" i="73"/>
  <c r="AC1489" i="73"/>
  <c r="AI1489" i="73"/>
  <c r="Y1490" i="73"/>
  <c r="Z1490" i="73"/>
  <c r="AA1490" i="73"/>
  <c r="AC1490" i="73"/>
  <c r="AE1490" i="73" s="1"/>
  <c r="AI1490" i="73"/>
  <c r="AJ1490" i="73"/>
  <c r="Y1491" i="73"/>
  <c r="Z1491" i="73"/>
  <c r="AA1491" i="73"/>
  <c r="AC1491" i="73"/>
  <c r="AJ1491" i="73" s="1"/>
  <c r="AE1491" i="73"/>
  <c r="AI1491" i="73"/>
  <c r="Y1492" i="73"/>
  <c r="Z1492" i="73"/>
  <c r="AA1492" i="73"/>
  <c r="AC1492" i="73"/>
  <c r="AI1492" i="73"/>
  <c r="Y1493" i="73"/>
  <c r="Z1493" i="73"/>
  <c r="AA1493" i="73"/>
  <c r="AC1493" i="73"/>
  <c r="AI1493" i="73"/>
  <c r="AJ1493" i="73"/>
  <c r="Y1494" i="73"/>
  <c r="Z1494" i="73"/>
  <c r="AA1494" i="73"/>
  <c r="AC1494" i="73"/>
  <c r="AI1494" i="73"/>
  <c r="Y1495" i="73"/>
  <c r="Z1495" i="73"/>
  <c r="AA1495" i="73"/>
  <c r="AC1495" i="73"/>
  <c r="AE1495" i="73"/>
  <c r="AI1495" i="73"/>
  <c r="AJ1495" i="73"/>
  <c r="Y1496" i="73"/>
  <c r="Z1496" i="73"/>
  <c r="AA1496" i="73"/>
  <c r="AC1496" i="73"/>
  <c r="AI1496" i="73"/>
  <c r="Y1497" i="73"/>
  <c r="Z1497" i="73"/>
  <c r="AA1497" i="73"/>
  <c r="AC1497" i="73"/>
  <c r="AI1497" i="73"/>
  <c r="Y1498" i="73"/>
  <c r="Z1498" i="73"/>
  <c r="AA1498" i="73"/>
  <c r="AC1498" i="73"/>
  <c r="AE1498" i="73" s="1"/>
  <c r="AI1498" i="73"/>
  <c r="AJ1498" i="73"/>
  <c r="Y1499" i="73"/>
  <c r="Z1499" i="73"/>
  <c r="AA1499" i="73"/>
  <c r="AC1499" i="73"/>
  <c r="AI1499" i="73"/>
  <c r="Y1500" i="73"/>
  <c r="Z1500" i="73"/>
  <c r="AA1500" i="73"/>
  <c r="AC1500" i="73"/>
  <c r="AI1500" i="73"/>
  <c r="Y1501" i="73"/>
  <c r="Z1501" i="73"/>
  <c r="AA1501" i="73"/>
  <c r="AC1501" i="73"/>
  <c r="AI1501" i="73"/>
  <c r="AJ1501" i="73"/>
  <c r="Y1502" i="73"/>
  <c r="Z1502" i="73"/>
  <c r="AA1502" i="73"/>
  <c r="AC1502" i="73"/>
  <c r="AI1502" i="73"/>
  <c r="Y1503" i="73"/>
  <c r="Z1503" i="73"/>
  <c r="AA1503" i="73"/>
  <c r="AC1503" i="73"/>
  <c r="AI1503" i="73"/>
  <c r="Y1504" i="73"/>
  <c r="Z1504" i="73"/>
  <c r="AA1504" i="73"/>
  <c r="AC1504" i="73"/>
  <c r="AJ1504" i="73" s="1"/>
  <c r="AE1504" i="73"/>
  <c r="AI1504" i="73"/>
  <c r="Y1505" i="73"/>
  <c r="Z1505" i="73"/>
  <c r="AA1505" i="73"/>
  <c r="AC1505" i="73"/>
  <c r="AI1505" i="73"/>
  <c r="Y1506" i="73"/>
  <c r="Z1506" i="73"/>
  <c r="AA1506" i="73"/>
  <c r="AC1506" i="73"/>
  <c r="AE1506" i="73" s="1"/>
  <c r="AI1506" i="73"/>
  <c r="Y1507" i="73"/>
  <c r="Z1507" i="73"/>
  <c r="AA1507" i="73"/>
  <c r="AC1507" i="73"/>
  <c r="AJ1507" i="73" s="1"/>
  <c r="AE1507" i="73"/>
  <c r="AI1507" i="73"/>
  <c r="Y1508" i="73"/>
  <c r="Z1508" i="73"/>
  <c r="AA1508" i="73"/>
  <c r="AC1508" i="73"/>
  <c r="AI1508" i="73"/>
  <c r="Y1509" i="73"/>
  <c r="Z1509" i="73"/>
  <c r="AA1509" i="73"/>
  <c r="AC1509" i="73"/>
  <c r="AJ1509" i="73" s="1"/>
  <c r="AI1509" i="73"/>
  <c r="Y1510" i="73"/>
  <c r="Z1510" i="73"/>
  <c r="AA1510" i="73"/>
  <c r="AC1510" i="73"/>
  <c r="AI1510" i="73"/>
  <c r="Y1511" i="73"/>
  <c r="Z1511" i="73"/>
  <c r="AA1511" i="73"/>
  <c r="AC1511" i="73"/>
  <c r="AI1511" i="73"/>
  <c r="Y1512" i="73"/>
  <c r="Z1512" i="73"/>
  <c r="AA1512" i="73"/>
  <c r="AC1512" i="73"/>
  <c r="AJ1512" i="73" s="1"/>
  <c r="AI1512" i="73"/>
  <c r="Y1513" i="73"/>
  <c r="Z1513" i="73"/>
  <c r="AA1513" i="73"/>
  <c r="AC1513" i="73"/>
  <c r="AI1513" i="73"/>
  <c r="Y1514" i="73"/>
  <c r="Z1514" i="73"/>
  <c r="AA1514" i="73"/>
  <c r="AC1514" i="73"/>
  <c r="AI1514" i="73"/>
  <c r="Y1515" i="73"/>
  <c r="Z1515" i="73"/>
  <c r="AA1515" i="73"/>
  <c r="AC1515" i="73"/>
  <c r="AE1515" i="73" s="1"/>
  <c r="AI1515" i="73"/>
  <c r="Y1516" i="73"/>
  <c r="Z1516" i="73"/>
  <c r="AA1516" i="73"/>
  <c r="AC1516" i="73"/>
  <c r="AE1516" i="73" s="1"/>
  <c r="AI1516" i="73"/>
  <c r="Y1517" i="73"/>
  <c r="Z1517" i="73"/>
  <c r="AA1517" i="73"/>
  <c r="AC1517" i="73"/>
  <c r="AJ1517" i="73" s="1"/>
  <c r="AI1517" i="73"/>
  <c r="Y1518" i="73"/>
  <c r="Z1518" i="73"/>
  <c r="AA1518" i="73"/>
  <c r="AC1518" i="73"/>
  <c r="AI1518" i="73"/>
  <c r="Y1519" i="73"/>
  <c r="Z1519" i="73"/>
  <c r="AA1519" i="73"/>
  <c r="AC1519" i="73"/>
  <c r="AI1519" i="73"/>
  <c r="Y1520" i="73"/>
  <c r="Z1520" i="73"/>
  <c r="AA1520" i="73"/>
  <c r="AC1520" i="73"/>
  <c r="AI1520" i="73"/>
  <c r="Y1521" i="73"/>
  <c r="Z1521" i="73"/>
  <c r="AA1521" i="73"/>
  <c r="AC1521" i="73"/>
  <c r="AI1521" i="73"/>
  <c r="Y1522" i="73"/>
  <c r="Z1522" i="73"/>
  <c r="AA1522" i="73"/>
  <c r="AC1522" i="73"/>
  <c r="AE1522" i="73" s="1"/>
  <c r="AI1522" i="73"/>
  <c r="AJ1522" i="73"/>
  <c r="Y1523" i="73"/>
  <c r="Z1523" i="73"/>
  <c r="AA1523" i="73"/>
  <c r="AC1523" i="73"/>
  <c r="AI1523" i="73"/>
  <c r="Y1524" i="73"/>
  <c r="Z1524" i="73"/>
  <c r="AA1524" i="73"/>
  <c r="AC1524" i="73"/>
  <c r="AI1524" i="73"/>
  <c r="Y1525" i="73"/>
  <c r="Z1525" i="73"/>
  <c r="AA1525" i="73"/>
  <c r="AC1525" i="73"/>
  <c r="AJ1525" i="73" s="1"/>
  <c r="AI1525" i="73"/>
  <c r="Y1526" i="73"/>
  <c r="Z1526" i="73"/>
  <c r="AA1526" i="73"/>
  <c r="AC1526" i="73"/>
  <c r="AI1526" i="73"/>
  <c r="Y1527" i="73"/>
  <c r="Z1527" i="73"/>
  <c r="AA1527" i="73"/>
  <c r="AC1527" i="73"/>
  <c r="AJ1527" i="73" s="1"/>
  <c r="AE1527" i="73"/>
  <c r="AI1527" i="73"/>
  <c r="Y1528" i="73"/>
  <c r="Z1528" i="73"/>
  <c r="AA1528" i="73"/>
  <c r="AC1528" i="73"/>
  <c r="AE1528" i="73" s="1"/>
  <c r="AI1528" i="73"/>
  <c r="Y1529" i="73"/>
  <c r="Z1529" i="73"/>
  <c r="AA1529" i="73"/>
  <c r="AC1529" i="73"/>
  <c r="AI1529" i="73"/>
  <c r="Y1530" i="73"/>
  <c r="Z1530" i="73"/>
  <c r="AA1530" i="73"/>
  <c r="AC1530" i="73"/>
  <c r="AI1530" i="73"/>
  <c r="Y1531" i="73"/>
  <c r="Z1531" i="73"/>
  <c r="AA1531" i="73"/>
  <c r="AC1531" i="73"/>
  <c r="AJ1531" i="73" s="1"/>
  <c r="AE1531" i="73"/>
  <c r="AI1531" i="73"/>
  <c r="Y1532" i="73"/>
  <c r="Z1532" i="73"/>
  <c r="AA1532" i="73"/>
  <c r="AC1532" i="73"/>
  <c r="AI1532" i="73"/>
  <c r="Y1533" i="73"/>
  <c r="Z1533" i="73"/>
  <c r="AA1533" i="73"/>
  <c r="AC1533" i="73"/>
  <c r="AJ1533" i="73" s="1"/>
  <c r="AI1533" i="73"/>
  <c r="Y1534" i="73"/>
  <c r="Z1534" i="73"/>
  <c r="AA1534" i="73"/>
  <c r="AC1534" i="73"/>
  <c r="AI1534" i="73"/>
  <c r="Y1535" i="73"/>
  <c r="Z1535" i="73"/>
  <c r="AA1535" i="73"/>
  <c r="AC1535" i="73"/>
  <c r="AE1535" i="73" s="1"/>
  <c r="AI1535" i="73"/>
  <c r="Y1536" i="73"/>
  <c r="Z1536" i="73"/>
  <c r="AA1536" i="73"/>
  <c r="AC1536" i="73"/>
  <c r="AI1536" i="73"/>
  <c r="Y1537" i="73"/>
  <c r="Z1537" i="73"/>
  <c r="AA1537" i="73"/>
  <c r="AC1537" i="73"/>
  <c r="AI1537" i="73"/>
  <c r="Y1538" i="73"/>
  <c r="Z1538" i="73"/>
  <c r="AA1538" i="73"/>
  <c r="AC1538" i="73"/>
  <c r="AI1538" i="73"/>
  <c r="Y1539" i="73"/>
  <c r="Z1539" i="73"/>
  <c r="AA1539" i="73"/>
  <c r="AC1539" i="73"/>
  <c r="AE1539" i="73"/>
  <c r="AI1539" i="73"/>
  <c r="AJ1539" i="73"/>
  <c r="Y1540" i="73"/>
  <c r="Z1540" i="73"/>
  <c r="AA1540" i="73"/>
  <c r="AC1540" i="73"/>
  <c r="AE1540" i="73" s="1"/>
  <c r="AI1540" i="73"/>
  <c r="Y1541" i="73"/>
  <c r="Z1541" i="73"/>
  <c r="AA1541" i="73"/>
  <c r="AC1541" i="73"/>
  <c r="AJ1541" i="73" s="1"/>
  <c r="AI1541" i="73"/>
  <c r="Y1542" i="73"/>
  <c r="Z1542" i="73"/>
  <c r="AA1542" i="73"/>
  <c r="AC1542" i="73"/>
  <c r="AI1542" i="73"/>
  <c r="Y1543" i="73"/>
  <c r="Z1543" i="73"/>
  <c r="AA1543" i="73"/>
  <c r="AC1543" i="73"/>
  <c r="AI1543" i="73"/>
  <c r="Y1544" i="73"/>
  <c r="Z1544" i="73"/>
  <c r="AA1544" i="73"/>
  <c r="AC1544" i="73"/>
  <c r="AJ1544" i="73" s="1"/>
  <c r="AE1544" i="73"/>
  <c r="AI1544" i="73"/>
  <c r="Y1545" i="73"/>
  <c r="Z1545" i="73"/>
  <c r="AA1545" i="73"/>
  <c r="AC1545" i="73"/>
  <c r="AI1545" i="73"/>
  <c r="Y1546" i="73"/>
  <c r="Z1546" i="73"/>
  <c r="AA1546" i="73"/>
  <c r="AC1546" i="73"/>
  <c r="AE1546" i="73" s="1"/>
  <c r="AI1546" i="73"/>
  <c r="Y1547" i="73"/>
  <c r="Z1547" i="73"/>
  <c r="AA1547" i="73"/>
  <c r="AC1547" i="73"/>
  <c r="AE1547" i="73" s="1"/>
  <c r="AI1547" i="73"/>
  <c r="AJ1547" i="73"/>
  <c r="Y1548" i="73"/>
  <c r="Z1548" i="73"/>
  <c r="AA1548" i="73"/>
  <c r="AC1548" i="73"/>
  <c r="AI1548" i="73"/>
  <c r="Y1549" i="73"/>
  <c r="Z1549" i="73"/>
  <c r="AA1549" i="73"/>
  <c r="AC1549" i="73"/>
  <c r="AJ1549" i="73" s="1"/>
  <c r="AI1549" i="73"/>
  <c r="Y1550" i="73"/>
  <c r="Z1550" i="73"/>
  <c r="AA1550" i="73"/>
  <c r="AC1550" i="73"/>
  <c r="AI1550" i="73"/>
  <c r="Y1551" i="73"/>
  <c r="Z1551" i="73"/>
  <c r="AA1551" i="73"/>
  <c r="AC1551" i="73"/>
  <c r="AI1551" i="73"/>
  <c r="Y1552" i="73"/>
  <c r="Z1552" i="73"/>
  <c r="AA1552" i="73"/>
  <c r="AC1552" i="73"/>
  <c r="AJ1552" i="73" s="1"/>
  <c r="AE1552" i="73"/>
  <c r="AI1552" i="73"/>
  <c r="Y1553" i="73"/>
  <c r="Z1553" i="73"/>
  <c r="AA1553" i="73"/>
  <c r="AC1553" i="73"/>
  <c r="AI1553" i="73"/>
  <c r="Y1554" i="73"/>
  <c r="Z1554" i="73"/>
  <c r="AA1554" i="73"/>
  <c r="AC1554" i="73"/>
  <c r="AE1554" i="73" s="1"/>
  <c r="AI1554" i="73"/>
  <c r="AJ1554" i="73"/>
  <c r="Y1555" i="73"/>
  <c r="Z1555" i="73"/>
  <c r="AA1555" i="73"/>
  <c r="AC1555" i="73"/>
  <c r="AI1555" i="73"/>
  <c r="Y1556" i="73"/>
  <c r="Z1556" i="73"/>
  <c r="AA1556" i="73"/>
  <c r="AC1556" i="73"/>
  <c r="AI1556" i="73"/>
  <c r="Y1557" i="73"/>
  <c r="Z1557" i="73"/>
  <c r="AA1557" i="73"/>
  <c r="AC1557" i="73"/>
  <c r="AJ1557" i="73" s="1"/>
  <c r="AI1557" i="73"/>
  <c r="Y1558" i="73"/>
  <c r="Z1558" i="73"/>
  <c r="AA1558" i="73"/>
  <c r="AC1558" i="73"/>
  <c r="AI1558" i="73"/>
  <c r="Y1559" i="73"/>
  <c r="Z1559" i="73"/>
  <c r="AA1559" i="73"/>
  <c r="AC1559" i="73"/>
  <c r="AJ1559" i="73" s="1"/>
  <c r="AE1559" i="73"/>
  <c r="AI1559" i="73"/>
  <c r="Y1560" i="73"/>
  <c r="Z1560" i="73"/>
  <c r="AA1560" i="73"/>
  <c r="AC1560" i="73"/>
  <c r="AE1560" i="73" s="1"/>
  <c r="AI1560" i="73"/>
  <c r="AJ1560" i="73"/>
  <c r="Y1561" i="73"/>
  <c r="Z1561" i="73"/>
  <c r="AA1561" i="73"/>
  <c r="AC1561" i="73"/>
  <c r="AI1561" i="73"/>
  <c r="Y1562" i="73"/>
  <c r="Z1562" i="73"/>
  <c r="AA1562" i="73"/>
  <c r="AC1562" i="73"/>
  <c r="AE1562" i="73" s="1"/>
  <c r="AI1562" i="73"/>
  <c r="Y1563" i="73"/>
  <c r="Z1563" i="73"/>
  <c r="AA1563" i="73"/>
  <c r="AC1563" i="73"/>
  <c r="AJ1563" i="73" s="1"/>
  <c r="AE1563" i="73"/>
  <c r="AI1563" i="73"/>
  <c r="Y1564" i="73"/>
  <c r="Z1564" i="73"/>
  <c r="AA1564" i="73"/>
  <c r="AC1564" i="73"/>
  <c r="AJ1564" i="73" s="1"/>
  <c r="AE1564" i="73"/>
  <c r="AI1564" i="73"/>
  <c r="Y1565" i="73"/>
  <c r="Z1565" i="73"/>
  <c r="AA1565" i="73"/>
  <c r="AC1565" i="73"/>
  <c r="AI1565" i="73"/>
  <c r="AJ1565" i="73"/>
  <c r="Y1566" i="73"/>
  <c r="Z1566" i="73"/>
  <c r="AA1566" i="73"/>
  <c r="AC1566" i="73"/>
  <c r="AI1566" i="73"/>
  <c r="Y1567" i="73"/>
  <c r="Z1567" i="73"/>
  <c r="AA1567" i="73"/>
  <c r="AC1567" i="73"/>
  <c r="AI1567" i="73"/>
  <c r="Y1568" i="73"/>
  <c r="Z1568" i="73"/>
  <c r="AA1568" i="73"/>
  <c r="AC1568" i="73"/>
  <c r="AI1568" i="73"/>
  <c r="Y1569" i="73"/>
  <c r="Z1569" i="73"/>
  <c r="AA1569" i="73"/>
  <c r="AC1569" i="73"/>
  <c r="AI1569" i="73"/>
  <c r="Y1570" i="73"/>
  <c r="Z1570" i="73"/>
  <c r="AA1570" i="73"/>
  <c r="AC1570" i="73"/>
  <c r="AI1570" i="73"/>
  <c r="Y1571" i="73"/>
  <c r="Z1571" i="73"/>
  <c r="AA1571" i="73"/>
  <c r="AC1571" i="73"/>
  <c r="AE1571" i="73"/>
  <c r="AI1571" i="73"/>
  <c r="AJ1571" i="73"/>
  <c r="Y1572" i="73"/>
  <c r="Z1572" i="73"/>
  <c r="AA1572" i="73"/>
  <c r="AC1572" i="73"/>
  <c r="AI1572" i="73"/>
  <c r="Y1573" i="73"/>
  <c r="Z1573" i="73"/>
  <c r="AA1573" i="73"/>
  <c r="AC1573" i="73"/>
  <c r="AI1573" i="73"/>
  <c r="AJ1573" i="73"/>
  <c r="Y1574" i="73"/>
  <c r="Z1574" i="73"/>
  <c r="AA1574" i="73"/>
  <c r="AC1574" i="73"/>
  <c r="AI1574" i="73"/>
  <c r="Y1575" i="73"/>
  <c r="Z1575" i="73"/>
  <c r="AA1575" i="73"/>
  <c r="AC1575" i="73"/>
  <c r="AE1575" i="73" s="1"/>
  <c r="AI1575" i="73"/>
  <c r="AJ1575" i="73"/>
  <c r="Y1576" i="73"/>
  <c r="Z1576" i="73"/>
  <c r="AA1576" i="73"/>
  <c r="AC1576" i="73"/>
  <c r="AI1576" i="73"/>
  <c r="Y1577" i="73"/>
  <c r="Z1577" i="73"/>
  <c r="AA1577" i="73"/>
  <c r="AC1577" i="73"/>
  <c r="AI1577" i="73"/>
  <c r="Y1578" i="73"/>
  <c r="Z1578" i="73"/>
  <c r="AA1578" i="73"/>
  <c r="AC1578" i="73"/>
  <c r="AE1578" i="73" s="1"/>
  <c r="AI1578" i="73"/>
  <c r="AJ1578" i="73"/>
  <c r="Y1579" i="73"/>
  <c r="Z1579" i="73"/>
  <c r="AA1579" i="73"/>
  <c r="AC1579" i="73"/>
  <c r="AI1579" i="73"/>
  <c r="Y1580" i="73"/>
  <c r="Z1580" i="73"/>
  <c r="AA1580" i="73"/>
  <c r="AC1580" i="73"/>
  <c r="AI1580" i="73"/>
  <c r="Y1581" i="73"/>
  <c r="Z1581" i="73"/>
  <c r="AA1581" i="73"/>
  <c r="AC1581" i="73"/>
  <c r="AI1581" i="73"/>
  <c r="AJ1581" i="73"/>
  <c r="Y1582" i="73"/>
  <c r="Z1582" i="73"/>
  <c r="AA1582" i="73"/>
  <c r="AC1582" i="73"/>
  <c r="AI1582" i="73"/>
  <c r="Y1583" i="73"/>
  <c r="Z1583" i="73"/>
  <c r="AA1583" i="73"/>
  <c r="AC1583" i="73"/>
  <c r="AI1583" i="73"/>
  <c r="Y1584" i="73"/>
  <c r="Z1584" i="73"/>
  <c r="AA1584" i="73"/>
  <c r="AC1584" i="73"/>
  <c r="AE1584" i="73"/>
  <c r="AI1584" i="73"/>
  <c r="AJ1584" i="73"/>
  <c r="Y1585" i="73"/>
  <c r="Z1585" i="73"/>
  <c r="AA1585" i="73"/>
  <c r="AC1585" i="73"/>
  <c r="AI1585" i="73"/>
  <c r="Y1586" i="73"/>
  <c r="Z1586" i="73"/>
  <c r="AA1586" i="73"/>
  <c r="AC1586" i="73"/>
  <c r="AE1586" i="73" s="1"/>
  <c r="AI1586" i="73"/>
  <c r="Y1587" i="73"/>
  <c r="Z1587" i="73"/>
  <c r="AA1587" i="73"/>
  <c r="AC1587" i="73"/>
  <c r="AJ1587" i="73" s="1"/>
  <c r="AE1587" i="73"/>
  <c r="AI1587" i="73"/>
  <c r="Y1588" i="73"/>
  <c r="Z1588" i="73"/>
  <c r="AA1588" i="73"/>
  <c r="AC1588" i="73"/>
  <c r="AI1588" i="73"/>
  <c r="Y1589" i="73"/>
  <c r="Z1589" i="73"/>
  <c r="AA1589" i="73"/>
  <c r="AC1589" i="73"/>
  <c r="AJ1589" i="73" s="1"/>
  <c r="AI1589" i="73"/>
  <c r="Y1590" i="73"/>
  <c r="Z1590" i="73"/>
  <c r="AA1590" i="73"/>
  <c r="AC1590" i="73"/>
  <c r="AI1590" i="73"/>
  <c r="Y1591" i="73"/>
  <c r="Z1591" i="73"/>
  <c r="AA1591" i="73"/>
  <c r="AC1591" i="73"/>
  <c r="AI1591" i="73"/>
  <c r="Y1592" i="73"/>
  <c r="Z1592" i="73"/>
  <c r="AA1592" i="73"/>
  <c r="AC1592" i="73"/>
  <c r="AI1592" i="73"/>
  <c r="Y1593" i="73"/>
  <c r="Z1593" i="73"/>
  <c r="AA1593" i="73"/>
  <c r="AC1593" i="73"/>
  <c r="AI1593" i="73"/>
  <c r="Y1594" i="73"/>
  <c r="Z1594" i="73"/>
  <c r="AA1594" i="73"/>
  <c r="AC1594" i="73"/>
  <c r="AE1594" i="73" s="1"/>
  <c r="AI1594" i="73"/>
  <c r="Y1595" i="73"/>
  <c r="Z1595" i="73"/>
  <c r="AA1595" i="73"/>
  <c r="AC1595" i="73"/>
  <c r="AI1595" i="73"/>
  <c r="Y1596" i="73"/>
  <c r="Z1596" i="73"/>
  <c r="AA1596" i="73"/>
  <c r="AC1596" i="73"/>
  <c r="AI1596" i="73"/>
  <c r="Y1597" i="73"/>
  <c r="Z1597" i="73"/>
  <c r="AA1597" i="73"/>
  <c r="AC1597" i="73"/>
  <c r="AJ1597" i="73" s="1"/>
  <c r="AI1597" i="73"/>
  <c r="Y1598" i="73"/>
  <c r="Z1598" i="73"/>
  <c r="AA1598" i="73"/>
  <c r="AC1598" i="73"/>
  <c r="AI1598" i="73"/>
  <c r="Y1599" i="73"/>
  <c r="Z1599" i="73"/>
  <c r="AA1599" i="73"/>
  <c r="AC1599" i="73"/>
  <c r="AI1599" i="73"/>
  <c r="Y1600" i="73"/>
  <c r="Z1600" i="73"/>
  <c r="AA1600" i="73"/>
  <c r="AC1600" i="73"/>
  <c r="AJ1600" i="73" s="1"/>
  <c r="AE1600" i="73"/>
  <c r="AI1600" i="73"/>
  <c r="Y1601" i="73"/>
  <c r="Z1601" i="73"/>
  <c r="AA1601" i="73"/>
  <c r="AC1601" i="73"/>
  <c r="AI1601" i="73"/>
  <c r="Y1602" i="73"/>
  <c r="Z1602" i="73"/>
  <c r="AA1602" i="73"/>
  <c r="AC1602" i="73"/>
  <c r="AI1602" i="73"/>
  <c r="Y1603" i="73"/>
  <c r="Z1603" i="73"/>
  <c r="AA1603" i="73"/>
  <c r="AC1603" i="73"/>
  <c r="AE1603" i="73"/>
  <c r="AI1603" i="73"/>
  <c r="AJ1603" i="73"/>
  <c r="Y1604" i="73"/>
  <c r="Z1604" i="73"/>
  <c r="AA1604" i="73"/>
  <c r="AC1604" i="73"/>
  <c r="AI1604" i="73"/>
  <c r="Y1605" i="73"/>
  <c r="Z1605" i="73"/>
  <c r="AA1605" i="73"/>
  <c r="AC1605" i="73"/>
  <c r="AI1605" i="73"/>
  <c r="AJ1605" i="73"/>
  <c r="Y1606" i="73"/>
  <c r="Z1606" i="73"/>
  <c r="AA1606" i="73"/>
  <c r="AC1606" i="73"/>
  <c r="AI1606" i="73"/>
  <c r="Y1607" i="73"/>
  <c r="Z1607" i="73"/>
  <c r="AA1607" i="73"/>
  <c r="AC1607" i="73"/>
  <c r="AI1607" i="73"/>
  <c r="Y1608" i="73"/>
  <c r="Z1608" i="73"/>
  <c r="AA1608" i="73"/>
  <c r="AC1608" i="73"/>
  <c r="AI1608" i="73"/>
  <c r="Y1609" i="73"/>
  <c r="Z1609" i="73"/>
  <c r="AA1609" i="73"/>
  <c r="AC1609" i="73"/>
  <c r="AI1609" i="73"/>
  <c r="Y1610" i="73"/>
  <c r="Z1610" i="73"/>
  <c r="AA1610" i="73"/>
  <c r="AC1610" i="73"/>
  <c r="AE1610" i="73" s="1"/>
  <c r="AI1610" i="73"/>
  <c r="AJ1610" i="73"/>
  <c r="Y1611" i="73"/>
  <c r="Z1611" i="73"/>
  <c r="AA1611" i="73"/>
  <c r="AC1611" i="73"/>
  <c r="AI1611" i="73"/>
  <c r="Y1612" i="73"/>
  <c r="Z1612" i="73"/>
  <c r="AA1612" i="73"/>
  <c r="AC1612" i="73"/>
  <c r="AI1612" i="73"/>
  <c r="Y1613" i="73"/>
  <c r="Z1613" i="73"/>
  <c r="AA1613" i="73"/>
  <c r="AC1613" i="73"/>
  <c r="AI1613" i="73"/>
  <c r="AJ1613" i="73"/>
  <c r="Y1614" i="73"/>
  <c r="Z1614" i="73"/>
  <c r="AA1614" i="73"/>
  <c r="AC1614" i="73"/>
  <c r="AI1614" i="73"/>
  <c r="Y1615" i="73"/>
  <c r="Z1615" i="73"/>
  <c r="AA1615" i="73"/>
  <c r="AC1615" i="73"/>
  <c r="AI1615" i="73"/>
  <c r="Y1616" i="73"/>
  <c r="Z1616" i="73"/>
  <c r="AA1616" i="73"/>
  <c r="AC1616" i="73"/>
  <c r="AE1616" i="73"/>
  <c r="AI1616" i="73"/>
  <c r="AJ1616" i="73"/>
  <c r="Y1617" i="73"/>
  <c r="Z1617" i="73"/>
  <c r="AA1617" i="73"/>
  <c r="AC1617" i="73"/>
  <c r="AI1617" i="73"/>
  <c r="Y1618" i="73"/>
  <c r="Z1618" i="73"/>
  <c r="AA1618" i="73"/>
  <c r="AC1618" i="73"/>
  <c r="AE1618" i="73" s="1"/>
  <c r="AI1618" i="73"/>
  <c r="Y1619" i="73"/>
  <c r="Z1619" i="73"/>
  <c r="AA1619" i="73"/>
  <c r="AC1619" i="73"/>
  <c r="AJ1619" i="73" s="1"/>
  <c r="AE1619" i="73"/>
  <c r="AI1619" i="73"/>
  <c r="Y1620" i="73"/>
  <c r="Z1620" i="73"/>
  <c r="AA1620" i="73"/>
  <c r="AC1620" i="73"/>
  <c r="AI1620" i="73"/>
  <c r="Y1621" i="73"/>
  <c r="Z1621" i="73"/>
  <c r="AA1621" i="73"/>
  <c r="AC1621" i="73"/>
  <c r="AI1621" i="73"/>
  <c r="AJ1621" i="73"/>
  <c r="Y1622" i="73"/>
  <c r="Z1622" i="73"/>
  <c r="AA1622" i="73"/>
  <c r="AC1622" i="73"/>
  <c r="AI1622" i="73"/>
  <c r="Y1623" i="73"/>
  <c r="Z1623" i="73"/>
  <c r="AA1623" i="73"/>
  <c r="AC1623" i="73"/>
  <c r="AE1623" i="73"/>
  <c r="AI1623" i="73"/>
  <c r="AJ1623" i="73"/>
  <c r="Y1624" i="73"/>
  <c r="Z1624" i="73"/>
  <c r="AA1624" i="73"/>
  <c r="AC1624" i="73"/>
  <c r="AI1624" i="73"/>
  <c r="Y1625" i="73"/>
  <c r="Z1625" i="73"/>
  <c r="AA1625" i="73"/>
  <c r="AC1625" i="73"/>
  <c r="AI1625" i="73"/>
  <c r="Y1626" i="73"/>
  <c r="Z1626" i="73"/>
  <c r="AA1626" i="73"/>
  <c r="AC1626" i="73"/>
  <c r="AE1626" i="73" s="1"/>
  <c r="AI1626" i="73"/>
  <c r="AJ1626" i="73"/>
  <c r="Y1627" i="73"/>
  <c r="Z1627" i="73"/>
  <c r="AA1627" i="73"/>
  <c r="AC1627" i="73"/>
  <c r="AI1627" i="73"/>
  <c r="Y1628" i="73"/>
  <c r="Z1628" i="73"/>
  <c r="AA1628" i="73"/>
  <c r="AC1628" i="73"/>
  <c r="AI1628" i="73"/>
  <c r="Y1629" i="73"/>
  <c r="Z1629" i="73"/>
  <c r="AA1629" i="73"/>
  <c r="AC1629" i="73"/>
  <c r="AJ1629" i="73" s="1"/>
  <c r="AI1629" i="73"/>
  <c r="Y1630" i="73"/>
  <c r="Z1630" i="73"/>
  <c r="AA1630" i="73"/>
  <c r="AC1630" i="73"/>
  <c r="AI1630" i="73"/>
  <c r="Y1631" i="73"/>
  <c r="Z1631" i="73"/>
  <c r="AA1631" i="73"/>
  <c r="AC1631" i="73"/>
  <c r="AI1631" i="73"/>
  <c r="Y1632" i="73"/>
  <c r="Z1632" i="73"/>
  <c r="AA1632" i="73"/>
  <c r="AC1632" i="73"/>
  <c r="AE1632" i="73"/>
  <c r="AI1632" i="73"/>
  <c r="AJ1632" i="73"/>
  <c r="Y1633" i="73"/>
  <c r="Z1633" i="73"/>
  <c r="AA1633" i="73"/>
  <c r="AC1633" i="73"/>
  <c r="AI1633" i="73"/>
  <c r="Y1634" i="73"/>
  <c r="Z1634" i="73"/>
  <c r="AA1634" i="73"/>
  <c r="AC1634" i="73"/>
  <c r="AE1634" i="73" s="1"/>
  <c r="AI1634" i="73"/>
  <c r="AJ1634" i="73"/>
  <c r="Y1635" i="73"/>
  <c r="Z1635" i="73"/>
  <c r="AA1635" i="73"/>
  <c r="AC1635" i="73"/>
  <c r="AJ1635" i="73" s="1"/>
  <c r="AE1635" i="73"/>
  <c r="AI1635" i="73"/>
  <c r="Y1636" i="73"/>
  <c r="Z1636" i="73"/>
  <c r="AA1636" i="73"/>
  <c r="AC1636" i="73"/>
  <c r="AI1636" i="73"/>
  <c r="Y1637" i="73"/>
  <c r="Z1637" i="73"/>
  <c r="AA1637" i="73"/>
  <c r="AC1637" i="73"/>
  <c r="AJ1637" i="73" s="1"/>
  <c r="AI1637" i="73"/>
  <c r="Y1638" i="73"/>
  <c r="Z1638" i="73"/>
  <c r="AA1638" i="73"/>
  <c r="AC1638" i="73"/>
  <c r="AI1638" i="73"/>
  <c r="Y1639" i="73"/>
  <c r="Z1639" i="73"/>
  <c r="AA1639" i="73"/>
  <c r="AC1639" i="73"/>
  <c r="AE1639" i="73"/>
  <c r="AI1639" i="73"/>
  <c r="AJ1639" i="73"/>
  <c r="Y1640" i="73"/>
  <c r="Z1640" i="73"/>
  <c r="AA1640" i="73"/>
  <c r="AC1640" i="73"/>
  <c r="AI1640" i="73"/>
  <c r="Y1641" i="73"/>
  <c r="Z1641" i="73"/>
  <c r="AA1641" i="73"/>
  <c r="AC1641" i="73"/>
  <c r="AI1641" i="73"/>
  <c r="Y1642" i="73"/>
  <c r="Z1642" i="73"/>
  <c r="AA1642" i="73"/>
  <c r="AC1642" i="73"/>
  <c r="AE1642" i="73" s="1"/>
  <c r="AI1642" i="73"/>
  <c r="Y1643" i="73"/>
  <c r="Z1643" i="73"/>
  <c r="AA1643" i="73"/>
  <c r="AC1643" i="73"/>
  <c r="AI1643" i="73"/>
  <c r="Y1644" i="73"/>
  <c r="Z1644" i="73"/>
  <c r="AA1644" i="73"/>
  <c r="AC1644" i="73"/>
  <c r="AI1644" i="73"/>
  <c r="Y1645" i="73"/>
  <c r="Z1645" i="73"/>
  <c r="AA1645" i="73"/>
  <c r="AC1645" i="73"/>
  <c r="AI1645" i="73"/>
  <c r="AJ1645" i="73"/>
  <c r="Y1646" i="73"/>
  <c r="Z1646" i="73"/>
  <c r="AA1646" i="73"/>
  <c r="AC1646" i="73"/>
  <c r="AI1646" i="73"/>
  <c r="Y1647" i="73"/>
  <c r="Z1647" i="73"/>
  <c r="AA1647" i="73"/>
  <c r="AC1647" i="73"/>
  <c r="AI1647" i="73"/>
  <c r="Y1648" i="73"/>
  <c r="Z1648" i="73"/>
  <c r="AA1648" i="73"/>
  <c r="AC1648" i="73"/>
  <c r="AE1648" i="73"/>
  <c r="AI1648" i="73"/>
  <c r="AJ1648" i="73"/>
  <c r="Y1649" i="73"/>
  <c r="Z1649" i="73"/>
  <c r="AA1649" i="73"/>
  <c r="AC1649" i="73"/>
  <c r="AI1649" i="73"/>
  <c r="Y1650" i="73"/>
  <c r="Z1650" i="73"/>
  <c r="AA1650" i="73"/>
  <c r="AC1650" i="73"/>
  <c r="AE1650" i="73" s="1"/>
  <c r="AI1650" i="73"/>
  <c r="Y1651" i="73"/>
  <c r="Z1651" i="73"/>
  <c r="AA1651" i="73"/>
  <c r="AC1651" i="73"/>
  <c r="AJ1651" i="73" s="1"/>
  <c r="AE1651" i="73"/>
  <c r="AI1651" i="73"/>
  <c r="Y1652" i="73"/>
  <c r="Z1652" i="73"/>
  <c r="AA1652" i="73"/>
  <c r="AC1652" i="73"/>
  <c r="AI1652" i="73"/>
  <c r="Y1653" i="73"/>
  <c r="Z1653" i="73"/>
  <c r="AA1653" i="73"/>
  <c r="AC1653" i="73"/>
  <c r="AJ1653" i="73" s="1"/>
  <c r="AI1653" i="73"/>
  <c r="Y1654" i="73"/>
  <c r="Z1654" i="73"/>
  <c r="AA1654" i="73"/>
  <c r="AC1654" i="73"/>
  <c r="AI1654" i="73"/>
  <c r="Y1655" i="73"/>
  <c r="Z1655" i="73"/>
  <c r="AA1655" i="73"/>
  <c r="AC1655" i="73"/>
  <c r="AI1655" i="73"/>
  <c r="Y1656" i="73"/>
  <c r="Z1656" i="73"/>
  <c r="AA1656" i="73"/>
  <c r="AC1656" i="73"/>
  <c r="AI1656" i="73"/>
  <c r="Y1657" i="73"/>
  <c r="Z1657" i="73"/>
  <c r="AA1657" i="73"/>
  <c r="AC1657" i="73"/>
  <c r="AI1657" i="73"/>
  <c r="Y1658" i="73"/>
  <c r="Z1658" i="73"/>
  <c r="AA1658" i="73"/>
  <c r="AC1658" i="73"/>
  <c r="AE1658" i="73" s="1"/>
  <c r="AI1658" i="73"/>
  <c r="Y1659" i="73"/>
  <c r="Z1659" i="73"/>
  <c r="AA1659" i="73"/>
  <c r="AC1659" i="73"/>
  <c r="AI1659" i="73"/>
  <c r="Y1660" i="73"/>
  <c r="Z1660" i="73"/>
  <c r="AA1660" i="73"/>
  <c r="AC1660" i="73"/>
  <c r="AI1660" i="73"/>
  <c r="Y1661" i="73"/>
  <c r="Z1661" i="73"/>
  <c r="AA1661" i="73"/>
  <c r="AC1661" i="73"/>
  <c r="AJ1661" i="73" s="1"/>
  <c r="AI1661" i="73"/>
  <c r="Y1662" i="73"/>
  <c r="Z1662" i="73"/>
  <c r="AA1662" i="73"/>
  <c r="AC1662" i="73"/>
  <c r="AI1662" i="73"/>
  <c r="Y1663" i="73"/>
  <c r="Z1663" i="73"/>
  <c r="AA1663" i="73"/>
  <c r="AC1663" i="73"/>
  <c r="AI1663" i="73"/>
  <c r="Y1664" i="73"/>
  <c r="Z1664" i="73"/>
  <c r="AA1664" i="73"/>
  <c r="AC1664" i="73"/>
  <c r="AJ1664" i="73" s="1"/>
  <c r="AE1664" i="73"/>
  <c r="AI1664" i="73"/>
  <c r="Y1665" i="73"/>
  <c r="Z1665" i="73"/>
  <c r="AA1665" i="73"/>
  <c r="AC1665" i="73"/>
  <c r="AI1665" i="73"/>
  <c r="Y1666" i="73"/>
  <c r="Z1666" i="73"/>
  <c r="AA1666" i="73"/>
  <c r="AC1666" i="73"/>
  <c r="AI1666" i="73"/>
  <c r="Y1667" i="73"/>
  <c r="Z1667" i="73"/>
  <c r="AA1667" i="73"/>
  <c r="AC1667" i="73"/>
  <c r="AE1667" i="73"/>
  <c r="AI1667" i="73"/>
  <c r="AJ1667" i="73"/>
  <c r="Y1668" i="73"/>
  <c r="Z1668" i="73"/>
  <c r="AA1668" i="73"/>
  <c r="AC1668" i="73"/>
  <c r="AI1668" i="73"/>
  <c r="Y1669" i="73"/>
  <c r="Z1669" i="73"/>
  <c r="AA1669" i="73"/>
  <c r="AC1669" i="73"/>
  <c r="AJ1669" i="73" s="1"/>
  <c r="AI1669" i="73"/>
  <c r="Y1670" i="73"/>
  <c r="Z1670" i="73"/>
  <c r="AA1670" i="73"/>
  <c r="AC1670" i="73"/>
  <c r="AI1670" i="73"/>
  <c r="Y1671" i="73"/>
  <c r="Z1671" i="73"/>
  <c r="AA1671" i="73"/>
  <c r="AC1671" i="73"/>
  <c r="AI1671" i="73"/>
  <c r="Y1672" i="73"/>
  <c r="Z1672" i="73"/>
  <c r="AA1672" i="73"/>
  <c r="AC1672" i="73"/>
  <c r="AI1672" i="73"/>
  <c r="Y1673" i="73"/>
  <c r="Z1673" i="73"/>
  <c r="AA1673" i="73"/>
  <c r="AC1673" i="73"/>
  <c r="AI1673" i="73"/>
  <c r="Y1674" i="73"/>
  <c r="Z1674" i="73"/>
  <c r="AA1674" i="73"/>
  <c r="AC1674" i="73"/>
  <c r="AE1674" i="73" s="1"/>
  <c r="AI1674" i="73"/>
  <c r="Y1675" i="73"/>
  <c r="Z1675" i="73"/>
  <c r="AA1675" i="73"/>
  <c r="AC1675" i="73"/>
  <c r="AI1675" i="73"/>
  <c r="Y1676" i="73"/>
  <c r="Z1676" i="73"/>
  <c r="AA1676" i="73"/>
  <c r="AC1676" i="73"/>
  <c r="AI1676" i="73"/>
  <c r="Y1677" i="73"/>
  <c r="Z1677" i="73"/>
  <c r="AA1677" i="73"/>
  <c r="AC1677" i="73"/>
  <c r="AJ1677" i="73" s="1"/>
  <c r="AI1677" i="73"/>
  <c r="Y1678" i="73"/>
  <c r="Z1678" i="73"/>
  <c r="AA1678" i="73"/>
  <c r="AC1678" i="73"/>
  <c r="AI1678" i="73"/>
  <c r="Y1679" i="73"/>
  <c r="Z1679" i="73"/>
  <c r="AA1679" i="73"/>
  <c r="AC1679" i="73"/>
  <c r="AI1679" i="73"/>
  <c r="Y1680" i="73"/>
  <c r="Z1680" i="73"/>
  <c r="AA1680" i="73"/>
  <c r="AC1680" i="73"/>
  <c r="AJ1680" i="73" s="1"/>
  <c r="AE1680" i="73"/>
  <c r="AI1680" i="73"/>
  <c r="Y1681" i="73"/>
  <c r="Z1681" i="73"/>
  <c r="AA1681" i="73"/>
  <c r="AC1681" i="73"/>
  <c r="AI1681" i="73"/>
  <c r="Y1682" i="73"/>
  <c r="Z1682" i="73"/>
  <c r="AA1682" i="73"/>
  <c r="AC1682" i="73"/>
  <c r="AE1682" i="73" s="1"/>
  <c r="AI1682" i="73"/>
  <c r="Y1683" i="73"/>
  <c r="Z1683" i="73"/>
  <c r="AA1683" i="73"/>
  <c r="AC1683" i="73"/>
  <c r="AE1683" i="73" s="1"/>
  <c r="AI1683" i="73"/>
  <c r="AJ1683" i="73"/>
  <c r="Y1684" i="73"/>
  <c r="Z1684" i="73"/>
  <c r="AA1684" i="73"/>
  <c r="AC1684" i="73"/>
  <c r="AI1684" i="73"/>
  <c r="Y1685" i="73"/>
  <c r="Z1685" i="73"/>
  <c r="AA1685" i="73"/>
  <c r="AC1685" i="73"/>
  <c r="AJ1685" i="73" s="1"/>
  <c r="AI1685" i="73"/>
  <c r="Y1686" i="73"/>
  <c r="Z1686" i="73"/>
  <c r="AA1686" i="73"/>
  <c r="AC1686" i="73"/>
  <c r="AI1686" i="73"/>
  <c r="Y1687" i="73"/>
  <c r="Z1687" i="73"/>
  <c r="AA1687" i="73"/>
  <c r="AC1687" i="73"/>
  <c r="AJ1687" i="73" s="1"/>
  <c r="AE1687" i="73"/>
  <c r="AI1687" i="73"/>
  <c r="Y1688" i="73"/>
  <c r="Z1688" i="73"/>
  <c r="AA1688" i="73"/>
  <c r="AC1688" i="73"/>
  <c r="AI1688" i="73"/>
  <c r="Y1689" i="73"/>
  <c r="Z1689" i="73"/>
  <c r="AA1689" i="73"/>
  <c r="AC1689" i="73"/>
  <c r="AI1689" i="73"/>
  <c r="Y1690" i="73"/>
  <c r="Z1690" i="73"/>
  <c r="AA1690" i="73"/>
  <c r="AC1690" i="73"/>
  <c r="AI1690" i="73"/>
  <c r="Y1691" i="73"/>
  <c r="Z1691" i="73"/>
  <c r="AA1691" i="73"/>
  <c r="AC1691" i="73"/>
  <c r="AI1691" i="73"/>
  <c r="Y1692" i="73"/>
  <c r="Z1692" i="73"/>
  <c r="AA1692" i="73"/>
  <c r="AC1692" i="73"/>
  <c r="AI1692" i="73"/>
  <c r="Y1693" i="73"/>
  <c r="Z1693" i="73"/>
  <c r="AA1693" i="73"/>
  <c r="AC1693" i="73"/>
  <c r="AJ1693" i="73" s="1"/>
  <c r="AI1693" i="73"/>
  <c r="Y1694" i="73"/>
  <c r="Z1694" i="73"/>
  <c r="AA1694" i="73"/>
  <c r="AC1694" i="73"/>
  <c r="AI1694" i="73"/>
  <c r="Y1695" i="73"/>
  <c r="Z1695" i="73"/>
  <c r="AA1695" i="73"/>
  <c r="AC1695" i="73"/>
  <c r="AI1695" i="73"/>
  <c r="Y1696" i="73"/>
  <c r="Z1696" i="73"/>
  <c r="AA1696" i="73"/>
  <c r="AC1696" i="73"/>
  <c r="AJ1696" i="73" s="1"/>
  <c r="AE1696" i="73"/>
  <c r="AI1696" i="73"/>
  <c r="Y1697" i="73"/>
  <c r="Z1697" i="73"/>
  <c r="AA1697" i="73"/>
  <c r="AC1697" i="73"/>
  <c r="AI1697" i="73"/>
  <c r="Y1698" i="73"/>
  <c r="Z1698" i="73"/>
  <c r="AA1698" i="73"/>
  <c r="AC1698" i="73"/>
  <c r="AI1698" i="73"/>
  <c r="Y1699" i="73"/>
  <c r="Z1699" i="73"/>
  <c r="AA1699" i="73"/>
  <c r="AC1699" i="73"/>
  <c r="AE1699" i="73"/>
  <c r="AI1699" i="73"/>
  <c r="AJ1699" i="73"/>
  <c r="Y1700" i="73"/>
  <c r="Z1700" i="73"/>
  <c r="AA1700" i="73"/>
  <c r="AC1700" i="73"/>
  <c r="AI1700" i="73"/>
  <c r="Y1701" i="73"/>
  <c r="Z1701" i="73"/>
  <c r="AA1701" i="73"/>
  <c r="AC1701" i="73"/>
  <c r="AI1701" i="73"/>
  <c r="AJ1701" i="73"/>
  <c r="Y1702" i="73"/>
  <c r="Z1702" i="73"/>
  <c r="AA1702" i="73"/>
  <c r="AC1702" i="73"/>
  <c r="AI1702" i="73"/>
  <c r="Y1703" i="73"/>
  <c r="Z1703" i="73"/>
  <c r="AA1703" i="73"/>
  <c r="AC1703" i="73"/>
  <c r="AI1703" i="73"/>
  <c r="Y1704" i="73"/>
  <c r="Z1704" i="73"/>
  <c r="AA1704" i="73"/>
  <c r="AC1704" i="73"/>
  <c r="AI1704" i="73"/>
  <c r="Y1705" i="73"/>
  <c r="Z1705" i="73"/>
  <c r="AA1705" i="73"/>
  <c r="AC1705" i="73"/>
  <c r="AI1705" i="73"/>
  <c r="Y1706" i="73"/>
  <c r="Z1706" i="73"/>
  <c r="AA1706" i="73"/>
  <c r="AC1706" i="73"/>
  <c r="AE1706" i="73" s="1"/>
  <c r="AI1706" i="73"/>
  <c r="AJ1706" i="73"/>
  <c r="Y1707" i="73"/>
  <c r="Z1707" i="73"/>
  <c r="AA1707" i="73"/>
  <c r="AC1707" i="73"/>
  <c r="AI1707" i="73"/>
  <c r="Y1708" i="73"/>
  <c r="Z1708" i="73"/>
  <c r="AA1708" i="73"/>
  <c r="AC1708" i="73"/>
  <c r="AI1708" i="73"/>
  <c r="Y1709" i="73"/>
  <c r="Z1709" i="73"/>
  <c r="AA1709" i="73"/>
  <c r="AC1709" i="73"/>
  <c r="AI1709" i="73"/>
  <c r="AJ1709" i="73"/>
  <c r="Y1710" i="73"/>
  <c r="Z1710" i="73"/>
  <c r="AA1710" i="73"/>
  <c r="AC1710" i="73"/>
  <c r="AI1710" i="73"/>
  <c r="Y1711" i="73"/>
  <c r="Z1711" i="73"/>
  <c r="AA1711" i="73"/>
  <c r="AC1711" i="73"/>
  <c r="AI1711" i="73"/>
  <c r="Y1712" i="73"/>
  <c r="Z1712" i="73"/>
  <c r="AA1712" i="73"/>
  <c r="AC1712" i="73"/>
  <c r="AE1712" i="73"/>
  <c r="AI1712" i="73"/>
  <c r="AJ1712" i="73"/>
  <c r="Y1713" i="73"/>
  <c r="Z1713" i="73"/>
  <c r="AA1713" i="73"/>
  <c r="AC1713" i="73"/>
  <c r="AI1713" i="73"/>
  <c r="Y1714" i="73"/>
  <c r="Z1714" i="73"/>
  <c r="AA1714" i="73"/>
  <c r="AC1714" i="73"/>
  <c r="AE1714" i="73" s="1"/>
  <c r="AI1714" i="73"/>
  <c r="Y1715" i="73"/>
  <c r="Z1715" i="73"/>
  <c r="AA1715" i="73"/>
  <c r="AC1715" i="73"/>
  <c r="AJ1715" i="73" s="1"/>
  <c r="AE1715" i="73"/>
  <c r="AI1715" i="73"/>
  <c r="Y1716" i="73"/>
  <c r="Z1716" i="73"/>
  <c r="AA1716" i="73"/>
  <c r="AC1716" i="73"/>
  <c r="AI1716" i="73"/>
  <c r="Y1717" i="73"/>
  <c r="Z1717" i="73"/>
  <c r="AA1717" i="73"/>
  <c r="AC1717" i="73"/>
  <c r="AJ1717" i="73" s="1"/>
  <c r="AI1717" i="73"/>
  <c r="Y1718" i="73"/>
  <c r="Z1718" i="73"/>
  <c r="AA1718" i="73"/>
  <c r="AC1718" i="73"/>
  <c r="AI1718" i="73"/>
  <c r="Y1719" i="73"/>
  <c r="Z1719" i="73"/>
  <c r="AA1719" i="73"/>
  <c r="AC1719" i="73"/>
  <c r="AE1719" i="73" s="1"/>
  <c r="AI1719" i="73"/>
  <c r="AJ1719" i="73"/>
  <c r="Y1720" i="73"/>
  <c r="Z1720" i="73"/>
  <c r="AA1720" i="73"/>
  <c r="AC1720" i="73"/>
  <c r="AI1720" i="73"/>
  <c r="Y1721" i="73"/>
  <c r="Z1721" i="73"/>
  <c r="AA1721" i="73"/>
  <c r="AC1721" i="73"/>
  <c r="AI1721" i="73"/>
  <c r="Y1722" i="73"/>
  <c r="Z1722" i="73"/>
  <c r="AA1722" i="73"/>
  <c r="AC1722" i="73"/>
  <c r="AE1722" i="73" s="1"/>
  <c r="AI1722" i="73"/>
  <c r="Y1723" i="73"/>
  <c r="Z1723" i="73"/>
  <c r="AA1723" i="73"/>
  <c r="AC1723" i="73"/>
  <c r="AI1723" i="73"/>
  <c r="Y1724" i="73"/>
  <c r="Z1724" i="73"/>
  <c r="AA1724" i="73"/>
  <c r="AC1724" i="73"/>
  <c r="AI1724" i="73"/>
  <c r="Y1725" i="73"/>
  <c r="Z1725" i="73"/>
  <c r="AA1725" i="73"/>
  <c r="AC1725" i="73"/>
  <c r="AJ1725" i="73" s="1"/>
  <c r="AI1725" i="73"/>
  <c r="Y1726" i="73"/>
  <c r="Z1726" i="73"/>
  <c r="AA1726" i="73"/>
  <c r="AC1726" i="73"/>
  <c r="AI1726" i="73"/>
  <c r="Y1727" i="73"/>
  <c r="Z1727" i="73"/>
  <c r="AA1727" i="73"/>
  <c r="AC1727" i="73"/>
  <c r="AI1727" i="73"/>
  <c r="Y1728" i="73"/>
  <c r="Z1728" i="73"/>
  <c r="AA1728" i="73"/>
  <c r="AC1728" i="73"/>
  <c r="AI1728" i="73"/>
  <c r="Y1729" i="73"/>
  <c r="Z1729" i="73"/>
  <c r="AA1729" i="73"/>
  <c r="AC1729" i="73"/>
  <c r="AI1729" i="73"/>
  <c r="Y1730" i="73"/>
  <c r="Z1730" i="73"/>
  <c r="AA1730" i="73"/>
  <c r="AC1730" i="73"/>
  <c r="AI1730" i="73"/>
  <c r="Y1731" i="73"/>
  <c r="Z1731" i="73"/>
  <c r="AA1731" i="73"/>
  <c r="AC1731" i="73"/>
  <c r="AE1731" i="73"/>
  <c r="AI1731" i="73"/>
  <c r="AJ1731" i="73"/>
  <c r="Y1732" i="73"/>
  <c r="Z1732" i="73"/>
  <c r="AA1732" i="73"/>
  <c r="AC1732" i="73"/>
  <c r="AI1732" i="73"/>
  <c r="Y1733" i="73"/>
  <c r="Z1733" i="73"/>
  <c r="AA1733" i="73"/>
  <c r="AC1733" i="73"/>
  <c r="AI1733" i="73"/>
  <c r="AJ1733" i="73"/>
  <c r="Y1734" i="73"/>
  <c r="Z1734" i="73"/>
  <c r="AA1734" i="73"/>
  <c r="AC1734" i="73"/>
  <c r="AI1734" i="73"/>
  <c r="Y1735" i="73"/>
  <c r="Z1735" i="73"/>
  <c r="AA1735" i="73"/>
  <c r="AC1735" i="73"/>
  <c r="AI1735" i="73"/>
  <c r="Y1736" i="73"/>
  <c r="Z1736" i="73"/>
  <c r="AA1736" i="73"/>
  <c r="AC1736" i="73"/>
  <c r="AI1736" i="73"/>
  <c r="Y1737" i="73"/>
  <c r="Z1737" i="73"/>
  <c r="AA1737" i="73"/>
  <c r="AC1737" i="73"/>
  <c r="AI1737" i="73"/>
  <c r="Y1738" i="73"/>
  <c r="Z1738" i="73"/>
  <c r="AA1738" i="73"/>
  <c r="AC1738" i="73"/>
  <c r="AE1738" i="73" s="1"/>
  <c r="AI1738" i="73"/>
  <c r="AJ1738" i="73"/>
  <c r="Y1739" i="73"/>
  <c r="Z1739" i="73"/>
  <c r="AA1739" i="73"/>
  <c r="AC1739" i="73"/>
  <c r="AI1739" i="73"/>
  <c r="Y1740" i="73"/>
  <c r="Z1740" i="73"/>
  <c r="AA1740" i="73"/>
  <c r="AC1740" i="73"/>
  <c r="AI1740" i="73"/>
  <c r="Y1741" i="73"/>
  <c r="Z1741" i="73"/>
  <c r="AA1741" i="73"/>
  <c r="AC1741" i="73"/>
  <c r="AI1741" i="73"/>
  <c r="AJ1741" i="73"/>
  <c r="Y1742" i="73"/>
  <c r="Z1742" i="73"/>
  <c r="AA1742" i="73"/>
  <c r="AC1742" i="73"/>
  <c r="AI1742" i="73"/>
  <c r="Y1743" i="73"/>
  <c r="Z1743" i="73"/>
  <c r="AA1743" i="73"/>
  <c r="AC1743" i="73"/>
  <c r="AI1743" i="73"/>
  <c r="Y1744" i="73"/>
  <c r="Z1744" i="73"/>
  <c r="AA1744" i="73"/>
  <c r="AC1744" i="73"/>
  <c r="AE1744" i="73"/>
  <c r="AI1744" i="73"/>
  <c r="AJ1744" i="73"/>
  <c r="Y1745" i="73"/>
  <c r="Z1745" i="73"/>
  <c r="AA1745" i="73"/>
  <c r="AC1745" i="73"/>
  <c r="AI1745" i="73"/>
  <c r="Y1746" i="73"/>
  <c r="Z1746" i="73"/>
  <c r="AA1746" i="73"/>
  <c r="AC1746" i="73"/>
  <c r="AE1746" i="73" s="1"/>
  <c r="AI1746" i="73"/>
  <c r="Y1747" i="73"/>
  <c r="Z1747" i="73"/>
  <c r="AA1747" i="73"/>
  <c r="AC1747" i="73"/>
  <c r="AJ1747" i="73" s="1"/>
  <c r="AE1747" i="73"/>
  <c r="AI1747" i="73"/>
  <c r="Y1748" i="73"/>
  <c r="Z1748" i="73"/>
  <c r="AA1748" i="73"/>
  <c r="AC1748" i="73"/>
  <c r="AI1748" i="73"/>
  <c r="Y1749" i="73"/>
  <c r="Z1749" i="73"/>
  <c r="AA1749" i="73"/>
  <c r="AC1749" i="73"/>
  <c r="AI1749" i="73"/>
  <c r="AJ1749" i="73"/>
  <c r="Y1750" i="73"/>
  <c r="Z1750" i="73"/>
  <c r="AA1750" i="73"/>
  <c r="AC1750" i="73"/>
  <c r="AI1750" i="73"/>
  <c r="Y1751" i="73"/>
  <c r="Z1751" i="73"/>
  <c r="AA1751" i="73"/>
  <c r="AC1751" i="73"/>
  <c r="AE1751" i="73"/>
  <c r="AI1751" i="73"/>
  <c r="AJ1751" i="73"/>
  <c r="Y1752" i="73"/>
  <c r="Z1752" i="73"/>
  <c r="AA1752" i="73"/>
  <c r="AC1752" i="73"/>
  <c r="AI1752" i="73"/>
  <c r="Y1753" i="73"/>
  <c r="Z1753" i="73"/>
  <c r="AA1753" i="73"/>
  <c r="AC1753" i="73"/>
  <c r="AI1753" i="73"/>
  <c r="Y1754" i="73"/>
  <c r="Z1754" i="73"/>
  <c r="AA1754" i="73"/>
  <c r="AC1754" i="73"/>
  <c r="AE1754" i="73" s="1"/>
  <c r="AI1754" i="73"/>
  <c r="AJ1754" i="73"/>
  <c r="Y1755" i="73"/>
  <c r="Z1755" i="73"/>
  <c r="AA1755" i="73"/>
  <c r="AC1755" i="73"/>
  <c r="AI1755" i="73"/>
  <c r="Y1756" i="73"/>
  <c r="Z1756" i="73"/>
  <c r="AA1756" i="73"/>
  <c r="AC1756" i="73"/>
  <c r="AI1756" i="73"/>
  <c r="Y1757" i="73"/>
  <c r="Z1757" i="73"/>
  <c r="AA1757" i="73"/>
  <c r="AC1757" i="73"/>
  <c r="AJ1757" i="73" s="1"/>
  <c r="AI1757" i="73"/>
  <c r="Y1758" i="73"/>
  <c r="Z1758" i="73"/>
  <c r="AA1758" i="73"/>
  <c r="AC1758" i="73"/>
  <c r="AI1758" i="73"/>
  <c r="Y1759" i="73"/>
  <c r="Z1759" i="73"/>
  <c r="AA1759" i="73"/>
  <c r="AC1759" i="73"/>
  <c r="AI1759" i="73"/>
  <c r="Y1760" i="73"/>
  <c r="Z1760" i="73"/>
  <c r="AA1760" i="73"/>
  <c r="AC1760" i="73"/>
  <c r="AE1760" i="73"/>
  <c r="AI1760" i="73"/>
  <c r="AJ1760" i="73"/>
  <c r="Y1761" i="73"/>
  <c r="Z1761" i="73"/>
  <c r="AA1761" i="73"/>
  <c r="AC1761" i="73"/>
  <c r="AI1761" i="73"/>
  <c r="Y1762" i="73"/>
  <c r="Z1762" i="73"/>
  <c r="AA1762" i="73"/>
  <c r="AC1762" i="73"/>
  <c r="AE1762" i="73" s="1"/>
  <c r="AI1762" i="73"/>
  <c r="AJ1762" i="73"/>
  <c r="Y1763" i="73"/>
  <c r="Z1763" i="73"/>
  <c r="AA1763" i="73"/>
  <c r="AC1763" i="73"/>
  <c r="AI1763" i="73"/>
  <c r="Y1764" i="73"/>
  <c r="Z1764" i="73"/>
  <c r="AA1764" i="73"/>
  <c r="AC1764" i="73"/>
  <c r="AI1764" i="73"/>
  <c r="Y1765" i="73"/>
  <c r="Z1765" i="73"/>
  <c r="AA1765" i="73"/>
  <c r="AC1765" i="73"/>
  <c r="AJ1765" i="73" s="1"/>
  <c r="AI1765" i="73"/>
  <c r="Y1766" i="73"/>
  <c r="Z1766" i="73"/>
  <c r="AA1766" i="73"/>
  <c r="AC1766" i="73"/>
  <c r="AI1766" i="73"/>
  <c r="Y1767" i="73"/>
  <c r="Z1767" i="73"/>
  <c r="AA1767" i="73"/>
  <c r="AC1767" i="73"/>
  <c r="AE1767" i="73" s="1"/>
  <c r="AI1767" i="73"/>
  <c r="AJ1767" i="73"/>
  <c r="Y1768" i="73"/>
  <c r="Z1768" i="73"/>
  <c r="AA1768" i="73"/>
  <c r="AC1768" i="73"/>
  <c r="AI1768" i="73"/>
  <c r="Y1769" i="73"/>
  <c r="Z1769" i="73"/>
  <c r="AA1769" i="73"/>
  <c r="AC1769" i="73"/>
  <c r="AI1769" i="73"/>
  <c r="Y1770" i="73"/>
  <c r="Z1770" i="73"/>
  <c r="AA1770" i="73"/>
  <c r="AC1770" i="73"/>
  <c r="AE1770" i="73" s="1"/>
  <c r="AI1770" i="73"/>
  <c r="Y1771" i="73"/>
  <c r="Z1771" i="73"/>
  <c r="AA1771" i="73"/>
  <c r="AC1771" i="73"/>
  <c r="AI1771" i="73"/>
  <c r="Y1772" i="73"/>
  <c r="Z1772" i="73"/>
  <c r="AA1772" i="73"/>
  <c r="AC1772" i="73"/>
  <c r="AI1772" i="73"/>
  <c r="Y1773" i="73"/>
  <c r="Z1773" i="73"/>
  <c r="AA1773" i="73"/>
  <c r="AC1773" i="73"/>
  <c r="AI1773" i="73"/>
  <c r="AJ1773" i="73"/>
  <c r="Y1774" i="73"/>
  <c r="Z1774" i="73"/>
  <c r="AA1774" i="73"/>
  <c r="AC1774" i="73"/>
  <c r="AI1774" i="73"/>
  <c r="Y1775" i="73"/>
  <c r="Z1775" i="73"/>
  <c r="AA1775" i="73"/>
  <c r="AC1775" i="73"/>
  <c r="AI1775" i="73"/>
  <c r="Y1776" i="73"/>
  <c r="Z1776" i="73"/>
  <c r="AA1776" i="73"/>
  <c r="AC1776" i="73"/>
  <c r="AE1776" i="73" s="1"/>
  <c r="AI1776" i="73"/>
  <c r="AJ1776" i="73"/>
  <c r="Y1777" i="73"/>
  <c r="Z1777" i="73"/>
  <c r="AA1777" i="73"/>
  <c r="AC1777" i="73"/>
  <c r="AI1777" i="73"/>
  <c r="Y1778" i="73"/>
  <c r="Z1778" i="73"/>
  <c r="AA1778" i="73"/>
  <c r="AC1778" i="73"/>
  <c r="AE1778" i="73" s="1"/>
  <c r="AI1778" i="73"/>
  <c r="Y1779" i="73"/>
  <c r="Z1779" i="73"/>
  <c r="AA1779" i="73"/>
  <c r="AC1779" i="73"/>
  <c r="AE1779" i="73"/>
  <c r="AI1779" i="73"/>
  <c r="AJ1779" i="73"/>
  <c r="Y1780" i="73"/>
  <c r="Z1780" i="73"/>
  <c r="AA1780" i="73"/>
  <c r="AC1780" i="73"/>
  <c r="AI1780" i="73"/>
  <c r="Y1781" i="73"/>
  <c r="Z1781" i="73"/>
  <c r="AA1781" i="73"/>
  <c r="AC1781" i="73"/>
  <c r="AJ1781" i="73" s="1"/>
  <c r="AI1781" i="73"/>
  <c r="Y1782" i="73"/>
  <c r="Z1782" i="73"/>
  <c r="AA1782" i="73"/>
  <c r="AC1782" i="73"/>
  <c r="AI1782" i="73"/>
  <c r="Y1783" i="73"/>
  <c r="Z1783" i="73"/>
  <c r="AA1783" i="73"/>
  <c r="AC1783" i="73"/>
  <c r="AE1783" i="73" s="1"/>
  <c r="AI1783" i="73"/>
  <c r="AJ1783" i="73"/>
  <c r="Y1784" i="73"/>
  <c r="Z1784" i="73"/>
  <c r="AA1784" i="73"/>
  <c r="AC1784" i="73"/>
  <c r="AI1784" i="73"/>
  <c r="Y1785" i="73"/>
  <c r="Z1785" i="73"/>
  <c r="AA1785" i="73"/>
  <c r="AC1785" i="73"/>
  <c r="AI1785" i="73"/>
  <c r="Y1786" i="73"/>
  <c r="Z1786" i="73"/>
  <c r="AA1786" i="73"/>
  <c r="AC1786" i="73"/>
  <c r="AE1786" i="73" s="1"/>
  <c r="AI1786" i="73"/>
  <c r="Y1787" i="73"/>
  <c r="Z1787" i="73"/>
  <c r="AA1787" i="73"/>
  <c r="AC1787" i="73"/>
  <c r="AI1787" i="73"/>
  <c r="Y1788" i="73"/>
  <c r="Z1788" i="73"/>
  <c r="AA1788" i="73"/>
  <c r="AC1788" i="73"/>
  <c r="AI1788" i="73"/>
  <c r="Y1789" i="73"/>
  <c r="Z1789" i="73"/>
  <c r="AA1789" i="73"/>
  <c r="AC1789" i="73"/>
  <c r="AJ1789" i="73" s="1"/>
  <c r="AI1789" i="73"/>
  <c r="Y1790" i="73"/>
  <c r="Z1790" i="73"/>
  <c r="AA1790" i="73"/>
  <c r="AC1790" i="73"/>
  <c r="AI1790" i="73"/>
  <c r="Y1791" i="73"/>
  <c r="Z1791" i="73"/>
  <c r="AA1791" i="73"/>
  <c r="AC1791" i="73"/>
  <c r="AI1791" i="73"/>
  <c r="Y1792" i="73"/>
  <c r="Z1792" i="73"/>
  <c r="AA1792" i="73"/>
  <c r="AC1792" i="73"/>
  <c r="AI1792" i="73"/>
  <c r="Y1793" i="73"/>
  <c r="Z1793" i="73"/>
  <c r="AA1793" i="73"/>
  <c r="AC1793" i="73"/>
  <c r="AI1793" i="73"/>
  <c r="Y1794" i="73"/>
  <c r="Z1794" i="73"/>
  <c r="AA1794" i="73"/>
  <c r="AC1794" i="73"/>
  <c r="AI1794" i="73"/>
  <c r="Y1795" i="73"/>
  <c r="Z1795" i="73"/>
  <c r="AA1795" i="73"/>
  <c r="AC1795" i="73"/>
  <c r="AE1795" i="73" s="1"/>
  <c r="AI1795" i="73"/>
  <c r="AJ1795" i="73"/>
  <c r="Y1796" i="73"/>
  <c r="Z1796" i="73"/>
  <c r="AA1796" i="73"/>
  <c r="AC1796" i="73"/>
  <c r="AI1796" i="73"/>
  <c r="Y1797" i="73"/>
  <c r="Z1797" i="73"/>
  <c r="AA1797" i="73"/>
  <c r="AC1797" i="73"/>
  <c r="AJ1797" i="73" s="1"/>
  <c r="AI1797" i="73"/>
  <c r="Y1798" i="73"/>
  <c r="Z1798" i="73"/>
  <c r="AA1798" i="73"/>
  <c r="AC1798" i="73"/>
  <c r="AI1798" i="73"/>
  <c r="Y1799" i="73"/>
  <c r="Z1799" i="73"/>
  <c r="AA1799" i="73"/>
  <c r="AC1799" i="73"/>
  <c r="AJ1799" i="73" s="1"/>
  <c r="AE1799" i="73"/>
  <c r="AI1799" i="73"/>
  <c r="Y1800" i="73"/>
  <c r="Z1800" i="73"/>
  <c r="AA1800" i="73"/>
  <c r="AC1800" i="73"/>
  <c r="AI1800" i="73"/>
  <c r="Y1801" i="73"/>
  <c r="Z1801" i="73"/>
  <c r="AA1801" i="73"/>
  <c r="AC1801" i="73"/>
  <c r="AI1801" i="73"/>
  <c r="Y1802" i="73"/>
  <c r="Z1802" i="73"/>
  <c r="AA1802" i="73"/>
  <c r="AC1802" i="73"/>
  <c r="AE1802" i="73" s="1"/>
  <c r="AI1802" i="73"/>
  <c r="Y1803" i="73"/>
  <c r="Z1803" i="73"/>
  <c r="AA1803" i="73"/>
  <c r="AC1803" i="73"/>
  <c r="AI1803" i="73"/>
  <c r="Y1804" i="73"/>
  <c r="Z1804" i="73"/>
  <c r="AA1804" i="73"/>
  <c r="AC1804" i="73"/>
  <c r="AI1804" i="73"/>
  <c r="Y1805" i="73"/>
  <c r="Z1805" i="73"/>
  <c r="AA1805" i="73"/>
  <c r="AC1805" i="73"/>
  <c r="AJ1805" i="73" s="1"/>
  <c r="AI1805" i="73"/>
  <c r="Y1806" i="73"/>
  <c r="Z1806" i="73"/>
  <c r="AA1806" i="73"/>
  <c r="AC1806" i="73"/>
  <c r="AI1806" i="73"/>
  <c r="Y1807" i="73"/>
  <c r="Z1807" i="73"/>
  <c r="AA1807" i="73"/>
  <c r="AC1807" i="73"/>
  <c r="AI1807" i="73"/>
  <c r="Y1808" i="73"/>
  <c r="Z1808" i="73"/>
  <c r="AA1808" i="73"/>
  <c r="AC1808" i="73"/>
  <c r="AJ1808" i="73" s="1"/>
  <c r="AE1808" i="73"/>
  <c r="AI1808" i="73"/>
  <c r="Y1809" i="73"/>
  <c r="Z1809" i="73"/>
  <c r="AA1809" i="73"/>
  <c r="AC1809" i="73"/>
  <c r="AI1809" i="73"/>
  <c r="Y1810" i="73"/>
  <c r="Z1810" i="73"/>
  <c r="AA1810" i="73"/>
  <c r="AC1810" i="73"/>
  <c r="AE1810" i="73" s="1"/>
  <c r="AI1810" i="73"/>
  <c r="Y1811" i="73"/>
  <c r="Z1811" i="73"/>
  <c r="AA1811" i="73"/>
  <c r="AC1811" i="73"/>
  <c r="AI1811" i="73"/>
  <c r="Y1812" i="73"/>
  <c r="Z1812" i="73"/>
  <c r="AA1812" i="73"/>
  <c r="AC1812" i="73"/>
  <c r="AI1812" i="73"/>
  <c r="Y1813" i="73"/>
  <c r="Z1813" i="73"/>
  <c r="AA1813" i="73"/>
  <c r="AC1813" i="73"/>
  <c r="AJ1813" i="73" s="1"/>
  <c r="AI1813" i="73"/>
  <c r="Y1814" i="73"/>
  <c r="Z1814" i="73"/>
  <c r="AA1814" i="73"/>
  <c r="AC1814" i="73"/>
  <c r="AI1814" i="73"/>
  <c r="Y1815" i="73"/>
  <c r="Z1815" i="73"/>
  <c r="AA1815" i="73"/>
  <c r="AC1815" i="73"/>
  <c r="AI1815" i="73"/>
  <c r="Y1816" i="73"/>
  <c r="Z1816" i="73"/>
  <c r="AA1816" i="73"/>
  <c r="AC1816" i="73"/>
  <c r="AI1816" i="73"/>
  <c r="Y1817" i="73"/>
  <c r="Z1817" i="73"/>
  <c r="AA1817" i="73"/>
  <c r="AC1817" i="73"/>
  <c r="AI1817" i="73"/>
  <c r="Y1818" i="73"/>
  <c r="Z1818" i="73"/>
  <c r="AA1818" i="73"/>
  <c r="AC1818" i="73"/>
  <c r="AI1818" i="73"/>
  <c r="Y1819" i="73"/>
  <c r="Z1819" i="73"/>
  <c r="AA1819" i="73"/>
  <c r="AC1819" i="73"/>
  <c r="AI1819" i="73"/>
  <c r="Y1820" i="73"/>
  <c r="Z1820" i="73"/>
  <c r="AA1820" i="73"/>
  <c r="AC1820" i="73"/>
  <c r="AI1820" i="73"/>
  <c r="Y1821" i="73"/>
  <c r="Z1821" i="73"/>
  <c r="AA1821" i="73"/>
  <c r="AC1821" i="73"/>
  <c r="AJ1821" i="73" s="1"/>
  <c r="AI1821" i="73"/>
  <c r="Y1822" i="73"/>
  <c r="Z1822" i="73"/>
  <c r="AA1822" i="73"/>
  <c r="AC1822" i="73"/>
  <c r="AI1822" i="73"/>
  <c r="Y1823" i="73"/>
  <c r="Z1823" i="73"/>
  <c r="AA1823" i="73"/>
  <c r="AC1823" i="73"/>
  <c r="AI1823" i="73"/>
  <c r="Y1824" i="73"/>
  <c r="Z1824" i="73"/>
  <c r="AA1824" i="73"/>
  <c r="AC1824" i="73"/>
  <c r="AJ1824" i="73" s="1"/>
  <c r="AE1824" i="73"/>
  <c r="AI1824" i="73"/>
  <c r="Y1825" i="73"/>
  <c r="Z1825" i="73"/>
  <c r="AA1825" i="73"/>
  <c r="AC1825" i="73"/>
  <c r="AI1825" i="73"/>
  <c r="Y1826" i="73"/>
  <c r="Z1826" i="73"/>
  <c r="AA1826" i="73"/>
  <c r="AC1826" i="73"/>
  <c r="AI1826" i="73"/>
  <c r="Y1827" i="73"/>
  <c r="Z1827" i="73"/>
  <c r="AA1827" i="73"/>
  <c r="AC1827" i="73"/>
  <c r="AE1827" i="73" s="1"/>
  <c r="AI1827" i="73"/>
  <c r="AJ1827" i="73"/>
  <c r="Y1828" i="73"/>
  <c r="Z1828" i="73"/>
  <c r="AA1828" i="73"/>
  <c r="AC1828" i="73"/>
  <c r="AI1828" i="73"/>
  <c r="Y1829" i="73"/>
  <c r="Z1829" i="73"/>
  <c r="AA1829" i="73"/>
  <c r="AC1829" i="73"/>
  <c r="AI1829" i="73"/>
  <c r="AJ1829" i="73"/>
  <c r="Y1830" i="73"/>
  <c r="Z1830" i="73"/>
  <c r="AA1830" i="73"/>
  <c r="AC1830" i="73"/>
  <c r="AI1830" i="73"/>
  <c r="Y1831" i="73"/>
  <c r="Z1831" i="73"/>
  <c r="AA1831" i="73"/>
  <c r="AC1831" i="73"/>
  <c r="AJ1831" i="73" s="1"/>
  <c r="AI1831" i="73"/>
  <c r="Y1832" i="73"/>
  <c r="Z1832" i="73"/>
  <c r="AA1832" i="73"/>
  <c r="AC1832" i="73"/>
  <c r="AE1832" i="73"/>
  <c r="AI1832" i="73"/>
  <c r="AJ1832" i="73"/>
  <c r="Y1833" i="73"/>
  <c r="Z1833" i="73"/>
  <c r="AA1833" i="73"/>
  <c r="AC1833" i="73"/>
  <c r="AI1833" i="73"/>
  <c r="Y1834" i="73"/>
  <c r="Z1834" i="73"/>
  <c r="AA1834" i="73"/>
  <c r="AC1834" i="73"/>
  <c r="AI1834" i="73"/>
  <c r="Y1835" i="73"/>
  <c r="Z1835" i="73"/>
  <c r="AA1835" i="73"/>
  <c r="AC1835" i="73"/>
  <c r="AE1835" i="73" s="1"/>
  <c r="AI1835" i="73"/>
  <c r="Y1836" i="73"/>
  <c r="Z1836" i="73"/>
  <c r="AA1836" i="73"/>
  <c r="AC1836" i="73"/>
  <c r="AI1836" i="73"/>
  <c r="Y1837" i="73"/>
  <c r="Z1837" i="73"/>
  <c r="AA1837" i="73"/>
  <c r="AC1837" i="73"/>
  <c r="AI1837" i="73"/>
  <c r="Y1838" i="73"/>
  <c r="Z1838" i="73"/>
  <c r="AA1838" i="73"/>
  <c r="AC1838" i="73"/>
  <c r="AE1838" i="73" s="1"/>
  <c r="AI1838" i="73"/>
  <c r="Y1839" i="73"/>
  <c r="Z1839" i="73"/>
  <c r="AA1839" i="73"/>
  <c r="AC1839" i="73"/>
  <c r="AI1839" i="73"/>
  <c r="Y1840" i="73"/>
  <c r="Z1840" i="73"/>
  <c r="AA1840" i="73"/>
  <c r="AC1840" i="73"/>
  <c r="AJ1840" i="73" s="1"/>
  <c r="AE1840" i="73"/>
  <c r="AI1840" i="73"/>
  <c r="Y1841" i="73"/>
  <c r="Z1841" i="73"/>
  <c r="AA1841" i="73"/>
  <c r="AC1841" i="73"/>
  <c r="AJ1841" i="73" s="1"/>
  <c r="AI1841" i="73"/>
  <c r="Y1842" i="73"/>
  <c r="Z1842" i="73"/>
  <c r="AA1842" i="73"/>
  <c r="AC1842" i="73"/>
  <c r="AE1842" i="73" s="1"/>
  <c r="AI1842" i="73"/>
  <c r="AJ1842" i="73"/>
  <c r="Y1843" i="73"/>
  <c r="Z1843" i="73"/>
  <c r="AA1843" i="73"/>
  <c r="AC1843" i="73"/>
  <c r="AI1843" i="73"/>
  <c r="Y1844" i="73"/>
  <c r="Z1844" i="73"/>
  <c r="AA1844" i="73"/>
  <c r="AC1844" i="73"/>
  <c r="AI1844" i="73"/>
  <c r="Y1845" i="73"/>
  <c r="Z1845" i="73"/>
  <c r="AA1845" i="73"/>
  <c r="AC1845" i="73"/>
  <c r="AI1845" i="73"/>
  <c r="Y1846" i="73"/>
  <c r="Z1846" i="73"/>
  <c r="AA1846" i="73"/>
  <c r="AC1846" i="73"/>
  <c r="AI1846" i="73"/>
  <c r="Y1847" i="73"/>
  <c r="Z1847" i="73"/>
  <c r="AA1847" i="73"/>
  <c r="AC1847" i="73"/>
  <c r="AI1847" i="73"/>
  <c r="Y1848" i="73"/>
  <c r="Z1848" i="73"/>
  <c r="AA1848" i="73"/>
  <c r="AC1848" i="73"/>
  <c r="AI1848" i="73"/>
  <c r="Y1849" i="73"/>
  <c r="Z1849" i="73"/>
  <c r="AA1849" i="73"/>
  <c r="AC1849" i="73"/>
  <c r="AJ1849" i="73" s="1"/>
  <c r="AE1849" i="73"/>
  <c r="AI1849" i="73"/>
  <c r="Y1850" i="73"/>
  <c r="Z1850" i="73"/>
  <c r="AA1850" i="73"/>
  <c r="AC1850" i="73"/>
  <c r="AI1850" i="73"/>
  <c r="Y1851" i="73"/>
  <c r="Z1851" i="73"/>
  <c r="AA1851" i="73"/>
  <c r="AC1851" i="73"/>
  <c r="AI1851" i="73"/>
  <c r="Y1852" i="73"/>
  <c r="Z1852" i="73"/>
  <c r="AA1852" i="73"/>
  <c r="AC1852" i="73"/>
  <c r="AJ1852" i="73" s="1"/>
  <c r="AE1852" i="73"/>
  <c r="AI1852" i="73"/>
  <c r="Y1853" i="73"/>
  <c r="Z1853" i="73"/>
  <c r="AA1853" i="73"/>
  <c r="AC1853" i="73"/>
  <c r="AI1853" i="73"/>
  <c r="Y1854" i="73"/>
  <c r="Z1854" i="73"/>
  <c r="AA1854" i="73"/>
  <c r="AC1854" i="73"/>
  <c r="AE1854" i="73" s="1"/>
  <c r="AI1854" i="73"/>
  <c r="Y1855" i="73"/>
  <c r="Z1855" i="73"/>
  <c r="AA1855" i="73"/>
  <c r="AC1855" i="73"/>
  <c r="AI1855" i="73"/>
  <c r="Y1856" i="73"/>
  <c r="Z1856" i="73"/>
  <c r="AA1856" i="73"/>
  <c r="AC1856" i="73"/>
  <c r="AI1856" i="73"/>
  <c r="Y1857" i="73"/>
  <c r="Z1857" i="73"/>
  <c r="AA1857" i="73"/>
  <c r="AC1857" i="73"/>
  <c r="AI1857" i="73"/>
  <c r="Y1858" i="73"/>
  <c r="Z1858" i="73"/>
  <c r="AA1858" i="73"/>
  <c r="AC1858" i="73"/>
  <c r="AE1858" i="73" s="1"/>
  <c r="AI1858" i="73"/>
  <c r="Y1859" i="73"/>
  <c r="Z1859" i="73"/>
  <c r="AA1859" i="73"/>
  <c r="AC1859" i="73"/>
  <c r="AE1859" i="73"/>
  <c r="AI1859" i="73"/>
  <c r="AJ1859" i="73"/>
  <c r="Y1860" i="73"/>
  <c r="Z1860" i="73"/>
  <c r="AA1860" i="73"/>
  <c r="AC1860" i="73"/>
  <c r="AI1860" i="73"/>
  <c r="Y1861" i="73"/>
  <c r="Z1861" i="73"/>
  <c r="AA1861" i="73"/>
  <c r="AC1861" i="73"/>
  <c r="AE1861" i="73" s="1"/>
  <c r="AI1861" i="73"/>
  <c r="Y1862" i="73"/>
  <c r="Z1862" i="73"/>
  <c r="AA1862" i="73"/>
  <c r="AC1862" i="73"/>
  <c r="AJ1862" i="73" s="1"/>
  <c r="AI1862" i="73"/>
  <c r="Y1863" i="73"/>
  <c r="Z1863" i="73"/>
  <c r="AA1863" i="73"/>
  <c r="AC1863" i="73"/>
  <c r="AI1863" i="73"/>
  <c r="Y1864" i="73"/>
  <c r="Z1864" i="73"/>
  <c r="AA1864" i="73"/>
  <c r="AC1864" i="73"/>
  <c r="AE1864" i="73" s="1"/>
  <c r="AI1864" i="73"/>
  <c r="AJ1864" i="73"/>
  <c r="Y1865" i="73"/>
  <c r="Z1865" i="73"/>
  <c r="AA1865" i="73"/>
  <c r="AC1865" i="73"/>
  <c r="AI1865" i="73"/>
  <c r="Y1866" i="73"/>
  <c r="Z1866" i="73"/>
  <c r="AA1866" i="73"/>
  <c r="AC1866" i="73"/>
  <c r="AI1866" i="73"/>
  <c r="Y1867" i="73"/>
  <c r="Z1867" i="73"/>
  <c r="AA1867" i="73"/>
  <c r="AC1867" i="73"/>
  <c r="AJ1867" i="73" s="1"/>
  <c r="AI1867" i="73"/>
  <c r="Y1868" i="73"/>
  <c r="Z1868" i="73"/>
  <c r="AA1868" i="73"/>
  <c r="AC1868" i="73"/>
  <c r="AI1868" i="73"/>
  <c r="Y1869" i="73"/>
  <c r="Z1869" i="73"/>
  <c r="AA1869" i="73"/>
  <c r="AC1869" i="73"/>
  <c r="AI1869" i="73"/>
  <c r="Y1870" i="73"/>
  <c r="Z1870" i="73"/>
  <c r="AA1870" i="73"/>
  <c r="AC1870" i="73"/>
  <c r="AE1870" i="73" s="1"/>
  <c r="AI1870" i="73"/>
  <c r="Y1871" i="73"/>
  <c r="Z1871" i="73"/>
  <c r="AA1871" i="73"/>
  <c r="AC1871" i="73"/>
  <c r="AI1871" i="73"/>
  <c r="Y1872" i="73"/>
  <c r="Z1872" i="73"/>
  <c r="AA1872" i="73"/>
  <c r="AC1872" i="73"/>
  <c r="AE1872" i="73" s="1"/>
  <c r="AI1872" i="73"/>
  <c r="AJ1872" i="73"/>
  <c r="Y1873" i="73"/>
  <c r="Z1873" i="73"/>
  <c r="AA1873" i="73"/>
  <c r="AC1873" i="73"/>
  <c r="AI1873" i="73"/>
  <c r="Y1874" i="73"/>
  <c r="Z1874" i="73"/>
  <c r="AA1874" i="73"/>
  <c r="AC1874" i="73"/>
  <c r="AE1874" i="73" s="1"/>
  <c r="AI1874" i="73"/>
  <c r="AJ1874" i="73"/>
  <c r="Y1875" i="73"/>
  <c r="Z1875" i="73"/>
  <c r="AA1875" i="73"/>
  <c r="AC1875" i="73"/>
  <c r="AI1875" i="73"/>
  <c r="Y1876" i="73"/>
  <c r="Z1876" i="73"/>
  <c r="AA1876" i="73"/>
  <c r="AC1876" i="73"/>
  <c r="AI1876" i="73"/>
  <c r="Y1877" i="73"/>
  <c r="Z1877" i="73"/>
  <c r="AA1877" i="73"/>
  <c r="AC1877" i="73"/>
  <c r="AE1877" i="73" s="1"/>
  <c r="AI1877" i="73"/>
  <c r="Y1878" i="73"/>
  <c r="Z1878" i="73"/>
  <c r="AA1878" i="73"/>
  <c r="AC1878" i="73"/>
  <c r="AJ1878" i="73" s="1"/>
  <c r="AI1878" i="73"/>
  <c r="Y1879" i="73"/>
  <c r="Z1879" i="73"/>
  <c r="AA1879" i="73"/>
  <c r="AC1879" i="73"/>
  <c r="AJ1879" i="73" s="1"/>
  <c r="AI1879" i="73"/>
  <c r="Y1880" i="73"/>
  <c r="Z1880" i="73"/>
  <c r="AA1880" i="73"/>
  <c r="AC1880" i="73"/>
  <c r="AI1880" i="73"/>
  <c r="Y1881" i="73"/>
  <c r="Z1881" i="73"/>
  <c r="AA1881" i="73"/>
  <c r="AC1881" i="73"/>
  <c r="AI1881" i="73"/>
  <c r="Y1882" i="73"/>
  <c r="Z1882" i="73"/>
  <c r="AA1882" i="73"/>
  <c r="AC1882" i="73"/>
  <c r="AI1882" i="73"/>
  <c r="Y1883" i="73"/>
  <c r="Z1883" i="73"/>
  <c r="AA1883" i="73"/>
  <c r="AC1883" i="73"/>
  <c r="AI1883" i="73"/>
  <c r="Y1884" i="73"/>
  <c r="Z1884" i="73"/>
  <c r="AA1884" i="73"/>
  <c r="AC1884" i="73"/>
  <c r="AI1884" i="73"/>
  <c r="Y1885" i="73"/>
  <c r="Z1885" i="73"/>
  <c r="AA1885" i="73"/>
  <c r="AC1885" i="73"/>
  <c r="AI1885" i="73"/>
  <c r="Y1886" i="73"/>
  <c r="Z1886" i="73"/>
  <c r="AA1886" i="73"/>
  <c r="AC1886" i="73"/>
  <c r="AE1886" i="73" s="1"/>
  <c r="AI1886" i="73"/>
  <c r="Y1887" i="73"/>
  <c r="Z1887" i="73"/>
  <c r="AA1887" i="73"/>
  <c r="AC1887" i="73"/>
  <c r="AI1887" i="73"/>
  <c r="Y1888" i="73"/>
  <c r="Z1888" i="73"/>
  <c r="AA1888" i="73"/>
  <c r="AC1888" i="73"/>
  <c r="AI1888" i="73"/>
  <c r="Y1889" i="73"/>
  <c r="Z1889" i="73"/>
  <c r="AA1889" i="73"/>
  <c r="AC1889" i="73"/>
  <c r="AJ1889" i="73" s="1"/>
  <c r="AI1889" i="73"/>
  <c r="Y1890" i="73"/>
  <c r="Z1890" i="73"/>
  <c r="AA1890" i="73"/>
  <c r="AC1890" i="73"/>
  <c r="AI1890" i="73"/>
  <c r="Y1891" i="73"/>
  <c r="Z1891" i="73"/>
  <c r="AA1891" i="73"/>
  <c r="AC1891" i="73"/>
  <c r="AE1891" i="73"/>
  <c r="AI1891" i="73"/>
  <c r="AJ1891" i="73"/>
  <c r="Y1892" i="73"/>
  <c r="Z1892" i="73"/>
  <c r="AA1892" i="73"/>
  <c r="AC1892" i="73"/>
  <c r="AE1892" i="73" s="1"/>
  <c r="AI1892" i="73"/>
  <c r="AJ1892" i="73"/>
  <c r="Y1893" i="73"/>
  <c r="Z1893" i="73"/>
  <c r="AA1893" i="73"/>
  <c r="AC1893" i="73"/>
  <c r="AI1893" i="73"/>
  <c r="Y1894" i="73"/>
  <c r="Z1894" i="73"/>
  <c r="AA1894" i="73"/>
  <c r="AC1894" i="73"/>
  <c r="AI1894" i="73"/>
  <c r="Y1895" i="73"/>
  <c r="Z1895" i="73"/>
  <c r="AA1895" i="73"/>
  <c r="AC1895" i="73"/>
  <c r="AI1895" i="73"/>
  <c r="AJ1895" i="73"/>
  <c r="Y1896" i="73"/>
  <c r="Z1896" i="73"/>
  <c r="AA1896" i="73"/>
  <c r="AC1896" i="73"/>
  <c r="AI1896" i="73"/>
  <c r="Y1897" i="73"/>
  <c r="Z1897" i="73"/>
  <c r="AA1897" i="73"/>
  <c r="AC1897" i="73"/>
  <c r="AI1897" i="73"/>
  <c r="Y1898" i="73"/>
  <c r="Z1898" i="73"/>
  <c r="AA1898" i="73"/>
  <c r="AC1898" i="73"/>
  <c r="AI1898" i="73"/>
  <c r="Y1899" i="73"/>
  <c r="Z1899" i="73"/>
  <c r="AA1899" i="73"/>
  <c r="AC1899" i="73"/>
  <c r="AE1899" i="73" s="1"/>
  <c r="AI1899" i="73"/>
  <c r="Y1900" i="73"/>
  <c r="Z1900" i="73"/>
  <c r="AA1900" i="73"/>
  <c r="AC1900" i="73"/>
  <c r="AI1900" i="73"/>
  <c r="Y1901" i="73"/>
  <c r="Z1901" i="73"/>
  <c r="AA1901" i="73"/>
  <c r="AC1901" i="73"/>
  <c r="AI1901" i="73"/>
  <c r="Y1902" i="73"/>
  <c r="Z1902" i="73"/>
  <c r="AA1902" i="73"/>
  <c r="AC1902" i="73"/>
  <c r="AE1902" i="73" s="1"/>
  <c r="AI1902" i="73"/>
  <c r="Y1903" i="73"/>
  <c r="Z1903" i="73"/>
  <c r="AA1903" i="73"/>
  <c r="AC1903" i="73"/>
  <c r="AI1903" i="73"/>
  <c r="Y1904" i="73"/>
  <c r="Z1904" i="73"/>
  <c r="AA1904" i="73"/>
  <c r="AC1904" i="73"/>
  <c r="AE1904" i="73" s="1"/>
  <c r="AI1904" i="73"/>
  <c r="AJ1904" i="73"/>
  <c r="Y1905" i="73"/>
  <c r="Z1905" i="73"/>
  <c r="AA1905" i="73"/>
  <c r="AC1905" i="73"/>
  <c r="AJ1905" i="73" s="1"/>
  <c r="AI1905" i="73"/>
  <c r="Y1906" i="73"/>
  <c r="Z1906" i="73"/>
  <c r="AA1906" i="73"/>
  <c r="AC1906" i="73"/>
  <c r="AE1906" i="73" s="1"/>
  <c r="AI1906" i="73"/>
  <c r="AJ1906" i="73"/>
  <c r="Y1907" i="73"/>
  <c r="Z1907" i="73"/>
  <c r="AA1907" i="73"/>
  <c r="AC1907" i="73"/>
  <c r="AI1907" i="73"/>
  <c r="Y1908" i="73"/>
  <c r="Z1908" i="73"/>
  <c r="AA1908" i="73"/>
  <c r="AC1908" i="73"/>
  <c r="AI1908" i="73"/>
  <c r="Y1909" i="73"/>
  <c r="Z1909" i="73"/>
  <c r="AA1909" i="73"/>
  <c r="AC1909" i="73"/>
  <c r="AI1909" i="73"/>
  <c r="Y1910" i="73"/>
  <c r="Z1910" i="73"/>
  <c r="AA1910" i="73"/>
  <c r="AC1910" i="73"/>
  <c r="AI1910" i="73"/>
  <c r="Y1911" i="73"/>
  <c r="Z1911" i="73"/>
  <c r="AA1911" i="73"/>
  <c r="AC1911" i="73"/>
  <c r="AI1911" i="73"/>
  <c r="Y1912" i="73"/>
  <c r="Z1912" i="73"/>
  <c r="AA1912" i="73"/>
  <c r="AC1912" i="73"/>
  <c r="AI1912" i="73"/>
  <c r="Y1913" i="73"/>
  <c r="Z1913" i="73"/>
  <c r="AA1913" i="73"/>
  <c r="AC1913" i="73"/>
  <c r="AJ1913" i="73" s="1"/>
  <c r="AE1913" i="73"/>
  <c r="AI1913" i="73"/>
  <c r="Y1914" i="73"/>
  <c r="Z1914" i="73"/>
  <c r="AA1914" i="73"/>
  <c r="AC1914" i="73"/>
  <c r="AI1914" i="73"/>
  <c r="Y1915" i="73"/>
  <c r="Z1915" i="73"/>
  <c r="AA1915" i="73"/>
  <c r="AC1915" i="73"/>
  <c r="AI1915" i="73"/>
  <c r="Y1916" i="73"/>
  <c r="Z1916" i="73"/>
  <c r="AA1916" i="73"/>
  <c r="AC1916" i="73"/>
  <c r="AI1916" i="73"/>
  <c r="Y1917" i="73"/>
  <c r="Z1917" i="73"/>
  <c r="AA1917" i="73"/>
  <c r="AC1917" i="73"/>
  <c r="AE1917" i="73" s="1"/>
  <c r="AI1917" i="73"/>
  <c r="AJ1917" i="73"/>
  <c r="Y1918" i="73"/>
  <c r="Z1918" i="73"/>
  <c r="AA1918" i="73"/>
  <c r="AC1918" i="73"/>
  <c r="AE1918" i="73" s="1"/>
  <c r="AI1918" i="73"/>
  <c r="Y1919" i="73"/>
  <c r="Z1919" i="73"/>
  <c r="AA1919" i="73"/>
  <c r="AC1919" i="73"/>
  <c r="AE1919" i="73" s="1"/>
  <c r="AI1919" i="73"/>
  <c r="AJ1919" i="73"/>
  <c r="Y1920" i="73"/>
  <c r="Z1920" i="73"/>
  <c r="AA1920" i="73"/>
  <c r="AC1920" i="73"/>
  <c r="AJ1920" i="73" s="1"/>
  <c r="AE1920" i="73"/>
  <c r="AI1920" i="73"/>
  <c r="Y1921" i="73"/>
  <c r="Z1921" i="73"/>
  <c r="AA1921" i="73"/>
  <c r="AC1921" i="73"/>
  <c r="AI1921" i="73"/>
  <c r="Y1922" i="73"/>
  <c r="Z1922" i="73"/>
  <c r="AA1922" i="73"/>
  <c r="AC1922" i="73"/>
  <c r="AI1922" i="73"/>
  <c r="Y1923" i="73"/>
  <c r="Z1923" i="73"/>
  <c r="AA1923" i="73"/>
  <c r="AC1923" i="73"/>
  <c r="AE1923" i="73" s="1"/>
  <c r="AI1923" i="73"/>
  <c r="AJ1923" i="73"/>
  <c r="Y1924" i="73"/>
  <c r="Z1924" i="73"/>
  <c r="AA1924" i="73"/>
  <c r="AC1924" i="73"/>
  <c r="AI1924" i="73"/>
  <c r="Y1925" i="73"/>
  <c r="Z1925" i="73"/>
  <c r="AA1925" i="73"/>
  <c r="AC1925" i="73"/>
  <c r="AE1925" i="73" s="1"/>
  <c r="AI1925" i="73"/>
  <c r="Y1926" i="73"/>
  <c r="Z1926" i="73"/>
  <c r="AA1926" i="73"/>
  <c r="AC1926" i="73"/>
  <c r="AJ1926" i="73" s="1"/>
  <c r="AI1926" i="73"/>
  <c r="Y1927" i="73"/>
  <c r="Z1927" i="73"/>
  <c r="AA1927" i="73"/>
  <c r="AC1927" i="73"/>
  <c r="AI1927" i="73"/>
  <c r="Y1928" i="73"/>
  <c r="Z1928" i="73"/>
  <c r="AA1928" i="73"/>
  <c r="AC1928" i="73"/>
  <c r="AE1928" i="73"/>
  <c r="AI1928" i="73"/>
  <c r="AJ1928" i="73"/>
  <c r="Y1929" i="73"/>
  <c r="Z1929" i="73"/>
  <c r="AA1929" i="73"/>
  <c r="AC1929" i="73"/>
  <c r="AI1929" i="73"/>
  <c r="Y1930" i="73"/>
  <c r="Z1930" i="73"/>
  <c r="AA1930" i="73"/>
  <c r="AC1930" i="73"/>
  <c r="AI1930" i="73"/>
  <c r="Y1931" i="73"/>
  <c r="Z1931" i="73"/>
  <c r="AA1931" i="73"/>
  <c r="AC1931" i="73"/>
  <c r="AI1931" i="73"/>
  <c r="Y1932" i="73"/>
  <c r="Z1932" i="73"/>
  <c r="AA1932" i="73"/>
  <c r="AC1932" i="73"/>
  <c r="AI1932" i="73"/>
  <c r="Y1933" i="73"/>
  <c r="Z1933" i="73"/>
  <c r="AA1933" i="73"/>
  <c r="AC1933" i="73"/>
  <c r="AI1933" i="73"/>
  <c r="Y1934" i="73"/>
  <c r="Z1934" i="73"/>
  <c r="AA1934" i="73"/>
  <c r="AC1934" i="73"/>
  <c r="AE1934" i="73" s="1"/>
  <c r="AI1934" i="73"/>
  <c r="Y1935" i="73"/>
  <c r="Z1935" i="73"/>
  <c r="AA1935" i="73"/>
  <c r="AC1935" i="73"/>
  <c r="AI1935" i="73"/>
  <c r="Y1936" i="73"/>
  <c r="Z1936" i="73"/>
  <c r="AA1936" i="73"/>
  <c r="AC1936" i="73"/>
  <c r="AI1936" i="73"/>
  <c r="Y1937" i="73"/>
  <c r="Z1937" i="73"/>
  <c r="AA1937" i="73"/>
  <c r="AC1937" i="73"/>
  <c r="AI1937" i="73"/>
  <c r="Y1938" i="73"/>
  <c r="Z1938" i="73"/>
  <c r="AA1938" i="73"/>
  <c r="AC1938" i="73"/>
  <c r="AE1938" i="73" s="1"/>
  <c r="AI1938" i="73"/>
  <c r="Y1939" i="73"/>
  <c r="Z1939" i="73"/>
  <c r="AA1939" i="73"/>
  <c r="AC1939" i="73"/>
  <c r="AI1939" i="73"/>
  <c r="Y1940" i="73"/>
  <c r="Z1940" i="73"/>
  <c r="AA1940" i="73"/>
  <c r="AC1940" i="73"/>
  <c r="AJ1940" i="73" s="1"/>
  <c r="AE1940" i="73"/>
  <c r="AI1940" i="73"/>
  <c r="Y1941" i="73"/>
  <c r="Z1941" i="73"/>
  <c r="AA1941" i="73"/>
  <c r="AC1941" i="73"/>
  <c r="AE1941" i="73" s="1"/>
  <c r="AI1941" i="73"/>
  <c r="Y1942" i="73"/>
  <c r="Z1942" i="73"/>
  <c r="AA1942" i="73"/>
  <c r="AC1942" i="73"/>
  <c r="AJ1942" i="73" s="1"/>
  <c r="AI1942" i="73"/>
  <c r="Y1943" i="73"/>
  <c r="Z1943" i="73"/>
  <c r="AA1943" i="73"/>
  <c r="AC1943" i="73"/>
  <c r="AJ1943" i="73" s="1"/>
  <c r="AI1943" i="73"/>
  <c r="Y1944" i="73"/>
  <c r="Z1944" i="73"/>
  <c r="AA1944" i="73"/>
  <c r="AC1944" i="73"/>
  <c r="AI1944" i="73"/>
  <c r="Y1945" i="73"/>
  <c r="Z1945" i="73"/>
  <c r="AA1945" i="73"/>
  <c r="AC1945" i="73"/>
  <c r="AI1945" i="73"/>
  <c r="Y1946" i="73"/>
  <c r="Z1946" i="73"/>
  <c r="AA1946" i="73"/>
  <c r="AC1946" i="73"/>
  <c r="AI1946" i="73"/>
  <c r="Y1947" i="73"/>
  <c r="Z1947" i="73"/>
  <c r="AA1947" i="73"/>
  <c r="AC1947" i="73"/>
  <c r="AE1947" i="73" s="1"/>
  <c r="AI1947" i="73"/>
  <c r="Y1948" i="73"/>
  <c r="Z1948" i="73"/>
  <c r="AA1948" i="73"/>
  <c r="AC1948" i="73"/>
  <c r="AI1948" i="73"/>
  <c r="Y1949" i="73"/>
  <c r="Z1949" i="73"/>
  <c r="AA1949" i="73"/>
  <c r="AC1949" i="73"/>
  <c r="AI1949" i="73"/>
  <c r="Y1950" i="73"/>
  <c r="Z1950" i="73"/>
  <c r="AA1950" i="73"/>
  <c r="AC1950" i="73"/>
  <c r="AE1950" i="73" s="1"/>
  <c r="AI1950" i="73"/>
  <c r="Y1951" i="73"/>
  <c r="Z1951" i="73"/>
  <c r="AA1951" i="73"/>
  <c r="AC1951" i="73"/>
  <c r="AI1951" i="73"/>
  <c r="Y1952" i="73"/>
  <c r="Z1952" i="73"/>
  <c r="AA1952" i="73"/>
  <c r="AC1952" i="73"/>
  <c r="AI1952" i="73"/>
  <c r="Y1953" i="73"/>
  <c r="Z1953" i="73"/>
  <c r="AA1953" i="73"/>
  <c r="AC1953" i="73"/>
  <c r="AJ1953" i="73" s="1"/>
  <c r="AI1953" i="73"/>
  <c r="Y1954" i="73"/>
  <c r="Z1954" i="73"/>
  <c r="AA1954" i="73"/>
  <c r="AC1954" i="73"/>
  <c r="AE1954" i="73" s="1"/>
  <c r="AI1954" i="73"/>
  <c r="Y1955" i="73"/>
  <c r="Z1955" i="73"/>
  <c r="AA1955" i="73"/>
  <c r="AC1955" i="73"/>
  <c r="AI1955" i="73"/>
  <c r="Y1956" i="73"/>
  <c r="Z1956" i="73"/>
  <c r="AA1956" i="73"/>
  <c r="AC1956" i="73"/>
  <c r="AI1956" i="73"/>
  <c r="Y1957" i="73"/>
  <c r="Z1957" i="73"/>
  <c r="AA1957" i="73"/>
  <c r="AC1957" i="73"/>
  <c r="AE1957" i="73" s="1"/>
  <c r="AI1957" i="73"/>
  <c r="Y1958" i="73"/>
  <c r="Z1958" i="73"/>
  <c r="AA1958" i="73"/>
  <c r="AC1958" i="73"/>
  <c r="AI1958" i="73"/>
  <c r="Y1959" i="73"/>
  <c r="Z1959" i="73"/>
  <c r="AA1959" i="73"/>
  <c r="AC1959" i="73"/>
  <c r="AI1959" i="73"/>
  <c r="AJ1959" i="73"/>
  <c r="Y1960" i="73"/>
  <c r="Z1960" i="73"/>
  <c r="AA1960" i="73"/>
  <c r="AC1960" i="73"/>
  <c r="AI1960" i="73"/>
  <c r="Y1961" i="73"/>
  <c r="Z1961" i="73"/>
  <c r="AA1961" i="73"/>
  <c r="AC1961" i="73"/>
  <c r="AJ1961" i="73" s="1"/>
  <c r="AE1961" i="73"/>
  <c r="AI1961" i="73"/>
  <c r="Y1962" i="73"/>
  <c r="Z1962" i="73"/>
  <c r="AA1962" i="73"/>
  <c r="AC1962" i="73"/>
  <c r="AI1962" i="73"/>
  <c r="Y1963" i="73"/>
  <c r="Z1963" i="73"/>
  <c r="AA1963" i="73"/>
  <c r="AC1963" i="73"/>
  <c r="AE1963" i="73" s="1"/>
  <c r="AI1963" i="73"/>
  <c r="Y1964" i="73"/>
  <c r="Z1964" i="73"/>
  <c r="AA1964" i="73"/>
  <c r="AC1964" i="73"/>
  <c r="AE1964" i="73" s="1"/>
  <c r="AI1964" i="73"/>
  <c r="AJ1964" i="73"/>
  <c r="Y1965" i="73"/>
  <c r="Z1965" i="73"/>
  <c r="AA1965" i="73"/>
  <c r="AC1965" i="73"/>
  <c r="AJ1965" i="73" s="1"/>
  <c r="AI1965" i="73"/>
  <c r="Y1966" i="73"/>
  <c r="Z1966" i="73"/>
  <c r="AA1966" i="73"/>
  <c r="AC1966" i="73"/>
  <c r="AE1966" i="73" s="1"/>
  <c r="AI1966" i="73"/>
  <c r="Y1967" i="73"/>
  <c r="Z1967" i="73"/>
  <c r="AA1967" i="73"/>
  <c r="AC1967" i="73"/>
  <c r="AJ1967" i="73" s="1"/>
  <c r="AE1967" i="73"/>
  <c r="AI1967" i="73"/>
  <c r="Y1968" i="73"/>
  <c r="Z1968" i="73"/>
  <c r="AA1968" i="73"/>
  <c r="AC1968" i="73"/>
  <c r="AI1968" i="73"/>
  <c r="Y1969" i="73"/>
  <c r="Z1969" i="73"/>
  <c r="AA1969" i="73"/>
  <c r="AC1969" i="73"/>
  <c r="AJ1969" i="73" s="1"/>
  <c r="AI1969" i="73"/>
  <c r="Y1970" i="73"/>
  <c r="Z1970" i="73"/>
  <c r="AA1970" i="73"/>
  <c r="AC1970" i="73"/>
  <c r="AE1970" i="73" s="1"/>
  <c r="AI1970" i="73"/>
  <c r="Y1971" i="73"/>
  <c r="Z1971" i="73"/>
  <c r="AA1971" i="73"/>
  <c r="AC1971" i="73"/>
  <c r="AJ1971" i="73" s="1"/>
  <c r="AE1971" i="73"/>
  <c r="AI1971" i="73"/>
  <c r="Y1972" i="73"/>
  <c r="Z1972" i="73"/>
  <c r="AA1972" i="73"/>
  <c r="AC1972" i="73"/>
  <c r="AI1972" i="73"/>
  <c r="Y1973" i="73"/>
  <c r="Z1973" i="73"/>
  <c r="AA1973" i="73"/>
  <c r="AC1973" i="73"/>
  <c r="AI1973" i="73"/>
  <c r="Y1974" i="73"/>
  <c r="Z1974" i="73"/>
  <c r="AA1974" i="73"/>
  <c r="AC1974" i="73"/>
  <c r="AI1974" i="73"/>
  <c r="Y1975" i="73"/>
  <c r="Z1975" i="73"/>
  <c r="AA1975" i="73"/>
  <c r="AC1975" i="73"/>
  <c r="AI1975" i="73"/>
  <c r="Y1976" i="73"/>
  <c r="Z1976" i="73"/>
  <c r="AA1976" i="73"/>
  <c r="AC1976" i="73"/>
  <c r="AE1976" i="73"/>
  <c r="AI1976" i="73"/>
  <c r="AJ1976" i="73"/>
  <c r="Y1977" i="73"/>
  <c r="Z1977" i="73"/>
  <c r="AA1977" i="73"/>
  <c r="AC1977" i="73"/>
  <c r="AI1977" i="73"/>
  <c r="Y1978" i="73"/>
  <c r="Z1978" i="73"/>
  <c r="AA1978" i="73"/>
  <c r="AC1978" i="73"/>
  <c r="AI1978" i="73"/>
  <c r="Y1979" i="73"/>
  <c r="Z1979" i="73"/>
  <c r="AA1979" i="73"/>
  <c r="AC1979" i="73"/>
  <c r="AI1979" i="73"/>
  <c r="Y1980" i="73"/>
  <c r="Z1980" i="73"/>
  <c r="AA1980" i="73"/>
  <c r="AC1980" i="73"/>
  <c r="AI1980" i="73"/>
  <c r="Y1981" i="73"/>
  <c r="Z1981" i="73"/>
  <c r="AA1981" i="73"/>
  <c r="AC1981" i="73"/>
  <c r="AI1981" i="73"/>
  <c r="Y1982" i="73"/>
  <c r="Z1982" i="73"/>
  <c r="AA1982" i="73"/>
  <c r="AC1982" i="73"/>
  <c r="AE1982" i="73" s="1"/>
  <c r="AI1982" i="73"/>
  <c r="Y1983" i="73"/>
  <c r="Z1983" i="73"/>
  <c r="AA1983" i="73"/>
  <c r="AC1983" i="73"/>
  <c r="AI1983" i="73"/>
  <c r="Y1984" i="73"/>
  <c r="Z1984" i="73"/>
  <c r="AA1984" i="73"/>
  <c r="AC1984" i="73"/>
  <c r="AI1984" i="73"/>
  <c r="Y1985" i="73"/>
  <c r="Z1985" i="73"/>
  <c r="AA1985" i="73"/>
  <c r="AC1985" i="73"/>
  <c r="AI1985" i="73"/>
  <c r="Y1986" i="73"/>
  <c r="Z1986" i="73"/>
  <c r="AA1986" i="73"/>
  <c r="AC1986" i="73"/>
  <c r="AE1986" i="73" s="1"/>
  <c r="AI1986" i="73"/>
  <c r="AJ1986" i="73"/>
  <c r="Y1987" i="73"/>
  <c r="Z1987" i="73"/>
  <c r="AA1987" i="73"/>
  <c r="AC1987" i="73"/>
  <c r="AI1987" i="73"/>
  <c r="Y1988" i="73"/>
  <c r="Z1988" i="73"/>
  <c r="AA1988" i="73"/>
  <c r="AC1988" i="73"/>
  <c r="AE1988" i="73" s="1"/>
  <c r="AI1988" i="73"/>
  <c r="AJ1988" i="73"/>
  <c r="Y1989" i="73"/>
  <c r="Z1989" i="73"/>
  <c r="AA1989" i="73"/>
  <c r="AC1989" i="73"/>
  <c r="AE1989" i="73" s="1"/>
  <c r="AI1989" i="73"/>
  <c r="Y1990" i="73"/>
  <c r="Z1990" i="73"/>
  <c r="AA1990" i="73"/>
  <c r="AC1990" i="73"/>
  <c r="AJ1990" i="73" s="1"/>
  <c r="AI1990" i="73"/>
  <c r="Y1991" i="73"/>
  <c r="Z1991" i="73"/>
  <c r="AA1991" i="73"/>
  <c r="AC1991" i="73"/>
  <c r="AI1991" i="73"/>
  <c r="Y1992" i="73"/>
  <c r="Z1992" i="73"/>
  <c r="AA1992" i="73"/>
  <c r="AC1992" i="73"/>
  <c r="AJ1992" i="73" s="1"/>
  <c r="AE1992" i="73"/>
  <c r="AI1992" i="73"/>
  <c r="Y1993" i="73"/>
  <c r="Z1993" i="73"/>
  <c r="AA1993" i="73"/>
  <c r="AC1993" i="73"/>
  <c r="AI1993" i="73"/>
  <c r="Y1994" i="73"/>
  <c r="Z1994" i="73"/>
  <c r="AA1994" i="73"/>
  <c r="AC1994" i="73"/>
  <c r="AI1994" i="73"/>
  <c r="Y1995" i="73"/>
  <c r="Z1995" i="73"/>
  <c r="AA1995" i="73"/>
  <c r="AC1995" i="73"/>
  <c r="AI1995" i="73"/>
  <c r="Y1996" i="73"/>
  <c r="Z1996" i="73"/>
  <c r="AA1996" i="73"/>
  <c r="AC1996" i="73"/>
  <c r="AI1996" i="73"/>
  <c r="Y1997" i="73"/>
  <c r="Z1997" i="73"/>
  <c r="AA1997" i="73"/>
  <c r="AC1997" i="73"/>
  <c r="AJ1997" i="73" s="1"/>
  <c r="AE1997" i="73"/>
  <c r="AI1997" i="73"/>
  <c r="Y1998" i="73"/>
  <c r="Z1998" i="73"/>
  <c r="AA1998" i="73"/>
  <c r="AC1998" i="73"/>
  <c r="AE1998" i="73" s="1"/>
  <c r="AI1998" i="73"/>
  <c r="Y1999" i="73"/>
  <c r="Z1999" i="73"/>
  <c r="AA1999" i="73"/>
  <c r="AC1999" i="73"/>
  <c r="AJ1999" i="73" s="1"/>
  <c r="AE1999" i="73"/>
  <c r="AI1999" i="73"/>
  <c r="Y2000" i="73"/>
  <c r="Z2000" i="73"/>
  <c r="AA2000" i="73"/>
  <c r="AC2000" i="73"/>
  <c r="AI2000" i="73"/>
  <c r="Y2001" i="73"/>
  <c r="Z2001" i="73"/>
  <c r="AA2001" i="73"/>
  <c r="AC2001" i="73"/>
  <c r="AI2001" i="73"/>
  <c r="Y2002" i="73"/>
  <c r="Z2002" i="73"/>
  <c r="AA2002" i="73"/>
  <c r="AC2002" i="73"/>
  <c r="AE2002" i="73" s="1"/>
  <c r="AI2002" i="73"/>
  <c r="Y2003" i="73"/>
  <c r="Z2003" i="73"/>
  <c r="AA2003" i="73"/>
  <c r="AC2003" i="73"/>
  <c r="AE2003" i="73" s="1"/>
  <c r="AI2003" i="73"/>
  <c r="AJ2003" i="73"/>
  <c r="Y2004" i="73"/>
  <c r="Z2004" i="73"/>
  <c r="AA2004" i="73"/>
  <c r="AC2004" i="73"/>
  <c r="AI2004" i="73"/>
  <c r="Y2005" i="73"/>
  <c r="Z2005" i="73"/>
  <c r="AA2005" i="73"/>
  <c r="AC2005" i="73"/>
  <c r="AE2005" i="73" s="1"/>
  <c r="AI2005" i="73"/>
  <c r="Y2006" i="73"/>
  <c r="Z2006" i="73"/>
  <c r="AA2006" i="73"/>
  <c r="AC2006" i="73"/>
  <c r="AE2006" i="73" s="1"/>
  <c r="AI2006" i="73"/>
  <c r="AJ2006" i="73"/>
  <c r="Y2007" i="73"/>
  <c r="Z2007" i="73"/>
  <c r="AA2007" i="73"/>
  <c r="AC2007" i="73"/>
  <c r="AJ2007" i="73" s="1"/>
  <c r="AI2007" i="73"/>
  <c r="Y2008" i="73"/>
  <c r="Z2008" i="73"/>
  <c r="AA2008" i="73"/>
  <c r="AC2008" i="73"/>
  <c r="AE2008" i="73"/>
  <c r="AI2008" i="73"/>
  <c r="AJ2008" i="73"/>
  <c r="Y2009" i="73"/>
  <c r="Z2009" i="73"/>
  <c r="AA2009" i="73"/>
  <c r="AC2009" i="73"/>
  <c r="AI2009" i="73"/>
  <c r="Y2010" i="73"/>
  <c r="Z2010" i="73"/>
  <c r="AA2010" i="73"/>
  <c r="AC2010" i="73"/>
  <c r="AE2010" i="73" s="1"/>
  <c r="AI2010" i="73"/>
  <c r="Y2011" i="73"/>
  <c r="Z2011" i="73"/>
  <c r="AA2011" i="73"/>
  <c r="AC2011" i="73"/>
  <c r="AJ2011" i="73" s="1"/>
  <c r="AE2011" i="73"/>
  <c r="AI2011" i="73"/>
  <c r="Y2012" i="73"/>
  <c r="Z2012" i="73"/>
  <c r="AA2012" i="73"/>
  <c r="AC2012" i="73"/>
  <c r="AJ2012" i="73" s="1"/>
  <c r="AE2012" i="73"/>
  <c r="AI2012" i="73"/>
  <c r="Y2013" i="73"/>
  <c r="Z2013" i="73"/>
  <c r="AA2013" i="73"/>
  <c r="AC2013" i="73"/>
  <c r="AI2013" i="73"/>
  <c r="AJ2013" i="73"/>
  <c r="Y2014" i="73"/>
  <c r="Z2014" i="73"/>
  <c r="AA2014" i="73"/>
  <c r="AC2014" i="73"/>
  <c r="AJ2014" i="73" s="1"/>
  <c r="AI2014" i="73"/>
  <c r="Y2015" i="73"/>
  <c r="Z2015" i="73"/>
  <c r="AA2015" i="73"/>
  <c r="AC2015" i="73"/>
  <c r="AI2015" i="73"/>
  <c r="Y2016" i="73"/>
  <c r="Z2016" i="73"/>
  <c r="AA2016" i="73"/>
  <c r="AC2016" i="73"/>
  <c r="AE2016" i="73"/>
  <c r="AI2016" i="73"/>
  <c r="AJ2016" i="73"/>
  <c r="Y2017" i="73"/>
  <c r="Z2017" i="73"/>
  <c r="AA2017" i="73"/>
  <c r="AC2017" i="73"/>
  <c r="AI2017" i="73"/>
  <c r="Y2018" i="73"/>
  <c r="Z2018" i="73"/>
  <c r="AA2018" i="73"/>
  <c r="AC2018" i="73"/>
  <c r="AE2018" i="73" s="1"/>
  <c r="AI2018" i="73"/>
  <c r="Y2019" i="73"/>
  <c r="Z2019" i="73"/>
  <c r="AA2019" i="73"/>
  <c r="AC2019" i="73"/>
  <c r="AI2019" i="73"/>
  <c r="Y2020" i="73"/>
  <c r="Z2020" i="73"/>
  <c r="AA2020" i="73"/>
  <c r="AC2020" i="73"/>
  <c r="AJ2020" i="73" s="1"/>
  <c r="AE2020" i="73"/>
  <c r="AI2020" i="73"/>
  <c r="Y2021" i="73"/>
  <c r="Z2021" i="73"/>
  <c r="AA2021" i="73"/>
  <c r="AC2021" i="73"/>
  <c r="AJ2021" i="73" s="1"/>
  <c r="AI2021" i="73"/>
  <c r="Y2022" i="73"/>
  <c r="Z2022" i="73"/>
  <c r="AA2022" i="73"/>
  <c r="AC2022" i="73"/>
  <c r="AJ2022" i="73" s="1"/>
  <c r="AI2022" i="73"/>
  <c r="Y2023" i="73"/>
  <c r="Z2023" i="73"/>
  <c r="AA2023" i="73"/>
  <c r="AC2023" i="73"/>
  <c r="AI2023" i="73"/>
  <c r="Y2024" i="73"/>
  <c r="Z2024" i="73"/>
  <c r="AA2024" i="73"/>
  <c r="AC2024" i="73"/>
  <c r="AJ2024" i="73" s="1"/>
  <c r="AE2024" i="73"/>
  <c r="AI2024" i="73"/>
  <c r="Y2025" i="73"/>
  <c r="Z2025" i="73"/>
  <c r="AA2025" i="73"/>
  <c r="AC2025" i="73"/>
  <c r="AI2025" i="73"/>
  <c r="Y2026" i="73"/>
  <c r="Z2026" i="73"/>
  <c r="AA2026" i="73"/>
  <c r="AC2026" i="73"/>
  <c r="AE2026" i="73" s="1"/>
  <c r="AI2026" i="73"/>
  <c r="Y2027" i="73"/>
  <c r="Z2027" i="73"/>
  <c r="AA2027" i="73"/>
  <c r="AC2027" i="73"/>
  <c r="AI2027" i="73"/>
  <c r="Y2028" i="73"/>
  <c r="Z2028" i="73"/>
  <c r="AA2028" i="73"/>
  <c r="AC2028" i="73"/>
  <c r="AE2028" i="73" s="1"/>
  <c r="AI2028" i="73"/>
  <c r="AJ2028" i="73"/>
  <c r="Y2029" i="73"/>
  <c r="Z2029" i="73"/>
  <c r="AA2029" i="73"/>
  <c r="AC2029" i="73"/>
  <c r="AJ2029" i="73" s="1"/>
  <c r="AI2029" i="73"/>
  <c r="Y2030" i="73"/>
  <c r="Z2030" i="73"/>
  <c r="AA2030" i="73"/>
  <c r="AC2030" i="73"/>
  <c r="AJ2030" i="73" s="1"/>
  <c r="AI2030" i="73"/>
  <c r="Y2031" i="73"/>
  <c r="Z2031" i="73"/>
  <c r="AA2031" i="73"/>
  <c r="AC2031" i="73"/>
  <c r="AI2031" i="73"/>
  <c r="Y2032" i="73"/>
  <c r="Z2032" i="73"/>
  <c r="AA2032" i="73"/>
  <c r="AC2032" i="73"/>
  <c r="AJ2032" i="73" s="1"/>
  <c r="AE2032" i="73"/>
  <c r="AI2032" i="73"/>
  <c r="Y2033" i="73"/>
  <c r="Z2033" i="73"/>
  <c r="AA2033" i="73"/>
  <c r="AC2033" i="73"/>
  <c r="AI2033" i="73"/>
  <c r="Y2034" i="73"/>
  <c r="Z2034" i="73"/>
  <c r="AA2034" i="73"/>
  <c r="AC2034" i="73"/>
  <c r="AE2034" i="73" s="1"/>
  <c r="AI2034" i="73"/>
  <c r="Y2035" i="73"/>
  <c r="Z2035" i="73"/>
  <c r="AA2035" i="73"/>
  <c r="AC2035" i="73"/>
  <c r="AI2035" i="73"/>
  <c r="Y2036" i="73"/>
  <c r="Z2036" i="73"/>
  <c r="AA2036" i="73"/>
  <c r="AC2036" i="73"/>
  <c r="AE2036" i="73"/>
  <c r="AI2036" i="73"/>
  <c r="AJ2036" i="73"/>
  <c r="Y2037" i="73"/>
  <c r="Z2037" i="73"/>
  <c r="AA2037" i="73"/>
  <c r="AC2037" i="73"/>
  <c r="AJ2037" i="73" s="1"/>
  <c r="AI2037" i="73"/>
  <c r="Y2038" i="73"/>
  <c r="Z2038" i="73"/>
  <c r="AA2038" i="73"/>
  <c r="AC2038" i="73"/>
  <c r="AI2038" i="73"/>
  <c r="AJ2038" i="73"/>
  <c r="Y2039" i="73"/>
  <c r="Z2039" i="73"/>
  <c r="AA2039" i="73"/>
  <c r="AC2039" i="73"/>
  <c r="AI2039" i="73"/>
  <c r="Y2040" i="73"/>
  <c r="Z2040" i="73"/>
  <c r="AA2040" i="73"/>
  <c r="AC2040" i="73"/>
  <c r="AE2040" i="73" s="1"/>
  <c r="AI2040" i="73"/>
  <c r="AJ2040" i="73"/>
  <c r="Y2041" i="73"/>
  <c r="Z2041" i="73"/>
  <c r="AA2041" i="73"/>
  <c r="AC2041" i="73"/>
  <c r="AI2041" i="73"/>
  <c r="Y2042" i="73"/>
  <c r="Z2042" i="73"/>
  <c r="AA2042" i="73"/>
  <c r="AC2042" i="73"/>
  <c r="AE2042" i="73" s="1"/>
  <c r="AI2042" i="73"/>
  <c r="Y2043" i="73"/>
  <c r="Z2043" i="73"/>
  <c r="AA2043" i="73"/>
  <c r="AC2043" i="73"/>
  <c r="AI2043" i="73"/>
  <c r="Y2044" i="73"/>
  <c r="Z2044" i="73"/>
  <c r="AA2044" i="73"/>
  <c r="AC2044" i="73"/>
  <c r="AJ2044" i="73" s="1"/>
  <c r="AE2044" i="73"/>
  <c r="AI2044" i="73"/>
  <c r="Y2045" i="73"/>
  <c r="Z2045" i="73"/>
  <c r="AA2045" i="73"/>
  <c r="AC2045" i="73"/>
  <c r="AI2045" i="73"/>
  <c r="AJ2045" i="73"/>
  <c r="Y2046" i="73"/>
  <c r="Z2046" i="73"/>
  <c r="AA2046" i="73"/>
  <c r="AC2046" i="73"/>
  <c r="AJ2046" i="73" s="1"/>
  <c r="AI2046" i="73"/>
  <c r="Y2047" i="73"/>
  <c r="Z2047" i="73"/>
  <c r="AA2047" i="73"/>
  <c r="AC2047" i="73"/>
  <c r="AI2047" i="73"/>
  <c r="Y2048" i="73"/>
  <c r="Z2048" i="73"/>
  <c r="AA2048" i="73"/>
  <c r="AC2048" i="73"/>
  <c r="AE2048" i="73"/>
  <c r="AI2048" i="73"/>
  <c r="AJ2048" i="73"/>
  <c r="Y2049" i="73"/>
  <c r="Z2049" i="73"/>
  <c r="AA2049" i="73"/>
  <c r="AC2049" i="73"/>
  <c r="AI2049" i="73"/>
  <c r="Y2050" i="73"/>
  <c r="Z2050" i="73"/>
  <c r="AA2050" i="73"/>
  <c r="AC2050" i="73"/>
  <c r="AE2050" i="73" s="1"/>
  <c r="AI2050" i="73"/>
  <c r="Y2051" i="73"/>
  <c r="Z2051" i="73"/>
  <c r="AA2051" i="73"/>
  <c r="AC2051" i="73"/>
  <c r="AJ2051" i="73" s="1"/>
  <c r="AE2051" i="73"/>
  <c r="AI2051" i="73"/>
  <c r="Y2052" i="73"/>
  <c r="Z2052" i="73"/>
  <c r="AA2052" i="73"/>
  <c r="AC2052" i="73"/>
  <c r="AI2052" i="73"/>
  <c r="Y2053" i="73"/>
  <c r="Z2053" i="73"/>
  <c r="AA2053" i="73"/>
  <c r="AC2053" i="73"/>
  <c r="AI2053" i="73"/>
  <c r="AJ2053" i="73"/>
  <c r="Y2054" i="73"/>
  <c r="Z2054" i="73"/>
  <c r="AA2054" i="73"/>
  <c r="AC2054" i="73"/>
  <c r="AJ2054" i="73" s="1"/>
  <c r="AI2054" i="73"/>
  <c r="Y2055" i="73"/>
  <c r="Z2055" i="73"/>
  <c r="AA2055" i="73"/>
  <c r="AC2055" i="73"/>
  <c r="AE2055" i="73"/>
  <c r="AI2055" i="73"/>
  <c r="AJ2055" i="73"/>
  <c r="Y2056" i="73"/>
  <c r="Z2056" i="73"/>
  <c r="AA2056" i="73"/>
  <c r="AC2056" i="73"/>
  <c r="AI2056" i="73"/>
  <c r="Y2057" i="73"/>
  <c r="Z2057" i="73"/>
  <c r="AA2057" i="73"/>
  <c r="AC2057" i="73"/>
  <c r="AI2057" i="73"/>
  <c r="Y2058" i="73"/>
  <c r="Z2058" i="73"/>
  <c r="AA2058" i="73"/>
  <c r="AC2058" i="73"/>
  <c r="AE2058" i="73" s="1"/>
  <c r="AI2058" i="73"/>
  <c r="Y2059" i="73"/>
  <c r="Z2059" i="73"/>
  <c r="AA2059" i="73"/>
  <c r="AC2059" i="73"/>
  <c r="AI2059" i="73"/>
  <c r="Y2060" i="73"/>
  <c r="Z2060" i="73"/>
  <c r="AA2060" i="73"/>
  <c r="AC2060" i="73"/>
  <c r="AI2060" i="73"/>
  <c r="Y2061" i="73"/>
  <c r="Z2061" i="73"/>
  <c r="AA2061" i="73"/>
  <c r="AC2061" i="73"/>
  <c r="AI2061" i="73"/>
  <c r="AJ2061" i="73"/>
  <c r="Y2062" i="73"/>
  <c r="Z2062" i="73"/>
  <c r="AA2062" i="73"/>
  <c r="AC2062" i="73"/>
  <c r="AJ2062" i="73" s="1"/>
  <c r="AI2062" i="73"/>
  <c r="Y2063" i="73"/>
  <c r="Z2063" i="73"/>
  <c r="AA2063" i="73"/>
  <c r="AC2063" i="73"/>
  <c r="AI2063" i="73"/>
  <c r="Y2064" i="73"/>
  <c r="Z2064" i="73"/>
  <c r="AA2064" i="73"/>
  <c r="AC2064" i="73"/>
  <c r="AI2064" i="73"/>
  <c r="Y2065" i="73"/>
  <c r="Z2065" i="73"/>
  <c r="AA2065" i="73"/>
  <c r="AC2065" i="73"/>
  <c r="AI2065" i="73"/>
  <c r="Y2066" i="73"/>
  <c r="Z2066" i="73"/>
  <c r="AA2066" i="73"/>
  <c r="AC2066" i="73"/>
  <c r="AE2066" i="73" s="1"/>
  <c r="AI2066" i="73"/>
  <c r="Y2067" i="73"/>
  <c r="Z2067" i="73"/>
  <c r="AA2067" i="73"/>
  <c r="AC2067" i="73"/>
  <c r="AJ2067" i="73" s="1"/>
  <c r="AE2067" i="73"/>
  <c r="AI2067" i="73"/>
  <c r="Y2068" i="73"/>
  <c r="Z2068" i="73"/>
  <c r="AA2068" i="73"/>
  <c r="AC2068" i="73"/>
  <c r="AE2068" i="73"/>
  <c r="AI2068" i="73"/>
  <c r="AJ2068" i="73"/>
  <c r="Y2069" i="73"/>
  <c r="Z2069" i="73"/>
  <c r="AA2069" i="73"/>
  <c r="AC2069" i="73"/>
  <c r="AJ2069" i="73" s="1"/>
  <c r="AI2069" i="73"/>
  <c r="Y2070" i="73"/>
  <c r="Z2070" i="73"/>
  <c r="AA2070" i="73"/>
  <c r="AC2070" i="73"/>
  <c r="AJ2070" i="73" s="1"/>
  <c r="AI2070" i="73"/>
  <c r="Y2071" i="73"/>
  <c r="Z2071" i="73"/>
  <c r="AA2071" i="73"/>
  <c r="AC2071" i="73"/>
  <c r="AI2071" i="73"/>
  <c r="Y2072" i="73"/>
  <c r="Z2072" i="73"/>
  <c r="AA2072" i="73"/>
  <c r="AC2072" i="73"/>
  <c r="AI2072" i="73"/>
  <c r="Y2073" i="73"/>
  <c r="Z2073" i="73"/>
  <c r="AA2073" i="73"/>
  <c r="AC2073" i="73"/>
  <c r="AI2073" i="73"/>
  <c r="Y2074" i="73"/>
  <c r="Z2074" i="73"/>
  <c r="AA2074" i="73"/>
  <c r="AC2074" i="73"/>
  <c r="AE2074" i="73" s="1"/>
  <c r="AI2074" i="73"/>
  <c r="Y2075" i="73"/>
  <c r="Z2075" i="73"/>
  <c r="AA2075" i="73"/>
  <c r="AC2075" i="73"/>
  <c r="AI2075" i="73"/>
  <c r="Y2076" i="73"/>
  <c r="Z2076" i="73"/>
  <c r="AA2076" i="73"/>
  <c r="AC2076" i="73"/>
  <c r="AJ2076" i="73" s="1"/>
  <c r="AE2076" i="73"/>
  <c r="AI2076" i="73"/>
  <c r="Y2077" i="73"/>
  <c r="Z2077" i="73"/>
  <c r="AA2077" i="73"/>
  <c r="AC2077" i="73"/>
  <c r="AJ2077" i="73" s="1"/>
  <c r="AI2077" i="73"/>
  <c r="Y2078" i="73"/>
  <c r="Z2078" i="73"/>
  <c r="AA2078" i="73"/>
  <c r="AC2078" i="73"/>
  <c r="AI2078" i="73"/>
  <c r="AJ2078" i="73"/>
  <c r="Y2079" i="73"/>
  <c r="Z2079" i="73"/>
  <c r="AA2079" i="73"/>
  <c r="AC2079" i="73"/>
  <c r="AI2079" i="73"/>
  <c r="Y2080" i="73"/>
  <c r="Z2080" i="73"/>
  <c r="AA2080" i="73"/>
  <c r="AC2080" i="73"/>
  <c r="AE2080" i="73"/>
  <c r="AI2080" i="73"/>
  <c r="AJ2080" i="73"/>
  <c r="Y2081" i="73"/>
  <c r="Z2081" i="73"/>
  <c r="AA2081" i="73"/>
  <c r="AC2081" i="73"/>
  <c r="AI2081" i="73"/>
  <c r="Y2082" i="73"/>
  <c r="Z2082" i="73"/>
  <c r="AA2082" i="73"/>
  <c r="AC2082" i="73"/>
  <c r="AE2082" i="73" s="1"/>
  <c r="AI2082" i="73"/>
  <c r="Y2083" i="73"/>
  <c r="Z2083" i="73"/>
  <c r="AA2083" i="73"/>
  <c r="AC2083" i="73"/>
  <c r="AI2083" i="73"/>
  <c r="Y2084" i="73"/>
  <c r="Z2084" i="73"/>
  <c r="AA2084" i="73"/>
  <c r="AC2084" i="73"/>
  <c r="AJ2084" i="73" s="1"/>
  <c r="AE2084" i="73"/>
  <c r="AI2084" i="73"/>
  <c r="Y2085" i="73"/>
  <c r="Z2085" i="73"/>
  <c r="AA2085" i="73"/>
  <c r="AC2085" i="73"/>
  <c r="AI2085" i="73"/>
  <c r="AJ2085" i="73"/>
  <c r="Y2086" i="73"/>
  <c r="Z2086" i="73"/>
  <c r="AA2086" i="73"/>
  <c r="AC2086" i="73"/>
  <c r="AJ2086" i="73" s="1"/>
  <c r="AI2086" i="73"/>
  <c r="Y2087" i="73"/>
  <c r="Z2087" i="73"/>
  <c r="AA2087" i="73"/>
  <c r="AC2087" i="73"/>
  <c r="AI2087" i="73"/>
  <c r="Y2088" i="73"/>
  <c r="Z2088" i="73"/>
  <c r="AA2088" i="73"/>
  <c r="AC2088" i="73"/>
  <c r="AJ2088" i="73" s="1"/>
  <c r="AE2088" i="73"/>
  <c r="AI2088" i="73"/>
  <c r="Y2089" i="73"/>
  <c r="Z2089" i="73"/>
  <c r="AA2089" i="73"/>
  <c r="AC2089" i="73"/>
  <c r="AI2089" i="73"/>
  <c r="Y2090" i="73"/>
  <c r="Z2090" i="73"/>
  <c r="AA2090" i="73"/>
  <c r="AC2090" i="73"/>
  <c r="AE2090" i="73" s="1"/>
  <c r="AI2090" i="73"/>
  <c r="Y2091" i="73"/>
  <c r="Z2091" i="73"/>
  <c r="AA2091" i="73"/>
  <c r="AC2091" i="73"/>
  <c r="AI2091" i="73"/>
  <c r="Y2092" i="73"/>
  <c r="Z2092" i="73"/>
  <c r="AA2092" i="73"/>
  <c r="AC2092" i="73"/>
  <c r="AI2092" i="73"/>
  <c r="Y2093" i="73"/>
  <c r="Z2093" i="73"/>
  <c r="AA2093" i="73"/>
  <c r="AC2093" i="73"/>
  <c r="AJ2093" i="73" s="1"/>
  <c r="AI2093" i="73"/>
  <c r="Y2094" i="73"/>
  <c r="Z2094" i="73"/>
  <c r="AA2094" i="73"/>
  <c r="AC2094" i="73"/>
  <c r="AJ2094" i="73" s="1"/>
  <c r="AI2094" i="73"/>
  <c r="Y2095" i="73"/>
  <c r="Z2095" i="73"/>
  <c r="AA2095" i="73"/>
  <c r="AC2095" i="73"/>
  <c r="AI2095" i="73"/>
  <c r="Y2096" i="73"/>
  <c r="Z2096" i="73"/>
  <c r="AA2096" i="73"/>
  <c r="AC2096" i="73"/>
  <c r="AJ2096" i="73" s="1"/>
  <c r="AE2096" i="73"/>
  <c r="AI2096" i="73"/>
  <c r="Y2097" i="73"/>
  <c r="Z2097" i="73"/>
  <c r="AA2097" i="73"/>
  <c r="AC2097" i="73"/>
  <c r="AI2097" i="73"/>
  <c r="Y2098" i="73"/>
  <c r="Z2098" i="73"/>
  <c r="AA2098" i="73"/>
  <c r="AC2098" i="73"/>
  <c r="AE2098" i="73" s="1"/>
  <c r="AI2098" i="73"/>
  <c r="Y2099" i="73"/>
  <c r="Z2099" i="73"/>
  <c r="AA2099" i="73"/>
  <c r="AC2099" i="73"/>
  <c r="AI2099" i="73"/>
  <c r="Y2100" i="73"/>
  <c r="Z2100" i="73"/>
  <c r="AA2100" i="73"/>
  <c r="AC2100" i="73"/>
  <c r="AE2100" i="73"/>
  <c r="AI2100" i="73"/>
  <c r="AJ2100" i="73"/>
  <c r="Y2101" i="73"/>
  <c r="Z2101" i="73"/>
  <c r="AA2101" i="73"/>
  <c r="AC2101" i="73"/>
  <c r="AJ2101" i="73" s="1"/>
  <c r="AI2101" i="73"/>
  <c r="Y2102" i="73"/>
  <c r="Z2102" i="73"/>
  <c r="AA2102" i="73"/>
  <c r="AC2102" i="73"/>
  <c r="AJ2102" i="73" s="1"/>
  <c r="AI2102" i="73"/>
  <c r="Y2103" i="73"/>
  <c r="Z2103" i="73"/>
  <c r="AA2103" i="73"/>
  <c r="AC2103" i="73"/>
  <c r="AI2103" i="73"/>
  <c r="Y2104" i="73"/>
  <c r="Z2104" i="73"/>
  <c r="AA2104" i="73"/>
  <c r="AC2104" i="73"/>
  <c r="AI2104" i="73"/>
  <c r="Y2105" i="73"/>
  <c r="Z2105" i="73"/>
  <c r="AA2105" i="73"/>
  <c r="AC2105" i="73"/>
  <c r="AI2105" i="73"/>
  <c r="Y2106" i="73"/>
  <c r="Z2106" i="73"/>
  <c r="AA2106" i="73"/>
  <c r="AC2106" i="73"/>
  <c r="AE2106" i="73" s="1"/>
  <c r="AI2106" i="73"/>
  <c r="Y2107" i="73"/>
  <c r="Z2107" i="73"/>
  <c r="AA2107" i="73"/>
  <c r="AC2107" i="73"/>
  <c r="AI2107" i="73"/>
  <c r="Y2108" i="73"/>
  <c r="Z2108" i="73"/>
  <c r="AA2108" i="73"/>
  <c r="AC2108" i="73"/>
  <c r="AJ2108" i="73" s="1"/>
  <c r="AE2108" i="73"/>
  <c r="AI2108" i="73"/>
  <c r="Y2109" i="73"/>
  <c r="Z2109" i="73"/>
  <c r="AA2109" i="73"/>
  <c r="AC2109" i="73"/>
  <c r="AJ2109" i="73" s="1"/>
  <c r="AI2109" i="73"/>
  <c r="Y2110" i="73"/>
  <c r="Z2110" i="73"/>
  <c r="AA2110" i="73"/>
  <c r="AC2110" i="73"/>
  <c r="AI2110" i="73"/>
  <c r="AJ2110" i="73"/>
  <c r="Y2111" i="73"/>
  <c r="Z2111" i="73"/>
  <c r="AA2111" i="73"/>
  <c r="AC2111" i="73"/>
  <c r="AI2111" i="73"/>
  <c r="Y2112" i="73"/>
  <c r="Z2112" i="73"/>
  <c r="AA2112" i="73"/>
  <c r="AC2112" i="73"/>
  <c r="AE2112" i="73"/>
  <c r="AI2112" i="73"/>
  <c r="AJ2112" i="73"/>
  <c r="Y2113" i="73"/>
  <c r="Z2113" i="73"/>
  <c r="AA2113" i="73"/>
  <c r="AC2113" i="73"/>
  <c r="AI2113" i="73"/>
  <c r="Y2114" i="73"/>
  <c r="Z2114" i="73"/>
  <c r="AA2114" i="73"/>
  <c r="AC2114" i="73"/>
  <c r="AE2114" i="73" s="1"/>
  <c r="AI2114" i="73"/>
  <c r="Y2115" i="73"/>
  <c r="Z2115" i="73"/>
  <c r="AA2115" i="73"/>
  <c r="AC2115" i="73"/>
  <c r="AI2115" i="73"/>
  <c r="Y2116" i="73"/>
  <c r="Z2116" i="73"/>
  <c r="AA2116" i="73"/>
  <c r="AC2116" i="73"/>
  <c r="AI2116" i="73"/>
  <c r="Y2117" i="73"/>
  <c r="Z2117" i="73"/>
  <c r="AA2117" i="73"/>
  <c r="AC2117" i="73"/>
  <c r="AJ2117" i="73" s="1"/>
  <c r="AI2117" i="73"/>
  <c r="Y2118" i="73"/>
  <c r="Z2118" i="73"/>
  <c r="AA2118" i="73"/>
  <c r="AC2118" i="73"/>
  <c r="AJ2118" i="73" s="1"/>
  <c r="AI2118" i="73"/>
  <c r="Y2119" i="73"/>
  <c r="Z2119" i="73"/>
  <c r="AA2119" i="73"/>
  <c r="AC2119" i="73"/>
  <c r="AJ2119" i="73" s="1"/>
  <c r="AE2119" i="73"/>
  <c r="AI2119" i="73"/>
  <c r="Y2120" i="73"/>
  <c r="Z2120" i="73"/>
  <c r="AA2120" i="73"/>
  <c r="AC2120" i="73"/>
  <c r="AI2120" i="73"/>
  <c r="Y2121" i="73"/>
  <c r="Z2121" i="73"/>
  <c r="AA2121" i="73"/>
  <c r="AC2121" i="73"/>
  <c r="AI2121" i="73"/>
  <c r="Y2122" i="73"/>
  <c r="Z2122" i="73"/>
  <c r="AA2122" i="73"/>
  <c r="AC2122" i="73"/>
  <c r="AE2122" i="73" s="1"/>
  <c r="AI2122" i="73"/>
  <c r="Y2123" i="73"/>
  <c r="Z2123" i="73"/>
  <c r="AA2123" i="73"/>
  <c r="AC2123" i="73"/>
  <c r="AI2123" i="73"/>
  <c r="Y2124" i="73"/>
  <c r="Z2124" i="73"/>
  <c r="AA2124" i="73"/>
  <c r="AC2124" i="73"/>
  <c r="AI2124" i="73"/>
  <c r="Y2125" i="73"/>
  <c r="Z2125" i="73"/>
  <c r="AA2125" i="73"/>
  <c r="AC2125" i="73"/>
  <c r="AJ2125" i="73" s="1"/>
  <c r="AI2125" i="73"/>
  <c r="Y2126" i="73"/>
  <c r="Z2126" i="73"/>
  <c r="AA2126" i="73"/>
  <c r="AC2126" i="73"/>
  <c r="AJ2126" i="73" s="1"/>
  <c r="AI2126" i="73"/>
  <c r="Y2127" i="73"/>
  <c r="Z2127" i="73"/>
  <c r="AA2127" i="73"/>
  <c r="AC2127" i="73"/>
  <c r="AE2127" i="73"/>
  <c r="AI2127" i="73"/>
  <c r="AJ2127" i="73"/>
  <c r="Y2128" i="73"/>
  <c r="Z2128" i="73"/>
  <c r="AA2128" i="73"/>
  <c r="AC2128" i="73"/>
  <c r="AI2128" i="73"/>
  <c r="Y2129" i="73"/>
  <c r="Z2129" i="73"/>
  <c r="AA2129" i="73"/>
  <c r="AC2129" i="73"/>
  <c r="AI2129" i="73"/>
  <c r="Y2130" i="73"/>
  <c r="Z2130" i="73"/>
  <c r="AA2130" i="73"/>
  <c r="AC2130" i="73"/>
  <c r="AE2130" i="73" s="1"/>
  <c r="AI2130" i="73"/>
  <c r="Y2131" i="73"/>
  <c r="Z2131" i="73"/>
  <c r="AA2131" i="73"/>
  <c r="AC2131" i="73"/>
  <c r="AJ2131" i="73" s="1"/>
  <c r="AE2131" i="73"/>
  <c r="AI2131" i="73"/>
  <c r="Y2132" i="73"/>
  <c r="Z2132" i="73"/>
  <c r="AA2132" i="73"/>
  <c r="AC2132" i="73"/>
  <c r="AJ2132" i="73" s="1"/>
  <c r="AE2132" i="73"/>
  <c r="AI2132" i="73"/>
  <c r="Y2133" i="73"/>
  <c r="Z2133" i="73"/>
  <c r="AA2133" i="73"/>
  <c r="AC2133" i="73"/>
  <c r="AI2133" i="73"/>
  <c r="AJ2133" i="73"/>
  <c r="Y2134" i="73"/>
  <c r="Z2134" i="73"/>
  <c r="AA2134" i="73"/>
  <c r="AC2134" i="73"/>
  <c r="AJ2134" i="73" s="1"/>
  <c r="AI2134" i="73"/>
  <c r="Y2135" i="73"/>
  <c r="Z2135" i="73"/>
  <c r="AA2135" i="73"/>
  <c r="AC2135" i="73"/>
  <c r="AI2135" i="73"/>
  <c r="Y2136" i="73"/>
  <c r="Z2136" i="73"/>
  <c r="AA2136" i="73"/>
  <c r="AC2136" i="73"/>
  <c r="AE2136" i="73"/>
  <c r="AI2136" i="73"/>
  <c r="AJ2136" i="73"/>
  <c r="Y2137" i="73"/>
  <c r="Z2137" i="73"/>
  <c r="AA2137" i="73"/>
  <c r="AC2137" i="73"/>
  <c r="AI2137" i="73"/>
  <c r="Y2138" i="73"/>
  <c r="Z2138" i="73"/>
  <c r="AA2138" i="73"/>
  <c r="AC2138" i="73"/>
  <c r="AE2138" i="73" s="1"/>
  <c r="AI2138" i="73"/>
  <c r="Y2139" i="73"/>
  <c r="Z2139" i="73"/>
  <c r="AA2139" i="73"/>
  <c r="AC2139" i="73"/>
  <c r="AI2139" i="73"/>
  <c r="Y2140" i="73"/>
  <c r="Z2140" i="73"/>
  <c r="AA2140" i="73"/>
  <c r="AC2140" i="73"/>
  <c r="AJ2140" i="73" s="1"/>
  <c r="AI2140" i="73"/>
  <c r="Y2141" i="73"/>
  <c r="Z2141" i="73"/>
  <c r="AA2141" i="73"/>
  <c r="AC2141" i="73"/>
  <c r="AJ2141" i="73" s="1"/>
  <c r="AI2141" i="73"/>
  <c r="Y2142" i="73"/>
  <c r="Z2142" i="73"/>
  <c r="AA2142" i="73"/>
  <c r="AC2142" i="73"/>
  <c r="AJ2142" i="73" s="1"/>
  <c r="AI2142" i="73"/>
  <c r="Y2143" i="73"/>
  <c r="Z2143" i="73"/>
  <c r="AA2143" i="73"/>
  <c r="AC2143" i="73"/>
  <c r="AI2143" i="73"/>
  <c r="Y2144" i="73"/>
  <c r="Z2144" i="73"/>
  <c r="AA2144" i="73"/>
  <c r="AC2144" i="73"/>
  <c r="AJ2144" i="73" s="1"/>
  <c r="AE2144" i="73"/>
  <c r="AI2144" i="73"/>
  <c r="Y2145" i="73"/>
  <c r="Z2145" i="73"/>
  <c r="AA2145" i="73"/>
  <c r="AC2145" i="73"/>
  <c r="AI2145" i="73"/>
  <c r="Y2146" i="73"/>
  <c r="Z2146" i="73"/>
  <c r="AA2146" i="73"/>
  <c r="AC2146" i="73"/>
  <c r="AE2146" i="73" s="1"/>
  <c r="AI2146" i="73"/>
  <c r="Y2147" i="73"/>
  <c r="Z2147" i="73"/>
  <c r="AA2147" i="73"/>
  <c r="AC2147" i="73"/>
  <c r="AI2147" i="73"/>
  <c r="Y2148" i="73"/>
  <c r="Z2148" i="73"/>
  <c r="AA2148" i="73"/>
  <c r="AC2148" i="73"/>
  <c r="AI2148" i="73"/>
  <c r="Y2149" i="73"/>
  <c r="Z2149" i="73"/>
  <c r="AA2149" i="73"/>
  <c r="AC2149" i="73"/>
  <c r="AJ2149" i="73" s="1"/>
  <c r="AI2149" i="73"/>
  <c r="Y2150" i="73"/>
  <c r="Z2150" i="73"/>
  <c r="AA2150" i="73"/>
  <c r="AC2150" i="73"/>
  <c r="AI2150" i="73"/>
  <c r="AJ2150" i="73"/>
  <c r="Y2151" i="73"/>
  <c r="Z2151" i="73"/>
  <c r="AA2151" i="73"/>
  <c r="AC2151" i="73"/>
  <c r="AE2151" i="73" s="1"/>
  <c r="AI2151" i="73"/>
  <c r="AJ2151" i="73"/>
  <c r="Y2152" i="73"/>
  <c r="Z2152" i="73"/>
  <c r="AA2152" i="73"/>
  <c r="AC2152" i="73"/>
  <c r="AI2152" i="73"/>
  <c r="Y2153" i="73"/>
  <c r="Z2153" i="73"/>
  <c r="AA2153" i="73"/>
  <c r="AC2153" i="73"/>
  <c r="AI2153" i="73"/>
  <c r="Y2154" i="73"/>
  <c r="Z2154" i="73"/>
  <c r="AA2154" i="73"/>
  <c r="AC2154" i="73"/>
  <c r="AE2154" i="73" s="1"/>
  <c r="AI2154" i="73"/>
  <c r="Y2155" i="73"/>
  <c r="Z2155" i="73"/>
  <c r="AA2155" i="73"/>
  <c r="AC2155" i="73"/>
  <c r="AJ2155" i="73" s="1"/>
  <c r="AE2155" i="73"/>
  <c r="AI2155" i="73"/>
  <c r="Y2156" i="73"/>
  <c r="Z2156" i="73"/>
  <c r="AA2156" i="73"/>
  <c r="AC2156" i="73"/>
  <c r="AI2156" i="73"/>
  <c r="Y2157" i="73"/>
  <c r="Z2157" i="73"/>
  <c r="AA2157" i="73"/>
  <c r="AC2157" i="73"/>
  <c r="AI2157" i="73"/>
  <c r="AJ2157" i="73"/>
  <c r="Y2158" i="73"/>
  <c r="Z2158" i="73"/>
  <c r="AA2158" i="73"/>
  <c r="AC2158" i="73"/>
  <c r="AJ2158" i="73" s="1"/>
  <c r="AI2158" i="73"/>
  <c r="Y2159" i="73"/>
  <c r="Z2159" i="73"/>
  <c r="AA2159" i="73"/>
  <c r="AC2159" i="73"/>
  <c r="AE2159" i="73"/>
  <c r="AI2159" i="73"/>
  <c r="AJ2159" i="73"/>
  <c r="Y2160" i="73"/>
  <c r="Z2160" i="73"/>
  <c r="AA2160" i="73"/>
  <c r="AC2160" i="73"/>
  <c r="AI2160" i="73"/>
  <c r="Y2161" i="73"/>
  <c r="Z2161" i="73"/>
  <c r="AA2161" i="73"/>
  <c r="AC2161" i="73"/>
  <c r="AI2161" i="73"/>
  <c r="Y2162" i="73"/>
  <c r="Z2162" i="73"/>
  <c r="AA2162" i="73"/>
  <c r="AC2162" i="73"/>
  <c r="AE2162" i="73" s="1"/>
  <c r="AI2162" i="73"/>
  <c r="Y2163" i="73"/>
  <c r="Z2163" i="73"/>
  <c r="AA2163" i="73"/>
  <c r="AC2163" i="73"/>
  <c r="AJ2163" i="73" s="1"/>
  <c r="AE2163" i="73"/>
  <c r="AI2163" i="73"/>
  <c r="Y2164" i="73"/>
  <c r="Z2164" i="73"/>
  <c r="AA2164" i="73"/>
  <c r="AC2164" i="73"/>
  <c r="AI2164" i="73"/>
  <c r="Y2165" i="73"/>
  <c r="Z2165" i="73"/>
  <c r="AA2165" i="73"/>
  <c r="AC2165" i="73"/>
  <c r="AJ2165" i="73" s="1"/>
  <c r="AI2165" i="73"/>
  <c r="Y2166" i="73"/>
  <c r="Z2166" i="73"/>
  <c r="AA2166" i="73"/>
  <c r="AC2166" i="73"/>
  <c r="AJ2166" i="73" s="1"/>
  <c r="AI2166" i="73"/>
  <c r="Y2167" i="73"/>
  <c r="Z2167" i="73"/>
  <c r="AA2167" i="73"/>
  <c r="AC2167" i="73"/>
  <c r="AJ2167" i="73" s="1"/>
  <c r="AE2167" i="73"/>
  <c r="AI2167" i="73"/>
  <c r="Y2168" i="73"/>
  <c r="Z2168" i="73"/>
  <c r="AA2168" i="73"/>
  <c r="AC2168" i="73"/>
  <c r="AI2168" i="73"/>
  <c r="Y2169" i="73"/>
  <c r="Z2169" i="73"/>
  <c r="AA2169" i="73"/>
  <c r="AC2169" i="73"/>
  <c r="AI2169" i="73"/>
  <c r="Y2170" i="73"/>
  <c r="Z2170" i="73"/>
  <c r="AA2170" i="73"/>
  <c r="AC2170" i="73"/>
  <c r="AE2170" i="73" s="1"/>
  <c r="AI2170" i="73"/>
  <c r="Y2171" i="73"/>
  <c r="Z2171" i="73"/>
  <c r="AA2171" i="73"/>
  <c r="AC2171" i="73"/>
  <c r="AI2171" i="73"/>
  <c r="Y2172" i="73"/>
  <c r="AB2201" i="73" s="1"/>
  <c r="Z2172" i="73"/>
  <c r="AA2172" i="73"/>
  <c r="AC2172" i="73"/>
  <c r="AJ2172" i="73" s="1"/>
  <c r="AE2172" i="73"/>
  <c r="AI2172" i="73"/>
  <c r="Y2173" i="73"/>
  <c r="Z2173" i="73"/>
  <c r="AA2173" i="73"/>
  <c r="AC2173" i="73"/>
  <c r="AI2173" i="73"/>
  <c r="AJ2173" i="73"/>
  <c r="Y2174" i="73"/>
  <c r="Z2174" i="73"/>
  <c r="AA2174" i="73"/>
  <c r="AC2174" i="73"/>
  <c r="AJ2174" i="73" s="1"/>
  <c r="AI2174" i="73"/>
  <c r="Y2175" i="73"/>
  <c r="Z2175" i="73"/>
  <c r="AA2175" i="73"/>
  <c r="AC2175" i="73"/>
  <c r="AI2175" i="73"/>
  <c r="Y2176" i="73"/>
  <c r="Z2176" i="73"/>
  <c r="AA2176" i="73"/>
  <c r="AC2176" i="73"/>
  <c r="AJ2176" i="73" s="1"/>
  <c r="AE2176" i="73"/>
  <c r="AI2176" i="73"/>
  <c r="Y2177" i="73"/>
  <c r="Z2177" i="73"/>
  <c r="AA2177" i="73"/>
  <c r="AC2177" i="73"/>
  <c r="AI2177" i="73"/>
  <c r="Y2178" i="73"/>
  <c r="Z2178" i="73"/>
  <c r="AA2178" i="73"/>
  <c r="AC2178" i="73"/>
  <c r="AE2178" i="73" s="1"/>
  <c r="AI2178" i="73"/>
  <c r="Y2179" i="73"/>
  <c r="Z2179" i="73"/>
  <c r="AA2179" i="73"/>
  <c r="AC2179" i="73"/>
  <c r="AI2179" i="73"/>
  <c r="Y2180" i="73"/>
  <c r="Z2180" i="73"/>
  <c r="AA2180" i="73"/>
  <c r="AC2180" i="73"/>
  <c r="AI2180" i="73"/>
  <c r="Y2181" i="73"/>
  <c r="Z2181" i="73"/>
  <c r="AA2181" i="73"/>
  <c r="AC2181" i="73"/>
  <c r="AJ2181" i="73" s="1"/>
  <c r="AI2181" i="73"/>
  <c r="Y2182" i="73"/>
  <c r="Z2182" i="73"/>
  <c r="AA2182" i="73"/>
  <c r="AC2182" i="73"/>
  <c r="AJ2182" i="73" s="1"/>
  <c r="AI2182" i="73"/>
  <c r="Y2183" i="73"/>
  <c r="Z2183" i="73"/>
  <c r="AA2183" i="73"/>
  <c r="AC2183" i="73"/>
  <c r="AE2183" i="73"/>
  <c r="AI2183" i="73"/>
  <c r="AJ2183" i="73"/>
  <c r="Y2184" i="73"/>
  <c r="Z2184" i="73"/>
  <c r="AA2184" i="73"/>
  <c r="AC2184" i="73"/>
  <c r="AI2184" i="73"/>
  <c r="Y2185" i="73"/>
  <c r="Z2185" i="73"/>
  <c r="AA2185" i="73"/>
  <c r="AC2185" i="73"/>
  <c r="AI2185" i="73"/>
  <c r="Y2186" i="73"/>
  <c r="Z2186" i="73"/>
  <c r="AA2186" i="73"/>
  <c r="AC2186" i="73"/>
  <c r="AE2186" i="73" s="1"/>
  <c r="AI2186" i="73"/>
  <c r="Y2187" i="73"/>
  <c r="Z2187" i="73"/>
  <c r="AA2187" i="73"/>
  <c r="AC2187" i="73"/>
  <c r="AI2187" i="73"/>
  <c r="Y2188" i="73"/>
  <c r="Z2188" i="73"/>
  <c r="AA2188" i="73"/>
  <c r="AC2188" i="73"/>
  <c r="AI2188" i="73"/>
  <c r="Y2189" i="73"/>
  <c r="Z2189" i="73"/>
  <c r="AA2189" i="73"/>
  <c r="AC2189" i="73"/>
  <c r="AJ2189" i="73" s="1"/>
  <c r="AI2189" i="73"/>
  <c r="Y2190" i="73"/>
  <c r="Z2190" i="73"/>
  <c r="AA2190" i="73"/>
  <c r="AC2190" i="73"/>
  <c r="AI2190" i="73"/>
  <c r="AJ2190" i="73"/>
  <c r="Y2191" i="73"/>
  <c r="Z2191" i="73"/>
  <c r="AA2191" i="73"/>
  <c r="AC2191" i="73"/>
  <c r="AI2191" i="73"/>
  <c r="Y2192" i="73"/>
  <c r="Z2192" i="73"/>
  <c r="AA2192" i="73"/>
  <c r="AC2192" i="73"/>
  <c r="AI2192" i="73"/>
  <c r="Y2193" i="73"/>
  <c r="Z2193" i="73"/>
  <c r="AA2193" i="73"/>
  <c r="AC2193" i="73"/>
  <c r="AI2193" i="73"/>
  <c r="Y2194" i="73"/>
  <c r="Z2194" i="73"/>
  <c r="AA2194" i="73"/>
  <c r="AC2194" i="73"/>
  <c r="AE2194" i="73" s="1"/>
  <c r="AI2194" i="73"/>
  <c r="Y2195" i="73"/>
  <c r="Z2195" i="73"/>
  <c r="AA2195" i="73"/>
  <c r="AC2195" i="73"/>
  <c r="AJ2195" i="73" s="1"/>
  <c r="AE2195" i="73"/>
  <c r="AI2195" i="73"/>
  <c r="Y2196" i="73"/>
  <c r="Z2196" i="73"/>
  <c r="AA2196" i="73"/>
  <c r="AC2196" i="73"/>
  <c r="AJ2196" i="73" s="1"/>
  <c r="AE2196" i="73"/>
  <c r="AI2196" i="73"/>
  <c r="Y2197" i="73"/>
  <c r="Z2197" i="73"/>
  <c r="AA2197" i="73"/>
  <c r="AC2197" i="73"/>
  <c r="AJ2197" i="73" s="1"/>
  <c r="AI2197" i="73"/>
  <c r="Y2198" i="73"/>
  <c r="Z2198" i="73"/>
  <c r="AA2198" i="73"/>
  <c r="AC2198" i="73"/>
  <c r="AI2198" i="73"/>
  <c r="AJ2198" i="73"/>
  <c r="Y2199" i="73"/>
  <c r="Z2199" i="73"/>
  <c r="AA2199" i="73"/>
  <c r="AC2199" i="73"/>
  <c r="AI2199" i="73"/>
  <c r="Y2200" i="73"/>
  <c r="Z2200" i="73"/>
  <c r="AA2200" i="73"/>
  <c r="AC2200" i="73"/>
  <c r="AE2200" i="73"/>
  <c r="AI2200" i="73"/>
  <c r="AJ2200" i="73"/>
  <c r="Y2201" i="73"/>
  <c r="Z2201" i="73"/>
  <c r="AA2201" i="73"/>
  <c r="AC2201" i="73"/>
  <c r="AI2201" i="73"/>
  <c r="Y2202" i="73"/>
  <c r="Z2202" i="73"/>
  <c r="AA2202" i="73"/>
  <c r="AC2202" i="73"/>
  <c r="AE2202" i="73" s="1"/>
  <c r="AI2202" i="73"/>
  <c r="Y2203" i="73"/>
  <c r="Z2203" i="73"/>
  <c r="AA2203" i="73"/>
  <c r="AC2203" i="73"/>
  <c r="AJ2203" i="73" s="1"/>
  <c r="AE2203" i="73"/>
  <c r="AI2203" i="73"/>
  <c r="Y2204" i="73"/>
  <c r="Z2204" i="73"/>
  <c r="AA2204" i="73"/>
  <c r="AC2204" i="73"/>
  <c r="AI2204" i="73"/>
  <c r="Y2205" i="73"/>
  <c r="Z2205" i="73"/>
  <c r="AA2205" i="73"/>
  <c r="AC2205" i="73"/>
  <c r="AJ2205" i="73" s="1"/>
  <c r="AI2205" i="73"/>
  <c r="Y2206" i="73"/>
  <c r="Z2206" i="73"/>
  <c r="AA2206" i="73"/>
  <c r="AC2206" i="73"/>
  <c r="AJ2206" i="73" s="1"/>
  <c r="AI2206" i="73"/>
  <c r="Y2207" i="73"/>
  <c r="Z2207" i="73"/>
  <c r="AA2207" i="73"/>
  <c r="AC2207" i="73"/>
  <c r="AJ2207" i="73" s="1"/>
  <c r="AE2207" i="73"/>
  <c r="AI2207" i="73"/>
  <c r="Y2208" i="73"/>
  <c r="Z2208" i="73"/>
  <c r="AA2208" i="73"/>
  <c r="AC2208" i="73"/>
  <c r="AI2208" i="73"/>
  <c r="Y2209" i="73"/>
  <c r="Z2209" i="73"/>
  <c r="AA2209" i="73"/>
  <c r="AC2209" i="73"/>
  <c r="AI2209" i="73"/>
  <c r="Y2210" i="73"/>
  <c r="Z2210" i="73"/>
  <c r="AA2210" i="73"/>
  <c r="AC2210" i="73"/>
  <c r="AE2210" i="73" s="1"/>
  <c r="AI2210" i="73"/>
  <c r="Y2211" i="73"/>
  <c r="Z2211" i="73"/>
  <c r="AA2211" i="73"/>
  <c r="AC2211" i="73"/>
  <c r="AI2211" i="73"/>
  <c r="Y2212" i="73"/>
  <c r="Z2212" i="73"/>
  <c r="AA2212" i="73"/>
  <c r="AC2212" i="73"/>
  <c r="AJ2212" i="73" s="1"/>
  <c r="AE2212" i="73"/>
  <c r="AI2212" i="73"/>
  <c r="Y2213" i="73"/>
  <c r="Z2213" i="73"/>
  <c r="AA2213" i="73"/>
  <c r="AC2213" i="73"/>
  <c r="AI2213" i="73"/>
  <c r="AJ2213" i="73"/>
  <c r="Y2214" i="73"/>
  <c r="Z2214" i="73"/>
  <c r="AA2214" i="73"/>
  <c r="AC2214" i="73"/>
  <c r="AJ2214" i="73" s="1"/>
  <c r="AI2214" i="73"/>
  <c r="Y2215" i="73"/>
  <c r="Z2215" i="73"/>
  <c r="AA2215" i="73"/>
  <c r="AC2215" i="73"/>
  <c r="AI2215" i="73"/>
  <c r="Y2216" i="73"/>
  <c r="Z2216" i="73"/>
  <c r="AA2216" i="73"/>
  <c r="AC2216" i="73"/>
  <c r="AJ2216" i="73" s="1"/>
  <c r="AE2216" i="73"/>
  <c r="AI2216" i="73"/>
  <c r="Y2217" i="73"/>
  <c r="Z2217" i="73"/>
  <c r="AA2217" i="73"/>
  <c r="AC2217" i="73"/>
  <c r="AI2217" i="73"/>
  <c r="Y2218" i="73"/>
  <c r="Z2218" i="73"/>
  <c r="AA2218" i="73"/>
  <c r="AC2218" i="73"/>
  <c r="AE2218" i="73" s="1"/>
  <c r="AI2218" i="73"/>
  <c r="Y2219" i="73"/>
  <c r="Z2219" i="73"/>
  <c r="AA2219" i="73"/>
  <c r="AC2219" i="73"/>
  <c r="AI2219" i="73"/>
  <c r="Y2220" i="73"/>
  <c r="Z2220" i="73"/>
  <c r="AA2220" i="73"/>
  <c r="AC2220" i="73"/>
  <c r="AE2220" i="73" s="1"/>
  <c r="AI2220" i="73"/>
  <c r="AJ2220" i="73"/>
  <c r="Y2221" i="73"/>
  <c r="Z2221" i="73"/>
  <c r="AA2221" i="73"/>
  <c r="AC2221" i="73"/>
  <c r="AJ2221" i="73" s="1"/>
  <c r="AI2221" i="73"/>
  <c r="Y2222" i="73"/>
  <c r="Z2222" i="73"/>
  <c r="AA2222" i="73"/>
  <c r="AC2222" i="73"/>
  <c r="AJ2222" i="73" s="1"/>
  <c r="AI2222" i="73"/>
  <c r="Y2223" i="73"/>
  <c r="Z2223" i="73"/>
  <c r="AA2223" i="73"/>
  <c r="AC2223" i="73"/>
  <c r="AI2223" i="73"/>
  <c r="Y2224" i="73"/>
  <c r="Z2224" i="73"/>
  <c r="AA2224" i="73"/>
  <c r="AC2224" i="73"/>
  <c r="AJ2224" i="73" s="1"/>
  <c r="AE2224" i="73"/>
  <c r="AI2224" i="73"/>
  <c r="Y2225" i="73"/>
  <c r="Z2225" i="73"/>
  <c r="AA2225" i="73"/>
  <c r="AC2225" i="73"/>
  <c r="AI2225" i="73"/>
  <c r="Y2226" i="73"/>
  <c r="Z2226" i="73"/>
  <c r="AA2226" i="73"/>
  <c r="AC2226" i="73"/>
  <c r="AE2226" i="73" s="1"/>
  <c r="AI2226" i="73"/>
  <c r="Y2227" i="73"/>
  <c r="Z2227" i="73"/>
  <c r="AA2227" i="73"/>
  <c r="AC2227" i="73"/>
  <c r="AI2227" i="73"/>
  <c r="Y2228" i="73"/>
  <c r="Z2228" i="73"/>
  <c r="AA2228" i="73"/>
  <c r="AC2228" i="73"/>
  <c r="AJ2228" i="73" s="1"/>
  <c r="AE2228" i="73"/>
  <c r="AI2228" i="73"/>
  <c r="Y2229" i="73"/>
  <c r="Z2229" i="73"/>
  <c r="AA2229" i="73"/>
  <c r="AC2229" i="73"/>
  <c r="AI2229" i="73"/>
  <c r="AJ2229" i="73"/>
  <c r="Y2230" i="73"/>
  <c r="Z2230" i="73"/>
  <c r="AA2230" i="73"/>
  <c r="AC2230" i="73"/>
  <c r="AJ2230" i="73" s="1"/>
  <c r="AI2230" i="73"/>
  <c r="Y2231" i="73"/>
  <c r="Z2231" i="73"/>
  <c r="AA2231" i="73"/>
  <c r="AC2231" i="73"/>
  <c r="AI2231" i="73"/>
  <c r="Y2232" i="73"/>
  <c r="Z2232" i="73"/>
  <c r="AA2232" i="73"/>
  <c r="AC2232" i="73"/>
  <c r="AE2232" i="73"/>
  <c r="AI2232" i="73"/>
  <c r="AJ2232" i="73"/>
  <c r="Y2233" i="73"/>
  <c r="Z2233" i="73"/>
  <c r="AA2233" i="73"/>
  <c r="AC2233" i="73"/>
  <c r="AI2233" i="73"/>
  <c r="Y2234" i="73"/>
  <c r="Z2234" i="73"/>
  <c r="AA2234" i="73"/>
  <c r="AC2234" i="73"/>
  <c r="AE2234" i="73" s="1"/>
  <c r="AI2234" i="73"/>
  <c r="Y2235" i="73"/>
  <c r="Z2235" i="73"/>
  <c r="AA2235" i="73"/>
  <c r="AC2235" i="73"/>
  <c r="AJ2235" i="73" s="1"/>
  <c r="AE2235" i="73"/>
  <c r="AI2235" i="73"/>
  <c r="Y2236" i="73"/>
  <c r="Z2236" i="73"/>
  <c r="AA2236" i="73"/>
  <c r="AC2236" i="73"/>
  <c r="AI2236" i="73"/>
  <c r="Y2237" i="73"/>
  <c r="Z2237" i="73"/>
  <c r="AA2237" i="73"/>
  <c r="AC2237" i="73"/>
  <c r="AI2237" i="73"/>
  <c r="AJ2237" i="73"/>
  <c r="Y2238" i="73"/>
  <c r="Z2238" i="73"/>
  <c r="AA2238" i="73"/>
  <c r="AC2238" i="73"/>
  <c r="AJ2238" i="73" s="1"/>
  <c r="AI2238" i="73"/>
  <c r="Y2239" i="73"/>
  <c r="Z2239" i="73"/>
  <c r="AA2239" i="73"/>
  <c r="AC2239" i="73"/>
  <c r="AE2239" i="73"/>
  <c r="AI2239" i="73"/>
  <c r="AJ2239" i="73"/>
  <c r="Y2240" i="73"/>
  <c r="Z2240" i="73"/>
  <c r="AA2240" i="73"/>
  <c r="AC2240" i="73"/>
  <c r="AE2240" i="73" s="1"/>
  <c r="AI2240" i="73"/>
  <c r="Y2241" i="73"/>
  <c r="Z2241" i="73"/>
  <c r="AA2241" i="73"/>
  <c r="AC2241" i="73"/>
  <c r="AI2241" i="73"/>
  <c r="Y2242" i="73"/>
  <c r="Z2242" i="73"/>
  <c r="AA2242" i="73"/>
  <c r="AC2242" i="73"/>
  <c r="AE2242" i="73" s="1"/>
  <c r="AI2242" i="73"/>
  <c r="Y2243" i="73"/>
  <c r="Z2243" i="73"/>
  <c r="AA2243" i="73"/>
  <c r="AC2243" i="73"/>
  <c r="AJ2243" i="73" s="1"/>
  <c r="AE2243" i="73"/>
  <c r="AI2243" i="73"/>
  <c r="Y2244" i="73"/>
  <c r="Z2244" i="73"/>
  <c r="AA2244" i="73"/>
  <c r="AC2244" i="73"/>
  <c r="AJ2244" i="73" s="1"/>
  <c r="AE2244" i="73"/>
  <c r="AI2244" i="73"/>
  <c r="Y2245" i="73"/>
  <c r="Z2245" i="73"/>
  <c r="AA2245" i="73"/>
  <c r="AC2245" i="73"/>
  <c r="AJ2245" i="73" s="1"/>
  <c r="AI2245" i="73"/>
  <c r="Y2246" i="73"/>
  <c r="Z2246" i="73"/>
  <c r="AA2246" i="73"/>
  <c r="AC2246" i="73"/>
  <c r="AI2246" i="73"/>
  <c r="AJ2246" i="73"/>
  <c r="Y2247" i="73"/>
  <c r="Z2247" i="73"/>
  <c r="AA2247" i="73"/>
  <c r="AC2247" i="73"/>
  <c r="AI2247" i="73"/>
  <c r="Y2248" i="73"/>
  <c r="Z2248" i="73"/>
  <c r="AA2248" i="73"/>
  <c r="AC2248" i="73"/>
  <c r="AE2248" i="73"/>
  <c r="AI2248" i="73"/>
  <c r="AJ2248" i="73"/>
  <c r="Y2249" i="73"/>
  <c r="Z2249" i="73"/>
  <c r="AA2249" i="73"/>
  <c r="AC2249" i="73"/>
  <c r="AI2249" i="73"/>
  <c r="Y2250" i="73"/>
  <c r="Z2250" i="73"/>
  <c r="AA2250" i="73"/>
  <c r="AC2250" i="73"/>
  <c r="AE2250" i="73" s="1"/>
  <c r="AI2250" i="73"/>
  <c r="Y2251" i="73"/>
  <c r="Z2251" i="73"/>
  <c r="AA2251" i="73"/>
  <c r="AC2251" i="73"/>
  <c r="AI2251" i="73"/>
  <c r="Y2252" i="73"/>
  <c r="Z2252" i="73"/>
  <c r="AA2252" i="73"/>
  <c r="AC2252" i="73"/>
  <c r="AI2252" i="73"/>
  <c r="Y2253" i="73"/>
  <c r="Z2253" i="73"/>
  <c r="AA2253" i="73"/>
  <c r="AC2253" i="73"/>
  <c r="AJ2253" i="73" s="1"/>
  <c r="AI2253" i="73"/>
  <c r="Y2254" i="73"/>
  <c r="Z2254" i="73"/>
  <c r="AA2254" i="73"/>
  <c r="AC2254" i="73"/>
  <c r="AI2254" i="73"/>
  <c r="AJ2254" i="73"/>
  <c r="Y2255" i="73"/>
  <c r="Z2255" i="73"/>
  <c r="AA2255" i="73"/>
  <c r="AC2255" i="73"/>
  <c r="AI2255" i="73"/>
  <c r="Y2256" i="73"/>
  <c r="Z2256" i="73"/>
  <c r="AA2256" i="73"/>
  <c r="AC2256" i="73"/>
  <c r="AE2256" i="73"/>
  <c r="AI2256" i="73"/>
  <c r="AJ2256" i="73"/>
  <c r="Y2257" i="73"/>
  <c r="Z2257" i="73"/>
  <c r="AA2257" i="73"/>
  <c r="AC2257" i="73"/>
  <c r="AI2257" i="73"/>
  <c r="Y2258" i="73"/>
  <c r="Z2258" i="73"/>
  <c r="AA2258" i="73"/>
  <c r="AC2258" i="73"/>
  <c r="AE2258" i="73" s="1"/>
  <c r="AI2258" i="73"/>
  <c r="Y2259" i="73"/>
  <c r="Z2259" i="73"/>
  <c r="AA2259" i="73"/>
  <c r="AC2259" i="73"/>
  <c r="AE2259" i="73" s="1"/>
  <c r="AI2259" i="73"/>
  <c r="AJ2259" i="73"/>
  <c r="Y2260" i="73"/>
  <c r="Z2260" i="73"/>
  <c r="AA2260" i="73"/>
  <c r="AC2260" i="73"/>
  <c r="AE2260" i="73" s="1"/>
  <c r="AI2260" i="73"/>
  <c r="Y2261" i="73"/>
  <c r="Z2261" i="73"/>
  <c r="AA2261" i="73"/>
  <c r="AC2261" i="73"/>
  <c r="AJ2261" i="73" s="1"/>
  <c r="AI2261" i="73"/>
  <c r="Y2262" i="73"/>
  <c r="Z2262" i="73"/>
  <c r="AA2262" i="73"/>
  <c r="AC2262" i="73"/>
  <c r="AI2262" i="73"/>
  <c r="AJ2262" i="73"/>
  <c r="Y2263" i="73"/>
  <c r="Z2263" i="73"/>
  <c r="AA2263" i="73"/>
  <c r="AC2263" i="73"/>
  <c r="AI2263" i="73"/>
  <c r="Y2264" i="73"/>
  <c r="Z2264" i="73"/>
  <c r="AA2264" i="73"/>
  <c r="AC2264" i="73"/>
  <c r="AJ2264" i="73" s="1"/>
  <c r="AE2264" i="73"/>
  <c r="AI2264" i="73"/>
  <c r="Y2265" i="73"/>
  <c r="Z2265" i="73"/>
  <c r="AA2265" i="73"/>
  <c r="AC2265" i="73"/>
  <c r="AI2265" i="73"/>
  <c r="Y2266" i="73"/>
  <c r="Z2266" i="73"/>
  <c r="AA2266" i="73"/>
  <c r="AC2266" i="73"/>
  <c r="AE2266" i="73" s="1"/>
  <c r="AI2266" i="73"/>
  <c r="Y2267" i="73"/>
  <c r="Z2267" i="73"/>
  <c r="AA2267" i="73"/>
  <c r="AC2267" i="73"/>
  <c r="AE2267" i="73" s="1"/>
  <c r="AI2267" i="73"/>
  <c r="Y2268" i="73"/>
  <c r="Z2268" i="73"/>
  <c r="AA2268" i="73"/>
  <c r="AC2268" i="73"/>
  <c r="AJ2268" i="73" s="1"/>
  <c r="AE2268" i="73"/>
  <c r="AI2268" i="73"/>
  <c r="Y2269" i="73"/>
  <c r="Z2269" i="73"/>
  <c r="AA2269" i="73"/>
  <c r="AC2269" i="73"/>
  <c r="AJ2269" i="73" s="1"/>
  <c r="AI2269" i="73"/>
  <c r="Y2270" i="73"/>
  <c r="Z2270" i="73"/>
  <c r="AA2270" i="73"/>
  <c r="AC2270" i="73"/>
  <c r="AI2270" i="73"/>
  <c r="AJ2270" i="73"/>
  <c r="Y2271" i="73"/>
  <c r="Z2271" i="73"/>
  <c r="AA2271" i="73"/>
  <c r="AC2271" i="73"/>
  <c r="AI2271" i="73"/>
  <c r="Y2272" i="73"/>
  <c r="Z2272" i="73"/>
  <c r="AA2272" i="73"/>
  <c r="AC2272" i="73"/>
  <c r="AE2272" i="73"/>
  <c r="AI2272" i="73"/>
  <c r="AJ2272" i="73"/>
  <c r="Y2273" i="73"/>
  <c r="Z2273" i="73"/>
  <c r="AA2273" i="73"/>
  <c r="AC2273" i="73"/>
  <c r="AI2273" i="73"/>
  <c r="Y2274" i="73"/>
  <c r="Z2274" i="73"/>
  <c r="AA2274" i="73"/>
  <c r="AC2274" i="73"/>
  <c r="AE2274" i="73" s="1"/>
  <c r="AI2274" i="73"/>
  <c r="Y2275" i="73"/>
  <c r="Z2275" i="73"/>
  <c r="AA2275" i="73"/>
  <c r="AC2275" i="73"/>
  <c r="AJ2275" i="73" s="1"/>
  <c r="AE2275" i="73"/>
  <c r="AI2275" i="73"/>
  <c r="Y2276" i="73"/>
  <c r="Z2276" i="73"/>
  <c r="AA2276" i="73"/>
  <c r="AC2276" i="73"/>
  <c r="AI2276" i="73"/>
  <c r="Y2277" i="73"/>
  <c r="Z2277" i="73"/>
  <c r="AA2277" i="73"/>
  <c r="AC2277" i="73"/>
  <c r="AJ2277" i="73" s="1"/>
  <c r="AI2277" i="73"/>
  <c r="Y2278" i="73"/>
  <c r="Z2278" i="73"/>
  <c r="AA2278" i="73"/>
  <c r="AC2278" i="73"/>
  <c r="AJ2278" i="73" s="1"/>
  <c r="AI2278" i="73"/>
  <c r="Y2279" i="73"/>
  <c r="Z2279" i="73"/>
  <c r="AA2279" i="73"/>
  <c r="AC2279" i="73"/>
  <c r="AE2279" i="73" s="1"/>
  <c r="AI2279" i="73"/>
  <c r="AJ2279" i="73"/>
  <c r="Y2280" i="73"/>
  <c r="Z2280" i="73"/>
  <c r="AA2280" i="73"/>
  <c r="AC2280" i="73"/>
  <c r="AI2280" i="73"/>
  <c r="Y2281" i="73"/>
  <c r="Z2281" i="73"/>
  <c r="AA2281" i="73"/>
  <c r="AC2281" i="73"/>
  <c r="AI2281" i="73"/>
  <c r="Y2282" i="73"/>
  <c r="Z2282" i="73"/>
  <c r="AA2282" i="73"/>
  <c r="AC2282" i="73"/>
  <c r="AE2282" i="73" s="1"/>
  <c r="AI2282" i="73"/>
  <c r="Y2283" i="73"/>
  <c r="Z2283" i="73"/>
  <c r="AA2283" i="73"/>
  <c r="AC2283" i="73"/>
  <c r="AE2283" i="73" s="1"/>
  <c r="AI2283" i="73"/>
  <c r="Y2284" i="73"/>
  <c r="Z2284" i="73"/>
  <c r="AA2284" i="73"/>
  <c r="AC2284" i="73"/>
  <c r="AE2284" i="73" s="1"/>
  <c r="AI2284" i="73"/>
  <c r="AJ2284" i="73"/>
  <c r="Y2285" i="73"/>
  <c r="Z2285" i="73"/>
  <c r="AA2285" i="73"/>
  <c r="AC2285" i="73"/>
  <c r="AI2285" i="73"/>
  <c r="Y2286" i="73"/>
  <c r="Z2286" i="73"/>
  <c r="AA2286" i="73"/>
  <c r="AC2286" i="73"/>
  <c r="AI2286" i="73"/>
  <c r="Y2287" i="73"/>
  <c r="Z2287" i="73"/>
  <c r="AA2287" i="73"/>
  <c r="AC2287" i="73"/>
  <c r="AI2287" i="73"/>
  <c r="Y2288" i="73"/>
  <c r="Z2288" i="73"/>
  <c r="AA2288" i="73"/>
  <c r="AC2288" i="73"/>
  <c r="AI2288" i="73"/>
  <c r="Y2289" i="73"/>
  <c r="Z2289" i="73"/>
  <c r="AA2289" i="73"/>
  <c r="AC2289" i="73"/>
  <c r="AI2289" i="73"/>
  <c r="Y2290" i="73"/>
  <c r="Z2290" i="73"/>
  <c r="AA2290" i="73"/>
  <c r="AC2290" i="73"/>
  <c r="AE2290" i="73" s="1"/>
  <c r="AI2290" i="73"/>
  <c r="Y2291" i="73"/>
  <c r="Z2291" i="73"/>
  <c r="AA2291" i="73"/>
  <c r="AC2291" i="73"/>
  <c r="AI2291" i="73"/>
  <c r="Y2292" i="73"/>
  <c r="Z2292" i="73"/>
  <c r="AA2292" i="73"/>
  <c r="AC2292" i="73"/>
  <c r="AJ2292" i="73" s="1"/>
  <c r="AE2292" i="73"/>
  <c r="AI2292" i="73"/>
  <c r="Y2293" i="73"/>
  <c r="Z2293" i="73"/>
  <c r="AA2293" i="73"/>
  <c r="AC2293" i="73"/>
  <c r="AI2293" i="73"/>
  <c r="AJ2293" i="73"/>
  <c r="Y2294" i="73"/>
  <c r="Z2294" i="73"/>
  <c r="AA2294" i="73"/>
  <c r="AC2294" i="73"/>
  <c r="AE2294" i="73" s="1"/>
  <c r="AI2294" i="73"/>
  <c r="Y2295" i="73"/>
  <c r="Z2295" i="73"/>
  <c r="AA2295" i="73"/>
  <c r="AC2295" i="73"/>
  <c r="AI2295" i="73"/>
  <c r="Y2296" i="73"/>
  <c r="Z2296" i="73"/>
  <c r="AA2296" i="73"/>
  <c r="AC2296" i="73"/>
  <c r="AI2296" i="73"/>
  <c r="Y2297" i="73"/>
  <c r="Z2297" i="73"/>
  <c r="AA2297" i="73"/>
  <c r="AC2297" i="73"/>
  <c r="AI2297" i="73"/>
  <c r="Y2298" i="73"/>
  <c r="Z2298" i="73"/>
  <c r="AA2298" i="73"/>
  <c r="AC2298" i="73"/>
  <c r="AE2298" i="73" s="1"/>
  <c r="AI2298" i="73"/>
  <c r="Y2299" i="73"/>
  <c r="Z2299" i="73"/>
  <c r="AA2299" i="73"/>
  <c r="AC2299" i="73"/>
  <c r="AE2299" i="73" s="1"/>
  <c r="AI2299" i="73"/>
  <c r="Y2300" i="73"/>
  <c r="Z2300" i="73"/>
  <c r="AA2300" i="73"/>
  <c r="AC2300" i="73"/>
  <c r="AJ2300" i="73" s="1"/>
  <c r="AE2300" i="73"/>
  <c r="AI2300" i="73"/>
  <c r="Y2301" i="73"/>
  <c r="Z2301" i="73"/>
  <c r="AA2301" i="73"/>
  <c r="AC2301" i="73"/>
  <c r="AJ2301" i="73" s="1"/>
  <c r="AI2301" i="73"/>
  <c r="Y2302" i="73"/>
  <c r="Z2302" i="73"/>
  <c r="AA2302" i="73"/>
  <c r="AC2302" i="73"/>
  <c r="AE2302" i="73" s="1"/>
  <c r="AI2302" i="73"/>
  <c r="AJ2302" i="73"/>
  <c r="Y2303" i="73"/>
  <c r="Z2303" i="73"/>
  <c r="AA2303" i="73"/>
  <c r="AC2303" i="73"/>
  <c r="AI2303" i="73"/>
  <c r="Y2304" i="73"/>
  <c r="Z2304" i="73"/>
  <c r="AA2304" i="73"/>
  <c r="AC2304" i="73"/>
  <c r="AE2304" i="73"/>
  <c r="AI2304" i="73"/>
  <c r="AJ2304" i="73"/>
  <c r="Y2305" i="73"/>
  <c r="Z2305" i="73"/>
  <c r="AA2305" i="73"/>
  <c r="AC2305" i="73"/>
  <c r="AI2305" i="73"/>
  <c r="Y2306" i="73"/>
  <c r="Z2306" i="73"/>
  <c r="AA2306" i="73"/>
  <c r="AC2306" i="73"/>
  <c r="AE2306" i="73" s="1"/>
  <c r="AI2306" i="73"/>
  <c r="Y2307" i="73"/>
  <c r="Z2307" i="73"/>
  <c r="AA2307" i="73"/>
  <c r="AC2307" i="73"/>
  <c r="AI2307" i="73"/>
  <c r="Y2308" i="73"/>
  <c r="Z2308" i="73"/>
  <c r="AA2308" i="73"/>
  <c r="AC2308" i="73"/>
  <c r="AI2308" i="73"/>
  <c r="Y2309" i="73"/>
  <c r="Z2309" i="73"/>
  <c r="AA2309" i="73"/>
  <c r="AC2309" i="73"/>
  <c r="AJ2309" i="73" s="1"/>
  <c r="AI2309" i="73"/>
  <c r="Y2310" i="73"/>
  <c r="Z2310" i="73"/>
  <c r="AA2310" i="73"/>
  <c r="AC2310" i="73"/>
  <c r="AE2310" i="73" s="1"/>
  <c r="AI2310" i="73"/>
  <c r="AJ2310" i="73"/>
  <c r="Y2311" i="73"/>
  <c r="Z2311" i="73"/>
  <c r="AA2311" i="73"/>
  <c r="AC2311" i="73"/>
  <c r="AI2311" i="73"/>
  <c r="Y2312" i="73"/>
  <c r="Z2312" i="73"/>
  <c r="AA2312" i="73"/>
  <c r="AC2312" i="73"/>
  <c r="AE2312" i="73"/>
  <c r="AI2312" i="73"/>
  <c r="AJ2312" i="73"/>
  <c r="Y2313" i="73"/>
  <c r="Z2313" i="73"/>
  <c r="AA2313" i="73"/>
  <c r="AC2313" i="73"/>
  <c r="AI2313" i="73"/>
  <c r="Y2314" i="73"/>
  <c r="Z2314" i="73"/>
  <c r="AA2314" i="73"/>
  <c r="AC2314" i="73"/>
  <c r="AE2314" i="73" s="1"/>
  <c r="AI2314" i="73"/>
  <c r="Y2315" i="73"/>
  <c r="Z2315" i="73"/>
  <c r="AA2315" i="73"/>
  <c r="AC2315" i="73"/>
  <c r="AI2315" i="73"/>
  <c r="Y2316" i="73"/>
  <c r="Z2316" i="73"/>
  <c r="AA2316" i="73"/>
  <c r="AC2316" i="73"/>
  <c r="AJ2316" i="73" s="1"/>
  <c r="AE2316" i="73"/>
  <c r="AI2316" i="73"/>
  <c r="Y2317" i="73"/>
  <c r="Z2317" i="73"/>
  <c r="AA2317" i="73"/>
  <c r="AC2317" i="73"/>
  <c r="AJ2317" i="73" s="1"/>
  <c r="AI2317" i="73"/>
  <c r="Y2318" i="73"/>
  <c r="Z2318" i="73"/>
  <c r="AA2318" i="73"/>
  <c r="AC2318" i="73"/>
  <c r="AI2318" i="73"/>
  <c r="Y2319" i="73"/>
  <c r="Z2319" i="73"/>
  <c r="AA2319" i="73"/>
  <c r="AC2319" i="73"/>
  <c r="AE2319" i="73" s="1"/>
  <c r="AI2319" i="73"/>
  <c r="AJ2319" i="73"/>
  <c r="Y2320" i="73"/>
  <c r="Z2320" i="73"/>
  <c r="AA2320" i="73"/>
  <c r="AC2320" i="73"/>
  <c r="AI2320" i="73"/>
  <c r="Y2321" i="73"/>
  <c r="Z2321" i="73"/>
  <c r="AA2321" i="73"/>
  <c r="AC2321" i="73"/>
  <c r="AI2321" i="73"/>
  <c r="Y2322" i="73"/>
  <c r="Z2322" i="73"/>
  <c r="AA2322" i="73"/>
  <c r="AC2322" i="73"/>
  <c r="AE2322" i="73" s="1"/>
  <c r="AI2322" i="73"/>
  <c r="Y2323" i="73"/>
  <c r="Z2323" i="73"/>
  <c r="AA2323" i="73"/>
  <c r="AC2323" i="73"/>
  <c r="AJ2323" i="73" s="1"/>
  <c r="AE2323" i="73"/>
  <c r="AI2323" i="73"/>
  <c r="Y2324" i="73"/>
  <c r="Z2324" i="73"/>
  <c r="AA2324" i="73"/>
  <c r="AC2324" i="73"/>
  <c r="AE2324" i="73"/>
  <c r="AI2324" i="73"/>
  <c r="AJ2324" i="73"/>
  <c r="Y2325" i="73"/>
  <c r="Z2325" i="73"/>
  <c r="AA2325" i="73"/>
  <c r="AC2325" i="73"/>
  <c r="AJ2325" i="73" s="1"/>
  <c r="AI2325" i="73"/>
  <c r="Y2326" i="73"/>
  <c r="Z2326" i="73"/>
  <c r="AA2326" i="73"/>
  <c r="AC2326" i="73"/>
  <c r="AE2326" i="73" s="1"/>
  <c r="AI2326" i="73"/>
  <c r="AJ2326" i="73"/>
  <c r="Y2327" i="73"/>
  <c r="Z2327" i="73"/>
  <c r="AA2327" i="73"/>
  <c r="AC2327" i="73"/>
  <c r="AI2327" i="73"/>
  <c r="Y2328" i="73"/>
  <c r="Z2328" i="73"/>
  <c r="AA2328" i="73"/>
  <c r="AC2328" i="73"/>
  <c r="AI2328" i="73"/>
  <c r="Y2329" i="73"/>
  <c r="Z2329" i="73"/>
  <c r="AA2329" i="73"/>
  <c r="AC2329" i="73"/>
  <c r="AI2329" i="73"/>
  <c r="Y2330" i="73"/>
  <c r="Z2330" i="73"/>
  <c r="AA2330" i="73"/>
  <c r="AC2330" i="73"/>
  <c r="AE2330" i="73" s="1"/>
  <c r="AI2330" i="73"/>
  <c r="Y2331" i="73"/>
  <c r="Z2331" i="73"/>
  <c r="AA2331" i="73"/>
  <c r="AC2331" i="73"/>
  <c r="AI2331" i="73"/>
  <c r="Y2332" i="73"/>
  <c r="Z2332" i="73"/>
  <c r="AA2332" i="73"/>
  <c r="AC2332" i="73"/>
  <c r="AJ2332" i="73" s="1"/>
  <c r="AE2332" i="73"/>
  <c r="AI2332" i="73"/>
  <c r="Y2333" i="73"/>
  <c r="Z2333" i="73"/>
  <c r="AA2333" i="73"/>
  <c r="AC2333" i="73"/>
  <c r="AI2333" i="73"/>
  <c r="AJ2333" i="73"/>
  <c r="Y2334" i="73"/>
  <c r="Z2334" i="73"/>
  <c r="AA2334" i="73"/>
  <c r="AC2334" i="73"/>
  <c r="AI2334" i="73"/>
  <c r="Y2335" i="73"/>
  <c r="Z2335" i="73"/>
  <c r="AA2335" i="73"/>
  <c r="AC2335" i="73"/>
  <c r="AE2335" i="73" s="1"/>
  <c r="AI2335" i="73"/>
  <c r="AJ2335" i="73"/>
  <c r="Y2336" i="73"/>
  <c r="Z2336" i="73"/>
  <c r="AA2336" i="73"/>
  <c r="AC2336" i="73"/>
  <c r="AI2336" i="73"/>
  <c r="Y2337" i="73"/>
  <c r="Z2337" i="73"/>
  <c r="AA2337" i="73"/>
  <c r="AC2337" i="73"/>
  <c r="AI2337" i="73"/>
  <c r="Y2338" i="73"/>
  <c r="Z2338" i="73"/>
  <c r="AA2338" i="73"/>
  <c r="AC2338" i="73"/>
  <c r="AE2338" i="73" s="1"/>
  <c r="AI2338" i="73"/>
  <c r="Y2339" i="73"/>
  <c r="Z2339" i="73"/>
  <c r="AA2339" i="73"/>
  <c r="AC2339" i="73"/>
  <c r="AJ2339" i="73" s="1"/>
  <c r="AE2339" i="73"/>
  <c r="AI2339" i="73"/>
  <c r="Y2340" i="73"/>
  <c r="Z2340" i="73"/>
  <c r="AA2340" i="73"/>
  <c r="AC2340" i="73"/>
  <c r="AI2340" i="73"/>
  <c r="Y2341" i="73"/>
  <c r="Z2341" i="73"/>
  <c r="AA2341" i="73"/>
  <c r="AC2341" i="73"/>
  <c r="AJ2341" i="73" s="1"/>
  <c r="AI2341" i="73"/>
  <c r="Y2342" i="73"/>
  <c r="Z2342" i="73"/>
  <c r="AA2342" i="73"/>
  <c r="AC2342" i="73"/>
  <c r="AI2342" i="73"/>
  <c r="Y2343" i="73"/>
  <c r="Z2343" i="73"/>
  <c r="AA2343" i="73"/>
  <c r="AC2343" i="73"/>
  <c r="AE2343" i="73"/>
  <c r="AI2343" i="73"/>
  <c r="AJ2343" i="73"/>
  <c r="Y2344" i="73"/>
  <c r="Z2344" i="73"/>
  <c r="AA2344" i="73"/>
  <c r="AC2344" i="73"/>
  <c r="AI2344" i="73"/>
  <c r="Y2345" i="73"/>
  <c r="Z2345" i="73"/>
  <c r="AA2345" i="73"/>
  <c r="AC2345" i="73"/>
  <c r="AI2345" i="73"/>
  <c r="Y2346" i="73"/>
  <c r="Z2346" i="73"/>
  <c r="AA2346" i="73"/>
  <c r="AC2346" i="73"/>
  <c r="AE2346" i="73" s="1"/>
  <c r="AI2346" i="73"/>
  <c r="Y2347" i="73"/>
  <c r="Z2347" i="73"/>
  <c r="AA2347" i="73"/>
  <c r="AC2347" i="73"/>
  <c r="AE2347" i="73"/>
  <c r="AI2347" i="73"/>
  <c r="AJ2347" i="73"/>
  <c r="Y2348" i="73"/>
  <c r="Z2348" i="73"/>
  <c r="AA2348" i="73"/>
  <c r="AC2348" i="73"/>
  <c r="AI2348" i="73"/>
  <c r="Y2349" i="73"/>
  <c r="Z2349" i="73"/>
  <c r="AA2349" i="73"/>
  <c r="AC2349" i="73"/>
  <c r="AJ2349" i="73" s="1"/>
  <c r="AI2349" i="73"/>
  <c r="Y2350" i="73"/>
  <c r="Z2350" i="73"/>
  <c r="AA2350" i="73"/>
  <c r="AC2350" i="73"/>
  <c r="AI2350" i="73"/>
  <c r="Y2351" i="73"/>
  <c r="Z2351" i="73"/>
  <c r="AA2351" i="73"/>
  <c r="AC2351" i="73"/>
  <c r="AI2351" i="73"/>
  <c r="Y2352" i="73"/>
  <c r="Z2352" i="73"/>
  <c r="AA2352" i="73"/>
  <c r="AC2352" i="73"/>
  <c r="AI2352" i="73"/>
  <c r="Y2353" i="73"/>
  <c r="Z2353" i="73"/>
  <c r="AA2353" i="73"/>
  <c r="AC2353" i="73"/>
  <c r="AI2353" i="73"/>
  <c r="Y2354" i="73"/>
  <c r="Z2354" i="73"/>
  <c r="AA2354" i="73"/>
  <c r="AC2354" i="73"/>
  <c r="AE2354" i="73" s="1"/>
  <c r="AI2354" i="73"/>
  <c r="Y2355" i="73"/>
  <c r="Z2355" i="73"/>
  <c r="AA2355" i="73"/>
  <c r="AC2355" i="73"/>
  <c r="AI2355" i="73"/>
  <c r="Y2356" i="73"/>
  <c r="Z2356" i="73"/>
  <c r="AA2356" i="73"/>
  <c r="AC2356" i="73"/>
  <c r="AE2356" i="73"/>
  <c r="AI2356" i="73"/>
  <c r="AJ2356" i="73"/>
  <c r="Y2357" i="73"/>
  <c r="Z2357" i="73"/>
  <c r="AA2357" i="73"/>
  <c r="AC2357" i="73"/>
  <c r="AJ2357" i="73" s="1"/>
  <c r="AI2357" i="73"/>
  <c r="Y2358" i="73"/>
  <c r="Z2358" i="73"/>
  <c r="AA2358" i="73"/>
  <c r="AC2358" i="73"/>
  <c r="AE2358" i="73" s="1"/>
  <c r="AI2358" i="73"/>
  <c r="AJ2358" i="73"/>
  <c r="Y2359" i="73"/>
  <c r="Z2359" i="73"/>
  <c r="AA2359" i="73"/>
  <c r="AC2359" i="73"/>
  <c r="AI2359" i="73"/>
  <c r="Y2360" i="73"/>
  <c r="Z2360" i="73"/>
  <c r="AA2360" i="73"/>
  <c r="AC2360" i="73"/>
  <c r="AE2360" i="73" s="1"/>
  <c r="AI2360" i="73"/>
  <c r="AJ2360" i="73"/>
  <c r="Y2361" i="73"/>
  <c r="Z2361" i="73"/>
  <c r="AA2361" i="73"/>
  <c r="AC2361" i="73"/>
  <c r="AI2361" i="73"/>
  <c r="Y2362" i="73"/>
  <c r="Z2362" i="73"/>
  <c r="AA2362" i="73"/>
  <c r="AC2362" i="73"/>
  <c r="AE2362" i="73" s="1"/>
  <c r="AI2362" i="73"/>
  <c r="Y2363" i="73"/>
  <c r="Z2363" i="73"/>
  <c r="AA2363" i="73"/>
  <c r="AC2363" i="73"/>
  <c r="AI2363" i="73"/>
  <c r="Y2364" i="73"/>
  <c r="Z2364" i="73"/>
  <c r="AA2364" i="73"/>
  <c r="AC2364" i="73"/>
  <c r="AJ2364" i="73" s="1"/>
  <c r="AE2364" i="73"/>
  <c r="AI2364" i="73"/>
  <c r="Y2365" i="73"/>
  <c r="Z2365" i="73"/>
  <c r="AA2365" i="73"/>
  <c r="AC2365" i="73"/>
  <c r="AI2365" i="73"/>
  <c r="AJ2365" i="73"/>
  <c r="Y2366" i="73"/>
  <c r="Z2366" i="73"/>
  <c r="AA2366" i="73"/>
  <c r="AC2366" i="73"/>
  <c r="AI2366" i="73"/>
  <c r="Y2367" i="73"/>
  <c r="Z2367" i="73"/>
  <c r="AA2367" i="73"/>
  <c r="AC2367" i="73"/>
  <c r="AI2367" i="73"/>
  <c r="Y2368" i="73"/>
  <c r="Z2368" i="73"/>
  <c r="AA2368" i="73"/>
  <c r="AC2368" i="73"/>
  <c r="AI2368" i="73"/>
  <c r="Y2369" i="73"/>
  <c r="Z2369" i="73"/>
  <c r="AA2369" i="73"/>
  <c r="AC2369" i="73"/>
  <c r="AI2369" i="73"/>
  <c r="Y2370" i="73"/>
  <c r="Z2370" i="73"/>
  <c r="AA2370" i="73"/>
  <c r="AC2370" i="73"/>
  <c r="AE2370" i="73" s="1"/>
  <c r="AI2370" i="73"/>
  <c r="Y2371" i="73"/>
  <c r="Z2371" i="73"/>
  <c r="AA2371" i="73"/>
  <c r="AC2371" i="73"/>
  <c r="AI2371" i="73"/>
  <c r="Y2372" i="73"/>
  <c r="Z2372" i="73"/>
  <c r="AA2372" i="73"/>
  <c r="AC2372" i="73"/>
  <c r="AE2372" i="73"/>
  <c r="AI2372" i="73"/>
  <c r="AJ2372" i="73"/>
  <c r="Y2373" i="73"/>
  <c r="Z2373" i="73"/>
  <c r="AA2373" i="73"/>
  <c r="AC2373" i="73"/>
  <c r="AI2373" i="73"/>
  <c r="AJ2373" i="73"/>
  <c r="Y2374" i="73"/>
  <c r="Z2374" i="73"/>
  <c r="AA2374" i="73"/>
  <c r="AC2374" i="73"/>
  <c r="AI2374" i="73"/>
  <c r="Y2375" i="73"/>
  <c r="Z2375" i="73"/>
  <c r="AA2375" i="73"/>
  <c r="AC2375" i="73"/>
  <c r="AI2375" i="73"/>
  <c r="Y2376" i="73"/>
  <c r="Z2376" i="73"/>
  <c r="AA2376" i="73"/>
  <c r="AC2376" i="73"/>
  <c r="AE2376" i="73" s="1"/>
  <c r="AI2376" i="73"/>
  <c r="AJ2376" i="73"/>
  <c r="Y2377" i="73"/>
  <c r="Z2377" i="73"/>
  <c r="AA2377" i="73"/>
  <c r="AC2377" i="73"/>
  <c r="AE2377" i="73" s="1"/>
  <c r="AI2377" i="73"/>
  <c r="Y2378" i="73"/>
  <c r="Z2378" i="73"/>
  <c r="AA2378" i="73"/>
  <c r="AC2378" i="73"/>
  <c r="AJ2378" i="73" s="1"/>
  <c r="AI2378" i="73"/>
  <c r="Y2379" i="73"/>
  <c r="Z2379" i="73"/>
  <c r="AA2379" i="73"/>
  <c r="AC2379" i="73"/>
  <c r="AI2379" i="73"/>
  <c r="Y2380" i="73"/>
  <c r="Z2380" i="73"/>
  <c r="AA2380" i="73"/>
  <c r="AC2380" i="73"/>
  <c r="AJ2380" i="73" s="1"/>
  <c r="AI2380" i="73"/>
  <c r="Y2381" i="73"/>
  <c r="Z2381" i="73"/>
  <c r="AA2381" i="73"/>
  <c r="AC2381" i="73"/>
  <c r="AJ2381" i="73" s="1"/>
  <c r="AE2381" i="73"/>
  <c r="AI2381" i="73"/>
  <c r="Y2382" i="73"/>
  <c r="Z2382" i="73"/>
  <c r="AA2382" i="73"/>
  <c r="AC2382" i="73"/>
  <c r="AI2382" i="73"/>
  <c r="Y2383" i="73"/>
  <c r="Z2383" i="73"/>
  <c r="AA2383" i="73"/>
  <c r="AC2383" i="73"/>
  <c r="AI2383" i="73"/>
  <c r="Y2384" i="73"/>
  <c r="Z2384" i="73"/>
  <c r="AA2384" i="73"/>
  <c r="AC2384" i="73"/>
  <c r="AJ2384" i="73" s="1"/>
  <c r="AE2384" i="73"/>
  <c r="AI2384" i="73"/>
  <c r="Y2385" i="73"/>
  <c r="Z2385" i="73"/>
  <c r="AA2385" i="73"/>
  <c r="AC2385" i="73"/>
  <c r="AI2385" i="73"/>
  <c r="Y2386" i="73"/>
  <c r="Z2386" i="73"/>
  <c r="AA2386" i="73"/>
  <c r="AC2386" i="73"/>
  <c r="AE2386" i="73" s="1"/>
  <c r="AI2386" i="73"/>
  <c r="Y2387" i="73"/>
  <c r="Z2387" i="73"/>
  <c r="AA2387" i="73"/>
  <c r="AC2387" i="73"/>
  <c r="AI2387" i="73"/>
  <c r="Y2388" i="73"/>
  <c r="Z2388" i="73"/>
  <c r="AA2388" i="73"/>
  <c r="AC2388" i="73"/>
  <c r="AI2388" i="73"/>
  <c r="Y2389" i="73"/>
  <c r="Z2389" i="73"/>
  <c r="AA2389" i="73"/>
  <c r="AC2389" i="73"/>
  <c r="AI2389" i="73"/>
  <c r="Y2390" i="73"/>
  <c r="Z2390" i="73"/>
  <c r="AA2390" i="73"/>
  <c r="AC2390" i="73"/>
  <c r="AE2390" i="73" s="1"/>
  <c r="AI2390" i="73"/>
  <c r="Y2391" i="73"/>
  <c r="Z2391" i="73"/>
  <c r="AA2391" i="73"/>
  <c r="AC2391" i="73"/>
  <c r="AJ2391" i="73" s="1"/>
  <c r="AE2391" i="73"/>
  <c r="AI2391" i="73"/>
  <c r="Y2392" i="73"/>
  <c r="Z2392" i="73"/>
  <c r="AA2392" i="73"/>
  <c r="AC2392" i="73"/>
  <c r="AI2392" i="73"/>
  <c r="Y2393" i="73"/>
  <c r="Z2393" i="73"/>
  <c r="AA2393" i="73"/>
  <c r="AC2393" i="73"/>
  <c r="AE2393" i="73" s="1"/>
  <c r="AI2393" i="73"/>
  <c r="Y2394" i="73"/>
  <c r="Z2394" i="73"/>
  <c r="AA2394" i="73"/>
  <c r="AC2394" i="73"/>
  <c r="AI2394" i="73"/>
  <c r="AJ2394" i="73"/>
  <c r="Y2395" i="73"/>
  <c r="Z2395" i="73"/>
  <c r="AA2395" i="73"/>
  <c r="AC2395" i="73"/>
  <c r="AJ2395" i="73" s="1"/>
  <c r="AI2395" i="73"/>
  <c r="Y2396" i="73"/>
  <c r="Z2396" i="73"/>
  <c r="AA2396" i="73"/>
  <c r="AC2396" i="73"/>
  <c r="AE2396" i="73" s="1"/>
  <c r="AI2396" i="73"/>
  <c r="AJ2396" i="73"/>
  <c r="Y2397" i="73"/>
  <c r="Z2397" i="73"/>
  <c r="AA2397" i="73"/>
  <c r="AC2397" i="73"/>
  <c r="AI2397" i="73"/>
  <c r="Y2398" i="73"/>
  <c r="Z2398" i="73"/>
  <c r="AA2398" i="73"/>
  <c r="AC2398" i="73"/>
  <c r="AI2398" i="73"/>
  <c r="Y2399" i="73"/>
  <c r="Z2399" i="73"/>
  <c r="AA2399" i="73"/>
  <c r="AC2399" i="73"/>
  <c r="AE2399" i="73" s="1"/>
  <c r="AI2399" i="73"/>
  <c r="Y2400" i="73"/>
  <c r="Z2400" i="73"/>
  <c r="AA2400" i="73"/>
  <c r="AC2400" i="73"/>
  <c r="AJ2400" i="73" s="1"/>
  <c r="AE2400" i="73"/>
  <c r="AI2400" i="73"/>
  <c r="Y2401" i="73"/>
  <c r="Z2401" i="73"/>
  <c r="AA2401" i="73"/>
  <c r="AC2401" i="73"/>
  <c r="AI2401" i="73"/>
  <c r="Y2402" i="73"/>
  <c r="Z2402" i="73"/>
  <c r="AA2402" i="73"/>
  <c r="AC2402" i="73"/>
  <c r="AE2402" i="73" s="1"/>
  <c r="AI2402" i="73"/>
  <c r="Y2403" i="73"/>
  <c r="Z2403" i="73"/>
  <c r="AA2403" i="73"/>
  <c r="AC2403" i="73"/>
  <c r="AI2403" i="73"/>
  <c r="Y2404" i="73"/>
  <c r="Z2404" i="73"/>
  <c r="AA2404" i="73"/>
  <c r="AC2404" i="73"/>
  <c r="AI2404" i="73"/>
  <c r="Y2405" i="73"/>
  <c r="Z2405" i="73"/>
  <c r="AA2405" i="73"/>
  <c r="AC2405" i="73"/>
  <c r="AJ2405" i="73" s="1"/>
  <c r="AI2405" i="73"/>
  <c r="Y2406" i="73"/>
  <c r="Z2406" i="73"/>
  <c r="AA2406" i="73"/>
  <c r="AC2406" i="73"/>
  <c r="AI2406" i="73"/>
  <c r="Y2407" i="73"/>
  <c r="Z2407" i="73"/>
  <c r="AA2407" i="73"/>
  <c r="AC2407" i="73"/>
  <c r="AI2407" i="73"/>
  <c r="Y2408" i="73"/>
  <c r="Z2408" i="73"/>
  <c r="AA2408" i="73"/>
  <c r="AC2408" i="73"/>
  <c r="AI2408" i="73"/>
  <c r="Y2409" i="73"/>
  <c r="Z2409" i="73"/>
  <c r="AA2409" i="73"/>
  <c r="AC2409" i="73"/>
  <c r="AE2409" i="73" s="1"/>
  <c r="AI2409" i="73"/>
  <c r="Y2410" i="73"/>
  <c r="Z2410" i="73"/>
  <c r="AA2410" i="73"/>
  <c r="AC2410" i="73"/>
  <c r="AI2410" i="73"/>
  <c r="Y2411" i="73"/>
  <c r="Z2411" i="73"/>
  <c r="AA2411" i="73"/>
  <c r="AC2411" i="73"/>
  <c r="AJ2411" i="73" s="1"/>
  <c r="AI2411" i="73"/>
  <c r="Y2412" i="73"/>
  <c r="Z2412" i="73"/>
  <c r="AA2412" i="73"/>
  <c r="AC2412" i="73"/>
  <c r="AI2412" i="73"/>
  <c r="Y2413" i="73"/>
  <c r="Z2413" i="73"/>
  <c r="AA2413" i="73"/>
  <c r="AC2413" i="73"/>
  <c r="AJ2413" i="73" s="1"/>
  <c r="AE2413" i="73"/>
  <c r="AI2413" i="73"/>
  <c r="Y2414" i="73"/>
  <c r="Z2414" i="73"/>
  <c r="AA2414" i="73"/>
  <c r="AC2414" i="73"/>
  <c r="AI2414" i="73"/>
  <c r="Y2415" i="73"/>
  <c r="Z2415" i="73"/>
  <c r="AA2415" i="73"/>
  <c r="AC2415" i="73"/>
  <c r="AE2415" i="73" s="1"/>
  <c r="AI2415" i="73"/>
  <c r="Y2416" i="73"/>
  <c r="Z2416" i="73"/>
  <c r="AA2416" i="73"/>
  <c r="AC2416" i="73"/>
  <c r="AI2416" i="73"/>
  <c r="Y2417" i="73"/>
  <c r="Z2417" i="73"/>
  <c r="AA2417" i="73"/>
  <c r="AC2417" i="73"/>
  <c r="AI2417" i="73"/>
  <c r="Y2418" i="73"/>
  <c r="Z2418" i="73"/>
  <c r="AA2418" i="73"/>
  <c r="AC2418" i="73"/>
  <c r="AE2418" i="73" s="1"/>
  <c r="AI2418" i="73"/>
  <c r="Y2419" i="73"/>
  <c r="Z2419" i="73"/>
  <c r="AA2419" i="73"/>
  <c r="AC2419" i="73"/>
  <c r="AI2419" i="73"/>
  <c r="Y2420" i="73"/>
  <c r="Z2420" i="73"/>
  <c r="AA2420" i="73"/>
  <c r="AC2420" i="73"/>
  <c r="AJ2420" i="73" s="1"/>
  <c r="AI2420" i="73"/>
  <c r="Y2421" i="73"/>
  <c r="Z2421" i="73"/>
  <c r="AA2421" i="73"/>
  <c r="AC2421" i="73"/>
  <c r="AJ2421" i="73" s="1"/>
  <c r="AI2421" i="73"/>
  <c r="Y2422" i="73"/>
  <c r="Z2422" i="73"/>
  <c r="AA2422" i="73"/>
  <c r="AC2422" i="73"/>
  <c r="AI2422" i="73"/>
  <c r="Y2423" i="73"/>
  <c r="Z2423" i="73"/>
  <c r="AA2423" i="73"/>
  <c r="AC2423" i="73"/>
  <c r="AI2423" i="73"/>
  <c r="Y2424" i="73"/>
  <c r="Z2424" i="73"/>
  <c r="AA2424" i="73"/>
  <c r="AC2424" i="73"/>
  <c r="AI2424" i="73"/>
  <c r="Y2425" i="73"/>
  <c r="Z2425" i="73"/>
  <c r="AA2425" i="73"/>
  <c r="AC2425" i="73"/>
  <c r="AI2425" i="73"/>
  <c r="Y2426" i="73"/>
  <c r="Z2426" i="73"/>
  <c r="AA2426" i="73"/>
  <c r="AC2426" i="73"/>
  <c r="AI2426" i="73"/>
  <c r="Y2427" i="73"/>
  <c r="Z2427" i="73"/>
  <c r="AA2427" i="73"/>
  <c r="AC2427" i="73"/>
  <c r="AI2427" i="73"/>
  <c r="Y2428" i="73"/>
  <c r="Z2428" i="73"/>
  <c r="AA2428" i="73"/>
  <c r="AC2428" i="73"/>
  <c r="AI2428" i="73"/>
  <c r="Y2429" i="73"/>
  <c r="Z2429" i="73"/>
  <c r="AA2429" i="73"/>
  <c r="AC2429" i="73"/>
  <c r="AJ2429" i="73" s="1"/>
  <c r="AE2429" i="73"/>
  <c r="AI2429" i="73"/>
  <c r="Y2430" i="73"/>
  <c r="Z2430" i="73"/>
  <c r="AA2430" i="73"/>
  <c r="AC2430" i="73"/>
  <c r="AI2430" i="73"/>
  <c r="Y2431" i="73"/>
  <c r="Z2431" i="73"/>
  <c r="AA2431" i="73"/>
  <c r="AC2431" i="73"/>
  <c r="AI2431" i="73"/>
  <c r="Y2432" i="73"/>
  <c r="Z2432" i="73"/>
  <c r="AA2432" i="73"/>
  <c r="AC2432" i="73"/>
  <c r="AJ2432" i="73" s="1"/>
  <c r="AE2432" i="73"/>
  <c r="AI2432" i="73"/>
  <c r="Y2433" i="73"/>
  <c r="Z2433" i="73"/>
  <c r="AA2433" i="73"/>
  <c r="AC2433" i="73"/>
  <c r="AI2433" i="73"/>
  <c r="Y2434" i="73"/>
  <c r="Z2434" i="73"/>
  <c r="AA2434" i="73"/>
  <c r="AC2434" i="73"/>
  <c r="AE2434" i="73" s="1"/>
  <c r="AI2434" i="73"/>
  <c r="Y2435" i="73"/>
  <c r="Z2435" i="73"/>
  <c r="AA2435" i="73"/>
  <c r="AC2435" i="73"/>
  <c r="AI2435" i="73"/>
  <c r="Y2436" i="73"/>
  <c r="Z2436" i="73"/>
  <c r="AA2436" i="73"/>
  <c r="AC2436" i="73"/>
  <c r="AE2436" i="73"/>
  <c r="AI2436" i="73"/>
  <c r="AJ2436" i="73"/>
  <c r="Y2437" i="73"/>
  <c r="Z2437" i="73"/>
  <c r="AA2437" i="73"/>
  <c r="AC2437" i="73"/>
  <c r="AI2437" i="73"/>
  <c r="Y2438" i="73"/>
  <c r="Z2438" i="73"/>
  <c r="AA2438" i="73"/>
  <c r="AC2438" i="73"/>
  <c r="AE2438" i="73" s="1"/>
  <c r="AI2438" i="73"/>
  <c r="Y2439" i="73"/>
  <c r="Z2439" i="73"/>
  <c r="AA2439" i="73"/>
  <c r="AC2439" i="73"/>
  <c r="AJ2439" i="73" s="1"/>
  <c r="AE2439" i="73"/>
  <c r="AI2439" i="73"/>
  <c r="Y2440" i="73"/>
  <c r="Z2440" i="73"/>
  <c r="AA2440" i="73"/>
  <c r="AC2440" i="73"/>
  <c r="AI2440" i="73"/>
  <c r="Y2441" i="73"/>
  <c r="Z2441" i="73"/>
  <c r="AA2441" i="73"/>
  <c r="AC2441" i="73"/>
  <c r="AE2441" i="73"/>
  <c r="AI2441" i="73"/>
  <c r="Y2442" i="73"/>
  <c r="Z2442" i="73"/>
  <c r="AA2442" i="73"/>
  <c r="AC2442" i="73"/>
  <c r="AJ2442" i="73" s="1"/>
  <c r="AI2442" i="73"/>
  <c r="Y2443" i="73"/>
  <c r="Z2443" i="73"/>
  <c r="AA2443" i="73"/>
  <c r="AC2443" i="73"/>
  <c r="AI2443" i="73"/>
  <c r="Y2444" i="73"/>
  <c r="Z2444" i="73"/>
  <c r="AA2444" i="73"/>
  <c r="AC2444" i="73"/>
  <c r="AI2444" i="73"/>
  <c r="Y2445" i="73"/>
  <c r="Z2445" i="73"/>
  <c r="AA2445" i="73"/>
  <c r="AC2445" i="73"/>
  <c r="AI2445" i="73"/>
  <c r="Y2446" i="73"/>
  <c r="Z2446" i="73"/>
  <c r="AA2446" i="73"/>
  <c r="AC2446" i="73"/>
  <c r="AI2446" i="73"/>
  <c r="Y2447" i="73"/>
  <c r="Z2447" i="73"/>
  <c r="AA2447" i="73"/>
  <c r="AC2447" i="73"/>
  <c r="AI2447" i="73"/>
  <c r="Y2448" i="73"/>
  <c r="Z2448" i="73"/>
  <c r="AA2448" i="73"/>
  <c r="AC2448" i="73"/>
  <c r="AE2448" i="73" s="1"/>
  <c r="AI2448" i="73"/>
  <c r="AJ2448" i="73"/>
  <c r="Y2449" i="73"/>
  <c r="Z2449" i="73"/>
  <c r="AA2449" i="73"/>
  <c r="AC2449" i="73"/>
  <c r="AI2449" i="73"/>
  <c r="Y2450" i="73"/>
  <c r="Z2450" i="73"/>
  <c r="AA2450" i="73"/>
  <c r="AC2450" i="73"/>
  <c r="AE2450" i="73" s="1"/>
  <c r="AI2450" i="73"/>
  <c r="Y2451" i="73"/>
  <c r="Z2451" i="73"/>
  <c r="AA2451" i="73"/>
  <c r="AC2451" i="73"/>
  <c r="AI2451" i="73"/>
  <c r="Y2452" i="73"/>
  <c r="Z2452" i="73"/>
  <c r="AA2452" i="73"/>
  <c r="AC2452" i="73"/>
  <c r="AJ2452" i="73" s="1"/>
  <c r="AE2452" i="73"/>
  <c r="AI2452" i="73"/>
  <c r="Y2453" i="73"/>
  <c r="Z2453" i="73"/>
  <c r="AA2453" i="73"/>
  <c r="AC2453" i="73"/>
  <c r="AI2453" i="73"/>
  <c r="Y2454" i="73"/>
  <c r="Z2454" i="73"/>
  <c r="AA2454" i="73"/>
  <c r="AC2454" i="73"/>
  <c r="AE2454" i="73" s="1"/>
  <c r="AI2454" i="73"/>
  <c r="Y2455" i="73"/>
  <c r="Z2455" i="73"/>
  <c r="AA2455" i="73"/>
  <c r="AC2455" i="73"/>
  <c r="AI2455" i="73"/>
  <c r="Y2456" i="73"/>
  <c r="Z2456" i="73"/>
  <c r="AA2456" i="73"/>
  <c r="AC2456" i="73"/>
  <c r="AI2456" i="73"/>
  <c r="Y2457" i="73"/>
  <c r="Z2457" i="73"/>
  <c r="AA2457" i="73"/>
  <c r="AC2457" i="73"/>
  <c r="AE2457" i="73" s="1"/>
  <c r="AI2457" i="73"/>
  <c r="Y2458" i="73"/>
  <c r="Z2458" i="73"/>
  <c r="AA2458" i="73"/>
  <c r="AC2458" i="73"/>
  <c r="AJ2458" i="73" s="1"/>
  <c r="AI2458" i="73"/>
  <c r="Y2459" i="73"/>
  <c r="Z2459" i="73"/>
  <c r="AA2459" i="73"/>
  <c r="AC2459" i="73"/>
  <c r="AI2459" i="73"/>
  <c r="AJ2459" i="73"/>
  <c r="Y2460" i="73"/>
  <c r="Z2460" i="73"/>
  <c r="AA2460" i="73"/>
  <c r="AC2460" i="73"/>
  <c r="AI2460" i="73"/>
  <c r="Y2461" i="73"/>
  <c r="Z2461" i="73"/>
  <c r="AA2461" i="73"/>
  <c r="AC2461" i="73"/>
  <c r="AI2461" i="73"/>
  <c r="Y2462" i="73"/>
  <c r="Z2462" i="73"/>
  <c r="AA2462" i="73"/>
  <c r="AC2462" i="73"/>
  <c r="AI2462" i="73"/>
  <c r="Y2463" i="73"/>
  <c r="Z2463" i="73"/>
  <c r="AA2463" i="73"/>
  <c r="AC2463" i="73"/>
  <c r="AE2463" i="73" s="1"/>
  <c r="AI2463" i="73"/>
  <c r="Y2464" i="73"/>
  <c r="Z2464" i="73"/>
  <c r="AA2464" i="73"/>
  <c r="AC2464" i="73"/>
  <c r="AJ2464" i="73" s="1"/>
  <c r="AE2464" i="73"/>
  <c r="AI2464" i="73"/>
  <c r="Y2465" i="73"/>
  <c r="Z2465" i="73"/>
  <c r="AA2465" i="73"/>
  <c r="AC2465" i="73"/>
  <c r="AI2465" i="73"/>
  <c r="Y2466" i="73"/>
  <c r="Z2466" i="73"/>
  <c r="AA2466" i="73"/>
  <c r="AC2466" i="73"/>
  <c r="AE2466" i="73" s="1"/>
  <c r="AI2466" i="73"/>
  <c r="Y2467" i="73"/>
  <c r="Z2467" i="73"/>
  <c r="AA2467" i="73"/>
  <c r="AC2467" i="73"/>
  <c r="AE2467" i="73" s="1"/>
  <c r="AI2467" i="73"/>
  <c r="AJ2467" i="73"/>
  <c r="Y2468" i="73"/>
  <c r="Z2468" i="73"/>
  <c r="AA2468" i="73"/>
  <c r="AC2468" i="73"/>
  <c r="AI2468" i="73"/>
  <c r="Y2469" i="73"/>
  <c r="Z2469" i="73"/>
  <c r="AA2469" i="73"/>
  <c r="AC2469" i="73"/>
  <c r="AJ2469" i="73" s="1"/>
  <c r="AI2469" i="73"/>
  <c r="Y2470" i="73"/>
  <c r="Z2470" i="73"/>
  <c r="AA2470" i="73"/>
  <c r="AC2470" i="73"/>
  <c r="AE2470" i="73" s="1"/>
  <c r="AI2470" i="73"/>
  <c r="AJ2470" i="73"/>
  <c r="Y2471" i="73"/>
  <c r="Z2471" i="73"/>
  <c r="AA2471" i="73"/>
  <c r="AC2471" i="73"/>
  <c r="AI2471" i="73"/>
  <c r="Y2472" i="73"/>
  <c r="Z2472" i="73"/>
  <c r="AA2472" i="73"/>
  <c r="AC2472" i="73"/>
  <c r="AI2472" i="73"/>
  <c r="Y2473" i="73"/>
  <c r="Z2473" i="73"/>
  <c r="AA2473" i="73"/>
  <c r="AC2473" i="73"/>
  <c r="AI2473" i="73"/>
  <c r="Y2474" i="73"/>
  <c r="Z2474" i="73"/>
  <c r="AA2474" i="73"/>
  <c r="AC2474" i="73"/>
  <c r="AI2474" i="73"/>
  <c r="Y2475" i="73"/>
  <c r="Z2475" i="73"/>
  <c r="AA2475" i="73"/>
  <c r="AC2475" i="73"/>
  <c r="AJ2475" i="73" s="1"/>
  <c r="AI2475" i="73"/>
  <c r="Y2476" i="73"/>
  <c r="Z2476" i="73"/>
  <c r="AA2476" i="73"/>
  <c r="AC2476" i="73"/>
  <c r="AJ2476" i="73" s="1"/>
  <c r="AE2476" i="73"/>
  <c r="AI2476" i="73"/>
  <c r="Y2477" i="73"/>
  <c r="Z2477" i="73"/>
  <c r="AA2477" i="73"/>
  <c r="AC2477" i="73"/>
  <c r="AI2477" i="73"/>
  <c r="Y2478" i="73"/>
  <c r="Z2478" i="73"/>
  <c r="AA2478" i="73"/>
  <c r="AC2478" i="73"/>
  <c r="AI2478" i="73"/>
  <c r="Y2479" i="73"/>
  <c r="Z2479" i="73"/>
  <c r="AA2479" i="73"/>
  <c r="AC2479" i="73"/>
  <c r="AE2479" i="73" s="1"/>
  <c r="AI2479" i="73"/>
  <c r="Y2480" i="73"/>
  <c r="Z2480" i="73"/>
  <c r="AA2480" i="73"/>
  <c r="AC2480" i="73"/>
  <c r="AI2480" i="73"/>
  <c r="Y2481" i="73"/>
  <c r="Z2481" i="73"/>
  <c r="AA2481" i="73"/>
  <c r="AC2481" i="73"/>
  <c r="AI2481" i="73"/>
  <c r="Y2482" i="73"/>
  <c r="Z2482" i="73"/>
  <c r="AA2482" i="73"/>
  <c r="AC2482" i="73"/>
  <c r="AE2482" i="73" s="1"/>
  <c r="AI2482" i="73"/>
  <c r="Y2483" i="73"/>
  <c r="Z2483" i="73"/>
  <c r="AA2483" i="73"/>
  <c r="AC2483" i="73"/>
  <c r="AI2483" i="73"/>
  <c r="Y2484" i="73"/>
  <c r="Z2484" i="73"/>
  <c r="AA2484" i="73"/>
  <c r="AC2484" i="73"/>
  <c r="AI2484" i="73"/>
  <c r="Y2485" i="73"/>
  <c r="Z2485" i="73"/>
  <c r="AA2485" i="73"/>
  <c r="AC2485" i="73"/>
  <c r="AJ2485" i="73" s="1"/>
  <c r="AI2485" i="73"/>
  <c r="Y2486" i="73"/>
  <c r="Z2486" i="73"/>
  <c r="AA2486" i="73"/>
  <c r="AC2486" i="73"/>
  <c r="AE2486" i="73" s="1"/>
  <c r="AI2486" i="73"/>
  <c r="Y2487" i="73"/>
  <c r="Z2487" i="73"/>
  <c r="AA2487" i="73"/>
  <c r="AC2487" i="73"/>
  <c r="AJ2487" i="73" s="1"/>
  <c r="AE2487" i="73"/>
  <c r="AI2487" i="73"/>
  <c r="Y2488" i="73"/>
  <c r="Z2488" i="73"/>
  <c r="AA2488" i="73"/>
  <c r="AC2488" i="73"/>
  <c r="AE2488" i="73"/>
  <c r="AI2488" i="73"/>
  <c r="AJ2488" i="73"/>
  <c r="Y2489" i="73"/>
  <c r="Z2489" i="73"/>
  <c r="AA2489" i="73"/>
  <c r="AC2489" i="73"/>
  <c r="AI2489" i="73"/>
  <c r="Y2490" i="73"/>
  <c r="Z2490" i="73"/>
  <c r="AA2490" i="73"/>
  <c r="AC2490" i="73"/>
  <c r="AI2490" i="73"/>
  <c r="Y2491" i="73"/>
  <c r="Z2491" i="73"/>
  <c r="AA2491" i="73"/>
  <c r="AC2491" i="73"/>
  <c r="AI2491" i="73"/>
  <c r="Y2492" i="73"/>
  <c r="Z2492" i="73"/>
  <c r="AA2492" i="73"/>
  <c r="AC2492" i="73"/>
  <c r="AJ2492" i="73" s="1"/>
  <c r="AE2492" i="73"/>
  <c r="AI2492" i="73"/>
  <c r="Y2493" i="73"/>
  <c r="Z2493" i="73"/>
  <c r="AA2493" i="73"/>
  <c r="AC2493" i="73"/>
  <c r="AI2493" i="73"/>
  <c r="Y2494" i="73"/>
  <c r="Z2494" i="73"/>
  <c r="AA2494" i="73"/>
  <c r="AC2494" i="73"/>
  <c r="AI2494" i="73"/>
  <c r="Y2495" i="73"/>
  <c r="Z2495" i="73"/>
  <c r="AA2495" i="73"/>
  <c r="AC2495" i="73"/>
  <c r="AI2495" i="73"/>
  <c r="Y2496" i="73"/>
  <c r="Z2496" i="73"/>
  <c r="AA2496" i="73"/>
  <c r="AC2496" i="73"/>
  <c r="AI2496" i="73"/>
  <c r="Y2497" i="73"/>
  <c r="Z2497" i="73"/>
  <c r="AA2497" i="73"/>
  <c r="AC2497" i="73"/>
  <c r="AJ2497" i="73" s="1"/>
  <c r="AE2497" i="73"/>
  <c r="AI2497" i="73"/>
  <c r="Y2498" i="73"/>
  <c r="Z2498" i="73"/>
  <c r="AA2498" i="73"/>
  <c r="AC2498" i="73"/>
  <c r="AE2498" i="73" s="1"/>
  <c r="AI2498" i="73"/>
  <c r="Y2499" i="73"/>
  <c r="Z2499" i="73"/>
  <c r="AA2499" i="73"/>
  <c r="AC2499" i="73"/>
  <c r="AJ2499" i="73" s="1"/>
  <c r="AE2499" i="73"/>
  <c r="AI2499" i="73"/>
  <c r="Y2500" i="73"/>
  <c r="Z2500" i="73"/>
  <c r="AA2500" i="73"/>
  <c r="AC2500" i="73"/>
  <c r="AI2500" i="73"/>
  <c r="Y2501" i="73"/>
  <c r="Z2501" i="73"/>
  <c r="AA2501" i="73"/>
  <c r="AC2501" i="73"/>
  <c r="AI2501" i="73"/>
  <c r="Y2502" i="73"/>
  <c r="Z2502" i="73"/>
  <c r="AA2502" i="73"/>
  <c r="AC2502" i="73"/>
  <c r="AI2502" i="73"/>
  <c r="Y2503" i="73"/>
  <c r="Z2503" i="73"/>
  <c r="AA2503" i="73"/>
  <c r="AC2503" i="73"/>
  <c r="AI2503" i="73"/>
  <c r="Y2504" i="73"/>
  <c r="Z2504" i="73"/>
  <c r="AA2504" i="73"/>
  <c r="AC2504" i="73"/>
  <c r="AJ2504" i="73" s="1"/>
  <c r="AE2504" i="73"/>
  <c r="AI2504" i="73"/>
  <c r="Y2505" i="73"/>
  <c r="Z2505" i="73"/>
  <c r="AA2505" i="73"/>
  <c r="AC2505" i="73"/>
  <c r="AE2505" i="73" s="1"/>
  <c r="AI2505" i="73"/>
  <c r="Y2506" i="73"/>
  <c r="Z2506" i="73"/>
  <c r="AA2506" i="73"/>
  <c r="AC2506" i="73"/>
  <c r="AJ2506" i="73" s="1"/>
  <c r="AI2506" i="73"/>
  <c r="Y2507" i="73"/>
  <c r="Z2507" i="73"/>
  <c r="AA2507" i="73"/>
  <c r="AC2507" i="73"/>
  <c r="AI2507" i="73"/>
  <c r="Y2508" i="73"/>
  <c r="Z2508" i="73"/>
  <c r="AA2508" i="73"/>
  <c r="AC2508" i="73"/>
  <c r="AI2508" i="73"/>
  <c r="Y2509" i="73"/>
  <c r="Z2509" i="73"/>
  <c r="AA2509" i="73"/>
  <c r="AC2509" i="73"/>
  <c r="AJ2509" i="73" s="1"/>
  <c r="AE2509" i="73"/>
  <c r="AI2509" i="73"/>
  <c r="Y2510" i="73"/>
  <c r="Z2510" i="73"/>
  <c r="AA2510" i="73"/>
  <c r="AC2510" i="73"/>
  <c r="AI2510" i="73"/>
  <c r="Y2511" i="73"/>
  <c r="Z2511" i="73"/>
  <c r="AA2511" i="73"/>
  <c r="AC2511" i="73"/>
  <c r="AJ2511" i="73" s="1"/>
  <c r="AI2511" i="73"/>
  <c r="Y2512" i="73"/>
  <c r="Z2512" i="73"/>
  <c r="AA2512" i="73"/>
  <c r="AC2512" i="73"/>
  <c r="AI2512" i="73"/>
  <c r="Y2513" i="73"/>
  <c r="Z2513" i="73"/>
  <c r="AA2513" i="73"/>
  <c r="AC2513" i="73"/>
  <c r="AJ2513" i="73" s="1"/>
  <c r="AE2513" i="73"/>
  <c r="AI2513" i="73"/>
  <c r="Y2514" i="73"/>
  <c r="Z2514" i="73"/>
  <c r="AA2514" i="73"/>
  <c r="AC2514" i="73"/>
  <c r="AE2514" i="73" s="1"/>
  <c r="AI2514" i="73"/>
  <c r="Y2515" i="73"/>
  <c r="Z2515" i="73"/>
  <c r="AA2515" i="73"/>
  <c r="AC2515" i="73"/>
  <c r="AI2515" i="73"/>
  <c r="Y2516" i="73"/>
  <c r="Z2516" i="73"/>
  <c r="AA2516" i="73"/>
  <c r="AC2516" i="73"/>
  <c r="AJ2516" i="73" s="1"/>
  <c r="AE2516" i="73"/>
  <c r="AI2516" i="73"/>
  <c r="Y2517" i="73"/>
  <c r="Z2517" i="73"/>
  <c r="AA2517" i="73"/>
  <c r="AC2517" i="73"/>
  <c r="AI2517" i="73"/>
  <c r="Y2518" i="73"/>
  <c r="Z2518" i="73"/>
  <c r="AA2518" i="73"/>
  <c r="AC2518" i="73"/>
  <c r="AE2518" i="73" s="1"/>
  <c r="AI2518" i="73"/>
  <c r="Y2519" i="73"/>
  <c r="Z2519" i="73"/>
  <c r="AA2519" i="73"/>
  <c r="AC2519" i="73"/>
  <c r="AE2519" i="73" s="1"/>
  <c r="AI2519" i="73"/>
  <c r="AJ2519" i="73"/>
  <c r="Y2520" i="73"/>
  <c r="Z2520" i="73"/>
  <c r="AA2520" i="73"/>
  <c r="AC2520" i="73"/>
  <c r="AI2520" i="73"/>
  <c r="Y2521" i="73"/>
  <c r="Z2521" i="73"/>
  <c r="AA2521" i="73"/>
  <c r="AC2521" i="73"/>
  <c r="AE2521" i="73" s="1"/>
  <c r="AI2521" i="73"/>
  <c r="Y2522" i="73"/>
  <c r="Z2522" i="73"/>
  <c r="AA2522" i="73"/>
  <c r="AC2522" i="73"/>
  <c r="AI2522" i="73"/>
  <c r="AJ2522" i="73"/>
  <c r="Y2523" i="73"/>
  <c r="Z2523" i="73"/>
  <c r="AA2523" i="73"/>
  <c r="AC2523" i="73"/>
  <c r="AJ2523" i="73" s="1"/>
  <c r="AI2523" i="73"/>
  <c r="Y2524" i="73"/>
  <c r="Z2524" i="73"/>
  <c r="AA2524" i="73"/>
  <c r="AC2524" i="73"/>
  <c r="AE2524" i="73"/>
  <c r="AI2524" i="73"/>
  <c r="AJ2524" i="73"/>
  <c r="Y2525" i="73"/>
  <c r="Z2525" i="73"/>
  <c r="AA2525" i="73"/>
  <c r="AC2525" i="73"/>
  <c r="AI2525" i="73"/>
  <c r="Y2526" i="73"/>
  <c r="Z2526" i="73"/>
  <c r="AA2526" i="73"/>
  <c r="AC2526" i="73"/>
  <c r="AI2526" i="73"/>
  <c r="Y2527" i="73"/>
  <c r="Z2527" i="73"/>
  <c r="AA2527" i="73"/>
  <c r="AC2527" i="73"/>
  <c r="AE2527" i="73" s="1"/>
  <c r="AI2527" i="73"/>
  <c r="Y2528" i="73"/>
  <c r="Z2528" i="73"/>
  <c r="AA2528" i="73"/>
  <c r="AC2528" i="73"/>
  <c r="AJ2528" i="73" s="1"/>
  <c r="AE2528" i="73"/>
  <c r="AI2528" i="73"/>
  <c r="Y2529" i="73"/>
  <c r="Z2529" i="73"/>
  <c r="AA2529" i="73"/>
  <c r="AC2529" i="73"/>
  <c r="AJ2529" i="73" s="1"/>
  <c r="AE2529" i="73"/>
  <c r="AI2529" i="73"/>
  <c r="Y2530" i="73"/>
  <c r="Z2530" i="73"/>
  <c r="AA2530" i="73"/>
  <c r="AC2530" i="73"/>
  <c r="AE2530" i="73" s="1"/>
  <c r="AI2530" i="73"/>
  <c r="Y2531" i="73"/>
  <c r="Z2531" i="73"/>
  <c r="AA2531" i="73"/>
  <c r="AC2531" i="73"/>
  <c r="AJ2531" i="73" s="1"/>
  <c r="AE2531" i="73"/>
  <c r="AI2531" i="73"/>
  <c r="Y2532" i="73"/>
  <c r="Z2532" i="73"/>
  <c r="AA2532" i="73"/>
  <c r="AC2532" i="73"/>
  <c r="AE2532" i="73"/>
  <c r="AI2532" i="73"/>
  <c r="AJ2532" i="73"/>
  <c r="Y2533" i="73"/>
  <c r="Z2533" i="73"/>
  <c r="AA2533" i="73"/>
  <c r="AC2533" i="73"/>
  <c r="AJ2533" i="73" s="1"/>
  <c r="AI2533" i="73"/>
  <c r="Y2534" i="73"/>
  <c r="Z2534" i="73"/>
  <c r="AA2534" i="73"/>
  <c r="AC2534" i="73"/>
  <c r="AI2534" i="73"/>
  <c r="Y2535" i="73"/>
  <c r="Z2535" i="73"/>
  <c r="AA2535" i="73"/>
  <c r="AC2535" i="73"/>
  <c r="AI2535" i="73"/>
  <c r="Y2536" i="73"/>
  <c r="Z2536" i="73"/>
  <c r="AA2536" i="73"/>
  <c r="AC2536" i="73"/>
  <c r="AI2536" i="73"/>
  <c r="Y2537" i="73"/>
  <c r="Z2537" i="73"/>
  <c r="AA2537" i="73"/>
  <c r="AC2537" i="73"/>
  <c r="AI2537" i="73"/>
  <c r="Y2538" i="73"/>
  <c r="Z2538" i="73"/>
  <c r="AA2538" i="73"/>
  <c r="AC2538" i="73"/>
  <c r="AI2538" i="73"/>
  <c r="Y2539" i="73"/>
  <c r="Z2539" i="73"/>
  <c r="AA2539" i="73"/>
  <c r="AC2539" i="73"/>
  <c r="AJ2539" i="73" s="1"/>
  <c r="AI2539" i="73"/>
  <c r="Y2540" i="73"/>
  <c r="Z2540" i="73"/>
  <c r="AA2540" i="73"/>
  <c r="AC2540" i="73"/>
  <c r="AI2540" i="73"/>
  <c r="Y2541" i="73"/>
  <c r="Z2541" i="73"/>
  <c r="AA2541" i="73"/>
  <c r="AC2541" i="73"/>
  <c r="AI2541" i="73"/>
  <c r="Y2542" i="73"/>
  <c r="Z2542" i="73"/>
  <c r="AA2542" i="73"/>
  <c r="AC2542" i="73"/>
  <c r="AI2542" i="73"/>
  <c r="Y2543" i="73"/>
  <c r="Z2543" i="73"/>
  <c r="AA2543" i="73"/>
  <c r="AC2543" i="73"/>
  <c r="AE2543" i="73" s="1"/>
  <c r="AI2543" i="73"/>
  <c r="Y2544" i="73"/>
  <c r="Z2544" i="73"/>
  <c r="AA2544" i="73"/>
  <c r="AC2544" i="73"/>
  <c r="AJ2544" i="73" s="1"/>
  <c r="AE2544" i="73"/>
  <c r="AI2544" i="73"/>
  <c r="Y2545" i="73"/>
  <c r="Z2545" i="73"/>
  <c r="AA2545" i="73"/>
  <c r="AC2545" i="73"/>
  <c r="AI2545" i="73"/>
  <c r="Y2546" i="73"/>
  <c r="Z2546" i="73"/>
  <c r="AA2546" i="73"/>
  <c r="AC2546" i="73"/>
  <c r="AE2546" i="73" s="1"/>
  <c r="AI2546" i="73"/>
  <c r="Y2547" i="73"/>
  <c r="Z2547" i="73"/>
  <c r="AA2547" i="73"/>
  <c r="AC2547" i="73"/>
  <c r="AI2547" i="73"/>
  <c r="Y2548" i="73"/>
  <c r="Z2548" i="73"/>
  <c r="AA2548" i="73"/>
  <c r="AC2548" i="73"/>
  <c r="AE2548" i="73" s="1"/>
  <c r="AI2548" i="73"/>
  <c r="AJ2548" i="73"/>
  <c r="Y2549" i="73"/>
  <c r="Z2549" i="73"/>
  <c r="AA2549" i="73"/>
  <c r="AC2549" i="73"/>
  <c r="AJ2549" i="73" s="1"/>
  <c r="AI2549" i="73"/>
  <c r="Y2550" i="73"/>
  <c r="Z2550" i="73"/>
  <c r="AA2550" i="73"/>
  <c r="AC2550" i="73"/>
  <c r="AE2550" i="73" s="1"/>
  <c r="AI2550" i="73"/>
  <c r="Y2551" i="73"/>
  <c r="Z2551" i="73"/>
  <c r="AA2551" i="73"/>
  <c r="AC2551" i="73"/>
  <c r="AI2551" i="73"/>
  <c r="Y2552" i="73"/>
  <c r="Z2552" i="73"/>
  <c r="AA2552" i="73"/>
  <c r="AC2552" i="73"/>
  <c r="AJ2552" i="73" s="1"/>
  <c r="AE2552" i="73"/>
  <c r="AI2552" i="73"/>
  <c r="Y2553" i="73"/>
  <c r="Z2553" i="73"/>
  <c r="AA2553" i="73"/>
  <c r="AC2553" i="73"/>
  <c r="AI2553" i="73"/>
  <c r="Y2554" i="73"/>
  <c r="Z2554" i="73"/>
  <c r="AA2554" i="73"/>
  <c r="AC2554" i="73"/>
  <c r="AI2554" i="73"/>
  <c r="Y2555" i="73"/>
  <c r="Z2555" i="73"/>
  <c r="AA2555" i="73"/>
  <c r="AC2555" i="73"/>
  <c r="AI2555" i="73"/>
  <c r="Y2556" i="73"/>
  <c r="Z2556" i="73"/>
  <c r="AA2556" i="73"/>
  <c r="AC2556" i="73"/>
  <c r="AE2556" i="73"/>
  <c r="AI2556" i="73"/>
  <c r="AJ2556" i="73"/>
  <c r="Y2557" i="73"/>
  <c r="Z2557" i="73"/>
  <c r="AA2557" i="73"/>
  <c r="AC2557" i="73"/>
  <c r="AI2557" i="73"/>
  <c r="Y2558" i="73"/>
  <c r="Z2558" i="73"/>
  <c r="AA2558" i="73"/>
  <c r="AC2558" i="73"/>
  <c r="AI2558" i="73"/>
  <c r="Y2559" i="73"/>
  <c r="Z2559" i="73"/>
  <c r="AA2559" i="73"/>
  <c r="AC2559" i="73"/>
  <c r="AI2559" i="73"/>
  <c r="Y2560" i="73"/>
  <c r="Z2560" i="73"/>
  <c r="AA2560" i="73"/>
  <c r="AC2560" i="73"/>
  <c r="AJ2560" i="73" s="1"/>
  <c r="AE2560" i="73"/>
  <c r="AI2560" i="73"/>
  <c r="Y2561" i="73"/>
  <c r="Z2561" i="73"/>
  <c r="AA2561" i="73"/>
  <c r="AC2561" i="73"/>
  <c r="AI2561" i="73"/>
  <c r="Y2562" i="73"/>
  <c r="Z2562" i="73"/>
  <c r="AA2562" i="73"/>
  <c r="AC2562" i="73"/>
  <c r="AE2562" i="73" s="1"/>
  <c r="AI2562" i="73"/>
  <c r="Y2563" i="73"/>
  <c r="Z2563" i="73"/>
  <c r="AA2563" i="73"/>
  <c r="AC2563" i="73"/>
  <c r="AI2563" i="73"/>
  <c r="Y2564" i="73"/>
  <c r="Z2564" i="73"/>
  <c r="AA2564" i="73"/>
  <c r="AC2564" i="73"/>
  <c r="AI2564" i="73"/>
  <c r="Y2565" i="73"/>
  <c r="Z2565" i="73"/>
  <c r="AA2565" i="73"/>
  <c r="AC2565" i="73"/>
  <c r="AI2565" i="73"/>
  <c r="Y2566" i="73"/>
  <c r="Z2566" i="73"/>
  <c r="AA2566" i="73"/>
  <c r="AC2566" i="73"/>
  <c r="AI2566" i="73"/>
  <c r="Y2567" i="73"/>
  <c r="Z2567" i="73"/>
  <c r="AA2567" i="73"/>
  <c r="AC2567" i="73"/>
  <c r="AI2567" i="73"/>
  <c r="Y2568" i="73"/>
  <c r="Z2568" i="73"/>
  <c r="AA2568" i="73"/>
  <c r="AC2568" i="73"/>
  <c r="AJ2568" i="73" s="1"/>
  <c r="AE2568" i="73"/>
  <c r="AI2568" i="73"/>
  <c r="Y2569" i="73"/>
  <c r="Z2569" i="73"/>
  <c r="AA2569" i="73"/>
  <c r="AC2569" i="73"/>
  <c r="AE2569" i="73" s="1"/>
  <c r="AI2569" i="73"/>
  <c r="Y2570" i="73"/>
  <c r="Z2570" i="73"/>
  <c r="AA2570" i="73"/>
  <c r="AC2570" i="73"/>
  <c r="AI2570" i="73"/>
  <c r="AJ2570" i="73"/>
  <c r="Y2571" i="73"/>
  <c r="Z2571" i="73"/>
  <c r="AA2571" i="73"/>
  <c r="AC2571" i="73"/>
  <c r="AD2580" i="73" s="1"/>
  <c r="AL2580" i="73" s="1"/>
  <c r="AI2571" i="73"/>
  <c r="Y2572" i="73"/>
  <c r="Z2572" i="73"/>
  <c r="AA2572" i="73"/>
  <c r="AC2572" i="73"/>
  <c r="AE2572" i="73" s="1"/>
  <c r="AI2572" i="73"/>
  <c r="Y2573" i="73"/>
  <c r="Z2573" i="73"/>
  <c r="AA2573" i="73"/>
  <c r="AC2573" i="73"/>
  <c r="AI2573" i="73"/>
  <c r="Y2574" i="73"/>
  <c r="Z2574" i="73"/>
  <c r="AA2574" i="73"/>
  <c r="AC2574" i="73"/>
  <c r="AJ2574" i="73" s="1"/>
  <c r="AE2574" i="73"/>
  <c r="AI2574" i="73"/>
  <c r="Y2575" i="73"/>
  <c r="Z2575" i="73"/>
  <c r="AA2575" i="73"/>
  <c r="AC2575" i="73"/>
  <c r="AI2575" i="73"/>
  <c r="AJ2575" i="73"/>
  <c r="Y2576" i="73"/>
  <c r="Z2576" i="73"/>
  <c r="AA2576" i="73"/>
  <c r="AC2576" i="73"/>
  <c r="AE2576" i="73" s="1"/>
  <c r="AI2576" i="73"/>
  <c r="Y2577" i="73"/>
  <c r="Z2577" i="73"/>
  <c r="AA2577" i="73"/>
  <c r="AC2577" i="73"/>
  <c r="AI2577" i="73"/>
  <c r="Y2578" i="73"/>
  <c r="Z2578" i="73"/>
  <c r="AA2578" i="73"/>
  <c r="AC2578" i="73"/>
  <c r="AJ2578" i="73" s="1"/>
  <c r="AE2578" i="73"/>
  <c r="AI2578" i="73"/>
  <c r="Y2579" i="73"/>
  <c r="Z2579" i="73"/>
  <c r="AA2579" i="73"/>
  <c r="AC2579" i="73"/>
  <c r="AI2579" i="73"/>
  <c r="Y2580" i="73"/>
  <c r="Z2580" i="73"/>
  <c r="AA2580" i="73"/>
  <c r="AC2580" i="73"/>
  <c r="AE2580" i="73" s="1"/>
  <c r="AI2580" i="73"/>
  <c r="Y2581" i="73"/>
  <c r="Z2581" i="73"/>
  <c r="AA2581" i="73"/>
  <c r="AC2581" i="73"/>
  <c r="AE2581" i="73" s="1"/>
  <c r="AI2581" i="73"/>
  <c r="AJ2581" i="73"/>
  <c r="Y2582" i="73"/>
  <c r="Z2582" i="73"/>
  <c r="AA2582" i="73"/>
  <c r="AC2582" i="73"/>
  <c r="AI2582" i="73"/>
  <c r="Y2583" i="73"/>
  <c r="Z2583" i="73"/>
  <c r="AA2583" i="73"/>
  <c r="AC2583" i="73"/>
  <c r="AJ2583" i="73" s="1"/>
  <c r="AI2583" i="73"/>
  <c r="Y2584" i="73"/>
  <c r="Z2584" i="73"/>
  <c r="AA2584" i="73"/>
  <c r="AC2584" i="73"/>
  <c r="AI2584" i="73"/>
  <c r="Y2585" i="73"/>
  <c r="Z2585" i="73"/>
  <c r="AA2585" i="73"/>
  <c r="AC2585" i="73"/>
  <c r="AI2585" i="73"/>
  <c r="Y2586" i="73"/>
  <c r="Z2586" i="73"/>
  <c r="AA2586" i="73"/>
  <c r="AC2586" i="73"/>
  <c r="AI2586" i="73"/>
  <c r="Y2587" i="73"/>
  <c r="Z2587" i="73"/>
  <c r="AA2587" i="73"/>
  <c r="AC2587" i="73"/>
  <c r="AI2587" i="73"/>
  <c r="Y2588" i="73"/>
  <c r="Z2588" i="73"/>
  <c r="AA2588" i="73"/>
  <c r="AC2588" i="73"/>
  <c r="AE2588" i="73" s="1"/>
  <c r="AI2588" i="73"/>
  <c r="Y2589" i="73"/>
  <c r="Z2589" i="73"/>
  <c r="AA2589" i="73"/>
  <c r="AC2589" i="73"/>
  <c r="AI2589" i="73"/>
  <c r="Y2590" i="73"/>
  <c r="Z2590" i="73"/>
  <c r="AA2590" i="73"/>
  <c r="AC2590" i="73"/>
  <c r="AI2590" i="73"/>
  <c r="Y2591" i="73"/>
  <c r="Z2591" i="73"/>
  <c r="AA2591" i="73"/>
  <c r="AC2591" i="73"/>
  <c r="AJ2591" i="73" s="1"/>
  <c r="AI2591" i="73"/>
  <c r="Y2592" i="73"/>
  <c r="Z2592" i="73"/>
  <c r="AA2592" i="73"/>
  <c r="AC2592" i="73"/>
  <c r="AI2592" i="73"/>
  <c r="Y2593" i="73"/>
  <c r="Z2593" i="73"/>
  <c r="AA2593" i="73"/>
  <c r="AC2593" i="73"/>
  <c r="AJ2593" i="73" s="1"/>
  <c r="AE2593" i="73"/>
  <c r="AI2593" i="73"/>
  <c r="Y2594" i="73"/>
  <c r="Z2594" i="73"/>
  <c r="AA2594" i="73"/>
  <c r="AC2594" i="73"/>
  <c r="AI2594" i="73"/>
  <c r="Y2595" i="73"/>
  <c r="Z2595" i="73"/>
  <c r="AA2595" i="73"/>
  <c r="AC2595" i="73"/>
  <c r="AI2595" i="73"/>
  <c r="Y2596" i="73"/>
  <c r="Z2596" i="73"/>
  <c r="AA2596" i="73"/>
  <c r="AC2596" i="73"/>
  <c r="AE2596" i="73" s="1"/>
  <c r="AI2596" i="73"/>
  <c r="Y2597" i="73"/>
  <c r="Z2597" i="73"/>
  <c r="AA2597" i="73"/>
  <c r="AC2597" i="73"/>
  <c r="AI2597" i="73"/>
  <c r="Y2598" i="73"/>
  <c r="Z2598" i="73"/>
  <c r="AA2598" i="73"/>
  <c r="AC2598" i="73"/>
  <c r="AE2598" i="73"/>
  <c r="AI2598" i="73"/>
  <c r="AJ2598" i="73"/>
  <c r="Y2599" i="73"/>
  <c r="Z2599" i="73"/>
  <c r="AA2599" i="73"/>
  <c r="AC2599" i="73"/>
  <c r="AJ2599" i="73" s="1"/>
  <c r="AI2599" i="73"/>
  <c r="Y2600" i="73"/>
  <c r="Z2600" i="73"/>
  <c r="AA2600" i="73"/>
  <c r="AC2600" i="73"/>
  <c r="AI2600" i="73"/>
  <c r="Y2601" i="73"/>
  <c r="Z2601" i="73"/>
  <c r="AA2601" i="73"/>
  <c r="AC2601" i="73"/>
  <c r="AJ2601" i="73" s="1"/>
  <c r="AE2601" i="73"/>
  <c r="AI2601" i="73"/>
  <c r="Y2602" i="73"/>
  <c r="Z2602" i="73"/>
  <c r="AA2602" i="73"/>
  <c r="AC2602" i="73"/>
  <c r="AI2602" i="73"/>
  <c r="Y2603" i="73"/>
  <c r="Z2603" i="73"/>
  <c r="AA2603" i="73"/>
  <c r="AC2603" i="73"/>
  <c r="AI2603" i="73"/>
  <c r="Y2604" i="73"/>
  <c r="Z2604" i="73"/>
  <c r="AA2604" i="73"/>
  <c r="AC2604" i="73"/>
  <c r="AE2604" i="73" s="1"/>
  <c r="AI2604" i="73"/>
  <c r="Y2605" i="73"/>
  <c r="Z2605" i="73"/>
  <c r="AA2605" i="73"/>
  <c r="AC2605" i="73"/>
  <c r="AE2605" i="73"/>
  <c r="AI2605" i="73"/>
  <c r="AJ2605" i="73"/>
  <c r="Y2606" i="73"/>
  <c r="Z2606" i="73"/>
  <c r="AA2606" i="73"/>
  <c r="AC2606" i="73"/>
  <c r="AE2606" i="73" s="1"/>
  <c r="AI2606" i="73"/>
  <c r="AJ2606" i="73"/>
  <c r="Y2607" i="73"/>
  <c r="Z2607" i="73"/>
  <c r="AA2607" i="73"/>
  <c r="AC2607" i="73"/>
  <c r="AJ2607" i="73" s="1"/>
  <c r="AI2607" i="73"/>
  <c r="Y2608" i="73"/>
  <c r="Z2608" i="73"/>
  <c r="AA2608" i="73"/>
  <c r="AC2608" i="73"/>
  <c r="AE2608" i="73" s="1"/>
  <c r="AI2608" i="73"/>
  <c r="Y2609" i="73"/>
  <c r="Z2609" i="73"/>
  <c r="AA2609" i="73"/>
  <c r="AC2609" i="73"/>
  <c r="AI2609" i="73"/>
  <c r="Y2610" i="73"/>
  <c r="Z2610" i="73"/>
  <c r="AA2610" i="73"/>
  <c r="AC2610" i="73"/>
  <c r="AJ2610" i="73" s="1"/>
  <c r="AE2610" i="73"/>
  <c r="AI2610" i="73"/>
  <c r="Y2611" i="73"/>
  <c r="Z2611" i="73"/>
  <c r="AA2611" i="73"/>
  <c r="AC2611" i="73"/>
  <c r="AI2611" i="73"/>
  <c r="Y2612" i="73"/>
  <c r="Z2612" i="73"/>
  <c r="AA2612" i="73"/>
  <c r="AC2612" i="73"/>
  <c r="AE2612" i="73" s="1"/>
  <c r="AI2612" i="73"/>
  <c r="Y2613" i="73"/>
  <c r="Z2613" i="73"/>
  <c r="AA2613" i="73"/>
  <c r="AC2613" i="73"/>
  <c r="AI2613" i="73"/>
  <c r="Y2614" i="73"/>
  <c r="Z2614" i="73"/>
  <c r="AA2614" i="73"/>
  <c r="AC2614" i="73"/>
  <c r="AE2614" i="73"/>
  <c r="AI2614" i="73"/>
  <c r="AJ2614" i="73"/>
  <c r="Y2615" i="73"/>
  <c r="Z2615" i="73"/>
  <c r="AA2615" i="73"/>
  <c r="AC2615" i="73"/>
  <c r="AI2615" i="73"/>
  <c r="Y2616" i="73"/>
  <c r="Z2616" i="73"/>
  <c r="AA2616" i="73"/>
  <c r="AC2616" i="73"/>
  <c r="AI2616" i="73"/>
  <c r="Y2617" i="73"/>
  <c r="Z2617" i="73"/>
  <c r="AA2617" i="73"/>
  <c r="AC2617" i="73"/>
  <c r="AJ2617" i="73" s="1"/>
  <c r="AE2617" i="73"/>
  <c r="AI2617" i="73"/>
  <c r="Y2618" i="73"/>
  <c r="Z2618" i="73"/>
  <c r="AA2618" i="73"/>
  <c r="AC2618" i="73"/>
  <c r="AI2618" i="73"/>
  <c r="Y2619" i="73"/>
  <c r="Z2619" i="73"/>
  <c r="AA2619" i="73"/>
  <c r="AC2619" i="73"/>
  <c r="AI2619" i="73"/>
  <c r="Y2620" i="73"/>
  <c r="Z2620" i="73"/>
  <c r="AA2620" i="73"/>
  <c r="AC2620" i="73"/>
  <c r="AE2620" i="73" s="1"/>
  <c r="AI2620" i="73"/>
  <c r="Y2621" i="73"/>
  <c r="Z2621" i="73"/>
  <c r="AA2621" i="73"/>
  <c r="AC2621" i="73"/>
  <c r="AE2621" i="73" s="1"/>
  <c r="AI2621" i="73"/>
  <c r="AJ2621" i="73"/>
  <c r="Y2622" i="73"/>
  <c r="Z2622" i="73"/>
  <c r="AA2622" i="73"/>
  <c r="AC2622" i="73"/>
  <c r="AI2622" i="73"/>
  <c r="Y2623" i="73"/>
  <c r="Z2623" i="73"/>
  <c r="AA2623" i="73"/>
  <c r="AC2623" i="73"/>
  <c r="AJ2623" i="73" s="1"/>
  <c r="AI2623" i="73"/>
  <c r="Y2624" i="73"/>
  <c r="Z2624" i="73"/>
  <c r="AA2624" i="73"/>
  <c r="AC2624" i="73"/>
  <c r="AE2624" i="73" s="1"/>
  <c r="AI2624" i="73"/>
  <c r="AJ2624" i="73"/>
  <c r="Y2625" i="73"/>
  <c r="Z2625" i="73"/>
  <c r="AA2625" i="73"/>
  <c r="AC2625" i="73"/>
  <c r="AI2625" i="73"/>
  <c r="Y2626" i="73"/>
  <c r="Z2626" i="73"/>
  <c r="AA2626" i="73"/>
  <c r="AC2626" i="73"/>
  <c r="AI2626" i="73"/>
  <c r="Y2627" i="73"/>
  <c r="Z2627" i="73"/>
  <c r="AA2627" i="73"/>
  <c r="AC2627" i="73"/>
  <c r="AI2627" i="73"/>
  <c r="Y2628" i="73"/>
  <c r="Z2628" i="73"/>
  <c r="AA2628" i="73"/>
  <c r="AC2628" i="73"/>
  <c r="AE2628" i="73" s="1"/>
  <c r="AI2628" i="73"/>
  <c r="Y2629" i="73"/>
  <c r="Z2629" i="73"/>
  <c r="AA2629" i="73"/>
  <c r="AC2629" i="73"/>
  <c r="AE2629" i="73"/>
  <c r="AI2629" i="73"/>
  <c r="AJ2629" i="73"/>
  <c r="Y2630" i="73"/>
  <c r="Z2630" i="73"/>
  <c r="AA2630" i="73"/>
  <c r="AC2630" i="73"/>
  <c r="AI2630" i="73"/>
  <c r="Y2631" i="73"/>
  <c r="Z2631" i="73"/>
  <c r="AA2631" i="73"/>
  <c r="AC2631" i="73"/>
  <c r="AI2631" i="73"/>
  <c r="AJ2631" i="73"/>
  <c r="Y2632" i="73"/>
  <c r="Z2632" i="73"/>
  <c r="AA2632" i="73"/>
  <c r="AC2632" i="73"/>
  <c r="AI2632" i="73"/>
  <c r="Y2633" i="73"/>
  <c r="Z2633" i="73"/>
  <c r="AA2633" i="73"/>
  <c r="AC2633" i="73"/>
  <c r="AI2633" i="73"/>
  <c r="Y2634" i="73"/>
  <c r="Z2634" i="73"/>
  <c r="AA2634" i="73"/>
  <c r="AC2634" i="73"/>
  <c r="AE2634" i="73"/>
  <c r="AI2634" i="73"/>
  <c r="AJ2634" i="73"/>
  <c r="Y2635" i="73"/>
  <c r="Z2635" i="73"/>
  <c r="AA2635" i="73"/>
  <c r="AC2635" i="73"/>
  <c r="AI2635" i="73"/>
  <c r="Y2636" i="73"/>
  <c r="Z2636" i="73"/>
  <c r="AA2636" i="73"/>
  <c r="AC2636" i="73"/>
  <c r="AE2636" i="73" s="1"/>
  <c r="AI2636" i="73"/>
  <c r="Y2637" i="73"/>
  <c r="Z2637" i="73"/>
  <c r="AA2637" i="73"/>
  <c r="AC2637" i="73"/>
  <c r="AI2637" i="73"/>
  <c r="Y2638" i="73"/>
  <c r="Z2638" i="73"/>
  <c r="AA2638" i="73"/>
  <c r="AC2638" i="73"/>
  <c r="AJ2638" i="73" s="1"/>
  <c r="AE2638" i="73"/>
  <c r="AI2638" i="73"/>
  <c r="Y2639" i="73"/>
  <c r="Z2639" i="73"/>
  <c r="AA2639" i="73"/>
  <c r="AC2639" i="73"/>
  <c r="AI2639" i="73"/>
  <c r="AJ2639" i="73"/>
  <c r="Y2640" i="73"/>
  <c r="Z2640" i="73"/>
  <c r="AA2640" i="73"/>
  <c r="AC2640" i="73"/>
  <c r="AE2640" i="73" s="1"/>
  <c r="AI2640" i="73"/>
  <c r="Y2641" i="73"/>
  <c r="Z2641" i="73"/>
  <c r="AA2641" i="73"/>
  <c r="AC2641" i="73"/>
  <c r="AI2641" i="73"/>
  <c r="Y2642" i="73"/>
  <c r="Z2642" i="73"/>
  <c r="AA2642" i="73"/>
  <c r="AC2642" i="73"/>
  <c r="AJ2642" i="73" s="1"/>
  <c r="AE2642" i="73"/>
  <c r="AI2642" i="73"/>
  <c r="Y2643" i="73"/>
  <c r="Z2643" i="73"/>
  <c r="AA2643" i="73"/>
  <c r="AC2643" i="73"/>
  <c r="AI2643" i="73"/>
  <c r="Y2644" i="73"/>
  <c r="Z2644" i="73"/>
  <c r="AA2644" i="73"/>
  <c r="AC2644" i="73"/>
  <c r="AE2644" i="73" s="1"/>
  <c r="AI2644" i="73"/>
  <c r="Y2645" i="73"/>
  <c r="Z2645" i="73"/>
  <c r="AA2645" i="73"/>
  <c r="AC2645" i="73"/>
  <c r="AE2645" i="73" s="1"/>
  <c r="AI2645" i="73"/>
  <c r="AJ2645" i="73"/>
  <c r="Y2646" i="73"/>
  <c r="Z2646" i="73"/>
  <c r="AA2646" i="73"/>
  <c r="AC2646" i="73"/>
  <c r="AI2646" i="73"/>
  <c r="Y2647" i="73"/>
  <c r="Z2647" i="73"/>
  <c r="AA2647" i="73"/>
  <c r="AC2647" i="73"/>
  <c r="AJ2647" i="73" s="1"/>
  <c r="AI2647" i="73"/>
  <c r="Y2648" i="73"/>
  <c r="Z2648" i="73"/>
  <c r="AA2648" i="73"/>
  <c r="AC2648" i="73"/>
  <c r="AI2648" i="73"/>
  <c r="Y2649" i="73"/>
  <c r="Z2649" i="73"/>
  <c r="AA2649" i="73"/>
  <c r="AC2649" i="73"/>
  <c r="AI2649" i="73"/>
  <c r="Y2650" i="73"/>
  <c r="Z2650" i="73"/>
  <c r="AA2650" i="73"/>
  <c r="AC2650" i="73"/>
  <c r="AI2650" i="73"/>
  <c r="Y2651" i="73"/>
  <c r="Z2651" i="73"/>
  <c r="AA2651" i="73"/>
  <c r="AC2651" i="73"/>
  <c r="AI2651" i="73"/>
  <c r="Y2652" i="73"/>
  <c r="Z2652" i="73"/>
  <c r="AA2652" i="73"/>
  <c r="AC2652" i="73"/>
  <c r="AE2652" i="73" s="1"/>
  <c r="AI2652" i="73"/>
  <c r="Y2653" i="73"/>
  <c r="Z2653" i="73"/>
  <c r="AA2653" i="73"/>
  <c r="AC2653" i="73"/>
  <c r="AI2653" i="73"/>
  <c r="Y2654" i="73"/>
  <c r="Z2654" i="73"/>
  <c r="AA2654" i="73"/>
  <c r="AC2654" i="73"/>
  <c r="AI2654" i="73"/>
  <c r="Y2655" i="73"/>
  <c r="Z2655" i="73"/>
  <c r="AA2655" i="73"/>
  <c r="AC2655" i="73"/>
  <c r="AJ2655" i="73" s="1"/>
  <c r="AI2655" i="73"/>
  <c r="Y2656" i="73"/>
  <c r="Z2656" i="73"/>
  <c r="AA2656" i="73"/>
  <c r="AC2656" i="73"/>
  <c r="AI2656" i="73"/>
  <c r="Y2657" i="73"/>
  <c r="Z2657" i="73"/>
  <c r="AA2657" i="73"/>
  <c r="AC2657" i="73"/>
  <c r="AJ2657" i="73" s="1"/>
  <c r="AE2657" i="73"/>
  <c r="AI2657" i="73"/>
  <c r="Y2658" i="73"/>
  <c r="Z2658" i="73"/>
  <c r="AA2658" i="73"/>
  <c r="AC2658" i="73"/>
  <c r="AI2658" i="73"/>
  <c r="Y2659" i="73"/>
  <c r="Z2659" i="73"/>
  <c r="AA2659" i="73"/>
  <c r="AC2659" i="73"/>
  <c r="AI2659" i="73"/>
  <c r="Y2660" i="73"/>
  <c r="Z2660" i="73"/>
  <c r="AA2660" i="73"/>
  <c r="AC2660" i="73"/>
  <c r="AE2660" i="73" s="1"/>
  <c r="AI2660" i="73"/>
  <c r="Y2661" i="73"/>
  <c r="Z2661" i="73"/>
  <c r="AA2661" i="73"/>
  <c r="AC2661" i="73"/>
  <c r="AI2661" i="73"/>
  <c r="Y2662" i="73"/>
  <c r="Z2662" i="73"/>
  <c r="AA2662" i="73"/>
  <c r="AC2662" i="73"/>
  <c r="AE2662" i="73"/>
  <c r="AI2662" i="73"/>
  <c r="AJ2662" i="73"/>
  <c r="Y2663" i="73"/>
  <c r="Z2663" i="73"/>
  <c r="AA2663" i="73"/>
  <c r="AC2663" i="73"/>
  <c r="AJ2663" i="73" s="1"/>
  <c r="AI2663" i="73"/>
  <c r="Y2664" i="73"/>
  <c r="Z2664" i="73"/>
  <c r="AA2664" i="73"/>
  <c r="AC2664" i="73"/>
  <c r="AI2664" i="73"/>
  <c r="Y2665" i="73"/>
  <c r="Z2665" i="73"/>
  <c r="AA2665" i="73"/>
  <c r="AC2665" i="73"/>
  <c r="AJ2665" i="73" s="1"/>
  <c r="AE2665" i="73"/>
  <c r="AI2665" i="73"/>
  <c r="Y2666" i="73"/>
  <c r="Z2666" i="73"/>
  <c r="AA2666" i="73"/>
  <c r="AC2666" i="73"/>
  <c r="AI2666" i="73"/>
  <c r="Y2667" i="73"/>
  <c r="Z2667" i="73"/>
  <c r="AA2667" i="73"/>
  <c r="AC2667" i="73"/>
  <c r="AI2667" i="73"/>
  <c r="Y2668" i="73"/>
  <c r="Z2668" i="73"/>
  <c r="AA2668" i="73"/>
  <c r="AC2668" i="73"/>
  <c r="AE2668" i="73" s="1"/>
  <c r="AI2668" i="73"/>
  <c r="Y2669" i="73"/>
  <c r="Z2669" i="73"/>
  <c r="AA2669" i="73"/>
  <c r="AC2669" i="73"/>
  <c r="AI2669" i="73"/>
  <c r="Y2670" i="73"/>
  <c r="Z2670" i="73"/>
  <c r="AA2670" i="73"/>
  <c r="AC2670" i="73"/>
  <c r="AJ2670" i="73" s="1"/>
  <c r="AE2670" i="73"/>
  <c r="AI2670" i="73"/>
  <c r="Y2671" i="73"/>
  <c r="Z2671" i="73"/>
  <c r="AA2671" i="73"/>
  <c r="AC2671" i="73"/>
  <c r="AJ2671" i="73" s="1"/>
  <c r="AI2671" i="73"/>
  <c r="Y2672" i="73"/>
  <c r="Z2672" i="73"/>
  <c r="AA2672" i="73"/>
  <c r="AC2672" i="73"/>
  <c r="AI2672" i="73"/>
  <c r="Y2673" i="73"/>
  <c r="Z2673" i="73"/>
  <c r="AA2673" i="73"/>
  <c r="AC2673" i="73"/>
  <c r="AI2673" i="73"/>
  <c r="Y2674" i="73"/>
  <c r="Z2674" i="73"/>
  <c r="AA2674" i="73"/>
  <c r="AC2674" i="73"/>
  <c r="AJ2674" i="73" s="1"/>
  <c r="AE2674" i="73"/>
  <c r="AI2674" i="73"/>
  <c r="Y2675" i="73"/>
  <c r="Z2675" i="73"/>
  <c r="AA2675" i="73"/>
  <c r="AC2675" i="73"/>
  <c r="AI2675" i="73"/>
  <c r="Y2676" i="73"/>
  <c r="Z2676" i="73"/>
  <c r="AA2676" i="73"/>
  <c r="AC2676" i="73"/>
  <c r="AE2676" i="73" s="1"/>
  <c r="AI2676" i="73"/>
  <c r="Y2677" i="73"/>
  <c r="Z2677" i="73"/>
  <c r="AA2677" i="73"/>
  <c r="AC2677" i="73"/>
  <c r="AI2677" i="73"/>
  <c r="Y2678" i="73"/>
  <c r="Z2678" i="73"/>
  <c r="AA2678" i="73"/>
  <c r="AC2678" i="73"/>
  <c r="AI2678" i="73"/>
  <c r="Y2679" i="73"/>
  <c r="Z2679" i="73"/>
  <c r="AA2679" i="73"/>
  <c r="AC2679" i="73"/>
  <c r="AJ2679" i="73" s="1"/>
  <c r="AI2679" i="73"/>
  <c r="Y2680" i="73"/>
  <c r="Z2680" i="73"/>
  <c r="AA2680" i="73"/>
  <c r="AC2680" i="73"/>
  <c r="AI2680" i="73"/>
  <c r="Y2681" i="73"/>
  <c r="Z2681" i="73"/>
  <c r="AA2681" i="73"/>
  <c r="AC2681" i="73"/>
  <c r="AJ2681" i="73" s="1"/>
  <c r="AE2681" i="73"/>
  <c r="AI2681" i="73"/>
  <c r="Y2682" i="73"/>
  <c r="Z2682" i="73"/>
  <c r="AA2682" i="73"/>
  <c r="AC2682" i="73"/>
  <c r="AI2682" i="73"/>
  <c r="Y2683" i="73"/>
  <c r="Z2683" i="73"/>
  <c r="AA2683" i="73"/>
  <c r="AC2683" i="73"/>
  <c r="AI2683" i="73"/>
  <c r="Y2684" i="73"/>
  <c r="Z2684" i="73"/>
  <c r="AA2684" i="73"/>
  <c r="AC2684" i="73"/>
  <c r="AE2684" i="73" s="1"/>
  <c r="AI2684" i="73"/>
  <c r="Y2685" i="73"/>
  <c r="Z2685" i="73"/>
  <c r="AA2685" i="73"/>
  <c r="AC2685" i="73"/>
  <c r="AE2685" i="73" s="1"/>
  <c r="AI2685" i="73"/>
  <c r="AJ2685" i="73"/>
  <c r="Y2686" i="73"/>
  <c r="Z2686" i="73"/>
  <c r="AA2686" i="73"/>
  <c r="AC2686" i="73"/>
  <c r="AI2686" i="73"/>
  <c r="Y2687" i="73"/>
  <c r="Z2687" i="73"/>
  <c r="AA2687" i="73"/>
  <c r="AC2687" i="73"/>
  <c r="AJ2687" i="73" s="1"/>
  <c r="AI2687" i="73"/>
  <c r="Y2688" i="73"/>
  <c r="Z2688" i="73"/>
  <c r="AA2688" i="73"/>
  <c r="AC2688" i="73"/>
  <c r="AE2688" i="73" s="1"/>
  <c r="AI2688" i="73"/>
  <c r="AJ2688" i="73"/>
  <c r="Y2689" i="73"/>
  <c r="Z2689" i="73"/>
  <c r="AA2689" i="73"/>
  <c r="AC2689" i="73"/>
  <c r="AJ2689" i="73" s="1"/>
  <c r="AE2689" i="73"/>
  <c r="AI2689" i="73"/>
  <c r="Y2690" i="73"/>
  <c r="Z2690" i="73"/>
  <c r="AA2690" i="73"/>
  <c r="AC2690" i="73"/>
  <c r="AI2690" i="73"/>
  <c r="Y2691" i="73"/>
  <c r="Z2691" i="73"/>
  <c r="AA2691" i="73"/>
  <c r="AC2691" i="73"/>
  <c r="AI2691" i="73"/>
  <c r="Y2692" i="73"/>
  <c r="Z2692" i="73"/>
  <c r="AA2692" i="73"/>
  <c r="AC2692" i="73"/>
  <c r="AE2692" i="73" s="1"/>
  <c r="AI2692" i="73"/>
  <c r="Y2693" i="73"/>
  <c r="Z2693" i="73"/>
  <c r="AA2693" i="73"/>
  <c r="AC2693" i="73"/>
  <c r="AE2693" i="73"/>
  <c r="AI2693" i="73"/>
  <c r="AJ2693" i="73"/>
  <c r="Y2694" i="73"/>
  <c r="Z2694" i="73"/>
  <c r="AA2694" i="73"/>
  <c r="AC2694" i="73"/>
  <c r="AI2694" i="73"/>
  <c r="Y2695" i="73"/>
  <c r="Z2695" i="73"/>
  <c r="AA2695" i="73"/>
  <c r="AC2695" i="73"/>
  <c r="AI2695" i="73"/>
  <c r="AJ2695" i="73"/>
  <c r="Y2696" i="73"/>
  <c r="Z2696" i="73"/>
  <c r="AA2696" i="73"/>
  <c r="AC2696" i="73"/>
  <c r="AI2696" i="73"/>
  <c r="Y2697" i="73"/>
  <c r="Z2697" i="73"/>
  <c r="AA2697" i="73"/>
  <c r="AC2697" i="73"/>
  <c r="AI2697" i="73"/>
  <c r="Y2698" i="73"/>
  <c r="Z2698" i="73"/>
  <c r="AA2698" i="73"/>
  <c r="AC2698" i="73"/>
  <c r="AE2698" i="73"/>
  <c r="AI2698" i="73"/>
  <c r="AJ2698" i="73"/>
  <c r="Y2699" i="73"/>
  <c r="Z2699" i="73"/>
  <c r="AA2699" i="73"/>
  <c r="AC2699" i="73"/>
  <c r="AI2699" i="73"/>
  <c r="Y2700" i="73"/>
  <c r="Z2700" i="73"/>
  <c r="AA2700" i="73"/>
  <c r="AC2700" i="73"/>
  <c r="AE2700" i="73" s="1"/>
  <c r="AI2700" i="73"/>
  <c r="Y2701" i="73"/>
  <c r="Z2701" i="73"/>
  <c r="AA2701" i="73"/>
  <c r="AC2701" i="73"/>
  <c r="AI2701" i="73"/>
  <c r="Y2702" i="73"/>
  <c r="Z2702" i="73"/>
  <c r="AA2702" i="73"/>
  <c r="AC2702" i="73"/>
  <c r="AJ2702" i="73" s="1"/>
  <c r="AE2702" i="73"/>
  <c r="AI2702" i="73"/>
  <c r="Y2703" i="73"/>
  <c r="Z2703" i="73"/>
  <c r="AA2703" i="73"/>
  <c r="AC2703" i="73"/>
  <c r="AJ2703" i="73" s="1"/>
  <c r="AI2703" i="73"/>
  <c r="Y2704" i="73"/>
  <c r="Z2704" i="73"/>
  <c r="AA2704" i="73"/>
  <c r="AC2704" i="73"/>
  <c r="AI2704" i="73"/>
  <c r="Y2705" i="73"/>
  <c r="Z2705" i="73"/>
  <c r="AA2705" i="73"/>
  <c r="AC2705" i="73"/>
  <c r="AI2705" i="73"/>
  <c r="Y2706" i="73"/>
  <c r="Z2706" i="73"/>
  <c r="AA2706" i="73"/>
  <c r="AC2706" i="73"/>
  <c r="AJ2706" i="73" s="1"/>
  <c r="AE2706" i="73"/>
  <c r="AI2706" i="73"/>
  <c r="Y2707" i="73"/>
  <c r="Z2707" i="73"/>
  <c r="AA2707" i="73"/>
  <c r="AC2707" i="73"/>
  <c r="AI2707" i="73"/>
  <c r="Y2708" i="73"/>
  <c r="Z2708" i="73"/>
  <c r="AA2708" i="73"/>
  <c r="AC2708" i="73"/>
  <c r="AE2708" i="73" s="1"/>
  <c r="AI2708" i="73"/>
  <c r="Y2709" i="73"/>
  <c r="Z2709" i="73"/>
  <c r="AA2709" i="73"/>
  <c r="AC2709" i="73"/>
  <c r="AJ2709" i="73" s="1"/>
  <c r="AE2709" i="73"/>
  <c r="AI2709" i="73"/>
  <c r="Y2710" i="73"/>
  <c r="Z2710" i="73"/>
  <c r="AA2710" i="73"/>
  <c r="AC2710" i="73"/>
  <c r="AI2710" i="73"/>
  <c r="Y2711" i="73"/>
  <c r="Z2711" i="73"/>
  <c r="AA2711" i="73"/>
  <c r="AC2711" i="73"/>
  <c r="AJ2711" i="73" s="1"/>
  <c r="AI2711" i="73"/>
  <c r="Y2712" i="73"/>
  <c r="Z2712" i="73"/>
  <c r="AA2712" i="73"/>
  <c r="AC2712" i="73"/>
  <c r="AI2712" i="73"/>
  <c r="Y2713" i="73"/>
  <c r="Z2713" i="73"/>
  <c r="AA2713" i="73"/>
  <c r="AC2713" i="73"/>
  <c r="AI2713" i="73"/>
  <c r="Y2714" i="73"/>
  <c r="Z2714" i="73"/>
  <c r="AA2714" i="73"/>
  <c r="AC2714" i="73"/>
  <c r="AJ2714" i="73" s="1"/>
  <c r="AE2714" i="73"/>
  <c r="AI2714" i="73"/>
  <c r="Y2715" i="73"/>
  <c r="Z2715" i="73"/>
  <c r="AA2715" i="73"/>
  <c r="AC2715" i="73"/>
  <c r="AI2715" i="73"/>
  <c r="Y2716" i="73"/>
  <c r="Z2716" i="73"/>
  <c r="AA2716" i="73"/>
  <c r="AC2716" i="73"/>
  <c r="AE2716" i="73" s="1"/>
  <c r="AI2716" i="73"/>
  <c r="Y2717" i="73"/>
  <c r="Z2717" i="73"/>
  <c r="AA2717" i="73"/>
  <c r="AC2717" i="73"/>
  <c r="AI2717" i="73"/>
  <c r="Y2718" i="73"/>
  <c r="Z2718" i="73"/>
  <c r="AA2718" i="73"/>
  <c r="AC2718" i="73"/>
  <c r="AI2718" i="73"/>
  <c r="Y2719" i="73"/>
  <c r="Z2719" i="73"/>
  <c r="AA2719" i="73"/>
  <c r="AC2719" i="73"/>
  <c r="AJ2719" i="73" s="1"/>
  <c r="AI2719" i="73"/>
  <c r="Y2720" i="73"/>
  <c r="Z2720" i="73"/>
  <c r="AA2720" i="73"/>
  <c r="AC2720" i="73"/>
  <c r="AI2720" i="73"/>
  <c r="Y2721" i="73"/>
  <c r="Z2721" i="73"/>
  <c r="AA2721" i="73"/>
  <c r="AC2721" i="73"/>
  <c r="AE2721" i="73"/>
  <c r="AI2721" i="73"/>
  <c r="AJ2721" i="73"/>
  <c r="Y2722" i="73"/>
  <c r="Z2722" i="73"/>
  <c r="AA2722" i="73"/>
  <c r="AC2722" i="73"/>
  <c r="AI2722" i="73"/>
  <c r="Y2723" i="73"/>
  <c r="Z2723" i="73"/>
  <c r="AA2723" i="73"/>
  <c r="AC2723" i="73"/>
  <c r="AI2723" i="73"/>
  <c r="Y2724" i="73"/>
  <c r="Z2724" i="73"/>
  <c r="AA2724" i="73"/>
  <c r="AC2724" i="73"/>
  <c r="AE2724" i="73" s="1"/>
  <c r="AI2724" i="73"/>
  <c r="Y2725" i="73"/>
  <c r="Z2725" i="73"/>
  <c r="AA2725" i="73"/>
  <c r="AC2725" i="73"/>
  <c r="AI2725" i="73"/>
  <c r="Y2726" i="73"/>
  <c r="Z2726" i="73"/>
  <c r="AA2726" i="73"/>
  <c r="AC2726" i="73"/>
  <c r="AI2726" i="73"/>
  <c r="Y2727" i="73"/>
  <c r="Z2727" i="73"/>
  <c r="AA2727" i="73"/>
  <c r="AC2727" i="73"/>
  <c r="AJ2727" i="73" s="1"/>
  <c r="AI2727" i="73"/>
  <c r="Y2728" i="73"/>
  <c r="Z2728" i="73"/>
  <c r="AA2728" i="73"/>
  <c r="AC2728" i="73"/>
  <c r="AI2728" i="73"/>
  <c r="Y2729" i="73"/>
  <c r="Z2729" i="73"/>
  <c r="AA2729" i="73"/>
  <c r="AC2729" i="73"/>
  <c r="AJ2729" i="73" s="1"/>
  <c r="AE2729" i="73"/>
  <c r="AI2729" i="73"/>
  <c r="Y2730" i="73"/>
  <c r="Z2730" i="73"/>
  <c r="AA2730" i="73"/>
  <c r="AC2730" i="73"/>
  <c r="AI2730" i="73"/>
  <c r="Y2731" i="73"/>
  <c r="Z2731" i="73"/>
  <c r="AA2731" i="73"/>
  <c r="AC2731" i="73"/>
  <c r="AI2731" i="73"/>
  <c r="Y2732" i="73"/>
  <c r="Z2732" i="73"/>
  <c r="AA2732" i="73"/>
  <c r="AC2732" i="73"/>
  <c r="AE2732" i="73" s="1"/>
  <c r="AI2732" i="73"/>
  <c r="Y2733" i="73"/>
  <c r="Z2733" i="73"/>
  <c r="AA2733" i="73"/>
  <c r="AC2733" i="73"/>
  <c r="AE2733" i="73" s="1"/>
  <c r="AI2733" i="73"/>
  <c r="AJ2733" i="73"/>
  <c r="Y2734" i="73"/>
  <c r="Z2734" i="73"/>
  <c r="AA2734" i="73"/>
  <c r="AC2734" i="73"/>
  <c r="AJ2734" i="73" s="1"/>
  <c r="AE2734" i="73"/>
  <c r="AI2734" i="73"/>
  <c r="Y2735" i="73"/>
  <c r="Z2735" i="73"/>
  <c r="AA2735" i="73"/>
  <c r="AC2735" i="73"/>
  <c r="AI2735" i="73"/>
  <c r="AJ2735" i="73"/>
  <c r="Y2736" i="73"/>
  <c r="Z2736" i="73"/>
  <c r="AA2736" i="73"/>
  <c r="AC2736" i="73"/>
  <c r="AE2736" i="73" s="1"/>
  <c r="AI2736" i="73"/>
  <c r="Y2737" i="73"/>
  <c r="Z2737" i="73"/>
  <c r="AA2737" i="73"/>
  <c r="AC2737" i="73"/>
  <c r="AI2737" i="73"/>
  <c r="Y2738" i="73"/>
  <c r="Z2738" i="73"/>
  <c r="AA2738" i="73"/>
  <c r="AC2738" i="73"/>
  <c r="AJ2738" i="73" s="1"/>
  <c r="AE2738" i="73"/>
  <c r="AI2738" i="73"/>
  <c r="Y2739" i="73"/>
  <c r="Z2739" i="73"/>
  <c r="AA2739" i="73"/>
  <c r="AC2739" i="73"/>
  <c r="AI2739" i="73"/>
  <c r="Y2740" i="73"/>
  <c r="Z2740" i="73"/>
  <c r="AA2740" i="73"/>
  <c r="AC2740" i="73"/>
  <c r="AE2740" i="73" s="1"/>
  <c r="AI2740" i="73"/>
  <c r="Y2741" i="73"/>
  <c r="Z2741" i="73"/>
  <c r="AA2741" i="73"/>
  <c r="AC2741" i="73"/>
  <c r="AI2741" i="73"/>
  <c r="Y2742" i="73"/>
  <c r="Z2742" i="73"/>
  <c r="AA2742" i="73"/>
  <c r="AC2742" i="73"/>
  <c r="AE2742" i="73" s="1"/>
  <c r="AI2742" i="73"/>
  <c r="AJ2742" i="73"/>
  <c r="Y2743" i="73"/>
  <c r="Z2743" i="73"/>
  <c r="AA2743" i="73"/>
  <c r="AC2743" i="73"/>
  <c r="AJ2743" i="73" s="1"/>
  <c r="AI2743" i="73"/>
  <c r="Y2744" i="73"/>
  <c r="Z2744" i="73"/>
  <c r="AA2744" i="73"/>
  <c r="AC2744" i="73"/>
  <c r="AI2744" i="73"/>
  <c r="Y2745" i="73"/>
  <c r="Z2745" i="73"/>
  <c r="AA2745" i="73"/>
  <c r="AC2745" i="73"/>
  <c r="AE2745" i="73"/>
  <c r="AI2745" i="73"/>
  <c r="AJ2745" i="73"/>
  <c r="Y2746" i="73"/>
  <c r="Z2746" i="73"/>
  <c r="AA2746" i="73"/>
  <c r="AC2746" i="73"/>
  <c r="AI2746" i="73"/>
  <c r="Y2747" i="73"/>
  <c r="Z2747" i="73"/>
  <c r="AA2747" i="73"/>
  <c r="AC2747" i="73"/>
  <c r="AI2747" i="73"/>
  <c r="Y2748" i="73"/>
  <c r="Z2748" i="73"/>
  <c r="AA2748" i="73"/>
  <c r="AC2748" i="73"/>
  <c r="AE2748" i="73" s="1"/>
  <c r="AI2748" i="73"/>
  <c r="Y2749" i="73"/>
  <c r="Z2749" i="73"/>
  <c r="AA2749" i="73"/>
  <c r="AC2749" i="73"/>
  <c r="AI2749" i="73"/>
  <c r="Y2750" i="73"/>
  <c r="Z2750" i="73"/>
  <c r="AA2750" i="73"/>
  <c r="AC2750" i="73"/>
  <c r="AI2750" i="73"/>
  <c r="Y2751" i="73"/>
  <c r="Z2751" i="73"/>
  <c r="AA2751" i="73"/>
  <c r="AC2751" i="73"/>
  <c r="AJ2751" i="73" s="1"/>
  <c r="AI2751" i="73"/>
  <c r="Y2752" i="73"/>
  <c r="Z2752" i="73"/>
  <c r="AA2752" i="73"/>
  <c r="AC2752" i="73"/>
  <c r="AI2752" i="73"/>
  <c r="Y2753" i="73"/>
  <c r="Z2753" i="73"/>
  <c r="AA2753" i="73"/>
  <c r="AC2753" i="73"/>
  <c r="AJ2753" i="73" s="1"/>
  <c r="AE2753" i="73"/>
  <c r="AI2753" i="73"/>
  <c r="Y2754" i="73"/>
  <c r="Z2754" i="73"/>
  <c r="AA2754" i="73"/>
  <c r="AC2754" i="73"/>
  <c r="AI2754" i="73"/>
  <c r="Y2755" i="73"/>
  <c r="Z2755" i="73"/>
  <c r="AA2755" i="73"/>
  <c r="AC2755" i="73"/>
  <c r="AI2755" i="73"/>
  <c r="Y2756" i="73"/>
  <c r="Z2756" i="73"/>
  <c r="AA2756" i="73"/>
  <c r="AC2756" i="73"/>
  <c r="AE2756" i="73" s="1"/>
  <c r="AI2756" i="73"/>
  <c r="Y2757" i="73"/>
  <c r="Z2757" i="73"/>
  <c r="AA2757" i="73"/>
  <c r="AC2757" i="73"/>
  <c r="AE2757" i="73" s="1"/>
  <c r="AI2757" i="73"/>
  <c r="AJ2757" i="73"/>
  <c r="Y2758" i="73"/>
  <c r="Z2758" i="73"/>
  <c r="AA2758" i="73"/>
  <c r="AC2758" i="73"/>
  <c r="AI2758" i="73"/>
  <c r="Y2759" i="73"/>
  <c r="Z2759" i="73"/>
  <c r="AA2759" i="73"/>
  <c r="AC2759" i="73"/>
  <c r="AJ2759" i="73" s="1"/>
  <c r="AI2759" i="73"/>
  <c r="Y2760" i="73"/>
  <c r="Z2760" i="73"/>
  <c r="AA2760" i="73"/>
  <c r="AC2760" i="73"/>
  <c r="AI2760" i="73"/>
  <c r="Y2761" i="73"/>
  <c r="Z2761" i="73"/>
  <c r="AA2761" i="73"/>
  <c r="AC2761" i="73"/>
  <c r="AI2761" i="73"/>
  <c r="Y2762" i="73"/>
  <c r="Z2762" i="73"/>
  <c r="AA2762" i="73"/>
  <c r="AC2762" i="73"/>
  <c r="AI2762" i="73"/>
  <c r="Y2763" i="73"/>
  <c r="Z2763" i="73"/>
  <c r="AA2763" i="73"/>
  <c r="AC2763" i="73"/>
  <c r="AI2763" i="73"/>
  <c r="Y2764" i="73"/>
  <c r="Z2764" i="73"/>
  <c r="AA2764" i="73"/>
  <c r="AC2764" i="73"/>
  <c r="AE2764" i="73" s="1"/>
  <c r="AI2764" i="73"/>
  <c r="Y2765" i="73"/>
  <c r="Z2765" i="73"/>
  <c r="AA2765" i="73"/>
  <c r="AC2765" i="73"/>
  <c r="AI2765" i="73"/>
  <c r="Y2766" i="73"/>
  <c r="Z2766" i="73"/>
  <c r="AA2766" i="73"/>
  <c r="AC2766" i="73"/>
  <c r="AJ2766" i="73" s="1"/>
  <c r="AE2766" i="73"/>
  <c r="AI2766" i="73"/>
  <c r="Y2767" i="73"/>
  <c r="Z2767" i="73"/>
  <c r="AA2767" i="73"/>
  <c r="AC2767" i="73"/>
  <c r="AI2767" i="73"/>
  <c r="AJ2767" i="73"/>
  <c r="Y2768" i="73"/>
  <c r="Z2768" i="73"/>
  <c r="AA2768" i="73"/>
  <c r="AC2768" i="73"/>
  <c r="AE2768" i="73" s="1"/>
  <c r="AI2768" i="73"/>
  <c r="Y2769" i="73"/>
  <c r="Z2769" i="73"/>
  <c r="AA2769" i="73"/>
  <c r="AC2769" i="73"/>
  <c r="AI2769" i="73"/>
  <c r="Y2770" i="73"/>
  <c r="Z2770" i="73"/>
  <c r="AA2770" i="73"/>
  <c r="AC2770" i="73"/>
  <c r="AE2770" i="73"/>
  <c r="AI2770" i="73"/>
  <c r="AJ2770" i="73"/>
  <c r="Y2771" i="73"/>
  <c r="Z2771" i="73"/>
  <c r="AA2771" i="73"/>
  <c r="AC2771" i="73"/>
  <c r="AI2771" i="73"/>
  <c r="Y2772" i="73"/>
  <c r="Z2772" i="73"/>
  <c r="AA2772" i="73"/>
  <c r="AC2772" i="73"/>
  <c r="AE2772" i="73" s="1"/>
  <c r="AI2772" i="73"/>
  <c r="Y2773" i="73"/>
  <c r="Z2773" i="73"/>
  <c r="AA2773" i="73"/>
  <c r="AC2773" i="73"/>
  <c r="AI2773" i="73"/>
  <c r="Y2774" i="73"/>
  <c r="Z2774" i="73"/>
  <c r="AA2774" i="73"/>
  <c r="AC2774" i="73"/>
  <c r="AJ2774" i="73" s="1"/>
  <c r="AI2774" i="73"/>
  <c r="Y2775" i="73"/>
  <c r="Z2775" i="73"/>
  <c r="AA2775" i="73"/>
  <c r="AC2775" i="73"/>
  <c r="AJ2775" i="73" s="1"/>
  <c r="AI2775" i="73"/>
  <c r="Y2776" i="73"/>
  <c r="Z2776" i="73"/>
  <c r="AA2776" i="73"/>
  <c r="AC2776" i="73"/>
  <c r="AI2776" i="73"/>
  <c r="Y2777" i="73"/>
  <c r="Z2777" i="73"/>
  <c r="AA2777" i="73"/>
  <c r="AC2777" i="73"/>
  <c r="AE2777" i="73" s="1"/>
  <c r="AI2777" i="73"/>
  <c r="AJ2777" i="73"/>
  <c r="Y2778" i="73"/>
  <c r="Z2778" i="73"/>
  <c r="AA2778" i="73"/>
  <c r="AC2778" i="73"/>
  <c r="AI2778" i="73"/>
  <c r="Y2779" i="73"/>
  <c r="Z2779" i="73"/>
  <c r="AA2779" i="73"/>
  <c r="AC2779" i="73"/>
  <c r="AI2779" i="73"/>
  <c r="Y2780" i="73"/>
  <c r="Z2780" i="73"/>
  <c r="AA2780" i="73"/>
  <c r="AC2780" i="73"/>
  <c r="AE2780" i="73" s="1"/>
  <c r="AI2780" i="73"/>
  <c r="Y2781" i="73"/>
  <c r="Z2781" i="73"/>
  <c r="AA2781" i="73"/>
  <c r="AC2781" i="73"/>
  <c r="AE2781" i="73" s="1"/>
  <c r="AI2781" i="73"/>
  <c r="AJ2781" i="73"/>
  <c r="Y2782" i="73"/>
  <c r="Z2782" i="73"/>
  <c r="AA2782" i="73"/>
  <c r="AC2782" i="73"/>
  <c r="AI2782" i="73"/>
  <c r="Y2783" i="73"/>
  <c r="Z2783" i="73"/>
  <c r="AA2783" i="73"/>
  <c r="AC2783" i="73"/>
  <c r="AJ2783" i="73" s="1"/>
  <c r="AI2783" i="73"/>
  <c r="Y2784" i="73"/>
  <c r="Z2784" i="73"/>
  <c r="AA2784" i="73"/>
  <c r="AC2784" i="73"/>
  <c r="AI2784" i="73"/>
  <c r="Y2785" i="73"/>
  <c r="Z2785" i="73"/>
  <c r="AA2785" i="73"/>
  <c r="AC2785" i="73"/>
  <c r="AI2785" i="73"/>
  <c r="Y2786" i="73"/>
  <c r="Z2786" i="73"/>
  <c r="AA2786" i="73"/>
  <c r="AC2786" i="73"/>
  <c r="AJ2786" i="73" s="1"/>
  <c r="AI2786" i="73"/>
  <c r="Y2787" i="73"/>
  <c r="Z2787" i="73"/>
  <c r="AA2787" i="73"/>
  <c r="AC2787" i="73"/>
  <c r="AI2787" i="73"/>
  <c r="Y2788" i="73"/>
  <c r="Z2788" i="73"/>
  <c r="AA2788" i="73"/>
  <c r="AC2788" i="73"/>
  <c r="AE2788" i="73" s="1"/>
  <c r="AI2788" i="73"/>
  <c r="Y2789" i="73"/>
  <c r="Z2789" i="73"/>
  <c r="AA2789" i="73"/>
  <c r="AC2789" i="73"/>
  <c r="AE2789" i="73" s="1"/>
  <c r="AI2789" i="73"/>
  <c r="AJ2789" i="73"/>
  <c r="Y2790" i="73"/>
  <c r="Z2790" i="73"/>
  <c r="AA2790" i="73"/>
  <c r="AC2790" i="73"/>
  <c r="AI2790" i="73"/>
  <c r="Y2791" i="73"/>
  <c r="Z2791" i="73"/>
  <c r="AA2791" i="73"/>
  <c r="AC2791" i="73"/>
  <c r="AJ2791" i="73" s="1"/>
  <c r="AI2791" i="73"/>
  <c r="Y2792" i="73"/>
  <c r="Z2792" i="73"/>
  <c r="AA2792" i="73"/>
  <c r="AC2792" i="73"/>
  <c r="AI2792" i="73"/>
  <c r="Y2793" i="73"/>
  <c r="Z2793" i="73"/>
  <c r="AA2793" i="73"/>
  <c r="AC2793" i="73"/>
  <c r="AI2793" i="73"/>
  <c r="Y2794" i="73"/>
  <c r="Z2794" i="73"/>
  <c r="AA2794" i="73"/>
  <c r="AC2794" i="73"/>
  <c r="AI2794" i="73"/>
  <c r="Y2795" i="73"/>
  <c r="Z2795" i="73"/>
  <c r="AA2795" i="73"/>
  <c r="AC2795" i="73"/>
  <c r="AI2795" i="73"/>
  <c r="Y2796" i="73"/>
  <c r="Z2796" i="73"/>
  <c r="AA2796" i="73"/>
  <c r="AC2796" i="73"/>
  <c r="AE2796" i="73" s="1"/>
  <c r="AI2796" i="73"/>
  <c r="Y2797" i="73"/>
  <c r="Z2797" i="73"/>
  <c r="AA2797" i="73"/>
  <c r="AC2797" i="73"/>
  <c r="AE2797" i="73"/>
  <c r="AI2797" i="73"/>
  <c r="AJ2797" i="73"/>
  <c r="Y2798" i="73"/>
  <c r="Z2798" i="73"/>
  <c r="AA2798" i="73"/>
  <c r="AC2798" i="73"/>
  <c r="AE2798" i="73" s="1"/>
  <c r="AI2798" i="73"/>
  <c r="AJ2798" i="73"/>
  <c r="Y2799" i="73"/>
  <c r="Z2799" i="73"/>
  <c r="AA2799" i="73"/>
  <c r="AC2799" i="73"/>
  <c r="AJ2799" i="73" s="1"/>
  <c r="AI2799" i="73"/>
  <c r="Y2800" i="73"/>
  <c r="Z2800" i="73"/>
  <c r="AA2800" i="73"/>
  <c r="AC2800" i="73"/>
  <c r="AI2800" i="73"/>
  <c r="Y2801" i="73"/>
  <c r="Z2801" i="73"/>
  <c r="AA2801" i="73"/>
  <c r="AC2801" i="73"/>
  <c r="AI2801" i="73"/>
  <c r="Y2802" i="73"/>
  <c r="Z2802" i="73"/>
  <c r="AA2802" i="73"/>
  <c r="AC2802" i="73"/>
  <c r="AJ2802" i="73" s="1"/>
  <c r="AE2802" i="73"/>
  <c r="AI2802" i="73"/>
  <c r="Y2803" i="73"/>
  <c r="Z2803" i="73"/>
  <c r="AA2803" i="73"/>
  <c r="AC2803" i="73"/>
  <c r="AI2803" i="73"/>
  <c r="Y2804" i="73"/>
  <c r="Z2804" i="73"/>
  <c r="AA2804" i="73"/>
  <c r="AC2804" i="73"/>
  <c r="AE2804" i="73" s="1"/>
  <c r="AI2804" i="73"/>
  <c r="Y2805" i="73"/>
  <c r="Z2805" i="73"/>
  <c r="AA2805" i="73"/>
  <c r="AC2805" i="73"/>
  <c r="AI2805" i="73"/>
  <c r="Y2806" i="73"/>
  <c r="Z2806" i="73"/>
  <c r="AA2806" i="73"/>
  <c r="AC2806" i="73"/>
  <c r="AE2806" i="73"/>
  <c r="AI2806" i="73"/>
  <c r="AJ2806" i="73"/>
  <c r="Y2807" i="73"/>
  <c r="Z2807" i="73"/>
  <c r="AA2807" i="73"/>
  <c r="AC2807" i="73"/>
  <c r="AJ2807" i="73" s="1"/>
  <c r="AI2807" i="73"/>
  <c r="Y2808" i="73"/>
  <c r="Z2808" i="73"/>
  <c r="AA2808" i="73"/>
  <c r="AC2808" i="73"/>
  <c r="AI2808" i="73"/>
  <c r="Y2809" i="73"/>
  <c r="Z2809" i="73"/>
  <c r="AA2809" i="73"/>
  <c r="AC2809" i="73"/>
  <c r="AJ2809" i="73" s="1"/>
  <c r="AE2809" i="73"/>
  <c r="AI2809" i="73"/>
  <c r="Y2810" i="73"/>
  <c r="Z2810" i="73"/>
  <c r="AA2810" i="73"/>
  <c r="AC2810" i="73"/>
  <c r="AI2810" i="73"/>
  <c r="Y2811" i="73"/>
  <c r="Z2811" i="73"/>
  <c r="AA2811" i="73"/>
  <c r="AC2811" i="73"/>
  <c r="AI2811" i="73"/>
  <c r="Y2812" i="73"/>
  <c r="Z2812" i="73"/>
  <c r="AA2812" i="73"/>
  <c r="AC2812" i="73"/>
  <c r="AE2812" i="73" s="1"/>
  <c r="AI2812" i="73"/>
  <c r="Y2813" i="73"/>
  <c r="Z2813" i="73"/>
  <c r="AA2813" i="73"/>
  <c r="AC2813" i="73"/>
  <c r="AE2813" i="73"/>
  <c r="AI2813" i="73"/>
  <c r="AJ2813" i="73"/>
  <c r="Y2814" i="73"/>
  <c r="Z2814" i="73"/>
  <c r="AA2814" i="73"/>
  <c r="AC2814" i="73"/>
  <c r="AI2814" i="73"/>
  <c r="Y2815" i="73"/>
  <c r="Z2815" i="73"/>
  <c r="AA2815" i="73"/>
  <c r="AC2815" i="73"/>
  <c r="AJ2815" i="73" s="1"/>
  <c r="AI2815" i="73"/>
  <c r="Y2816" i="73"/>
  <c r="Z2816" i="73"/>
  <c r="AA2816" i="73"/>
  <c r="AC2816" i="73"/>
  <c r="AE2816" i="73" s="1"/>
  <c r="AI2816" i="73"/>
  <c r="AJ2816" i="73"/>
  <c r="Y2817" i="73"/>
  <c r="Z2817" i="73"/>
  <c r="AA2817" i="73"/>
  <c r="AC2817" i="73"/>
  <c r="AE2817" i="73" s="1"/>
  <c r="AI2817" i="73"/>
  <c r="AJ2817" i="73"/>
  <c r="Y2818" i="73"/>
  <c r="Z2818" i="73"/>
  <c r="AA2818" i="73"/>
  <c r="AC2818" i="73"/>
  <c r="AI2818" i="73"/>
  <c r="Y2819" i="73"/>
  <c r="Z2819" i="73"/>
  <c r="AA2819" i="73"/>
  <c r="AC2819" i="73"/>
  <c r="AI2819" i="73"/>
  <c r="Y2820" i="73"/>
  <c r="Z2820" i="73"/>
  <c r="AA2820" i="73"/>
  <c r="AC2820" i="73"/>
  <c r="AE2820" i="73" s="1"/>
  <c r="AI2820" i="73"/>
  <c r="Y2821" i="73"/>
  <c r="Z2821" i="73"/>
  <c r="AA2821" i="73"/>
  <c r="AC2821" i="73"/>
  <c r="AJ2821" i="73" s="1"/>
  <c r="AE2821" i="73"/>
  <c r="AI2821" i="73"/>
  <c r="Y2822" i="73"/>
  <c r="Z2822" i="73"/>
  <c r="AA2822" i="73"/>
  <c r="AC2822" i="73"/>
  <c r="AI2822" i="73"/>
  <c r="Y2823" i="73"/>
  <c r="Z2823" i="73"/>
  <c r="AA2823" i="73"/>
  <c r="AC2823" i="73"/>
  <c r="AI2823" i="73"/>
  <c r="AJ2823" i="73"/>
  <c r="Y2824" i="73"/>
  <c r="Z2824" i="73"/>
  <c r="AA2824" i="73"/>
  <c r="AC2824" i="73"/>
  <c r="AI2824" i="73"/>
  <c r="Y2825" i="73"/>
  <c r="Z2825" i="73"/>
  <c r="AA2825" i="73"/>
  <c r="AC2825" i="73"/>
  <c r="AI2825" i="73"/>
  <c r="Y2826" i="73"/>
  <c r="Z2826" i="73"/>
  <c r="AA2826" i="73"/>
  <c r="AC2826" i="73"/>
  <c r="AJ2826" i="73" s="1"/>
  <c r="AE2826" i="73"/>
  <c r="AI2826" i="73"/>
  <c r="Y2827" i="73"/>
  <c r="Z2827" i="73"/>
  <c r="AA2827" i="73"/>
  <c r="AC2827" i="73"/>
  <c r="AI2827" i="73"/>
  <c r="Y2828" i="73"/>
  <c r="Z2828" i="73"/>
  <c r="AA2828" i="73"/>
  <c r="AC2828" i="73"/>
  <c r="AE2828" i="73" s="1"/>
  <c r="AI2828" i="73"/>
  <c r="Y2829" i="73"/>
  <c r="Z2829" i="73"/>
  <c r="AA2829" i="73"/>
  <c r="AC2829" i="73"/>
  <c r="AI2829" i="73"/>
  <c r="Y2830" i="73"/>
  <c r="Z2830" i="73"/>
  <c r="AA2830" i="73"/>
  <c r="AC2830" i="73"/>
  <c r="AE2830" i="73" s="1"/>
  <c r="AI2830" i="73"/>
  <c r="AJ2830" i="73"/>
  <c r="Y2831" i="73"/>
  <c r="Z2831" i="73"/>
  <c r="AA2831" i="73"/>
  <c r="AC2831" i="73"/>
  <c r="AJ2831" i="73" s="1"/>
  <c r="AI2831" i="73"/>
  <c r="Y2832" i="73"/>
  <c r="Z2832" i="73"/>
  <c r="AA2832" i="73"/>
  <c r="AC2832" i="73"/>
  <c r="AE2832" i="73" s="1"/>
  <c r="AI2832" i="73"/>
  <c r="Y2833" i="73"/>
  <c r="Z2833" i="73"/>
  <c r="AA2833" i="73"/>
  <c r="AC2833" i="73"/>
  <c r="AI2833" i="73"/>
  <c r="Y2834" i="73"/>
  <c r="Z2834" i="73"/>
  <c r="AA2834" i="73"/>
  <c r="AC2834" i="73"/>
  <c r="AJ2834" i="73" s="1"/>
  <c r="AE2834" i="73"/>
  <c r="AI2834" i="73"/>
  <c r="Y2835" i="73"/>
  <c r="Z2835" i="73"/>
  <c r="AA2835" i="73"/>
  <c r="AC2835" i="73"/>
  <c r="AI2835" i="73"/>
  <c r="Y2836" i="73"/>
  <c r="Z2836" i="73"/>
  <c r="AA2836" i="73"/>
  <c r="AC2836" i="73"/>
  <c r="AE2836" i="73" s="1"/>
  <c r="AI2836" i="73"/>
  <c r="Y2837" i="73"/>
  <c r="Z2837" i="73"/>
  <c r="AA2837" i="73"/>
  <c r="AC2837" i="73"/>
  <c r="AI2837" i="73"/>
  <c r="Y2838" i="73"/>
  <c r="Z2838" i="73"/>
  <c r="AA2838" i="73"/>
  <c r="AC2838" i="73"/>
  <c r="AE2838" i="73"/>
  <c r="AI2838" i="73"/>
  <c r="AJ2838" i="73"/>
  <c r="Y2839" i="73"/>
  <c r="Z2839" i="73"/>
  <c r="AA2839" i="73"/>
  <c r="AC2839" i="73"/>
  <c r="AJ2839" i="73" s="1"/>
  <c r="AI2839" i="73"/>
  <c r="Y2840" i="73"/>
  <c r="Z2840" i="73"/>
  <c r="AA2840" i="73"/>
  <c r="AC2840" i="73"/>
  <c r="AI2840" i="73"/>
  <c r="Y2841" i="73"/>
  <c r="Z2841" i="73"/>
  <c r="AA2841" i="73"/>
  <c r="AC2841" i="73"/>
  <c r="AJ2841" i="73" s="1"/>
  <c r="AE2841" i="73"/>
  <c r="AI2841" i="73"/>
  <c r="Y2842" i="73"/>
  <c r="Z2842" i="73"/>
  <c r="AA2842" i="73"/>
  <c r="AC2842" i="73"/>
  <c r="AI2842" i="73"/>
  <c r="Y2843" i="73"/>
  <c r="Z2843" i="73"/>
  <c r="AA2843" i="73"/>
  <c r="AC2843" i="73"/>
  <c r="AI2843" i="73"/>
  <c r="Y2844" i="73"/>
  <c r="Z2844" i="73"/>
  <c r="AA2844" i="73"/>
  <c r="AC2844" i="73"/>
  <c r="AE2844" i="73" s="1"/>
  <c r="AI2844" i="73"/>
  <c r="Y2845" i="73"/>
  <c r="Z2845" i="73"/>
  <c r="AA2845" i="73"/>
  <c r="AC2845" i="73"/>
  <c r="AI2845" i="73"/>
  <c r="Y2846" i="73"/>
  <c r="Z2846" i="73"/>
  <c r="AA2846" i="73"/>
  <c r="AC2846" i="73"/>
  <c r="AJ2846" i="73" s="1"/>
  <c r="AE2846" i="73"/>
  <c r="AI2846" i="73"/>
  <c r="Y2847" i="73"/>
  <c r="Z2847" i="73"/>
  <c r="AA2847" i="73"/>
  <c r="AC2847" i="73"/>
  <c r="AI2847" i="73"/>
  <c r="AJ2847" i="73"/>
  <c r="Y2848" i="73"/>
  <c r="Z2848" i="73"/>
  <c r="AA2848" i="73"/>
  <c r="AC2848" i="73"/>
  <c r="AE2848" i="73" s="1"/>
  <c r="AI2848" i="73"/>
  <c r="Y2849" i="73"/>
  <c r="Z2849" i="73"/>
  <c r="AA2849" i="73"/>
  <c r="AC2849" i="73"/>
  <c r="AI2849" i="73"/>
  <c r="Y2850" i="73"/>
  <c r="Z2850" i="73"/>
  <c r="AA2850" i="73"/>
  <c r="AC2850" i="73"/>
  <c r="AE2850" i="73"/>
  <c r="AI2850" i="73"/>
  <c r="AJ2850" i="73"/>
  <c r="Y2851" i="73"/>
  <c r="Z2851" i="73"/>
  <c r="AA2851" i="73"/>
  <c r="AC2851" i="73"/>
  <c r="AI2851" i="73"/>
  <c r="Y2852" i="73"/>
  <c r="Z2852" i="73"/>
  <c r="AA2852" i="73"/>
  <c r="AC2852" i="73"/>
  <c r="AE2852" i="73" s="1"/>
  <c r="AI2852" i="73"/>
  <c r="Y2853" i="73"/>
  <c r="Z2853" i="73"/>
  <c r="AA2853" i="73"/>
  <c r="AC2853" i="73"/>
  <c r="AJ2853" i="73" s="1"/>
  <c r="AE2853" i="73"/>
  <c r="AI2853" i="73"/>
  <c r="Y2854" i="73"/>
  <c r="Z2854" i="73"/>
  <c r="AA2854" i="73"/>
  <c r="AC2854" i="73"/>
  <c r="AI2854" i="73"/>
  <c r="Y2855" i="73"/>
  <c r="Z2855" i="73"/>
  <c r="AA2855" i="73"/>
  <c r="AC2855" i="73"/>
  <c r="AI2855" i="73"/>
  <c r="AJ2855" i="73"/>
  <c r="Y2856" i="73"/>
  <c r="Z2856" i="73"/>
  <c r="AA2856" i="73"/>
  <c r="AC2856" i="73"/>
  <c r="AI2856" i="73"/>
  <c r="Y2857" i="73"/>
  <c r="Z2857" i="73"/>
  <c r="AA2857" i="73"/>
  <c r="AC2857" i="73"/>
  <c r="AI2857" i="73"/>
  <c r="Y2858" i="73"/>
  <c r="Z2858" i="73"/>
  <c r="AA2858" i="73"/>
  <c r="AC2858" i="73"/>
  <c r="AJ2858" i="73" s="1"/>
  <c r="AE2858" i="73"/>
  <c r="AI2858" i="73"/>
  <c r="Y2859" i="73"/>
  <c r="Z2859" i="73"/>
  <c r="AA2859" i="73"/>
  <c r="AC2859" i="73"/>
  <c r="AI2859" i="73"/>
  <c r="Y2860" i="73"/>
  <c r="Z2860" i="73"/>
  <c r="AA2860" i="73"/>
  <c r="AC2860" i="73"/>
  <c r="AE2860" i="73" s="1"/>
  <c r="AI2860" i="73"/>
  <c r="Y2861" i="73"/>
  <c r="Z2861" i="73"/>
  <c r="AA2861" i="73"/>
  <c r="AC2861" i="73"/>
  <c r="AJ2861" i="73" s="1"/>
  <c r="AE2861" i="73"/>
  <c r="AI2861" i="73"/>
  <c r="Y2862" i="73"/>
  <c r="Z2862" i="73"/>
  <c r="AA2862" i="73"/>
  <c r="AC2862" i="73"/>
  <c r="AJ2862" i="73" s="1"/>
  <c r="AE2862" i="73"/>
  <c r="AI2862" i="73"/>
  <c r="Y2863" i="73"/>
  <c r="Z2863" i="73"/>
  <c r="AA2863" i="73"/>
  <c r="AC2863" i="73"/>
  <c r="AI2863" i="73"/>
  <c r="AJ2863" i="73"/>
  <c r="Y2864" i="73"/>
  <c r="Z2864" i="73"/>
  <c r="AA2864" i="73"/>
  <c r="AC2864" i="73"/>
  <c r="AE2864" i="73" s="1"/>
  <c r="AI2864" i="73"/>
  <c r="Y2865" i="73"/>
  <c r="Z2865" i="73"/>
  <c r="AA2865" i="73"/>
  <c r="AC2865" i="73"/>
  <c r="AI2865" i="73"/>
  <c r="Y2866" i="73"/>
  <c r="Z2866" i="73"/>
  <c r="AA2866" i="73"/>
  <c r="AC2866" i="73"/>
  <c r="AE2866" i="73"/>
  <c r="AI2866" i="73"/>
  <c r="AJ2866" i="73"/>
  <c r="Y2867" i="73"/>
  <c r="Z2867" i="73"/>
  <c r="AA2867" i="73"/>
  <c r="AC2867" i="73"/>
  <c r="AI2867" i="73"/>
  <c r="Y2868" i="73"/>
  <c r="Z2868" i="73"/>
  <c r="AA2868" i="73"/>
  <c r="AC2868" i="73"/>
  <c r="AE2868" i="73" s="1"/>
  <c r="AI2868" i="73"/>
  <c r="Y2869" i="73"/>
  <c r="Z2869" i="73"/>
  <c r="AA2869" i="73"/>
  <c r="AC2869" i="73"/>
  <c r="AI2869" i="73"/>
  <c r="Y2870" i="73"/>
  <c r="Z2870" i="73"/>
  <c r="AA2870" i="73"/>
  <c r="AC2870" i="73"/>
  <c r="AJ2870" i="73" s="1"/>
  <c r="AE2870" i="73"/>
  <c r="AI2870" i="73"/>
  <c r="Y2871" i="73"/>
  <c r="Z2871" i="73"/>
  <c r="AA2871" i="73"/>
  <c r="AC2871" i="73"/>
  <c r="AJ2871" i="73" s="1"/>
  <c r="AI2871" i="73"/>
  <c r="Y2872" i="73"/>
  <c r="Z2872" i="73"/>
  <c r="AA2872" i="73"/>
  <c r="AC2872" i="73"/>
  <c r="AI2872" i="73"/>
  <c r="Y2873" i="73"/>
  <c r="Z2873" i="73"/>
  <c r="AA2873" i="73"/>
  <c r="AC2873" i="73"/>
  <c r="AI2873" i="73"/>
  <c r="Y2874" i="73"/>
  <c r="Z2874" i="73"/>
  <c r="AA2874" i="73"/>
  <c r="AC2874" i="73"/>
  <c r="AI2874" i="73"/>
  <c r="Y2875" i="73"/>
  <c r="Z2875" i="73"/>
  <c r="AA2875" i="73"/>
  <c r="AC2875" i="73"/>
  <c r="AI2875" i="73"/>
  <c r="Y2876" i="73"/>
  <c r="Z2876" i="73"/>
  <c r="AA2876" i="73"/>
  <c r="AC2876" i="73"/>
  <c r="AE2876" i="73" s="1"/>
  <c r="AI2876" i="73"/>
  <c r="Y2877" i="73"/>
  <c r="Z2877" i="73"/>
  <c r="AA2877" i="73"/>
  <c r="AC2877" i="73"/>
  <c r="AJ2877" i="73" s="1"/>
  <c r="AE2877" i="73"/>
  <c r="AI2877" i="73"/>
  <c r="Y2878" i="73"/>
  <c r="Z2878" i="73"/>
  <c r="AA2878" i="73"/>
  <c r="AC2878" i="73"/>
  <c r="AI2878" i="73"/>
  <c r="Y2879" i="73"/>
  <c r="Z2879" i="73"/>
  <c r="AA2879" i="73"/>
  <c r="AC2879" i="73"/>
  <c r="AJ2879" i="73" s="1"/>
  <c r="AI2879" i="73"/>
  <c r="Y2880" i="73"/>
  <c r="Z2880" i="73"/>
  <c r="AA2880" i="73"/>
  <c r="AC2880" i="73"/>
  <c r="AI2880" i="73"/>
  <c r="Y2881" i="73"/>
  <c r="Z2881" i="73"/>
  <c r="AA2881" i="73"/>
  <c r="AC2881" i="73"/>
  <c r="AE2881" i="73"/>
  <c r="AI2881" i="73"/>
  <c r="AJ2881" i="73"/>
  <c r="Y2882" i="73"/>
  <c r="Z2882" i="73"/>
  <c r="AA2882" i="73"/>
  <c r="AC2882" i="73"/>
  <c r="AI2882" i="73"/>
  <c r="Y2883" i="73"/>
  <c r="Z2883" i="73"/>
  <c r="AA2883" i="73"/>
  <c r="AC2883" i="73"/>
  <c r="AI2883" i="73"/>
  <c r="Y2884" i="73"/>
  <c r="Z2884" i="73"/>
  <c r="AA2884" i="73"/>
  <c r="AC2884" i="73"/>
  <c r="AE2884" i="73" s="1"/>
  <c r="AI2884" i="73"/>
  <c r="Y2885" i="73"/>
  <c r="Z2885" i="73"/>
  <c r="AA2885" i="73"/>
  <c r="AC2885" i="73"/>
  <c r="AJ2885" i="73" s="1"/>
  <c r="AE2885" i="73"/>
  <c r="AI2885" i="73"/>
  <c r="Y2886" i="73"/>
  <c r="Z2886" i="73"/>
  <c r="AA2886" i="73"/>
  <c r="AC2886" i="73"/>
  <c r="AI2886" i="73"/>
  <c r="Y2887" i="73"/>
  <c r="Z2887" i="73"/>
  <c r="AA2887" i="73"/>
  <c r="AC2887" i="73"/>
  <c r="AJ2887" i="73" s="1"/>
  <c r="AI2887" i="73"/>
  <c r="Y2888" i="73"/>
  <c r="Z2888" i="73"/>
  <c r="AA2888" i="73"/>
  <c r="AC2888" i="73"/>
  <c r="AI2888" i="73"/>
  <c r="Y2889" i="73"/>
  <c r="Z2889" i="73"/>
  <c r="AA2889" i="73"/>
  <c r="AC2889" i="73"/>
  <c r="AI2889" i="73"/>
  <c r="Y2890" i="73"/>
  <c r="Z2890" i="73"/>
  <c r="AA2890" i="73"/>
  <c r="AC2890" i="73"/>
  <c r="AJ2890" i="73" s="1"/>
  <c r="AE2890" i="73"/>
  <c r="AI2890" i="73"/>
  <c r="Y2891" i="73"/>
  <c r="Z2891" i="73"/>
  <c r="AA2891" i="73"/>
  <c r="AC2891" i="73"/>
  <c r="AI2891" i="73"/>
  <c r="Y2892" i="73"/>
  <c r="Z2892" i="73"/>
  <c r="AA2892" i="73"/>
  <c r="AC2892" i="73"/>
  <c r="AE2892" i="73" s="1"/>
  <c r="AI2892" i="73"/>
  <c r="Y2893" i="73"/>
  <c r="Z2893" i="73"/>
  <c r="AA2893" i="73"/>
  <c r="AC2893" i="73"/>
  <c r="AI2893" i="73"/>
  <c r="Y2894" i="73"/>
  <c r="Z2894" i="73"/>
  <c r="AA2894" i="73"/>
  <c r="AC2894" i="73"/>
  <c r="AE2894" i="73"/>
  <c r="AI2894" i="73"/>
  <c r="AJ2894" i="73"/>
  <c r="Y2895" i="73"/>
  <c r="Z2895" i="73"/>
  <c r="AA2895" i="73"/>
  <c r="AC2895" i="73"/>
  <c r="AJ2895" i="73" s="1"/>
  <c r="AI2895" i="73"/>
  <c r="Y2896" i="73"/>
  <c r="Z2896" i="73"/>
  <c r="AA2896" i="73"/>
  <c r="AC2896" i="73"/>
  <c r="AE2896" i="73" s="1"/>
  <c r="AI2896" i="73"/>
  <c r="Y2897" i="73"/>
  <c r="Z2897" i="73"/>
  <c r="AA2897" i="73"/>
  <c r="AC2897" i="73"/>
  <c r="AI2897" i="73"/>
  <c r="Y2898" i="73"/>
  <c r="Z2898" i="73"/>
  <c r="AA2898" i="73"/>
  <c r="AC2898" i="73"/>
  <c r="AI2898" i="73"/>
  <c r="Y2899" i="73"/>
  <c r="Z2899" i="73"/>
  <c r="AA2899" i="73"/>
  <c r="AC2899" i="73"/>
  <c r="AI2899" i="73"/>
  <c r="Y2900" i="73"/>
  <c r="Z2900" i="73"/>
  <c r="AA2900" i="73"/>
  <c r="AC2900" i="73"/>
  <c r="AE2900" i="73" s="1"/>
  <c r="AI2900" i="73"/>
  <c r="Y2901" i="73"/>
  <c r="Z2901" i="73"/>
  <c r="AA2901" i="73"/>
  <c r="AC2901" i="73"/>
  <c r="AI2901" i="73"/>
  <c r="Y2902" i="73"/>
  <c r="Z2902" i="73"/>
  <c r="AA2902" i="73"/>
  <c r="AC2902" i="73"/>
  <c r="AJ2902" i="73" s="1"/>
  <c r="AE2902" i="73"/>
  <c r="AI2902" i="73"/>
  <c r="Y2903" i="73"/>
  <c r="Z2903" i="73"/>
  <c r="AA2903" i="73"/>
  <c r="AC2903" i="73"/>
  <c r="AJ2903" i="73" s="1"/>
  <c r="AI2903" i="73"/>
  <c r="Y2904" i="73"/>
  <c r="Z2904" i="73"/>
  <c r="AA2904" i="73"/>
  <c r="AC2904" i="73"/>
  <c r="AI2904" i="73"/>
  <c r="Y2905" i="73"/>
  <c r="Z2905" i="73"/>
  <c r="AA2905" i="73"/>
  <c r="AC2905" i="73"/>
  <c r="AJ2905" i="73" s="1"/>
  <c r="AI2905" i="73"/>
  <c r="Y2906" i="73"/>
  <c r="Z2906" i="73"/>
  <c r="AA2906" i="73"/>
  <c r="AC2906" i="73"/>
  <c r="AI2906" i="73"/>
  <c r="Y2907" i="73"/>
  <c r="Z2907" i="73"/>
  <c r="AA2907" i="73"/>
  <c r="AC2907" i="73"/>
  <c r="AI2907" i="73"/>
  <c r="Y2908" i="73"/>
  <c r="Z2908" i="73"/>
  <c r="AA2908" i="73"/>
  <c r="AC2908" i="73"/>
  <c r="AE2908" i="73" s="1"/>
  <c r="AI2908" i="73"/>
  <c r="Y2909" i="73"/>
  <c r="Z2909" i="73"/>
  <c r="AA2909" i="73"/>
  <c r="AC2909" i="73"/>
  <c r="AE2909" i="73" s="1"/>
  <c r="AI2909" i="73"/>
  <c r="AJ2909" i="73"/>
  <c r="Y2910" i="73"/>
  <c r="Z2910" i="73"/>
  <c r="AA2910" i="73"/>
  <c r="AC2910" i="73"/>
  <c r="AI2910" i="73"/>
  <c r="Y2911" i="73"/>
  <c r="Z2911" i="73"/>
  <c r="AA2911" i="73"/>
  <c r="AC2911" i="73"/>
  <c r="AJ2911" i="73" s="1"/>
  <c r="AI2911" i="73"/>
  <c r="Y2912" i="73"/>
  <c r="Z2912" i="73"/>
  <c r="AA2912" i="73"/>
  <c r="AC2912" i="73"/>
  <c r="AI2912" i="73"/>
  <c r="Y2913" i="73"/>
  <c r="Z2913" i="73"/>
  <c r="AA2913" i="73"/>
  <c r="AC2913" i="73"/>
  <c r="AI2913" i="73"/>
  <c r="Y2914" i="73"/>
  <c r="Z2914" i="73"/>
  <c r="AA2914" i="73"/>
  <c r="AC2914" i="73"/>
  <c r="AJ2914" i="73" s="1"/>
  <c r="AE2914" i="73"/>
  <c r="AI2914" i="73"/>
  <c r="Y2915" i="73"/>
  <c r="Z2915" i="73"/>
  <c r="AA2915" i="73"/>
  <c r="AC2915" i="73"/>
  <c r="AI2915" i="73"/>
  <c r="Y2916" i="73"/>
  <c r="Z2916" i="73"/>
  <c r="AA2916" i="73"/>
  <c r="AC2916" i="73"/>
  <c r="AE2916" i="73" s="1"/>
  <c r="AI2916" i="73"/>
  <c r="Y2917" i="73"/>
  <c r="Z2917" i="73"/>
  <c r="AA2917" i="73"/>
  <c r="AC2917" i="73"/>
  <c r="AJ2917" i="73" s="1"/>
  <c r="AI2917" i="73"/>
  <c r="Y2918" i="73"/>
  <c r="Z2918" i="73"/>
  <c r="AA2918" i="73"/>
  <c r="AC2918" i="73"/>
  <c r="AI2918" i="73"/>
  <c r="Y2919" i="73"/>
  <c r="Z2919" i="73"/>
  <c r="AA2919" i="73"/>
  <c r="AC2919" i="73"/>
  <c r="AJ2919" i="73" s="1"/>
  <c r="AI2919" i="73"/>
  <c r="Y2920" i="73"/>
  <c r="Z2920" i="73"/>
  <c r="AA2920" i="73"/>
  <c r="AC2920" i="73"/>
  <c r="AI2920" i="73"/>
  <c r="Y2921" i="73"/>
  <c r="Z2921" i="73"/>
  <c r="AA2921" i="73"/>
  <c r="AC2921" i="73"/>
  <c r="AI2921" i="73"/>
  <c r="Y2922" i="73"/>
  <c r="Z2922" i="73"/>
  <c r="AA2922" i="73"/>
  <c r="AC2922" i="73"/>
  <c r="AJ2922" i="73" s="1"/>
  <c r="AE2922" i="73"/>
  <c r="AI2922" i="73"/>
  <c r="Y2923" i="73"/>
  <c r="Z2923" i="73"/>
  <c r="AA2923" i="73"/>
  <c r="AC2923" i="73"/>
  <c r="AI2923" i="73"/>
  <c r="Y2924" i="73"/>
  <c r="Z2924" i="73"/>
  <c r="AA2924" i="73"/>
  <c r="AC2924" i="73"/>
  <c r="AE2924" i="73" s="1"/>
  <c r="AI2924" i="73"/>
  <c r="Y2925" i="73"/>
  <c r="Z2925" i="73"/>
  <c r="AA2925" i="73"/>
  <c r="AC2925" i="73"/>
  <c r="AI2925" i="73"/>
  <c r="Y2926" i="73"/>
  <c r="Z2926" i="73"/>
  <c r="AA2926" i="73"/>
  <c r="AC2926" i="73"/>
  <c r="AJ2926" i="73" s="1"/>
  <c r="AI2926" i="73"/>
  <c r="Y2927" i="73"/>
  <c r="Z2927" i="73"/>
  <c r="AA2927" i="73"/>
  <c r="AC2927" i="73"/>
  <c r="AJ2927" i="73" s="1"/>
  <c r="AI2927" i="73"/>
  <c r="Y2928" i="73"/>
  <c r="Z2928" i="73"/>
  <c r="AA2928" i="73"/>
  <c r="AC2928" i="73"/>
  <c r="AI2928" i="73"/>
  <c r="Y2929" i="73"/>
  <c r="Z2929" i="73"/>
  <c r="AA2929" i="73"/>
  <c r="AC2929" i="73"/>
  <c r="AI2929" i="73"/>
  <c r="Y2930" i="73"/>
  <c r="Z2930" i="73"/>
  <c r="AA2930" i="73"/>
  <c r="AC2930" i="73"/>
  <c r="AJ2930" i="73" s="1"/>
  <c r="AE2930" i="73"/>
  <c r="AI2930" i="73"/>
  <c r="Y2931" i="73"/>
  <c r="Z2931" i="73"/>
  <c r="AA2931" i="73"/>
  <c r="AC2931" i="73"/>
  <c r="AI2931" i="73"/>
  <c r="Y2932" i="73"/>
  <c r="Z2932" i="73"/>
  <c r="AA2932" i="73"/>
  <c r="AC2932" i="73"/>
  <c r="AE2932" i="73" s="1"/>
  <c r="AI2932" i="73"/>
  <c r="Y2933" i="73"/>
  <c r="Z2933" i="73"/>
  <c r="AA2933" i="73"/>
  <c r="AC2933" i="73"/>
  <c r="AI2933" i="73"/>
  <c r="Y2934" i="73"/>
  <c r="Z2934" i="73"/>
  <c r="AA2934" i="73"/>
  <c r="AC2934" i="73"/>
  <c r="AI2934" i="73"/>
  <c r="Y2935" i="73"/>
  <c r="Z2935" i="73"/>
  <c r="AA2935" i="73"/>
  <c r="AC2935" i="73"/>
  <c r="AJ2935" i="73" s="1"/>
  <c r="AI2935" i="73"/>
  <c r="Y2936" i="73"/>
  <c r="Z2936" i="73"/>
  <c r="AA2936" i="73"/>
  <c r="AC2936" i="73"/>
  <c r="AI2936" i="73"/>
  <c r="Y2937" i="73"/>
  <c r="Z2937" i="73"/>
  <c r="AA2937" i="73"/>
  <c r="AC2937" i="73"/>
  <c r="AJ2937" i="73" s="1"/>
  <c r="AE2937" i="73"/>
  <c r="AI2937" i="73"/>
  <c r="Y2938" i="73"/>
  <c r="Z2938" i="73"/>
  <c r="AA2938" i="73"/>
  <c r="AC2938" i="73"/>
  <c r="AI2938" i="73"/>
  <c r="Y2939" i="73"/>
  <c r="Z2939" i="73"/>
  <c r="AA2939" i="73"/>
  <c r="AC2939" i="73"/>
  <c r="AI2939" i="73"/>
  <c r="Y2940" i="73"/>
  <c r="Z2940" i="73"/>
  <c r="AA2940" i="73"/>
  <c r="AC2940" i="73"/>
  <c r="AE2940" i="73" s="1"/>
  <c r="AI2940" i="73"/>
  <c r="Y2941" i="73"/>
  <c r="Z2941" i="73"/>
  <c r="AA2941" i="73"/>
  <c r="AC2941" i="73"/>
  <c r="AI2941" i="73"/>
  <c r="Y2942" i="73"/>
  <c r="Z2942" i="73"/>
  <c r="AA2942" i="73"/>
  <c r="AC2942" i="73"/>
  <c r="AI2942" i="73"/>
  <c r="Y2943" i="73"/>
  <c r="Z2943" i="73"/>
  <c r="AA2943" i="73"/>
  <c r="AC2943" i="73"/>
  <c r="AJ2943" i="73" s="1"/>
  <c r="AI2943" i="73"/>
  <c r="Y2944" i="73"/>
  <c r="Z2944" i="73"/>
  <c r="AA2944" i="73"/>
  <c r="AC2944" i="73"/>
  <c r="AE2944" i="73" s="1"/>
  <c r="AI2944" i="73"/>
  <c r="AJ2944" i="73"/>
  <c r="Y2945" i="73"/>
  <c r="Z2945" i="73"/>
  <c r="AA2945" i="73"/>
  <c r="AC2945" i="73"/>
  <c r="AJ2945" i="73" s="1"/>
  <c r="AE2945" i="73"/>
  <c r="AI2945" i="73"/>
  <c r="Y2946" i="73"/>
  <c r="Z2946" i="73"/>
  <c r="AA2946" i="73"/>
  <c r="AC2946" i="73"/>
  <c r="AI2946" i="73"/>
  <c r="Y2947" i="73"/>
  <c r="Z2947" i="73"/>
  <c r="AA2947" i="73"/>
  <c r="AC2947" i="73"/>
  <c r="AI2947" i="73"/>
  <c r="Y2948" i="73"/>
  <c r="Z2948" i="73"/>
  <c r="AA2948" i="73"/>
  <c r="AC2948" i="73"/>
  <c r="AE2948" i="73" s="1"/>
  <c r="AI2948" i="73"/>
  <c r="Y2949" i="73"/>
  <c r="Z2949" i="73"/>
  <c r="AA2949" i="73"/>
  <c r="AC2949" i="73"/>
  <c r="AE2949" i="73"/>
  <c r="AI2949" i="73"/>
  <c r="AJ2949" i="73"/>
  <c r="Y2950" i="73"/>
  <c r="Z2950" i="73"/>
  <c r="AA2950" i="73"/>
  <c r="AC2950" i="73"/>
  <c r="AI2950" i="73"/>
  <c r="Y2951" i="73"/>
  <c r="Z2951" i="73"/>
  <c r="AA2951" i="73"/>
  <c r="AC2951" i="73"/>
  <c r="AI2951" i="73"/>
  <c r="AJ2951" i="73"/>
  <c r="Y2952" i="73"/>
  <c r="Z2952" i="73"/>
  <c r="AA2952" i="73"/>
  <c r="AC2952" i="73"/>
  <c r="AI2952" i="73"/>
  <c r="Y2953" i="73"/>
  <c r="Z2953" i="73"/>
  <c r="AA2953" i="73"/>
  <c r="AC2953" i="73"/>
  <c r="AI2953" i="73"/>
  <c r="Y2954" i="73"/>
  <c r="Z2954" i="73"/>
  <c r="AA2954" i="73"/>
  <c r="AC2954" i="73"/>
  <c r="AE2954" i="73"/>
  <c r="AI2954" i="73"/>
  <c r="AJ2954" i="73"/>
  <c r="Y2955" i="73"/>
  <c r="Z2955" i="73"/>
  <c r="AA2955" i="73"/>
  <c r="AC2955" i="73"/>
  <c r="AI2955" i="73"/>
  <c r="Y2956" i="73"/>
  <c r="Z2956" i="73"/>
  <c r="AA2956" i="73"/>
  <c r="AC2956" i="73"/>
  <c r="AE2956" i="73" s="1"/>
  <c r="AI2956" i="73"/>
  <c r="Y2957" i="73"/>
  <c r="Z2957" i="73"/>
  <c r="AA2957" i="73"/>
  <c r="AC2957" i="73"/>
  <c r="AI2957" i="73"/>
  <c r="Y2958" i="73"/>
  <c r="Z2958" i="73"/>
  <c r="AA2958" i="73"/>
  <c r="AC2958" i="73"/>
  <c r="AJ2958" i="73" s="1"/>
  <c r="AI2958" i="73"/>
  <c r="Y2959" i="73"/>
  <c r="Z2959" i="73"/>
  <c r="AA2959" i="73"/>
  <c r="AC2959" i="73"/>
  <c r="AI2959" i="73"/>
  <c r="AJ2959" i="73"/>
  <c r="Y2960" i="73"/>
  <c r="Z2960" i="73"/>
  <c r="AA2960" i="73"/>
  <c r="AC2960" i="73"/>
  <c r="AE2960" i="73" s="1"/>
  <c r="AI2960" i="73"/>
  <c r="Y2961" i="73"/>
  <c r="Z2961" i="73"/>
  <c r="AA2961" i="73"/>
  <c r="AC2961" i="73"/>
  <c r="AI2961" i="73"/>
  <c r="Y2962" i="73"/>
  <c r="Z2962" i="73"/>
  <c r="AA2962" i="73"/>
  <c r="AC2962" i="73"/>
  <c r="AJ2962" i="73" s="1"/>
  <c r="AE2962" i="73"/>
  <c r="AI2962" i="73"/>
  <c r="Y2963" i="73"/>
  <c r="Z2963" i="73"/>
  <c r="AA2963" i="73"/>
  <c r="AC2963" i="73"/>
  <c r="AI2963" i="73"/>
  <c r="Y2964" i="73"/>
  <c r="Z2964" i="73"/>
  <c r="AA2964" i="73"/>
  <c r="AC2964" i="73"/>
  <c r="AE2964" i="73" s="1"/>
  <c r="AI2964" i="73"/>
  <c r="Y2965" i="73"/>
  <c r="Z2965" i="73"/>
  <c r="AA2965" i="73"/>
  <c r="AC2965" i="73"/>
  <c r="AI2965" i="73"/>
  <c r="Y2966" i="73"/>
  <c r="Z2966" i="73"/>
  <c r="AA2966" i="73"/>
  <c r="AC2966" i="73"/>
  <c r="AI2966" i="73"/>
  <c r="Y2967" i="73"/>
  <c r="Z2967" i="73"/>
  <c r="AA2967" i="73"/>
  <c r="AC2967" i="73"/>
  <c r="AJ2967" i="73" s="1"/>
  <c r="AI2967" i="73"/>
  <c r="Y2968" i="73"/>
  <c r="Z2968" i="73"/>
  <c r="AA2968" i="73"/>
  <c r="AC2968" i="73"/>
  <c r="AI2968" i="73"/>
  <c r="Y2969" i="73"/>
  <c r="Z2969" i="73"/>
  <c r="AA2969" i="73"/>
  <c r="AC2969" i="73"/>
  <c r="AE2969" i="73"/>
  <c r="AI2969" i="73"/>
  <c r="AJ2969" i="73"/>
  <c r="Y2970" i="73"/>
  <c r="Z2970" i="73"/>
  <c r="AA2970" i="73"/>
  <c r="AC2970" i="73"/>
  <c r="AI2970" i="73"/>
  <c r="Y2971" i="73"/>
  <c r="Z2971" i="73"/>
  <c r="AA2971" i="73"/>
  <c r="AC2971" i="73"/>
  <c r="AI2971" i="73"/>
  <c r="Y2972" i="73"/>
  <c r="Z2972" i="73"/>
  <c r="AA2972" i="73"/>
  <c r="AC2972" i="73"/>
  <c r="AE2972" i="73" s="1"/>
  <c r="AI2972" i="73"/>
  <c r="Y2973" i="73"/>
  <c r="Z2973" i="73"/>
  <c r="AA2973" i="73"/>
  <c r="AC2973" i="73"/>
  <c r="AI2973" i="73"/>
  <c r="Y2974" i="73"/>
  <c r="Z2974" i="73"/>
  <c r="AA2974" i="73"/>
  <c r="AC2974" i="73"/>
  <c r="AE2974" i="73"/>
  <c r="AI2974" i="73"/>
  <c r="AJ2974" i="73"/>
  <c r="Y2975" i="73"/>
  <c r="Z2975" i="73"/>
  <c r="AA2975" i="73"/>
  <c r="AC2975" i="73"/>
  <c r="AJ2975" i="73" s="1"/>
  <c r="AI2975" i="73"/>
  <c r="Y2976" i="73"/>
  <c r="Z2976" i="73"/>
  <c r="AA2976" i="73"/>
  <c r="AC2976" i="73"/>
  <c r="AE2976" i="73" s="1"/>
  <c r="AI2976" i="73"/>
  <c r="Y2977" i="73"/>
  <c r="Z2977" i="73"/>
  <c r="AA2977" i="73"/>
  <c r="AC2977" i="73"/>
  <c r="AI2977" i="73"/>
  <c r="Y2978" i="73"/>
  <c r="Z2978" i="73"/>
  <c r="AA2978" i="73"/>
  <c r="AC2978" i="73"/>
  <c r="AE2978" i="73" s="1"/>
  <c r="AI2978" i="73"/>
  <c r="AJ2978" i="73"/>
  <c r="Y2979" i="73"/>
  <c r="Z2979" i="73"/>
  <c r="AA2979" i="73"/>
  <c r="AC2979" i="73"/>
  <c r="AI2979" i="73"/>
  <c r="Y2980" i="73"/>
  <c r="Z2980" i="73"/>
  <c r="AA2980" i="73"/>
  <c r="AC2980" i="73"/>
  <c r="AE2980" i="73" s="1"/>
  <c r="AI2980" i="73"/>
  <c r="Y2981" i="73"/>
  <c r="Z2981" i="73"/>
  <c r="AA2981" i="73"/>
  <c r="AC2981" i="73"/>
  <c r="AE2981" i="73"/>
  <c r="AI2981" i="73"/>
  <c r="AJ2981" i="73"/>
  <c r="Y2982" i="73"/>
  <c r="Z2982" i="73"/>
  <c r="AA2982" i="73"/>
  <c r="AC2982" i="73"/>
  <c r="AI2982" i="73"/>
  <c r="Y2983" i="73"/>
  <c r="Z2983" i="73"/>
  <c r="AA2983" i="73"/>
  <c r="AC2983" i="73"/>
  <c r="AI2983" i="73"/>
  <c r="AJ2983" i="73"/>
  <c r="Y2984" i="73"/>
  <c r="Z2984" i="73"/>
  <c r="AA2984" i="73"/>
  <c r="AC2984" i="73"/>
  <c r="AI2984" i="73"/>
  <c r="Y2985" i="73"/>
  <c r="Z2985" i="73"/>
  <c r="AA2985" i="73"/>
  <c r="AC2985" i="73"/>
  <c r="AI2985" i="73"/>
  <c r="Y2986" i="73"/>
  <c r="Z2986" i="73"/>
  <c r="AA2986" i="73"/>
  <c r="AC2986" i="73"/>
  <c r="AE2986" i="73"/>
  <c r="AI2986" i="73"/>
  <c r="AJ2986" i="73"/>
  <c r="Y2987" i="73"/>
  <c r="Z2987" i="73"/>
  <c r="AA2987" i="73"/>
  <c r="AC2987" i="73"/>
  <c r="AI2987" i="73"/>
  <c r="Y2988" i="73"/>
  <c r="Z2988" i="73"/>
  <c r="AA2988" i="73"/>
  <c r="AC2988" i="73"/>
  <c r="AE2988" i="73" s="1"/>
  <c r="AI2988" i="73"/>
  <c r="Y2989" i="73"/>
  <c r="Z2989" i="73"/>
  <c r="AA2989" i="73"/>
  <c r="AC2989" i="73"/>
  <c r="AJ2989" i="73" s="1"/>
  <c r="AE2989" i="73"/>
  <c r="AI2989" i="73"/>
  <c r="Y2990" i="73"/>
  <c r="Z2990" i="73"/>
  <c r="AA2990" i="73"/>
  <c r="AC2990" i="73"/>
  <c r="AE2990" i="73"/>
  <c r="AI2990" i="73"/>
  <c r="AJ2990" i="73"/>
  <c r="Y2991" i="73"/>
  <c r="Z2991" i="73"/>
  <c r="AA2991" i="73"/>
  <c r="AC2991" i="73"/>
  <c r="AJ2991" i="73" s="1"/>
  <c r="AI2991" i="73"/>
  <c r="Y2992" i="73"/>
  <c r="Z2992" i="73"/>
  <c r="AA2992" i="73"/>
  <c r="AC2992" i="73"/>
  <c r="AE2992" i="73" s="1"/>
  <c r="AI2992" i="73"/>
  <c r="Y2993" i="73"/>
  <c r="Z2993" i="73"/>
  <c r="AA2993" i="73"/>
  <c r="AC2993" i="73"/>
  <c r="AI2993" i="73"/>
  <c r="Y2994" i="73"/>
  <c r="Z2994" i="73"/>
  <c r="AA2994" i="73"/>
  <c r="AC2994" i="73"/>
  <c r="AE2994" i="73" s="1"/>
  <c r="AI2994" i="73"/>
  <c r="AJ2994" i="73"/>
  <c r="Y2995" i="73"/>
  <c r="Z2995" i="73"/>
  <c r="AA2995" i="73"/>
  <c r="AC2995" i="73"/>
  <c r="AI2995" i="73"/>
  <c r="Y2996" i="73"/>
  <c r="Z2996" i="73"/>
  <c r="AA2996" i="73"/>
  <c r="AC2996" i="73"/>
  <c r="AE2996" i="73" s="1"/>
  <c r="AI2996" i="73"/>
  <c r="Y2997" i="73"/>
  <c r="Z2997" i="73"/>
  <c r="AA2997" i="73"/>
  <c r="AC2997" i="73"/>
  <c r="AI2997" i="73"/>
  <c r="Y2998" i="73"/>
  <c r="Z2998" i="73"/>
  <c r="AA2998" i="73"/>
  <c r="AC2998" i="73"/>
  <c r="AJ2998" i="73" s="1"/>
  <c r="AE2998" i="73"/>
  <c r="AI2998" i="73"/>
  <c r="Y2999" i="73"/>
  <c r="Z2999" i="73"/>
  <c r="AA2999" i="73"/>
  <c r="AC2999" i="73"/>
  <c r="AJ2999" i="73" s="1"/>
  <c r="AI2999" i="73"/>
  <c r="Y3000" i="73"/>
  <c r="Z3000" i="73"/>
  <c r="AA3000" i="73"/>
  <c r="AC3000" i="73"/>
  <c r="AI3000" i="73"/>
  <c r="Y3001" i="73"/>
  <c r="Z3001" i="73"/>
  <c r="AA3001" i="73"/>
  <c r="AC3001" i="73"/>
  <c r="AJ3001" i="73" s="1"/>
  <c r="AI3001" i="73"/>
  <c r="Y3002" i="73"/>
  <c r="Z3002" i="73"/>
  <c r="AA3002" i="73"/>
  <c r="AC3002" i="73"/>
  <c r="AI3002" i="73"/>
  <c r="Y3003" i="73"/>
  <c r="Z3003" i="73"/>
  <c r="AA3003" i="73"/>
  <c r="AC3003" i="73"/>
  <c r="AI3003" i="73"/>
  <c r="Y3004" i="73"/>
  <c r="Z3004" i="73"/>
  <c r="AA3004" i="73"/>
  <c r="AC3004" i="73"/>
  <c r="AE3004" i="73" s="1"/>
  <c r="AI3004" i="73"/>
  <c r="Y3005" i="73"/>
  <c r="Z3005" i="73"/>
  <c r="AA3005" i="73"/>
  <c r="AC3005" i="73"/>
  <c r="AE3005" i="73"/>
  <c r="AI3005" i="73"/>
  <c r="AJ3005" i="73"/>
  <c r="Y3006" i="73"/>
  <c r="Z3006" i="73"/>
  <c r="AA3006" i="73"/>
  <c r="AC3006" i="73"/>
  <c r="AI3006" i="73"/>
  <c r="Y3007" i="73"/>
  <c r="Z3007" i="73"/>
  <c r="AA3007" i="73"/>
  <c r="AC3007" i="73"/>
  <c r="AJ3007" i="73" s="1"/>
  <c r="AI3007" i="73"/>
  <c r="Y3008" i="73"/>
  <c r="Z3008" i="73"/>
  <c r="AA3008" i="73"/>
  <c r="AC3008" i="73"/>
  <c r="AE3008" i="73" s="1"/>
  <c r="AI3008" i="73"/>
  <c r="AJ3008" i="73"/>
  <c r="Y3009" i="73"/>
  <c r="Z3009" i="73"/>
  <c r="AA3009" i="73"/>
  <c r="AC3009" i="73"/>
  <c r="AI3009" i="73"/>
  <c r="Y3010" i="73"/>
  <c r="Z3010" i="73"/>
  <c r="AA3010" i="73"/>
  <c r="AC3010" i="73"/>
  <c r="AI3010" i="73"/>
  <c r="Y3011" i="73"/>
  <c r="Z3011" i="73"/>
  <c r="AA3011" i="73"/>
  <c r="AC3011" i="73"/>
  <c r="AI3011" i="73"/>
  <c r="Y3012" i="73"/>
  <c r="Z3012" i="73"/>
  <c r="AA3012" i="73"/>
  <c r="AC3012" i="73"/>
  <c r="AE3012" i="73" s="1"/>
  <c r="AI3012" i="73"/>
  <c r="Y3013" i="73"/>
  <c r="Z3013" i="73"/>
  <c r="AA3013" i="73"/>
  <c r="AC3013" i="73"/>
  <c r="AJ3013" i="73" s="1"/>
  <c r="AE3013" i="73"/>
  <c r="AI3013" i="73"/>
  <c r="Y3014" i="73"/>
  <c r="Z3014" i="73"/>
  <c r="AA3014" i="73"/>
  <c r="AC3014" i="73"/>
  <c r="AI3014" i="73"/>
  <c r="Y3015" i="73"/>
  <c r="Z3015" i="73"/>
  <c r="AA3015" i="73"/>
  <c r="AC3015" i="73"/>
  <c r="AI3015" i="73"/>
  <c r="AJ3015" i="73"/>
  <c r="Y3016" i="73"/>
  <c r="Z3016" i="73"/>
  <c r="AA3016" i="73"/>
  <c r="AC3016" i="73"/>
  <c r="AI3016" i="73"/>
  <c r="Y3017" i="73"/>
  <c r="Z3017" i="73"/>
  <c r="AA3017" i="73"/>
  <c r="AC3017" i="73"/>
  <c r="AI3017" i="73"/>
  <c r="Y3018" i="73"/>
  <c r="Z3018" i="73"/>
  <c r="AA3018" i="73"/>
  <c r="AC3018" i="73"/>
  <c r="AJ3018" i="73" s="1"/>
  <c r="AE3018" i="73"/>
  <c r="AI3018" i="73"/>
  <c r="Y3019" i="73"/>
  <c r="Z3019" i="73"/>
  <c r="AA3019" i="73"/>
  <c r="AC3019" i="73"/>
  <c r="AI3019" i="73"/>
  <c r="Y3020" i="73"/>
  <c r="Z3020" i="73"/>
  <c r="AA3020" i="73"/>
  <c r="AC3020" i="73"/>
  <c r="AE3020" i="73" s="1"/>
  <c r="AI3020" i="73"/>
  <c r="Y3021" i="73"/>
  <c r="Z3021" i="73"/>
  <c r="AA3021" i="73"/>
  <c r="AC3021" i="73"/>
  <c r="AI3021" i="73"/>
  <c r="Y3022" i="73"/>
  <c r="Z3022" i="73"/>
  <c r="AA3022" i="73"/>
  <c r="AC3022" i="73"/>
  <c r="AI3022" i="73"/>
  <c r="Y3023" i="73"/>
  <c r="Z3023" i="73"/>
  <c r="AA3023" i="73"/>
  <c r="AC3023" i="73"/>
  <c r="AJ3023" i="73" s="1"/>
  <c r="AI3023" i="73"/>
  <c r="Y3024" i="73"/>
  <c r="Z3024" i="73"/>
  <c r="AA3024" i="73"/>
  <c r="AC3024" i="73"/>
  <c r="AE3024" i="73" s="1"/>
  <c r="AI3024" i="73"/>
  <c r="Y3025" i="73"/>
  <c r="Z3025" i="73"/>
  <c r="AA3025" i="73"/>
  <c r="AC3025" i="73"/>
  <c r="AI3025" i="73"/>
  <c r="Y3026" i="73"/>
  <c r="Z3026" i="73"/>
  <c r="AA3026" i="73"/>
  <c r="AC3026" i="73"/>
  <c r="AJ3026" i="73" s="1"/>
  <c r="AI3026" i="73"/>
  <c r="Y3027" i="73"/>
  <c r="Z3027" i="73"/>
  <c r="AA3027" i="73"/>
  <c r="AC3027" i="73"/>
  <c r="AI3027" i="73"/>
  <c r="Y3028" i="73"/>
  <c r="Z3028" i="73"/>
  <c r="AA3028" i="73"/>
  <c r="AC3028" i="73"/>
  <c r="AE3028" i="73" s="1"/>
  <c r="AI3028" i="73"/>
  <c r="Y3029" i="73"/>
  <c r="Z3029" i="73"/>
  <c r="AA3029" i="73"/>
  <c r="AC3029" i="73"/>
  <c r="AI3029" i="73"/>
  <c r="Y3030" i="73"/>
  <c r="Z3030" i="73"/>
  <c r="AA3030" i="73"/>
  <c r="AC3030" i="73"/>
  <c r="AE3030" i="73"/>
  <c r="AI3030" i="73"/>
  <c r="AJ3030" i="73"/>
  <c r="Y3031" i="73"/>
  <c r="Z3031" i="73"/>
  <c r="AA3031" i="73"/>
  <c r="AC3031" i="73"/>
  <c r="AJ3031" i="73" s="1"/>
  <c r="AI3031" i="73"/>
  <c r="Y3032" i="73"/>
  <c r="Z3032" i="73"/>
  <c r="AA3032" i="73"/>
  <c r="AC3032" i="73"/>
  <c r="AI3032" i="73"/>
  <c r="Y3033" i="73"/>
  <c r="Z3033" i="73"/>
  <c r="AA3033" i="73"/>
  <c r="AC3033" i="73"/>
  <c r="AJ3033" i="73" s="1"/>
  <c r="AE3033" i="73"/>
  <c r="AI3033" i="73"/>
  <c r="Y3034" i="73"/>
  <c r="Z3034" i="73"/>
  <c r="AA3034" i="73"/>
  <c r="AC3034" i="73"/>
  <c r="AI3034" i="73"/>
  <c r="Y3035" i="73"/>
  <c r="Z3035" i="73"/>
  <c r="AA3035" i="73"/>
  <c r="AC3035" i="73"/>
  <c r="AI3035" i="73"/>
  <c r="Y3036" i="73"/>
  <c r="Z3036" i="73"/>
  <c r="AA3036" i="73"/>
  <c r="AC3036" i="73"/>
  <c r="AE3036" i="73" s="1"/>
  <c r="AI3036" i="73"/>
  <c r="Y3037" i="73"/>
  <c r="Z3037" i="73"/>
  <c r="AA3037" i="73"/>
  <c r="AC3037" i="73"/>
  <c r="AI3037" i="73"/>
  <c r="Y3038" i="73"/>
  <c r="Z3038" i="73"/>
  <c r="AA3038" i="73"/>
  <c r="AC3038" i="73"/>
  <c r="AJ3038" i="73" s="1"/>
  <c r="AE3038" i="73"/>
  <c r="AI3038" i="73"/>
  <c r="Y3039" i="73"/>
  <c r="Z3039" i="73"/>
  <c r="AA3039" i="73"/>
  <c r="AC3039" i="73"/>
  <c r="AJ3039" i="73" s="1"/>
  <c r="AI3039" i="73"/>
  <c r="Y3040" i="73"/>
  <c r="Z3040" i="73"/>
  <c r="AA3040" i="73"/>
  <c r="AC3040" i="73"/>
  <c r="AE3040" i="73" s="1"/>
  <c r="AI3040" i="73"/>
  <c r="AJ3040" i="73"/>
  <c r="Y3041" i="73"/>
  <c r="Z3041" i="73"/>
  <c r="AA3041" i="73"/>
  <c r="AC3041" i="73"/>
  <c r="AI3041" i="73"/>
  <c r="Y3042" i="73"/>
  <c r="Z3042" i="73"/>
  <c r="AA3042" i="73"/>
  <c r="AC3042" i="73"/>
  <c r="AE3042" i="73"/>
  <c r="AI3042" i="73"/>
  <c r="AJ3042" i="73"/>
  <c r="Y3043" i="73"/>
  <c r="Z3043" i="73"/>
  <c r="AA3043" i="73"/>
  <c r="AC3043" i="73"/>
  <c r="AI3043" i="73"/>
  <c r="Y3044" i="73"/>
  <c r="Z3044" i="73"/>
  <c r="AA3044" i="73"/>
  <c r="AC3044" i="73"/>
  <c r="AE3044" i="73" s="1"/>
  <c r="AI3044" i="73"/>
  <c r="Y3045" i="73"/>
  <c r="Z3045" i="73"/>
  <c r="AA3045" i="73"/>
  <c r="AC3045" i="73"/>
  <c r="AJ3045" i="73" s="1"/>
  <c r="AE3045" i="73"/>
  <c r="AI3045" i="73"/>
  <c r="Y3046" i="73"/>
  <c r="Z3046" i="73"/>
  <c r="AA3046" i="73"/>
  <c r="AC3046" i="73"/>
  <c r="AI3046" i="73"/>
  <c r="Y3047" i="73"/>
  <c r="Z3047" i="73"/>
  <c r="AA3047" i="73"/>
  <c r="AC3047" i="73"/>
  <c r="AI3047" i="73"/>
  <c r="AJ3047" i="73"/>
  <c r="Y3048" i="73"/>
  <c r="Z3048" i="73"/>
  <c r="AA3048" i="73"/>
  <c r="AC3048" i="73"/>
  <c r="AI3048" i="73"/>
  <c r="Y3049" i="73"/>
  <c r="Z3049" i="73"/>
  <c r="AA3049" i="73"/>
  <c r="AC3049" i="73"/>
  <c r="AI3049" i="73"/>
  <c r="Y3050" i="73"/>
  <c r="Z3050" i="73"/>
  <c r="AA3050" i="73"/>
  <c r="AC3050" i="73"/>
  <c r="AJ3050" i="73" s="1"/>
  <c r="AE3050" i="73"/>
  <c r="AI3050" i="73"/>
  <c r="Y3051" i="73"/>
  <c r="Z3051" i="73"/>
  <c r="AA3051" i="73"/>
  <c r="AC3051" i="73"/>
  <c r="AI3051" i="73"/>
  <c r="Y3052" i="73"/>
  <c r="Z3052" i="73"/>
  <c r="AA3052" i="73"/>
  <c r="AC3052" i="73"/>
  <c r="AE3052" i="73" s="1"/>
  <c r="AI3052" i="73"/>
  <c r="Y3053" i="73"/>
  <c r="Z3053" i="73"/>
  <c r="AA3053" i="73"/>
  <c r="AC3053" i="73"/>
  <c r="AJ3053" i="73" s="1"/>
  <c r="AE3053" i="73"/>
  <c r="AI3053" i="73"/>
  <c r="Y3054" i="73"/>
  <c r="Z3054" i="73"/>
  <c r="AA3054" i="73"/>
  <c r="AC3054" i="73"/>
  <c r="AJ3054" i="73" s="1"/>
  <c r="AE3054" i="73"/>
  <c r="AI3054" i="73"/>
  <c r="Y3055" i="73"/>
  <c r="Z3055" i="73"/>
  <c r="AA3055" i="73"/>
  <c r="AC3055" i="73"/>
  <c r="AJ3055" i="73" s="1"/>
  <c r="AI3055" i="73"/>
  <c r="Y3056" i="73"/>
  <c r="Z3056" i="73"/>
  <c r="AA3056" i="73"/>
  <c r="AC3056" i="73"/>
  <c r="AE3056" i="73" s="1"/>
  <c r="AI3056" i="73"/>
  <c r="AJ3056" i="73"/>
  <c r="Y3057" i="73"/>
  <c r="Z3057" i="73"/>
  <c r="AA3057" i="73"/>
  <c r="AC3057" i="73"/>
  <c r="AI3057" i="73"/>
  <c r="Y3058" i="73"/>
  <c r="Z3058" i="73"/>
  <c r="AA3058" i="73"/>
  <c r="AC3058" i="73"/>
  <c r="AE3058" i="73"/>
  <c r="AI3058" i="73"/>
  <c r="AJ3058" i="73"/>
  <c r="Y3059" i="73"/>
  <c r="Z3059" i="73"/>
  <c r="AA3059" i="73"/>
  <c r="AC3059" i="73"/>
  <c r="AI3059" i="73"/>
  <c r="Y3060" i="73"/>
  <c r="Z3060" i="73"/>
  <c r="AA3060" i="73"/>
  <c r="AC3060" i="73"/>
  <c r="AE3060" i="73" s="1"/>
  <c r="AI3060" i="73"/>
  <c r="Y3061" i="73"/>
  <c r="Z3061" i="73"/>
  <c r="AA3061" i="73"/>
  <c r="AC3061" i="73"/>
  <c r="AI3061" i="73"/>
  <c r="Y3062" i="73"/>
  <c r="Z3062" i="73"/>
  <c r="AA3062" i="73"/>
  <c r="AC3062" i="73"/>
  <c r="AJ3062" i="73" s="1"/>
  <c r="AI3062" i="73"/>
  <c r="Y3063" i="73"/>
  <c r="Z3063" i="73"/>
  <c r="AA3063" i="73"/>
  <c r="AC3063" i="73"/>
  <c r="AI3063" i="73"/>
  <c r="AJ3063" i="73"/>
  <c r="Y3064" i="73"/>
  <c r="Z3064" i="73"/>
  <c r="AA3064" i="73"/>
  <c r="AC3064" i="73"/>
  <c r="AI3064" i="73"/>
  <c r="Y3065" i="73"/>
  <c r="Z3065" i="73"/>
  <c r="AA3065" i="73"/>
  <c r="AC3065" i="73"/>
  <c r="AE3065" i="73"/>
  <c r="AI3065" i="73"/>
  <c r="AJ3065" i="73"/>
  <c r="Y3066" i="73"/>
  <c r="Z3066" i="73"/>
  <c r="AA3066" i="73"/>
  <c r="AC3066" i="73"/>
  <c r="AI3066" i="73"/>
  <c r="Y3067" i="73"/>
  <c r="Z3067" i="73"/>
  <c r="AA3067" i="73"/>
  <c r="AC3067" i="73"/>
  <c r="AI3067" i="73"/>
  <c r="Y3068" i="73"/>
  <c r="Z3068" i="73"/>
  <c r="AA3068" i="73"/>
  <c r="AC3068" i="73"/>
  <c r="AE3068" i="73" s="1"/>
  <c r="AI3068" i="73"/>
  <c r="Y3069" i="73"/>
  <c r="Z3069" i="73"/>
  <c r="AA3069" i="73"/>
  <c r="AC3069" i="73"/>
  <c r="AI3069" i="73"/>
  <c r="Y3070" i="73"/>
  <c r="Z3070" i="73"/>
  <c r="AA3070" i="73"/>
  <c r="AC3070" i="73"/>
  <c r="AI3070" i="73"/>
  <c r="Y3071" i="73"/>
  <c r="Z3071" i="73"/>
  <c r="AA3071" i="73"/>
  <c r="AC3071" i="73"/>
  <c r="AJ3071" i="73" s="1"/>
  <c r="AI3071" i="73"/>
  <c r="Y3072" i="73"/>
  <c r="Z3072" i="73"/>
  <c r="AA3072" i="73"/>
  <c r="AC3072" i="73"/>
  <c r="AI3072" i="73"/>
  <c r="Y3073" i="73"/>
  <c r="Z3073" i="73"/>
  <c r="AA3073" i="73"/>
  <c r="AC3073" i="73"/>
  <c r="AJ3073" i="73" s="1"/>
  <c r="AE3073" i="73"/>
  <c r="AI3073" i="73"/>
  <c r="Y3074" i="73"/>
  <c r="Z3074" i="73"/>
  <c r="AA3074" i="73"/>
  <c r="AC3074" i="73"/>
  <c r="AI3074" i="73"/>
  <c r="Y3075" i="73"/>
  <c r="Z3075" i="73"/>
  <c r="AA3075" i="73"/>
  <c r="AC3075" i="73"/>
  <c r="AI3075" i="73"/>
  <c r="Y3076" i="73"/>
  <c r="Z3076" i="73"/>
  <c r="AA3076" i="73"/>
  <c r="AC3076" i="73"/>
  <c r="AE3076" i="73" s="1"/>
  <c r="AI3076" i="73"/>
  <c r="Y3077" i="73"/>
  <c r="Z3077" i="73"/>
  <c r="AA3077" i="73"/>
  <c r="AC3077" i="73"/>
  <c r="AE3077" i="73" s="1"/>
  <c r="AI3077" i="73"/>
  <c r="AJ3077" i="73"/>
  <c r="Y3078" i="73"/>
  <c r="Z3078" i="73"/>
  <c r="AA3078" i="73"/>
  <c r="AC3078" i="73"/>
  <c r="AI3078" i="73"/>
  <c r="Y3079" i="73"/>
  <c r="Z3079" i="73"/>
  <c r="AA3079" i="73"/>
  <c r="AC3079" i="73"/>
  <c r="AJ3079" i="73" s="1"/>
  <c r="AI3079" i="73"/>
  <c r="Y3080" i="73"/>
  <c r="Z3080" i="73"/>
  <c r="AA3080" i="73"/>
  <c r="AC3080" i="73"/>
  <c r="AI3080" i="73"/>
  <c r="Y3081" i="73"/>
  <c r="Z3081" i="73"/>
  <c r="AA3081" i="73"/>
  <c r="AC3081" i="73"/>
  <c r="AI3081" i="73"/>
  <c r="Y3082" i="73"/>
  <c r="Z3082" i="73"/>
  <c r="AA3082" i="73"/>
  <c r="AC3082" i="73"/>
  <c r="AI3082" i="73"/>
  <c r="Y3083" i="73"/>
  <c r="Z3083" i="73"/>
  <c r="AA3083" i="73"/>
  <c r="AC3083" i="73"/>
  <c r="AI3083" i="73"/>
  <c r="Y3084" i="73"/>
  <c r="Z3084" i="73"/>
  <c r="AA3084" i="73"/>
  <c r="AC3084" i="73"/>
  <c r="AE3084" i="73" s="1"/>
  <c r="AI3084" i="73"/>
  <c r="Y3085" i="73"/>
  <c r="Z3085" i="73"/>
  <c r="AA3085" i="73"/>
  <c r="AC3085" i="73"/>
  <c r="AI3085" i="73"/>
  <c r="Y3086" i="73"/>
  <c r="Z3086" i="73"/>
  <c r="AA3086" i="73"/>
  <c r="AC3086" i="73"/>
  <c r="AJ3086" i="73" s="1"/>
  <c r="AE3086" i="73"/>
  <c r="AI3086" i="73"/>
  <c r="Y3087" i="73"/>
  <c r="Z3087" i="73"/>
  <c r="AA3087" i="73"/>
  <c r="AC3087" i="73"/>
  <c r="AJ3087" i="73" s="1"/>
  <c r="AI3087" i="73"/>
  <c r="Y3088" i="73"/>
  <c r="Z3088" i="73"/>
  <c r="AA3088" i="73"/>
  <c r="AC3088" i="73"/>
  <c r="AI3088" i="73"/>
  <c r="Y3089" i="73"/>
  <c r="Z3089" i="73"/>
  <c r="AA3089" i="73"/>
  <c r="AC3089" i="73"/>
  <c r="AJ3089" i="73" s="1"/>
  <c r="AI3089" i="73"/>
  <c r="Y3090" i="73"/>
  <c r="Z3090" i="73"/>
  <c r="AA3090" i="73"/>
  <c r="AC3090" i="73"/>
  <c r="AI3090" i="73"/>
  <c r="Y3091" i="73"/>
  <c r="Z3091" i="73"/>
  <c r="AA3091" i="73"/>
  <c r="AC3091" i="73"/>
  <c r="AI3091" i="73"/>
  <c r="Y3092" i="73"/>
  <c r="Z3092" i="73"/>
  <c r="AA3092" i="73"/>
  <c r="AC3092" i="73"/>
  <c r="AE3092" i="73" s="1"/>
  <c r="AI3092" i="73"/>
  <c r="Y3093" i="73"/>
  <c r="Z3093" i="73"/>
  <c r="AA3093" i="73"/>
  <c r="AC3093" i="73"/>
  <c r="AI3093" i="73"/>
  <c r="Y3094" i="73"/>
  <c r="Z3094" i="73"/>
  <c r="AA3094" i="73"/>
  <c r="AC3094" i="73"/>
  <c r="AJ3094" i="73" s="1"/>
  <c r="AE3094" i="73"/>
  <c r="AI3094" i="73"/>
  <c r="Y3095" i="73"/>
  <c r="Z3095" i="73"/>
  <c r="AA3095" i="73"/>
  <c r="AC3095" i="73"/>
  <c r="AI3095" i="73"/>
  <c r="AJ3095" i="73"/>
  <c r="Y3096" i="73"/>
  <c r="Z3096" i="73"/>
  <c r="AA3096" i="73"/>
  <c r="AC3096" i="73"/>
  <c r="AE3096" i="73" s="1"/>
  <c r="AI3096" i="73"/>
  <c r="Y3097" i="73"/>
  <c r="Z3097" i="73"/>
  <c r="AA3097" i="73"/>
  <c r="AC3097" i="73"/>
  <c r="AI3097" i="73"/>
  <c r="Y3098" i="73"/>
  <c r="Z3098" i="73"/>
  <c r="AA3098" i="73"/>
  <c r="AC3098" i="73"/>
  <c r="AE3098" i="73"/>
  <c r="AI3098" i="73"/>
  <c r="AJ3098" i="73"/>
  <c r="Y3099" i="73"/>
  <c r="Z3099" i="73"/>
  <c r="AA3099" i="73"/>
  <c r="AC3099" i="73"/>
  <c r="AI3099" i="73"/>
  <c r="Y3100" i="73"/>
  <c r="Z3100" i="73"/>
  <c r="AA3100" i="73"/>
  <c r="AC3100" i="73"/>
  <c r="AE3100" i="73" s="1"/>
  <c r="AI3100" i="73"/>
  <c r="Y3101" i="73"/>
  <c r="Z3101" i="73"/>
  <c r="AA3101" i="73"/>
  <c r="AC3101" i="73"/>
  <c r="AI3101" i="73"/>
  <c r="Y3102" i="73"/>
  <c r="Z3102" i="73"/>
  <c r="AA3102" i="73"/>
  <c r="AC3102" i="73"/>
  <c r="AJ3102" i="73" s="1"/>
  <c r="AE3102" i="73"/>
  <c r="AI3102" i="73"/>
  <c r="Y3103" i="73"/>
  <c r="Z3103" i="73"/>
  <c r="AA3103" i="73"/>
  <c r="AC3103" i="73"/>
  <c r="AJ3103" i="73" s="1"/>
  <c r="AI3103" i="73"/>
  <c r="Y3104" i="73"/>
  <c r="Z3104" i="73"/>
  <c r="AA3104" i="73"/>
  <c r="AC3104" i="73"/>
  <c r="AI3104" i="73"/>
  <c r="Y3105" i="73"/>
  <c r="Z3105" i="73"/>
  <c r="AA3105" i="73"/>
  <c r="AC3105" i="73"/>
  <c r="AI3105" i="73"/>
  <c r="Y3106" i="73"/>
  <c r="Z3106" i="73"/>
  <c r="AA3106" i="73"/>
  <c r="AC3106" i="73"/>
  <c r="AI3106" i="73"/>
  <c r="Y3107" i="73"/>
  <c r="Z3107" i="73"/>
  <c r="AA3107" i="73"/>
  <c r="AC3107" i="73"/>
  <c r="AI3107" i="73"/>
  <c r="Y3108" i="73"/>
  <c r="Z3108" i="73"/>
  <c r="AA3108" i="73"/>
  <c r="AC3108" i="73"/>
  <c r="AE3108" i="73" s="1"/>
  <c r="AI3108" i="73"/>
  <c r="Y3109" i="73"/>
  <c r="Z3109" i="73"/>
  <c r="AA3109" i="73"/>
  <c r="AC3109" i="73"/>
  <c r="AJ3109" i="73" s="1"/>
  <c r="AE3109" i="73"/>
  <c r="AI3109" i="73"/>
  <c r="Y3110" i="73"/>
  <c r="Z3110" i="73"/>
  <c r="AA3110" i="73"/>
  <c r="AC3110" i="73"/>
  <c r="AE3110" i="73"/>
  <c r="AI3110" i="73"/>
  <c r="AJ3110" i="73"/>
  <c r="Y3111" i="73"/>
  <c r="Z3111" i="73"/>
  <c r="AA3111" i="73"/>
  <c r="AC3111" i="73"/>
  <c r="AJ3111" i="73" s="1"/>
  <c r="AI3111" i="73"/>
  <c r="Y3112" i="73"/>
  <c r="Z3112" i="73"/>
  <c r="AA3112" i="73"/>
  <c r="AC3112" i="73"/>
  <c r="AE3112" i="73" s="1"/>
  <c r="AI3112" i="73"/>
  <c r="AJ3112" i="73"/>
  <c r="Y3113" i="73"/>
  <c r="Z3113" i="73"/>
  <c r="AA3113" i="73"/>
  <c r="AC3113" i="73"/>
  <c r="AI3113" i="73"/>
  <c r="Y3114" i="73"/>
  <c r="Z3114" i="73"/>
  <c r="AA3114" i="73"/>
  <c r="AC3114" i="73"/>
  <c r="AE3114" i="73" s="1"/>
  <c r="AI3114" i="73"/>
  <c r="AJ3114" i="73"/>
  <c r="Y3115" i="73"/>
  <c r="Z3115" i="73"/>
  <c r="AA3115" i="73"/>
  <c r="AC3115" i="73"/>
  <c r="AI3115" i="73"/>
  <c r="Y3116" i="73"/>
  <c r="Z3116" i="73"/>
  <c r="AA3116" i="73"/>
  <c r="AC3116" i="73"/>
  <c r="AE3116" i="73" s="1"/>
  <c r="AI3116" i="73"/>
  <c r="Y3117" i="73"/>
  <c r="Z3117" i="73"/>
  <c r="AA3117" i="73"/>
  <c r="AC3117" i="73"/>
  <c r="AE3117" i="73"/>
  <c r="AI3117" i="73"/>
  <c r="AJ3117" i="73"/>
  <c r="Y3118" i="73"/>
  <c r="Z3118" i="73"/>
  <c r="AA3118" i="73"/>
  <c r="AC3118" i="73"/>
  <c r="AI3118" i="73"/>
  <c r="Y3119" i="73"/>
  <c r="Z3119" i="73"/>
  <c r="AA3119" i="73"/>
  <c r="AC3119" i="73"/>
  <c r="AJ3119" i="73" s="1"/>
  <c r="AI3119" i="73"/>
  <c r="Y3120" i="73"/>
  <c r="Z3120" i="73"/>
  <c r="AA3120" i="73"/>
  <c r="AC3120" i="73"/>
  <c r="AI3120" i="73"/>
  <c r="Y3121" i="73"/>
  <c r="Z3121" i="73"/>
  <c r="AA3121" i="73"/>
  <c r="AC3121" i="73"/>
  <c r="AJ3121" i="73" s="1"/>
  <c r="AE3121" i="73"/>
  <c r="AI3121" i="73"/>
  <c r="Y3122" i="73"/>
  <c r="Z3122" i="73"/>
  <c r="AA3122" i="73"/>
  <c r="AC3122" i="73"/>
  <c r="AI3122" i="73"/>
  <c r="Y3123" i="73"/>
  <c r="Z3123" i="73"/>
  <c r="AA3123" i="73"/>
  <c r="AC3123" i="73"/>
  <c r="AI3123" i="73"/>
  <c r="Y3124" i="73"/>
  <c r="Z3124" i="73"/>
  <c r="AA3124" i="73"/>
  <c r="AC3124" i="73"/>
  <c r="AE3124" i="73" s="1"/>
  <c r="AI3124" i="73"/>
  <c r="Y3125" i="73"/>
  <c r="Z3125" i="73"/>
  <c r="AA3125" i="73"/>
  <c r="AC3125" i="73"/>
  <c r="AI3125" i="73"/>
  <c r="Y3126" i="73"/>
  <c r="Z3126" i="73"/>
  <c r="AA3126" i="73"/>
  <c r="AC3126" i="73"/>
  <c r="AI3126" i="73"/>
  <c r="Y3127" i="73"/>
  <c r="Z3127" i="73"/>
  <c r="AA3127" i="73"/>
  <c r="AC3127" i="73"/>
  <c r="AJ3127" i="73" s="1"/>
  <c r="AI3127" i="73"/>
  <c r="Y3128" i="73"/>
  <c r="Z3128" i="73"/>
  <c r="AA3128" i="73"/>
  <c r="AC3128" i="73"/>
  <c r="AI3128" i="73"/>
  <c r="Y3129" i="73"/>
  <c r="Z3129" i="73"/>
  <c r="AA3129" i="73"/>
  <c r="AC3129" i="73"/>
  <c r="AE3129" i="73"/>
  <c r="AI3129" i="73"/>
  <c r="AJ3129" i="73"/>
  <c r="Y3130" i="73"/>
  <c r="Z3130" i="73"/>
  <c r="AA3130" i="73"/>
  <c r="AC3130" i="73"/>
  <c r="AI3130" i="73"/>
  <c r="Y3131" i="73"/>
  <c r="Z3131" i="73"/>
  <c r="AA3131" i="73"/>
  <c r="AC3131" i="73"/>
  <c r="AI3131" i="73"/>
  <c r="Y3132" i="73"/>
  <c r="Z3132" i="73"/>
  <c r="AA3132" i="73"/>
  <c r="AC3132" i="73"/>
  <c r="AE3132" i="73" s="1"/>
  <c r="AI3132" i="73"/>
  <c r="Y3133" i="73"/>
  <c r="Z3133" i="73"/>
  <c r="AA3133" i="73"/>
  <c r="AC3133" i="73"/>
  <c r="AJ3133" i="73" s="1"/>
  <c r="AE3133" i="73"/>
  <c r="AI3133" i="73"/>
  <c r="Y3134" i="73"/>
  <c r="Z3134" i="73"/>
  <c r="AA3134" i="73"/>
  <c r="AC3134" i="73"/>
  <c r="AI3134" i="73"/>
  <c r="Y3135" i="73"/>
  <c r="Z3135" i="73"/>
  <c r="AA3135" i="73"/>
  <c r="AC3135" i="73"/>
  <c r="AJ3135" i="73" s="1"/>
  <c r="AI3135" i="73"/>
  <c r="Y3136" i="73"/>
  <c r="Z3136" i="73"/>
  <c r="AA3136" i="73"/>
  <c r="AC3136" i="73"/>
  <c r="AI3136" i="73"/>
  <c r="Y3137" i="73"/>
  <c r="Z3137" i="73"/>
  <c r="AA3137" i="73"/>
  <c r="AC3137" i="73"/>
  <c r="AI3137" i="73"/>
  <c r="Y3138" i="73"/>
  <c r="Z3138" i="73"/>
  <c r="AA3138" i="73"/>
  <c r="AC3138" i="73"/>
  <c r="AJ3138" i="73" s="1"/>
  <c r="AI3138" i="73"/>
  <c r="Y3139" i="73"/>
  <c r="Z3139" i="73"/>
  <c r="AA3139" i="73"/>
  <c r="AC3139" i="73"/>
  <c r="AI3139" i="73"/>
  <c r="Y3140" i="73"/>
  <c r="Z3140" i="73"/>
  <c r="AA3140" i="73"/>
  <c r="AC3140" i="73"/>
  <c r="AE3140" i="73" s="1"/>
  <c r="AI3140" i="73"/>
  <c r="Y3141" i="73"/>
  <c r="Z3141" i="73"/>
  <c r="AA3141" i="73"/>
  <c r="AC3141" i="73"/>
  <c r="AI3141" i="73"/>
  <c r="Y3142" i="73"/>
  <c r="Z3142" i="73"/>
  <c r="AA3142" i="73"/>
  <c r="AC3142" i="73"/>
  <c r="AE3142" i="73"/>
  <c r="AI3142" i="73"/>
  <c r="AJ3142" i="73"/>
  <c r="Y3143" i="73"/>
  <c r="Z3143" i="73"/>
  <c r="AA3143" i="73"/>
  <c r="AC3143" i="73"/>
  <c r="AJ3143" i="73" s="1"/>
  <c r="AI3143" i="73"/>
  <c r="Y3144" i="73"/>
  <c r="Z3144" i="73"/>
  <c r="AA3144" i="73"/>
  <c r="AC3144" i="73"/>
  <c r="AE3144" i="73" s="1"/>
  <c r="AI3144" i="73"/>
  <c r="AJ3144" i="73"/>
  <c r="Y3145" i="73"/>
  <c r="Z3145" i="73"/>
  <c r="AA3145" i="73"/>
  <c r="AC3145" i="73"/>
  <c r="AI3145" i="73"/>
  <c r="Y3146" i="73"/>
  <c r="Z3146" i="73"/>
  <c r="AA3146" i="73"/>
  <c r="AC3146" i="73"/>
  <c r="AE3146" i="73" s="1"/>
  <c r="AI3146" i="73"/>
  <c r="AJ3146" i="73"/>
  <c r="Y3147" i="73"/>
  <c r="Z3147" i="73"/>
  <c r="AA3147" i="73"/>
  <c r="AC3147" i="73"/>
  <c r="AI3147" i="73"/>
  <c r="Y3148" i="73"/>
  <c r="Z3148" i="73"/>
  <c r="AA3148" i="73"/>
  <c r="AC3148" i="73"/>
  <c r="AE3148" i="73" s="1"/>
  <c r="AI3148" i="73"/>
  <c r="Y3149" i="73"/>
  <c r="Z3149" i="73"/>
  <c r="AA3149" i="73"/>
  <c r="AC3149" i="73"/>
  <c r="AI3149" i="73"/>
  <c r="Y3150" i="73"/>
  <c r="Z3150" i="73"/>
  <c r="AA3150" i="73"/>
  <c r="AC3150" i="73"/>
  <c r="AJ3150" i="73" s="1"/>
  <c r="AE3150" i="73"/>
  <c r="AI3150" i="73"/>
  <c r="Y3151" i="73"/>
  <c r="Z3151" i="73"/>
  <c r="AA3151" i="73"/>
  <c r="AC3151" i="73"/>
  <c r="AI3151" i="73"/>
  <c r="AJ3151" i="73"/>
  <c r="Y3152" i="73"/>
  <c r="Z3152" i="73"/>
  <c r="AA3152" i="73"/>
  <c r="AC3152" i="73"/>
  <c r="AI3152" i="73"/>
  <c r="Y3153" i="73"/>
  <c r="Z3153" i="73"/>
  <c r="AA3153" i="73"/>
  <c r="AC3153" i="73"/>
  <c r="AI3153" i="73"/>
  <c r="Y3154" i="73"/>
  <c r="Z3154" i="73"/>
  <c r="AA3154" i="73"/>
  <c r="AC3154" i="73"/>
  <c r="AI3154" i="73"/>
  <c r="Y3155" i="73"/>
  <c r="Z3155" i="73"/>
  <c r="AA3155" i="73"/>
  <c r="AC3155" i="73"/>
  <c r="AI3155" i="73"/>
  <c r="Y3156" i="73"/>
  <c r="Z3156" i="73"/>
  <c r="AA3156" i="73"/>
  <c r="AC3156" i="73"/>
  <c r="AE3156" i="73" s="1"/>
  <c r="AI3156" i="73"/>
  <c r="Y3157" i="73"/>
  <c r="Z3157" i="73"/>
  <c r="AA3157" i="73"/>
  <c r="AC3157" i="73"/>
  <c r="AI3157" i="73"/>
  <c r="Y3158" i="73"/>
  <c r="Z3158" i="73"/>
  <c r="AA3158" i="73"/>
  <c r="AC3158" i="73"/>
  <c r="AJ3158" i="73" s="1"/>
  <c r="AI3158" i="73"/>
  <c r="Y3159" i="73"/>
  <c r="Z3159" i="73"/>
  <c r="AA3159" i="73"/>
  <c r="AC3159" i="73"/>
  <c r="AI3159" i="73"/>
  <c r="AJ3159" i="73"/>
  <c r="Y3160" i="73"/>
  <c r="Z3160" i="73"/>
  <c r="AA3160" i="73"/>
  <c r="AC3160" i="73"/>
  <c r="AE3160" i="73" s="1"/>
  <c r="AI3160" i="73"/>
  <c r="Y3161" i="73"/>
  <c r="Z3161" i="73"/>
  <c r="AA3161" i="73"/>
  <c r="AC3161" i="73"/>
  <c r="AI3161" i="73"/>
  <c r="Y3162" i="73"/>
  <c r="Z3162" i="73"/>
  <c r="AA3162" i="73"/>
  <c r="AC3162" i="73"/>
  <c r="AJ3162" i="73" s="1"/>
  <c r="AE3162" i="73"/>
  <c r="AI3162" i="73"/>
  <c r="Y3163" i="73"/>
  <c r="Z3163" i="73"/>
  <c r="AA3163" i="73"/>
  <c r="AC3163" i="73"/>
  <c r="AI3163" i="73"/>
  <c r="Y3164" i="73"/>
  <c r="Z3164" i="73"/>
  <c r="AA3164" i="73"/>
  <c r="AC3164" i="73"/>
  <c r="AE3164" i="73" s="1"/>
  <c r="AI3164" i="73"/>
  <c r="Y3165" i="73"/>
  <c r="Z3165" i="73"/>
  <c r="AA3165" i="73"/>
  <c r="AC3165" i="73"/>
  <c r="AI3165" i="73"/>
  <c r="Y3166" i="73"/>
  <c r="Z3166" i="73"/>
  <c r="AA3166" i="73"/>
  <c r="AC3166" i="73"/>
  <c r="AI3166" i="73"/>
  <c r="Y3167" i="73"/>
  <c r="Z3167" i="73"/>
  <c r="AA3167" i="73"/>
  <c r="AC3167" i="73"/>
  <c r="AJ3167" i="73" s="1"/>
  <c r="AI3167" i="73"/>
  <c r="Y3168" i="73"/>
  <c r="Z3168" i="73"/>
  <c r="AA3168" i="73"/>
  <c r="AC3168" i="73"/>
  <c r="AI3168" i="73"/>
  <c r="Y3169" i="73"/>
  <c r="Z3169" i="73"/>
  <c r="AA3169" i="73"/>
  <c r="AC3169" i="73"/>
  <c r="AE3169" i="73"/>
  <c r="AI3169" i="73"/>
  <c r="AJ3169" i="73"/>
  <c r="Y3170" i="73"/>
  <c r="Z3170" i="73"/>
  <c r="AA3170" i="73"/>
  <c r="AC3170" i="73"/>
  <c r="AI3170" i="73"/>
  <c r="Y3171" i="73"/>
  <c r="Z3171" i="73"/>
  <c r="AA3171" i="73"/>
  <c r="AC3171" i="73"/>
  <c r="AI3171" i="73"/>
  <c r="Y3172" i="73"/>
  <c r="Z3172" i="73"/>
  <c r="AA3172" i="73"/>
  <c r="AC3172" i="73"/>
  <c r="AE3172" i="73" s="1"/>
  <c r="AI3172" i="73"/>
  <c r="Y3173" i="73"/>
  <c r="Z3173" i="73"/>
  <c r="AA3173" i="73"/>
  <c r="AC3173" i="73"/>
  <c r="AI3173" i="73"/>
  <c r="Y3174" i="73"/>
  <c r="Z3174" i="73"/>
  <c r="AA3174" i="73"/>
  <c r="AC3174" i="73"/>
  <c r="AI3174" i="73"/>
  <c r="Y3175" i="73"/>
  <c r="Z3175" i="73"/>
  <c r="AA3175" i="73"/>
  <c r="AC3175" i="73"/>
  <c r="AJ3175" i="73" s="1"/>
  <c r="AI3175" i="73"/>
  <c r="Y3176" i="73"/>
  <c r="Z3176" i="73"/>
  <c r="AA3176" i="73"/>
  <c r="AC3176" i="73"/>
  <c r="AE3176" i="73" s="1"/>
  <c r="AI3176" i="73"/>
  <c r="AJ3176" i="73"/>
  <c r="Y3177" i="73"/>
  <c r="Z3177" i="73"/>
  <c r="AA3177" i="73"/>
  <c r="AC3177" i="73"/>
  <c r="AI3177" i="73"/>
  <c r="Y3178" i="73"/>
  <c r="Z3178" i="73"/>
  <c r="AA3178" i="73"/>
  <c r="AC3178" i="73"/>
  <c r="AI3178" i="73"/>
  <c r="Y3179" i="73"/>
  <c r="Z3179" i="73"/>
  <c r="AA3179" i="73"/>
  <c r="AC3179" i="73"/>
  <c r="AI3179" i="73"/>
  <c r="Y3180" i="73"/>
  <c r="Z3180" i="73"/>
  <c r="AA3180" i="73"/>
  <c r="AC3180" i="73"/>
  <c r="AE3180" i="73" s="1"/>
  <c r="AI3180" i="73"/>
  <c r="Y3181" i="73"/>
  <c r="Z3181" i="73"/>
  <c r="AA3181" i="73"/>
  <c r="AC3181" i="73"/>
  <c r="AJ3181" i="73" s="1"/>
  <c r="AE3181" i="73"/>
  <c r="AI3181" i="73"/>
  <c r="Y3182" i="73"/>
  <c r="Z3182" i="73"/>
  <c r="AA3182" i="73"/>
  <c r="AC3182" i="73"/>
  <c r="AI3182" i="73"/>
  <c r="Y3183" i="73"/>
  <c r="Z3183" i="73"/>
  <c r="AA3183" i="73"/>
  <c r="AC3183" i="73"/>
  <c r="AJ3183" i="73" s="1"/>
  <c r="AI3183" i="73"/>
  <c r="Y3184" i="73"/>
  <c r="Z3184" i="73"/>
  <c r="AA3184" i="73"/>
  <c r="AC3184" i="73"/>
  <c r="AI3184" i="73"/>
  <c r="Y3185" i="73"/>
  <c r="Z3185" i="73"/>
  <c r="AA3185" i="73"/>
  <c r="AC3185" i="73"/>
  <c r="AI3185" i="73"/>
  <c r="Y3186" i="73"/>
  <c r="Z3186" i="73"/>
  <c r="AA3186" i="73"/>
  <c r="AC3186" i="73"/>
  <c r="AE3186" i="73"/>
  <c r="AI3186" i="73"/>
  <c r="AJ3186" i="73"/>
  <c r="Y3187" i="73"/>
  <c r="Z3187" i="73"/>
  <c r="AA3187" i="73"/>
  <c r="AC3187" i="73"/>
  <c r="AI3187" i="73"/>
  <c r="Y3188" i="73"/>
  <c r="Z3188" i="73"/>
  <c r="AA3188" i="73"/>
  <c r="AC3188" i="73"/>
  <c r="AE3188" i="73" s="1"/>
  <c r="AI3188" i="73"/>
  <c r="Y3189" i="73"/>
  <c r="Z3189" i="73"/>
  <c r="AA3189" i="73"/>
  <c r="AC3189" i="73"/>
  <c r="AJ3189" i="73" s="1"/>
  <c r="AE3189" i="73"/>
  <c r="AI3189" i="73"/>
  <c r="Y3190" i="73"/>
  <c r="Z3190" i="73"/>
  <c r="AA3190" i="73"/>
  <c r="AC3190" i="73"/>
  <c r="AE3190" i="73"/>
  <c r="AI3190" i="73"/>
  <c r="AJ3190" i="73"/>
  <c r="Y3191" i="73"/>
  <c r="Z3191" i="73"/>
  <c r="AA3191" i="73"/>
  <c r="AC3191" i="73"/>
  <c r="AJ3191" i="73" s="1"/>
  <c r="AI3191" i="73"/>
  <c r="Y3192" i="73"/>
  <c r="Z3192" i="73"/>
  <c r="AA3192" i="73"/>
  <c r="AC3192" i="73"/>
  <c r="AE3192" i="73" s="1"/>
  <c r="AI3192" i="73"/>
  <c r="AJ3192" i="73"/>
  <c r="Y3193" i="73"/>
  <c r="Z3193" i="73"/>
  <c r="AA3193" i="73"/>
  <c r="AC3193" i="73"/>
  <c r="AI3193" i="73"/>
  <c r="Y3194" i="73"/>
  <c r="Z3194" i="73"/>
  <c r="AA3194" i="73"/>
  <c r="AC3194" i="73"/>
  <c r="AI3194" i="73"/>
  <c r="Y3195" i="73"/>
  <c r="Z3195" i="73"/>
  <c r="AA3195" i="73"/>
  <c r="AC3195" i="73"/>
  <c r="AI3195" i="73"/>
  <c r="Y3196" i="73"/>
  <c r="Z3196" i="73"/>
  <c r="AA3196" i="73"/>
  <c r="AC3196" i="73"/>
  <c r="AE3196" i="73" s="1"/>
  <c r="AI3196" i="73"/>
  <c r="Y3197" i="73"/>
  <c r="Z3197" i="73"/>
  <c r="AA3197" i="73"/>
  <c r="AC3197" i="73"/>
  <c r="AI3197" i="73"/>
  <c r="Y3198" i="73"/>
  <c r="Z3198" i="73"/>
  <c r="AA3198" i="73"/>
  <c r="AC3198" i="73"/>
  <c r="AJ3198" i="73" s="1"/>
  <c r="AE3198" i="73"/>
  <c r="AI3198" i="73"/>
  <c r="Y3199" i="73"/>
  <c r="Z3199" i="73"/>
  <c r="AA3199" i="73"/>
  <c r="AC3199" i="73"/>
  <c r="AI3199" i="73"/>
  <c r="AJ3199" i="73"/>
  <c r="Y3200" i="73"/>
  <c r="Z3200" i="73"/>
  <c r="AA3200" i="73"/>
  <c r="AC3200" i="73"/>
  <c r="AI3200" i="73"/>
  <c r="Y3201" i="73"/>
  <c r="Z3201" i="73"/>
  <c r="AA3201" i="73"/>
  <c r="AC3201" i="73"/>
  <c r="AE3201" i="73" s="1"/>
  <c r="AI3201" i="73"/>
  <c r="AJ3201" i="73"/>
  <c r="Y3202" i="73"/>
  <c r="Z3202" i="73"/>
  <c r="AA3202" i="73"/>
  <c r="AC3202" i="73"/>
  <c r="AI3202" i="73"/>
  <c r="Y3203" i="73"/>
  <c r="Z3203" i="73"/>
  <c r="AA3203" i="73"/>
  <c r="AC3203" i="73"/>
  <c r="AI3203" i="73"/>
  <c r="Y3204" i="73"/>
  <c r="Z3204" i="73"/>
  <c r="AA3204" i="73"/>
  <c r="AC3204" i="73"/>
  <c r="AE3204" i="73" s="1"/>
  <c r="AI3204" i="73"/>
  <c r="Y3205" i="73"/>
  <c r="Z3205" i="73"/>
  <c r="AA3205" i="73"/>
  <c r="AC3205" i="73"/>
  <c r="AJ3205" i="73" s="1"/>
  <c r="AE3205" i="73"/>
  <c r="AI3205" i="73"/>
  <c r="Y3206" i="73"/>
  <c r="Z3206" i="73"/>
  <c r="AA3206" i="73"/>
  <c r="AC3206" i="73"/>
  <c r="AI3206" i="73"/>
  <c r="Y3207" i="73"/>
  <c r="Z3207" i="73"/>
  <c r="AA3207" i="73"/>
  <c r="AC3207" i="73"/>
  <c r="AI3207" i="73"/>
  <c r="AJ3207" i="73"/>
  <c r="Y3208" i="73"/>
  <c r="Z3208" i="73"/>
  <c r="AA3208" i="73"/>
  <c r="AC3208" i="73"/>
  <c r="AE3208" i="73" s="1"/>
  <c r="AI3208" i="73"/>
  <c r="Y3209" i="73"/>
  <c r="Z3209" i="73"/>
  <c r="AA3209" i="73"/>
  <c r="AC3209" i="73"/>
  <c r="AE3209" i="73"/>
  <c r="AI3209" i="73"/>
  <c r="AJ3209" i="73"/>
  <c r="Y3210" i="73"/>
  <c r="Z3210" i="73"/>
  <c r="AA3210" i="73"/>
  <c r="AC3210" i="73"/>
  <c r="AI3210" i="73"/>
  <c r="Y3211" i="73"/>
  <c r="Z3211" i="73"/>
  <c r="AA3211" i="73"/>
  <c r="AC3211" i="73"/>
  <c r="AI3211" i="73"/>
  <c r="Y3212" i="73"/>
  <c r="Z3212" i="73"/>
  <c r="AA3212" i="73"/>
  <c r="AC3212" i="73"/>
  <c r="AE3212" i="73" s="1"/>
  <c r="AI3212" i="73"/>
  <c r="Y3213" i="73"/>
  <c r="Z3213" i="73"/>
  <c r="AA3213" i="73"/>
  <c r="AC3213" i="73"/>
  <c r="AJ3213" i="73" s="1"/>
  <c r="AE3213" i="73"/>
  <c r="AI3213" i="73"/>
  <c r="Y3214" i="73"/>
  <c r="Z3214" i="73"/>
  <c r="AA3214" i="73"/>
  <c r="AC3214" i="73"/>
  <c r="AI3214" i="73"/>
  <c r="Y3215" i="73"/>
  <c r="Z3215" i="73"/>
  <c r="AA3215" i="73"/>
  <c r="AC3215" i="73"/>
  <c r="AJ3215" i="73" s="1"/>
  <c r="AI3215" i="73"/>
  <c r="Y3216" i="73"/>
  <c r="Z3216" i="73"/>
  <c r="AA3216" i="73"/>
  <c r="AC3216" i="73"/>
  <c r="AI3216" i="73"/>
  <c r="Y3217" i="73"/>
  <c r="Z3217" i="73"/>
  <c r="AA3217" i="73"/>
  <c r="AC3217" i="73"/>
  <c r="AI3217" i="73"/>
  <c r="Y3218" i="73"/>
  <c r="Z3218" i="73"/>
  <c r="AA3218" i="73"/>
  <c r="AC3218" i="73"/>
  <c r="AJ3218" i="73" s="1"/>
  <c r="AE3218" i="73"/>
  <c r="AI3218" i="73"/>
  <c r="Y3219" i="73"/>
  <c r="Z3219" i="73"/>
  <c r="AA3219" i="73"/>
  <c r="AC3219" i="73"/>
  <c r="AI3219" i="73"/>
  <c r="Y3220" i="73"/>
  <c r="Z3220" i="73"/>
  <c r="AA3220" i="73"/>
  <c r="AC3220" i="73"/>
  <c r="AE3220" i="73" s="1"/>
  <c r="AI3220" i="73"/>
  <c r="Y3221" i="73"/>
  <c r="Z3221" i="73"/>
  <c r="AA3221" i="73"/>
  <c r="AC3221" i="73"/>
  <c r="AJ3221" i="73" s="1"/>
  <c r="AI3221" i="73"/>
  <c r="Y3222" i="73"/>
  <c r="Z3222" i="73"/>
  <c r="AA3222" i="73"/>
  <c r="AC3222" i="73"/>
  <c r="AI3222" i="73"/>
  <c r="Y3223" i="73"/>
  <c r="Z3223" i="73"/>
  <c r="AA3223" i="73"/>
  <c r="AC3223" i="73"/>
  <c r="AJ3223" i="73" s="1"/>
  <c r="AI3223" i="73"/>
  <c r="Y3224" i="73"/>
  <c r="Z3224" i="73"/>
  <c r="AA3224" i="73"/>
  <c r="AC3224" i="73"/>
  <c r="AE3224" i="73" s="1"/>
  <c r="AI3224" i="73"/>
  <c r="Y3225" i="73"/>
  <c r="Z3225" i="73"/>
  <c r="AA3225" i="73"/>
  <c r="AC3225" i="73"/>
  <c r="AJ3225" i="73" s="1"/>
  <c r="AE3225" i="73"/>
  <c r="AI3225" i="73"/>
  <c r="Y3226" i="73"/>
  <c r="Z3226" i="73"/>
  <c r="AA3226" i="73"/>
  <c r="AC3226" i="73"/>
  <c r="AI3226" i="73"/>
  <c r="Y3227" i="73"/>
  <c r="Z3227" i="73"/>
  <c r="AA3227" i="73"/>
  <c r="AC3227" i="73"/>
  <c r="AI3227" i="73"/>
  <c r="Y3228" i="73"/>
  <c r="Z3228" i="73"/>
  <c r="AA3228" i="73"/>
  <c r="AC3228" i="73"/>
  <c r="AE3228" i="73" s="1"/>
  <c r="AI3228" i="73"/>
  <c r="Y3229" i="73"/>
  <c r="Z3229" i="73"/>
  <c r="AA3229" i="73"/>
  <c r="AC3229" i="73"/>
  <c r="AI3229" i="73"/>
  <c r="Y3230" i="73"/>
  <c r="Z3230" i="73"/>
  <c r="AA3230" i="73"/>
  <c r="AC3230" i="73"/>
  <c r="AI3230" i="73"/>
  <c r="Y3231" i="73"/>
  <c r="Z3231" i="73"/>
  <c r="AA3231" i="73"/>
  <c r="AC3231" i="73"/>
  <c r="AJ3231" i="73" s="1"/>
  <c r="AI3231" i="73"/>
  <c r="Y3232" i="73"/>
  <c r="Z3232" i="73"/>
  <c r="AA3232" i="73"/>
  <c r="AC3232" i="73"/>
  <c r="AI3232" i="73"/>
  <c r="Y3233" i="73"/>
  <c r="Z3233" i="73"/>
  <c r="AA3233" i="73"/>
  <c r="AC3233" i="73"/>
  <c r="AI3233" i="73"/>
  <c r="Y3234" i="73"/>
  <c r="Z3234" i="73"/>
  <c r="AA3234" i="73"/>
  <c r="AC3234" i="73"/>
  <c r="AJ3234" i="73" s="1"/>
  <c r="AI3234" i="73"/>
  <c r="Y3235" i="73"/>
  <c r="Z3235" i="73"/>
  <c r="AA3235" i="73"/>
  <c r="AC3235" i="73"/>
  <c r="AI3235" i="73"/>
  <c r="Y3236" i="73"/>
  <c r="Z3236" i="73"/>
  <c r="AA3236" i="73"/>
  <c r="AC3236" i="73"/>
  <c r="AE3236" i="73" s="1"/>
  <c r="AI3236" i="73"/>
  <c r="Y3237" i="73"/>
  <c r="Z3237" i="73"/>
  <c r="AA3237" i="73"/>
  <c r="AC3237" i="73"/>
  <c r="AE3237" i="73" s="1"/>
  <c r="AI3237" i="73"/>
  <c r="AJ3237" i="73"/>
  <c r="Y3238" i="73"/>
  <c r="Z3238" i="73"/>
  <c r="AA3238" i="73"/>
  <c r="AC3238" i="73"/>
  <c r="AJ3238" i="73" s="1"/>
  <c r="AE3238" i="73"/>
  <c r="AI3238" i="73"/>
  <c r="Y3239" i="73"/>
  <c r="Z3239" i="73"/>
  <c r="AA3239" i="73"/>
  <c r="AC3239" i="73"/>
  <c r="AI3239" i="73"/>
  <c r="AJ3239" i="73"/>
  <c r="Y3240" i="73"/>
  <c r="Z3240" i="73"/>
  <c r="AA3240" i="73"/>
  <c r="AC3240" i="73"/>
  <c r="AE3240" i="73" s="1"/>
  <c r="AI3240" i="73"/>
  <c r="Y3241" i="73"/>
  <c r="Z3241" i="73"/>
  <c r="AA3241" i="73"/>
  <c r="AC3241" i="73"/>
  <c r="AI3241" i="73"/>
  <c r="Y3242" i="73"/>
  <c r="Z3242" i="73"/>
  <c r="AA3242" i="73"/>
  <c r="AC3242" i="73"/>
  <c r="AJ3242" i="73" s="1"/>
  <c r="AE3242" i="73"/>
  <c r="AI3242" i="73"/>
  <c r="Y3243" i="73"/>
  <c r="Z3243" i="73"/>
  <c r="AA3243" i="73"/>
  <c r="AC3243" i="73"/>
  <c r="AI3243" i="73"/>
  <c r="Y3244" i="73"/>
  <c r="Z3244" i="73"/>
  <c r="AA3244" i="73"/>
  <c r="AC3244" i="73"/>
  <c r="AE3244" i="73" s="1"/>
  <c r="AI3244" i="73"/>
  <c r="Y3245" i="73"/>
  <c r="Z3245" i="73"/>
  <c r="AA3245" i="73"/>
  <c r="AC3245" i="73"/>
  <c r="AI3245" i="73"/>
  <c r="Y3246" i="73"/>
  <c r="Z3246" i="73"/>
  <c r="AA3246" i="73"/>
  <c r="AC3246" i="73"/>
  <c r="AE3246" i="73"/>
  <c r="AI3246" i="73"/>
  <c r="AJ3246" i="73"/>
  <c r="Y3247" i="73"/>
  <c r="Z3247" i="73"/>
  <c r="AA3247" i="73"/>
  <c r="AC3247" i="73"/>
  <c r="AJ3247" i="73" s="1"/>
  <c r="AI3247" i="73"/>
  <c r="Y3248" i="73"/>
  <c r="Z3248" i="73"/>
  <c r="AA3248" i="73"/>
  <c r="AC3248" i="73"/>
  <c r="AI3248" i="73"/>
  <c r="Y3249" i="73"/>
  <c r="Z3249" i="73"/>
  <c r="AA3249" i="73"/>
  <c r="AC3249" i="73"/>
  <c r="AJ3249" i="73" s="1"/>
  <c r="AE3249" i="73"/>
  <c r="AI3249" i="73"/>
  <c r="Y3250" i="73"/>
  <c r="Z3250" i="73"/>
  <c r="AA3250" i="73"/>
  <c r="AC3250" i="73"/>
  <c r="AI3250" i="73"/>
  <c r="Y3251" i="73"/>
  <c r="Z3251" i="73"/>
  <c r="AA3251" i="73"/>
  <c r="AC3251" i="73"/>
  <c r="AI3251" i="73"/>
  <c r="Y3252" i="73"/>
  <c r="Z3252" i="73"/>
  <c r="AA3252" i="73"/>
  <c r="AC3252" i="73"/>
  <c r="AE3252" i="73" s="1"/>
  <c r="AI3252" i="73"/>
  <c r="Y3253" i="73"/>
  <c r="Z3253" i="73"/>
  <c r="AA3253" i="73"/>
  <c r="AC3253" i="73"/>
  <c r="AI3253" i="73"/>
  <c r="Y3254" i="73"/>
  <c r="Z3254" i="73"/>
  <c r="AA3254" i="73"/>
  <c r="AC3254" i="73"/>
  <c r="AI3254" i="73"/>
  <c r="Y3255" i="73"/>
  <c r="Z3255" i="73"/>
  <c r="AA3255" i="73"/>
  <c r="AC3255" i="73"/>
  <c r="AJ3255" i="73" s="1"/>
  <c r="AI3255" i="73"/>
  <c r="Y3256" i="73"/>
  <c r="Z3256" i="73"/>
  <c r="AA3256" i="73"/>
  <c r="AC3256" i="73"/>
  <c r="AE3256" i="73" s="1"/>
  <c r="AI3256" i="73"/>
  <c r="Y3257" i="73"/>
  <c r="Z3257" i="73"/>
  <c r="AA3257" i="73"/>
  <c r="AC3257" i="73"/>
  <c r="AJ3257" i="73" s="1"/>
  <c r="AE3257" i="73"/>
  <c r="AI3257" i="73"/>
  <c r="Y3258" i="73"/>
  <c r="Z3258" i="73"/>
  <c r="AA3258" i="73"/>
  <c r="AC3258" i="73"/>
  <c r="AI3258" i="73"/>
  <c r="Y3259" i="73"/>
  <c r="Z3259" i="73"/>
  <c r="AA3259" i="73"/>
  <c r="AC3259" i="73"/>
  <c r="AI3259" i="73"/>
  <c r="Y3260" i="73"/>
  <c r="Z3260" i="73"/>
  <c r="AA3260" i="73"/>
  <c r="AC3260" i="73"/>
  <c r="AE3260" i="73" s="1"/>
  <c r="AI3260" i="73"/>
  <c r="Y3261" i="73"/>
  <c r="Z3261" i="73"/>
  <c r="AA3261" i="73"/>
  <c r="AC3261" i="73"/>
  <c r="AE3261" i="73" s="1"/>
  <c r="AI3261" i="73"/>
  <c r="AJ3261" i="73"/>
  <c r="Y3262" i="73"/>
  <c r="Z3262" i="73"/>
  <c r="AA3262" i="73"/>
  <c r="AC3262" i="73"/>
  <c r="AI3262" i="73"/>
  <c r="Y3263" i="73"/>
  <c r="Z3263" i="73"/>
  <c r="AA3263" i="73"/>
  <c r="AC3263" i="73"/>
  <c r="AJ3263" i="73" s="1"/>
  <c r="AI3263" i="73"/>
  <c r="Y3264" i="73"/>
  <c r="Z3264" i="73"/>
  <c r="AA3264" i="73"/>
  <c r="AC3264" i="73"/>
  <c r="AI3264" i="73"/>
  <c r="Y3265" i="73"/>
  <c r="Z3265" i="73"/>
  <c r="AA3265" i="73"/>
  <c r="AC3265" i="73"/>
  <c r="AI3265" i="73"/>
  <c r="Y3266" i="73"/>
  <c r="Z3266" i="73"/>
  <c r="AA3266" i="73"/>
  <c r="AC3266" i="73"/>
  <c r="AJ3266" i="73" s="1"/>
  <c r="AE3266" i="73"/>
  <c r="AI3266" i="73"/>
  <c r="Y3267" i="73"/>
  <c r="Z3267" i="73"/>
  <c r="AA3267" i="73"/>
  <c r="AC3267" i="73"/>
  <c r="AI3267" i="73"/>
  <c r="Y3268" i="73"/>
  <c r="Z3268" i="73"/>
  <c r="AA3268" i="73"/>
  <c r="AC3268" i="73"/>
  <c r="AE3268" i="73" s="1"/>
  <c r="AI3268" i="73"/>
  <c r="Y3269" i="73"/>
  <c r="Z3269" i="73"/>
  <c r="AA3269" i="73"/>
  <c r="AC3269" i="73"/>
  <c r="AI3269" i="73"/>
  <c r="Y3270" i="73"/>
  <c r="Z3270" i="73"/>
  <c r="AA3270" i="73"/>
  <c r="AC3270" i="73"/>
  <c r="AE3270" i="73"/>
  <c r="AI3270" i="73"/>
  <c r="AJ3270" i="73"/>
  <c r="Y3271" i="73"/>
  <c r="Z3271" i="73"/>
  <c r="AA3271" i="73"/>
  <c r="AC3271" i="73"/>
  <c r="AJ3271" i="73" s="1"/>
  <c r="AI3271" i="73"/>
  <c r="Y3272" i="73"/>
  <c r="Z3272" i="73"/>
  <c r="AA3272" i="73"/>
  <c r="AC3272" i="73"/>
  <c r="AE3272" i="73" s="1"/>
  <c r="AI3272" i="73"/>
  <c r="Y3273" i="73"/>
  <c r="Z3273" i="73"/>
  <c r="AA3273" i="73"/>
  <c r="AC3273" i="73"/>
  <c r="AI3273" i="73"/>
  <c r="Y3274" i="73"/>
  <c r="Z3274" i="73"/>
  <c r="AA3274" i="73"/>
  <c r="AC3274" i="73"/>
  <c r="AE3274" i="73" s="1"/>
  <c r="AI3274" i="73"/>
  <c r="AJ3274" i="73"/>
  <c r="Y3275" i="73"/>
  <c r="Z3275" i="73"/>
  <c r="AA3275" i="73"/>
  <c r="AC3275" i="73"/>
  <c r="AI3275" i="73"/>
  <c r="Y3276" i="73"/>
  <c r="Z3276" i="73"/>
  <c r="AA3276" i="73"/>
  <c r="AC3276" i="73"/>
  <c r="AE3276" i="73" s="1"/>
  <c r="AI3276" i="73"/>
  <c r="Y3277" i="73"/>
  <c r="Z3277" i="73"/>
  <c r="AA3277" i="73"/>
  <c r="AC3277" i="73"/>
  <c r="AI3277" i="73"/>
  <c r="Y3278" i="73"/>
  <c r="Z3278" i="73"/>
  <c r="AA3278" i="73"/>
  <c r="AC3278" i="73"/>
  <c r="AJ3278" i="73" s="1"/>
  <c r="AE3278" i="73"/>
  <c r="AI3278" i="73"/>
  <c r="Y3279" i="73"/>
  <c r="Z3279" i="73"/>
  <c r="AA3279" i="73"/>
  <c r="AC3279" i="73"/>
  <c r="AJ3279" i="73" s="1"/>
  <c r="AI3279" i="73"/>
  <c r="Y3280" i="73"/>
  <c r="Z3280" i="73"/>
  <c r="AA3280" i="73"/>
  <c r="AC3280" i="73"/>
  <c r="AI3280" i="73"/>
  <c r="Y3281" i="73"/>
  <c r="Z3281" i="73"/>
  <c r="AA3281" i="73"/>
  <c r="AC3281" i="73"/>
  <c r="AJ3281" i="73" s="1"/>
  <c r="AE3281" i="73"/>
  <c r="AI3281" i="73"/>
  <c r="Y3282" i="73"/>
  <c r="Z3282" i="73"/>
  <c r="AA3282" i="73"/>
  <c r="AC3282" i="73"/>
  <c r="AI3282" i="73"/>
  <c r="Y3283" i="73"/>
  <c r="Z3283" i="73"/>
  <c r="AA3283" i="73"/>
  <c r="AC3283" i="73"/>
  <c r="AI3283" i="73"/>
  <c r="Y3284" i="73"/>
  <c r="Z3284" i="73"/>
  <c r="AA3284" i="73"/>
  <c r="AC3284" i="73"/>
  <c r="AE3284" i="73" s="1"/>
  <c r="AI3284" i="73"/>
  <c r="Y3285" i="73"/>
  <c r="Z3285" i="73"/>
  <c r="AA3285" i="73"/>
  <c r="AC3285" i="73"/>
  <c r="AI3285" i="73"/>
  <c r="Y3286" i="73"/>
  <c r="Z3286" i="73"/>
  <c r="AA3286" i="73"/>
  <c r="AC3286" i="73"/>
  <c r="AJ3286" i="73" s="1"/>
  <c r="AE3286" i="73"/>
  <c r="AI3286" i="73"/>
  <c r="Y3287" i="73"/>
  <c r="Z3287" i="73"/>
  <c r="AA3287" i="73"/>
  <c r="AC3287" i="73"/>
  <c r="AI3287" i="73"/>
  <c r="AJ3287" i="73"/>
  <c r="Y3288" i="73"/>
  <c r="Z3288" i="73"/>
  <c r="AA3288" i="73"/>
  <c r="AC3288" i="73"/>
  <c r="AE3288" i="73" s="1"/>
  <c r="AI3288" i="73"/>
  <c r="Y3289" i="73"/>
  <c r="Z3289" i="73"/>
  <c r="AA3289" i="73"/>
  <c r="AC3289" i="73"/>
  <c r="AI3289" i="73"/>
  <c r="Y3290" i="73"/>
  <c r="Z3290" i="73"/>
  <c r="AA3290" i="73"/>
  <c r="AC3290" i="73"/>
  <c r="AE3290" i="73"/>
  <c r="AI3290" i="73"/>
  <c r="AJ3290" i="73"/>
  <c r="Y3291" i="73"/>
  <c r="Z3291" i="73"/>
  <c r="AA3291" i="73"/>
  <c r="AC3291" i="73"/>
  <c r="AI3291" i="73"/>
  <c r="Y3292" i="73"/>
  <c r="Z3292" i="73"/>
  <c r="AA3292" i="73"/>
  <c r="AC3292" i="73"/>
  <c r="AE3292" i="73" s="1"/>
  <c r="AI3292" i="73"/>
  <c r="Y3293" i="73"/>
  <c r="Z3293" i="73"/>
  <c r="AA3293" i="73"/>
  <c r="AC3293" i="73"/>
  <c r="AI3293" i="73"/>
  <c r="Y3294" i="73"/>
  <c r="Z3294" i="73"/>
  <c r="AA3294" i="73"/>
  <c r="AC3294" i="73"/>
  <c r="AJ3294" i="73" s="1"/>
  <c r="AI3294" i="73"/>
  <c r="Y3295" i="73"/>
  <c r="Z3295" i="73"/>
  <c r="AA3295" i="73"/>
  <c r="AC3295" i="73"/>
  <c r="AJ3295" i="73" s="1"/>
  <c r="AI3295" i="73"/>
  <c r="Y3296" i="73"/>
  <c r="Z3296" i="73"/>
  <c r="AA3296" i="73"/>
  <c r="AC3296" i="73"/>
  <c r="AI3296" i="73"/>
  <c r="Y3297" i="73"/>
  <c r="Z3297" i="73"/>
  <c r="AA3297" i="73"/>
  <c r="AC3297" i="73"/>
  <c r="AE3297" i="73" s="1"/>
  <c r="AI3297" i="73"/>
  <c r="AJ3297" i="73"/>
  <c r="Y3298" i="73"/>
  <c r="Z3298" i="73"/>
  <c r="AA3298" i="73"/>
  <c r="AC3298" i="73"/>
  <c r="AI3298" i="73"/>
  <c r="Y3299" i="73"/>
  <c r="Z3299" i="73"/>
  <c r="AA3299" i="73"/>
  <c r="AC3299" i="73"/>
  <c r="AI3299" i="73"/>
  <c r="Y3300" i="73"/>
  <c r="Z3300" i="73"/>
  <c r="AA3300" i="73"/>
  <c r="AC3300" i="73"/>
  <c r="AE3300" i="73" s="1"/>
  <c r="AI3300" i="73"/>
  <c r="Y3301" i="73"/>
  <c r="Z3301" i="73"/>
  <c r="AA3301" i="73"/>
  <c r="AC3301" i="73"/>
  <c r="AI3301" i="73"/>
  <c r="Y3302" i="73"/>
  <c r="AB3318" i="73" s="1"/>
  <c r="Z3302" i="73"/>
  <c r="AA3302" i="73"/>
  <c r="AC3302" i="73"/>
  <c r="AI3302" i="73"/>
  <c r="Y3303" i="73"/>
  <c r="Z3303" i="73"/>
  <c r="AA3303" i="73"/>
  <c r="AC3303" i="73"/>
  <c r="AJ3303" i="73" s="1"/>
  <c r="AI3303" i="73"/>
  <c r="Y3304" i="73"/>
  <c r="Z3304" i="73"/>
  <c r="AA3304" i="73"/>
  <c r="AC3304" i="73"/>
  <c r="AE3304" i="73" s="1"/>
  <c r="AI3304" i="73"/>
  <c r="Y3305" i="73"/>
  <c r="Z3305" i="73"/>
  <c r="AA3305" i="73"/>
  <c r="AC3305" i="73"/>
  <c r="AJ3305" i="73" s="1"/>
  <c r="AE3305" i="73"/>
  <c r="AI3305" i="73"/>
  <c r="Y3306" i="73"/>
  <c r="Z3306" i="73"/>
  <c r="AA3306" i="73"/>
  <c r="AC3306" i="73"/>
  <c r="AI3306" i="73"/>
  <c r="Y3307" i="73"/>
  <c r="Z3307" i="73"/>
  <c r="AA3307" i="73"/>
  <c r="AC3307" i="73"/>
  <c r="AI3307" i="73"/>
  <c r="Y3308" i="73"/>
  <c r="Z3308" i="73"/>
  <c r="AA3308" i="73"/>
  <c r="AC3308" i="73"/>
  <c r="AE3308" i="73" s="1"/>
  <c r="AI3308" i="73"/>
  <c r="Y3309" i="73"/>
  <c r="Z3309" i="73"/>
  <c r="AA3309" i="73"/>
  <c r="AC3309" i="73"/>
  <c r="AE3309" i="73"/>
  <c r="AI3309" i="73"/>
  <c r="AJ3309" i="73"/>
  <c r="Y3310" i="73"/>
  <c r="Z3310" i="73"/>
  <c r="AA3310" i="73"/>
  <c r="AC3310" i="73"/>
  <c r="AI3310" i="73"/>
  <c r="Y3311" i="73"/>
  <c r="Z3311" i="73"/>
  <c r="AA3311" i="73"/>
  <c r="AC3311" i="73"/>
  <c r="AI3311" i="73"/>
  <c r="AJ3311" i="73"/>
  <c r="Y3312" i="73"/>
  <c r="Z3312" i="73"/>
  <c r="AA3312" i="73"/>
  <c r="AC3312" i="73"/>
  <c r="AI3312" i="73"/>
  <c r="Y3313" i="73"/>
  <c r="Z3313" i="73"/>
  <c r="AA3313" i="73"/>
  <c r="AC3313" i="73"/>
  <c r="AI3313" i="73"/>
  <c r="Y3314" i="73"/>
  <c r="Z3314" i="73"/>
  <c r="AA3314" i="73"/>
  <c r="AC3314" i="73"/>
  <c r="AE3314" i="73"/>
  <c r="AI3314" i="73"/>
  <c r="AJ3314" i="73"/>
  <c r="Y3315" i="73"/>
  <c r="Z3315" i="73"/>
  <c r="AA3315" i="73"/>
  <c r="AC3315" i="73"/>
  <c r="AI3315" i="73"/>
  <c r="Y3316" i="73"/>
  <c r="Z3316" i="73"/>
  <c r="AA3316" i="73"/>
  <c r="AC3316" i="73"/>
  <c r="AE3316" i="73" s="1"/>
  <c r="AI3316" i="73"/>
  <c r="Y3317" i="73"/>
  <c r="Z3317" i="73"/>
  <c r="AA3317" i="73"/>
  <c r="AC3317" i="73"/>
  <c r="AJ3317" i="73" s="1"/>
  <c r="AE3317" i="73"/>
  <c r="AI3317" i="73"/>
  <c r="Y3318" i="73"/>
  <c r="Z3318" i="73"/>
  <c r="AA3318" i="73"/>
  <c r="AC3318" i="73"/>
  <c r="AE3318" i="73"/>
  <c r="AI3318" i="73"/>
  <c r="AJ3318" i="73"/>
  <c r="Y3319" i="73"/>
  <c r="Z3319" i="73"/>
  <c r="AA3319" i="73"/>
  <c r="AC3319" i="73"/>
  <c r="AJ3319" i="73" s="1"/>
  <c r="AI3319" i="73"/>
  <c r="Y3320" i="73"/>
  <c r="Z3320" i="73"/>
  <c r="AA3320" i="73"/>
  <c r="AC3320" i="73"/>
  <c r="AE3320" i="73" s="1"/>
  <c r="AI3320" i="73"/>
  <c r="Y3321" i="73"/>
  <c r="Z3321" i="73"/>
  <c r="AA3321" i="73"/>
  <c r="AC3321" i="73"/>
  <c r="AI3321" i="73"/>
  <c r="Y3322" i="73"/>
  <c r="Z3322" i="73"/>
  <c r="AA3322" i="73"/>
  <c r="AC3322" i="73"/>
  <c r="AI3322" i="73"/>
  <c r="Y3323" i="73"/>
  <c r="Z3323" i="73"/>
  <c r="AA3323" i="73"/>
  <c r="AC3323" i="73"/>
  <c r="AI3323" i="73"/>
  <c r="Y3324" i="73"/>
  <c r="Z3324" i="73"/>
  <c r="AA3324" i="73"/>
  <c r="AC3324" i="73"/>
  <c r="AE3324" i="73" s="1"/>
  <c r="AI3324" i="73"/>
  <c r="Y3325" i="73"/>
  <c r="Z3325" i="73"/>
  <c r="AA3325" i="73"/>
  <c r="AC3325" i="73"/>
  <c r="AI3325" i="73"/>
  <c r="Y3326" i="73"/>
  <c r="Z3326" i="73"/>
  <c r="AA3326" i="73"/>
  <c r="AC3326" i="73"/>
  <c r="AJ3326" i="73" s="1"/>
  <c r="AE3326" i="73"/>
  <c r="AI3326" i="73"/>
  <c r="Y3327" i="73"/>
  <c r="Z3327" i="73"/>
  <c r="AA3327" i="73"/>
  <c r="AC3327" i="73"/>
  <c r="AJ3327" i="73" s="1"/>
  <c r="AI3327" i="73"/>
  <c r="Y3328" i="73"/>
  <c r="Z3328" i="73"/>
  <c r="AA3328" i="73"/>
  <c r="AC3328" i="73"/>
  <c r="AI3328" i="73"/>
  <c r="Y3329" i="73"/>
  <c r="Z3329" i="73"/>
  <c r="AA3329" i="73"/>
  <c r="AC3329" i="73"/>
  <c r="AJ3329" i="73" s="1"/>
  <c r="AI3329" i="73"/>
  <c r="Y3330" i="73"/>
  <c r="Z3330" i="73"/>
  <c r="AA3330" i="73"/>
  <c r="AC3330" i="73"/>
  <c r="AI3330" i="73"/>
  <c r="Y3331" i="73"/>
  <c r="Z3331" i="73"/>
  <c r="AA3331" i="73"/>
  <c r="AC3331" i="73"/>
  <c r="AI3331" i="73"/>
  <c r="Y3332" i="73"/>
  <c r="Z3332" i="73"/>
  <c r="AA3332" i="73"/>
  <c r="AC3332" i="73"/>
  <c r="AE3332" i="73" s="1"/>
  <c r="AI3332" i="73"/>
  <c r="Y3333" i="73"/>
  <c r="Z3333" i="73"/>
  <c r="AA3333" i="73"/>
  <c r="AC3333" i="73"/>
  <c r="AE3333" i="73"/>
  <c r="AI3333" i="73"/>
  <c r="AJ3333" i="73"/>
  <c r="Y3334" i="73"/>
  <c r="Z3334" i="73"/>
  <c r="AA3334" i="73"/>
  <c r="AC3334" i="73"/>
  <c r="AI3334" i="73"/>
  <c r="Y3335" i="73"/>
  <c r="Z3335" i="73"/>
  <c r="AA3335" i="73"/>
  <c r="AC3335" i="73"/>
  <c r="AJ3335" i="73" s="1"/>
  <c r="AI3335" i="73"/>
  <c r="Y3336" i="73"/>
  <c r="Z3336" i="73"/>
  <c r="AA3336" i="73"/>
  <c r="AC3336" i="73"/>
  <c r="AE3336" i="73" s="1"/>
  <c r="AI3336" i="73"/>
  <c r="AJ3336" i="73"/>
  <c r="Y3337" i="73"/>
  <c r="Z3337" i="73"/>
  <c r="AA3337" i="73"/>
  <c r="AC3337" i="73"/>
  <c r="AE3337" i="73" s="1"/>
  <c r="AI3337" i="73"/>
  <c r="AJ3337" i="73"/>
  <c r="Y3338" i="73"/>
  <c r="AB3366" i="73" s="1"/>
  <c r="Z3338" i="73"/>
  <c r="AA3338" i="73"/>
  <c r="AC3338" i="73"/>
  <c r="AI3338" i="73"/>
  <c r="Y3339" i="73"/>
  <c r="Z3339" i="73"/>
  <c r="AA3339" i="73"/>
  <c r="AC3339" i="73"/>
  <c r="AI3339" i="73"/>
  <c r="Y3340" i="73"/>
  <c r="Z3340" i="73"/>
  <c r="AA3340" i="73"/>
  <c r="AC3340" i="73"/>
  <c r="AE3340" i="73" s="1"/>
  <c r="AI3340" i="73"/>
  <c r="Y3341" i="73"/>
  <c r="Z3341" i="73"/>
  <c r="AA3341" i="73"/>
  <c r="AC3341" i="73"/>
  <c r="AJ3341" i="73" s="1"/>
  <c r="AE3341" i="73"/>
  <c r="AI3341" i="73"/>
  <c r="Y3342" i="73"/>
  <c r="Z3342" i="73"/>
  <c r="AA3342" i="73"/>
  <c r="AC3342" i="73"/>
  <c r="AI3342" i="73"/>
  <c r="Y3343" i="73"/>
  <c r="Z3343" i="73"/>
  <c r="AA3343" i="73"/>
  <c r="AC3343" i="73"/>
  <c r="AI3343" i="73"/>
  <c r="AJ3343" i="73"/>
  <c r="Y3344" i="73"/>
  <c r="Z3344" i="73"/>
  <c r="AA3344" i="73"/>
  <c r="AC3344" i="73"/>
  <c r="AD3373" i="73" s="1"/>
  <c r="AL3373" i="73" s="1"/>
  <c r="AI3344" i="73"/>
  <c r="Y3345" i="73"/>
  <c r="Z3345" i="73"/>
  <c r="AA3345" i="73"/>
  <c r="AC3345" i="73"/>
  <c r="AI3345" i="73"/>
  <c r="Y3346" i="73"/>
  <c r="Z3346" i="73"/>
  <c r="AA3346" i="73"/>
  <c r="AC3346" i="73"/>
  <c r="AJ3346" i="73" s="1"/>
  <c r="AE3346" i="73"/>
  <c r="AI3346" i="73"/>
  <c r="Y3347" i="73"/>
  <c r="Z3347" i="73"/>
  <c r="AA3347" i="73"/>
  <c r="AC3347" i="73"/>
  <c r="AI3347" i="73"/>
  <c r="Y3348" i="73"/>
  <c r="Z3348" i="73"/>
  <c r="AA3348" i="73"/>
  <c r="AC3348" i="73"/>
  <c r="AE3348" i="73" s="1"/>
  <c r="AI3348" i="73"/>
  <c r="Y3349" i="73"/>
  <c r="Z3349" i="73"/>
  <c r="AA3349" i="73"/>
  <c r="AC3349" i="73"/>
  <c r="AJ3349" i="73" s="1"/>
  <c r="AI3349" i="73"/>
  <c r="Y3350" i="73"/>
  <c r="AB3371" i="73" s="1"/>
  <c r="Z3350" i="73"/>
  <c r="AA3350" i="73"/>
  <c r="AC3350" i="73"/>
  <c r="AI3350" i="73"/>
  <c r="Y3351" i="73"/>
  <c r="Z3351" i="73"/>
  <c r="AA3351" i="73"/>
  <c r="AC3351" i="73"/>
  <c r="AJ3351" i="73" s="1"/>
  <c r="AI3351" i="73"/>
  <c r="Y3352" i="73"/>
  <c r="Z3352" i="73"/>
  <c r="AA3352" i="73"/>
  <c r="AC3352" i="73"/>
  <c r="AI3352" i="73"/>
  <c r="Y3353" i="73"/>
  <c r="Z3353" i="73"/>
  <c r="AA3353" i="73"/>
  <c r="AC3353" i="73"/>
  <c r="AJ3353" i="73" s="1"/>
  <c r="AE3353" i="73"/>
  <c r="AI3353" i="73"/>
  <c r="Y3354" i="73"/>
  <c r="Z3354" i="73"/>
  <c r="AA3354" i="73"/>
  <c r="AC3354" i="73"/>
  <c r="AI3354" i="73"/>
  <c r="Y3355" i="73"/>
  <c r="Z3355" i="73"/>
  <c r="AA3355" i="73"/>
  <c r="AC3355" i="73"/>
  <c r="AI3355" i="73"/>
  <c r="Y3356" i="73"/>
  <c r="Z3356" i="73"/>
  <c r="AA3356" i="73"/>
  <c r="AC3356" i="73"/>
  <c r="AE3356" i="73" s="1"/>
  <c r="AI3356" i="73"/>
  <c r="Y3357" i="73"/>
  <c r="Z3357" i="73"/>
  <c r="AA3357" i="73"/>
  <c r="AC3357" i="73"/>
  <c r="AI3357" i="73"/>
  <c r="Y3358" i="73"/>
  <c r="Z3358" i="73"/>
  <c r="AA3358" i="73"/>
  <c r="AC3358" i="73"/>
  <c r="AI3358" i="73"/>
  <c r="Y3359" i="73"/>
  <c r="Z3359" i="73"/>
  <c r="AA3359" i="73"/>
  <c r="AC3359" i="73"/>
  <c r="AJ3359" i="73" s="1"/>
  <c r="AI3359" i="73"/>
  <c r="Y3360" i="73"/>
  <c r="Z3360" i="73"/>
  <c r="AA3360" i="73"/>
  <c r="AC3360" i="73"/>
  <c r="AI3360" i="73"/>
  <c r="Y3361" i="73"/>
  <c r="Z3361" i="73"/>
  <c r="AA3361" i="73"/>
  <c r="AC3361" i="73"/>
  <c r="AI3361" i="73"/>
  <c r="Y3362" i="73"/>
  <c r="Z3362" i="73"/>
  <c r="AA3362" i="73"/>
  <c r="AC3362" i="73"/>
  <c r="AE3362" i="73" s="1"/>
  <c r="AI3362" i="73"/>
  <c r="AJ3362" i="73"/>
  <c r="Y3363" i="73"/>
  <c r="Z3363" i="73"/>
  <c r="AA3363" i="73"/>
  <c r="AC3363" i="73"/>
  <c r="AI3363" i="73"/>
  <c r="Y3364" i="73"/>
  <c r="Z3364" i="73"/>
  <c r="AA3364" i="73"/>
  <c r="AC3364" i="73"/>
  <c r="AE3364" i="73" s="1"/>
  <c r="AI3364" i="73"/>
  <c r="Y3365" i="73"/>
  <c r="Z3365" i="73"/>
  <c r="AA3365" i="73"/>
  <c r="AC3365" i="73"/>
  <c r="AJ3365" i="73" s="1"/>
  <c r="AE3365" i="73"/>
  <c r="AI3365" i="73"/>
  <c r="Y3366" i="73"/>
  <c r="Z3366" i="73"/>
  <c r="AA3366" i="73"/>
  <c r="AC3366" i="73"/>
  <c r="AJ3366" i="73" s="1"/>
  <c r="AE3366" i="73"/>
  <c r="AI3366" i="73"/>
  <c r="Y3367" i="73"/>
  <c r="Z3367" i="73"/>
  <c r="AA3367" i="73"/>
  <c r="AC3367" i="73"/>
  <c r="AJ3367" i="73" s="1"/>
  <c r="AI3367" i="73"/>
  <c r="Y3368" i="73"/>
  <c r="Z3368" i="73"/>
  <c r="AA3368" i="73"/>
  <c r="AC3368" i="73"/>
  <c r="AE3368" i="73" s="1"/>
  <c r="AI3368" i="73"/>
  <c r="AJ3368" i="73"/>
  <c r="Y3369" i="73"/>
  <c r="Z3369" i="73"/>
  <c r="AA3369" i="73"/>
  <c r="AC3369" i="73"/>
  <c r="AI3369" i="73"/>
  <c r="Y3370" i="73"/>
  <c r="Z3370" i="73"/>
  <c r="AA3370" i="73"/>
  <c r="AC3370" i="73"/>
  <c r="AE3370" i="73"/>
  <c r="AI3370" i="73"/>
  <c r="AJ3370" i="73"/>
  <c r="Y3371" i="73"/>
  <c r="Z3371" i="73"/>
  <c r="AA3371" i="73"/>
  <c r="AC3371" i="73"/>
  <c r="AI3371" i="73"/>
  <c r="Y3372" i="73"/>
  <c r="Z3372" i="73"/>
  <c r="AA3372" i="73"/>
  <c r="AC3372" i="73"/>
  <c r="AE3372" i="73" s="1"/>
  <c r="AI3372" i="73"/>
  <c r="Y3373" i="73"/>
  <c r="Z3373" i="73"/>
  <c r="AA3373" i="73"/>
  <c r="AC3373" i="73"/>
  <c r="AI3373" i="73"/>
  <c r="Y3374" i="73"/>
  <c r="Z3374" i="73"/>
  <c r="AA3374" i="73"/>
  <c r="AC3374" i="73"/>
  <c r="AJ3374" i="73" s="1"/>
  <c r="AE3374" i="73"/>
  <c r="AI3374" i="73"/>
  <c r="Y3375" i="73"/>
  <c r="Z3375" i="73"/>
  <c r="AA3375" i="73"/>
  <c r="AC3375" i="73"/>
  <c r="AI3375" i="73"/>
  <c r="AJ3375" i="73"/>
  <c r="Y3376" i="73"/>
  <c r="Z3376" i="73"/>
  <c r="AA3376" i="73"/>
  <c r="AC3376" i="73"/>
  <c r="AI3376" i="73"/>
  <c r="Y3377" i="73"/>
  <c r="Z3377" i="73"/>
  <c r="AA3377" i="73"/>
  <c r="AC3377" i="73"/>
  <c r="AE3377" i="73"/>
  <c r="AI3377" i="73"/>
  <c r="AJ3377" i="73"/>
  <c r="Y3378" i="73"/>
  <c r="Z3378" i="73"/>
  <c r="AA3378" i="73"/>
  <c r="AC3378" i="73"/>
  <c r="AI3378" i="73"/>
  <c r="Y3379" i="73"/>
  <c r="Z3379" i="73"/>
  <c r="AA3379" i="73"/>
  <c r="AC3379" i="73"/>
  <c r="AI3379" i="73"/>
  <c r="Y3380" i="73"/>
  <c r="Z3380" i="73"/>
  <c r="AA3380" i="73"/>
  <c r="AC3380" i="73"/>
  <c r="AE3380" i="73" s="1"/>
  <c r="AI3380" i="73"/>
  <c r="Y3381" i="73"/>
  <c r="Z3381" i="73"/>
  <c r="AA3381" i="73"/>
  <c r="AC3381" i="73"/>
  <c r="AI3381" i="73"/>
  <c r="Y3382" i="73"/>
  <c r="Z3382" i="73"/>
  <c r="AA3382" i="73"/>
  <c r="AC3382" i="73"/>
  <c r="AI3382" i="73"/>
  <c r="Y3383" i="73"/>
  <c r="Z3383" i="73"/>
  <c r="AA3383" i="73"/>
  <c r="AC3383" i="73"/>
  <c r="AJ3383" i="73" s="1"/>
  <c r="AI3383" i="73"/>
  <c r="Y3384" i="73"/>
  <c r="Z3384" i="73"/>
  <c r="AA3384" i="73"/>
  <c r="AC3384" i="73"/>
  <c r="AE3384" i="73" s="1"/>
  <c r="AI3384" i="73"/>
  <c r="AJ3384" i="73"/>
  <c r="Y3385" i="73"/>
  <c r="Z3385" i="73"/>
  <c r="AA3385" i="73"/>
  <c r="AC3385" i="73"/>
  <c r="AE3385" i="73" s="1"/>
  <c r="AI3385" i="73"/>
  <c r="AJ3385" i="73"/>
  <c r="Y3386" i="73"/>
  <c r="Z3386" i="73"/>
  <c r="AA3386" i="73"/>
  <c r="AC3386" i="73"/>
  <c r="AI3386" i="73"/>
  <c r="Y3387" i="73"/>
  <c r="Z3387" i="73"/>
  <c r="AA3387" i="73"/>
  <c r="AC3387" i="73"/>
  <c r="AI3387" i="73"/>
  <c r="Y3388" i="73"/>
  <c r="Z3388" i="73"/>
  <c r="AA3388" i="73"/>
  <c r="AC3388" i="73"/>
  <c r="AE3388" i="73" s="1"/>
  <c r="AI3388" i="73"/>
  <c r="Y3389" i="73"/>
  <c r="Z3389" i="73"/>
  <c r="AA3389" i="73"/>
  <c r="AC3389" i="73"/>
  <c r="AJ3389" i="73" s="1"/>
  <c r="AE3389" i="73"/>
  <c r="AI3389" i="73"/>
  <c r="Y3390" i="73"/>
  <c r="Z3390" i="73"/>
  <c r="AA3390" i="73"/>
  <c r="AC3390" i="73"/>
  <c r="AI3390" i="73"/>
  <c r="Y3391" i="73"/>
  <c r="Z3391" i="73"/>
  <c r="AA3391" i="73"/>
  <c r="AC3391" i="73"/>
  <c r="AI3391" i="73"/>
  <c r="AJ3391" i="73"/>
  <c r="Y3392" i="73"/>
  <c r="Z3392" i="73"/>
  <c r="AA3392" i="73"/>
  <c r="AC3392" i="73"/>
  <c r="AI3392" i="73"/>
  <c r="Y3393" i="73"/>
  <c r="Z3393" i="73"/>
  <c r="AA3393" i="73"/>
  <c r="AC3393" i="73"/>
  <c r="AI3393" i="73"/>
  <c r="Y3394" i="73"/>
  <c r="Z3394" i="73"/>
  <c r="AA3394" i="73"/>
  <c r="AC3394" i="73"/>
  <c r="AJ3394" i="73" s="1"/>
  <c r="AE3394" i="73"/>
  <c r="AI3394" i="73"/>
  <c r="Y3395" i="73"/>
  <c r="Z3395" i="73"/>
  <c r="AA3395" i="73"/>
  <c r="AC3395" i="73"/>
  <c r="AI3395" i="73"/>
  <c r="Y3396" i="73"/>
  <c r="Z3396" i="73"/>
  <c r="AA3396" i="73"/>
  <c r="AC3396" i="73"/>
  <c r="AE3396" i="73" s="1"/>
  <c r="AI3396" i="73"/>
  <c r="Y3397" i="73"/>
  <c r="Z3397" i="73"/>
  <c r="AA3397" i="73"/>
  <c r="AC3397" i="73"/>
  <c r="AI3397" i="73"/>
  <c r="Y3398" i="73"/>
  <c r="Z3398" i="73"/>
  <c r="AA3398" i="73"/>
  <c r="AC3398" i="73"/>
  <c r="AI3398" i="73"/>
  <c r="Y3399" i="73"/>
  <c r="Z3399" i="73"/>
  <c r="AA3399" i="73"/>
  <c r="AC3399" i="73"/>
  <c r="AJ3399" i="73" s="1"/>
  <c r="AI3399" i="73"/>
  <c r="Y3400" i="73"/>
  <c r="Z3400" i="73"/>
  <c r="AA3400" i="73"/>
  <c r="AC3400" i="73"/>
  <c r="AI3400" i="73"/>
  <c r="Y3401" i="73"/>
  <c r="Z3401" i="73"/>
  <c r="AA3401" i="73"/>
  <c r="AC3401" i="73"/>
  <c r="AI3401" i="73"/>
  <c r="Y3402" i="73"/>
  <c r="Z3402" i="73"/>
  <c r="AA3402" i="73"/>
  <c r="AC3402" i="73"/>
  <c r="AI3402" i="73"/>
  <c r="Y3403" i="73"/>
  <c r="Z3403" i="73"/>
  <c r="AA3403" i="73"/>
  <c r="AC3403" i="73"/>
  <c r="AI3403" i="73"/>
  <c r="Y3404" i="73"/>
  <c r="Z3404" i="73"/>
  <c r="AA3404" i="73"/>
  <c r="AC3404" i="73"/>
  <c r="AE3404" i="73" s="1"/>
  <c r="AI3404" i="73"/>
  <c r="Y3405" i="73"/>
  <c r="Z3405" i="73"/>
  <c r="AA3405" i="73"/>
  <c r="AC3405" i="73"/>
  <c r="AI3405" i="73"/>
  <c r="Y3406" i="73"/>
  <c r="Z3406" i="73"/>
  <c r="AA3406" i="73"/>
  <c r="AC3406" i="73"/>
  <c r="AE3406" i="73"/>
  <c r="AI3406" i="73"/>
  <c r="AJ3406" i="73"/>
  <c r="Y3407" i="73"/>
  <c r="Z3407" i="73"/>
  <c r="AA3407" i="73"/>
  <c r="AC3407" i="73"/>
  <c r="AJ3407" i="73" s="1"/>
  <c r="AI3407" i="73"/>
  <c r="Y3408" i="73"/>
  <c r="Z3408" i="73"/>
  <c r="AA3408" i="73"/>
  <c r="AC3408" i="73"/>
  <c r="AI3408" i="73"/>
  <c r="Y3409" i="73"/>
  <c r="Z3409" i="73"/>
  <c r="AA3409" i="73"/>
  <c r="AC3409" i="73"/>
  <c r="AJ3409" i="73" s="1"/>
  <c r="AE3409" i="73"/>
  <c r="AI3409" i="73"/>
  <c r="Y3410" i="73"/>
  <c r="Z3410" i="73"/>
  <c r="AA3410" i="73"/>
  <c r="AC3410" i="73"/>
  <c r="AI3410" i="73"/>
  <c r="Y3411" i="73"/>
  <c r="Z3411" i="73"/>
  <c r="AA3411" i="73"/>
  <c r="AC3411" i="73"/>
  <c r="AI3411" i="73"/>
  <c r="Y3412" i="73"/>
  <c r="Z3412" i="73"/>
  <c r="AA3412" i="73"/>
  <c r="AC3412" i="73"/>
  <c r="AE3412" i="73" s="1"/>
  <c r="AI3412" i="73"/>
  <c r="Y3413" i="73"/>
  <c r="Z3413" i="73"/>
  <c r="AA3413" i="73"/>
  <c r="AC3413" i="73"/>
  <c r="AI3413" i="73"/>
  <c r="Y3414" i="73"/>
  <c r="Z3414" i="73"/>
  <c r="AA3414" i="73"/>
  <c r="AC3414" i="73"/>
  <c r="AJ3414" i="73" s="1"/>
  <c r="AE3414" i="73"/>
  <c r="AI3414" i="73"/>
  <c r="Y3415" i="73"/>
  <c r="Z3415" i="73"/>
  <c r="AA3415" i="73"/>
  <c r="AC3415" i="73"/>
  <c r="AI3415" i="73"/>
  <c r="AJ3415" i="73"/>
  <c r="Y3416" i="73"/>
  <c r="Z3416" i="73"/>
  <c r="AA3416" i="73"/>
  <c r="AC3416" i="73"/>
  <c r="AE3416" i="73" s="1"/>
  <c r="AI3416" i="73"/>
  <c r="Y3417" i="73"/>
  <c r="Z3417" i="73"/>
  <c r="AA3417" i="73"/>
  <c r="AC3417" i="73"/>
  <c r="AI3417" i="73"/>
  <c r="Y3418" i="73"/>
  <c r="Z3418" i="73"/>
  <c r="AA3418" i="73"/>
  <c r="AC3418" i="73"/>
  <c r="AE3418" i="73"/>
  <c r="AI3418" i="73"/>
  <c r="AJ3418" i="73"/>
  <c r="Y3419" i="73"/>
  <c r="Z3419" i="73"/>
  <c r="AA3419" i="73"/>
  <c r="AC3419" i="73"/>
  <c r="AI3419" i="73"/>
  <c r="Y3420" i="73"/>
  <c r="Z3420" i="73"/>
  <c r="AA3420" i="73"/>
  <c r="AC3420" i="73"/>
  <c r="AE3420" i="73" s="1"/>
  <c r="AI3420" i="73"/>
  <c r="Y3421" i="73"/>
  <c r="Z3421" i="73"/>
  <c r="AA3421" i="73"/>
  <c r="AC3421" i="73"/>
  <c r="AI3421" i="73"/>
  <c r="Y3422" i="73"/>
  <c r="Z3422" i="73"/>
  <c r="AA3422" i="73"/>
  <c r="AC3422" i="73"/>
  <c r="AI3422" i="73"/>
  <c r="Y3423" i="73"/>
  <c r="Z3423" i="73"/>
  <c r="AA3423" i="73"/>
  <c r="AC3423" i="73"/>
  <c r="AJ3423" i="73" s="1"/>
  <c r="AI3423" i="73"/>
  <c r="Y3424" i="73"/>
  <c r="Z3424" i="73"/>
  <c r="AA3424" i="73"/>
  <c r="AC3424" i="73"/>
  <c r="AI3424" i="73"/>
  <c r="Y3425" i="73"/>
  <c r="Z3425" i="73"/>
  <c r="AA3425" i="73"/>
  <c r="AC3425" i="73"/>
  <c r="AI3425" i="73"/>
  <c r="Y3426" i="73"/>
  <c r="Z3426" i="73"/>
  <c r="AA3426" i="73"/>
  <c r="AC3426" i="73"/>
  <c r="AI3426" i="73"/>
  <c r="Y3427" i="73"/>
  <c r="Z3427" i="73"/>
  <c r="AA3427" i="73"/>
  <c r="AC3427" i="73"/>
  <c r="AI3427" i="73"/>
  <c r="Y3428" i="73"/>
  <c r="Z3428" i="73"/>
  <c r="AA3428" i="73"/>
  <c r="AC3428" i="73"/>
  <c r="AE3428" i="73" s="1"/>
  <c r="AI3428" i="73"/>
  <c r="Y3429" i="73"/>
  <c r="Z3429" i="73"/>
  <c r="AA3429" i="73"/>
  <c r="AC3429" i="73"/>
  <c r="AI3429" i="73"/>
  <c r="Y3430" i="73"/>
  <c r="Z3430" i="73"/>
  <c r="AA3430" i="73"/>
  <c r="AC3430" i="73"/>
  <c r="AI3430" i="73"/>
  <c r="Y3431" i="73"/>
  <c r="Z3431" i="73"/>
  <c r="AA3431" i="73"/>
  <c r="AC3431" i="73"/>
  <c r="AJ3431" i="73" s="1"/>
  <c r="AI3431" i="73"/>
  <c r="Y3432" i="73"/>
  <c r="Z3432" i="73"/>
  <c r="AA3432" i="73"/>
  <c r="AC3432" i="73"/>
  <c r="AE3432" i="73" s="1"/>
  <c r="AI3432" i="73"/>
  <c r="AJ3432" i="73"/>
  <c r="Y3433" i="73"/>
  <c r="Z3433" i="73"/>
  <c r="AA3433" i="73"/>
  <c r="AC3433" i="73"/>
  <c r="AJ3433" i="73" s="1"/>
  <c r="AE3433" i="73"/>
  <c r="AI3433" i="73"/>
  <c r="Y3434" i="73"/>
  <c r="Z3434" i="73"/>
  <c r="AA3434" i="73"/>
  <c r="AC3434" i="73"/>
  <c r="AI3434" i="73"/>
  <c r="Y3435" i="73"/>
  <c r="Z3435" i="73"/>
  <c r="AA3435" i="73"/>
  <c r="AC3435" i="73"/>
  <c r="AI3435" i="73"/>
  <c r="Y3436" i="73"/>
  <c r="Z3436" i="73"/>
  <c r="AA3436" i="73"/>
  <c r="AC3436" i="73"/>
  <c r="AE3436" i="73" s="1"/>
  <c r="AI3436" i="73"/>
  <c r="Y3437" i="73"/>
  <c r="Z3437" i="73"/>
  <c r="AA3437" i="73"/>
  <c r="AC3437" i="73"/>
  <c r="AI3437" i="73"/>
  <c r="Y3438" i="73"/>
  <c r="Z3438" i="73"/>
  <c r="AA3438" i="73"/>
  <c r="AC3438" i="73"/>
  <c r="AE3438" i="73" s="1"/>
  <c r="AI3438" i="73"/>
  <c r="Y3439" i="73"/>
  <c r="Z3439" i="73"/>
  <c r="AA3439" i="73"/>
  <c r="AC3439" i="73"/>
  <c r="AJ3439" i="73" s="1"/>
  <c r="AI3439" i="73"/>
  <c r="Y3440" i="73"/>
  <c r="Z3440" i="73"/>
  <c r="AA3440" i="73"/>
  <c r="AC3440" i="73"/>
  <c r="AI3440" i="73"/>
  <c r="Y3441" i="73"/>
  <c r="Z3441" i="73"/>
  <c r="AA3441" i="73"/>
  <c r="AC3441" i="73"/>
  <c r="AJ3441" i="73" s="1"/>
  <c r="AE3441" i="73"/>
  <c r="AI3441" i="73"/>
  <c r="Y3442" i="73"/>
  <c r="Z3442" i="73"/>
  <c r="AA3442" i="73"/>
  <c r="AC3442" i="73"/>
  <c r="AJ3442" i="73" s="1"/>
  <c r="AE3442" i="73"/>
  <c r="AI3442" i="73"/>
  <c r="Y3443" i="73"/>
  <c r="Z3443" i="73"/>
  <c r="AA3443" i="73"/>
  <c r="AC3443" i="73"/>
  <c r="AI3443" i="73"/>
  <c r="Y3444" i="73"/>
  <c r="Z3444" i="73"/>
  <c r="AA3444" i="73"/>
  <c r="AC3444" i="73"/>
  <c r="AE3444" i="73" s="1"/>
  <c r="AI3444" i="73"/>
  <c r="Y3445" i="73"/>
  <c r="Z3445" i="73"/>
  <c r="AA3445" i="73"/>
  <c r="AC3445" i="73"/>
  <c r="AE3445" i="73" s="1"/>
  <c r="AI3445" i="73"/>
  <c r="AJ3445" i="73"/>
  <c r="Y3446" i="73"/>
  <c r="Z3446" i="73"/>
  <c r="AA3446" i="73"/>
  <c r="AC3446" i="73"/>
  <c r="AJ3446" i="73" s="1"/>
  <c r="AI3446" i="73"/>
  <c r="Y3447" i="73"/>
  <c r="Z3447" i="73"/>
  <c r="AA3447" i="73"/>
  <c r="AC3447" i="73"/>
  <c r="AI3447" i="73"/>
  <c r="AJ3447" i="73"/>
  <c r="Y3448" i="73"/>
  <c r="Z3448" i="73"/>
  <c r="AA3448" i="73"/>
  <c r="AC3448" i="73"/>
  <c r="AE3448" i="73" s="1"/>
  <c r="AI3448" i="73"/>
  <c r="Y3449" i="73"/>
  <c r="Z3449" i="73"/>
  <c r="AA3449" i="73"/>
  <c r="AC3449" i="73"/>
  <c r="AI3449" i="73"/>
  <c r="Y3450" i="73"/>
  <c r="Z3450" i="73"/>
  <c r="AA3450" i="73"/>
  <c r="AC3450" i="73"/>
  <c r="AJ3450" i="73" s="1"/>
  <c r="AE3450" i="73"/>
  <c r="AI3450" i="73"/>
  <c r="Y3451" i="73"/>
  <c r="Z3451" i="73"/>
  <c r="AA3451" i="73"/>
  <c r="AC3451" i="73"/>
  <c r="AI3451" i="73"/>
  <c r="Y3452" i="73"/>
  <c r="Z3452" i="73"/>
  <c r="AA3452" i="73"/>
  <c r="AC3452" i="73"/>
  <c r="AE3452" i="73" s="1"/>
  <c r="AI3452" i="73"/>
  <c r="Y3453" i="73"/>
  <c r="Z3453" i="73"/>
  <c r="AA3453" i="73"/>
  <c r="AC3453" i="73"/>
  <c r="AJ3453" i="73" s="1"/>
  <c r="AI3453" i="73"/>
  <c r="Y3454" i="73"/>
  <c r="Z3454" i="73"/>
  <c r="AA3454" i="73"/>
  <c r="AC3454" i="73"/>
  <c r="AE3454" i="73"/>
  <c r="AI3454" i="73"/>
  <c r="AJ3454" i="73"/>
  <c r="Y3455" i="73"/>
  <c r="Z3455" i="73"/>
  <c r="AA3455" i="73"/>
  <c r="AC3455" i="73"/>
  <c r="AJ3455" i="73" s="1"/>
  <c r="AI3455" i="73"/>
  <c r="Y3456" i="73"/>
  <c r="Z3456" i="73"/>
  <c r="AA3456" i="73"/>
  <c r="AC3456" i="73"/>
  <c r="AI3456" i="73"/>
  <c r="Y3457" i="73"/>
  <c r="Z3457" i="73"/>
  <c r="AA3457" i="73"/>
  <c r="AC3457" i="73"/>
  <c r="AI3457" i="73"/>
  <c r="Y3458" i="73"/>
  <c r="Z3458" i="73"/>
  <c r="AA3458" i="73"/>
  <c r="AC3458" i="73"/>
  <c r="AI3458" i="73"/>
  <c r="Y3459" i="73"/>
  <c r="Z3459" i="73"/>
  <c r="AA3459" i="73"/>
  <c r="AC3459" i="73"/>
  <c r="AI3459" i="73"/>
  <c r="Y3460" i="73"/>
  <c r="Z3460" i="73"/>
  <c r="AA3460" i="73"/>
  <c r="AC3460" i="73"/>
  <c r="AE3460" i="73" s="1"/>
  <c r="AI3460" i="73"/>
  <c r="Y3461" i="73"/>
  <c r="Z3461" i="73"/>
  <c r="AA3461" i="73"/>
  <c r="AC3461" i="73"/>
  <c r="AI3461" i="73"/>
  <c r="Y3462" i="73"/>
  <c r="Z3462" i="73"/>
  <c r="AA3462" i="73"/>
  <c r="AC3462" i="73"/>
  <c r="AJ3462" i="73" s="1"/>
  <c r="AE3462" i="73"/>
  <c r="AI3462" i="73"/>
  <c r="Y3463" i="73"/>
  <c r="Z3463" i="73"/>
  <c r="AA3463" i="73"/>
  <c r="AC3463" i="73"/>
  <c r="AJ3463" i="73" s="1"/>
  <c r="AI3463" i="73"/>
  <c r="Y3464" i="73"/>
  <c r="Z3464" i="73"/>
  <c r="AA3464" i="73"/>
  <c r="AC3464" i="73"/>
  <c r="AI3464" i="73"/>
  <c r="Y3465" i="73"/>
  <c r="Z3465" i="73"/>
  <c r="AA3465" i="73"/>
  <c r="AC3465" i="73"/>
  <c r="AJ3465" i="73" s="1"/>
  <c r="AE3465" i="73"/>
  <c r="AI3465" i="73"/>
  <c r="Y3466" i="73"/>
  <c r="Z3466" i="73"/>
  <c r="AA3466" i="73"/>
  <c r="AC3466" i="73"/>
  <c r="AE3466" i="73" s="1"/>
  <c r="AI3466" i="73"/>
  <c r="Y3467" i="73"/>
  <c r="Z3467" i="73"/>
  <c r="AA3467" i="73"/>
  <c r="AC3467" i="73"/>
  <c r="AI3467" i="73"/>
  <c r="Y3468" i="73"/>
  <c r="Z3468" i="73"/>
  <c r="AA3468" i="73"/>
  <c r="AC3468" i="73"/>
  <c r="AI3468" i="73"/>
  <c r="Y3469" i="73"/>
  <c r="Z3469" i="73"/>
  <c r="AA3469" i="73"/>
  <c r="AC3469" i="73"/>
  <c r="AE3469" i="73"/>
  <c r="AI3469" i="73"/>
  <c r="AJ3469" i="73"/>
  <c r="Y3470" i="73"/>
  <c r="Z3470" i="73"/>
  <c r="AA3470" i="73"/>
  <c r="AC3470" i="73"/>
  <c r="AI3470" i="73"/>
  <c r="Y3471" i="73"/>
  <c r="Z3471" i="73"/>
  <c r="AA3471" i="73"/>
  <c r="AC3471" i="73"/>
  <c r="AJ3471" i="73" s="1"/>
  <c r="AI3471" i="73"/>
  <c r="Y3472" i="73"/>
  <c r="Z3472" i="73"/>
  <c r="AA3472" i="73"/>
  <c r="AC3472" i="73"/>
  <c r="AI3472" i="73"/>
  <c r="Y3473" i="73"/>
  <c r="Z3473" i="73"/>
  <c r="AA3473" i="73"/>
  <c r="AC3473" i="73"/>
  <c r="AI3473" i="73"/>
  <c r="Y3474" i="73"/>
  <c r="Z3474" i="73"/>
  <c r="AA3474" i="73"/>
  <c r="AC3474" i="73"/>
  <c r="AE3474" i="73"/>
  <c r="AI3474" i="73"/>
  <c r="AJ3474" i="73"/>
  <c r="Y3475" i="73"/>
  <c r="Z3475" i="73"/>
  <c r="AA3475" i="73"/>
  <c r="AC3475" i="73"/>
  <c r="AI3475" i="73"/>
  <c r="Y3476" i="73"/>
  <c r="Z3476" i="73"/>
  <c r="AA3476" i="73"/>
  <c r="AC3476" i="73"/>
  <c r="AE3476" i="73" s="1"/>
  <c r="AI3476" i="73"/>
  <c r="Y3477" i="73"/>
  <c r="Z3477" i="73"/>
  <c r="AA3477" i="73"/>
  <c r="AC3477" i="73"/>
  <c r="AI3477" i="73"/>
  <c r="Y3478" i="73"/>
  <c r="Z3478" i="73"/>
  <c r="AA3478" i="73"/>
  <c r="AC3478" i="73"/>
  <c r="AI3478" i="73"/>
  <c r="Y3479" i="73"/>
  <c r="Z3479" i="73"/>
  <c r="AA3479" i="73"/>
  <c r="AC3479" i="73"/>
  <c r="AI3479" i="73"/>
  <c r="AJ3479" i="73"/>
  <c r="Y3480" i="73"/>
  <c r="Z3480" i="73"/>
  <c r="AA3480" i="73"/>
  <c r="AC3480" i="73"/>
  <c r="AI3480" i="73"/>
  <c r="Y3481" i="73"/>
  <c r="Z3481" i="73"/>
  <c r="AA3481" i="73"/>
  <c r="AC3481" i="73"/>
  <c r="AE3481" i="73" s="1"/>
  <c r="AI3481" i="73"/>
  <c r="AJ3481" i="73"/>
  <c r="Y3482" i="73"/>
  <c r="Z3482" i="73"/>
  <c r="AA3482" i="73"/>
  <c r="AC3482" i="73"/>
  <c r="AI3482" i="73"/>
  <c r="Y3483" i="73"/>
  <c r="Z3483" i="73"/>
  <c r="AA3483" i="73"/>
  <c r="AC3483" i="73"/>
  <c r="AI3483" i="73"/>
  <c r="Y3484" i="73"/>
  <c r="Z3484" i="73"/>
  <c r="AA3484" i="73"/>
  <c r="AC3484" i="73"/>
  <c r="AE3484" i="73" s="1"/>
  <c r="AI3484" i="73"/>
  <c r="Y3485" i="73"/>
  <c r="Z3485" i="73"/>
  <c r="AA3485" i="73"/>
  <c r="AC3485" i="73"/>
  <c r="AJ3485" i="73" s="1"/>
  <c r="AE3485" i="73"/>
  <c r="AI3485" i="73"/>
  <c r="Y3486" i="73"/>
  <c r="Z3486" i="73"/>
  <c r="AA3486" i="73"/>
  <c r="AC3486" i="73"/>
  <c r="AE3486" i="73" s="1"/>
  <c r="AI3486" i="73"/>
  <c r="Y3487" i="73"/>
  <c r="Z3487" i="73"/>
  <c r="AA3487" i="73"/>
  <c r="AC3487" i="73"/>
  <c r="AJ3487" i="73" s="1"/>
  <c r="AI3487" i="73"/>
  <c r="Y3488" i="73"/>
  <c r="Z3488" i="73"/>
  <c r="AA3488" i="73"/>
  <c r="AC3488" i="73"/>
  <c r="AI3488" i="73"/>
  <c r="Y3489" i="73"/>
  <c r="Z3489" i="73"/>
  <c r="AA3489" i="73"/>
  <c r="AC3489" i="73"/>
  <c r="AI3489" i="73"/>
  <c r="Y3490" i="73"/>
  <c r="Z3490" i="73"/>
  <c r="AA3490" i="73"/>
  <c r="AC3490" i="73"/>
  <c r="AJ3490" i="73" s="1"/>
  <c r="AE3490" i="73"/>
  <c r="AI3490" i="73"/>
  <c r="Y3491" i="73"/>
  <c r="Z3491" i="73"/>
  <c r="AA3491" i="73"/>
  <c r="AC3491" i="73"/>
  <c r="AI3491" i="73"/>
  <c r="Y3492" i="73"/>
  <c r="Z3492" i="73"/>
  <c r="AA3492" i="73"/>
  <c r="AC3492" i="73"/>
  <c r="AE3492" i="73" s="1"/>
  <c r="AI3492" i="73"/>
  <c r="Y3493" i="73"/>
  <c r="Z3493" i="73"/>
  <c r="AA3493" i="73"/>
  <c r="AC3493" i="73"/>
  <c r="AI3493" i="73"/>
  <c r="Y3494" i="73"/>
  <c r="Z3494" i="73"/>
  <c r="AA3494" i="73"/>
  <c r="AC3494" i="73"/>
  <c r="AI3494" i="73"/>
  <c r="Y3495" i="73"/>
  <c r="Z3495" i="73"/>
  <c r="AA3495" i="73"/>
  <c r="AC3495" i="73"/>
  <c r="AJ3495" i="73" s="1"/>
  <c r="AI3495" i="73"/>
  <c r="Y3496" i="73"/>
  <c r="Z3496" i="73"/>
  <c r="AA3496" i="73"/>
  <c r="AC3496" i="73"/>
  <c r="AE3496" i="73" s="1"/>
  <c r="AI3496" i="73"/>
  <c r="AJ3496" i="73"/>
  <c r="Y3497" i="73"/>
  <c r="Z3497" i="73"/>
  <c r="AA3497" i="73"/>
  <c r="AC3497" i="73"/>
  <c r="AI3497" i="73"/>
  <c r="Y3498" i="73"/>
  <c r="Z3498" i="73"/>
  <c r="AA3498" i="73"/>
  <c r="AC3498" i="73"/>
  <c r="AJ3498" i="73" s="1"/>
  <c r="AE3498" i="73"/>
  <c r="AI3498" i="73"/>
  <c r="Y3499" i="73"/>
  <c r="Z3499" i="73"/>
  <c r="AA3499" i="73"/>
  <c r="AC3499" i="73"/>
  <c r="AI3499" i="73"/>
  <c r="Y3500" i="73"/>
  <c r="Z3500" i="73"/>
  <c r="AA3500" i="73"/>
  <c r="AC3500" i="73"/>
  <c r="AE3500" i="73" s="1"/>
  <c r="AI3500" i="73"/>
  <c r="Y3501" i="73"/>
  <c r="Z3501" i="73"/>
  <c r="AA3501" i="73"/>
  <c r="AC3501" i="73"/>
  <c r="AE3501" i="73" s="1"/>
  <c r="AI3501" i="73"/>
  <c r="AJ3501" i="73"/>
  <c r="Y3502" i="73"/>
  <c r="Z3502" i="73"/>
  <c r="AA3502" i="73"/>
  <c r="AC3502" i="73"/>
  <c r="AI3502" i="73"/>
  <c r="Y3503" i="73"/>
  <c r="Z3503" i="73"/>
  <c r="AA3503" i="73"/>
  <c r="AC3503" i="73"/>
  <c r="AJ3503" i="73" s="1"/>
  <c r="AI3503" i="73"/>
  <c r="Y3504" i="73"/>
  <c r="Z3504" i="73"/>
  <c r="AA3504" i="73"/>
  <c r="AC3504" i="73"/>
  <c r="AI3504" i="73"/>
  <c r="Y3505" i="73"/>
  <c r="Z3505" i="73"/>
  <c r="AA3505" i="73"/>
  <c r="AC3505" i="73"/>
  <c r="AJ3505" i="73" s="1"/>
  <c r="AE3505" i="73"/>
  <c r="AI3505" i="73"/>
  <c r="Y3506" i="73"/>
  <c r="Z3506" i="73"/>
  <c r="AA3506" i="73"/>
  <c r="AC3506" i="73"/>
  <c r="AE3506" i="73" s="1"/>
  <c r="AI3506" i="73"/>
  <c r="Y3507" i="73"/>
  <c r="Z3507" i="73"/>
  <c r="AA3507" i="73"/>
  <c r="AC3507" i="73"/>
  <c r="AI3507" i="73"/>
  <c r="Y3508" i="73"/>
  <c r="Z3508" i="73"/>
  <c r="AA3508" i="73"/>
  <c r="AC3508" i="73"/>
  <c r="AE3508" i="73" s="1"/>
  <c r="AI3508" i="73"/>
  <c r="Y3509" i="73"/>
  <c r="Z3509" i="73"/>
  <c r="AA3509" i="73"/>
  <c r="AC3509" i="73"/>
  <c r="AJ3509" i="73" s="1"/>
  <c r="AE3509" i="73"/>
  <c r="AI3509" i="73"/>
  <c r="Y3510" i="73"/>
  <c r="Z3510" i="73"/>
  <c r="AA3510" i="73"/>
  <c r="AC3510" i="73"/>
  <c r="AJ3510" i="73" s="1"/>
  <c r="AE3510" i="73"/>
  <c r="AI3510" i="73"/>
  <c r="Y3511" i="73"/>
  <c r="Z3511" i="73"/>
  <c r="AA3511" i="73"/>
  <c r="AC3511" i="73"/>
  <c r="AI3511" i="73"/>
  <c r="AJ3511" i="73"/>
  <c r="Y3512" i="73"/>
  <c r="Z3512" i="73"/>
  <c r="AA3512" i="73"/>
  <c r="AC3512" i="73"/>
  <c r="AI3512" i="73"/>
  <c r="Y3513" i="73"/>
  <c r="Z3513" i="73"/>
  <c r="AA3513" i="73"/>
  <c r="AC3513" i="73"/>
  <c r="AI3513" i="73"/>
  <c r="Y3514" i="73"/>
  <c r="Z3514" i="73"/>
  <c r="AA3514" i="73"/>
  <c r="AC3514" i="73"/>
  <c r="AI3514" i="73"/>
  <c r="Y3515" i="73"/>
  <c r="Z3515" i="73"/>
  <c r="AA3515" i="73"/>
  <c r="AC3515" i="73"/>
  <c r="AI3515" i="73"/>
  <c r="Y3516" i="73"/>
  <c r="Z3516" i="73"/>
  <c r="AA3516" i="73"/>
  <c r="AC3516" i="73"/>
  <c r="AE3516" i="73" s="1"/>
  <c r="AI3516" i="73"/>
  <c r="Y3517" i="73"/>
  <c r="Z3517" i="73"/>
  <c r="AA3517" i="73"/>
  <c r="AC3517" i="73"/>
  <c r="AI3517" i="73"/>
  <c r="Y3518" i="73"/>
  <c r="Z3518" i="73"/>
  <c r="AA3518" i="73"/>
  <c r="AC3518" i="73"/>
  <c r="AE3518" i="73" s="1"/>
  <c r="AI3518" i="73"/>
  <c r="Y3519" i="73"/>
  <c r="Z3519" i="73"/>
  <c r="AA3519" i="73"/>
  <c r="AC3519" i="73"/>
  <c r="AJ3519" i="73" s="1"/>
  <c r="AI3519" i="73"/>
  <c r="Y3520" i="73"/>
  <c r="Z3520" i="73"/>
  <c r="AA3520" i="73"/>
  <c r="AC3520" i="73"/>
  <c r="AI3520" i="73"/>
  <c r="Y3521" i="73"/>
  <c r="Z3521" i="73"/>
  <c r="AA3521" i="73"/>
  <c r="AC3521" i="73"/>
  <c r="AI3521" i="73"/>
  <c r="Y3522" i="73"/>
  <c r="Z3522" i="73"/>
  <c r="AA3522" i="73"/>
  <c r="AC3522" i="73"/>
  <c r="AJ3522" i="73" s="1"/>
  <c r="AE3522" i="73"/>
  <c r="AI3522" i="73"/>
  <c r="Y3523" i="73"/>
  <c r="Z3523" i="73"/>
  <c r="AA3523" i="73"/>
  <c r="AC3523" i="73"/>
  <c r="AI3523" i="73"/>
  <c r="Y3524" i="73"/>
  <c r="Z3524" i="73"/>
  <c r="AA3524" i="73"/>
  <c r="AC3524" i="73"/>
  <c r="AE3524" i="73" s="1"/>
  <c r="AI3524" i="73"/>
  <c r="Y3525" i="73"/>
  <c r="Z3525" i="73"/>
  <c r="AA3525" i="73"/>
  <c r="AC3525" i="73"/>
  <c r="AJ3525" i="73" s="1"/>
  <c r="AE3525" i="73"/>
  <c r="AI3525" i="73"/>
  <c r="Y3526" i="73"/>
  <c r="Z3526" i="73"/>
  <c r="AA3526" i="73"/>
  <c r="AC3526" i="73"/>
  <c r="AE3526" i="73"/>
  <c r="AI3526" i="73"/>
  <c r="AJ3526" i="73"/>
  <c r="Y3527" i="73"/>
  <c r="Z3527" i="73"/>
  <c r="AA3527" i="73"/>
  <c r="AC3527" i="73"/>
  <c r="AJ3527" i="73" s="1"/>
  <c r="AI3527" i="73"/>
  <c r="Y3528" i="73"/>
  <c r="Z3528" i="73"/>
  <c r="AA3528" i="73"/>
  <c r="AC3528" i="73"/>
  <c r="AE3528" i="73" s="1"/>
  <c r="AI3528" i="73"/>
  <c r="AJ3528" i="73"/>
  <c r="Y3529" i="73"/>
  <c r="Z3529" i="73"/>
  <c r="AA3529" i="73"/>
  <c r="AC3529" i="73"/>
  <c r="AE3529" i="73" s="1"/>
  <c r="AI3529" i="73"/>
  <c r="Y3530" i="73"/>
  <c r="Z3530" i="73"/>
  <c r="AA3530" i="73"/>
  <c r="AC3530" i="73"/>
  <c r="AI3530" i="73"/>
  <c r="Y3531" i="73"/>
  <c r="Z3531" i="73"/>
  <c r="AA3531" i="73"/>
  <c r="AC3531" i="73"/>
  <c r="AI3531" i="73"/>
  <c r="Y3532" i="73"/>
  <c r="Z3532" i="73"/>
  <c r="AA3532" i="73"/>
  <c r="AC3532" i="73"/>
  <c r="AE3532" i="73" s="1"/>
  <c r="AI3532" i="73"/>
  <c r="Y3533" i="73"/>
  <c r="Z3533" i="73"/>
  <c r="AA3533" i="73"/>
  <c r="AC3533" i="73"/>
  <c r="AE3533" i="73" s="1"/>
  <c r="AI3533" i="73"/>
  <c r="Y3534" i="73"/>
  <c r="Z3534" i="73"/>
  <c r="AA3534" i="73"/>
  <c r="AC3534" i="73"/>
  <c r="AI3534" i="73"/>
  <c r="Y3535" i="73"/>
  <c r="Z3535" i="73"/>
  <c r="AA3535" i="73"/>
  <c r="AC3535" i="73"/>
  <c r="AJ3535" i="73" s="1"/>
  <c r="AI3535" i="73"/>
  <c r="Y3536" i="73"/>
  <c r="Z3536" i="73"/>
  <c r="AA3536" i="73"/>
  <c r="AC3536" i="73"/>
  <c r="AI3536" i="73"/>
  <c r="Y3537" i="73"/>
  <c r="Z3537" i="73"/>
  <c r="AA3537" i="73"/>
  <c r="AC3537" i="73"/>
  <c r="AE3537" i="73"/>
  <c r="AI3537" i="73"/>
  <c r="AJ3537" i="73"/>
  <c r="Y3538" i="73"/>
  <c r="Z3538" i="73"/>
  <c r="AA3538" i="73"/>
  <c r="AC3538" i="73"/>
  <c r="AI3538" i="73"/>
  <c r="Y3539" i="73"/>
  <c r="Z3539" i="73"/>
  <c r="AA3539" i="73"/>
  <c r="AC3539" i="73"/>
  <c r="AI3539" i="73"/>
  <c r="Y3540" i="73"/>
  <c r="Z3540" i="73"/>
  <c r="AA3540" i="73"/>
  <c r="AC3540" i="73"/>
  <c r="AE3540" i="73" s="1"/>
  <c r="AI3540" i="73"/>
  <c r="Y3541" i="73"/>
  <c r="Z3541" i="73"/>
  <c r="AA3541" i="73"/>
  <c r="AC3541" i="73"/>
  <c r="AI3541" i="73"/>
  <c r="Y3542" i="73"/>
  <c r="Z3542" i="73"/>
  <c r="AA3542" i="73"/>
  <c r="AC3542" i="73"/>
  <c r="AE3542" i="73"/>
  <c r="AI3542" i="73"/>
  <c r="AJ3542" i="73"/>
  <c r="Y3543" i="73"/>
  <c r="Z3543" i="73"/>
  <c r="AA3543" i="73"/>
  <c r="AC3543" i="73"/>
  <c r="AJ3543" i="73" s="1"/>
  <c r="AI3543" i="73"/>
  <c r="Y3544" i="73"/>
  <c r="Z3544" i="73"/>
  <c r="AA3544" i="73"/>
  <c r="AC3544" i="73"/>
  <c r="AE3544" i="73" s="1"/>
  <c r="AI3544" i="73"/>
  <c r="AJ3544" i="73"/>
  <c r="Y3545" i="73"/>
  <c r="Z3545" i="73"/>
  <c r="AA3545" i="73"/>
  <c r="AC3545" i="73"/>
  <c r="AE3545" i="73" s="1"/>
  <c r="AI3545" i="73"/>
  <c r="Y3546" i="73"/>
  <c r="Z3546" i="73"/>
  <c r="AA3546" i="73"/>
  <c r="AC3546" i="73"/>
  <c r="AE3546" i="73" s="1"/>
  <c r="AI3546" i="73"/>
  <c r="AJ3546" i="73"/>
  <c r="Y3547" i="73"/>
  <c r="Z3547" i="73"/>
  <c r="AA3547" i="73"/>
  <c r="AC3547" i="73"/>
  <c r="AI3547" i="73"/>
  <c r="Y3548" i="73"/>
  <c r="Z3548" i="73"/>
  <c r="AA3548" i="73"/>
  <c r="AC3548" i="73"/>
  <c r="AE3548" i="73" s="1"/>
  <c r="AI3548" i="73"/>
  <c r="Y3549" i="73"/>
  <c r="Z3549" i="73"/>
  <c r="AA3549" i="73"/>
  <c r="AC3549" i="73"/>
  <c r="AE3549" i="73" s="1"/>
  <c r="AI3549" i="73"/>
  <c r="AJ3549" i="73"/>
  <c r="Y3550" i="73"/>
  <c r="Z3550" i="73"/>
  <c r="AA3550" i="73"/>
  <c r="AC3550" i="73"/>
  <c r="AI3550" i="73"/>
  <c r="Y3551" i="73"/>
  <c r="Z3551" i="73"/>
  <c r="AA3551" i="73"/>
  <c r="AC3551" i="73"/>
  <c r="AJ3551" i="73" s="1"/>
  <c r="AI3551" i="73"/>
  <c r="Y3552" i="73"/>
  <c r="Z3552" i="73"/>
  <c r="AA3552" i="73"/>
  <c r="AC3552" i="73"/>
  <c r="AI3552" i="73"/>
  <c r="Y3553" i="73"/>
  <c r="Z3553" i="73"/>
  <c r="AA3553" i="73"/>
  <c r="AC3553" i="73"/>
  <c r="AJ3553" i="73" s="1"/>
  <c r="AE3553" i="73"/>
  <c r="AI3553" i="73"/>
  <c r="Y3554" i="73"/>
  <c r="Z3554" i="73"/>
  <c r="AA3554" i="73"/>
  <c r="AC3554" i="73"/>
  <c r="AE3554" i="73" s="1"/>
  <c r="AI3554" i="73"/>
  <c r="AJ3554" i="73"/>
  <c r="Y3555" i="73"/>
  <c r="Z3555" i="73"/>
  <c r="AA3555" i="73"/>
  <c r="AC3555" i="73"/>
  <c r="AI3555" i="73"/>
  <c r="Y3556" i="73"/>
  <c r="Z3556" i="73"/>
  <c r="AA3556" i="73"/>
  <c r="AC3556" i="73"/>
  <c r="AE3556" i="73" s="1"/>
  <c r="AI3556" i="73"/>
  <c r="Y3557" i="73"/>
  <c r="Z3557" i="73"/>
  <c r="AA3557" i="73"/>
  <c r="AC3557" i="73"/>
  <c r="AJ3557" i="73" s="1"/>
  <c r="AE3557" i="73"/>
  <c r="AI3557" i="73"/>
  <c r="Y3558" i="73"/>
  <c r="Z3558" i="73"/>
  <c r="AA3558" i="73"/>
  <c r="AC3558" i="73"/>
  <c r="AJ3558" i="73" s="1"/>
  <c r="AE3558" i="73"/>
  <c r="AI3558" i="73"/>
  <c r="Y3559" i="73"/>
  <c r="Z3559" i="73"/>
  <c r="AA3559" i="73"/>
  <c r="AC3559" i="73"/>
  <c r="AJ3559" i="73" s="1"/>
  <c r="AI3559" i="73"/>
  <c r="Y3560" i="73"/>
  <c r="Z3560" i="73"/>
  <c r="AA3560" i="73"/>
  <c r="AC3560" i="73"/>
  <c r="AI3560" i="73"/>
  <c r="Y3561" i="73"/>
  <c r="Z3561" i="73"/>
  <c r="AA3561" i="73"/>
  <c r="AC3561" i="73"/>
  <c r="AI3561" i="73"/>
  <c r="Y3562" i="73"/>
  <c r="Z3562" i="73"/>
  <c r="AA3562" i="73"/>
  <c r="AC3562" i="73"/>
  <c r="AJ3562" i="73" s="1"/>
  <c r="AE3562" i="73"/>
  <c r="AI3562" i="73"/>
  <c r="Y3563" i="73"/>
  <c r="Z3563" i="73"/>
  <c r="AA3563" i="73"/>
  <c r="AC3563" i="73"/>
  <c r="AI3563" i="73"/>
  <c r="Y3564" i="73"/>
  <c r="Z3564" i="73"/>
  <c r="AA3564" i="73"/>
  <c r="AC3564" i="73"/>
  <c r="AE3564" i="73" s="1"/>
  <c r="AI3564" i="73"/>
  <c r="Y3565" i="73"/>
  <c r="Z3565" i="73"/>
  <c r="AA3565" i="73"/>
  <c r="AC3565" i="73"/>
  <c r="AI3565" i="73"/>
  <c r="Y3566" i="73"/>
  <c r="Z3566" i="73"/>
  <c r="AA3566" i="73"/>
  <c r="AC3566" i="73"/>
  <c r="AE3566" i="73"/>
  <c r="AI3566" i="73"/>
  <c r="AJ3566" i="73"/>
  <c r="Y3567" i="73"/>
  <c r="Z3567" i="73"/>
  <c r="AA3567" i="73"/>
  <c r="AC3567" i="73"/>
  <c r="AJ3567" i="73" s="1"/>
  <c r="AI3567" i="73"/>
  <c r="Y3568" i="73"/>
  <c r="Z3568" i="73"/>
  <c r="AA3568" i="73"/>
  <c r="AC3568" i="73"/>
  <c r="AI3568" i="73"/>
  <c r="Y3569" i="73"/>
  <c r="Z3569" i="73"/>
  <c r="AA3569" i="73"/>
  <c r="AC3569" i="73"/>
  <c r="AJ3569" i="73" s="1"/>
  <c r="AE3569" i="73"/>
  <c r="AI3569" i="73"/>
  <c r="Y3570" i="73"/>
  <c r="Z3570" i="73"/>
  <c r="AA3570" i="73"/>
  <c r="AC3570" i="73"/>
  <c r="AI3570" i="73"/>
  <c r="Y3571" i="73"/>
  <c r="Z3571" i="73"/>
  <c r="AA3571" i="73"/>
  <c r="AC3571" i="73"/>
  <c r="AI3571" i="73"/>
  <c r="Y3572" i="73"/>
  <c r="Z3572" i="73"/>
  <c r="AA3572" i="73"/>
  <c r="AC3572" i="73"/>
  <c r="AE3572" i="73" s="1"/>
  <c r="AI3572" i="73"/>
  <c r="Y3573" i="73"/>
  <c r="Z3573" i="73"/>
  <c r="AA3573" i="73"/>
  <c r="AC3573" i="73"/>
  <c r="AI3573" i="73"/>
  <c r="Y3574" i="73"/>
  <c r="Z3574" i="73"/>
  <c r="AA3574" i="73"/>
  <c r="AC3574" i="73"/>
  <c r="AI3574" i="73"/>
  <c r="Y3575" i="73"/>
  <c r="Z3575" i="73"/>
  <c r="AA3575" i="73"/>
  <c r="AC3575" i="73"/>
  <c r="AJ3575" i="73" s="1"/>
  <c r="AI3575" i="73"/>
  <c r="Y3576" i="73"/>
  <c r="Z3576" i="73"/>
  <c r="AA3576" i="73"/>
  <c r="AC3576" i="73"/>
  <c r="AE3576" i="73" s="1"/>
  <c r="AI3576" i="73"/>
  <c r="Y3577" i="73"/>
  <c r="Z3577" i="73"/>
  <c r="AA3577" i="73"/>
  <c r="AC3577" i="73"/>
  <c r="AJ3577" i="73" s="1"/>
  <c r="AE3577" i="73"/>
  <c r="AI3577" i="73"/>
  <c r="Y3578" i="73"/>
  <c r="Z3578" i="73"/>
  <c r="AA3578" i="73"/>
  <c r="AC3578" i="73"/>
  <c r="AI3578" i="73"/>
  <c r="Y3579" i="73"/>
  <c r="Z3579" i="73"/>
  <c r="AA3579" i="73"/>
  <c r="AC3579" i="73"/>
  <c r="AI3579" i="73"/>
  <c r="Y3580" i="73"/>
  <c r="Z3580" i="73"/>
  <c r="AA3580" i="73"/>
  <c r="AC3580" i="73"/>
  <c r="AE3580" i="73" s="1"/>
  <c r="AI3580" i="73"/>
  <c r="Y3581" i="73"/>
  <c r="Z3581" i="73"/>
  <c r="AA3581" i="73"/>
  <c r="AC3581" i="73"/>
  <c r="AI3581" i="73"/>
  <c r="Y3582" i="73"/>
  <c r="Z3582" i="73"/>
  <c r="AA3582" i="73"/>
  <c r="AC3582" i="73"/>
  <c r="AI3582" i="73"/>
  <c r="Y3583" i="73"/>
  <c r="Z3583" i="73"/>
  <c r="AA3583" i="73"/>
  <c r="AC3583" i="73"/>
  <c r="AJ3583" i="73" s="1"/>
  <c r="AI3583" i="73"/>
  <c r="Y3584" i="73"/>
  <c r="Z3584" i="73"/>
  <c r="AA3584" i="73"/>
  <c r="AC3584" i="73"/>
  <c r="AI3584" i="73"/>
  <c r="Y3585" i="73"/>
  <c r="Z3585" i="73"/>
  <c r="AA3585" i="73"/>
  <c r="AC3585" i="73"/>
  <c r="AI3585" i="73"/>
  <c r="Y3586" i="73"/>
  <c r="Z3586" i="73"/>
  <c r="AA3586" i="73"/>
  <c r="AC3586" i="73"/>
  <c r="AJ3586" i="73" s="1"/>
  <c r="AI3586" i="73"/>
  <c r="Y3587" i="73"/>
  <c r="Z3587" i="73"/>
  <c r="AA3587" i="73"/>
  <c r="AC3587" i="73"/>
  <c r="AI3587" i="73"/>
  <c r="Y3588" i="73"/>
  <c r="Z3588" i="73"/>
  <c r="AA3588" i="73"/>
  <c r="AC3588" i="73"/>
  <c r="AE3588" i="73" s="1"/>
  <c r="AI3588" i="73"/>
  <c r="Y3589" i="73"/>
  <c r="Z3589" i="73"/>
  <c r="AA3589" i="73"/>
  <c r="AC3589" i="73"/>
  <c r="AI3589" i="73"/>
  <c r="Y3590" i="73"/>
  <c r="Z3590" i="73"/>
  <c r="AA3590" i="73"/>
  <c r="AC3590" i="73"/>
  <c r="AE3590" i="73"/>
  <c r="AI3590" i="73"/>
  <c r="AJ3590" i="73"/>
  <c r="Y3591" i="73"/>
  <c r="Z3591" i="73"/>
  <c r="AA3591" i="73"/>
  <c r="AC3591" i="73"/>
  <c r="AI3591" i="73"/>
  <c r="Y3592" i="73"/>
  <c r="Z3592" i="73"/>
  <c r="AA3592" i="73"/>
  <c r="AC3592" i="73"/>
  <c r="AE3592" i="73" s="1"/>
  <c r="AI3592" i="73"/>
  <c r="Y3593" i="73"/>
  <c r="Z3593" i="73"/>
  <c r="AA3593" i="73"/>
  <c r="AC3593" i="73"/>
  <c r="AJ3593" i="73" s="1"/>
  <c r="AE3593" i="73"/>
  <c r="AI3593" i="73"/>
  <c r="Y3594" i="73"/>
  <c r="Z3594" i="73"/>
  <c r="AA3594" i="73"/>
  <c r="AC3594" i="73"/>
  <c r="AI3594" i="73"/>
  <c r="Y3595" i="73"/>
  <c r="Z3595" i="73"/>
  <c r="AA3595" i="73"/>
  <c r="AC3595" i="73"/>
  <c r="AE3595" i="73"/>
  <c r="AI3595" i="73"/>
  <c r="Y3596" i="73"/>
  <c r="Z3596" i="73"/>
  <c r="AA3596" i="73"/>
  <c r="AC3596" i="73"/>
  <c r="AJ3596" i="73" s="1"/>
  <c r="AI3596" i="73"/>
  <c r="Y3597" i="73"/>
  <c r="Z3597" i="73"/>
  <c r="AA3597" i="73"/>
  <c r="AC3597" i="73"/>
  <c r="AJ3597" i="73" s="1"/>
  <c r="AI3597" i="73"/>
  <c r="Y3598" i="73"/>
  <c r="Z3598" i="73"/>
  <c r="AA3598" i="73"/>
  <c r="AC3598" i="73"/>
  <c r="AJ3598" i="73" s="1"/>
  <c r="AE3598" i="73"/>
  <c r="AI3598" i="73"/>
  <c r="Y3599" i="73"/>
  <c r="Z3599" i="73"/>
  <c r="AA3599" i="73"/>
  <c r="AC3599" i="73"/>
  <c r="AI3599" i="73"/>
  <c r="Y3600" i="73"/>
  <c r="Z3600" i="73"/>
  <c r="AA3600" i="73"/>
  <c r="AC3600" i="73"/>
  <c r="AI3600" i="73"/>
  <c r="Y3601" i="73"/>
  <c r="Z3601" i="73"/>
  <c r="AA3601" i="73"/>
  <c r="AC3601" i="73"/>
  <c r="AE3601" i="73" s="1"/>
  <c r="AI3601" i="73"/>
  <c r="Y3602" i="73"/>
  <c r="Z3602" i="73"/>
  <c r="AA3602" i="73"/>
  <c r="AC3602" i="73"/>
  <c r="AE3602" i="73"/>
  <c r="AI3602" i="73"/>
  <c r="AJ3602" i="73"/>
  <c r="Y3603" i="73"/>
  <c r="Z3603" i="73"/>
  <c r="AA3603" i="73"/>
  <c r="AC3603" i="73"/>
  <c r="AE3603" i="73" s="1"/>
  <c r="AI3603" i="73"/>
  <c r="AJ3603" i="73"/>
  <c r="Y3604" i="73"/>
  <c r="Z3604" i="73"/>
  <c r="AA3604" i="73"/>
  <c r="AC3604" i="73"/>
  <c r="AE3604" i="73" s="1"/>
  <c r="AI3604" i="73"/>
  <c r="Y3605" i="73"/>
  <c r="Z3605" i="73"/>
  <c r="AA3605" i="73"/>
  <c r="AC3605" i="73"/>
  <c r="AE3605" i="73" s="1"/>
  <c r="AI3605" i="73"/>
  <c r="AJ3605" i="73"/>
  <c r="Y3606" i="73"/>
  <c r="Z3606" i="73"/>
  <c r="AA3606" i="73"/>
  <c r="AC3606" i="73"/>
  <c r="AI3606" i="73"/>
  <c r="Y3607" i="73"/>
  <c r="Z3607" i="73"/>
  <c r="AA3607" i="73"/>
  <c r="AC3607" i="73"/>
  <c r="AJ3607" i="73" s="1"/>
  <c r="AI3607" i="73"/>
  <c r="Y3608" i="73"/>
  <c r="Z3608" i="73"/>
  <c r="AA3608" i="73"/>
  <c r="AC3608" i="73"/>
  <c r="AE3608" i="73" s="1"/>
  <c r="AI3608" i="73"/>
  <c r="AJ3608" i="73"/>
  <c r="Y3609" i="73"/>
  <c r="Z3609" i="73"/>
  <c r="AA3609" i="73"/>
  <c r="AC3609" i="73"/>
  <c r="AJ3609" i="73" s="1"/>
  <c r="AI3609" i="73"/>
  <c r="Y3610" i="73"/>
  <c r="Z3610" i="73"/>
  <c r="AA3610" i="73"/>
  <c r="AC3610" i="73"/>
  <c r="AI3610" i="73"/>
  <c r="Y3611" i="73"/>
  <c r="Z3611" i="73"/>
  <c r="AA3611" i="73"/>
  <c r="AC3611" i="73"/>
  <c r="AE3611" i="73"/>
  <c r="AI3611" i="73"/>
  <c r="Y3612" i="73"/>
  <c r="Z3612" i="73"/>
  <c r="AA3612" i="73"/>
  <c r="AC3612" i="73"/>
  <c r="AI3612" i="73"/>
  <c r="Y3613" i="73"/>
  <c r="Z3613" i="73"/>
  <c r="AA3613" i="73"/>
  <c r="AC3613" i="73"/>
  <c r="AJ3613" i="73" s="1"/>
  <c r="AI3613" i="73"/>
  <c r="Y3614" i="73"/>
  <c r="Z3614" i="73"/>
  <c r="AA3614" i="73"/>
  <c r="AC3614" i="73"/>
  <c r="AI3614" i="73"/>
  <c r="Y3615" i="73"/>
  <c r="Z3615" i="73"/>
  <c r="AA3615" i="73"/>
  <c r="AC3615" i="73"/>
  <c r="AI3615" i="73"/>
  <c r="Y3616" i="73"/>
  <c r="Z3616" i="73"/>
  <c r="AA3616" i="73"/>
  <c r="AC3616" i="73"/>
  <c r="AI3616" i="73"/>
  <c r="Y3617" i="73"/>
  <c r="Z3617" i="73"/>
  <c r="AA3617" i="73"/>
  <c r="AC3617" i="73"/>
  <c r="AI3617" i="73"/>
  <c r="Y3618" i="73"/>
  <c r="Z3618" i="73"/>
  <c r="AA3618" i="73"/>
  <c r="AC3618" i="73"/>
  <c r="AE3618" i="73" s="1"/>
  <c r="AI3618" i="73"/>
  <c r="AJ3618" i="73"/>
  <c r="Y3619" i="73"/>
  <c r="Z3619" i="73"/>
  <c r="AA3619" i="73"/>
  <c r="AC3619" i="73"/>
  <c r="AI3619" i="73"/>
  <c r="Y3620" i="73"/>
  <c r="Z3620" i="73"/>
  <c r="AA3620" i="73"/>
  <c r="AC3620" i="73"/>
  <c r="AE3620" i="73" s="1"/>
  <c r="AI3620" i="73"/>
  <c r="Y3621" i="73"/>
  <c r="Z3621" i="73"/>
  <c r="AA3621" i="73"/>
  <c r="AC3621" i="73"/>
  <c r="AE3621" i="73"/>
  <c r="AI3621" i="73"/>
  <c r="AJ3621" i="73"/>
  <c r="Y3622" i="73"/>
  <c r="Z3622" i="73"/>
  <c r="AA3622" i="73"/>
  <c r="AC3622" i="73"/>
  <c r="AI3622" i="73"/>
  <c r="Y3623" i="73"/>
  <c r="Z3623" i="73"/>
  <c r="AA3623" i="73"/>
  <c r="AC3623" i="73"/>
  <c r="AJ3623" i="73" s="1"/>
  <c r="AI3623" i="73"/>
  <c r="Y3624" i="73"/>
  <c r="Z3624" i="73"/>
  <c r="AA3624" i="73"/>
  <c r="AC3624" i="73"/>
  <c r="AE3624" i="73" s="1"/>
  <c r="AI3624" i="73"/>
  <c r="AJ3624" i="73"/>
  <c r="Y3625" i="73"/>
  <c r="Z3625" i="73"/>
  <c r="AA3625" i="73"/>
  <c r="AC3625" i="73"/>
  <c r="AE3625" i="73" s="1"/>
  <c r="AI3625" i="73"/>
  <c r="AJ3625" i="73"/>
  <c r="Y3626" i="73"/>
  <c r="Z3626" i="73"/>
  <c r="AA3626" i="73"/>
  <c r="AC3626" i="73"/>
  <c r="AI3626" i="73"/>
  <c r="Y3627" i="73"/>
  <c r="Z3627" i="73"/>
  <c r="AA3627" i="73"/>
  <c r="AC3627" i="73"/>
  <c r="AI3627" i="73"/>
  <c r="Y3628" i="73"/>
  <c r="Z3628" i="73"/>
  <c r="AA3628" i="73"/>
  <c r="AC3628" i="73"/>
  <c r="AI3628" i="73"/>
  <c r="Y3629" i="73"/>
  <c r="Z3629" i="73"/>
  <c r="AA3629" i="73"/>
  <c r="AC3629" i="73"/>
  <c r="AI3629" i="73"/>
  <c r="Y3630" i="73"/>
  <c r="Z3630" i="73"/>
  <c r="AA3630" i="73"/>
  <c r="AC3630" i="73"/>
  <c r="AI3630" i="73"/>
  <c r="Y3631" i="73"/>
  <c r="Z3631" i="73"/>
  <c r="AA3631" i="73"/>
  <c r="AC3631" i="73"/>
  <c r="AI3631" i="73"/>
  <c r="Y3632" i="73"/>
  <c r="Z3632" i="73"/>
  <c r="AA3632" i="73"/>
  <c r="AC3632" i="73"/>
  <c r="AI3632" i="73"/>
  <c r="Y3633" i="73"/>
  <c r="Z3633" i="73"/>
  <c r="AA3633" i="73"/>
  <c r="AC3633" i="73"/>
  <c r="AI3633" i="73"/>
  <c r="Y3634" i="73"/>
  <c r="Z3634" i="73"/>
  <c r="AA3634" i="73"/>
  <c r="AC3634" i="73"/>
  <c r="AI3634" i="73"/>
  <c r="Y3635" i="73"/>
  <c r="Z3635" i="73"/>
  <c r="AA3635" i="73"/>
  <c r="AC3635" i="73"/>
  <c r="AI3635" i="73"/>
  <c r="Y3636" i="73"/>
  <c r="Z3636" i="73"/>
  <c r="AA3636" i="73"/>
  <c r="AC3636" i="73"/>
  <c r="AE3636" i="73" s="1"/>
  <c r="AI3636" i="73"/>
  <c r="Y3637" i="73"/>
  <c r="Z3637" i="73"/>
  <c r="AA3637" i="73"/>
  <c r="AC3637" i="73"/>
  <c r="AI3637" i="73"/>
  <c r="Y3638" i="73"/>
  <c r="Z3638" i="73"/>
  <c r="AA3638" i="73"/>
  <c r="AC3638" i="73"/>
  <c r="AJ3638" i="73" s="1"/>
  <c r="AE3638" i="73"/>
  <c r="AI3638" i="73"/>
  <c r="Y3639" i="73"/>
  <c r="Z3639" i="73"/>
  <c r="AA3639" i="73"/>
  <c r="AC3639" i="73"/>
  <c r="AI3639" i="73"/>
  <c r="Y3640" i="73"/>
  <c r="Z3640" i="73"/>
  <c r="AA3640" i="73"/>
  <c r="AC3640" i="73"/>
  <c r="AE3640" i="73" s="1"/>
  <c r="AI3640" i="73"/>
  <c r="AJ3640" i="73"/>
  <c r="Y3641" i="73"/>
  <c r="Z3641" i="73"/>
  <c r="AA3641" i="73"/>
  <c r="AC3641" i="73"/>
  <c r="AE3641" i="73" s="1"/>
  <c r="AI3641" i="73"/>
  <c r="AJ3641" i="73"/>
  <c r="Y3642" i="73"/>
  <c r="Z3642" i="73"/>
  <c r="AA3642" i="73"/>
  <c r="AC3642" i="73"/>
  <c r="AI3642" i="73"/>
  <c r="Y3643" i="73"/>
  <c r="Z3643" i="73"/>
  <c r="AA3643" i="73"/>
  <c r="AC3643" i="73"/>
  <c r="AE3643" i="73" s="1"/>
  <c r="AI3643" i="73"/>
  <c r="Y3644" i="73"/>
  <c r="Z3644" i="73"/>
  <c r="AA3644" i="73"/>
  <c r="AC3644" i="73"/>
  <c r="AJ3644" i="73" s="1"/>
  <c r="AI3644" i="73"/>
  <c r="Y3645" i="73"/>
  <c r="Z3645" i="73"/>
  <c r="AA3645" i="73"/>
  <c r="AC3645" i="73"/>
  <c r="AI3645" i="73"/>
  <c r="Y3646" i="73"/>
  <c r="Z3646" i="73"/>
  <c r="AA3646" i="73"/>
  <c r="AC3646" i="73"/>
  <c r="AI3646" i="73"/>
  <c r="Y3647" i="73"/>
  <c r="Z3647" i="73"/>
  <c r="AA3647" i="73"/>
  <c r="AC3647" i="73"/>
  <c r="AI3647" i="73"/>
  <c r="Y3648" i="73"/>
  <c r="Z3648" i="73"/>
  <c r="AA3648" i="73"/>
  <c r="AC3648" i="73"/>
  <c r="AI3648" i="73"/>
  <c r="Y3649" i="73"/>
  <c r="Z3649" i="73"/>
  <c r="AA3649" i="73"/>
  <c r="AC3649" i="73"/>
  <c r="AI3649" i="73"/>
  <c r="Y3650" i="73"/>
  <c r="Z3650" i="73"/>
  <c r="AA3650" i="73"/>
  <c r="AC3650" i="73"/>
  <c r="AI3650" i="73"/>
  <c r="Y3651" i="73"/>
  <c r="Z3651" i="73"/>
  <c r="AA3651" i="73"/>
  <c r="AC3651" i="73"/>
  <c r="AE3651" i="73"/>
  <c r="AI3651" i="73"/>
  <c r="AJ3651" i="73"/>
  <c r="Y3652" i="73"/>
  <c r="Z3652" i="73"/>
  <c r="AA3652" i="73"/>
  <c r="AC3652" i="73"/>
  <c r="AE3652" i="73" s="1"/>
  <c r="AI3652" i="73"/>
  <c r="Y3653" i="73"/>
  <c r="Z3653" i="73"/>
  <c r="AA3653" i="73"/>
  <c r="AC3653" i="73"/>
  <c r="AE3653" i="73"/>
  <c r="AI3653" i="73"/>
  <c r="AJ3653" i="73"/>
  <c r="Y3654" i="73"/>
  <c r="Z3654" i="73"/>
  <c r="AA3654" i="73"/>
  <c r="AC3654" i="73"/>
  <c r="AI3654" i="73"/>
  <c r="Y3655" i="73"/>
  <c r="Z3655" i="73"/>
  <c r="AA3655" i="73"/>
  <c r="AC3655" i="73"/>
  <c r="AI3655" i="73"/>
  <c r="Y3656" i="73"/>
  <c r="Z3656" i="73"/>
  <c r="AA3656" i="73"/>
  <c r="AC3656" i="73"/>
  <c r="AJ3656" i="73" s="1"/>
  <c r="AI3656" i="73"/>
  <c r="Y3657" i="73"/>
  <c r="Z3657" i="73"/>
  <c r="AA3657" i="73"/>
  <c r="AC3657" i="73"/>
  <c r="AI3657" i="73"/>
  <c r="Y3658" i="73"/>
  <c r="Z3658" i="73"/>
  <c r="AA3658" i="73"/>
  <c r="AC3658" i="73"/>
  <c r="AI3658" i="73"/>
  <c r="Y3659" i="73"/>
  <c r="Z3659" i="73"/>
  <c r="AA3659" i="73"/>
  <c r="AC3659" i="73"/>
  <c r="AE3659" i="73" s="1"/>
  <c r="AI3659" i="73"/>
  <c r="Y3660" i="73"/>
  <c r="Z3660" i="73"/>
  <c r="AA3660" i="73"/>
  <c r="AC3660" i="73"/>
  <c r="AJ3660" i="73" s="1"/>
  <c r="AI3660" i="73"/>
  <c r="Y3661" i="73"/>
  <c r="Z3661" i="73"/>
  <c r="AA3661" i="73"/>
  <c r="AC3661" i="73"/>
  <c r="AJ3661" i="73" s="1"/>
  <c r="AI3661" i="73"/>
  <c r="Y3662" i="73"/>
  <c r="Z3662" i="73"/>
  <c r="AA3662" i="73"/>
  <c r="AC3662" i="73"/>
  <c r="AI3662" i="73"/>
  <c r="Y3663" i="73"/>
  <c r="Z3663" i="73"/>
  <c r="AA3663" i="73"/>
  <c r="AC3663" i="73"/>
  <c r="AI3663" i="73"/>
  <c r="Y3664" i="73"/>
  <c r="Z3664" i="73"/>
  <c r="AA3664" i="73"/>
  <c r="AC3664" i="73"/>
  <c r="AI3664" i="73"/>
  <c r="Y3665" i="73"/>
  <c r="Z3665" i="73"/>
  <c r="AA3665" i="73"/>
  <c r="AC3665" i="73"/>
  <c r="AI3665" i="73"/>
  <c r="Y3666" i="73"/>
  <c r="Z3666" i="73"/>
  <c r="AA3666" i="73"/>
  <c r="AC3666" i="73"/>
  <c r="AE3666" i="73"/>
  <c r="AI3666" i="73"/>
  <c r="AJ3666" i="73"/>
  <c r="Y3667" i="73"/>
  <c r="Z3667" i="73"/>
  <c r="AA3667" i="73"/>
  <c r="AC3667" i="73"/>
  <c r="AI3667" i="73"/>
  <c r="Y3668" i="73"/>
  <c r="Z3668" i="73"/>
  <c r="AA3668" i="73"/>
  <c r="AC3668" i="73"/>
  <c r="AE3668" i="73" s="1"/>
  <c r="AI3668" i="73"/>
  <c r="Y3669" i="73"/>
  <c r="Z3669" i="73"/>
  <c r="AA3669" i="73"/>
  <c r="AC3669" i="73"/>
  <c r="AJ3669" i="73" s="1"/>
  <c r="AE3669" i="73"/>
  <c r="AI3669" i="73"/>
  <c r="Y3670" i="73"/>
  <c r="Z3670" i="73"/>
  <c r="AA3670" i="73"/>
  <c r="AC3670" i="73"/>
  <c r="AI3670" i="73"/>
  <c r="Y3671" i="73"/>
  <c r="Z3671" i="73"/>
  <c r="AA3671" i="73"/>
  <c r="AC3671" i="73"/>
  <c r="AI3671" i="73"/>
  <c r="AJ3671" i="73"/>
  <c r="Y3672" i="73"/>
  <c r="Z3672" i="73"/>
  <c r="AA3672" i="73"/>
  <c r="AC3672" i="73"/>
  <c r="AE3672" i="73" s="1"/>
  <c r="AI3672" i="73"/>
  <c r="Y3673" i="73"/>
  <c r="Z3673" i="73"/>
  <c r="AA3673" i="73"/>
  <c r="AC3673" i="73"/>
  <c r="AE3673" i="73"/>
  <c r="AI3673" i="73"/>
  <c r="AJ3673" i="73"/>
  <c r="Y3674" i="73"/>
  <c r="Z3674" i="73"/>
  <c r="AA3674" i="73"/>
  <c r="AC3674" i="73"/>
  <c r="AI3674" i="73"/>
  <c r="Y3675" i="73"/>
  <c r="Z3675" i="73"/>
  <c r="AA3675" i="73"/>
  <c r="AC3675" i="73"/>
  <c r="AE3675" i="73"/>
  <c r="AI3675" i="73"/>
  <c r="Y3676" i="73"/>
  <c r="Z3676" i="73"/>
  <c r="AA3676" i="73"/>
  <c r="AC3676" i="73"/>
  <c r="AI3676" i="73"/>
  <c r="Y3677" i="73"/>
  <c r="Z3677" i="73"/>
  <c r="AA3677" i="73"/>
  <c r="AC3677" i="73"/>
  <c r="AJ3677" i="73" s="1"/>
  <c r="AI3677" i="73"/>
  <c r="Y3678" i="73"/>
  <c r="Z3678" i="73"/>
  <c r="AA3678" i="73"/>
  <c r="AC3678" i="73"/>
  <c r="AI3678" i="73"/>
  <c r="Y3679" i="73"/>
  <c r="Z3679" i="73"/>
  <c r="AA3679" i="73"/>
  <c r="AC3679" i="73"/>
  <c r="AJ3679" i="73" s="1"/>
  <c r="AE3679" i="73"/>
  <c r="AI3679" i="73"/>
  <c r="Y3680" i="73"/>
  <c r="Z3680" i="73"/>
  <c r="AA3680" i="73"/>
  <c r="AC3680" i="73"/>
  <c r="AI3680" i="73"/>
  <c r="Y3681" i="73"/>
  <c r="Z3681" i="73"/>
  <c r="AA3681" i="73"/>
  <c r="AC3681" i="73"/>
  <c r="AE3681" i="73" s="1"/>
  <c r="AI3681" i="73"/>
  <c r="Y3682" i="73"/>
  <c r="Z3682" i="73"/>
  <c r="AA3682" i="73"/>
  <c r="AC3682" i="73"/>
  <c r="AI3682" i="73"/>
  <c r="Y3683" i="73"/>
  <c r="Z3683" i="73"/>
  <c r="AA3683" i="73"/>
  <c r="AC3683" i="73"/>
  <c r="AI3683" i="73"/>
  <c r="Y3684" i="73"/>
  <c r="Z3684" i="73"/>
  <c r="AA3684" i="73"/>
  <c r="AC3684" i="73"/>
  <c r="AE3684" i="73" s="1"/>
  <c r="AI3684" i="73"/>
  <c r="Y3685" i="73"/>
  <c r="Z3685" i="73"/>
  <c r="AA3685" i="73"/>
  <c r="AC3685" i="73"/>
  <c r="AE3685" i="73"/>
  <c r="AI3685" i="73"/>
  <c r="AJ3685" i="73"/>
  <c r="Y3686" i="73"/>
  <c r="Z3686" i="73"/>
  <c r="AA3686" i="73"/>
  <c r="AC3686" i="73"/>
  <c r="AI3686" i="73"/>
  <c r="Y3687" i="73"/>
  <c r="Z3687" i="73"/>
  <c r="AA3687" i="73"/>
  <c r="AC3687" i="73"/>
  <c r="AI3687" i="73"/>
  <c r="AJ3687" i="73"/>
  <c r="Y3688" i="73"/>
  <c r="Z3688" i="73"/>
  <c r="AA3688" i="73"/>
  <c r="AC3688" i="73"/>
  <c r="AE3688" i="73" s="1"/>
  <c r="AI3688" i="73"/>
  <c r="Y3689" i="73"/>
  <c r="Z3689" i="73"/>
  <c r="AA3689" i="73"/>
  <c r="AC3689" i="73"/>
  <c r="AE3689" i="73" s="1"/>
  <c r="AI3689" i="73"/>
  <c r="AJ3689" i="73"/>
  <c r="Y3690" i="73"/>
  <c r="Z3690" i="73"/>
  <c r="AA3690" i="73"/>
  <c r="AC3690" i="73"/>
  <c r="AI3690" i="73"/>
  <c r="Y3691" i="73"/>
  <c r="Z3691" i="73"/>
  <c r="AA3691" i="73"/>
  <c r="AC3691" i="73"/>
  <c r="AI3691" i="73"/>
  <c r="Y3692" i="73"/>
  <c r="Z3692" i="73"/>
  <c r="AA3692" i="73"/>
  <c r="AC3692" i="73"/>
  <c r="AI3692" i="73"/>
  <c r="Y3693" i="73"/>
  <c r="Z3693" i="73"/>
  <c r="AA3693" i="73"/>
  <c r="AC3693" i="73"/>
  <c r="AI3693" i="73"/>
  <c r="Y3694" i="73"/>
  <c r="Z3694" i="73"/>
  <c r="AA3694" i="73"/>
  <c r="AC3694" i="73"/>
  <c r="AE3694" i="73"/>
  <c r="AI3694" i="73"/>
  <c r="AJ3694" i="73"/>
  <c r="Y3695" i="73"/>
  <c r="Z3695" i="73"/>
  <c r="AA3695" i="73"/>
  <c r="AC3695" i="73"/>
  <c r="AI3695" i="73"/>
  <c r="Y3696" i="73"/>
  <c r="Z3696" i="73"/>
  <c r="AA3696" i="73"/>
  <c r="AC3696" i="73"/>
  <c r="AI3696" i="73"/>
  <c r="Y3697" i="73"/>
  <c r="Z3697" i="73"/>
  <c r="AA3697" i="73"/>
  <c r="AC3697" i="73"/>
  <c r="AI3697" i="73"/>
  <c r="Y3698" i="73"/>
  <c r="Z3698" i="73"/>
  <c r="AA3698" i="73"/>
  <c r="AC3698" i="73"/>
  <c r="AI3698" i="73"/>
  <c r="Y3699" i="73"/>
  <c r="Z3699" i="73"/>
  <c r="AA3699" i="73"/>
  <c r="AC3699" i="73"/>
  <c r="AI3699" i="73"/>
  <c r="Y3700" i="73"/>
  <c r="Z3700" i="73"/>
  <c r="AA3700" i="73"/>
  <c r="AC3700" i="73"/>
  <c r="AE3700" i="73" s="1"/>
  <c r="AI3700" i="73"/>
  <c r="Y3701" i="73"/>
  <c r="Z3701" i="73"/>
  <c r="AA3701" i="73"/>
  <c r="AC3701" i="73"/>
  <c r="AI3701" i="73"/>
  <c r="Y3702" i="73"/>
  <c r="Z3702" i="73"/>
  <c r="AA3702" i="73"/>
  <c r="AC3702" i="73"/>
  <c r="AI3702" i="73"/>
  <c r="Y3703" i="73"/>
  <c r="Z3703" i="73"/>
  <c r="AA3703" i="73"/>
  <c r="AC3703" i="73"/>
  <c r="AI3703" i="73"/>
  <c r="Y3704" i="73"/>
  <c r="Z3704" i="73"/>
  <c r="AA3704" i="73"/>
  <c r="AC3704" i="73"/>
  <c r="AE3704" i="73" s="1"/>
  <c r="AI3704" i="73"/>
  <c r="AJ3704" i="73"/>
  <c r="Y3705" i="73"/>
  <c r="Z3705" i="73"/>
  <c r="AA3705" i="73"/>
  <c r="AC3705" i="73"/>
  <c r="AI3705" i="73"/>
  <c r="Y3706" i="73"/>
  <c r="Z3706" i="73"/>
  <c r="AA3706" i="73"/>
  <c r="AC3706" i="73"/>
  <c r="AE3706" i="73" s="1"/>
  <c r="AI3706" i="73"/>
  <c r="AJ3706" i="73"/>
  <c r="Y3707" i="73"/>
  <c r="Z3707" i="73"/>
  <c r="AA3707" i="73"/>
  <c r="AC3707" i="73"/>
  <c r="AE3707" i="73" s="1"/>
  <c r="AI3707" i="73"/>
  <c r="Y3708" i="73"/>
  <c r="Z3708" i="73"/>
  <c r="AA3708" i="73"/>
  <c r="AC3708" i="73"/>
  <c r="AJ3708" i="73" s="1"/>
  <c r="AI3708" i="73"/>
  <c r="Y3709" i="73"/>
  <c r="Z3709" i="73"/>
  <c r="AA3709" i="73"/>
  <c r="AC3709" i="73"/>
  <c r="AI3709" i="73"/>
  <c r="Y3710" i="73"/>
  <c r="Z3710" i="73"/>
  <c r="AA3710" i="73"/>
  <c r="AC3710" i="73"/>
  <c r="AJ3710" i="73" s="1"/>
  <c r="AE3710" i="73"/>
  <c r="AI3710" i="73"/>
  <c r="Y3711" i="73"/>
  <c r="Z3711" i="73"/>
  <c r="AA3711" i="73"/>
  <c r="AC3711" i="73"/>
  <c r="AI3711" i="73"/>
  <c r="Y3712" i="73"/>
  <c r="Z3712" i="73"/>
  <c r="AA3712" i="73"/>
  <c r="AC3712" i="73"/>
  <c r="AI3712" i="73"/>
  <c r="Y3713" i="73"/>
  <c r="Z3713" i="73"/>
  <c r="AA3713" i="73"/>
  <c r="AC3713" i="73"/>
  <c r="AI3713" i="73"/>
  <c r="Y3714" i="73"/>
  <c r="Z3714" i="73"/>
  <c r="AA3714" i="73"/>
  <c r="AC3714" i="73"/>
  <c r="AI3714" i="73"/>
  <c r="Y3715" i="73"/>
  <c r="Z3715" i="73"/>
  <c r="AA3715" i="73"/>
  <c r="AC3715" i="73"/>
  <c r="AJ3715" i="73" s="1"/>
  <c r="AE3715" i="73"/>
  <c r="AI3715" i="73"/>
  <c r="Y3716" i="73"/>
  <c r="Z3716" i="73"/>
  <c r="AA3716" i="73"/>
  <c r="AC3716" i="73"/>
  <c r="AE3716" i="73" s="1"/>
  <c r="AI3716" i="73"/>
  <c r="Y3717" i="73"/>
  <c r="Z3717" i="73"/>
  <c r="AA3717" i="73"/>
  <c r="AC3717" i="73"/>
  <c r="AJ3717" i="73" s="1"/>
  <c r="AE3717" i="73"/>
  <c r="AI3717" i="73"/>
  <c r="Y3718" i="73"/>
  <c r="Z3718" i="73"/>
  <c r="AA3718" i="73"/>
  <c r="AC3718" i="73"/>
  <c r="AI3718" i="73"/>
  <c r="Y3719" i="73"/>
  <c r="Z3719" i="73"/>
  <c r="AA3719" i="73"/>
  <c r="AC3719" i="73"/>
  <c r="AI3719" i="73"/>
  <c r="Y3720" i="73"/>
  <c r="Z3720" i="73"/>
  <c r="AA3720" i="73"/>
  <c r="AB3720" i="73"/>
  <c r="AC3720" i="73"/>
  <c r="AE3720" i="73" s="1"/>
  <c r="AI3720" i="73"/>
  <c r="Y3721" i="73"/>
  <c r="Z3721" i="73"/>
  <c r="AA3721" i="73"/>
  <c r="AC3721" i="73"/>
  <c r="AE3721" i="73"/>
  <c r="AI3721" i="73"/>
  <c r="AJ3721" i="73"/>
  <c r="Y3722" i="73"/>
  <c r="Z3722" i="73"/>
  <c r="AA3722" i="73"/>
  <c r="AC3722" i="73"/>
  <c r="AI3722" i="73"/>
  <c r="Y3723" i="73"/>
  <c r="Z3723" i="73"/>
  <c r="AA3723" i="73"/>
  <c r="AC3723" i="73"/>
  <c r="AE3723" i="73"/>
  <c r="AI3723" i="73"/>
  <c r="Y3724" i="73"/>
  <c r="Z3724" i="73"/>
  <c r="AA3724" i="73"/>
  <c r="AC3724" i="73"/>
  <c r="AJ3724" i="73" s="1"/>
  <c r="AI3724" i="73"/>
  <c r="Y3725" i="73"/>
  <c r="Z3725" i="73"/>
  <c r="AA3725" i="73"/>
  <c r="AC3725" i="73"/>
  <c r="AJ3725" i="73" s="1"/>
  <c r="AI3725" i="73"/>
  <c r="Y3726" i="73"/>
  <c r="Z3726" i="73"/>
  <c r="AA3726" i="73"/>
  <c r="AC3726" i="73"/>
  <c r="AE3726" i="73"/>
  <c r="AI3726" i="73"/>
  <c r="AJ3726" i="73"/>
  <c r="Y3727" i="73"/>
  <c r="Z3727" i="73"/>
  <c r="AA3727" i="73"/>
  <c r="AC3727" i="73"/>
  <c r="AJ3727" i="73" s="1"/>
  <c r="AE3727" i="73"/>
  <c r="AI3727" i="73"/>
  <c r="Y3728" i="73"/>
  <c r="Z3728" i="73"/>
  <c r="AA3728" i="73"/>
  <c r="AC3728" i="73"/>
  <c r="AI3728" i="73"/>
  <c r="Y3729" i="73"/>
  <c r="Z3729" i="73"/>
  <c r="AA3729" i="73"/>
  <c r="AC3729" i="73"/>
  <c r="AE3729" i="73" s="1"/>
  <c r="AI3729" i="73"/>
  <c r="AJ3729" i="73"/>
  <c r="Y3730" i="73"/>
  <c r="Z3730" i="73"/>
  <c r="AA3730" i="73"/>
  <c r="AC3730" i="73"/>
  <c r="AJ3730" i="73" s="1"/>
  <c r="AE3730" i="73"/>
  <c r="AI3730" i="73"/>
  <c r="Y3731" i="73"/>
  <c r="Z3731" i="73"/>
  <c r="AA3731" i="73"/>
  <c r="AC3731" i="73"/>
  <c r="AI3731" i="73"/>
  <c r="Y3732" i="73"/>
  <c r="Z3732" i="73"/>
  <c r="AA3732" i="73"/>
  <c r="AC3732" i="73"/>
  <c r="AE3732" i="73" s="1"/>
  <c r="AI3732" i="73"/>
  <c r="Y3733" i="73"/>
  <c r="Z3733" i="73"/>
  <c r="AA3733" i="73"/>
  <c r="AC3733" i="73"/>
  <c r="AI3733" i="73"/>
  <c r="Y3734" i="73"/>
  <c r="Z3734" i="73"/>
  <c r="AA3734" i="73"/>
  <c r="AC3734" i="73"/>
  <c r="AJ3734" i="73" s="1"/>
  <c r="AE3734" i="73"/>
  <c r="AI3734" i="73"/>
  <c r="Y3735" i="73"/>
  <c r="Z3735" i="73"/>
  <c r="AA3735" i="73"/>
  <c r="AC3735" i="73"/>
  <c r="AI3735" i="73"/>
  <c r="AJ3735" i="73"/>
  <c r="Y3736" i="73"/>
  <c r="Z3736" i="73"/>
  <c r="AA3736" i="73"/>
  <c r="AC3736" i="73"/>
  <c r="AE3736" i="73" s="1"/>
  <c r="AI3736" i="73"/>
  <c r="Y3737" i="73"/>
  <c r="Z3737" i="73"/>
  <c r="AA3737" i="73"/>
  <c r="AC3737" i="73"/>
  <c r="AI3737" i="73"/>
  <c r="Y3738" i="73"/>
  <c r="Z3738" i="73"/>
  <c r="AA3738" i="73"/>
  <c r="AC3738" i="73"/>
  <c r="AI3738" i="73"/>
  <c r="Y3739" i="73"/>
  <c r="Z3739" i="73"/>
  <c r="AA3739" i="73"/>
  <c r="AC3739" i="73"/>
  <c r="AI3739" i="73"/>
  <c r="Y3740" i="73"/>
  <c r="Z3740" i="73"/>
  <c r="AA3740" i="73"/>
  <c r="AC3740" i="73"/>
  <c r="AI3740" i="73"/>
  <c r="Y3741" i="73"/>
  <c r="Z3741" i="73"/>
  <c r="AA3741" i="73"/>
  <c r="AC3741" i="73"/>
  <c r="AJ3741" i="73" s="1"/>
  <c r="AI3741" i="73"/>
  <c r="Y3742" i="73"/>
  <c r="Z3742" i="73"/>
  <c r="AA3742" i="73"/>
  <c r="AC3742" i="73"/>
  <c r="AJ3742" i="73" s="1"/>
  <c r="AE3742" i="73"/>
  <c r="AI3742" i="73"/>
  <c r="Y3743" i="73"/>
  <c r="Z3743" i="73"/>
  <c r="AA3743" i="73"/>
  <c r="AC3743" i="73"/>
  <c r="AI3743" i="73"/>
  <c r="Y3744" i="73"/>
  <c r="Z3744" i="73"/>
  <c r="AA3744" i="73"/>
  <c r="AC3744" i="73"/>
  <c r="AI3744" i="73"/>
  <c r="Y3745" i="73"/>
  <c r="Z3745" i="73"/>
  <c r="AA3745" i="73"/>
  <c r="AC3745" i="73"/>
  <c r="AE3745" i="73" s="1"/>
  <c r="AI3745" i="73"/>
  <c r="Y3746" i="73"/>
  <c r="Z3746" i="73"/>
  <c r="AA3746" i="73"/>
  <c r="AC3746" i="73"/>
  <c r="AI3746" i="73"/>
  <c r="Y3747" i="73"/>
  <c r="Z3747" i="73"/>
  <c r="AA3747" i="73"/>
  <c r="AC3747" i="73"/>
  <c r="AI3747" i="73"/>
  <c r="Y3748" i="73"/>
  <c r="Z3748" i="73"/>
  <c r="AA3748" i="73"/>
  <c r="AC3748" i="73"/>
  <c r="AE3748" i="73" s="1"/>
  <c r="AI3748" i="73"/>
  <c r="Y3749" i="73"/>
  <c r="Z3749" i="73"/>
  <c r="AA3749" i="73"/>
  <c r="AC3749" i="73"/>
  <c r="AI3749" i="73"/>
  <c r="Y3750" i="73"/>
  <c r="Z3750" i="73"/>
  <c r="AA3750" i="73"/>
  <c r="AC3750" i="73"/>
  <c r="AI3750" i="73"/>
  <c r="Y3751" i="73"/>
  <c r="Z3751" i="73"/>
  <c r="AA3751" i="73"/>
  <c r="AC3751" i="73"/>
  <c r="AJ3751" i="73" s="1"/>
  <c r="AI3751" i="73"/>
  <c r="Y3752" i="73"/>
  <c r="Z3752" i="73"/>
  <c r="AA3752" i="73"/>
  <c r="AC3752" i="73"/>
  <c r="AE3752" i="73" s="1"/>
  <c r="AI3752" i="73"/>
  <c r="AJ3752" i="73"/>
  <c r="Y3753" i="73"/>
  <c r="Z3753" i="73"/>
  <c r="AA3753" i="73"/>
  <c r="AC3753" i="73"/>
  <c r="AD3780" i="73" s="1"/>
  <c r="AL3780" i="73" s="1"/>
  <c r="AI3753" i="73"/>
  <c r="Y3754" i="73"/>
  <c r="Z3754" i="73"/>
  <c r="AA3754" i="73"/>
  <c r="AC3754" i="73"/>
  <c r="AI3754" i="73"/>
  <c r="Y3755" i="73"/>
  <c r="Z3755" i="73"/>
  <c r="AA3755" i="73"/>
  <c r="AC3755" i="73"/>
  <c r="AI3755" i="73"/>
  <c r="Y3756" i="73"/>
  <c r="Z3756" i="73"/>
  <c r="AA3756" i="73"/>
  <c r="AC3756" i="73"/>
  <c r="AI3756" i="73"/>
  <c r="Y3757" i="73"/>
  <c r="Z3757" i="73"/>
  <c r="AA3757" i="73"/>
  <c r="AC3757" i="73"/>
  <c r="AI3757" i="73"/>
  <c r="Y3758" i="73"/>
  <c r="Z3758" i="73"/>
  <c r="AA3758" i="73"/>
  <c r="AC3758" i="73"/>
  <c r="AJ3758" i="73" s="1"/>
  <c r="AE3758" i="73"/>
  <c r="AI3758" i="73"/>
  <c r="Y3759" i="73"/>
  <c r="Z3759" i="73"/>
  <c r="AA3759" i="73"/>
  <c r="AC3759" i="73"/>
  <c r="AI3759" i="73"/>
  <c r="Y3760" i="73"/>
  <c r="Z3760" i="73"/>
  <c r="AA3760" i="73"/>
  <c r="AC3760" i="73"/>
  <c r="AI3760" i="73"/>
  <c r="Y3761" i="73"/>
  <c r="Z3761" i="73"/>
  <c r="AA3761" i="73"/>
  <c r="AC3761" i="73"/>
  <c r="AI3761" i="73"/>
  <c r="Y3762" i="73"/>
  <c r="Z3762" i="73"/>
  <c r="AA3762" i="73"/>
  <c r="AC3762" i="73"/>
  <c r="AE3762" i="73" s="1"/>
  <c r="AI3762" i="73"/>
  <c r="AJ3762" i="73"/>
  <c r="Y3763" i="73"/>
  <c r="Z3763" i="73"/>
  <c r="AA3763" i="73"/>
  <c r="AC3763" i="73"/>
  <c r="AI3763" i="73"/>
  <c r="Y3764" i="73"/>
  <c r="Z3764" i="73"/>
  <c r="AA3764" i="73"/>
  <c r="AC3764" i="73"/>
  <c r="AE3764" i="73" s="1"/>
  <c r="AI3764" i="73"/>
  <c r="Y3765" i="73"/>
  <c r="Z3765" i="73"/>
  <c r="AA3765" i="73"/>
  <c r="AC3765" i="73"/>
  <c r="AI3765" i="73"/>
  <c r="Y3766" i="73"/>
  <c r="Z3766" i="73"/>
  <c r="AA3766" i="73"/>
  <c r="AC3766" i="73"/>
  <c r="AJ3766" i="73" s="1"/>
  <c r="AE3766" i="73"/>
  <c r="AI3766" i="73"/>
  <c r="Y3767" i="73"/>
  <c r="Z3767" i="73"/>
  <c r="AA3767" i="73"/>
  <c r="AC3767" i="73"/>
  <c r="AI3767" i="73"/>
  <c r="Y3768" i="73"/>
  <c r="Z3768" i="73"/>
  <c r="AA3768" i="73"/>
  <c r="AC3768" i="73"/>
  <c r="AE3768" i="73" s="1"/>
  <c r="AI3768" i="73"/>
  <c r="Y3769" i="73"/>
  <c r="Z3769" i="73"/>
  <c r="AA3769" i="73"/>
  <c r="AC3769" i="73"/>
  <c r="AJ3769" i="73" s="1"/>
  <c r="AE3769" i="73"/>
  <c r="AI3769" i="73"/>
  <c r="Y3770" i="73"/>
  <c r="Z3770" i="73"/>
  <c r="AA3770" i="73"/>
  <c r="AC3770" i="73"/>
  <c r="AI3770" i="73"/>
  <c r="Y3771" i="73"/>
  <c r="Z3771" i="73"/>
  <c r="AA3771" i="73"/>
  <c r="AC3771" i="73"/>
  <c r="AE3771" i="73" s="1"/>
  <c r="AI3771" i="73"/>
  <c r="Y3772" i="73"/>
  <c r="Z3772" i="73"/>
  <c r="AA3772" i="73"/>
  <c r="AC3772" i="73"/>
  <c r="AI3772" i="73"/>
  <c r="AJ3772" i="73"/>
  <c r="Y3773" i="73"/>
  <c r="Z3773" i="73"/>
  <c r="AA3773" i="73"/>
  <c r="AC3773" i="73"/>
  <c r="AI3773" i="73"/>
  <c r="Y3774" i="73"/>
  <c r="Z3774" i="73"/>
  <c r="AA3774" i="73"/>
  <c r="AC3774" i="73"/>
  <c r="AE3774" i="73" s="1"/>
  <c r="AI3774" i="73"/>
  <c r="AJ3774" i="73"/>
  <c r="Y3775" i="73"/>
  <c r="Z3775" i="73"/>
  <c r="AA3775" i="73"/>
  <c r="AC3775" i="73"/>
  <c r="AI3775" i="73"/>
  <c r="Y3776" i="73"/>
  <c r="Z3776" i="73"/>
  <c r="AA3776" i="73"/>
  <c r="AC3776" i="73"/>
  <c r="AI3776" i="73"/>
  <c r="Y3777" i="73"/>
  <c r="Z3777" i="73"/>
  <c r="AA3777" i="73"/>
  <c r="AC3777" i="73"/>
  <c r="AJ3777" i="73" s="1"/>
  <c r="AI3777" i="73"/>
  <c r="Y3778" i="73"/>
  <c r="Z3778" i="73"/>
  <c r="AA3778" i="73"/>
  <c r="AC3778" i="73"/>
  <c r="AJ3778" i="73" s="1"/>
  <c r="AE3778" i="73"/>
  <c r="AI3778" i="73"/>
  <c r="Y3779" i="73"/>
  <c r="Z3779" i="73"/>
  <c r="AA3779" i="73"/>
  <c r="AC3779" i="73"/>
  <c r="AI3779" i="73"/>
  <c r="Y3780" i="73"/>
  <c r="Z3780" i="73"/>
  <c r="AA3780" i="73"/>
  <c r="AC3780" i="73"/>
  <c r="AE3780" i="73" s="1"/>
  <c r="AI3780" i="73"/>
  <c r="Y3781" i="73"/>
  <c r="Z3781" i="73"/>
  <c r="AA3781" i="73"/>
  <c r="AC3781" i="73"/>
  <c r="AI3781" i="73"/>
  <c r="Y3782" i="73"/>
  <c r="Z3782" i="73"/>
  <c r="AA3782" i="73"/>
  <c r="AC3782" i="73"/>
  <c r="AI3782" i="73"/>
  <c r="Y3783" i="73"/>
  <c r="Z3783" i="73"/>
  <c r="AA3783" i="73"/>
  <c r="AC3783" i="73"/>
  <c r="AI3783" i="73"/>
  <c r="Y3784" i="73"/>
  <c r="Z3784" i="73"/>
  <c r="AA3784" i="73"/>
  <c r="AC3784" i="73"/>
  <c r="AE3784" i="73" s="1"/>
  <c r="AI3784" i="73"/>
  <c r="AJ3784" i="73"/>
  <c r="Y3785" i="73"/>
  <c r="Z3785" i="73"/>
  <c r="AA3785" i="73"/>
  <c r="AC3785" i="73"/>
  <c r="AI3785" i="73"/>
  <c r="Y3786" i="73"/>
  <c r="Z3786" i="73"/>
  <c r="AA3786" i="73"/>
  <c r="AC3786" i="73"/>
  <c r="AI3786" i="73"/>
  <c r="Y3787" i="73"/>
  <c r="Z3787" i="73"/>
  <c r="AA3787" i="73"/>
  <c r="AC3787" i="73"/>
  <c r="AE3787" i="73" s="1"/>
  <c r="AI3787" i="73"/>
  <c r="Y3788" i="73"/>
  <c r="Z3788" i="73"/>
  <c r="AA3788" i="73"/>
  <c r="AC3788" i="73"/>
  <c r="AJ3788" i="73" s="1"/>
  <c r="AI3788" i="73"/>
  <c r="Y3789" i="73"/>
  <c r="Z3789" i="73"/>
  <c r="AA3789" i="73"/>
  <c r="AC3789" i="73"/>
  <c r="AJ3789" i="73" s="1"/>
  <c r="AI3789" i="73"/>
  <c r="Y3790" i="73"/>
  <c r="Z3790" i="73"/>
  <c r="AA3790" i="73"/>
  <c r="AC3790" i="73"/>
  <c r="AI3790" i="73"/>
  <c r="Y3791" i="73"/>
  <c r="Z3791" i="73"/>
  <c r="AA3791" i="73"/>
  <c r="AC3791" i="73"/>
  <c r="AI3791" i="73"/>
  <c r="Y3792" i="73"/>
  <c r="Z3792" i="73"/>
  <c r="AA3792" i="73"/>
  <c r="AC3792" i="73"/>
  <c r="AI3792" i="73"/>
  <c r="Y3793" i="73"/>
  <c r="Z3793" i="73"/>
  <c r="AA3793" i="73"/>
  <c r="AC3793" i="73"/>
  <c r="AI3793" i="73"/>
  <c r="Y3794" i="73"/>
  <c r="Z3794" i="73"/>
  <c r="AA3794" i="73"/>
  <c r="AC3794" i="73"/>
  <c r="AI3794" i="73"/>
  <c r="Y3795" i="73"/>
  <c r="Z3795" i="73"/>
  <c r="AA3795" i="73"/>
  <c r="AC3795" i="73"/>
  <c r="AJ3795" i="73" s="1"/>
  <c r="AE3795" i="73"/>
  <c r="AI3795" i="73"/>
  <c r="Y3796" i="73"/>
  <c r="Z3796" i="73"/>
  <c r="AA3796" i="73"/>
  <c r="AC3796" i="73"/>
  <c r="AE3796" i="73" s="1"/>
  <c r="AI3796" i="73"/>
  <c r="Y3797" i="73"/>
  <c r="Z3797" i="73"/>
  <c r="AA3797" i="73"/>
  <c r="AC3797" i="73"/>
  <c r="AJ3797" i="73" s="1"/>
  <c r="AE3797" i="73"/>
  <c r="AI3797" i="73"/>
  <c r="Y3798" i="73"/>
  <c r="Z3798" i="73"/>
  <c r="AA3798" i="73"/>
  <c r="AC3798" i="73"/>
  <c r="AE3798" i="73"/>
  <c r="AI3798" i="73"/>
  <c r="AJ3798" i="73"/>
  <c r="Y3799" i="73"/>
  <c r="Z3799" i="73"/>
  <c r="AA3799" i="73"/>
  <c r="AC3799" i="73"/>
  <c r="AJ3799" i="73" s="1"/>
  <c r="AI3799" i="73"/>
  <c r="Y3800" i="73"/>
  <c r="Z3800" i="73"/>
  <c r="AA3800" i="73"/>
  <c r="AC3800" i="73"/>
  <c r="AE3800" i="73" s="1"/>
  <c r="AI3800" i="73"/>
  <c r="AJ3800" i="73"/>
  <c r="Y3801" i="73"/>
  <c r="Z3801" i="73"/>
  <c r="AA3801" i="73"/>
  <c r="AC3801" i="73"/>
  <c r="AI3801" i="73"/>
  <c r="Y3802" i="73"/>
  <c r="Z3802" i="73"/>
  <c r="AA3802" i="73"/>
  <c r="AC3802" i="73"/>
  <c r="AI3802" i="73"/>
  <c r="Y3803" i="73"/>
  <c r="Z3803" i="73"/>
  <c r="AA3803" i="73"/>
  <c r="AC3803" i="73"/>
  <c r="AE3803" i="73"/>
  <c r="AI3803" i="73"/>
  <c r="Y3804" i="73"/>
  <c r="Z3804" i="73"/>
  <c r="AA3804" i="73"/>
  <c r="AC3804" i="73"/>
  <c r="AI3804" i="73"/>
  <c r="Y3805" i="73"/>
  <c r="Z3805" i="73"/>
  <c r="AA3805" i="73"/>
  <c r="AC3805" i="73"/>
  <c r="AJ3805" i="73" s="1"/>
  <c r="AI3805" i="73"/>
  <c r="Y3806" i="73"/>
  <c r="Z3806" i="73"/>
  <c r="AA3806" i="73"/>
  <c r="AC3806" i="73"/>
  <c r="AI3806" i="73"/>
  <c r="Y3807" i="73"/>
  <c r="Z3807" i="73"/>
  <c r="AA3807" i="73"/>
  <c r="AC3807" i="73"/>
  <c r="AJ3807" i="73" s="1"/>
  <c r="AI3807" i="73"/>
  <c r="Y3808" i="73"/>
  <c r="Z3808" i="73"/>
  <c r="AA3808" i="73"/>
  <c r="AC3808" i="73"/>
  <c r="AI3808" i="73"/>
  <c r="Y3809" i="73"/>
  <c r="Z3809" i="73"/>
  <c r="AA3809" i="73"/>
  <c r="AC3809" i="73"/>
  <c r="AI3809" i="73"/>
  <c r="Y3810" i="73"/>
  <c r="Z3810" i="73"/>
  <c r="AA3810" i="73"/>
  <c r="AC3810" i="73"/>
  <c r="AD3839" i="73" s="1"/>
  <c r="AI3810" i="73"/>
  <c r="Y3811" i="73"/>
  <c r="Z3811" i="73"/>
  <c r="AA3811" i="73"/>
  <c r="AC3811" i="73"/>
  <c r="AI3811" i="73"/>
  <c r="Y3812" i="73"/>
  <c r="Z3812" i="73"/>
  <c r="AA3812" i="73"/>
  <c r="AC3812" i="73"/>
  <c r="AE3812" i="73" s="1"/>
  <c r="AI3812" i="73"/>
  <c r="Y3813" i="73"/>
  <c r="Z3813" i="73"/>
  <c r="AA3813" i="73"/>
  <c r="AC3813" i="73"/>
  <c r="AI3813" i="73"/>
  <c r="Y3814" i="73"/>
  <c r="Z3814" i="73"/>
  <c r="AA3814" i="73"/>
  <c r="AC3814" i="73"/>
  <c r="AI3814" i="73"/>
  <c r="Y3815" i="73"/>
  <c r="Z3815" i="73"/>
  <c r="AA3815" i="73"/>
  <c r="AC3815" i="73"/>
  <c r="AJ3815" i="73" s="1"/>
  <c r="AI3815" i="73"/>
  <c r="Y3816" i="73"/>
  <c r="Z3816" i="73"/>
  <c r="AA3816" i="73"/>
  <c r="AC3816" i="73"/>
  <c r="AE3816" i="73" s="1"/>
  <c r="AI3816" i="73"/>
  <c r="Y3817" i="73"/>
  <c r="Z3817" i="73"/>
  <c r="AA3817" i="73"/>
  <c r="AC3817" i="73"/>
  <c r="AI3817" i="73"/>
  <c r="Y3818" i="73"/>
  <c r="Z3818" i="73"/>
  <c r="AA3818" i="73"/>
  <c r="AC3818" i="73"/>
  <c r="AI3818" i="73"/>
  <c r="Y3819" i="73"/>
  <c r="Z3819" i="73"/>
  <c r="AA3819" i="73"/>
  <c r="AC3819" i="73"/>
  <c r="AI3819" i="73"/>
  <c r="Y3820" i="73"/>
  <c r="Z3820" i="73"/>
  <c r="AA3820" i="73"/>
  <c r="AC3820" i="73"/>
  <c r="AI3820" i="73"/>
  <c r="Y3821" i="73"/>
  <c r="Z3821" i="73"/>
  <c r="AA3821" i="73"/>
  <c r="AC3821" i="73"/>
  <c r="AI3821" i="73"/>
  <c r="Y3822" i="73"/>
  <c r="Z3822" i="73"/>
  <c r="AA3822" i="73"/>
  <c r="AC3822" i="73"/>
  <c r="AJ3822" i="73" s="1"/>
  <c r="AE3822" i="73"/>
  <c r="AI3822" i="73"/>
  <c r="Y3823" i="73"/>
  <c r="Z3823" i="73"/>
  <c r="AA3823" i="73"/>
  <c r="AC3823" i="73"/>
  <c r="AI3823" i="73"/>
  <c r="Y3824" i="73"/>
  <c r="Z3824" i="73"/>
  <c r="AA3824" i="73"/>
  <c r="AC3824" i="73"/>
  <c r="AI3824" i="73"/>
  <c r="Y3825" i="73"/>
  <c r="Z3825" i="73"/>
  <c r="AA3825" i="73"/>
  <c r="AC3825" i="73"/>
  <c r="AI3825" i="73"/>
  <c r="Y3826" i="73"/>
  <c r="Z3826" i="73"/>
  <c r="AA3826" i="73"/>
  <c r="AC3826" i="73"/>
  <c r="AI3826" i="73"/>
  <c r="Y3827" i="73"/>
  <c r="Z3827" i="73"/>
  <c r="AA3827" i="73"/>
  <c r="AC3827" i="73"/>
  <c r="AJ3827" i="73" s="1"/>
  <c r="AE3827" i="73"/>
  <c r="AI3827" i="73"/>
  <c r="Y3828" i="73"/>
  <c r="Z3828" i="73"/>
  <c r="AA3828" i="73"/>
  <c r="AC3828" i="73"/>
  <c r="AE3828" i="73" s="1"/>
  <c r="AI3828" i="73"/>
  <c r="Y3829" i="73"/>
  <c r="Z3829" i="73"/>
  <c r="AA3829" i="73"/>
  <c r="AC3829" i="73"/>
  <c r="AE3829" i="73" s="1"/>
  <c r="AI3829" i="73"/>
  <c r="AJ3829" i="73"/>
  <c r="Y3830" i="73"/>
  <c r="Z3830" i="73"/>
  <c r="AA3830" i="73"/>
  <c r="AC3830" i="73"/>
  <c r="AE3830" i="73" s="1"/>
  <c r="AI3830" i="73"/>
  <c r="AJ3830" i="73"/>
  <c r="Y3831" i="73"/>
  <c r="Z3831" i="73"/>
  <c r="AA3831" i="73"/>
  <c r="AC3831" i="73"/>
  <c r="AI3831" i="73"/>
  <c r="Y3832" i="73"/>
  <c r="Z3832" i="73"/>
  <c r="AA3832" i="73"/>
  <c r="AC3832" i="73"/>
  <c r="AE3832" i="73" s="1"/>
  <c r="AI3832" i="73"/>
  <c r="Y3833" i="73"/>
  <c r="Z3833" i="73"/>
  <c r="AA3833" i="73"/>
  <c r="AC3833" i="73"/>
  <c r="AE3833" i="73"/>
  <c r="AI3833" i="73"/>
  <c r="AJ3833" i="73"/>
  <c r="Y3834" i="73"/>
  <c r="Z3834" i="73"/>
  <c r="AA3834" i="73"/>
  <c r="AC3834" i="73"/>
  <c r="AI3834" i="73"/>
  <c r="Y3835" i="73"/>
  <c r="Z3835" i="73"/>
  <c r="AA3835" i="73"/>
  <c r="AC3835" i="73"/>
  <c r="AE3835" i="73"/>
  <c r="AI3835" i="73"/>
  <c r="Y3836" i="73"/>
  <c r="Z3836" i="73"/>
  <c r="AA3836" i="73"/>
  <c r="AC3836" i="73"/>
  <c r="AI3836" i="73"/>
  <c r="S3837" i="73"/>
  <c r="Y3837" i="73"/>
  <c r="Z3837" i="73"/>
  <c r="AA3837" i="73"/>
  <c r="AC3837" i="73"/>
  <c r="AE3837" i="73" s="1"/>
  <c r="AI3837" i="73"/>
  <c r="AJ3837" i="73"/>
  <c r="S3838" i="73"/>
  <c r="Y3838" i="73"/>
  <c r="Z3838" i="73"/>
  <c r="AA3838" i="73"/>
  <c r="AC3838" i="73"/>
  <c r="AJ3838" i="73" s="1"/>
  <c r="AI3838" i="73"/>
  <c r="S3839" i="73"/>
  <c r="Y3839" i="73"/>
  <c r="Z3839" i="73"/>
  <c r="AA3839" i="73"/>
  <c r="AC3839" i="73"/>
  <c r="AI3839" i="73"/>
  <c r="S3840" i="73"/>
  <c r="Y3840" i="73"/>
  <c r="Z3840" i="73"/>
  <c r="AA3840" i="73"/>
  <c r="AC3840" i="73"/>
  <c r="AI3840" i="73"/>
  <c r="S3841" i="73"/>
  <c r="Y3841" i="73"/>
  <c r="Z3841" i="73"/>
  <c r="AA3841" i="73"/>
  <c r="AC3841" i="73"/>
  <c r="AE3841" i="73" s="1"/>
  <c r="AI3841" i="73"/>
  <c r="S3842" i="73"/>
  <c r="Y3842" i="73"/>
  <c r="Z3842" i="73"/>
  <c r="AA3842" i="73"/>
  <c r="AC3842" i="73"/>
  <c r="AI3842" i="73"/>
  <c r="S3843" i="73"/>
  <c r="Y3843" i="73"/>
  <c r="Z3843" i="73"/>
  <c r="AA3843" i="73"/>
  <c r="AC3843" i="73"/>
  <c r="AE3843" i="73" s="1"/>
  <c r="AI3843" i="73"/>
  <c r="S3844" i="73"/>
  <c r="Y3844" i="73"/>
  <c r="Z3844" i="73"/>
  <c r="AA3844" i="73"/>
  <c r="AC3844" i="73"/>
  <c r="AI3844" i="73"/>
  <c r="AJ3844" i="73"/>
  <c r="S3845" i="73"/>
  <c r="Y3845" i="73"/>
  <c r="Z3845" i="73"/>
  <c r="AA3845" i="73"/>
  <c r="AC3845" i="73"/>
  <c r="AE3845" i="73" s="1"/>
  <c r="AI3845" i="73"/>
  <c r="AJ3845" i="73"/>
  <c r="S3846" i="73"/>
  <c r="Y3846" i="73"/>
  <c r="Z3846" i="73"/>
  <c r="AA3846" i="73"/>
  <c r="AC3846" i="73"/>
  <c r="AJ3846" i="73" s="1"/>
  <c r="AI3846" i="73"/>
  <c r="S3847" i="73"/>
  <c r="Y3847" i="73"/>
  <c r="Z3847" i="73"/>
  <c r="AA3847" i="73"/>
  <c r="AC3847" i="73"/>
  <c r="AI3847" i="73"/>
  <c r="S3848" i="73"/>
  <c r="Y3848" i="73"/>
  <c r="Z3848" i="73"/>
  <c r="AA3848" i="73"/>
  <c r="AC3848" i="73"/>
  <c r="AI3848" i="73"/>
  <c r="S3849" i="73"/>
  <c r="Y3849" i="73"/>
  <c r="Z3849" i="73"/>
  <c r="AA3849" i="73"/>
  <c r="AC3849" i="73"/>
  <c r="AE3849" i="73" s="1"/>
  <c r="AI3849" i="73"/>
  <c r="S3850" i="73"/>
  <c r="Y3850" i="73"/>
  <c r="Z3850" i="73"/>
  <c r="AA3850" i="73"/>
  <c r="AC3850" i="73"/>
  <c r="AI3850" i="73"/>
  <c r="S3851" i="73"/>
  <c r="Y3851" i="73"/>
  <c r="Z3851" i="73"/>
  <c r="AA3851" i="73"/>
  <c r="AC3851" i="73"/>
  <c r="AI3851" i="73"/>
  <c r="S3852" i="73"/>
  <c r="Y3852" i="73"/>
  <c r="Z3852" i="73"/>
  <c r="AA3852" i="73"/>
  <c r="AC3852" i="73"/>
  <c r="AI3852" i="73"/>
  <c r="AJ3852" i="73"/>
  <c r="S3853" i="73"/>
  <c r="Y3853" i="73"/>
  <c r="Z3853" i="73"/>
  <c r="AA3853" i="73"/>
  <c r="AC3853" i="73"/>
  <c r="AE3853" i="73" s="1"/>
  <c r="AI3853" i="73"/>
  <c r="S3854" i="73"/>
  <c r="Y3854" i="73"/>
  <c r="Z3854" i="73"/>
  <c r="AA3854" i="73"/>
  <c r="AC3854" i="73"/>
  <c r="AJ3854" i="73" s="1"/>
  <c r="AI3854" i="73"/>
  <c r="S3855" i="73"/>
  <c r="Y3855" i="73"/>
  <c r="Z3855" i="73"/>
  <c r="AA3855" i="73"/>
  <c r="AC3855" i="73"/>
  <c r="AI3855" i="73"/>
  <c r="S3856" i="73"/>
  <c r="Y3856" i="73"/>
  <c r="Z3856" i="73"/>
  <c r="AA3856" i="73"/>
  <c r="AC3856" i="73"/>
  <c r="AI3856" i="73"/>
  <c r="S3857" i="73"/>
  <c r="Y3857" i="73"/>
  <c r="Z3857" i="73"/>
  <c r="AA3857" i="73"/>
  <c r="AC3857" i="73"/>
  <c r="AE3857" i="73" s="1"/>
  <c r="AI3857" i="73"/>
  <c r="AJ3857" i="73"/>
  <c r="S3858" i="73"/>
  <c r="Y3858" i="73"/>
  <c r="Z3858" i="73"/>
  <c r="AA3858" i="73"/>
  <c r="AC3858" i="73"/>
  <c r="AI3858" i="73"/>
  <c r="S3859" i="73"/>
  <c r="Y3859" i="73"/>
  <c r="Z3859" i="73"/>
  <c r="AA3859" i="73"/>
  <c r="AC3859" i="73"/>
  <c r="AE3859" i="73" s="1"/>
  <c r="AI3859" i="73"/>
  <c r="AJ3859" i="73"/>
  <c r="S3860" i="73"/>
  <c r="Y3860" i="73"/>
  <c r="Z3860" i="73"/>
  <c r="AA3860" i="73"/>
  <c r="AC3860" i="73"/>
  <c r="AI3860" i="73"/>
  <c r="AJ3860" i="73"/>
  <c r="S3861" i="73"/>
  <c r="Y3861" i="73"/>
  <c r="Z3861" i="73"/>
  <c r="AA3861" i="73"/>
  <c r="AC3861" i="73"/>
  <c r="AE3861" i="73" s="1"/>
  <c r="AI3861" i="73"/>
  <c r="S3862" i="73"/>
  <c r="Y3862" i="73"/>
  <c r="Z3862" i="73"/>
  <c r="AA3862" i="73"/>
  <c r="AC3862" i="73"/>
  <c r="AJ3862" i="73" s="1"/>
  <c r="AI3862" i="73"/>
  <c r="S3863" i="73"/>
  <c r="Y3863" i="73"/>
  <c r="Z3863" i="73"/>
  <c r="AA3863" i="73"/>
  <c r="AC3863" i="73"/>
  <c r="AI3863" i="73"/>
  <c r="S3864" i="73"/>
  <c r="Y3864" i="73"/>
  <c r="Z3864" i="73"/>
  <c r="AA3864" i="73"/>
  <c r="AC3864" i="73"/>
  <c r="AI3864" i="73"/>
  <c r="S3865" i="73"/>
  <c r="Y3865" i="73"/>
  <c r="Z3865" i="73"/>
  <c r="AA3865" i="73"/>
  <c r="AC3865" i="73"/>
  <c r="AI3865" i="73"/>
  <c r="S3866" i="73"/>
  <c r="Y3866" i="73"/>
  <c r="Z3866" i="73"/>
  <c r="AA3866" i="73"/>
  <c r="AC3866" i="73"/>
  <c r="AI3866" i="73"/>
  <c r="S3867" i="73"/>
  <c r="Y3867" i="73"/>
  <c r="Z3867" i="73"/>
  <c r="AA3867" i="73"/>
  <c r="AC3867" i="73"/>
  <c r="AE3867" i="73" s="1"/>
  <c r="AI3867" i="73"/>
  <c r="S3868" i="73"/>
  <c r="Y3868" i="73"/>
  <c r="Z3868" i="73"/>
  <c r="AA3868" i="73"/>
  <c r="AC3868" i="73"/>
  <c r="AJ3868" i="73" s="1"/>
  <c r="AI3868" i="73"/>
  <c r="S3869" i="73"/>
  <c r="Y3869" i="73"/>
  <c r="Z3869" i="73"/>
  <c r="AA3869" i="73"/>
  <c r="AC3869" i="73"/>
  <c r="AE3869" i="73" s="1"/>
  <c r="AI3869" i="73"/>
  <c r="AJ3869" i="73"/>
  <c r="S3870" i="73"/>
  <c r="Y3870" i="73"/>
  <c r="Z3870" i="73"/>
  <c r="AA3870" i="73"/>
  <c r="AC3870" i="73"/>
  <c r="AJ3870" i="73" s="1"/>
  <c r="AI3870" i="73"/>
  <c r="S3871" i="73"/>
  <c r="Y3871" i="73"/>
  <c r="Z3871" i="73"/>
  <c r="AA3871" i="73"/>
  <c r="AC3871" i="73"/>
  <c r="AI3871" i="73"/>
  <c r="S3872" i="73"/>
  <c r="Y3872" i="73"/>
  <c r="Z3872" i="73"/>
  <c r="AA3872" i="73"/>
  <c r="AC3872" i="73"/>
  <c r="AI3872" i="73"/>
  <c r="S3873" i="73"/>
  <c r="Y3873" i="73"/>
  <c r="Z3873" i="73"/>
  <c r="AA3873" i="73"/>
  <c r="AC3873" i="73"/>
  <c r="AI3873" i="73"/>
  <c r="S3874" i="73"/>
  <c r="Y3874" i="73"/>
  <c r="Z3874" i="73"/>
  <c r="AA3874" i="73"/>
  <c r="AC3874" i="73"/>
  <c r="AI3874" i="73"/>
  <c r="S3875" i="73"/>
  <c r="Y3875" i="73"/>
  <c r="Z3875" i="73"/>
  <c r="AA3875" i="73"/>
  <c r="AC3875" i="73"/>
  <c r="AI3875" i="73"/>
  <c r="S3876" i="73"/>
  <c r="Y3876" i="73"/>
  <c r="Z3876" i="73"/>
  <c r="AA3876" i="73"/>
  <c r="AC3876" i="73"/>
  <c r="AJ3876" i="73" s="1"/>
  <c r="AI3876" i="73"/>
  <c r="S3877" i="73"/>
  <c r="Y3877" i="73"/>
  <c r="Z3877" i="73"/>
  <c r="AA3877" i="73"/>
  <c r="AC3877" i="73"/>
  <c r="AI3877" i="73"/>
  <c r="S3878" i="73"/>
  <c r="Y3878" i="73"/>
  <c r="Z3878" i="73"/>
  <c r="AA3878" i="73"/>
  <c r="AC3878" i="73"/>
  <c r="AJ3878" i="73" s="1"/>
  <c r="AI3878" i="73"/>
  <c r="S3879" i="73"/>
  <c r="Y3879" i="73"/>
  <c r="Z3879" i="73"/>
  <c r="AA3879" i="73"/>
  <c r="AC3879" i="73"/>
  <c r="AE3879" i="73" s="1"/>
  <c r="AI3879" i="73"/>
  <c r="S3880" i="73"/>
  <c r="Y3880" i="73"/>
  <c r="Z3880" i="73"/>
  <c r="AA3880" i="73"/>
  <c r="AC3880" i="73"/>
  <c r="AI3880" i="73"/>
  <c r="S3881" i="73"/>
  <c r="Y3881" i="73"/>
  <c r="Z3881" i="73"/>
  <c r="AA3881" i="73"/>
  <c r="AC3881" i="73"/>
  <c r="AI3881" i="73"/>
  <c r="S3882" i="73"/>
  <c r="Y3882" i="73"/>
  <c r="Z3882" i="73"/>
  <c r="AA3882" i="73"/>
  <c r="AC3882" i="73"/>
  <c r="AI3882" i="73"/>
  <c r="S3883" i="73"/>
  <c r="Y3883" i="73"/>
  <c r="Z3883" i="73"/>
  <c r="AA3883" i="73"/>
  <c r="AC3883" i="73"/>
  <c r="AI3883" i="73"/>
  <c r="S3884" i="73"/>
  <c r="Y3884" i="73"/>
  <c r="Z3884" i="73"/>
  <c r="AA3884" i="73"/>
  <c r="AC3884" i="73"/>
  <c r="AI3884" i="73"/>
  <c r="AJ3884" i="73"/>
  <c r="S3885" i="73"/>
  <c r="Y3885" i="73"/>
  <c r="Z3885" i="73"/>
  <c r="AA3885" i="73"/>
  <c r="AC3885" i="73"/>
  <c r="AI3885" i="73"/>
  <c r="S3886" i="73"/>
  <c r="Y3886" i="73"/>
  <c r="Z3886" i="73"/>
  <c r="AA3886" i="73"/>
  <c r="AC3886" i="73"/>
  <c r="AJ3886" i="73" s="1"/>
  <c r="AI3886" i="73"/>
  <c r="S3887" i="73"/>
  <c r="Y3887" i="73"/>
  <c r="Z3887" i="73"/>
  <c r="AA3887" i="73"/>
  <c r="AC3887" i="73"/>
  <c r="AE3887" i="73" s="1"/>
  <c r="AI3887" i="73"/>
  <c r="AJ3887" i="73"/>
  <c r="S3888" i="73"/>
  <c r="Y3888" i="73"/>
  <c r="Z3888" i="73"/>
  <c r="AA3888" i="73"/>
  <c r="AC3888" i="73"/>
  <c r="AI3888" i="73"/>
  <c r="S3889" i="73"/>
  <c r="Y3889" i="73"/>
  <c r="Z3889" i="73"/>
  <c r="AA3889" i="73"/>
  <c r="AC3889" i="73"/>
  <c r="AI3889" i="73"/>
  <c r="S3890" i="73"/>
  <c r="Y3890" i="73"/>
  <c r="Z3890" i="73"/>
  <c r="AA3890" i="73"/>
  <c r="AC3890" i="73"/>
  <c r="AI3890" i="73"/>
  <c r="S3891" i="73"/>
  <c r="Y3891" i="73"/>
  <c r="Z3891" i="73"/>
  <c r="AA3891" i="73"/>
  <c r="AC3891" i="73"/>
  <c r="AI3891" i="73"/>
  <c r="S3892" i="73"/>
  <c r="Y3892" i="73"/>
  <c r="Z3892" i="73"/>
  <c r="AA3892" i="73"/>
  <c r="AC3892" i="73"/>
  <c r="AI3892" i="73"/>
  <c r="AJ3892" i="73"/>
  <c r="S3893" i="73"/>
  <c r="Y3893" i="73"/>
  <c r="Z3893" i="73"/>
  <c r="AA3893" i="73"/>
  <c r="AC3893" i="73"/>
  <c r="AE3893" i="73" s="1"/>
  <c r="AI3893" i="73"/>
  <c r="S3894" i="73"/>
  <c r="Y3894" i="73"/>
  <c r="Z3894" i="73"/>
  <c r="AA3894" i="73"/>
  <c r="AC3894" i="73"/>
  <c r="AJ3894" i="73" s="1"/>
  <c r="AI3894" i="73"/>
  <c r="S3895" i="73"/>
  <c r="Y3895" i="73"/>
  <c r="Z3895" i="73"/>
  <c r="AA3895" i="73"/>
  <c r="AC3895" i="73"/>
  <c r="AI3895" i="73"/>
  <c r="S3896" i="73"/>
  <c r="Y3896" i="73"/>
  <c r="Z3896" i="73"/>
  <c r="AA3896" i="73"/>
  <c r="AC3896" i="73"/>
  <c r="AI3896" i="73"/>
  <c r="S3897" i="73"/>
  <c r="Y3897" i="73"/>
  <c r="Z3897" i="73"/>
  <c r="AA3897" i="73"/>
  <c r="AC3897" i="73"/>
  <c r="AE3897" i="73" s="1"/>
  <c r="AI3897" i="73"/>
  <c r="AJ3897" i="73"/>
  <c r="S3898" i="73"/>
  <c r="Y3898" i="73"/>
  <c r="Z3898" i="73"/>
  <c r="AA3898" i="73"/>
  <c r="AC3898" i="73"/>
  <c r="AI3898" i="73"/>
  <c r="S3899" i="73"/>
  <c r="Y3899" i="73"/>
  <c r="Z3899" i="73"/>
  <c r="AA3899" i="73"/>
  <c r="AC3899" i="73"/>
  <c r="AE3899" i="73" s="1"/>
  <c r="AI3899" i="73"/>
  <c r="S3900" i="73"/>
  <c r="Y3900" i="73"/>
  <c r="Z3900" i="73"/>
  <c r="AA3900" i="73"/>
  <c r="AC3900" i="73"/>
  <c r="AJ3900" i="73" s="1"/>
  <c r="AI3900" i="73"/>
  <c r="S3901" i="73"/>
  <c r="Y3901" i="73"/>
  <c r="Z3901" i="73"/>
  <c r="AA3901" i="73"/>
  <c r="AC3901" i="73"/>
  <c r="AE3901" i="73" s="1"/>
  <c r="AI3901" i="73"/>
  <c r="AJ3901" i="73"/>
  <c r="S3902" i="73"/>
  <c r="Y3902" i="73"/>
  <c r="Z3902" i="73"/>
  <c r="AA3902" i="73"/>
  <c r="AC3902" i="73"/>
  <c r="AI3902" i="73"/>
  <c r="AJ3902" i="73"/>
  <c r="S3903" i="73"/>
  <c r="Y3903" i="73"/>
  <c r="Z3903" i="73"/>
  <c r="AA3903" i="73"/>
  <c r="AC3903" i="73"/>
  <c r="AI3903" i="73"/>
  <c r="S3904" i="73"/>
  <c r="Y3904" i="73"/>
  <c r="Z3904" i="73"/>
  <c r="AA3904" i="73"/>
  <c r="AC3904" i="73"/>
  <c r="AI3904" i="73"/>
  <c r="S3905" i="73"/>
  <c r="Y3905" i="73"/>
  <c r="Z3905" i="73"/>
  <c r="AA3905" i="73"/>
  <c r="AC3905" i="73"/>
  <c r="AE3905" i="73" s="1"/>
  <c r="AI3905" i="73"/>
  <c r="AJ3905" i="73"/>
  <c r="S3906" i="73"/>
  <c r="Y3906" i="73"/>
  <c r="Z3906" i="73"/>
  <c r="AA3906" i="73"/>
  <c r="AC3906" i="73"/>
  <c r="AI3906" i="73"/>
  <c r="S3907" i="73"/>
  <c r="Y3907" i="73"/>
  <c r="Z3907" i="73"/>
  <c r="AA3907" i="73"/>
  <c r="AC3907" i="73"/>
  <c r="AI3907" i="73"/>
  <c r="S3908" i="73"/>
  <c r="Y3908" i="73"/>
  <c r="Z3908" i="73"/>
  <c r="AA3908" i="73"/>
  <c r="AC3908" i="73"/>
  <c r="AI3908" i="73"/>
  <c r="S3909" i="73"/>
  <c r="Y3909" i="73"/>
  <c r="Z3909" i="73"/>
  <c r="AA3909" i="73"/>
  <c r="AC3909" i="73"/>
  <c r="AE3909" i="73" s="1"/>
  <c r="AI3909" i="73"/>
  <c r="S3910" i="73"/>
  <c r="Y3910" i="73"/>
  <c r="Z3910" i="73"/>
  <c r="AA3910" i="73"/>
  <c r="AC3910" i="73"/>
  <c r="AJ3910" i="73" s="1"/>
  <c r="AI3910" i="73"/>
  <c r="S3911" i="73"/>
  <c r="Y3911" i="73"/>
  <c r="AB3940" i="73" s="1"/>
  <c r="Z3911" i="73"/>
  <c r="AA3911" i="73"/>
  <c r="AC3911" i="73"/>
  <c r="AI3911" i="73"/>
  <c r="S3912" i="73"/>
  <c r="Y3912" i="73"/>
  <c r="Z3912" i="73"/>
  <c r="AA3912" i="73"/>
  <c r="AC3912" i="73"/>
  <c r="AI3912" i="73"/>
  <c r="S3913" i="73"/>
  <c r="Y3913" i="73"/>
  <c r="Z3913" i="73"/>
  <c r="AA3913" i="73"/>
  <c r="AC3913" i="73"/>
  <c r="AE3913" i="73" s="1"/>
  <c r="AI3913" i="73"/>
  <c r="S3914" i="73"/>
  <c r="Y3914" i="73"/>
  <c r="Z3914" i="73"/>
  <c r="AA3914" i="73"/>
  <c r="AC3914" i="73"/>
  <c r="AI3914" i="73"/>
  <c r="S3915" i="73"/>
  <c r="Y3915" i="73"/>
  <c r="Z3915" i="73"/>
  <c r="AA3915" i="73"/>
  <c r="AC3915" i="73"/>
  <c r="AE3915" i="73" s="1"/>
  <c r="AI3915" i="73"/>
  <c r="S3916" i="73"/>
  <c r="Y3916" i="73"/>
  <c r="Z3916" i="73"/>
  <c r="AA3916" i="73"/>
  <c r="AC3916" i="73"/>
  <c r="AJ3916" i="73" s="1"/>
  <c r="AI3916" i="73"/>
  <c r="S3917" i="73"/>
  <c r="Y3917" i="73"/>
  <c r="Z3917" i="73"/>
  <c r="AA3917" i="73"/>
  <c r="AC3917" i="73"/>
  <c r="AI3917" i="73"/>
  <c r="S3918" i="73"/>
  <c r="Y3918" i="73"/>
  <c r="Z3918" i="73"/>
  <c r="AA3918" i="73"/>
  <c r="AC3918" i="73"/>
  <c r="AJ3918" i="73" s="1"/>
  <c r="AI3918" i="73"/>
  <c r="S3919" i="73"/>
  <c r="Y3919" i="73"/>
  <c r="AB3948" i="73" s="1"/>
  <c r="Z3919" i="73"/>
  <c r="AA3919" i="73"/>
  <c r="AC3919" i="73"/>
  <c r="AI3919" i="73"/>
  <c r="S3920" i="73"/>
  <c r="Y3920" i="73"/>
  <c r="Z3920" i="73"/>
  <c r="AA3920" i="73"/>
  <c r="AC3920" i="73"/>
  <c r="AI3920" i="73"/>
  <c r="S3921" i="73"/>
  <c r="Y3921" i="73"/>
  <c r="Z3921" i="73"/>
  <c r="AA3921" i="73"/>
  <c r="AC3921" i="73"/>
  <c r="AI3921" i="73"/>
  <c r="S3922" i="73"/>
  <c r="Y3922" i="73"/>
  <c r="Z3922" i="73"/>
  <c r="AA3922" i="73"/>
  <c r="AC3922" i="73"/>
  <c r="AI3922" i="73"/>
  <c r="S3923" i="73"/>
  <c r="Y3923" i="73"/>
  <c r="Z3923" i="73"/>
  <c r="AA3923" i="73"/>
  <c r="AC3923" i="73"/>
  <c r="AI3923" i="73"/>
  <c r="S3924" i="73"/>
  <c r="Y3924" i="73"/>
  <c r="Z3924" i="73"/>
  <c r="AA3924" i="73"/>
  <c r="AC3924" i="73"/>
  <c r="AI3924" i="73"/>
  <c r="AJ3924" i="73"/>
  <c r="S3925" i="73"/>
  <c r="Y3925" i="73"/>
  <c r="Z3925" i="73"/>
  <c r="AA3925" i="73"/>
  <c r="AC3925" i="73"/>
  <c r="AE3925" i="73" s="1"/>
  <c r="AI3925" i="73"/>
  <c r="S3926" i="73"/>
  <c r="Y3926" i="73"/>
  <c r="Z3926" i="73"/>
  <c r="AA3926" i="73"/>
  <c r="AC3926" i="73"/>
  <c r="AJ3926" i="73" s="1"/>
  <c r="AI3926" i="73"/>
  <c r="S3927" i="73"/>
  <c r="Y3927" i="73"/>
  <c r="Z3927" i="73"/>
  <c r="AA3927" i="73"/>
  <c r="AC3927" i="73"/>
  <c r="AI3927" i="73"/>
  <c r="S3928" i="73"/>
  <c r="Y3928" i="73"/>
  <c r="Z3928" i="73"/>
  <c r="AA3928" i="73"/>
  <c r="AC3928" i="73"/>
  <c r="AI3928" i="73"/>
  <c r="S3929" i="73"/>
  <c r="Y3929" i="73"/>
  <c r="Z3929" i="73"/>
  <c r="AA3929" i="73"/>
  <c r="AC3929" i="73"/>
  <c r="AE3929" i="73" s="1"/>
  <c r="AI3929" i="73"/>
  <c r="AJ3929" i="73"/>
  <c r="S3930" i="73"/>
  <c r="Y3930" i="73"/>
  <c r="Z3930" i="73"/>
  <c r="AA3930" i="73"/>
  <c r="AC3930" i="73"/>
  <c r="AI3930" i="73"/>
  <c r="S3931" i="73"/>
  <c r="Y3931" i="73"/>
  <c r="Z3931" i="73"/>
  <c r="AA3931" i="73"/>
  <c r="AC3931" i="73"/>
  <c r="AE3931" i="73" s="1"/>
  <c r="AI3931" i="73"/>
  <c r="AJ3931" i="73"/>
  <c r="S3932" i="73"/>
  <c r="Y3932" i="73"/>
  <c r="Z3932" i="73"/>
  <c r="AA3932" i="73"/>
  <c r="AC3932" i="73"/>
  <c r="AI3932" i="73"/>
  <c r="AJ3932" i="73"/>
  <c r="S3933" i="73"/>
  <c r="Y3933" i="73"/>
  <c r="Z3933" i="73"/>
  <c r="AA3933" i="73"/>
  <c r="AC3933" i="73"/>
  <c r="AI3933" i="73"/>
  <c r="S3934" i="73"/>
  <c r="Y3934" i="73"/>
  <c r="Z3934" i="73"/>
  <c r="AA3934" i="73"/>
  <c r="AC3934" i="73"/>
  <c r="AJ3934" i="73" s="1"/>
  <c r="AI3934" i="73"/>
  <c r="S3935" i="73"/>
  <c r="Y3935" i="73"/>
  <c r="Z3935" i="73"/>
  <c r="AA3935" i="73"/>
  <c r="AC3935" i="73"/>
  <c r="AI3935" i="73"/>
  <c r="S3936" i="73"/>
  <c r="Y3936" i="73"/>
  <c r="Z3936" i="73"/>
  <c r="AA3936" i="73"/>
  <c r="AC3936" i="73"/>
  <c r="AI3936" i="73"/>
  <c r="S3937" i="73"/>
  <c r="Y3937" i="73"/>
  <c r="Z3937" i="73"/>
  <c r="AA3937" i="73"/>
  <c r="AC3937" i="73"/>
  <c r="AE3937" i="73" s="1"/>
  <c r="AI3937" i="73"/>
  <c r="AJ3937" i="73"/>
  <c r="S3938" i="73"/>
  <c r="Y3938" i="73"/>
  <c r="Z3938" i="73"/>
  <c r="AA3938" i="73"/>
  <c r="AC3938" i="73"/>
  <c r="AI3938" i="73"/>
  <c r="S3939" i="73"/>
  <c r="Y3939" i="73"/>
  <c r="Z3939" i="73"/>
  <c r="AA3939" i="73"/>
  <c r="AC3939" i="73"/>
  <c r="AI3939" i="73"/>
  <c r="S3940" i="73"/>
  <c r="Y3940" i="73"/>
  <c r="Z3940" i="73"/>
  <c r="AA3940" i="73"/>
  <c r="AC3940" i="73"/>
  <c r="AJ3940" i="73" s="1"/>
  <c r="AI3940" i="73"/>
  <c r="S3941" i="73"/>
  <c r="Y3941" i="73"/>
  <c r="Z3941" i="73"/>
  <c r="AA3941" i="73"/>
  <c r="AC3941" i="73"/>
  <c r="AE3941" i="73" s="1"/>
  <c r="AI3941" i="73"/>
  <c r="S3942" i="73"/>
  <c r="Y3942" i="73"/>
  <c r="Z3942" i="73"/>
  <c r="AA3942" i="73"/>
  <c r="AC3942" i="73"/>
  <c r="AI3942" i="73"/>
  <c r="AJ3942" i="73"/>
  <c r="S3943" i="73"/>
  <c r="Y3943" i="73"/>
  <c r="Z3943" i="73"/>
  <c r="AA3943" i="73"/>
  <c r="AC3943" i="73"/>
  <c r="AI3943" i="73"/>
  <c r="S3944" i="73"/>
  <c r="Y3944" i="73"/>
  <c r="Z3944" i="73"/>
  <c r="AA3944" i="73"/>
  <c r="AC3944" i="73"/>
  <c r="AI3944" i="73"/>
  <c r="S3945" i="73"/>
  <c r="Y3945" i="73"/>
  <c r="Z3945" i="73"/>
  <c r="AA3945" i="73"/>
  <c r="AC3945" i="73"/>
  <c r="AE3945" i="73" s="1"/>
  <c r="AI3945" i="73"/>
  <c r="AJ3945" i="73"/>
  <c r="S3946" i="73"/>
  <c r="Y3946" i="73"/>
  <c r="Z3946" i="73"/>
  <c r="AA3946" i="73"/>
  <c r="AC3946" i="73"/>
  <c r="AI3946" i="73"/>
  <c r="S3947" i="73"/>
  <c r="Y3947" i="73"/>
  <c r="Z3947" i="73"/>
  <c r="AA3947" i="73"/>
  <c r="AC3947" i="73"/>
  <c r="AE3947" i="73" s="1"/>
  <c r="AI3947" i="73"/>
  <c r="S3948" i="73"/>
  <c r="Y3948" i="73"/>
  <c r="Z3948" i="73"/>
  <c r="AA3948" i="73"/>
  <c r="AC3948" i="73"/>
  <c r="AJ3948" i="73" s="1"/>
  <c r="AI3948" i="73"/>
  <c r="S3949" i="73"/>
  <c r="Y3949" i="73"/>
  <c r="Z3949" i="73"/>
  <c r="AA3949" i="73"/>
  <c r="AC3949" i="73"/>
  <c r="AI3949" i="73"/>
  <c r="S3950" i="73"/>
  <c r="Y3950" i="73"/>
  <c r="Z3950" i="73"/>
  <c r="AA3950" i="73"/>
  <c r="AC3950" i="73"/>
  <c r="AI3950" i="73"/>
  <c r="AJ3950" i="73"/>
  <c r="S3951" i="73"/>
  <c r="Y3951" i="73"/>
  <c r="Z3951" i="73"/>
  <c r="AA3951" i="73"/>
  <c r="AC3951" i="73"/>
  <c r="AI3951" i="73"/>
  <c r="S3952" i="73"/>
  <c r="Y3952" i="73"/>
  <c r="Z3952" i="73"/>
  <c r="AA3952" i="73"/>
  <c r="AC3952" i="73"/>
  <c r="AI3952" i="73"/>
  <c r="S3953" i="73"/>
  <c r="Y3953" i="73"/>
  <c r="Z3953" i="73"/>
  <c r="AA3953" i="73"/>
  <c r="AC3953" i="73"/>
  <c r="AI3953" i="73"/>
  <c r="S3954" i="73"/>
  <c r="Y3954" i="73"/>
  <c r="Z3954" i="73"/>
  <c r="AA3954" i="73"/>
  <c r="AC3954" i="73"/>
  <c r="AI3954" i="73"/>
  <c r="S3955" i="73"/>
  <c r="Y3955" i="73"/>
  <c r="Z3955" i="73"/>
  <c r="AA3955" i="73"/>
  <c r="AC3955" i="73"/>
  <c r="AE3955" i="73" s="1"/>
  <c r="AI3955" i="73"/>
  <c r="AJ3955" i="73"/>
  <c r="S3956" i="73"/>
  <c r="Y3956" i="73"/>
  <c r="Z3956" i="73"/>
  <c r="AA3956" i="73"/>
  <c r="AC3956" i="73"/>
  <c r="AJ3956" i="73" s="1"/>
  <c r="AI3956" i="73"/>
  <c r="S3957" i="73"/>
  <c r="Y3957" i="73"/>
  <c r="Z3957" i="73"/>
  <c r="AA3957" i="73"/>
  <c r="AC3957" i="73"/>
  <c r="AI3957" i="73"/>
  <c r="S3958" i="73"/>
  <c r="Y3958" i="73"/>
  <c r="Z3958" i="73"/>
  <c r="AA3958" i="73"/>
  <c r="AC3958" i="73"/>
  <c r="AJ3958" i="73" s="1"/>
  <c r="AI3958" i="73"/>
  <c r="S3959" i="73"/>
  <c r="Y3959" i="73"/>
  <c r="Z3959" i="73"/>
  <c r="AA3959" i="73"/>
  <c r="AC3959" i="73"/>
  <c r="AI3959" i="73"/>
  <c r="S3960" i="73"/>
  <c r="Y3960" i="73"/>
  <c r="Z3960" i="73"/>
  <c r="AA3960" i="73"/>
  <c r="AC3960" i="73"/>
  <c r="AI3960" i="73"/>
  <c r="S3961" i="73"/>
  <c r="Y3961" i="73"/>
  <c r="Z3961" i="73"/>
  <c r="AA3961" i="73"/>
  <c r="AC3961" i="73"/>
  <c r="AE3961" i="73" s="1"/>
  <c r="AI3961" i="73"/>
  <c r="S3962" i="73"/>
  <c r="Y3962" i="73"/>
  <c r="Z3962" i="73"/>
  <c r="AA3962" i="73"/>
  <c r="AC3962" i="73"/>
  <c r="AI3962" i="73"/>
  <c r="S3963" i="73"/>
  <c r="Y3963" i="73"/>
  <c r="Z3963" i="73"/>
  <c r="AA3963" i="73"/>
  <c r="AC3963" i="73"/>
  <c r="AI3963" i="73"/>
  <c r="S3964" i="73"/>
  <c r="Y3964" i="73"/>
  <c r="Z3964" i="73"/>
  <c r="AA3964" i="73"/>
  <c r="AC3964" i="73"/>
  <c r="AJ3964" i="73" s="1"/>
  <c r="AE3964" i="73"/>
  <c r="AI3964" i="73"/>
  <c r="S3965" i="73"/>
  <c r="Y3965" i="73"/>
  <c r="Z3965" i="73"/>
  <c r="AA3965" i="73"/>
  <c r="AC3965" i="73"/>
  <c r="AI3965" i="73"/>
  <c r="S3966" i="73"/>
  <c r="Y3966" i="73"/>
  <c r="Z3966" i="73"/>
  <c r="AA3966" i="73"/>
  <c r="AC3966" i="73"/>
  <c r="AE3966" i="73"/>
  <c r="AI3966" i="73"/>
  <c r="S3967" i="73"/>
  <c r="Y3967" i="73"/>
  <c r="Z3967" i="73"/>
  <c r="AA3967" i="73"/>
  <c r="AC3967" i="73"/>
  <c r="AI3967" i="73"/>
  <c r="S3968" i="73"/>
  <c r="Y3968" i="73"/>
  <c r="Z3968" i="73"/>
  <c r="AA3968" i="73"/>
  <c r="AC3968" i="73"/>
  <c r="AE3968" i="73"/>
  <c r="AI3968" i="73"/>
  <c r="S3969" i="73"/>
  <c r="Y3969" i="73"/>
  <c r="Z3969" i="73"/>
  <c r="AA3969" i="73"/>
  <c r="AC3969" i="73"/>
  <c r="AE3969" i="73"/>
  <c r="AI3969" i="73"/>
  <c r="AJ3969" i="73"/>
  <c r="S3970" i="73"/>
  <c r="Y3970" i="73"/>
  <c r="Z3970" i="73"/>
  <c r="AA3970" i="73"/>
  <c r="AC3970" i="73"/>
  <c r="AE3970" i="73"/>
  <c r="AI3970" i="73"/>
  <c r="AJ3970" i="73"/>
  <c r="S3971" i="73"/>
  <c r="Y3971" i="73"/>
  <c r="Z3971" i="73"/>
  <c r="AA3971" i="73"/>
  <c r="AC3971" i="73"/>
  <c r="AE3971" i="73"/>
  <c r="AI3971" i="73"/>
  <c r="AJ3971" i="73"/>
  <c r="S3972" i="73"/>
  <c r="Y3972" i="73"/>
  <c r="Z3972" i="73"/>
  <c r="AA3972" i="73"/>
  <c r="AC3972" i="73"/>
  <c r="AE3972" i="73"/>
  <c r="AI3972" i="73"/>
  <c r="AJ3972" i="73"/>
  <c r="S3973" i="73"/>
  <c r="Y3973" i="73"/>
  <c r="Z3973" i="73"/>
  <c r="AA3973" i="73"/>
  <c r="AC3973" i="73"/>
  <c r="AJ3973" i="73" s="1"/>
  <c r="AI3973" i="73"/>
  <c r="S3974" i="73"/>
  <c r="Y3974" i="73"/>
  <c r="Z3974" i="73"/>
  <c r="AA3974" i="73"/>
  <c r="AC3974" i="73"/>
  <c r="AJ3974" i="73" s="1"/>
  <c r="AI3974" i="73"/>
  <c r="S3975" i="73"/>
  <c r="Y3975" i="73"/>
  <c r="Z3975" i="73"/>
  <c r="AA3975" i="73"/>
  <c r="AC3975" i="73"/>
  <c r="AJ3975" i="73" s="1"/>
  <c r="AI3975" i="73"/>
  <c r="S3976" i="73"/>
  <c r="Y3976" i="73"/>
  <c r="Z3976" i="73"/>
  <c r="AA3976" i="73"/>
  <c r="AC3976" i="73"/>
  <c r="AJ3976" i="73" s="1"/>
  <c r="AI3976" i="73"/>
  <c r="S3977" i="73"/>
  <c r="Y3977" i="73"/>
  <c r="Z3977" i="73"/>
  <c r="AA3977" i="73"/>
  <c r="AC3977" i="73"/>
  <c r="AE3977" i="73"/>
  <c r="AI3977" i="73"/>
  <c r="AJ3977" i="73"/>
  <c r="S3978" i="73"/>
  <c r="Y3978" i="73"/>
  <c r="Z3978" i="73"/>
  <c r="AA3978" i="73"/>
  <c r="AC3978" i="73"/>
  <c r="AE3978" i="73"/>
  <c r="AI3978" i="73"/>
  <c r="AJ3978" i="73"/>
  <c r="S3979" i="73"/>
  <c r="Y3979" i="73"/>
  <c r="Z3979" i="73"/>
  <c r="AA3979" i="73"/>
  <c r="AC3979" i="73"/>
  <c r="AE3979" i="73"/>
  <c r="AI3979" i="73"/>
  <c r="AJ3979" i="73"/>
  <c r="S3980" i="73"/>
  <c r="Y3980" i="73"/>
  <c r="Z3980" i="73"/>
  <c r="AA3980" i="73"/>
  <c r="AC3980" i="73"/>
  <c r="AE3980" i="73"/>
  <c r="AI3980" i="73"/>
  <c r="AJ3980" i="73"/>
  <c r="S3981" i="73"/>
  <c r="Y3981" i="73"/>
  <c r="Z3981" i="73"/>
  <c r="AA3981" i="73"/>
  <c r="AC3981" i="73"/>
  <c r="AE3981" i="73"/>
  <c r="AI3981" i="73"/>
  <c r="S3982" i="73"/>
  <c r="Y3982" i="73"/>
  <c r="Z3982" i="73"/>
  <c r="AA3982" i="73"/>
  <c r="AC3982" i="73"/>
  <c r="AI3982" i="73"/>
  <c r="S3983" i="73"/>
  <c r="Y3983" i="73"/>
  <c r="Z3983" i="73"/>
  <c r="AA3983" i="73"/>
  <c r="AC3983" i="73"/>
  <c r="AE3983" i="73" s="1"/>
  <c r="AI3983" i="73"/>
  <c r="S3984" i="73"/>
  <c r="Y3984" i="73"/>
  <c r="Z3984" i="73"/>
  <c r="AA3984" i="73"/>
  <c r="AC3984" i="73"/>
  <c r="AI3984" i="73"/>
  <c r="S3985" i="73"/>
  <c r="Y3985" i="73"/>
  <c r="Z3985" i="73"/>
  <c r="AA3985" i="73"/>
  <c r="AC3985" i="73"/>
  <c r="AI3985" i="73"/>
  <c r="S3986" i="73"/>
  <c r="Y3986" i="73"/>
  <c r="Z3986" i="73"/>
  <c r="AA3986" i="73"/>
  <c r="AC3986" i="73"/>
  <c r="AI3986" i="73"/>
  <c r="S3987" i="73"/>
  <c r="Y3987" i="73"/>
  <c r="Z3987" i="73"/>
  <c r="AA3987" i="73"/>
  <c r="AC3987" i="73"/>
  <c r="AI3987" i="73"/>
  <c r="S3988" i="73"/>
  <c r="Y3988" i="73"/>
  <c r="Z3988" i="73"/>
  <c r="AA3988" i="73"/>
  <c r="AC3988" i="73"/>
  <c r="AI3988" i="73"/>
  <c r="S3989" i="73"/>
  <c r="Y3989" i="73"/>
  <c r="Z3989" i="73"/>
  <c r="AA3989" i="73"/>
  <c r="AC3989" i="73"/>
  <c r="AI3989" i="73"/>
  <c r="AJ3989" i="73"/>
  <c r="S3990" i="73"/>
  <c r="Y3990" i="73"/>
  <c r="Z3990" i="73"/>
  <c r="AA3990" i="73"/>
  <c r="AC3990" i="73"/>
  <c r="AI3990" i="73"/>
  <c r="AJ3990" i="73"/>
  <c r="S3991" i="73"/>
  <c r="Y3991" i="73"/>
  <c r="Z3991" i="73"/>
  <c r="AA3991" i="73"/>
  <c r="AC3991" i="73"/>
  <c r="AE3991" i="73" s="1"/>
  <c r="AI3991" i="73"/>
  <c r="S3992" i="73"/>
  <c r="Y3992" i="73"/>
  <c r="Z3992" i="73"/>
  <c r="AA3992" i="73"/>
  <c r="AC3992" i="73"/>
  <c r="AI3992" i="73"/>
  <c r="S3993" i="73"/>
  <c r="Y3993" i="73"/>
  <c r="Z3993" i="73"/>
  <c r="AA3993" i="73"/>
  <c r="AC3993" i="73"/>
  <c r="AI3993" i="73"/>
  <c r="S3994" i="73"/>
  <c r="Y3994" i="73"/>
  <c r="Z3994" i="73"/>
  <c r="AA3994" i="73"/>
  <c r="AC3994" i="73"/>
  <c r="AJ3994" i="73" s="1"/>
  <c r="AI3994" i="73"/>
  <c r="S3995" i="73"/>
  <c r="Y3995" i="73"/>
  <c r="Z3995" i="73"/>
  <c r="AA3995" i="73"/>
  <c r="AC3995" i="73"/>
  <c r="AJ3995" i="73" s="1"/>
  <c r="AE3995" i="73"/>
  <c r="AI3995" i="73"/>
  <c r="S3996" i="73"/>
  <c r="Y3996" i="73"/>
  <c r="Z3996" i="73"/>
  <c r="AA3996" i="73"/>
  <c r="AC3996" i="73"/>
  <c r="AI3996" i="73"/>
  <c r="S3997" i="73"/>
  <c r="Y3997" i="73"/>
  <c r="Z3997" i="73"/>
  <c r="AA3997" i="73"/>
  <c r="AC3997" i="73"/>
  <c r="AJ3997" i="73" s="1"/>
  <c r="AI3997" i="73"/>
  <c r="S3998" i="73"/>
  <c r="Y3998" i="73"/>
  <c r="Z3998" i="73"/>
  <c r="AA3998" i="73"/>
  <c r="AC3998" i="73"/>
  <c r="AE3998" i="73" s="1"/>
  <c r="AI3998" i="73"/>
  <c r="S3999" i="73"/>
  <c r="Y3999" i="73"/>
  <c r="Z3999" i="73"/>
  <c r="AA3999" i="73"/>
  <c r="AC3999" i="73"/>
  <c r="AJ3999" i="73" s="1"/>
  <c r="AE3999" i="73"/>
  <c r="AI3999" i="73"/>
  <c r="S4000" i="73"/>
  <c r="Y4000" i="73"/>
  <c r="Z4000" i="73"/>
  <c r="AA4000" i="73"/>
  <c r="AC4000" i="73"/>
  <c r="AE4000" i="73" s="1"/>
  <c r="AI4000" i="73"/>
  <c r="AJ4000" i="73"/>
  <c r="S4001" i="73"/>
  <c r="Y4001" i="73"/>
  <c r="Z4001" i="73"/>
  <c r="AA4001" i="73"/>
  <c r="AC4001" i="73"/>
  <c r="AE4001" i="73" s="1"/>
  <c r="AI4001" i="73"/>
  <c r="S4002" i="73"/>
  <c r="Y4002" i="73"/>
  <c r="Z4002" i="73"/>
  <c r="AA4002" i="73"/>
  <c r="AC4002" i="73"/>
  <c r="AJ4002" i="73" s="1"/>
  <c r="AI4002" i="73"/>
  <c r="S4003" i="73"/>
  <c r="Y4003" i="73"/>
  <c r="Z4003" i="73"/>
  <c r="AA4003" i="73"/>
  <c r="AC4003" i="73"/>
  <c r="AJ4003" i="73" s="1"/>
  <c r="AE4003" i="73"/>
  <c r="AI4003" i="73"/>
  <c r="S4004" i="73"/>
  <c r="Y4004" i="73"/>
  <c r="Z4004" i="73"/>
  <c r="AA4004" i="73"/>
  <c r="AC4004" i="73"/>
  <c r="AJ4004" i="73" s="1"/>
  <c r="AI4004" i="73"/>
  <c r="S4005" i="73"/>
  <c r="Y4005" i="73"/>
  <c r="Z4005" i="73"/>
  <c r="AA4005" i="73"/>
  <c r="AC4005" i="73"/>
  <c r="AJ4005" i="73" s="1"/>
  <c r="AI4005" i="73"/>
  <c r="S4006" i="73"/>
  <c r="Y4006" i="73"/>
  <c r="Z4006" i="73"/>
  <c r="AA4006" i="73"/>
  <c r="AC4006" i="73"/>
  <c r="AI4006" i="73"/>
  <c r="S4007" i="73"/>
  <c r="Y4007" i="73"/>
  <c r="Z4007" i="73"/>
  <c r="AA4007" i="73"/>
  <c r="AC4007" i="73"/>
  <c r="AI4007" i="73"/>
  <c r="S4008" i="73"/>
  <c r="Y4008" i="73"/>
  <c r="Z4008" i="73"/>
  <c r="AA4008" i="73"/>
  <c r="AC4008" i="73"/>
  <c r="AJ4008" i="73" s="1"/>
  <c r="AE4008" i="73"/>
  <c r="AI4008" i="73"/>
  <c r="S4009" i="73"/>
  <c r="Y4009" i="73"/>
  <c r="Z4009" i="73"/>
  <c r="AA4009" i="73"/>
  <c r="AC4009" i="73"/>
  <c r="AI4009" i="73"/>
  <c r="S4010" i="73"/>
  <c r="Y4010" i="73"/>
  <c r="Z4010" i="73"/>
  <c r="AA4010" i="73"/>
  <c r="AC4010" i="73"/>
  <c r="AJ4010" i="73" s="1"/>
  <c r="AI4010" i="73"/>
  <c r="S4011" i="73"/>
  <c r="Y4011" i="73"/>
  <c r="Z4011" i="73"/>
  <c r="AA4011" i="73"/>
  <c r="AC4011" i="73"/>
  <c r="AJ4011" i="73" s="1"/>
  <c r="AE4011" i="73"/>
  <c r="AI4011" i="73"/>
  <c r="S4012" i="73"/>
  <c r="Y4012" i="73"/>
  <c r="Z4012" i="73"/>
  <c r="AA4012" i="73"/>
  <c r="AC4012" i="73"/>
  <c r="AI4012" i="73"/>
  <c r="S4013" i="73"/>
  <c r="Y4013" i="73"/>
  <c r="Z4013" i="73"/>
  <c r="AA4013" i="73"/>
  <c r="AC4013" i="73"/>
  <c r="AJ4013" i="73" s="1"/>
  <c r="AI4013" i="73"/>
  <c r="S4014" i="73"/>
  <c r="Y4014" i="73"/>
  <c r="Z4014" i="73"/>
  <c r="AA4014" i="73"/>
  <c r="AC4014" i="73"/>
  <c r="AE4014" i="73"/>
  <c r="AI4014" i="73"/>
  <c r="S4015" i="73"/>
  <c r="Y4015" i="73"/>
  <c r="Z4015" i="73"/>
  <c r="AA4015" i="73"/>
  <c r="AC4015" i="73"/>
  <c r="AJ4015" i="73" s="1"/>
  <c r="AE4015" i="73"/>
  <c r="AI4015" i="73"/>
  <c r="S4016" i="73"/>
  <c r="Y4016" i="73"/>
  <c r="Z4016" i="73"/>
  <c r="AA4016" i="73"/>
  <c r="AC4016" i="73"/>
  <c r="AJ4016" i="73" s="1"/>
  <c r="AE4016" i="73"/>
  <c r="AI4016" i="73"/>
  <c r="S4017" i="73"/>
  <c r="Y4017" i="73"/>
  <c r="Z4017" i="73"/>
  <c r="AA4017" i="73"/>
  <c r="AC4017" i="73"/>
  <c r="AE4017" i="73"/>
  <c r="AI4017" i="73"/>
  <c r="S4018" i="73"/>
  <c r="Y4018" i="73"/>
  <c r="Z4018" i="73"/>
  <c r="AA4018" i="73"/>
  <c r="AC4018" i="73"/>
  <c r="AJ4018" i="73" s="1"/>
  <c r="AI4018" i="73"/>
  <c r="S4019" i="73"/>
  <c r="Y4019" i="73"/>
  <c r="Z4019" i="73"/>
  <c r="AA4019" i="73"/>
  <c r="AC4019" i="73"/>
  <c r="AJ4019" i="73" s="1"/>
  <c r="AE4019" i="73"/>
  <c r="AI4019" i="73"/>
  <c r="S4020" i="73"/>
  <c r="Y4020" i="73"/>
  <c r="Z4020" i="73"/>
  <c r="AA4020" i="73"/>
  <c r="AC4020" i="73"/>
  <c r="AJ4020" i="73" s="1"/>
  <c r="AI4020" i="73"/>
  <c r="S4021" i="73"/>
  <c r="Y4021" i="73"/>
  <c r="Z4021" i="73"/>
  <c r="AA4021" i="73"/>
  <c r="AC4021" i="73"/>
  <c r="AJ4021" i="73" s="1"/>
  <c r="AI4021" i="73"/>
  <c r="S4022" i="73"/>
  <c r="Y4022" i="73"/>
  <c r="Z4022" i="73"/>
  <c r="AA4022" i="73"/>
  <c r="AC4022" i="73"/>
  <c r="AI4022" i="73"/>
  <c r="S4023" i="73"/>
  <c r="Y4023" i="73"/>
  <c r="Z4023" i="73"/>
  <c r="AA4023" i="73"/>
  <c r="AC4023" i="73"/>
  <c r="AI4023" i="73"/>
  <c r="S4024" i="73"/>
  <c r="Y4024" i="73"/>
  <c r="Z4024" i="73"/>
  <c r="AA4024" i="73"/>
  <c r="AC4024" i="73"/>
  <c r="AE4024" i="73"/>
  <c r="AI4024" i="73"/>
  <c r="AJ4024" i="73"/>
  <c r="S4025" i="73"/>
  <c r="Y4025" i="73"/>
  <c r="Z4025" i="73"/>
  <c r="AA4025" i="73"/>
  <c r="AC4025" i="73"/>
  <c r="AI4025" i="73"/>
  <c r="S4026" i="73"/>
  <c r="Y4026" i="73"/>
  <c r="Z4026" i="73"/>
  <c r="AA4026" i="73"/>
  <c r="AC4026" i="73"/>
  <c r="AJ4026" i="73" s="1"/>
  <c r="AI4026" i="73"/>
  <c r="S4027" i="73"/>
  <c r="Y4027" i="73"/>
  <c r="Z4027" i="73"/>
  <c r="AA4027" i="73"/>
  <c r="AC4027" i="73"/>
  <c r="AJ4027" i="73" s="1"/>
  <c r="AE4027" i="73"/>
  <c r="AI4027" i="73"/>
  <c r="S4028" i="73"/>
  <c r="Y4028" i="73"/>
  <c r="Z4028" i="73"/>
  <c r="AA4028" i="73"/>
  <c r="AC4028" i="73"/>
  <c r="AI4028" i="73"/>
  <c r="S4029" i="73"/>
  <c r="Y4029" i="73"/>
  <c r="Z4029" i="73"/>
  <c r="AA4029" i="73"/>
  <c r="AC4029" i="73"/>
  <c r="AJ4029" i="73" s="1"/>
  <c r="AI4029" i="73"/>
  <c r="S4030" i="73"/>
  <c r="Y4030" i="73"/>
  <c r="Z4030" i="73"/>
  <c r="AA4030" i="73"/>
  <c r="AC4030" i="73"/>
  <c r="AE4030" i="73"/>
  <c r="AI4030" i="73"/>
  <c r="S4031" i="73"/>
  <c r="Y4031" i="73"/>
  <c r="Z4031" i="73"/>
  <c r="AA4031" i="73"/>
  <c r="AC4031" i="73"/>
  <c r="AJ4031" i="73" s="1"/>
  <c r="AE4031" i="73"/>
  <c r="AI4031" i="73"/>
  <c r="S4032" i="73"/>
  <c r="Y4032" i="73"/>
  <c r="Z4032" i="73"/>
  <c r="AA4032" i="73"/>
  <c r="AC4032" i="73"/>
  <c r="AJ4032" i="73" s="1"/>
  <c r="AE4032" i="73"/>
  <c r="AI4032" i="73"/>
  <c r="S4033" i="73"/>
  <c r="Y4033" i="73"/>
  <c r="Z4033" i="73"/>
  <c r="AA4033" i="73"/>
  <c r="AC4033" i="73"/>
  <c r="AE4033" i="73"/>
  <c r="AI4033" i="73"/>
  <c r="S4034" i="73"/>
  <c r="Y4034" i="73"/>
  <c r="Z4034" i="73"/>
  <c r="AA4034" i="73"/>
  <c r="AC4034" i="73"/>
  <c r="AI4034" i="73"/>
  <c r="AJ4034" i="73"/>
  <c r="S4035" i="73"/>
  <c r="Y4035" i="73"/>
  <c r="Z4035" i="73"/>
  <c r="AA4035" i="73"/>
  <c r="AC4035" i="73"/>
  <c r="AE4035" i="73"/>
  <c r="AI4035" i="73"/>
  <c r="AJ4035" i="73"/>
  <c r="S4036" i="73"/>
  <c r="Y4036" i="73"/>
  <c r="Z4036" i="73"/>
  <c r="AA4036" i="73"/>
  <c r="AC4036" i="73"/>
  <c r="AJ4036" i="73" s="1"/>
  <c r="AE4036" i="73"/>
  <c r="AI4036" i="73"/>
  <c r="S4037" i="73"/>
  <c r="Y4037" i="73"/>
  <c r="Z4037" i="73"/>
  <c r="AA4037" i="73"/>
  <c r="AC4037" i="73"/>
  <c r="AI4037" i="73"/>
  <c r="AJ4037" i="73"/>
  <c r="S4038" i="73"/>
  <c r="Y4038" i="73"/>
  <c r="Z4038" i="73"/>
  <c r="AA4038" i="73"/>
  <c r="AC4038" i="73"/>
  <c r="AI4038" i="73"/>
  <c r="S4039" i="73"/>
  <c r="Y4039" i="73"/>
  <c r="Z4039" i="73"/>
  <c r="AA4039" i="73"/>
  <c r="AC4039" i="73"/>
  <c r="AI4039" i="73"/>
  <c r="S4040" i="73"/>
  <c r="Y4040" i="73"/>
  <c r="Z4040" i="73"/>
  <c r="AA4040" i="73"/>
  <c r="AC4040" i="73"/>
  <c r="AE4040" i="73"/>
  <c r="AI4040" i="73"/>
  <c r="AJ4040" i="73"/>
  <c r="S4041" i="73"/>
  <c r="Y4041" i="73"/>
  <c r="Z4041" i="73"/>
  <c r="AA4041" i="73"/>
  <c r="AC4041" i="73"/>
  <c r="AI4041" i="73"/>
  <c r="S4042" i="73"/>
  <c r="Y4042" i="73"/>
  <c r="Z4042" i="73"/>
  <c r="AA4042" i="73"/>
  <c r="AC4042" i="73"/>
  <c r="AJ4042" i="73" s="1"/>
  <c r="AI4042" i="73"/>
  <c r="S4043" i="73"/>
  <c r="Y4043" i="73"/>
  <c r="Z4043" i="73"/>
  <c r="AA4043" i="73"/>
  <c r="AC4043" i="73"/>
  <c r="AE4043" i="73"/>
  <c r="AI4043" i="73"/>
  <c r="AJ4043" i="73"/>
  <c r="S4044" i="73"/>
  <c r="Y4044" i="73"/>
  <c r="Z4044" i="73"/>
  <c r="AA4044" i="73"/>
  <c r="AC4044" i="73"/>
  <c r="AI4044" i="73"/>
  <c r="S4045" i="73"/>
  <c r="Y4045" i="73"/>
  <c r="Z4045" i="73"/>
  <c r="AA4045" i="73"/>
  <c r="AC4045" i="73"/>
  <c r="AJ4045" i="73" s="1"/>
  <c r="AI4045" i="73"/>
  <c r="S4046" i="73"/>
  <c r="Y4046" i="73"/>
  <c r="AB4068" i="73" s="1"/>
  <c r="Z4046" i="73"/>
  <c r="AA4046" i="73"/>
  <c r="AC4046" i="73"/>
  <c r="AE4046" i="73"/>
  <c r="AI4046" i="73"/>
  <c r="S4047" i="73"/>
  <c r="Y4047" i="73"/>
  <c r="Z4047" i="73"/>
  <c r="AA4047" i="73"/>
  <c r="AC4047" i="73"/>
  <c r="AE4047" i="73"/>
  <c r="AI4047" i="73"/>
  <c r="AJ4047" i="73"/>
  <c r="S4048" i="73"/>
  <c r="Y4048" i="73"/>
  <c r="Z4048" i="73"/>
  <c r="AA4048" i="73"/>
  <c r="AC4048" i="73"/>
  <c r="AE4048" i="73"/>
  <c r="AI4048" i="73"/>
  <c r="AJ4048" i="73"/>
  <c r="S4049" i="73"/>
  <c r="Y4049" i="73"/>
  <c r="Z4049" i="73"/>
  <c r="AA4049" i="73"/>
  <c r="AC4049" i="73"/>
  <c r="AE4049" i="73"/>
  <c r="AI4049" i="73"/>
  <c r="S4050" i="73"/>
  <c r="Y4050" i="73"/>
  <c r="Z4050" i="73"/>
  <c r="AA4050" i="73"/>
  <c r="AC4050" i="73"/>
  <c r="AJ4050" i="73" s="1"/>
  <c r="AI4050" i="73"/>
  <c r="S4051" i="73"/>
  <c r="Y4051" i="73"/>
  <c r="Z4051" i="73"/>
  <c r="AA4051" i="73"/>
  <c r="AC4051" i="73"/>
  <c r="AJ4051" i="73" s="1"/>
  <c r="AE4051" i="73"/>
  <c r="AI4051" i="73"/>
  <c r="S4052" i="73"/>
  <c r="Y4052" i="73"/>
  <c r="Z4052" i="73"/>
  <c r="AA4052" i="73"/>
  <c r="AC4052" i="73"/>
  <c r="AJ4052" i="73" s="1"/>
  <c r="AE4052" i="73"/>
  <c r="AI4052" i="73"/>
  <c r="S4053" i="73"/>
  <c r="Y4053" i="73"/>
  <c r="Z4053" i="73"/>
  <c r="AA4053" i="73"/>
  <c r="AC4053" i="73"/>
  <c r="AJ4053" i="73" s="1"/>
  <c r="AI4053" i="73"/>
  <c r="S4054" i="73"/>
  <c r="Y4054" i="73"/>
  <c r="Z4054" i="73"/>
  <c r="AA4054" i="73"/>
  <c r="AC4054" i="73"/>
  <c r="AI4054" i="73"/>
  <c r="S4055" i="73"/>
  <c r="Y4055" i="73"/>
  <c r="Z4055" i="73"/>
  <c r="AA4055" i="73"/>
  <c r="AC4055" i="73"/>
  <c r="AI4055" i="73"/>
  <c r="S4056" i="73"/>
  <c r="Y4056" i="73"/>
  <c r="Z4056" i="73"/>
  <c r="AA4056" i="73"/>
  <c r="AC4056" i="73"/>
  <c r="AE4056" i="73" s="1"/>
  <c r="AI4056" i="73"/>
  <c r="AJ4056" i="73"/>
  <c r="S4057" i="73"/>
  <c r="Y4057" i="73"/>
  <c r="Z4057" i="73"/>
  <c r="AA4057" i="73"/>
  <c r="AC4057" i="73"/>
  <c r="AI4057" i="73"/>
  <c r="S4058" i="73"/>
  <c r="Y4058" i="73"/>
  <c r="Z4058" i="73"/>
  <c r="AA4058" i="73"/>
  <c r="AC4058" i="73"/>
  <c r="AI4058" i="73"/>
  <c r="AJ4058" i="73"/>
  <c r="S4059" i="73"/>
  <c r="Y4059" i="73"/>
  <c r="Z4059" i="73"/>
  <c r="AA4059" i="73"/>
  <c r="AC4059" i="73"/>
  <c r="AE4059" i="73"/>
  <c r="AI4059" i="73"/>
  <c r="AJ4059" i="73"/>
  <c r="S4060" i="73"/>
  <c r="Y4060" i="73"/>
  <c r="Z4060" i="73"/>
  <c r="AA4060" i="73"/>
  <c r="AC4060" i="73"/>
  <c r="AI4060" i="73"/>
  <c r="S4061" i="73"/>
  <c r="Y4061" i="73"/>
  <c r="Z4061" i="73"/>
  <c r="AA4061" i="73"/>
  <c r="AB4061" i="73"/>
  <c r="AC4061" i="73"/>
  <c r="AJ4061" i="73" s="1"/>
  <c r="AI4061" i="73"/>
  <c r="S4062" i="73"/>
  <c r="Y4062" i="73"/>
  <c r="Z4062" i="73"/>
  <c r="AA4062" i="73"/>
  <c r="AC4062" i="73"/>
  <c r="AE4062" i="73"/>
  <c r="AI4062" i="73"/>
  <c r="S4063" i="73"/>
  <c r="Y4063" i="73"/>
  <c r="Z4063" i="73"/>
  <c r="AA4063" i="73"/>
  <c r="AC4063" i="73"/>
  <c r="AE4063" i="73"/>
  <c r="AI4063" i="73"/>
  <c r="AJ4063" i="73"/>
  <c r="S4064" i="73"/>
  <c r="Y4064" i="73"/>
  <c r="Z4064" i="73"/>
  <c r="AA4064" i="73"/>
  <c r="AC4064" i="73"/>
  <c r="AJ4064" i="73" s="1"/>
  <c r="AE4064" i="73"/>
  <c r="AI4064" i="73"/>
  <c r="S4065" i="73"/>
  <c r="Y4065" i="73"/>
  <c r="Z4065" i="73"/>
  <c r="AA4065" i="73"/>
  <c r="AC4065" i="73"/>
  <c r="AE4065" i="73"/>
  <c r="AI4065" i="73"/>
  <c r="S4066" i="73"/>
  <c r="Y4066" i="73"/>
  <c r="Z4066" i="73"/>
  <c r="AA4066" i="73"/>
  <c r="AC4066" i="73"/>
  <c r="AI4066" i="73"/>
  <c r="AJ4066" i="73"/>
  <c r="S4067" i="73"/>
  <c r="Y4067" i="73"/>
  <c r="Z4067" i="73"/>
  <c r="AA4067" i="73"/>
  <c r="AC4067" i="73"/>
  <c r="AE4067" i="73" s="1"/>
  <c r="AI4067" i="73"/>
  <c r="S4068" i="73"/>
  <c r="Y4068" i="73"/>
  <c r="Z4068" i="73"/>
  <c r="AA4068" i="73"/>
  <c r="AC4068" i="73"/>
  <c r="AE4068" i="73"/>
  <c r="AI4068" i="73"/>
  <c r="AJ4068" i="73"/>
  <c r="S4069" i="73"/>
  <c r="Y4069" i="73"/>
  <c r="Z4069" i="73"/>
  <c r="AA4069" i="73"/>
  <c r="AC4069" i="73"/>
  <c r="AI4069" i="73"/>
  <c r="AJ4069" i="73"/>
  <c r="S4070" i="73"/>
  <c r="Y4070" i="73"/>
  <c r="Z4070" i="73"/>
  <c r="AA4070" i="73"/>
  <c r="AC4070" i="73"/>
  <c r="AI4070" i="73"/>
  <c r="S4071" i="73"/>
  <c r="Y4071" i="73"/>
  <c r="Z4071" i="73"/>
  <c r="AA4071" i="73"/>
  <c r="AC4071" i="73"/>
  <c r="AI4071" i="73"/>
  <c r="S4072" i="73"/>
  <c r="Y4072" i="73"/>
  <c r="Z4072" i="73"/>
  <c r="AA4072" i="73"/>
  <c r="AC4072" i="73"/>
  <c r="AE4072" i="73" s="1"/>
  <c r="AI4072" i="73"/>
  <c r="AJ4072" i="73"/>
  <c r="S4073" i="73"/>
  <c r="Y4073" i="73"/>
  <c r="Z4073" i="73"/>
  <c r="AA4073" i="73"/>
  <c r="AC4073" i="73"/>
  <c r="AI4073" i="73"/>
  <c r="S4074" i="73"/>
  <c r="Y4074" i="73"/>
  <c r="AB4096" i="73" s="1"/>
  <c r="Z4074" i="73"/>
  <c r="AA4074" i="73"/>
  <c r="AC4074" i="73"/>
  <c r="AJ4074" i="73" s="1"/>
  <c r="AI4074" i="73"/>
  <c r="S4075" i="73"/>
  <c r="Y4075" i="73"/>
  <c r="Z4075" i="73"/>
  <c r="AA4075" i="73"/>
  <c r="AC4075" i="73"/>
  <c r="AE4075" i="73" s="1"/>
  <c r="AI4075" i="73"/>
  <c r="AJ4075" i="73"/>
  <c r="S4076" i="73"/>
  <c r="Y4076" i="73"/>
  <c r="Z4076" i="73"/>
  <c r="AA4076" i="73"/>
  <c r="AC4076" i="73"/>
  <c r="AI4076" i="73"/>
  <c r="S4077" i="73"/>
  <c r="Y4077" i="73"/>
  <c r="Z4077" i="73"/>
  <c r="AA4077" i="73"/>
  <c r="AC4077" i="73"/>
  <c r="AI4077" i="73"/>
  <c r="AJ4077" i="73"/>
  <c r="S4078" i="73"/>
  <c r="Y4078" i="73"/>
  <c r="Z4078" i="73"/>
  <c r="AA4078" i="73"/>
  <c r="AC4078" i="73"/>
  <c r="AE4078" i="73"/>
  <c r="AI4078" i="73"/>
  <c r="S4079" i="73"/>
  <c r="Y4079" i="73"/>
  <c r="Z4079" i="73"/>
  <c r="AA4079" i="73"/>
  <c r="AC4079" i="73"/>
  <c r="AE4079" i="73" s="1"/>
  <c r="AI4079" i="73"/>
  <c r="S4080" i="73"/>
  <c r="Y4080" i="73"/>
  <c r="Z4080" i="73"/>
  <c r="AA4080" i="73"/>
  <c r="AC4080" i="73"/>
  <c r="AE4080" i="73" s="1"/>
  <c r="AI4080" i="73"/>
  <c r="S4081" i="73"/>
  <c r="Y4081" i="73"/>
  <c r="Z4081" i="73"/>
  <c r="AA4081" i="73"/>
  <c r="AC4081" i="73"/>
  <c r="AE4081" i="73" s="1"/>
  <c r="AI4081" i="73"/>
  <c r="S4082" i="73"/>
  <c r="Y4082" i="73"/>
  <c r="Z4082" i="73"/>
  <c r="AA4082" i="73"/>
  <c r="AC4082" i="73"/>
  <c r="AJ4082" i="73" s="1"/>
  <c r="AI4082" i="73"/>
  <c r="S4083" i="73"/>
  <c r="Y4083" i="73"/>
  <c r="Z4083" i="73"/>
  <c r="AA4083" i="73"/>
  <c r="AC4083" i="73"/>
  <c r="AE4083" i="73"/>
  <c r="AI4083" i="73"/>
  <c r="AJ4083" i="73"/>
  <c r="S4084" i="73"/>
  <c r="Y4084" i="73"/>
  <c r="Z4084" i="73"/>
  <c r="AA4084" i="73"/>
  <c r="AC4084" i="73"/>
  <c r="AE4084" i="73"/>
  <c r="AI4084" i="73"/>
  <c r="AJ4084" i="73"/>
  <c r="S4085" i="73"/>
  <c r="Y4085" i="73"/>
  <c r="Z4085" i="73"/>
  <c r="AA4085" i="73"/>
  <c r="AC4085" i="73"/>
  <c r="AJ4085" i="73" s="1"/>
  <c r="AI4085" i="73"/>
  <c r="S4086" i="73"/>
  <c r="Y4086" i="73"/>
  <c r="Z4086" i="73"/>
  <c r="AA4086" i="73"/>
  <c r="AC4086" i="73"/>
  <c r="AI4086" i="73"/>
  <c r="S4087" i="73"/>
  <c r="Y4087" i="73"/>
  <c r="Z4087" i="73"/>
  <c r="AA4087" i="73"/>
  <c r="AC4087" i="73"/>
  <c r="AI4087" i="73"/>
  <c r="S4088" i="73"/>
  <c r="Y4088" i="73"/>
  <c r="Z4088" i="73"/>
  <c r="AA4088" i="73"/>
  <c r="AC4088" i="73"/>
  <c r="AJ4088" i="73" s="1"/>
  <c r="AI4088" i="73"/>
  <c r="S4089" i="73"/>
  <c r="Y4089" i="73"/>
  <c r="AB4109" i="73" s="1"/>
  <c r="Z4089" i="73"/>
  <c r="AA4089" i="73"/>
  <c r="AC4089" i="73"/>
  <c r="AI4089" i="73"/>
  <c r="S4090" i="73"/>
  <c r="Y4090" i="73"/>
  <c r="Z4090" i="73"/>
  <c r="AA4090" i="73"/>
  <c r="AC4090" i="73"/>
  <c r="AI4090" i="73"/>
  <c r="AJ4090" i="73"/>
  <c r="S4091" i="73"/>
  <c r="Y4091" i="73"/>
  <c r="Z4091" i="73"/>
  <c r="AA4091" i="73"/>
  <c r="AC4091" i="73"/>
  <c r="AE4091" i="73" s="1"/>
  <c r="AI4091" i="73"/>
  <c r="S4092" i="73"/>
  <c r="Y4092" i="73"/>
  <c r="Z4092" i="73"/>
  <c r="AA4092" i="73"/>
  <c r="AC4092" i="73"/>
  <c r="AI4092" i="73"/>
  <c r="S4093" i="73"/>
  <c r="Y4093" i="73"/>
  <c r="Z4093" i="73"/>
  <c r="AA4093" i="73"/>
  <c r="AC4093" i="73"/>
  <c r="AJ4093" i="73" s="1"/>
  <c r="AI4093" i="73"/>
  <c r="S4094" i="73"/>
  <c r="Y4094" i="73"/>
  <c r="Z4094" i="73"/>
  <c r="AA4094" i="73"/>
  <c r="AC4094" i="73"/>
  <c r="AE4094" i="73"/>
  <c r="AI4094" i="73"/>
  <c r="S4095" i="73"/>
  <c r="Y4095" i="73"/>
  <c r="Z4095" i="73"/>
  <c r="AA4095" i="73"/>
  <c r="AC4095" i="73"/>
  <c r="AE4095" i="73" s="1"/>
  <c r="AI4095" i="73"/>
  <c r="AJ4095" i="73"/>
  <c r="S4096" i="73"/>
  <c r="Y4096" i="73"/>
  <c r="Z4096" i="73"/>
  <c r="AA4096" i="73"/>
  <c r="AC4096" i="73"/>
  <c r="AE4096" i="73"/>
  <c r="AI4096" i="73"/>
  <c r="AJ4096" i="73"/>
  <c r="S4097" i="73"/>
  <c r="Y4097" i="73"/>
  <c r="Z4097" i="73"/>
  <c r="AA4097" i="73"/>
  <c r="AC4097" i="73"/>
  <c r="AE4097" i="73"/>
  <c r="AI4097" i="73"/>
  <c r="S4098" i="73"/>
  <c r="Y4098" i="73"/>
  <c r="Z4098" i="73"/>
  <c r="AA4098" i="73"/>
  <c r="AC4098" i="73"/>
  <c r="AJ4098" i="73" s="1"/>
  <c r="AI4098" i="73"/>
  <c r="S4099" i="73"/>
  <c r="Y4099" i="73"/>
  <c r="Z4099" i="73"/>
  <c r="AA4099" i="73"/>
  <c r="AC4099" i="73"/>
  <c r="AJ4099" i="73" s="1"/>
  <c r="AE4099" i="73"/>
  <c r="AI4099" i="73"/>
  <c r="S4100" i="73"/>
  <c r="Y4100" i="73"/>
  <c r="Z4100" i="73"/>
  <c r="AA4100" i="73"/>
  <c r="AC4100" i="73"/>
  <c r="AE4100" i="73" s="1"/>
  <c r="AI4100" i="73"/>
  <c r="S4101" i="73"/>
  <c r="Y4101" i="73"/>
  <c r="Z4101" i="73"/>
  <c r="AA4101" i="73"/>
  <c r="AC4101" i="73"/>
  <c r="AJ4101" i="73" s="1"/>
  <c r="AI4101" i="73"/>
  <c r="S4102" i="73"/>
  <c r="Y4102" i="73"/>
  <c r="Z4102" i="73"/>
  <c r="AA4102" i="73"/>
  <c r="AC4102" i="73"/>
  <c r="AI4102" i="73"/>
  <c r="S4103" i="73"/>
  <c r="Y4103" i="73"/>
  <c r="Z4103" i="73"/>
  <c r="AA4103" i="73"/>
  <c r="AC4103" i="73"/>
  <c r="AI4103" i="73"/>
  <c r="S4104" i="73"/>
  <c r="Y4104" i="73"/>
  <c r="Z4104" i="73"/>
  <c r="AA4104" i="73"/>
  <c r="AC4104" i="73"/>
  <c r="AJ4104" i="73" s="1"/>
  <c r="AI4104" i="73"/>
  <c r="S4105" i="73"/>
  <c r="Y4105" i="73"/>
  <c r="Z4105" i="73"/>
  <c r="AA4105" i="73"/>
  <c r="AC4105" i="73"/>
  <c r="AJ4105" i="73" s="1"/>
  <c r="AE4105" i="73"/>
  <c r="AI4105" i="73"/>
  <c r="S4106" i="73"/>
  <c r="Y4106" i="73"/>
  <c r="Z4106" i="73"/>
  <c r="AA4106" i="73"/>
  <c r="AC4106" i="73"/>
  <c r="AJ4106" i="73" s="1"/>
  <c r="AE4106" i="73"/>
  <c r="AI4106" i="73"/>
  <c r="S4107" i="73"/>
  <c r="Y4107" i="73"/>
  <c r="Z4107" i="73"/>
  <c r="AA4107" i="73"/>
  <c r="AC4107" i="73"/>
  <c r="AI4107" i="73"/>
  <c r="S4108" i="73"/>
  <c r="Y4108" i="73"/>
  <c r="Z4108" i="73"/>
  <c r="AA4108" i="73"/>
  <c r="AC4108" i="73"/>
  <c r="AI4108" i="73"/>
  <c r="S4109" i="73"/>
  <c r="Y4109" i="73"/>
  <c r="Z4109" i="73"/>
  <c r="AA4109" i="73"/>
  <c r="AC4109" i="73"/>
  <c r="AE4109" i="73" s="1"/>
  <c r="AI4109" i="73"/>
  <c r="AJ4109" i="73"/>
  <c r="S4110" i="73"/>
  <c r="Y4110" i="73"/>
  <c r="Z4110" i="73"/>
  <c r="AA4110" i="73"/>
  <c r="AC4110" i="73"/>
  <c r="AE4110" i="73" s="1"/>
  <c r="AI4110" i="73"/>
  <c r="AJ4110" i="73"/>
  <c r="S4111" i="73"/>
  <c r="Y4111" i="73"/>
  <c r="Z4111" i="73"/>
  <c r="AA4111" i="73"/>
  <c r="AC4111" i="73"/>
  <c r="AI4111" i="73"/>
  <c r="S4112" i="73"/>
  <c r="Y4112" i="73"/>
  <c r="Z4112" i="73"/>
  <c r="AA4112" i="73"/>
  <c r="AC4112" i="73"/>
  <c r="AI4112" i="73"/>
  <c r="S4113" i="73"/>
  <c r="Y4113" i="73"/>
  <c r="Z4113" i="73"/>
  <c r="AA4113" i="73"/>
  <c r="AC4113" i="73"/>
  <c r="AE4113" i="73" s="1"/>
  <c r="AI4113" i="73"/>
  <c r="S4114" i="73"/>
  <c r="Y4114" i="73"/>
  <c r="Z4114" i="73"/>
  <c r="AA4114" i="73"/>
  <c r="AC4114" i="73"/>
  <c r="AE4114" i="73"/>
  <c r="AI4114" i="73"/>
  <c r="AJ4114" i="73"/>
  <c r="S4115" i="73"/>
  <c r="Y4115" i="73"/>
  <c r="Z4115" i="73"/>
  <c r="AA4115" i="73"/>
  <c r="AC4115" i="73"/>
  <c r="AI4115" i="73"/>
  <c r="S4116" i="73"/>
  <c r="Y4116" i="73"/>
  <c r="Z4116" i="73"/>
  <c r="AA4116" i="73"/>
  <c r="AC4116" i="73"/>
  <c r="AI4116" i="73"/>
  <c r="S4117" i="73"/>
  <c r="Y4117" i="73"/>
  <c r="Z4117" i="73"/>
  <c r="AA4117" i="73"/>
  <c r="AC4117" i="73"/>
  <c r="AE4117" i="73"/>
  <c r="AI4117" i="73"/>
  <c r="AJ4117" i="73"/>
  <c r="S4118" i="73"/>
  <c r="Y4118" i="73"/>
  <c r="Z4118" i="73"/>
  <c r="AA4118" i="73"/>
  <c r="AC4118" i="73"/>
  <c r="AE4118" i="73"/>
  <c r="AI4118" i="73"/>
  <c r="AJ4118" i="73"/>
  <c r="S4119" i="73"/>
  <c r="Y4119" i="73"/>
  <c r="Z4119" i="73"/>
  <c r="AA4119" i="73"/>
  <c r="AC4119" i="73"/>
  <c r="AI4119" i="73"/>
  <c r="S4120" i="73"/>
  <c r="Y4120" i="73"/>
  <c r="Z4120" i="73"/>
  <c r="AA4120" i="73"/>
  <c r="AC4120" i="73"/>
  <c r="AI4120" i="73"/>
  <c r="S4121" i="73"/>
  <c r="Y4121" i="73"/>
  <c r="Z4121" i="73"/>
  <c r="AA4121" i="73"/>
  <c r="AC4121" i="73"/>
  <c r="AE4121" i="73"/>
  <c r="AI4121" i="73"/>
  <c r="AJ4121" i="73"/>
  <c r="S4122" i="73"/>
  <c r="Y4122" i="73"/>
  <c r="Z4122" i="73"/>
  <c r="AA4122" i="73"/>
  <c r="AC4122" i="73"/>
  <c r="AE4122" i="73" s="1"/>
  <c r="AI4122" i="73"/>
  <c r="AJ4122" i="73"/>
  <c r="S4123" i="73"/>
  <c r="Y4123" i="73"/>
  <c r="Z4123" i="73"/>
  <c r="AA4123" i="73"/>
  <c r="AC4123" i="73"/>
  <c r="AI4123" i="73"/>
  <c r="S4124" i="73"/>
  <c r="Y4124" i="73"/>
  <c r="Z4124" i="73"/>
  <c r="AA4124" i="73"/>
  <c r="AC4124" i="73"/>
  <c r="AI4124" i="73"/>
  <c r="S4125" i="73"/>
  <c r="Y4125" i="73"/>
  <c r="Z4125" i="73"/>
  <c r="AA4125" i="73"/>
  <c r="AC4125" i="73"/>
  <c r="AE4125" i="73"/>
  <c r="AI4125" i="73"/>
  <c r="AJ4125" i="73"/>
  <c r="S4126" i="73"/>
  <c r="Y4126" i="73"/>
  <c r="AB4146" i="73" s="1"/>
  <c r="Z4126" i="73"/>
  <c r="AA4126" i="73"/>
  <c r="AC4126" i="73"/>
  <c r="AE4126" i="73"/>
  <c r="AI4126" i="73"/>
  <c r="AJ4126" i="73"/>
  <c r="S4127" i="73"/>
  <c r="Y4127" i="73"/>
  <c r="Z4127" i="73"/>
  <c r="AA4127" i="73"/>
  <c r="AC4127" i="73"/>
  <c r="AI4127" i="73"/>
  <c r="S4128" i="73"/>
  <c r="Y4128" i="73"/>
  <c r="Z4128" i="73"/>
  <c r="AA4128" i="73"/>
  <c r="AC4128" i="73"/>
  <c r="AI4128" i="73"/>
  <c r="S4129" i="73"/>
  <c r="Y4129" i="73"/>
  <c r="Z4129" i="73"/>
  <c r="AA4129" i="73"/>
  <c r="AC4129" i="73"/>
  <c r="AJ4129" i="73" s="1"/>
  <c r="AE4129" i="73"/>
  <c r="AI4129" i="73"/>
  <c r="S4130" i="73"/>
  <c r="Y4130" i="73"/>
  <c r="Z4130" i="73"/>
  <c r="AA4130" i="73"/>
  <c r="AC4130" i="73"/>
  <c r="AJ4130" i="73" s="1"/>
  <c r="AE4130" i="73"/>
  <c r="AI4130" i="73"/>
  <c r="S4131" i="73"/>
  <c r="Y4131" i="73"/>
  <c r="Z4131" i="73"/>
  <c r="AA4131" i="73"/>
  <c r="AC4131" i="73"/>
  <c r="AI4131" i="73"/>
  <c r="S4132" i="73"/>
  <c r="Y4132" i="73"/>
  <c r="Z4132" i="73"/>
  <c r="AA4132" i="73"/>
  <c r="AC4132" i="73"/>
  <c r="AI4132" i="73"/>
  <c r="S4133" i="73"/>
  <c r="Y4133" i="73"/>
  <c r="Z4133" i="73"/>
  <c r="AA4133" i="73"/>
  <c r="AC4133" i="73"/>
  <c r="AJ4133" i="73" s="1"/>
  <c r="AE4133" i="73"/>
  <c r="AI4133" i="73"/>
  <c r="S4134" i="73"/>
  <c r="Y4134" i="73"/>
  <c r="Z4134" i="73"/>
  <c r="AA4134" i="73"/>
  <c r="AC4134" i="73"/>
  <c r="AJ4134" i="73" s="1"/>
  <c r="AI4134" i="73"/>
  <c r="S4135" i="73"/>
  <c r="Y4135" i="73"/>
  <c r="Z4135" i="73"/>
  <c r="AA4135" i="73"/>
  <c r="AC4135" i="73"/>
  <c r="AI4135" i="73"/>
  <c r="S4136" i="73"/>
  <c r="Y4136" i="73"/>
  <c r="Z4136" i="73"/>
  <c r="AA4136" i="73"/>
  <c r="AC4136" i="73"/>
  <c r="AI4136" i="73"/>
  <c r="S4137" i="73"/>
  <c r="Y4137" i="73"/>
  <c r="Z4137" i="73"/>
  <c r="AA4137" i="73"/>
  <c r="AC4137" i="73"/>
  <c r="AJ4137" i="73" s="1"/>
  <c r="AE4137" i="73"/>
  <c r="AI4137" i="73"/>
  <c r="S4138" i="73"/>
  <c r="Y4138" i="73"/>
  <c r="Z4138" i="73"/>
  <c r="AA4138" i="73"/>
  <c r="AC4138" i="73"/>
  <c r="AJ4138" i="73" s="1"/>
  <c r="AE4138" i="73"/>
  <c r="AI4138" i="73"/>
  <c r="S4139" i="73"/>
  <c r="Y4139" i="73"/>
  <c r="Z4139" i="73"/>
  <c r="AA4139" i="73"/>
  <c r="AC4139" i="73"/>
  <c r="AI4139" i="73"/>
  <c r="S4140" i="73"/>
  <c r="Y4140" i="73"/>
  <c r="Z4140" i="73"/>
  <c r="AA4140" i="73"/>
  <c r="AC4140" i="73"/>
  <c r="AI4140" i="73"/>
  <c r="S4141" i="73"/>
  <c r="Y4141" i="73"/>
  <c r="Z4141" i="73"/>
  <c r="AA4141" i="73"/>
  <c r="AC4141" i="73"/>
  <c r="AE4141" i="73" s="1"/>
  <c r="AI4141" i="73"/>
  <c r="AJ4141" i="73"/>
  <c r="S4142" i="73"/>
  <c r="Y4142" i="73"/>
  <c r="Z4142" i="73"/>
  <c r="AA4142" i="73"/>
  <c r="AC4142" i="73"/>
  <c r="AE4142" i="73" s="1"/>
  <c r="AI4142" i="73"/>
  <c r="AJ4142" i="73"/>
  <c r="S4143" i="73"/>
  <c r="Y4143" i="73"/>
  <c r="Z4143" i="73"/>
  <c r="AA4143" i="73"/>
  <c r="AC4143" i="73"/>
  <c r="AI4143" i="73"/>
  <c r="S4144" i="73"/>
  <c r="Y4144" i="73"/>
  <c r="AB4173" i="73" s="1"/>
  <c r="Z4144" i="73"/>
  <c r="AA4144" i="73"/>
  <c r="AC4144" i="73"/>
  <c r="AI4144" i="73"/>
  <c r="S4145" i="73"/>
  <c r="Y4145" i="73"/>
  <c r="Z4145" i="73"/>
  <c r="AA4145" i="73"/>
  <c r="AC4145" i="73"/>
  <c r="AE4145" i="73" s="1"/>
  <c r="AI4145" i="73"/>
  <c r="S4146" i="73"/>
  <c r="Y4146" i="73"/>
  <c r="Z4146" i="73"/>
  <c r="AA4146" i="73"/>
  <c r="AC4146" i="73"/>
  <c r="AE4146" i="73" s="1"/>
  <c r="AI4146" i="73"/>
  <c r="AJ4146" i="73"/>
  <c r="S4147" i="73"/>
  <c r="Y4147" i="73"/>
  <c r="Z4147" i="73"/>
  <c r="AA4147" i="73"/>
  <c r="AC4147" i="73"/>
  <c r="AI4147" i="73"/>
  <c r="S4148" i="73"/>
  <c r="Y4148" i="73"/>
  <c r="Z4148" i="73"/>
  <c r="AA4148" i="73"/>
  <c r="AC4148" i="73"/>
  <c r="AI4148" i="73"/>
  <c r="S4149" i="73"/>
  <c r="Y4149" i="73"/>
  <c r="Z4149" i="73"/>
  <c r="AA4149" i="73"/>
  <c r="AC4149" i="73"/>
  <c r="AE4149" i="73" s="1"/>
  <c r="AI4149" i="73"/>
  <c r="AJ4149" i="73"/>
  <c r="S4150" i="73"/>
  <c r="Y4150" i="73"/>
  <c r="Z4150" i="73"/>
  <c r="AA4150" i="73"/>
  <c r="AC4150" i="73"/>
  <c r="AE4150" i="73" s="1"/>
  <c r="AI4150" i="73"/>
  <c r="AJ4150" i="73"/>
  <c r="S4151" i="73"/>
  <c r="Y4151" i="73"/>
  <c r="Z4151" i="73"/>
  <c r="AA4151" i="73"/>
  <c r="AC4151" i="73"/>
  <c r="AI4151" i="73"/>
  <c r="S4152" i="73"/>
  <c r="Y4152" i="73"/>
  <c r="Z4152" i="73"/>
  <c r="AA4152" i="73"/>
  <c r="AC4152" i="73"/>
  <c r="AI4152" i="73"/>
  <c r="S4153" i="73"/>
  <c r="Y4153" i="73"/>
  <c r="Z4153" i="73"/>
  <c r="AA4153" i="73"/>
  <c r="AC4153" i="73"/>
  <c r="AE4153" i="73" s="1"/>
  <c r="AI4153" i="73"/>
  <c r="AJ4153" i="73"/>
  <c r="S4154" i="73"/>
  <c r="Y4154" i="73"/>
  <c r="Z4154" i="73"/>
  <c r="AA4154" i="73"/>
  <c r="AC4154" i="73"/>
  <c r="AE4154" i="73" s="1"/>
  <c r="AI4154" i="73"/>
  <c r="AJ4154" i="73"/>
  <c r="S4155" i="73"/>
  <c r="Y4155" i="73"/>
  <c r="Z4155" i="73"/>
  <c r="AA4155" i="73"/>
  <c r="AC4155" i="73"/>
  <c r="AI4155" i="73"/>
  <c r="S4156" i="73"/>
  <c r="Y4156" i="73"/>
  <c r="Z4156" i="73"/>
  <c r="AA4156" i="73"/>
  <c r="AC4156" i="73"/>
  <c r="AI4156" i="73"/>
  <c r="S4157" i="73"/>
  <c r="Y4157" i="73"/>
  <c r="Z4157" i="73"/>
  <c r="AA4157" i="73"/>
  <c r="AC4157" i="73"/>
  <c r="AE4157" i="73"/>
  <c r="AI4157" i="73"/>
  <c r="AJ4157" i="73"/>
  <c r="S4158" i="73"/>
  <c r="Y4158" i="73"/>
  <c r="Z4158" i="73"/>
  <c r="AA4158" i="73"/>
  <c r="AC4158" i="73"/>
  <c r="AE4158" i="73"/>
  <c r="AI4158" i="73"/>
  <c r="AJ4158" i="73"/>
  <c r="S4159" i="73"/>
  <c r="Y4159" i="73"/>
  <c r="Z4159" i="73"/>
  <c r="AA4159" i="73"/>
  <c r="AC4159" i="73"/>
  <c r="AI4159" i="73"/>
  <c r="S4160" i="73"/>
  <c r="Y4160" i="73"/>
  <c r="Z4160" i="73"/>
  <c r="AA4160" i="73"/>
  <c r="AC4160" i="73"/>
  <c r="AI4160" i="73"/>
  <c r="S4161" i="73"/>
  <c r="Y4161" i="73"/>
  <c r="Z4161" i="73"/>
  <c r="AA4161" i="73"/>
  <c r="AC4161" i="73"/>
  <c r="AE4161" i="73"/>
  <c r="AI4161" i="73"/>
  <c r="AJ4161" i="73"/>
  <c r="S4162" i="73"/>
  <c r="Y4162" i="73"/>
  <c r="Z4162" i="73"/>
  <c r="AA4162" i="73"/>
  <c r="AC4162" i="73"/>
  <c r="AJ4162" i="73" s="1"/>
  <c r="AE4162" i="73"/>
  <c r="AI4162" i="73"/>
  <c r="S4163" i="73"/>
  <c r="Y4163" i="73"/>
  <c r="Z4163" i="73"/>
  <c r="AA4163" i="73"/>
  <c r="AC4163" i="73"/>
  <c r="AI4163" i="73"/>
  <c r="S4164" i="73"/>
  <c r="Y4164" i="73"/>
  <c r="Z4164" i="73"/>
  <c r="AA4164" i="73"/>
  <c r="AC4164" i="73"/>
  <c r="AI4164" i="73"/>
  <c r="S4165" i="73"/>
  <c r="Y4165" i="73"/>
  <c r="Z4165" i="73"/>
  <c r="AA4165" i="73"/>
  <c r="AC4165" i="73"/>
  <c r="AJ4165" i="73" s="1"/>
  <c r="AE4165" i="73"/>
  <c r="AI4165" i="73"/>
  <c r="S4166" i="73"/>
  <c r="Y4166" i="73"/>
  <c r="Z4166" i="73"/>
  <c r="AA4166" i="73"/>
  <c r="AC4166" i="73"/>
  <c r="AJ4166" i="73" s="1"/>
  <c r="AE4166" i="73"/>
  <c r="AI4166" i="73"/>
  <c r="S4167" i="73"/>
  <c r="Y4167" i="73"/>
  <c r="Z4167" i="73"/>
  <c r="AA4167" i="73"/>
  <c r="AC4167" i="73"/>
  <c r="AI4167" i="73"/>
  <c r="S4168" i="73"/>
  <c r="Y4168" i="73"/>
  <c r="Z4168" i="73"/>
  <c r="AA4168" i="73"/>
  <c r="AC4168" i="73"/>
  <c r="AI4168" i="73"/>
  <c r="S4169" i="73"/>
  <c r="Y4169" i="73"/>
  <c r="Z4169" i="73"/>
  <c r="AA4169" i="73"/>
  <c r="AC4169" i="73"/>
  <c r="AJ4169" i="73" s="1"/>
  <c r="AI4169" i="73"/>
  <c r="S4170" i="73"/>
  <c r="Y4170" i="73"/>
  <c r="Z4170" i="73"/>
  <c r="AA4170" i="73"/>
  <c r="AC4170" i="73"/>
  <c r="AJ4170" i="73" s="1"/>
  <c r="AE4170" i="73"/>
  <c r="AI4170" i="73"/>
  <c r="S4171" i="73"/>
  <c r="Y4171" i="73"/>
  <c r="Z4171" i="73"/>
  <c r="AA4171" i="73"/>
  <c r="AC4171" i="73"/>
  <c r="AI4171" i="73"/>
  <c r="S4172" i="73"/>
  <c r="Y4172" i="73"/>
  <c r="Z4172" i="73"/>
  <c r="AA4172" i="73"/>
  <c r="AC4172" i="73"/>
  <c r="AI4172" i="73"/>
  <c r="S4173" i="73"/>
  <c r="Y4173" i="73"/>
  <c r="Z4173" i="73"/>
  <c r="AA4173" i="73"/>
  <c r="AC4173" i="73"/>
  <c r="AE4173" i="73" s="1"/>
  <c r="AI4173" i="73"/>
  <c r="S4174" i="73"/>
  <c r="Y4174" i="73"/>
  <c r="Z4174" i="73"/>
  <c r="AA4174" i="73"/>
  <c r="AC4174" i="73"/>
  <c r="AE4174" i="73" s="1"/>
  <c r="AI4174" i="73"/>
  <c r="AJ4174" i="73"/>
  <c r="S4175" i="73"/>
  <c r="Y4175" i="73"/>
  <c r="Z4175" i="73"/>
  <c r="AA4175" i="73"/>
  <c r="AC4175" i="73"/>
  <c r="AI4175" i="73"/>
  <c r="S4176" i="73"/>
  <c r="Y4176" i="73"/>
  <c r="Z4176" i="73"/>
  <c r="AA4176" i="73"/>
  <c r="AC4176" i="73"/>
  <c r="AI4176" i="73"/>
  <c r="S4177" i="73"/>
  <c r="Y4177" i="73"/>
  <c r="Z4177" i="73"/>
  <c r="AA4177" i="73"/>
  <c r="AC4177" i="73"/>
  <c r="AE4177" i="73" s="1"/>
  <c r="AI4177" i="73"/>
  <c r="AJ4177" i="73"/>
  <c r="S4178" i="73"/>
  <c r="Y4178" i="73"/>
  <c r="Z4178" i="73"/>
  <c r="AA4178" i="73"/>
  <c r="AB4178" i="73"/>
  <c r="AC4178" i="73"/>
  <c r="AE4178" i="73" s="1"/>
  <c r="AI4178" i="73"/>
  <c r="AJ4178" i="73"/>
  <c r="S4179" i="73"/>
  <c r="Y4179" i="73"/>
  <c r="Z4179" i="73"/>
  <c r="AA4179" i="73"/>
  <c r="AC4179" i="73"/>
  <c r="AI4179" i="73"/>
  <c r="S4180" i="73"/>
  <c r="Y4180" i="73"/>
  <c r="Z4180" i="73"/>
  <c r="AA4180" i="73"/>
  <c r="AC4180" i="73"/>
  <c r="AI4180" i="73"/>
  <c r="S4181" i="73"/>
  <c r="Y4181" i="73"/>
  <c r="Z4181" i="73"/>
  <c r="AA4181" i="73"/>
  <c r="AC4181" i="73"/>
  <c r="AE4181" i="73" s="1"/>
  <c r="AI4181" i="73"/>
  <c r="AJ4181" i="73"/>
  <c r="S4182" i="73"/>
  <c r="Y4182" i="73"/>
  <c r="Z4182" i="73"/>
  <c r="AA4182" i="73"/>
  <c r="AC4182" i="73"/>
  <c r="AE4182" i="73" s="1"/>
  <c r="AI4182" i="73"/>
  <c r="AJ4182" i="73"/>
  <c r="S4183" i="73"/>
  <c r="Y4183" i="73"/>
  <c r="Z4183" i="73"/>
  <c r="AA4183" i="73"/>
  <c r="AC4183" i="73"/>
  <c r="AI4183" i="73"/>
  <c r="S4184" i="73"/>
  <c r="Y4184" i="73"/>
  <c r="Z4184" i="73"/>
  <c r="AA4184" i="73"/>
  <c r="AC4184" i="73"/>
  <c r="AI4184" i="73"/>
  <c r="S4185" i="73"/>
  <c r="Y4185" i="73"/>
  <c r="Z4185" i="73"/>
  <c r="AA4185" i="73"/>
  <c r="AC4185" i="73"/>
  <c r="AE4185" i="73" s="1"/>
  <c r="AI4185" i="73"/>
  <c r="AJ4185" i="73"/>
  <c r="S4186" i="73"/>
  <c r="Y4186" i="73"/>
  <c r="Z4186" i="73"/>
  <c r="AA4186" i="73"/>
  <c r="AC4186" i="73"/>
  <c r="AE4186" i="73" s="1"/>
  <c r="AI4186" i="73"/>
  <c r="AJ4186" i="73"/>
  <c r="S4187" i="73"/>
  <c r="Y4187" i="73"/>
  <c r="Z4187" i="73"/>
  <c r="AA4187" i="73"/>
  <c r="AC4187" i="73"/>
  <c r="AI4187" i="73"/>
  <c r="S4188" i="73"/>
  <c r="Y4188" i="73"/>
  <c r="AB4210" i="73" s="1"/>
  <c r="Z4188" i="73"/>
  <c r="AA4188" i="73"/>
  <c r="AC4188" i="73"/>
  <c r="AI4188" i="73"/>
  <c r="S4189" i="73"/>
  <c r="Y4189" i="73"/>
  <c r="Z4189" i="73"/>
  <c r="AA4189" i="73"/>
  <c r="AC4189" i="73"/>
  <c r="AE4189" i="73"/>
  <c r="AI4189" i="73"/>
  <c r="AJ4189" i="73"/>
  <c r="S4190" i="73"/>
  <c r="Y4190" i="73"/>
  <c r="Z4190" i="73"/>
  <c r="AA4190" i="73"/>
  <c r="AC4190" i="73"/>
  <c r="AE4190" i="73"/>
  <c r="AI4190" i="73"/>
  <c r="AJ4190" i="73"/>
  <c r="S4191" i="73"/>
  <c r="Y4191" i="73"/>
  <c r="Z4191" i="73"/>
  <c r="AA4191" i="73"/>
  <c r="AC4191" i="73"/>
  <c r="AI4191" i="73"/>
  <c r="S4192" i="73"/>
  <c r="Y4192" i="73"/>
  <c r="Z4192" i="73"/>
  <c r="AA4192" i="73"/>
  <c r="AC4192" i="73"/>
  <c r="AI4192" i="73"/>
  <c r="S4193" i="73"/>
  <c r="Y4193" i="73"/>
  <c r="Z4193" i="73"/>
  <c r="AA4193" i="73"/>
  <c r="AC4193" i="73"/>
  <c r="AE4193" i="73"/>
  <c r="AI4193" i="73"/>
  <c r="AJ4193" i="73"/>
  <c r="S4194" i="73"/>
  <c r="Y4194" i="73"/>
  <c r="Z4194" i="73"/>
  <c r="AA4194" i="73"/>
  <c r="AC4194" i="73"/>
  <c r="AJ4194" i="73" s="1"/>
  <c r="AI4194" i="73"/>
  <c r="S4195" i="73"/>
  <c r="Y4195" i="73"/>
  <c r="Z4195" i="73"/>
  <c r="AA4195" i="73"/>
  <c r="AC4195" i="73"/>
  <c r="AI4195" i="73"/>
  <c r="S4196" i="73"/>
  <c r="Y4196" i="73"/>
  <c r="Z4196" i="73"/>
  <c r="AA4196" i="73"/>
  <c r="AC4196" i="73"/>
  <c r="AI4196" i="73"/>
  <c r="S4197" i="73"/>
  <c r="Y4197" i="73"/>
  <c r="Z4197" i="73"/>
  <c r="AA4197" i="73"/>
  <c r="AC4197" i="73"/>
  <c r="AJ4197" i="73" s="1"/>
  <c r="AE4197" i="73"/>
  <c r="AI4197" i="73"/>
  <c r="S4198" i="73"/>
  <c r="Y4198" i="73"/>
  <c r="Z4198" i="73"/>
  <c r="AA4198" i="73"/>
  <c r="AC4198" i="73"/>
  <c r="AJ4198" i="73" s="1"/>
  <c r="AE4198" i="73"/>
  <c r="AI4198" i="73"/>
  <c r="S4199" i="73"/>
  <c r="Y4199" i="73"/>
  <c r="Z4199" i="73"/>
  <c r="AA4199" i="73"/>
  <c r="AC4199" i="73"/>
  <c r="AI4199" i="73"/>
  <c r="S4200" i="73"/>
  <c r="Y4200" i="73"/>
  <c r="Z4200" i="73"/>
  <c r="AA4200" i="73"/>
  <c r="AC4200" i="73"/>
  <c r="AI4200" i="73"/>
  <c r="S4201" i="73"/>
  <c r="Y4201" i="73"/>
  <c r="Z4201" i="73"/>
  <c r="AA4201" i="73"/>
  <c r="AC4201" i="73"/>
  <c r="AJ4201" i="73" s="1"/>
  <c r="AE4201" i="73"/>
  <c r="AI4201" i="73"/>
  <c r="S4202" i="73"/>
  <c r="Y4202" i="73"/>
  <c r="Z4202" i="73"/>
  <c r="AA4202" i="73"/>
  <c r="AC4202" i="73"/>
  <c r="AJ4202" i="73" s="1"/>
  <c r="AI4202" i="73"/>
  <c r="S4203" i="73"/>
  <c r="Y4203" i="73"/>
  <c r="Z4203" i="73"/>
  <c r="AA4203" i="73"/>
  <c r="AC4203" i="73"/>
  <c r="AI4203" i="73"/>
  <c r="S4204" i="73"/>
  <c r="Y4204" i="73"/>
  <c r="Z4204" i="73"/>
  <c r="AA4204" i="73"/>
  <c r="AC4204" i="73"/>
  <c r="AI4204" i="73"/>
  <c r="S4205" i="73"/>
  <c r="Y4205" i="73"/>
  <c r="Z4205" i="73"/>
  <c r="AA4205" i="73"/>
  <c r="AC4205" i="73"/>
  <c r="AE4205" i="73" s="1"/>
  <c r="AI4205" i="73"/>
  <c r="S4206" i="73"/>
  <c r="Y4206" i="73"/>
  <c r="Z4206" i="73"/>
  <c r="AA4206" i="73"/>
  <c r="AC4206" i="73"/>
  <c r="AE4206" i="73" s="1"/>
  <c r="AI4206" i="73"/>
  <c r="S4207" i="73"/>
  <c r="Y4207" i="73"/>
  <c r="Z4207" i="73"/>
  <c r="AA4207" i="73"/>
  <c r="AC4207" i="73"/>
  <c r="AI4207" i="73"/>
  <c r="S4208" i="73"/>
  <c r="Y4208" i="73"/>
  <c r="Z4208" i="73"/>
  <c r="AA4208" i="73"/>
  <c r="AC4208" i="73"/>
  <c r="AI4208" i="73"/>
  <c r="S4209" i="73"/>
  <c r="Y4209" i="73"/>
  <c r="Z4209" i="73"/>
  <c r="AA4209" i="73"/>
  <c r="AC4209" i="73"/>
  <c r="AE4209" i="73" s="1"/>
  <c r="AI4209" i="73"/>
  <c r="AJ4209" i="73"/>
  <c r="S4210" i="73"/>
  <c r="Y4210" i="73"/>
  <c r="Z4210" i="73"/>
  <c r="AA4210" i="73"/>
  <c r="AC4210" i="73"/>
  <c r="AE4210" i="73" s="1"/>
  <c r="AI4210" i="73"/>
  <c r="AJ4210" i="73"/>
  <c r="S4211" i="73"/>
  <c r="Y4211" i="73"/>
  <c r="Z4211" i="73"/>
  <c r="AA4211" i="73"/>
  <c r="AC4211" i="73"/>
  <c r="AI4211" i="73"/>
  <c r="S4212" i="73"/>
  <c r="Y4212" i="73"/>
  <c r="Z4212" i="73"/>
  <c r="AA4212" i="73"/>
  <c r="AC4212" i="73"/>
  <c r="AI4212" i="73"/>
  <c r="S4213" i="73"/>
  <c r="Y4213" i="73"/>
  <c r="Z4213" i="73"/>
  <c r="AA4213" i="73"/>
  <c r="AC4213" i="73"/>
  <c r="AE4213" i="73" s="1"/>
  <c r="AI4213" i="73"/>
  <c r="AJ4213" i="73"/>
  <c r="S4214" i="73"/>
  <c r="Y4214" i="73"/>
  <c r="Z4214" i="73"/>
  <c r="AA4214" i="73"/>
  <c r="AC4214" i="73"/>
  <c r="AE4214" i="73" s="1"/>
  <c r="AI4214" i="73"/>
  <c r="AJ4214" i="73"/>
  <c r="S4215" i="73"/>
  <c r="Y4215" i="73"/>
  <c r="Z4215" i="73"/>
  <c r="AA4215" i="73"/>
  <c r="AC4215" i="73"/>
  <c r="AI4215" i="73"/>
  <c r="S4216" i="73"/>
  <c r="Y4216" i="73"/>
  <c r="Z4216" i="73"/>
  <c r="AA4216" i="73"/>
  <c r="AC4216" i="73"/>
  <c r="AI4216" i="73"/>
  <c r="S4217" i="73"/>
  <c r="Y4217" i="73"/>
  <c r="Z4217" i="73"/>
  <c r="AA4217" i="73"/>
  <c r="AC4217" i="73"/>
  <c r="AE4217" i="73" s="1"/>
  <c r="AI4217" i="73"/>
  <c r="AJ4217" i="73"/>
  <c r="S4218" i="73"/>
  <c r="Y4218" i="73"/>
  <c r="Z4218" i="73"/>
  <c r="AA4218" i="73"/>
  <c r="AC4218" i="73"/>
  <c r="AE4218" i="73" s="1"/>
  <c r="AI4218" i="73"/>
  <c r="AJ4218" i="73"/>
  <c r="S4219" i="73"/>
  <c r="Y4219" i="73"/>
  <c r="Z4219" i="73"/>
  <c r="AA4219" i="73"/>
  <c r="AC4219" i="73"/>
  <c r="AI4219" i="73"/>
  <c r="S4220" i="73"/>
  <c r="Y4220" i="73"/>
  <c r="AB4242" i="73" s="1"/>
  <c r="Z4220" i="73"/>
  <c r="AA4220" i="73"/>
  <c r="AC4220" i="73"/>
  <c r="AI4220" i="73"/>
  <c r="S4221" i="73"/>
  <c r="Y4221" i="73"/>
  <c r="Z4221" i="73"/>
  <c r="AA4221" i="73"/>
  <c r="AC4221" i="73"/>
  <c r="AE4221" i="73"/>
  <c r="AI4221" i="73"/>
  <c r="AJ4221" i="73"/>
  <c r="S4222" i="73"/>
  <c r="Y4222" i="73"/>
  <c r="Z4222" i="73"/>
  <c r="AA4222" i="73"/>
  <c r="AC4222" i="73"/>
  <c r="AE4222" i="73"/>
  <c r="AI4222" i="73"/>
  <c r="AJ4222" i="73"/>
  <c r="S4223" i="73"/>
  <c r="Y4223" i="73"/>
  <c r="Z4223" i="73"/>
  <c r="AA4223" i="73"/>
  <c r="AC4223" i="73"/>
  <c r="AI4223" i="73"/>
  <c r="S4224" i="73"/>
  <c r="Y4224" i="73"/>
  <c r="Z4224" i="73"/>
  <c r="AA4224" i="73"/>
  <c r="AC4224" i="73"/>
  <c r="AI4224" i="73"/>
  <c r="S4225" i="73"/>
  <c r="Y4225" i="73"/>
  <c r="Z4225" i="73"/>
  <c r="AA4225" i="73"/>
  <c r="AC4225" i="73"/>
  <c r="AE4225" i="73"/>
  <c r="AI4225" i="73"/>
  <c r="AJ4225" i="73"/>
  <c r="S4226" i="73"/>
  <c r="Y4226" i="73"/>
  <c r="Z4226" i="73"/>
  <c r="AA4226" i="73"/>
  <c r="AC4226" i="73"/>
  <c r="AJ4226" i="73" s="1"/>
  <c r="AE4226" i="73"/>
  <c r="AI4226" i="73"/>
  <c r="S4227" i="73"/>
  <c r="Y4227" i="73"/>
  <c r="Z4227" i="73"/>
  <c r="AA4227" i="73"/>
  <c r="AC4227" i="73"/>
  <c r="AI4227" i="73"/>
  <c r="S4228" i="73"/>
  <c r="Y4228" i="73"/>
  <c r="Z4228" i="73"/>
  <c r="AA4228" i="73"/>
  <c r="AC4228" i="73"/>
  <c r="AI4228" i="73"/>
  <c r="S4229" i="73"/>
  <c r="Y4229" i="73"/>
  <c r="Z4229" i="73"/>
  <c r="AA4229" i="73"/>
  <c r="AC4229" i="73"/>
  <c r="AJ4229" i="73" s="1"/>
  <c r="AI4229" i="73"/>
  <c r="S4230" i="73"/>
  <c r="Y4230" i="73"/>
  <c r="Z4230" i="73"/>
  <c r="AA4230" i="73"/>
  <c r="AC4230" i="73"/>
  <c r="AJ4230" i="73" s="1"/>
  <c r="AE4230" i="73"/>
  <c r="AI4230" i="73"/>
  <c r="S4231" i="73"/>
  <c r="Y4231" i="73"/>
  <c r="Z4231" i="73"/>
  <c r="AA4231" i="73"/>
  <c r="AC4231" i="73"/>
  <c r="AI4231" i="73"/>
  <c r="S4232" i="73"/>
  <c r="Y4232" i="73"/>
  <c r="Z4232" i="73"/>
  <c r="AA4232" i="73"/>
  <c r="AC4232" i="73"/>
  <c r="AI4232" i="73"/>
  <c r="S4233" i="73"/>
  <c r="Y4233" i="73"/>
  <c r="Z4233" i="73"/>
  <c r="AA4233" i="73"/>
  <c r="AC4233" i="73"/>
  <c r="AJ4233" i="73" s="1"/>
  <c r="AE4233" i="73"/>
  <c r="AI4233" i="73"/>
  <c r="S4234" i="73"/>
  <c r="Y4234" i="73"/>
  <c r="Z4234" i="73"/>
  <c r="AA4234" i="73"/>
  <c r="AC4234" i="73"/>
  <c r="AJ4234" i="73" s="1"/>
  <c r="AE4234" i="73"/>
  <c r="AI4234" i="73"/>
  <c r="S4235" i="73"/>
  <c r="Y4235" i="73"/>
  <c r="Z4235" i="73"/>
  <c r="AA4235" i="73"/>
  <c r="AC4235" i="73"/>
  <c r="AI4235" i="73"/>
  <c r="S4236" i="73"/>
  <c r="Y4236" i="73"/>
  <c r="Z4236" i="73"/>
  <c r="AA4236" i="73"/>
  <c r="AC4236" i="73"/>
  <c r="AI4236" i="73"/>
  <c r="S4237" i="73"/>
  <c r="Y4237" i="73"/>
  <c r="Z4237" i="73"/>
  <c r="AA4237" i="73"/>
  <c r="AB4237" i="73"/>
  <c r="AC4237" i="73"/>
  <c r="AE4237" i="73" s="1"/>
  <c r="AI4237" i="73"/>
  <c r="AJ4237" i="73"/>
  <c r="S4238" i="73"/>
  <c r="Y4238" i="73"/>
  <c r="Z4238" i="73"/>
  <c r="AA4238" i="73"/>
  <c r="AC4238" i="73"/>
  <c r="AE4238" i="73" s="1"/>
  <c r="AI4238" i="73"/>
  <c r="S4239" i="73"/>
  <c r="Y4239" i="73"/>
  <c r="Z4239" i="73"/>
  <c r="AA4239" i="73"/>
  <c r="AC4239" i="73"/>
  <c r="AI4239" i="73"/>
  <c r="S4240" i="73"/>
  <c r="Y4240" i="73"/>
  <c r="Z4240" i="73"/>
  <c r="AA4240" i="73"/>
  <c r="AC4240" i="73"/>
  <c r="AI4240" i="73"/>
  <c r="S4241" i="73"/>
  <c r="Y4241" i="73"/>
  <c r="Z4241" i="73"/>
  <c r="AA4241" i="73"/>
  <c r="AC4241" i="73"/>
  <c r="AE4241" i="73" s="1"/>
  <c r="AI4241" i="73"/>
  <c r="S4242" i="73"/>
  <c r="Y4242" i="73"/>
  <c r="Z4242" i="73"/>
  <c r="AA4242" i="73"/>
  <c r="AC4242" i="73"/>
  <c r="AE4242" i="73" s="1"/>
  <c r="AI4242" i="73"/>
  <c r="AJ4242" i="73"/>
  <c r="S4243" i="73"/>
  <c r="Y4243" i="73"/>
  <c r="Z4243" i="73"/>
  <c r="AA4243" i="73"/>
  <c r="AC4243" i="73"/>
  <c r="AI4243" i="73"/>
  <c r="S4244" i="73"/>
  <c r="Y4244" i="73"/>
  <c r="Z4244" i="73"/>
  <c r="AA4244" i="73"/>
  <c r="AC4244" i="73"/>
  <c r="AI4244" i="73"/>
  <c r="S4245" i="73"/>
  <c r="Y4245" i="73"/>
  <c r="Z4245" i="73"/>
  <c r="AA4245" i="73"/>
  <c r="AC4245" i="73"/>
  <c r="AE4245" i="73" s="1"/>
  <c r="AI4245" i="73"/>
  <c r="AJ4245" i="73"/>
  <c r="S4246" i="73"/>
  <c r="Y4246" i="73"/>
  <c r="Z4246" i="73"/>
  <c r="AA4246" i="73"/>
  <c r="AC4246" i="73"/>
  <c r="AE4246" i="73" s="1"/>
  <c r="AI4246" i="73"/>
  <c r="AJ4246" i="73"/>
  <c r="S4247" i="73"/>
  <c r="Y4247" i="73"/>
  <c r="Z4247" i="73"/>
  <c r="AA4247" i="73"/>
  <c r="AC4247" i="73"/>
  <c r="AI4247" i="73"/>
  <c r="S4248" i="73"/>
  <c r="Y4248" i="73"/>
  <c r="Z4248" i="73"/>
  <c r="AA4248" i="73"/>
  <c r="AC4248" i="73"/>
  <c r="AI4248" i="73"/>
  <c r="S4249" i="73"/>
  <c r="Y4249" i="73"/>
  <c r="Z4249" i="73"/>
  <c r="AA4249" i="73"/>
  <c r="AC4249" i="73"/>
  <c r="AE4249" i="73" s="1"/>
  <c r="AI4249" i="73"/>
  <c r="AJ4249" i="73"/>
  <c r="S4250" i="73"/>
  <c r="Y4250" i="73"/>
  <c r="Z4250" i="73"/>
  <c r="AA4250" i="73"/>
  <c r="AC4250" i="73"/>
  <c r="AE4250" i="73" s="1"/>
  <c r="AI4250" i="73"/>
  <c r="AJ4250" i="73"/>
  <c r="S4251" i="73"/>
  <c r="Y4251" i="73"/>
  <c r="Z4251" i="73"/>
  <c r="AA4251" i="73"/>
  <c r="AC4251" i="73"/>
  <c r="AI4251" i="73"/>
  <c r="S4252" i="73"/>
  <c r="Y4252" i="73"/>
  <c r="Z4252" i="73"/>
  <c r="AA4252" i="73"/>
  <c r="AC4252" i="73"/>
  <c r="AI4252" i="73"/>
  <c r="S4253" i="73"/>
  <c r="Y4253" i="73"/>
  <c r="Z4253" i="73"/>
  <c r="AA4253" i="73"/>
  <c r="AC4253" i="73"/>
  <c r="AE4253" i="73"/>
  <c r="AI4253" i="73"/>
  <c r="AJ4253" i="73"/>
  <c r="S4254" i="73"/>
  <c r="Y4254" i="73"/>
  <c r="Z4254" i="73"/>
  <c r="AA4254" i="73"/>
  <c r="AC4254" i="73"/>
  <c r="AE4254" i="73"/>
  <c r="AI4254" i="73"/>
  <c r="AJ4254" i="73"/>
  <c r="S4255" i="73"/>
  <c r="Y4255" i="73"/>
  <c r="Z4255" i="73"/>
  <c r="AA4255" i="73"/>
  <c r="AC4255" i="73"/>
  <c r="AI4255" i="73"/>
  <c r="S4256" i="73"/>
  <c r="Y4256" i="73"/>
  <c r="Z4256" i="73"/>
  <c r="AA4256" i="73"/>
  <c r="AC4256" i="73"/>
  <c r="AI4256" i="73"/>
  <c r="S4257" i="73"/>
  <c r="Y4257" i="73"/>
  <c r="Z4257" i="73"/>
  <c r="AA4257" i="73"/>
  <c r="AC4257" i="73"/>
  <c r="AE4257" i="73"/>
  <c r="AI4257" i="73"/>
  <c r="AJ4257" i="73"/>
  <c r="S4258" i="73"/>
  <c r="Y4258" i="73"/>
  <c r="Z4258" i="73"/>
  <c r="AA4258" i="73"/>
  <c r="AC4258" i="73"/>
  <c r="AJ4258" i="73" s="1"/>
  <c r="AE4258" i="73"/>
  <c r="AI4258" i="73"/>
  <c r="S4259" i="73"/>
  <c r="Y4259" i="73"/>
  <c r="Z4259" i="73"/>
  <c r="AA4259" i="73"/>
  <c r="AC4259" i="73"/>
  <c r="AI4259" i="73"/>
  <c r="S4260" i="73"/>
  <c r="Y4260" i="73"/>
  <c r="Z4260" i="73"/>
  <c r="AA4260" i="73"/>
  <c r="AC4260" i="73"/>
  <c r="AI4260" i="73"/>
  <c r="S4261" i="73"/>
  <c r="Y4261" i="73"/>
  <c r="Z4261" i="73"/>
  <c r="AA4261" i="73"/>
  <c r="AC4261" i="73"/>
  <c r="AJ4261" i="73" s="1"/>
  <c r="AE4261" i="73"/>
  <c r="AI4261" i="73"/>
  <c r="S4262" i="73"/>
  <c r="Y4262" i="73"/>
  <c r="Z4262" i="73"/>
  <c r="AA4262" i="73"/>
  <c r="AC4262" i="73"/>
  <c r="AJ4262" i="73" s="1"/>
  <c r="AI4262" i="73"/>
  <c r="S4263" i="73"/>
  <c r="Y4263" i="73"/>
  <c r="AB4274" i="73" s="1"/>
  <c r="Z4263" i="73"/>
  <c r="AA4263" i="73"/>
  <c r="AC4263" i="73"/>
  <c r="AI4263" i="73"/>
  <c r="S4264" i="73"/>
  <c r="Y4264" i="73"/>
  <c r="Z4264" i="73"/>
  <c r="AA4264" i="73"/>
  <c r="AC4264" i="73"/>
  <c r="AI4264" i="73"/>
  <c r="S4265" i="73"/>
  <c r="Y4265" i="73"/>
  <c r="Z4265" i="73"/>
  <c r="AA4265" i="73"/>
  <c r="AC4265" i="73"/>
  <c r="AJ4265" i="73" s="1"/>
  <c r="AE4265" i="73"/>
  <c r="AI4265" i="73"/>
  <c r="S4266" i="73"/>
  <c r="Y4266" i="73"/>
  <c r="Z4266" i="73"/>
  <c r="AA4266" i="73"/>
  <c r="AC4266" i="73"/>
  <c r="AJ4266" i="73" s="1"/>
  <c r="AE4266" i="73"/>
  <c r="AI4266" i="73"/>
  <c r="S4267" i="73"/>
  <c r="Y4267" i="73"/>
  <c r="Z4267" i="73"/>
  <c r="AA4267" i="73"/>
  <c r="AC4267" i="73"/>
  <c r="AI4267" i="73"/>
  <c r="S4268" i="73"/>
  <c r="Y4268" i="73"/>
  <c r="Z4268" i="73"/>
  <c r="AA4268" i="73"/>
  <c r="AC4268" i="73"/>
  <c r="AI4268" i="73"/>
  <c r="S4269" i="73"/>
  <c r="Y4269" i="73"/>
  <c r="Z4269" i="73"/>
  <c r="AA4269" i="73"/>
  <c r="AC4269" i="73"/>
  <c r="AE4269" i="73" s="1"/>
  <c r="AI4269" i="73"/>
  <c r="AJ4269" i="73"/>
  <c r="S4270" i="73"/>
  <c r="Y4270" i="73"/>
  <c r="Z4270" i="73"/>
  <c r="AA4270" i="73"/>
  <c r="AC4270" i="73"/>
  <c r="AE4270" i="73" s="1"/>
  <c r="AI4270" i="73"/>
  <c r="AJ4270" i="73"/>
  <c r="S4271" i="73"/>
  <c r="Y4271" i="73"/>
  <c r="Z4271" i="73"/>
  <c r="AA4271" i="73"/>
  <c r="AC4271" i="73"/>
  <c r="AI4271" i="73"/>
  <c r="S4272" i="73"/>
  <c r="Y4272" i="73"/>
  <c r="AB4301" i="73" s="1"/>
  <c r="Z4272" i="73"/>
  <c r="AA4272" i="73"/>
  <c r="AC4272" i="73"/>
  <c r="AI4272" i="73"/>
  <c r="S4273" i="73"/>
  <c r="Y4273" i="73"/>
  <c r="Z4273" i="73"/>
  <c r="AA4273" i="73"/>
  <c r="AC4273" i="73"/>
  <c r="AE4273" i="73" s="1"/>
  <c r="AI4273" i="73"/>
  <c r="S4274" i="73"/>
  <c r="Y4274" i="73"/>
  <c r="Z4274" i="73"/>
  <c r="AA4274" i="73"/>
  <c r="AC4274" i="73"/>
  <c r="AE4274" i="73" s="1"/>
  <c r="AI4274" i="73"/>
  <c r="AJ4274" i="73"/>
  <c r="S4275" i="73"/>
  <c r="Y4275" i="73"/>
  <c r="Z4275" i="73"/>
  <c r="AA4275" i="73"/>
  <c r="AC4275" i="73"/>
  <c r="AI4275" i="73"/>
  <c r="S4276" i="73"/>
  <c r="Y4276" i="73"/>
  <c r="Z4276" i="73"/>
  <c r="AA4276" i="73"/>
  <c r="AC4276" i="73"/>
  <c r="AI4276" i="73"/>
  <c r="S4277" i="73"/>
  <c r="Y4277" i="73"/>
  <c r="Z4277" i="73"/>
  <c r="AA4277" i="73"/>
  <c r="AC4277" i="73"/>
  <c r="AE4277" i="73" s="1"/>
  <c r="AI4277" i="73"/>
  <c r="AJ4277" i="73"/>
  <c r="S4278" i="73"/>
  <c r="Y4278" i="73"/>
  <c r="Z4278" i="73"/>
  <c r="AA4278" i="73"/>
  <c r="AC4278" i="73"/>
  <c r="AE4278" i="73" s="1"/>
  <c r="AI4278" i="73"/>
  <c r="AJ4278" i="73"/>
  <c r="S4279" i="73"/>
  <c r="Y4279" i="73"/>
  <c r="Z4279" i="73"/>
  <c r="AA4279" i="73"/>
  <c r="AC4279" i="73"/>
  <c r="AI4279" i="73"/>
  <c r="S4280" i="73"/>
  <c r="Y4280" i="73"/>
  <c r="Z4280" i="73"/>
  <c r="AA4280" i="73"/>
  <c r="AC4280" i="73"/>
  <c r="AI4280" i="73"/>
  <c r="S4281" i="73"/>
  <c r="Y4281" i="73"/>
  <c r="Z4281" i="73"/>
  <c r="AA4281" i="73"/>
  <c r="AC4281" i="73"/>
  <c r="AE4281" i="73" s="1"/>
  <c r="AI4281" i="73"/>
  <c r="AJ4281" i="73"/>
  <c r="S4282" i="73"/>
  <c r="Y4282" i="73"/>
  <c r="Z4282" i="73"/>
  <c r="AA4282" i="73"/>
  <c r="AC4282" i="73"/>
  <c r="AE4282" i="73" s="1"/>
  <c r="AI4282" i="73"/>
  <c r="AJ4282" i="73"/>
  <c r="S4283" i="73"/>
  <c r="Y4283" i="73"/>
  <c r="Z4283" i="73"/>
  <c r="AA4283" i="73"/>
  <c r="AC4283" i="73"/>
  <c r="AI4283" i="73"/>
  <c r="S4284" i="73"/>
  <c r="Y4284" i="73"/>
  <c r="Z4284" i="73"/>
  <c r="AA4284" i="73"/>
  <c r="AC4284" i="73"/>
  <c r="AI4284" i="73"/>
  <c r="S4285" i="73"/>
  <c r="Y4285" i="73"/>
  <c r="Z4285" i="73"/>
  <c r="AA4285" i="73"/>
  <c r="AC4285" i="73"/>
  <c r="AE4285" i="73"/>
  <c r="AI4285" i="73"/>
  <c r="AJ4285" i="73"/>
  <c r="S4286" i="73"/>
  <c r="Y4286" i="73"/>
  <c r="Z4286" i="73"/>
  <c r="AA4286" i="73"/>
  <c r="AC4286" i="73"/>
  <c r="AE4286" i="73"/>
  <c r="AI4286" i="73"/>
  <c r="AJ4286" i="73"/>
  <c r="S4287" i="73"/>
  <c r="Y4287" i="73"/>
  <c r="Z4287" i="73"/>
  <c r="AA4287" i="73"/>
  <c r="AC4287" i="73"/>
  <c r="AI4287" i="73"/>
  <c r="S4288" i="73"/>
  <c r="Y4288" i="73"/>
  <c r="Z4288" i="73"/>
  <c r="AA4288" i="73"/>
  <c r="AC4288" i="73"/>
  <c r="AI4288" i="73"/>
  <c r="S4289" i="73"/>
  <c r="Y4289" i="73"/>
  <c r="Z4289" i="73"/>
  <c r="AA4289" i="73"/>
  <c r="AC4289" i="73"/>
  <c r="AE4289" i="73"/>
  <c r="AI4289" i="73"/>
  <c r="AJ4289" i="73"/>
  <c r="S4290" i="73"/>
  <c r="Y4290" i="73"/>
  <c r="Z4290" i="73"/>
  <c r="AA4290" i="73"/>
  <c r="AC4290" i="73"/>
  <c r="AJ4290" i="73" s="1"/>
  <c r="AE4290" i="73"/>
  <c r="AI4290" i="73"/>
  <c r="S4291" i="73"/>
  <c r="Y4291" i="73"/>
  <c r="Z4291" i="73"/>
  <c r="AA4291" i="73"/>
  <c r="AC4291" i="73"/>
  <c r="AI4291" i="73"/>
  <c r="S4292" i="73"/>
  <c r="Y4292" i="73"/>
  <c r="Z4292" i="73"/>
  <c r="AA4292" i="73"/>
  <c r="AC4292" i="73"/>
  <c r="AI4292" i="73"/>
  <c r="S4293" i="73"/>
  <c r="Y4293" i="73"/>
  <c r="Z4293" i="73"/>
  <c r="AA4293" i="73"/>
  <c r="AC4293" i="73"/>
  <c r="AJ4293" i="73" s="1"/>
  <c r="AE4293" i="73"/>
  <c r="AI4293" i="73"/>
  <c r="S4294" i="73"/>
  <c r="Y4294" i="73"/>
  <c r="Z4294" i="73"/>
  <c r="AA4294" i="73"/>
  <c r="AC4294" i="73"/>
  <c r="AJ4294" i="73" s="1"/>
  <c r="AE4294" i="73"/>
  <c r="AI4294" i="73"/>
  <c r="S4295" i="73"/>
  <c r="Y4295" i="73"/>
  <c r="Z4295" i="73"/>
  <c r="AA4295" i="73"/>
  <c r="AC4295" i="73"/>
  <c r="AI4295" i="73"/>
  <c r="S4296" i="73"/>
  <c r="Y4296" i="73"/>
  <c r="Z4296" i="73"/>
  <c r="AA4296" i="73"/>
  <c r="AC4296" i="73"/>
  <c r="AI4296" i="73"/>
  <c r="S4297" i="73"/>
  <c r="Y4297" i="73"/>
  <c r="Z4297" i="73"/>
  <c r="AA4297" i="73"/>
  <c r="AC4297" i="73"/>
  <c r="AJ4297" i="73" s="1"/>
  <c r="AI4297" i="73"/>
  <c r="S4298" i="73"/>
  <c r="Y4298" i="73"/>
  <c r="Z4298" i="73"/>
  <c r="AA4298" i="73"/>
  <c r="AC4298" i="73"/>
  <c r="AJ4298" i="73" s="1"/>
  <c r="AE4298" i="73"/>
  <c r="AI4298" i="73"/>
  <c r="S4299" i="73"/>
  <c r="Y4299" i="73"/>
  <c r="Z4299" i="73"/>
  <c r="AA4299" i="73"/>
  <c r="AC4299" i="73"/>
  <c r="AI4299" i="73"/>
  <c r="S4300" i="73"/>
  <c r="Y4300" i="73"/>
  <c r="Z4300" i="73"/>
  <c r="AA4300" i="73"/>
  <c r="AC4300" i="73"/>
  <c r="AI4300" i="73"/>
  <c r="S4301" i="73"/>
  <c r="Y4301" i="73"/>
  <c r="Z4301" i="73"/>
  <c r="AA4301" i="73"/>
  <c r="AC4301" i="73"/>
  <c r="AE4301" i="73" s="1"/>
  <c r="AI4301" i="73"/>
  <c r="S4302" i="73"/>
  <c r="Y4302" i="73"/>
  <c r="Z4302" i="73"/>
  <c r="AA4302" i="73"/>
  <c r="AC4302" i="73"/>
  <c r="AE4302" i="73" s="1"/>
  <c r="AI4302" i="73"/>
  <c r="AJ4302" i="73"/>
  <c r="S4303" i="73"/>
  <c r="Y4303" i="73"/>
  <c r="Z4303" i="73"/>
  <c r="AA4303" i="73"/>
  <c r="AC4303" i="73"/>
  <c r="AI4303" i="73"/>
  <c r="S4304" i="73"/>
  <c r="Y4304" i="73"/>
  <c r="AB4333" i="73" s="1"/>
  <c r="Z4304" i="73"/>
  <c r="AA4304" i="73"/>
  <c r="AC4304" i="73"/>
  <c r="AI4304" i="73"/>
  <c r="S4305" i="73"/>
  <c r="Y4305" i="73"/>
  <c r="Z4305" i="73"/>
  <c r="AA4305" i="73"/>
  <c r="AC4305" i="73"/>
  <c r="AE4305" i="73" s="1"/>
  <c r="AI4305" i="73"/>
  <c r="AJ4305" i="73"/>
  <c r="S4306" i="73"/>
  <c r="Y4306" i="73"/>
  <c r="Z4306" i="73"/>
  <c r="AA4306" i="73"/>
  <c r="AB4306" i="73"/>
  <c r="AC4306" i="73"/>
  <c r="AE4306" i="73" s="1"/>
  <c r="AI4306" i="73"/>
  <c r="AJ4306" i="73"/>
  <c r="S4307" i="73"/>
  <c r="Y4307" i="73"/>
  <c r="Z4307" i="73"/>
  <c r="AA4307" i="73"/>
  <c r="AC4307" i="73"/>
  <c r="AI4307" i="73"/>
  <c r="S4308" i="73"/>
  <c r="Y4308" i="73"/>
  <c r="Z4308" i="73"/>
  <c r="AA4308" i="73"/>
  <c r="AC4308" i="73"/>
  <c r="AI4308" i="73"/>
  <c r="S4309" i="73"/>
  <c r="Y4309" i="73"/>
  <c r="Z4309" i="73"/>
  <c r="AA4309" i="73"/>
  <c r="AC4309" i="73"/>
  <c r="AE4309" i="73" s="1"/>
  <c r="AI4309" i="73"/>
  <c r="AJ4309" i="73"/>
  <c r="S4310" i="73"/>
  <c r="Y4310" i="73"/>
  <c r="Z4310" i="73"/>
  <c r="AA4310" i="73"/>
  <c r="AC4310" i="73"/>
  <c r="AE4310" i="73" s="1"/>
  <c r="AI4310" i="73"/>
  <c r="AJ4310" i="73"/>
  <c r="S4311" i="73"/>
  <c r="Y4311" i="73"/>
  <c r="Z4311" i="73"/>
  <c r="AA4311" i="73"/>
  <c r="AC4311" i="73"/>
  <c r="AI4311" i="73"/>
  <c r="S4312" i="73"/>
  <c r="Y4312" i="73"/>
  <c r="Z4312" i="73"/>
  <c r="AA4312" i="73"/>
  <c r="AC4312" i="73"/>
  <c r="AI4312" i="73"/>
  <c r="S4313" i="73"/>
  <c r="Y4313" i="73"/>
  <c r="Z4313" i="73"/>
  <c r="AA4313" i="73"/>
  <c r="AC4313" i="73"/>
  <c r="AE4313" i="73" s="1"/>
  <c r="AI4313" i="73"/>
  <c r="AJ4313" i="73"/>
  <c r="S4314" i="73"/>
  <c r="Y4314" i="73"/>
  <c r="Z4314" i="73"/>
  <c r="AA4314" i="73"/>
  <c r="AC4314" i="73"/>
  <c r="AE4314" i="73" s="1"/>
  <c r="AI4314" i="73"/>
  <c r="AJ4314" i="73"/>
  <c r="S4315" i="73"/>
  <c r="Y4315" i="73"/>
  <c r="Z4315" i="73"/>
  <c r="AA4315" i="73"/>
  <c r="AC4315" i="73"/>
  <c r="AI4315" i="73"/>
  <c r="S4316" i="73"/>
  <c r="Y4316" i="73"/>
  <c r="Z4316" i="73"/>
  <c r="AA4316" i="73"/>
  <c r="AC4316" i="73"/>
  <c r="AI4316" i="73"/>
  <c r="S4317" i="73"/>
  <c r="Y4317" i="73"/>
  <c r="Z4317" i="73"/>
  <c r="AA4317" i="73"/>
  <c r="AC4317" i="73"/>
  <c r="AE4317" i="73"/>
  <c r="AI4317" i="73"/>
  <c r="AJ4317" i="73"/>
  <c r="S4318" i="73"/>
  <c r="Y4318" i="73"/>
  <c r="Z4318" i="73"/>
  <c r="AA4318" i="73"/>
  <c r="AC4318" i="73"/>
  <c r="AE4318" i="73"/>
  <c r="AI4318" i="73"/>
  <c r="AJ4318" i="73"/>
  <c r="S4319" i="73"/>
  <c r="Y4319" i="73"/>
  <c r="Z4319" i="73"/>
  <c r="AA4319" i="73"/>
  <c r="AC4319" i="73"/>
  <c r="AI4319" i="73"/>
  <c r="S4320" i="73"/>
  <c r="Y4320" i="73"/>
  <c r="Z4320" i="73"/>
  <c r="AA4320" i="73"/>
  <c r="AC4320" i="73"/>
  <c r="AI4320" i="73"/>
  <c r="S4321" i="73"/>
  <c r="Y4321" i="73"/>
  <c r="Z4321" i="73"/>
  <c r="AA4321" i="73"/>
  <c r="AC4321" i="73"/>
  <c r="AE4321" i="73"/>
  <c r="AI4321" i="73"/>
  <c r="AJ4321" i="73"/>
  <c r="S4322" i="73"/>
  <c r="Y4322" i="73"/>
  <c r="Z4322" i="73"/>
  <c r="AA4322" i="73"/>
  <c r="AC4322" i="73"/>
  <c r="AJ4322" i="73" s="1"/>
  <c r="AI4322" i="73"/>
  <c r="S4323" i="73"/>
  <c r="Y4323" i="73"/>
  <c r="Z4323" i="73"/>
  <c r="AA4323" i="73"/>
  <c r="AC4323" i="73"/>
  <c r="AI4323" i="73"/>
  <c r="S4324" i="73"/>
  <c r="Y4324" i="73"/>
  <c r="Z4324" i="73"/>
  <c r="AA4324" i="73"/>
  <c r="AC4324" i="73"/>
  <c r="AI4324" i="73"/>
  <c r="S4325" i="73"/>
  <c r="Y4325" i="73"/>
  <c r="Z4325" i="73"/>
  <c r="AA4325" i="73"/>
  <c r="AC4325" i="73"/>
  <c r="AJ4325" i="73" s="1"/>
  <c r="AE4325" i="73"/>
  <c r="AI4325" i="73"/>
  <c r="S4326" i="73"/>
  <c r="Y4326" i="73"/>
  <c r="Z4326" i="73"/>
  <c r="AA4326" i="73"/>
  <c r="AC4326" i="73"/>
  <c r="AJ4326" i="73" s="1"/>
  <c r="AE4326" i="73"/>
  <c r="AI4326" i="73"/>
  <c r="S4327" i="73"/>
  <c r="Y4327" i="73"/>
  <c r="Z4327" i="73"/>
  <c r="AA4327" i="73"/>
  <c r="AC4327" i="73"/>
  <c r="AI4327" i="73"/>
  <c r="S4328" i="73"/>
  <c r="Y4328" i="73"/>
  <c r="Z4328" i="73"/>
  <c r="AA4328" i="73"/>
  <c r="AC4328" i="73"/>
  <c r="AI4328" i="73"/>
  <c r="S4329" i="73"/>
  <c r="Y4329" i="73"/>
  <c r="Z4329" i="73"/>
  <c r="AA4329" i="73"/>
  <c r="AC4329" i="73"/>
  <c r="AJ4329" i="73" s="1"/>
  <c r="AE4329" i="73"/>
  <c r="AI4329" i="73"/>
  <c r="S4330" i="73"/>
  <c r="Y4330" i="73"/>
  <c r="Z4330" i="73"/>
  <c r="AA4330" i="73"/>
  <c r="AC4330" i="73"/>
  <c r="AJ4330" i="73" s="1"/>
  <c r="AI4330" i="73"/>
  <c r="S4331" i="73"/>
  <c r="Y4331" i="73"/>
  <c r="Z4331" i="73"/>
  <c r="AA4331" i="73"/>
  <c r="AC4331" i="73"/>
  <c r="AI4331" i="73"/>
  <c r="S4332" i="73"/>
  <c r="Y4332" i="73"/>
  <c r="Z4332" i="73"/>
  <c r="AA4332" i="73"/>
  <c r="AC4332" i="73"/>
  <c r="AI4332" i="73"/>
  <c r="S4333" i="73"/>
  <c r="Y4333" i="73"/>
  <c r="Z4333" i="73"/>
  <c r="AA4333" i="73"/>
  <c r="AC4333" i="73"/>
  <c r="AE4333" i="73" s="1"/>
  <c r="AI4333" i="73"/>
  <c r="S4334" i="73"/>
  <c r="Y4334" i="73"/>
  <c r="Z4334" i="73"/>
  <c r="AA4334" i="73"/>
  <c r="AC4334" i="73"/>
  <c r="AE4334" i="73" s="1"/>
  <c r="AI4334" i="73"/>
  <c r="S4335" i="73"/>
  <c r="Y4335" i="73"/>
  <c r="Z4335" i="73"/>
  <c r="AA4335" i="73"/>
  <c r="AC4335" i="73"/>
  <c r="AI4335" i="73"/>
  <c r="S4336" i="73"/>
  <c r="Y4336" i="73"/>
  <c r="Z4336" i="73"/>
  <c r="AA4336" i="73"/>
  <c r="AC4336" i="73"/>
  <c r="AI4336" i="73"/>
  <c r="S4337" i="73"/>
  <c r="Y4337" i="73"/>
  <c r="Z4337" i="73"/>
  <c r="AA4337" i="73"/>
  <c r="AC4337" i="73"/>
  <c r="AE4337" i="73" s="1"/>
  <c r="AI4337" i="73"/>
  <c r="AJ4337" i="73"/>
  <c r="S4338" i="73"/>
  <c r="Y4338" i="73"/>
  <c r="Z4338" i="73"/>
  <c r="AA4338" i="73"/>
  <c r="AC4338" i="73"/>
  <c r="AE4338" i="73" s="1"/>
  <c r="AI4338" i="73"/>
  <c r="AJ4338" i="73"/>
  <c r="S4339" i="73"/>
  <c r="Y4339" i="73"/>
  <c r="Z4339" i="73"/>
  <c r="AA4339" i="73"/>
  <c r="AC4339" i="73"/>
  <c r="AI4339" i="73"/>
  <c r="S4340" i="73"/>
  <c r="Y4340" i="73"/>
  <c r="Z4340" i="73"/>
  <c r="AA4340" i="73"/>
  <c r="AC4340" i="73"/>
  <c r="AI4340" i="73"/>
  <c r="S4341" i="73"/>
  <c r="Y4341" i="73"/>
  <c r="Z4341" i="73"/>
  <c r="AA4341" i="73"/>
  <c r="AC4341" i="73"/>
  <c r="AE4341" i="73" s="1"/>
  <c r="AI4341" i="73"/>
  <c r="AJ4341" i="73"/>
  <c r="S4342" i="73"/>
  <c r="Y4342" i="73"/>
  <c r="Z4342" i="73"/>
  <c r="AA4342" i="73"/>
  <c r="AC4342" i="73"/>
  <c r="AE4342" i="73" s="1"/>
  <c r="AI4342" i="73"/>
  <c r="AJ4342" i="73"/>
  <c r="S4343" i="73"/>
  <c r="Y4343" i="73"/>
  <c r="Z4343" i="73"/>
  <c r="AA4343" i="73"/>
  <c r="AC4343" i="73"/>
  <c r="AI4343" i="73"/>
  <c r="S4344" i="73"/>
  <c r="Y4344" i="73"/>
  <c r="Z4344" i="73"/>
  <c r="AA4344" i="73"/>
  <c r="AC4344" i="73"/>
  <c r="AI4344" i="73"/>
  <c r="S4345" i="73"/>
  <c r="Y4345" i="73"/>
  <c r="Z4345" i="73"/>
  <c r="AA4345" i="73"/>
  <c r="AC4345" i="73"/>
  <c r="AE4345" i="73" s="1"/>
  <c r="AI4345" i="73"/>
  <c r="AJ4345" i="73"/>
  <c r="S4346" i="73"/>
  <c r="Y4346" i="73"/>
  <c r="Z4346" i="73"/>
  <c r="AA4346" i="73"/>
  <c r="AC4346" i="73"/>
  <c r="AE4346" i="73" s="1"/>
  <c r="AI4346" i="73"/>
  <c r="AJ4346" i="73"/>
  <c r="S4347" i="73"/>
  <c r="Y4347" i="73"/>
  <c r="Z4347" i="73"/>
  <c r="AA4347" i="73"/>
  <c r="AC4347" i="73"/>
  <c r="AI4347" i="73"/>
  <c r="S4348" i="73"/>
  <c r="Y4348" i="73"/>
  <c r="Z4348" i="73"/>
  <c r="AA4348" i="73"/>
  <c r="AC4348" i="73"/>
  <c r="AI4348" i="73"/>
  <c r="S4349" i="73"/>
  <c r="Y4349" i="73"/>
  <c r="Z4349" i="73"/>
  <c r="AA4349" i="73"/>
  <c r="AC4349" i="73"/>
  <c r="AE4349" i="73"/>
  <c r="AI4349" i="73"/>
  <c r="AJ4349" i="73"/>
  <c r="S4350" i="73"/>
  <c r="Y4350" i="73"/>
  <c r="Z4350" i="73"/>
  <c r="AA4350" i="73"/>
  <c r="AC4350" i="73"/>
  <c r="AE4350" i="73"/>
  <c r="AI4350" i="73"/>
  <c r="AJ4350" i="73"/>
  <c r="S4351" i="73"/>
  <c r="Y4351" i="73"/>
  <c r="Z4351" i="73"/>
  <c r="AA4351" i="73"/>
  <c r="AC4351" i="73"/>
  <c r="AI4351" i="73"/>
  <c r="S4352" i="73"/>
  <c r="Y4352" i="73"/>
  <c r="Z4352" i="73"/>
  <c r="AA4352" i="73"/>
  <c r="AC4352" i="73"/>
  <c r="AI4352" i="73"/>
  <c r="S4353" i="73"/>
  <c r="Y4353" i="73"/>
  <c r="Z4353" i="73"/>
  <c r="AA4353" i="73"/>
  <c r="AC4353" i="73"/>
  <c r="AE4353" i="73"/>
  <c r="AI4353" i="73"/>
  <c r="AJ4353" i="73"/>
  <c r="S4354" i="73"/>
  <c r="Y4354" i="73"/>
  <c r="Z4354" i="73"/>
  <c r="AA4354" i="73"/>
  <c r="AC4354" i="73"/>
  <c r="AJ4354" i="73" s="1"/>
  <c r="AE4354" i="73"/>
  <c r="AI4354" i="73"/>
  <c r="S4355" i="73"/>
  <c r="Y4355" i="73"/>
  <c r="Z4355" i="73"/>
  <c r="AA4355" i="73"/>
  <c r="AC4355" i="73"/>
  <c r="AI4355" i="73"/>
  <c r="S4356" i="73"/>
  <c r="Y4356" i="73"/>
  <c r="Z4356" i="73"/>
  <c r="AA4356" i="73"/>
  <c r="AC4356" i="73"/>
  <c r="AI4356" i="73"/>
  <c r="S4357" i="73"/>
  <c r="Y4357" i="73"/>
  <c r="Z4357" i="73"/>
  <c r="AA4357" i="73"/>
  <c r="AC4357" i="73"/>
  <c r="AJ4357" i="73" s="1"/>
  <c r="AI4357" i="73"/>
  <c r="S4358" i="73"/>
  <c r="Y4358" i="73"/>
  <c r="Z4358" i="73"/>
  <c r="AA4358" i="73"/>
  <c r="AC4358" i="73"/>
  <c r="AJ4358" i="73" s="1"/>
  <c r="AE4358" i="73"/>
  <c r="AI4358" i="73"/>
  <c r="S4359" i="73"/>
  <c r="Y4359" i="73"/>
  <c r="Z4359" i="73"/>
  <c r="AA4359" i="73"/>
  <c r="AC4359" i="73"/>
  <c r="AI4359" i="73"/>
  <c r="S4360" i="73"/>
  <c r="Y4360" i="73"/>
  <c r="Z4360" i="73"/>
  <c r="AA4360" i="73"/>
  <c r="AC4360" i="73"/>
  <c r="AI4360" i="73"/>
  <c r="S4361" i="73"/>
  <c r="Y4361" i="73"/>
  <c r="Z4361" i="73"/>
  <c r="AA4361" i="73"/>
  <c r="AC4361" i="73"/>
  <c r="AJ4361" i="73" s="1"/>
  <c r="AE4361" i="73"/>
  <c r="AI4361" i="73"/>
  <c r="S4362" i="73"/>
  <c r="Y4362" i="73"/>
  <c r="Z4362" i="73"/>
  <c r="AA4362" i="73"/>
  <c r="AC4362" i="73"/>
  <c r="AJ4362" i="73" s="1"/>
  <c r="AE4362" i="73"/>
  <c r="AI4362" i="73"/>
  <c r="S4363" i="73"/>
  <c r="Y4363" i="73"/>
  <c r="Z4363" i="73"/>
  <c r="AA4363" i="73"/>
  <c r="AC4363" i="73"/>
  <c r="AI4363" i="73"/>
  <c r="S4364" i="73"/>
  <c r="Y4364" i="73"/>
  <c r="Z4364" i="73"/>
  <c r="AA4364" i="73"/>
  <c r="AC4364" i="73"/>
  <c r="AI4364" i="73"/>
  <c r="S4365" i="73"/>
  <c r="Y4365" i="73"/>
  <c r="Z4365" i="73"/>
  <c r="AA4365" i="73"/>
  <c r="AB4365" i="73"/>
  <c r="AC4365" i="73"/>
  <c r="AE4365" i="73" s="1"/>
  <c r="AI4365" i="73"/>
  <c r="AJ4365" i="73"/>
  <c r="S4366" i="73"/>
  <c r="Y4366" i="73"/>
  <c r="Z4366" i="73"/>
  <c r="AA4366" i="73"/>
  <c r="AC4366" i="73"/>
  <c r="AE4366" i="73" s="1"/>
  <c r="AI4366" i="73"/>
  <c r="S4367" i="73"/>
  <c r="Y4367" i="73"/>
  <c r="Z4367" i="73"/>
  <c r="AA4367" i="73"/>
  <c r="AC4367" i="73"/>
  <c r="AI4367" i="73"/>
  <c r="S4368" i="73"/>
  <c r="Y4368" i="73"/>
  <c r="Z4368" i="73"/>
  <c r="AA4368" i="73"/>
  <c r="AC4368" i="73"/>
  <c r="AI4368" i="73"/>
  <c r="S4369" i="73"/>
  <c r="Y4369" i="73"/>
  <c r="Z4369" i="73"/>
  <c r="AA4369" i="73"/>
  <c r="AC4369" i="73"/>
  <c r="AE4369" i="73" s="1"/>
  <c r="AI4369" i="73"/>
  <c r="S4370" i="73"/>
  <c r="Y4370" i="73"/>
  <c r="Z4370" i="73"/>
  <c r="AA4370" i="73"/>
  <c r="AC4370" i="73"/>
  <c r="AE4370" i="73" s="1"/>
  <c r="AI4370" i="73"/>
  <c r="AJ4370" i="73"/>
  <c r="S4371" i="73"/>
  <c r="Y4371" i="73"/>
  <c r="Z4371" i="73"/>
  <c r="AA4371" i="73"/>
  <c r="AC4371" i="73"/>
  <c r="AI4371" i="73"/>
  <c r="S4372" i="73"/>
  <c r="Y4372" i="73"/>
  <c r="Z4372" i="73"/>
  <c r="AA4372" i="73"/>
  <c r="AC4372" i="73"/>
  <c r="AI4372" i="73"/>
  <c r="S4373" i="73"/>
  <c r="Y4373" i="73"/>
  <c r="Z4373" i="73"/>
  <c r="AA4373" i="73"/>
  <c r="AC4373" i="73"/>
  <c r="AE4373" i="73" s="1"/>
  <c r="AI4373" i="73"/>
  <c r="AJ4373" i="73"/>
  <c r="S4374" i="73"/>
  <c r="Y4374" i="73"/>
  <c r="Z4374" i="73"/>
  <c r="AA4374" i="73"/>
  <c r="AC4374" i="73"/>
  <c r="AE4374" i="73" s="1"/>
  <c r="AI4374" i="73"/>
  <c r="AJ4374" i="73"/>
  <c r="S4375" i="73"/>
  <c r="Y4375" i="73"/>
  <c r="Z4375" i="73"/>
  <c r="AA4375" i="73"/>
  <c r="AC4375" i="73"/>
  <c r="AI4375" i="73"/>
  <c r="S4376" i="73"/>
  <c r="Y4376" i="73"/>
  <c r="Z4376" i="73"/>
  <c r="AA4376" i="73"/>
  <c r="AC4376" i="73"/>
  <c r="AI4376" i="73"/>
  <c r="S4377" i="73"/>
  <c r="Y4377" i="73"/>
  <c r="Z4377" i="73"/>
  <c r="AA4377" i="73"/>
  <c r="AC4377" i="73"/>
  <c r="AE4377" i="73" s="1"/>
  <c r="AI4377" i="73"/>
  <c r="AJ4377" i="73"/>
  <c r="S4378" i="73"/>
  <c r="Y4378" i="73"/>
  <c r="Z4378" i="73"/>
  <c r="AA4378" i="73"/>
  <c r="AC4378" i="73"/>
  <c r="AE4378" i="73" s="1"/>
  <c r="AI4378" i="73"/>
  <c r="AJ4378" i="73"/>
  <c r="S4379" i="73"/>
  <c r="Y4379" i="73"/>
  <c r="Z4379" i="73"/>
  <c r="AA4379" i="73"/>
  <c r="AC4379" i="73"/>
  <c r="AI4379" i="73"/>
  <c r="S4380" i="73"/>
  <c r="Y4380" i="73"/>
  <c r="Z4380" i="73"/>
  <c r="AA4380" i="73"/>
  <c r="AC4380" i="73"/>
  <c r="AI4380" i="73"/>
  <c r="S4381" i="73"/>
  <c r="Y4381" i="73"/>
  <c r="Z4381" i="73"/>
  <c r="AA4381" i="73"/>
  <c r="AC4381" i="73"/>
  <c r="AE4381" i="73"/>
  <c r="AI4381" i="73"/>
  <c r="AJ4381" i="73"/>
  <c r="S4382" i="73"/>
  <c r="Y4382" i="73"/>
  <c r="Z4382" i="73"/>
  <c r="AA4382" i="73"/>
  <c r="AC4382" i="73"/>
  <c r="AE4382" i="73"/>
  <c r="AI4382" i="73"/>
  <c r="AJ4382" i="73"/>
  <c r="S4383" i="73"/>
  <c r="Y4383" i="73"/>
  <c r="Z4383" i="73"/>
  <c r="AA4383" i="73"/>
  <c r="AC4383" i="73"/>
  <c r="AI4383" i="73"/>
  <c r="S4384" i="73"/>
  <c r="Y4384" i="73"/>
  <c r="Z4384" i="73"/>
  <c r="AA4384" i="73"/>
  <c r="AC4384" i="73"/>
  <c r="AI4384" i="73"/>
  <c r="S4385" i="73"/>
  <c r="Y4385" i="73"/>
  <c r="Z4385" i="73"/>
  <c r="AA4385" i="73"/>
  <c r="AC4385" i="73"/>
  <c r="AE4385" i="73"/>
  <c r="AI4385" i="73"/>
  <c r="AJ4385" i="73"/>
  <c r="S4386" i="73"/>
  <c r="Y4386" i="73"/>
  <c r="Z4386" i="73"/>
  <c r="AA4386" i="73"/>
  <c r="AC4386" i="73"/>
  <c r="AJ4386" i="73" s="1"/>
  <c r="AE4386" i="73"/>
  <c r="AI4386" i="73"/>
  <c r="S4387" i="73"/>
  <c r="Y4387" i="73"/>
  <c r="Z4387" i="73"/>
  <c r="AA4387" i="73"/>
  <c r="AC4387" i="73"/>
  <c r="AI4387" i="73"/>
  <c r="S4388" i="73"/>
  <c r="Y4388" i="73"/>
  <c r="Z4388" i="73"/>
  <c r="AA4388" i="73"/>
  <c r="AC4388" i="73"/>
  <c r="AI4388" i="73"/>
  <c r="S4389" i="73"/>
  <c r="Y4389" i="73"/>
  <c r="Z4389" i="73"/>
  <c r="AA4389" i="73"/>
  <c r="AC4389" i="73"/>
  <c r="AJ4389" i="73" s="1"/>
  <c r="AE4389" i="73"/>
  <c r="AI4389" i="73"/>
  <c r="S4390" i="73"/>
  <c r="Y4390" i="73"/>
  <c r="Z4390" i="73"/>
  <c r="AA4390" i="73"/>
  <c r="AC4390" i="73"/>
  <c r="AJ4390" i="73" s="1"/>
  <c r="AI4390" i="73"/>
  <c r="S4391" i="73"/>
  <c r="Y4391" i="73"/>
  <c r="AB4402" i="73" s="1"/>
  <c r="Z4391" i="73"/>
  <c r="AA4391" i="73"/>
  <c r="AC4391" i="73"/>
  <c r="AI4391" i="73"/>
  <c r="S4392" i="73"/>
  <c r="Y4392" i="73"/>
  <c r="Z4392" i="73"/>
  <c r="AA4392" i="73"/>
  <c r="AC4392" i="73"/>
  <c r="AI4392" i="73"/>
  <c r="S4393" i="73"/>
  <c r="Y4393" i="73"/>
  <c r="Z4393" i="73"/>
  <c r="AA4393" i="73"/>
  <c r="AC4393" i="73"/>
  <c r="AJ4393" i="73" s="1"/>
  <c r="AE4393" i="73"/>
  <c r="AI4393" i="73"/>
  <c r="S4394" i="73"/>
  <c r="Y4394" i="73"/>
  <c r="Z4394" i="73"/>
  <c r="AA4394" i="73"/>
  <c r="AC4394" i="73"/>
  <c r="AJ4394" i="73" s="1"/>
  <c r="AE4394" i="73"/>
  <c r="AI4394" i="73"/>
  <c r="S4395" i="73"/>
  <c r="Y4395" i="73"/>
  <c r="Z4395" i="73"/>
  <c r="AA4395" i="73"/>
  <c r="AC4395" i="73"/>
  <c r="AI4395" i="73"/>
  <c r="S4396" i="73"/>
  <c r="Y4396" i="73"/>
  <c r="Z4396" i="73"/>
  <c r="AA4396" i="73"/>
  <c r="AC4396" i="73"/>
  <c r="AI4396" i="73"/>
  <c r="S4397" i="73"/>
  <c r="Y4397" i="73"/>
  <c r="Z4397" i="73"/>
  <c r="AA4397" i="73"/>
  <c r="AC4397" i="73"/>
  <c r="AE4397" i="73" s="1"/>
  <c r="AI4397" i="73"/>
  <c r="AJ4397" i="73"/>
  <c r="S4398" i="73"/>
  <c r="Y4398" i="73"/>
  <c r="Z4398" i="73"/>
  <c r="AA4398" i="73"/>
  <c r="AC4398" i="73"/>
  <c r="AE4398" i="73" s="1"/>
  <c r="AI4398" i="73"/>
  <c r="AJ4398" i="73"/>
  <c r="S4399" i="73"/>
  <c r="Y4399" i="73"/>
  <c r="Z4399" i="73"/>
  <c r="AA4399" i="73"/>
  <c r="AC4399" i="73"/>
  <c r="AI4399" i="73"/>
  <c r="S4400" i="73"/>
  <c r="Y4400" i="73"/>
  <c r="AB4429" i="73" s="1"/>
  <c r="Z4400" i="73"/>
  <c r="AA4400" i="73"/>
  <c r="AC4400" i="73"/>
  <c r="AI4400" i="73"/>
  <c r="S4401" i="73"/>
  <c r="Y4401" i="73"/>
  <c r="Z4401" i="73"/>
  <c r="AA4401" i="73"/>
  <c r="AC4401" i="73"/>
  <c r="AE4401" i="73" s="1"/>
  <c r="AI4401" i="73"/>
  <c r="S4402" i="73"/>
  <c r="Y4402" i="73"/>
  <c r="Z4402" i="73"/>
  <c r="AA4402" i="73"/>
  <c r="AC4402" i="73"/>
  <c r="AE4402" i="73" s="1"/>
  <c r="AI4402" i="73"/>
  <c r="AJ4402" i="73"/>
  <c r="S4403" i="73"/>
  <c r="Y4403" i="73"/>
  <c r="Z4403" i="73"/>
  <c r="AA4403" i="73"/>
  <c r="AC4403" i="73"/>
  <c r="AI4403" i="73"/>
  <c r="S4404" i="73"/>
  <c r="Y4404" i="73"/>
  <c r="Z4404" i="73"/>
  <c r="AA4404" i="73"/>
  <c r="AC4404" i="73"/>
  <c r="AI4404" i="73"/>
  <c r="S4405" i="73"/>
  <c r="Y4405" i="73"/>
  <c r="Z4405" i="73"/>
  <c r="AA4405" i="73"/>
  <c r="AC4405" i="73"/>
  <c r="AE4405" i="73" s="1"/>
  <c r="AI4405" i="73"/>
  <c r="AJ4405" i="73"/>
  <c r="S4406" i="73"/>
  <c r="Y4406" i="73"/>
  <c r="Z4406" i="73"/>
  <c r="AA4406" i="73"/>
  <c r="AC4406" i="73"/>
  <c r="AE4406" i="73" s="1"/>
  <c r="AI4406" i="73"/>
  <c r="AJ4406" i="73"/>
  <c r="S4407" i="73"/>
  <c r="Y4407" i="73"/>
  <c r="Z4407" i="73"/>
  <c r="AA4407" i="73"/>
  <c r="AC4407" i="73"/>
  <c r="AI4407" i="73"/>
  <c r="S4408" i="73"/>
  <c r="Y4408" i="73"/>
  <c r="Z4408" i="73"/>
  <c r="AA4408" i="73"/>
  <c r="AC4408" i="73"/>
  <c r="AI4408" i="73"/>
  <c r="S4409" i="73"/>
  <c r="Y4409" i="73"/>
  <c r="Z4409" i="73"/>
  <c r="AA4409" i="73"/>
  <c r="AC4409" i="73"/>
  <c r="AE4409" i="73" s="1"/>
  <c r="AI4409" i="73"/>
  <c r="AJ4409" i="73"/>
  <c r="S4410" i="73"/>
  <c r="Y4410" i="73"/>
  <c r="Z4410" i="73"/>
  <c r="AA4410" i="73"/>
  <c r="AC4410" i="73"/>
  <c r="AE4410" i="73" s="1"/>
  <c r="AI4410" i="73"/>
  <c r="AJ4410" i="73"/>
  <c r="S4411" i="73"/>
  <c r="Y4411" i="73"/>
  <c r="Z4411" i="73"/>
  <c r="AA4411" i="73"/>
  <c r="AC4411" i="73"/>
  <c r="AI4411" i="73"/>
  <c r="S4412" i="73"/>
  <c r="Y4412" i="73"/>
  <c r="Z4412" i="73"/>
  <c r="AA4412" i="73"/>
  <c r="AC4412" i="73"/>
  <c r="AI4412" i="73"/>
  <c r="S4413" i="73"/>
  <c r="Y4413" i="73"/>
  <c r="Z4413" i="73"/>
  <c r="AA4413" i="73"/>
  <c r="AC4413" i="73"/>
  <c r="AE4413" i="73"/>
  <c r="AI4413" i="73"/>
  <c r="AJ4413" i="73"/>
  <c r="S4414" i="73"/>
  <c r="Y4414" i="73"/>
  <c r="Z4414" i="73"/>
  <c r="AA4414" i="73"/>
  <c r="AC4414" i="73"/>
  <c r="AE4414" i="73"/>
  <c r="AI4414" i="73"/>
  <c r="AJ4414" i="73"/>
  <c r="S4415" i="73"/>
  <c r="Y4415" i="73"/>
  <c r="Z4415" i="73"/>
  <c r="AA4415" i="73"/>
  <c r="AC4415" i="73"/>
  <c r="AI4415" i="73"/>
  <c r="S4416" i="73"/>
  <c r="Y4416" i="73"/>
  <c r="Z4416" i="73"/>
  <c r="AA4416" i="73"/>
  <c r="AC4416" i="73"/>
  <c r="AI4416" i="73"/>
  <c r="S4417" i="73"/>
  <c r="Y4417" i="73"/>
  <c r="Z4417" i="73"/>
  <c r="AA4417" i="73"/>
  <c r="AC4417" i="73"/>
  <c r="AE4417" i="73"/>
  <c r="AI4417" i="73"/>
  <c r="AJ4417" i="73"/>
  <c r="S4418" i="73"/>
  <c r="Y4418" i="73"/>
  <c r="Z4418" i="73"/>
  <c r="AA4418" i="73"/>
  <c r="AC4418" i="73"/>
  <c r="AJ4418" i="73" s="1"/>
  <c r="AE4418" i="73"/>
  <c r="AI4418" i="73"/>
  <c r="S4419" i="73"/>
  <c r="Y4419" i="73"/>
  <c r="Z4419" i="73"/>
  <c r="AA4419" i="73"/>
  <c r="AC4419" i="73"/>
  <c r="AI4419" i="73"/>
  <c r="S4420" i="73"/>
  <c r="Y4420" i="73"/>
  <c r="Z4420" i="73"/>
  <c r="AA4420" i="73"/>
  <c r="AC4420" i="73"/>
  <c r="AI4420" i="73"/>
  <c r="S4421" i="73"/>
  <c r="Y4421" i="73"/>
  <c r="Z4421" i="73"/>
  <c r="AA4421" i="73"/>
  <c r="AC4421" i="73"/>
  <c r="AJ4421" i="73" s="1"/>
  <c r="AE4421" i="73"/>
  <c r="AI4421" i="73"/>
  <c r="S4422" i="73"/>
  <c r="Y4422" i="73"/>
  <c r="Z4422" i="73"/>
  <c r="AA4422" i="73"/>
  <c r="AC4422" i="73"/>
  <c r="AJ4422" i="73" s="1"/>
  <c r="AE4422" i="73"/>
  <c r="AI4422" i="73"/>
  <c r="S4423" i="73"/>
  <c r="Y4423" i="73"/>
  <c r="Z4423" i="73"/>
  <c r="AA4423" i="73"/>
  <c r="AC4423" i="73"/>
  <c r="AI4423" i="73"/>
  <c r="S4424" i="73"/>
  <c r="Y4424" i="73"/>
  <c r="Z4424" i="73"/>
  <c r="AA4424" i="73"/>
  <c r="AC4424" i="73"/>
  <c r="AI4424" i="73"/>
  <c r="S4425" i="73"/>
  <c r="Y4425" i="73"/>
  <c r="Z4425" i="73"/>
  <c r="AA4425" i="73"/>
  <c r="AC4425" i="73"/>
  <c r="AJ4425" i="73" s="1"/>
  <c r="AI4425" i="73"/>
  <c r="S4426" i="73"/>
  <c r="Y4426" i="73"/>
  <c r="Z4426" i="73"/>
  <c r="AA4426" i="73"/>
  <c r="AC4426" i="73"/>
  <c r="AJ4426" i="73" s="1"/>
  <c r="AE4426" i="73"/>
  <c r="AI4426" i="73"/>
  <c r="S4427" i="73"/>
  <c r="Y4427" i="73"/>
  <c r="Z4427" i="73"/>
  <c r="AA4427" i="73"/>
  <c r="AC4427" i="73"/>
  <c r="AI4427" i="73"/>
  <c r="S4428" i="73"/>
  <c r="Y4428" i="73"/>
  <c r="Z4428" i="73"/>
  <c r="AA4428" i="73"/>
  <c r="AC4428" i="73"/>
  <c r="AI4428" i="73"/>
  <c r="S4429" i="73"/>
  <c r="Y4429" i="73"/>
  <c r="Z4429" i="73"/>
  <c r="AA4429" i="73"/>
  <c r="AC4429" i="73"/>
  <c r="AE4429" i="73" s="1"/>
  <c r="AI4429" i="73"/>
  <c r="S4430" i="73"/>
  <c r="Y4430" i="73"/>
  <c r="Z4430" i="73"/>
  <c r="AA4430" i="73"/>
  <c r="AC4430" i="73"/>
  <c r="AE4430" i="73" s="1"/>
  <c r="AI4430" i="73"/>
  <c r="AJ4430" i="73"/>
  <c r="S4431" i="73"/>
  <c r="Y4431" i="73"/>
  <c r="Z4431" i="73"/>
  <c r="AA4431" i="73"/>
  <c r="AC4431" i="73"/>
  <c r="AI4431" i="73"/>
  <c r="S4432" i="73"/>
  <c r="Y4432" i="73"/>
  <c r="AB4461" i="73" s="1"/>
  <c r="Z4432" i="73"/>
  <c r="AA4432" i="73"/>
  <c r="AC4432" i="73"/>
  <c r="AI4432" i="73"/>
  <c r="S4433" i="73"/>
  <c r="Y4433" i="73"/>
  <c r="Z4433" i="73"/>
  <c r="AA4433" i="73"/>
  <c r="AC4433" i="73"/>
  <c r="AE4433" i="73" s="1"/>
  <c r="AI4433" i="73"/>
  <c r="AJ4433" i="73"/>
  <c r="S4434" i="73"/>
  <c r="Y4434" i="73"/>
  <c r="Z4434" i="73"/>
  <c r="AA4434" i="73"/>
  <c r="AB4434" i="73"/>
  <c r="AC4434" i="73"/>
  <c r="AE4434" i="73" s="1"/>
  <c r="AI4434" i="73"/>
  <c r="AJ4434" i="73"/>
  <c r="S4435" i="73"/>
  <c r="Y4435" i="73"/>
  <c r="Z4435" i="73"/>
  <c r="AA4435" i="73"/>
  <c r="AC4435" i="73"/>
  <c r="AI4435" i="73"/>
  <c r="S4436" i="73"/>
  <c r="Y4436" i="73"/>
  <c r="Z4436" i="73"/>
  <c r="AA4436" i="73"/>
  <c r="AC4436" i="73"/>
  <c r="AI4436" i="73"/>
  <c r="S4437" i="73"/>
  <c r="Y4437" i="73"/>
  <c r="Z4437" i="73"/>
  <c r="AA4437" i="73"/>
  <c r="AC4437" i="73"/>
  <c r="AE4437" i="73" s="1"/>
  <c r="AI4437" i="73"/>
  <c r="AJ4437" i="73"/>
  <c r="S4438" i="73"/>
  <c r="Y4438" i="73"/>
  <c r="Z4438" i="73"/>
  <c r="AA4438" i="73"/>
  <c r="AC4438" i="73"/>
  <c r="AE4438" i="73" s="1"/>
  <c r="AI4438" i="73"/>
  <c r="AJ4438" i="73"/>
  <c r="S4439" i="73"/>
  <c r="Y4439" i="73"/>
  <c r="Z4439" i="73"/>
  <c r="AA4439" i="73"/>
  <c r="AC4439" i="73"/>
  <c r="AI4439" i="73"/>
  <c r="S4440" i="73"/>
  <c r="Y4440" i="73"/>
  <c r="Z4440" i="73"/>
  <c r="AA4440" i="73"/>
  <c r="AC4440" i="73"/>
  <c r="AI4440" i="73"/>
  <c r="S4441" i="73"/>
  <c r="Y4441" i="73"/>
  <c r="Z4441" i="73"/>
  <c r="AA4441" i="73"/>
  <c r="AC4441" i="73"/>
  <c r="AE4441" i="73" s="1"/>
  <c r="AI4441" i="73"/>
  <c r="AJ4441" i="73"/>
  <c r="S4442" i="73"/>
  <c r="Y4442" i="73"/>
  <c r="Z4442" i="73"/>
  <c r="AA4442" i="73"/>
  <c r="AC4442" i="73"/>
  <c r="AE4442" i="73" s="1"/>
  <c r="AI4442" i="73"/>
  <c r="AJ4442" i="73"/>
  <c r="S4443" i="73"/>
  <c r="Y4443" i="73"/>
  <c r="Z4443" i="73"/>
  <c r="AA4443" i="73"/>
  <c r="AC4443" i="73"/>
  <c r="AI4443" i="73"/>
  <c r="S4444" i="73"/>
  <c r="Y4444" i="73"/>
  <c r="Z4444" i="73"/>
  <c r="AA4444" i="73"/>
  <c r="AC4444" i="73"/>
  <c r="AI4444" i="73"/>
  <c r="S4445" i="73"/>
  <c r="Y4445" i="73"/>
  <c r="Z4445" i="73"/>
  <c r="AA4445" i="73"/>
  <c r="AC4445" i="73"/>
  <c r="AE4445" i="73"/>
  <c r="AI4445" i="73"/>
  <c r="AJ4445" i="73"/>
  <c r="S4446" i="73"/>
  <c r="Y4446" i="73"/>
  <c r="Z4446" i="73"/>
  <c r="AA4446" i="73"/>
  <c r="AC4446" i="73"/>
  <c r="AE4446" i="73"/>
  <c r="AI4446" i="73"/>
  <c r="AJ4446" i="73"/>
  <c r="S4447" i="73"/>
  <c r="Y4447" i="73"/>
  <c r="Z4447" i="73"/>
  <c r="AA4447" i="73"/>
  <c r="AC4447" i="73"/>
  <c r="AI4447" i="73"/>
  <c r="S4448" i="73"/>
  <c r="Y4448" i="73"/>
  <c r="Z4448" i="73"/>
  <c r="AA4448" i="73"/>
  <c r="AC4448" i="73"/>
  <c r="AI4448" i="73"/>
  <c r="S4449" i="73"/>
  <c r="Y4449" i="73"/>
  <c r="Z4449" i="73"/>
  <c r="AA4449" i="73"/>
  <c r="AC4449" i="73"/>
  <c r="AE4449" i="73"/>
  <c r="AI4449" i="73"/>
  <c r="AJ4449" i="73"/>
  <c r="S4450" i="73"/>
  <c r="Y4450" i="73"/>
  <c r="Z4450" i="73"/>
  <c r="AA4450" i="73"/>
  <c r="AC4450" i="73"/>
  <c r="AJ4450" i="73" s="1"/>
  <c r="AI4450" i="73"/>
  <c r="S4451" i="73"/>
  <c r="Y4451" i="73"/>
  <c r="Z4451" i="73"/>
  <c r="AA4451" i="73"/>
  <c r="AC4451" i="73"/>
  <c r="AI4451" i="73"/>
  <c r="S4452" i="73"/>
  <c r="Y4452" i="73"/>
  <c r="Z4452" i="73"/>
  <c r="AA4452" i="73"/>
  <c r="AC4452" i="73"/>
  <c r="AI4452" i="73"/>
  <c r="S4453" i="73"/>
  <c r="Y4453" i="73"/>
  <c r="Z4453" i="73"/>
  <c r="AA4453" i="73"/>
  <c r="AC4453" i="73"/>
  <c r="AJ4453" i="73" s="1"/>
  <c r="AE4453" i="73"/>
  <c r="AI4453" i="73"/>
  <c r="S4454" i="73"/>
  <c r="Y4454" i="73"/>
  <c r="Z4454" i="73"/>
  <c r="AA4454" i="73"/>
  <c r="AC4454" i="73"/>
  <c r="AJ4454" i="73" s="1"/>
  <c r="AE4454" i="73"/>
  <c r="AI4454" i="73"/>
  <c r="S4455" i="73"/>
  <c r="Y4455" i="73"/>
  <c r="Z4455" i="73"/>
  <c r="AA4455" i="73"/>
  <c r="AC4455" i="73"/>
  <c r="AI4455" i="73"/>
  <c r="S4456" i="73"/>
  <c r="Y4456" i="73"/>
  <c r="Z4456" i="73"/>
  <c r="AA4456" i="73"/>
  <c r="AC4456" i="73"/>
  <c r="AI4456" i="73"/>
  <c r="S4457" i="73"/>
  <c r="Y4457" i="73"/>
  <c r="Z4457" i="73"/>
  <c r="AA4457" i="73"/>
  <c r="AC4457" i="73"/>
  <c r="AJ4457" i="73" s="1"/>
  <c r="AE4457" i="73"/>
  <c r="AI4457" i="73"/>
  <c r="S4458" i="73"/>
  <c r="Y4458" i="73"/>
  <c r="Z4458" i="73"/>
  <c r="AA4458" i="73"/>
  <c r="AC4458" i="73"/>
  <c r="AJ4458" i="73" s="1"/>
  <c r="AI4458" i="73"/>
  <c r="S4459" i="73"/>
  <c r="Y4459" i="73"/>
  <c r="Z4459" i="73"/>
  <c r="AA4459" i="73"/>
  <c r="AC4459" i="73"/>
  <c r="AI4459" i="73"/>
  <c r="S4460" i="73"/>
  <c r="Y4460" i="73"/>
  <c r="Z4460" i="73"/>
  <c r="AA4460" i="73"/>
  <c r="AC4460" i="73"/>
  <c r="AI4460" i="73"/>
  <c r="S4461" i="73"/>
  <c r="Y4461" i="73"/>
  <c r="Z4461" i="73"/>
  <c r="AA4461" i="73"/>
  <c r="AC4461" i="73"/>
  <c r="AE4461" i="73" s="1"/>
  <c r="AI4461" i="73"/>
  <c r="S4462" i="73"/>
  <c r="Y4462" i="73"/>
  <c r="Z4462" i="73"/>
  <c r="AA4462" i="73"/>
  <c r="AC4462" i="73"/>
  <c r="AE4462" i="73" s="1"/>
  <c r="AI4462" i="73"/>
  <c r="S4463" i="73"/>
  <c r="Y4463" i="73"/>
  <c r="Z4463" i="73"/>
  <c r="AA4463" i="73"/>
  <c r="AC4463" i="73"/>
  <c r="AI4463" i="73"/>
  <c r="S4464" i="73"/>
  <c r="Y4464" i="73"/>
  <c r="Z4464" i="73"/>
  <c r="AA4464" i="73"/>
  <c r="AC4464" i="73"/>
  <c r="AI4464" i="73"/>
  <c r="S4465" i="73"/>
  <c r="Y4465" i="73"/>
  <c r="Z4465" i="73"/>
  <c r="AA4465" i="73"/>
  <c r="AC4465" i="73"/>
  <c r="AE4465" i="73" s="1"/>
  <c r="AI4465" i="73"/>
  <c r="AJ4465" i="73"/>
  <c r="S4466" i="73"/>
  <c r="Y4466" i="73"/>
  <c r="Z4466" i="73"/>
  <c r="AA4466" i="73"/>
  <c r="AC4466" i="73"/>
  <c r="AE4466" i="73" s="1"/>
  <c r="AI4466" i="73"/>
  <c r="AJ4466" i="73"/>
  <c r="S4467" i="73"/>
  <c r="Y4467" i="73"/>
  <c r="Z4467" i="73"/>
  <c r="AA4467" i="73"/>
  <c r="AC4467" i="73"/>
  <c r="AI4467" i="73"/>
  <c r="S4468" i="73"/>
  <c r="Y4468" i="73"/>
  <c r="Z4468" i="73"/>
  <c r="AA4468" i="73"/>
  <c r="AC4468" i="73"/>
  <c r="AI4468" i="73"/>
  <c r="S4469" i="73"/>
  <c r="Y4469" i="73"/>
  <c r="Z4469" i="73"/>
  <c r="AA4469" i="73"/>
  <c r="AC4469" i="73"/>
  <c r="AE4469" i="73" s="1"/>
  <c r="AI4469" i="73"/>
  <c r="AJ4469" i="73"/>
  <c r="S4470" i="73"/>
  <c r="Y4470" i="73"/>
  <c r="Z4470" i="73"/>
  <c r="AA4470" i="73"/>
  <c r="AC4470" i="73"/>
  <c r="AE4470" i="73" s="1"/>
  <c r="AI4470" i="73"/>
  <c r="AJ4470" i="73"/>
  <c r="S4471" i="73"/>
  <c r="Y4471" i="73"/>
  <c r="Z4471" i="73"/>
  <c r="AA4471" i="73"/>
  <c r="AC4471" i="73"/>
  <c r="AI4471" i="73"/>
  <c r="S4472" i="73"/>
  <c r="Y4472" i="73"/>
  <c r="Z4472" i="73"/>
  <c r="AA4472" i="73"/>
  <c r="AC4472" i="73"/>
  <c r="AI4472" i="73"/>
  <c r="S4473" i="73"/>
  <c r="Y4473" i="73"/>
  <c r="Z4473" i="73"/>
  <c r="AA4473" i="73"/>
  <c r="AC4473" i="73"/>
  <c r="AE4473" i="73" s="1"/>
  <c r="AI4473" i="73"/>
  <c r="AJ4473" i="73"/>
  <c r="S4474" i="73"/>
  <c r="Y4474" i="73"/>
  <c r="Z4474" i="73"/>
  <c r="AA4474" i="73"/>
  <c r="AC4474" i="73"/>
  <c r="AE4474" i="73" s="1"/>
  <c r="AI4474" i="73"/>
  <c r="AJ4474" i="73"/>
  <c r="S4475" i="73"/>
  <c r="Y4475" i="73"/>
  <c r="Z4475" i="73"/>
  <c r="AA4475" i="73"/>
  <c r="AC4475" i="73"/>
  <c r="AI4475" i="73"/>
  <c r="S4476" i="73"/>
  <c r="Y4476" i="73"/>
  <c r="Z4476" i="73"/>
  <c r="AA4476" i="73"/>
  <c r="AC4476" i="73"/>
  <c r="AI4476" i="73"/>
  <c r="S4477" i="73"/>
  <c r="Y4477" i="73"/>
  <c r="Z4477" i="73"/>
  <c r="AA4477" i="73"/>
  <c r="AC4477" i="73"/>
  <c r="AE4477" i="73"/>
  <c r="AI4477" i="73"/>
  <c r="AJ4477" i="73"/>
  <c r="S4478" i="73"/>
  <c r="Y4478" i="73"/>
  <c r="Z4478" i="73"/>
  <c r="AA4478" i="73"/>
  <c r="AC4478" i="73"/>
  <c r="AE4478" i="73"/>
  <c r="AI4478" i="73"/>
  <c r="AJ4478" i="73"/>
  <c r="S4479" i="73"/>
  <c r="Y4479" i="73"/>
  <c r="Z4479" i="73"/>
  <c r="AA4479" i="73"/>
  <c r="AC4479" i="73"/>
  <c r="AI4479" i="73"/>
  <c r="S4480" i="73"/>
  <c r="Y4480" i="73"/>
  <c r="Z4480" i="73"/>
  <c r="AA4480" i="73"/>
  <c r="AC4480" i="73"/>
  <c r="AI4480" i="73"/>
  <c r="S4481" i="73"/>
  <c r="Y4481" i="73"/>
  <c r="Z4481" i="73"/>
  <c r="AA4481" i="73"/>
  <c r="AC4481" i="73"/>
  <c r="AE4481" i="73"/>
  <c r="AI4481" i="73"/>
  <c r="AJ4481" i="73"/>
  <c r="S4482" i="73"/>
  <c r="Y4482" i="73"/>
  <c r="Z4482" i="73"/>
  <c r="AA4482" i="73"/>
  <c r="AC4482" i="73"/>
  <c r="AJ4482" i="73" s="1"/>
  <c r="AE4482" i="73"/>
  <c r="AI4482" i="73"/>
  <c r="S4483" i="73"/>
  <c r="Y4483" i="73"/>
  <c r="Z4483" i="73"/>
  <c r="AA4483" i="73"/>
  <c r="AC4483" i="73"/>
  <c r="AI4483" i="73"/>
  <c r="S4484" i="73"/>
  <c r="Y4484" i="73"/>
  <c r="Z4484" i="73"/>
  <c r="AA4484" i="73"/>
  <c r="AC4484" i="73"/>
  <c r="AI4484" i="73"/>
  <c r="S4485" i="73"/>
  <c r="Y4485" i="73"/>
  <c r="Z4485" i="73"/>
  <c r="AA4485" i="73"/>
  <c r="AC4485" i="73"/>
  <c r="AJ4485" i="73" s="1"/>
  <c r="AI4485" i="73"/>
  <c r="S4486" i="73"/>
  <c r="Y4486" i="73"/>
  <c r="Z4486" i="73"/>
  <c r="AA4486" i="73"/>
  <c r="AC4486" i="73"/>
  <c r="AJ4486" i="73" s="1"/>
  <c r="AE4486" i="73"/>
  <c r="AI4486" i="73"/>
  <c r="S4487" i="73"/>
  <c r="Y4487" i="73"/>
  <c r="AB4516" i="73" s="1"/>
  <c r="Z4487" i="73"/>
  <c r="AA4487" i="73"/>
  <c r="AC4487" i="73"/>
  <c r="AI4487" i="73"/>
  <c r="S4488" i="73"/>
  <c r="Y4488" i="73"/>
  <c r="Z4488" i="73"/>
  <c r="AA4488" i="73"/>
  <c r="AC4488" i="73"/>
  <c r="AI4488" i="73"/>
  <c r="S4489" i="73"/>
  <c r="Y4489" i="73"/>
  <c r="AB4517" i="73" s="1"/>
  <c r="Z4489" i="73"/>
  <c r="AA4489" i="73"/>
  <c r="AC4489" i="73"/>
  <c r="AJ4489" i="73" s="1"/>
  <c r="AE4489" i="73"/>
  <c r="AI4489" i="73"/>
  <c r="S4490" i="73"/>
  <c r="Y4490" i="73"/>
  <c r="Z4490" i="73"/>
  <c r="AA4490" i="73"/>
  <c r="AC4490" i="73"/>
  <c r="AJ4490" i="73" s="1"/>
  <c r="AE4490" i="73"/>
  <c r="AI4490" i="73"/>
  <c r="S4491" i="73"/>
  <c r="Y4491" i="73"/>
  <c r="Z4491" i="73"/>
  <c r="AA4491" i="73"/>
  <c r="AC4491" i="73"/>
  <c r="AI4491" i="73"/>
  <c r="S4492" i="73"/>
  <c r="Y4492" i="73"/>
  <c r="Z4492" i="73"/>
  <c r="AA4492" i="73"/>
  <c r="AC4492" i="73"/>
  <c r="AI4492" i="73"/>
  <c r="S4493" i="73"/>
  <c r="Y4493" i="73"/>
  <c r="Z4493" i="73"/>
  <c r="AA4493" i="73"/>
  <c r="AB4493" i="73"/>
  <c r="AC4493" i="73"/>
  <c r="AE4493" i="73" s="1"/>
  <c r="AI4493" i="73"/>
  <c r="AJ4493" i="73"/>
  <c r="S4494" i="73"/>
  <c r="Y4494" i="73"/>
  <c r="Z4494" i="73"/>
  <c r="AA4494" i="73"/>
  <c r="AC4494" i="73"/>
  <c r="AE4494" i="73" s="1"/>
  <c r="AI4494" i="73"/>
  <c r="S4495" i="73"/>
  <c r="Y4495" i="73"/>
  <c r="Z4495" i="73"/>
  <c r="AA4495" i="73"/>
  <c r="AC4495" i="73"/>
  <c r="AI4495" i="73"/>
  <c r="S4496" i="73"/>
  <c r="Y4496" i="73"/>
  <c r="Z4496" i="73"/>
  <c r="AA4496" i="73"/>
  <c r="AC4496" i="73"/>
  <c r="AI4496" i="73"/>
  <c r="S4497" i="73"/>
  <c r="Y4497" i="73"/>
  <c r="Z4497" i="73"/>
  <c r="AA4497" i="73"/>
  <c r="AC4497" i="73"/>
  <c r="AE4497" i="73" s="1"/>
  <c r="AI4497" i="73"/>
  <c r="S4498" i="73"/>
  <c r="Y4498" i="73"/>
  <c r="Z4498" i="73"/>
  <c r="AA4498" i="73"/>
  <c r="AC4498" i="73"/>
  <c r="AE4498" i="73" s="1"/>
  <c r="AI4498" i="73"/>
  <c r="AJ4498" i="73"/>
  <c r="S4499" i="73"/>
  <c r="Y4499" i="73"/>
  <c r="Z4499" i="73"/>
  <c r="AA4499" i="73"/>
  <c r="AC4499" i="73"/>
  <c r="AI4499" i="73"/>
  <c r="S4500" i="73"/>
  <c r="Y4500" i="73"/>
  <c r="Z4500" i="73"/>
  <c r="AA4500" i="73"/>
  <c r="AC4500" i="73"/>
  <c r="AI4500" i="73"/>
  <c r="S4501" i="73"/>
  <c r="Y4501" i="73"/>
  <c r="Z4501" i="73"/>
  <c r="AA4501" i="73"/>
  <c r="AC4501" i="73"/>
  <c r="AE4501" i="73" s="1"/>
  <c r="AI4501" i="73"/>
  <c r="AJ4501" i="73"/>
  <c r="S4502" i="73"/>
  <c r="Y4502" i="73"/>
  <c r="Z4502" i="73"/>
  <c r="AA4502" i="73"/>
  <c r="AC4502" i="73"/>
  <c r="AE4502" i="73" s="1"/>
  <c r="AI4502" i="73"/>
  <c r="AJ4502" i="73"/>
  <c r="S4503" i="73"/>
  <c r="Y4503" i="73"/>
  <c r="Z4503" i="73"/>
  <c r="AA4503" i="73"/>
  <c r="AC4503" i="73"/>
  <c r="AI4503" i="73"/>
  <c r="S4504" i="73"/>
  <c r="Y4504" i="73"/>
  <c r="AB4522" i="73" s="1"/>
  <c r="Z4504" i="73"/>
  <c r="AA4504" i="73"/>
  <c r="AC4504" i="73"/>
  <c r="AI4504" i="73"/>
  <c r="S4505" i="73"/>
  <c r="Y4505" i="73"/>
  <c r="Z4505" i="73"/>
  <c r="AA4505" i="73"/>
  <c r="AC4505" i="73"/>
  <c r="AE4505" i="73" s="1"/>
  <c r="AI4505" i="73"/>
  <c r="AJ4505" i="73"/>
  <c r="S4506" i="73"/>
  <c r="Y4506" i="73"/>
  <c r="Z4506" i="73"/>
  <c r="AA4506" i="73"/>
  <c r="AC4506" i="73"/>
  <c r="AE4506" i="73" s="1"/>
  <c r="AI4506" i="73"/>
  <c r="AJ4506" i="73"/>
  <c r="S4507" i="73"/>
  <c r="Y4507" i="73"/>
  <c r="Z4507" i="73"/>
  <c r="AA4507" i="73"/>
  <c r="AC4507" i="73"/>
  <c r="AI4507" i="73"/>
  <c r="S4508" i="73"/>
  <c r="Y4508" i="73"/>
  <c r="Z4508" i="73"/>
  <c r="AA4508" i="73"/>
  <c r="AC4508" i="73"/>
  <c r="AI4508" i="73"/>
  <c r="S4509" i="73"/>
  <c r="Y4509" i="73"/>
  <c r="Z4509" i="73"/>
  <c r="AA4509" i="73"/>
  <c r="AC4509" i="73"/>
  <c r="AE4509" i="73"/>
  <c r="AI4509" i="73"/>
  <c r="AJ4509" i="73"/>
  <c r="S4510" i="73"/>
  <c r="Y4510" i="73"/>
  <c r="Z4510" i="73"/>
  <c r="AA4510" i="73"/>
  <c r="AC4510" i="73"/>
  <c r="AE4510" i="73"/>
  <c r="AI4510" i="73"/>
  <c r="AJ4510" i="73"/>
  <c r="S4511" i="73"/>
  <c r="Y4511" i="73"/>
  <c r="AB4540" i="73" s="1"/>
  <c r="Z4511" i="73"/>
  <c r="AA4511" i="73"/>
  <c r="AC4511" i="73"/>
  <c r="AI4511" i="73"/>
  <c r="AJ4511" i="73"/>
  <c r="S4512" i="73"/>
  <c r="Y4512" i="73"/>
  <c r="Z4512" i="73"/>
  <c r="AA4512" i="73"/>
  <c r="AC4512" i="73"/>
  <c r="AI4512" i="73"/>
  <c r="S4513" i="73"/>
  <c r="Y4513" i="73"/>
  <c r="Z4513" i="73"/>
  <c r="AA4513" i="73"/>
  <c r="AC4513" i="73"/>
  <c r="AI4513" i="73"/>
  <c r="S4514" i="73"/>
  <c r="Y4514" i="73"/>
  <c r="Z4514" i="73"/>
  <c r="AA4514" i="73"/>
  <c r="AC4514" i="73"/>
  <c r="AE4514" i="73" s="1"/>
  <c r="AI4514" i="73"/>
  <c r="AJ4514" i="73"/>
  <c r="S4515" i="73"/>
  <c r="Y4515" i="73"/>
  <c r="Z4515" i="73"/>
  <c r="AA4515" i="73"/>
  <c r="AC4515" i="73"/>
  <c r="AE4515" i="73" s="1"/>
  <c r="AI4515" i="73"/>
  <c r="S4516" i="73"/>
  <c r="Y4516" i="73"/>
  <c r="AB4543" i="73" s="1"/>
  <c r="Z4516" i="73"/>
  <c r="AA4516" i="73"/>
  <c r="AC4516" i="73"/>
  <c r="AJ4516" i="73" s="1"/>
  <c r="AI4516" i="73"/>
  <c r="S4517" i="73"/>
  <c r="Y4517" i="73"/>
  <c r="Z4517" i="73"/>
  <c r="AA4517" i="73"/>
  <c r="AC4517" i="73"/>
  <c r="AE4517" i="73" s="1"/>
  <c r="AI4517" i="73"/>
  <c r="AJ4517" i="73"/>
  <c r="S4518" i="73"/>
  <c r="Y4518" i="73"/>
  <c r="Z4518" i="73"/>
  <c r="AA4518" i="73"/>
  <c r="AC4518" i="73"/>
  <c r="AI4518" i="73"/>
  <c r="S4519" i="73"/>
  <c r="Y4519" i="73"/>
  <c r="Z4519" i="73"/>
  <c r="AA4519" i="73"/>
  <c r="AC4519" i="73"/>
  <c r="AJ4519" i="73" s="1"/>
  <c r="AI4519" i="73"/>
  <c r="S4520" i="73"/>
  <c r="Y4520" i="73"/>
  <c r="Z4520" i="73"/>
  <c r="AA4520" i="73"/>
  <c r="AC4520" i="73"/>
  <c r="AE4520" i="73" s="1"/>
  <c r="AI4520" i="73"/>
  <c r="S4521" i="73"/>
  <c r="Y4521" i="73"/>
  <c r="Z4521" i="73"/>
  <c r="AA4521" i="73"/>
  <c r="AC4521" i="73"/>
  <c r="AJ4521" i="73" s="1"/>
  <c r="AE4521" i="73"/>
  <c r="AI4521" i="73"/>
  <c r="S4522" i="73"/>
  <c r="Y4522" i="73"/>
  <c r="Z4522" i="73"/>
  <c r="AA4522" i="73"/>
  <c r="AC4522" i="73"/>
  <c r="AE4522" i="73" s="1"/>
  <c r="AI4522" i="73"/>
  <c r="S4523" i="73"/>
  <c r="Y4523" i="73"/>
  <c r="Z4523" i="73"/>
  <c r="AA4523" i="73"/>
  <c r="AC4523" i="73"/>
  <c r="AE4523" i="73" s="1"/>
  <c r="AI4523" i="73"/>
  <c r="S4524" i="73"/>
  <c r="Y4524" i="73"/>
  <c r="Z4524" i="73"/>
  <c r="AA4524" i="73"/>
  <c r="AC4524" i="73"/>
  <c r="AJ4524" i="73" s="1"/>
  <c r="AI4524" i="73"/>
  <c r="S4525" i="73"/>
  <c r="Y4525" i="73"/>
  <c r="Z4525" i="73"/>
  <c r="AA4525" i="73"/>
  <c r="AC4525" i="73"/>
  <c r="AE4525" i="73"/>
  <c r="AI4525" i="73"/>
  <c r="AJ4525" i="73"/>
  <c r="S4526" i="73"/>
  <c r="Y4526" i="73"/>
  <c r="Z4526" i="73"/>
  <c r="AA4526" i="73"/>
  <c r="AC4526" i="73"/>
  <c r="AE4526" i="73"/>
  <c r="AI4526" i="73"/>
  <c r="AJ4526" i="73"/>
  <c r="S4527" i="73"/>
  <c r="Y4527" i="73"/>
  <c r="Z4527" i="73"/>
  <c r="AA4527" i="73"/>
  <c r="AC4527" i="73"/>
  <c r="AJ4527" i="73" s="1"/>
  <c r="AI4527" i="73"/>
  <c r="S4528" i="73"/>
  <c r="Y4528" i="73"/>
  <c r="Z4528" i="73"/>
  <c r="AA4528" i="73"/>
  <c r="AC4528" i="73"/>
  <c r="AE4528" i="73" s="1"/>
  <c r="AI4528" i="73"/>
  <c r="S4529" i="73"/>
  <c r="Y4529" i="73"/>
  <c r="Z4529" i="73"/>
  <c r="AA4529" i="73"/>
  <c r="AC4529" i="73"/>
  <c r="AE4529" i="73" s="1"/>
  <c r="AI4529" i="73"/>
  <c r="S4530" i="73"/>
  <c r="Y4530" i="73"/>
  <c r="Z4530" i="73"/>
  <c r="AA4530" i="73"/>
  <c r="AC4530" i="73"/>
  <c r="AE4530" i="73" s="1"/>
  <c r="AI4530" i="73"/>
  <c r="S4531" i="73"/>
  <c r="Y4531" i="73"/>
  <c r="Z4531" i="73"/>
  <c r="AA4531" i="73"/>
  <c r="AC4531" i="73"/>
  <c r="AI4531" i="73"/>
  <c r="S4532" i="73"/>
  <c r="Y4532" i="73"/>
  <c r="Z4532" i="73"/>
  <c r="AA4532" i="73"/>
  <c r="AC4532" i="73"/>
  <c r="AJ4532" i="73" s="1"/>
  <c r="AI4532" i="73"/>
  <c r="S4533" i="73"/>
  <c r="Y4533" i="73"/>
  <c r="Z4533" i="73"/>
  <c r="AA4533" i="73"/>
  <c r="AC4533" i="73"/>
  <c r="AE4533" i="73" s="1"/>
  <c r="AI4533" i="73"/>
  <c r="S4534" i="73"/>
  <c r="Y4534" i="73"/>
  <c r="Z4534" i="73"/>
  <c r="AA4534" i="73"/>
  <c r="AC4534" i="73"/>
  <c r="AE4534" i="73" s="1"/>
  <c r="AI4534" i="73"/>
  <c r="S4535" i="73"/>
  <c r="Y4535" i="73"/>
  <c r="Z4535" i="73"/>
  <c r="AA4535" i="73"/>
  <c r="AC4535" i="73"/>
  <c r="AJ4535" i="73" s="1"/>
  <c r="AI4535" i="73"/>
  <c r="S4536" i="73"/>
  <c r="Y4536" i="73"/>
  <c r="Z4536" i="73"/>
  <c r="AA4536" i="73"/>
  <c r="AC4536" i="73"/>
  <c r="AJ4536" i="73" s="1"/>
  <c r="AE4536" i="73"/>
  <c r="AI4536" i="73"/>
  <c r="S4537" i="73"/>
  <c r="Y4537" i="73"/>
  <c r="Z4537" i="73"/>
  <c r="AA4537" i="73"/>
  <c r="AC4537" i="73"/>
  <c r="AE4537" i="73" s="1"/>
  <c r="AI4537" i="73"/>
  <c r="S4538" i="73"/>
  <c r="Y4538" i="73"/>
  <c r="Z4538" i="73"/>
  <c r="AA4538" i="73"/>
  <c r="AC4538" i="73"/>
  <c r="AI4538" i="73"/>
  <c r="S4539" i="73"/>
  <c r="Y4539" i="73"/>
  <c r="Z4539" i="73"/>
  <c r="AA4539" i="73"/>
  <c r="AC4539" i="73"/>
  <c r="AJ4539" i="73" s="1"/>
  <c r="AE4539" i="73"/>
  <c r="AI4539" i="73"/>
  <c r="S4540" i="73"/>
  <c r="Y4540" i="73"/>
  <c r="Z4540" i="73"/>
  <c r="AA4540" i="73"/>
  <c r="AC4540" i="73"/>
  <c r="AE4540" i="73" s="1"/>
  <c r="AI4540" i="73"/>
  <c r="AJ4540" i="73"/>
  <c r="S4541" i="73"/>
  <c r="Y4541" i="73"/>
  <c r="Z4541" i="73"/>
  <c r="AA4541" i="73"/>
  <c r="AC4541" i="73"/>
  <c r="AE4541" i="73" s="1"/>
  <c r="AI4541" i="73"/>
  <c r="S4542" i="73"/>
  <c r="Y4542" i="73"/>
  <c r="Z4542" i="73"/>
  <c r="AA4542" i="73"/>
  <c r="AC4542" i="73"/>
  <c r="AJ4542" i="73" s="1"/>
  <c r="AI4542" i="73"/>
  <c r="S4543" i="73"/>
  <c r="Y4543" i="73"/>
  <c r="Z4543" i="73"/>
  <c r="AA4543" i="73"/>
  <c r="AC4543" i="73"/>
  <c r="AE4543" i="73" s="1"/>
  <c r="AI4543" i="73"/>
  <c r="AJ4543" i="73"/>
  <c r="S4544" i="73"/>
  <c r="Y4544" i="73"/>
  <c r="Z4544" i="73"/>
  <c r="AA4544" i="73"/>
  <c r="AC4544" i="73"/>
  <c r="AE4544" i="73" s="1"/>
  <c r="AI4544" i="73"/>
  <c r="AJ4544" i="73"/>
  <c r="S4545" i="73"/>
  <c r="Y4545" i="73"/>
  <c r="Z4545" i="73"/>
  <c r="AA4545" i="73"/>
  <c r="AC4545" i="73"/>
  <c r="AJ4545" i="73" s="1"/>
  <c r="AI4545" i="73"/>
  <c r="S4546" i="73"/>
  <c r="Y4546" i="73"/>
  <c r="Z4546" i="73"/>
  <c r="AA4546" i="73"/>
  <c r="AC4546" i="73"/>
  <c r="AE4546" i="73" s="1"/>
  <c r="AI4546" i="73"/>
  <c r="S4547" i="73"/>
  <c r="Y4547" i="73"/>
  <c r="Z4547" i="73"/>
  <c r="AA4547" i="73"/>
  <c r="AC4547" i="73"/>
  <c r="AE4547" i="73" s="1"/>
  <c r="AI4547" i="73"/>
  <c r="AJ4547" i="73"/>
  <c r="S4548" i="73"/>
  <c r="Y4548" i="73"/>
  <c r="Z4548" i="73"/>
  <c r="AA4548" i="73"/>
  <c r="AC4548" i="73"/>
  <c r="AE4548" i="73"/>
  <c r="AI4548" i="73"/>
  <c r="AJ4548" i="73"/>
  <c r="S4549" i="73"/>
  <c r="Y4549" i="73"/>
  <c r="Z4549" i="73"/>
  <c r="AA4549" i="73"/>
  <c r="AC4549" i="73"/>
  <c r="AE4549" i="73" s="1"/>
  <c r="AI4549" i="73"/>
  <c r="S4550" i="73"/>
  <c r="Y4550" i="73"/>
  <c r="Z4550" i="73"/>
  <c r="AA4550" i="73"/>
  <c r="AC4550" i="73"/>
  <c r="AJ4550" i="73" s="1"/>
  <c r="AI4550" i="73"/>
  <c r="S4551" i="73"/>
  <c r="Y4551" i="73"/>
  <c r="Z4551" i="73"/>
  <c r="AA4551" i="73"/>
  <c r="AC4551" i="73"/>
  <c r="AJ4551" i="73" s="1"/>
  <c r="AE4551" i="73"/>
  <c r="AI4551" i="73"/>
  <c r="S4552" i="73"/>
  <c r="Y4552" i="73"/>
  <c r="Z4552" i="73"/>
  <c r="AA4552" i="73"/>
  <c r="AC4552" i="73"/>
  <c r="AJ4552" i="73" s="1"/>
  <c r="AE4552" i="73"/>
  <c r="AI4552" i="73"/>
  <c r="S4553" i="73"/>
  <c r="Y4553" i="73"/>
  <c r="Z4553" i="73"/>
  <c r="AA4553" i="73"/>
  <c r="AC4553" i="73"/>
  <c r="AJ4553" i="73" s="1"/>
  <c r="AI4553" i="73"/>
  <c r="S4554" i="73"/>
  <c r="Y4554" i="73"/>
  <c r="Z4554" i="73"/>
  <c r="AA4554" i="73"/>
  <c r="AC4554" i="73"/>
  <c r="AE4554" i="73" s="1"/>
  <c r="AI4554" i="73"/>
  <c r="S4555" i="73"/>
  <c r="Y4555" i="73"/>
  <c r="Z4555" i="73"/>
  <c r="AA4555" i="73"/>
  <c r="AC4555" i="73"/>
  <c r="AJ4555" i="73" s="1"/>
  <c r="AE4555" i="73"/>
  <c r="AI4555" i="73"/>
  <c r="S4556" i="73"/>
  <c r="Y4556" i="73"/>
  <c r="Z4556" i="73"/>
  <c r="AA4556" i="73"/>
  <c r="AB4556" i="73"/>
  <c r="AC4556" i="73"/>
  <c r="AE4556" i="73" s="1"/>
  <c r="AI4556" i="73"/>
  <c r="AJ4556" i="73"/>
  <c r="S4557" i="73"/>
  <c r="Y4557" i="73"/>
  <c r="Z4557" i="73"/>
  <c r="AA4557" i="73"/>
  <c r="AC4557" i="73"/>
  <c r="AE4557" i="73" s="1"/>
  <c r="AI4557" i="73"/>
  <c r="S4558" i="73"/>
  <c r="Y4558" i="73"/>
  <c r="Z4558" i="73"/>
  <c r="AA4558" i="73"/>
  <c r="AC4558" i="73"/>
  <c r="AJ4558" i="73" s="1"/>
  <c r="AI4558" i="73"/>
  <c r="S4559" i="73"/>
  <c r="Y4559" i="73"/>
  <c r="Z4559" i="73"/>
  <c r="AA4559" i="73"/>
  <c r="AB4559" i="73"/>
  <c r="AC4559" i="73"/>
  <c r="AE4559" i="73" s="1"/>
  <c r="AI4559" i="73"/>
  <c r="AJ4559" i="73"/>
  <c r="S4560" i="73"/>
  <c r="Y4560" i="73"/>
  <c r="Z4560" i="73"/>
  <c r="AA4560" i="73"/>
  <c r="AC4560" i="73"/>
  <c r="AE4560" i="73" s="1"/>
  <c r="AI4560" i="73"/>
  <c r="AJ4560" i="73"/>
  <c r="S4561" i="73"/>
  <c r="Y4561" i="73"/>
  <c r="Z4561" i="73"/>
  <c r="AA4561" i="73"/>
  <c r="AC4561" i="73"/>
  <c r="AJ4561" i="73" s="1"/>
  <c r="AI4561" i="73"/>
  <c r="S4562" i="73"/>
  <c r="Y4562" i="73"/>
  <c r="Z4562" i="73"/>
  <c r="AA4562" i="73"/>
  <c r="AC4562" i="73"/>
  <c r="AE4562" i="73" s="1"/>
  <c r="AI4562" i="73"/>
  <c r="S4563" i="73"/>
  <c r="Y4563" i="73"/>
  <c r="Z4563" i="73"/>
  <c r="AA4563" i="73"/>
  <c r="AC4563" i="73"/>
  <c r="AE4563" i="73" s="1"/>
  <c r="AI4563" i="73"/>
  <c r="AJ4563" i="73"/>
  <c r="S4564" i="73"/>
  <c r="Y4564" i="73"/>
  <c r="Z4564" i="73"/>
  <c r="AA4564" i="73"/>
  <c r="AC4564" i="73"/>
  <c r="AE4564" i="73"/>
  <c r="AI4564" i="73"/>
  <c r="AJ4564" i="73"/>
  <c r="S4565" i="73"/>
  <c r="Y4565" i="73"/>
  <c r="Z4565" i="73"/>
  <c r="AA4565" i="73"/>
  <c r="AC4565" i="73"/>
  <c r="AE4565" i="73" s="1"/>
  <c r="AI4565" i="73"/>
  <c r="S4566" i="73"/>
  <c r="Y4566" i="73"/>
  <c r="Z4566" i="73"/>
  <c r="AA4566" i="73"/>
  <c r="AC4566" i="73"/>
  <c r="AJ4566" i="73" s="1"/>
  <c r="AI4566" i="73"/>
  <c r="S4567" i="73"/>
  <c r="Y4567" i="73"/>
  <c r="Z4567" i="73"/>
  <c r="AA4567" i="73"/>
  <c r="AC4567" i="73"/>
  <c r="AJ4567" i="73" s="1"/>
  <c r="AE4567" i="73"/>
  <c r="AI4567" i="73"/>
  <c r="S4568" i="73"/>
  <c r="Y4568" i="73"/>
  <c r="Z4568" i="73"/>
  <c r="AA4568" i="73"/>
  <c r="AC4568" i="73"/>
  <c r="AJ4568" i="73" s="1"/>
  <c r="AE4568" i="73"/>
  <c r="AI4568" i="73"/>
  <c r="S4569" i="73"/>
  <c r="T4569" i="73" s="1"/>
  <c r="Y4569" i="73"/>
  <c r="Z4569" i="73"/>
  <c r="AA4569" i="73"/>
  <c r="AC4569" i="73"/>
  <c r="AI4569" i="73"/>
  <c r="S4570" i="73"/>
  <c r="Y4570" i="73"/>
  <c r="Z4570" i="73"/>
  <c r="AA4570" i="73"/>
  <c r="AC4570" i="73"/>
  <c r="AI4570" i="73"/>
  <c r="S4571" i="73"/>
  <c r="Y4571" i="73"/>
  <c r="Z4571" i="73"/>
  <c r="AA4571" i="73"/>
  <c r="AC4571" i="73"/>
  <c r="AJ4571" i="73" s="1"/>
  <c r="AI4571" i="73"/>
  <c r="S4572" i="73"/>
  <c r="Y4572" i="73"/>
  <c r="Z4572" i="73"/>
  <c r="AA4572" i="73"/>
  <c r="AC4572" i="73"/>
  <c r="AJ4572" i="73" s="1"/>
  <c r="AE4572" i="73"/>
  <c r="AI4572" i="73"/>
  <c r="S4573" i="73"/>
  <c r="Y4573" i="73"/>
  <c r="Z4573" i="73"/>
  <c r="AA4573" i="73"/>
  <c r="AC4573" i="73"/>
  <c r="AJ4573" i="73" s="1"/>
  <c r="AE4573" i="73"/>
  <c r="AI4573" i="73"/>
  <c r="S4574" i="73"/>
  <c r="Y4574" i="73"/>
  <c r="Z4574" i="73"/>
  <c r="AA4574" i="73"/>
  <c r="AC4574" i="73"/>
  <c r="AI4574" i="73"/>
  <c r="S4575" i="73"/>
  <c r="Y4575" i="73"/>
  <c r="Z4575" i="73"/>
  <c r="AA4575" i="73"/>
  <c r="AC4575" i="73"/>
  <c r="AI4575" i="73"/>
  <c r="AJ4575" i="73"/>
  <c r="S4576" i="73"/>
  <c r="Y4576" i="73"/>
  <c r="Z4576" i="73"/>
  <c r="AA4576" i="73"/>
  <c r="AC4576" i="73"/>
  <c r="AE4576" i="73" s="1"/>
  <c r="AI4576" i="73"/>
  <c r="AJ4576" i="73"/>
  <c r="S4577" i="73"/>
  <c r="Y4577" i="73"/>
  <c r="Z4577" i="73"/>
  <c r="AA4577" i="73"/>
  <c r="AC4577" i="73"/>
  <c r="AE4577" i="73" s="1"/>
  <c r="AI4577" i="73"/>
  <c r="S4578" i="73"/>
  <c r="Y4578" i="73"/>
  <c r="Z4578" i="73"/>
  <c r="AA4578" i="73"/>
  <c r="AC4578" i="73"/>
  <c r="AI4578" i="73"/>
  <c r="S4579" i="73"/>
  <c r="Y4579" i="73"/>
  <c r="Z4579" i="73"/>
  <c r="AA4579" i="73"/>
  <c r="AC4579" i="73"/>
  <c r="AI4579" i="73"/>
  <c r="AJ4579" i="73"/>
  <c r="S4580" i="73"/>
  <c r="Y4580" i="73"/>
  <c r="Z4580" i="73"/>
  <c r="AA4580" i="73"/>
  <c r="AC4580" i="73"/>
  <c r="AE4580" i="73" s="1"/>
  <c r="AI4580" i="73"/>
  <c r="AJ4580" i="73"/>
  <c r="S4581" i="73"/>
  <c r="Y4581" i="73"/>
  <c r="Z4581" i="73"/>
  <c r="AA4581" i="73"/>
  <c r="AC4581" i="73"/>
  <c r="AE4581" i="73" s="1"/>
  <c r="AI4581" i="73"/>
  <c r="AJ4581" i="73"/>
  <c r="S4582" i="73"/>
  <c r="Y4582" i="73"/>
  <c r="Z4582" i="73"/>
  <c r="AA4582" i="73"/>
  <c r="AC4582" i="73"/>
  <c r="AI4582" i="73"/>
  <c r="S4583" i="73"/>
  <c r="Y4583" i="73"/>
  <c r="Z4583" i="73"/>
  <c r="AA4583" i="73"/>
  <c r="AC4583" i="73"/>
  <c r="AI4583" i="73"/>
  <c r="S4584" i="73"/>
  <c r="Y4584" i="73"/>
  <c r="Z4584" i="73"/>
  <c r="AA4584" i="73"/>
  <c r="AC4584" i="73"/>
  <c r="AE4584" i="73"/>
  <c r="AI4584" i="73"/>
  <c r="AJ4584" i="73"/>
  <c r="S4585" i="73"/>
  <c r="Y4585" i="73"/>
  <c r="Z4585" i="73"/>
  <c r="AA4585" i="73"/>
  <c r="AC4585" i="73"/>
  <c r="AE4585" i="73" s="1"/>
  <c r="AI4585" i="73"/>
  <c r="AJ4585" i="73"/>
  <c r="S4586" i="73"/>
  <c r="Y4586" i="73"/>
  <c r="Z4586" i="73"/>
  <c r="AA4586" i="73"/>
  <c r="AC4586" i="73"/>
  <c r="AI4586" i="73"/>
  <c r="S4587" i="73"/>
  <c r="Y4587" i="73"/>
  <c r="Z4587" i="73"/>
  <c r="AA4587" i="73"/>
  <c r="AC4587" i="73"/>
  <c r="AJ4587" i="73" s="1"/>
  <c r="AI4587" i="73"/>
  <c r="S4588" i="73"/>
  <c r="Y4588" i="73"/>
  <c r="Z4588" i="73"/>
  <c r="AA4588" i="73"/>
  <c r="AC4588" i="73"/>
  <c r="AE4588" i="73"/>
  <c r="AI4588" i="73"/>
  <c r="AJ4588" i="73"/>
  <c r="S4589" i="73"/>
  <c r="Y4589" i="73"/>
  <c r="Z4589" i="73"/>
  <c r="AA4589" i="73"/>
  <c r="AC4589" i="73"/>
  <c r="AE4589" i="73" s="1"/>
  <c r="AI4589" i="73"/>
  <c r="AJ4589" i="73"/>
  <c r="S4590" i="73"/>
  <c r="Y4590" i="73"/>
  <c r="Z4590" i="73"/>
  <c r="AA4590" i="73"/>
  <c r="AC4590" i="73"/>
  <c r="AI4590" i="73"/>
  <c r="S4591" i="73"/>
  <c r="Y4591" i="73"/>
  <c r="Z4591" i="73"/>
  <c r="AA4591" i="73"/>
  <c r="AC4591" i="73"/>
  <c r="AJ4591" i="73" s="1"/>
  <c r="AI4591" i="73"/>
  <c r="S4592" i="73"/>
  <c r="Y4592" i="73"/>
  <c r="Z4592" i="73"/>
  <c r="AA4592" i="73"/>
  <c r="AC4592" i="73"/>
  <c r="AE4592" i="73"/>
  <c r="AI4592" i="73"/>
  <c r="AJ4592" i="73"/>
  <c r="S4593" i="73"/>
  <c r="Y4593" i="73"/>
  <c r="Z4593" i="73"/>
  <c r="AA4593" i="73"/>
  <c r="AC4593" i="73"/>
  <c r="AE4593" i="73" s="1"/>
  <c r="AI4593" i="73"/>
  <c r="AJ4593" i="73"/>
  <c r="S4594" i="73"/>
  <c r="Y4594" i="73"/>
  <c r="Z4594" i="73"/>
  <c r="AA4594" i="73"/>
  <c r="AC4594" i="73"/>
  <c r="AI4594" i="73"/>
  <c r="S4595" i="73"/>
  <c r="Y4595" i="73"/>
  <c r="Z4595" i="73"/>
  <c r="AA4595" i="73"/>
  <c r="AC4595" i="73"/>
  <c r="AJ4595" i="73" s="1"/>
  <c r="AI4595" i="73"/>
  <c r="S4596" i="73"/>
  <c r="Y4596" i="73"/>
  <c r="Z4596" i="73"/>
  <c r="AA4596" i="73"/>
  <c r="AC4596" i="73"/>
  <c r="AE4596" i="73"/>
  <c r="AI4596" i="73"/>
  <c r="AJ4596" i="73"/>
  <c r="S4597" i="73"/>
  <c r="Y4597" i="73"/>
  <c r="Z4597" i="73"/>
  <c r="AA4597" i="73"/>
  <c r="AC4597" i="73"/>
  <c r="AE4597" i="73" s="1"/>
  <c r="AI4597" i="73"/>
  <c r="AJ4597" i="73"/>
  <c r="S4598" i="73"/>
  <c r="Y4598" i="73"/>
  <c r="Z4598" i="73"/>
  <c r="AA4598" i="73"/>
  <c r="AC4598" i="73"/>
  <c r="AI4598" i="73"/>
  <c r="S4599" i="73"/>
  <c r="Y4599" i="73"/>
  <c r="Z4599" i="73"/>
  <c r="AA4599" i="73"/>
  <c r="AC4599" i="73"/>
  <c r="AI4599" i="73"/>
  <c r="S4600" i="73"/>
  <c r="Y4600" i="73"/>
  <c r="Z4600" i="73"/>
  <c r="AA4600" i="73"/>
  <c r="AC4600" i="73"/>
  <c r="AE4600" i="73"/>
  <c r="AI4600" i="73"/>
  <c r="AJ4600" i="73"/>
  <c r="S4601" i="73"/>
  <c r="Y4601" i="73"/>
  <c r="Z4601" i="73"/>
  <c r="AA4601" i="73"/>
  <c r="AC4601" i="73"/>
  <c r="AE4601" i="73" s="1"/>
  <c r="AI4601" i="73"/>
  <c r="AJ4601" i="73"/>
  <c r="S4602" i="73"/>
  <c r="Y4602" i="73"/>
  <c r="Z4602" i="73"/>
  <c r="AA4602" i="73"/>
  <c r="AC4602" i="73"/>
  <c r="AI4602" i="73"/>
  <c r="S4603" i="73"/>
  <c r="Y4603" i="73"/>
  <c r="Z4603" i="73"/>
  <c r="AA4603" i="73"/>
  <c r="AC4603" i="73"/>
  <c r="AI4603" i="73"/>
  <c r="S4604" i="73"/>
  <c r="Y4604" i="73"/>
  <c r="Z4604" i="73"/>
  <c r="AA4604" i="73"/>
  <c r="AC4604" i="73"/>
  <c r="AE4604" i="73"/>
  <c r="AI4604" i="73"/>
  <c r="S4605" i="73"/>
  <c r="Y4605" i="73"/>
  <c r="Z4605" i="73"/>
  <c r="AA4605" i="73"/>
  <c r="AC4605" i="73"/>
  <c r="AI4605" i="73"/>
  <c r="S4606" i="73"/>
  <c r="Y4606" i="73"/>
  <c r="Z4606" i="73"/>
  <c r="AA4606" i="73"/>
  <c r="AC4606" i="73"/>
  <c r="AI4606" i="73"/>
  <c r="S4607" i="73"/>
  <c r="Y4607" i="73"/>
  <c r="Z4607" i="73"/>
  <c r="AA4607" i="73"/>
  <c r="AC4607" i="73"/>
  <c r="AI4607" i="73"/>
  <c r="AJ4607" i="73"/>
  <c r="S4608" i="73"/>
  <c r="Y4608" i="73"/>
  <c r="Z4608" i="73"/>
  <c r="AA4608" i="73"/>
  <c r="AC4608" i="73"/>
  <c r="AI4608" i="73"/>
  <c r="AJ4608" i="73"/>
  <c r="S4609" i="73"/>
  <c r="Y4609" i="73"/>
  <c r="Z4609" i="73"/>
  <c r="AA4609" i="73"/>
  <c r="AC4609" i="73"/>
  <c r="AE4609" i="73" s="1"/>
  <c r="AI4609" i="73"/>
  <c r="S4610" i="73"/>
  <c r="Y4610" i="73"/>
  <c r="Z4610" i="73"/>
  <c r="AA4610" i="73"/>
  <c r="AC4610" i="73"/>
  <c r="AI4610" i="73"/>
  <c r="S4611" i="73"/>
  <c r="Y4611" i="73"/>
  <c r="Z4611" i="73"/>
  <c r="AA4611" i="73"/>
  <c r="AC4611" i="73"/>
  <c r="AI4611" i="73"/>
  <c r="AJ4611" i="73"/>
  <c r="S4612" i="73"/>
  <c r="Y4612" i="73"/>
  <c r="Z4612" i="73"/>
  <c r="AA4612" i="73"/>
  <c r="AC4612" i="73"/>
  <c r="AE4612" i="73" s="1"/>
  <c r="AI4612" i="73"/>
  <c r="AJ4612" i="73"/>
  <c r="S4613" i="73"/>
  <c r="Y4613" i="73"/>
  <c r="Z4613" i="73"/>
  <c r="AA4613" i="73"/>
  <c r="AC4613" i="73"/>
  <c r="AE4613" i="73" s="1"/>
  <c r="AI4613" i="73"/>
  <c r="AJ4613" i="73"/>
  <c r="S4614" i="73"/>
  <c r="Y4614" i="73"/>
  <c r="Z4614" i="73"/>
  <c r="AA4614" i="73"/>
  <c r="AC4614" i="73"/>
  <c r="AI4614" i="73"/>
  <c r="S4615" i="73"/>
  <c r="Y4615" i="73"/>
  <c r="Z4615" i="73"/>
  <c r="AA4615" i="73"/>
  <c r="AC4615" i="73"/>
  <c r="AI4615" i="73"/>
  <c r="S4616" i="73"/>
  <c r="Y4616" i="73"/>
  <c r="Z4616" i="73"/>
  <c r="AA4616" i="73"/>
  <c r="AC4616" i="73"/>
  <c r="AE4616" i="73"/>
  <c r="AI4616" i="73"/>
  <c r="AJ4616" i="73"/>
  <c r="S4617" i="73"/>
  <c r="Y4617" i="73"/>
  <c r="Z4617" i="73"/>
  <c r="AA4617" i="73"/>
  <c r="AC4617" i="73"/>
  <c r="AE4617" i="73" s="1"/>
  <c r="AI4617" i="73"/>
  <c r="AJ4617" i="73"/>
  <c r="S4618" i="73"/>
  <c r="Y4618" i="73"/>
  <c r="Z4618" i="73"/>
  <c r="AA4618" i="73"/>
  <c r="AC4618" i="73"/>
  <c r="AI4618" i="73"/>
  <c r="S4619" i="73"/>
  <c r="Y4619" i="73"/>
  <c r="Z4619" i="73"/>
  <c r="AA4619" i="73"/>
  <c r="AC4619" i="73"/>
  <c r="AJ4619" i="73" s="1"/>
  <c r="AI4619" i="73"/>
  <c r="S4620" i="73"/>
  <c r="Y4620" i="73"/>
  <c r="Z4620" i="73"/>
  <c r="AA4620" i="73"/>
  <c r="AC4620" i="73"/>
  <c r="AE4620" i="73"/>
  <c r="AI4620" i="73"/>
  <c r="S4621" i="73"/>
  <c r="Y4621" i="73"/>
  <c r="Z4621" i="73"/>
  <c r="AA4621" i="73"/>
  <c r="AC4621" i="73"/>
  <c r="AI4621" i="73"/>
  <c r="S4622" i="73"/>
  <c r="Y4622" i="73"/>
  <c r="Z4622" i="73"/>
  <c r="AA4622" i="73"/>
  <c r="AC4622" i="73"/>
  <c r="AI4622" i="73"/>
  <c r="S4623" i="73"/>
  <c r="Y4623" i="73"/>
  <c r="Z4623" i="73"/>
  <c r="AA4623" i="73"/>
  <c r="AC4623" i="73"/>
  <c r="AI4623" i="73"/>
  <c r="AJ4623" i="73"/>
  <c r="S4624" i="73"/>
  <c r="Y4624" i="73"/>
  <c r="Z4624" i="73"/>
  <c r="AA4624" i="73"/>
  <c r="AC4624" i="73"/>
  <c r="AI4624" i="73"/>
  <c r="AJ4624" i="73"/>
  <c r="S4625" i="73"/>
  <c r="Y4625" i="73"/>
  <c r="Z4625" i="73"/>
  <c r="AA4625" i="73"/>
  <c r="AC4625" i="73"/>
  <c r="AE4625" i="73" s="1"/>
  <c r="AI4625" i="73"/>
  <c r="S4626" i="73"/>
  <c r="Y4626" i="73"/>
  <c r="Z4626" i="73"/>
  <c r="AA4626" i="73"/>
  <c r="AC4626" i="73"/>
  <c r="AI4626" i="73"/>
  <c r="S4627" i="73"/>
  <c r="Y4627" i="73"/>
  <c r="Z4627" i="73"/>
  <c r="AA4627" i="73"/>
  <c r="AC4627" i="73"/>
  <c r="AI4627" i="73"/>
  <c r="AJ4627" i="73"/>
  <c r="S4628" i="73"/>
  <c r="Y4628" i="73"/>
  <c r="Z4628" i="73"/>
  <c r="AA4628" i="73"/>
  <c r="AC4628" i="73"/>
  <c r="AE4628" i="73" s="1"/>
  <c r="AI4628" i="73"/>
  <c r="AJ4628" i="73"/>
  <c r="S4629" i="73"/>
  <c r="Y4629" i="73"/>
  <c r="Z4629" i="73"/>
  <c r="AA4629" i="73"/>
  <c r="AC4629" i="73"/>
  <c r="AE4629" i="73" s="1"/>
  <c r="S4630" i="73"/>
  <c r="Y4630" i="73"/>
  <c r="Z4630" i="73"/>
  <c r="AA4630" i="73"/>
  <c r="AC4630" i="73"/>
  <c r="S4631" i="73"/>
  <c r="Y4631" i="73"/>
  <c r="Z4631" i="73"/>
  <c r="AA4631" i="73"/>
  <c r="AC4631" i="73"/>
  <c r="S4632" i="73"/>
  <c r="Y4632" i="73"/>
  <c r="Z4632" i="73"/>
  <c r="AA4632" i="73"/>
  <c r="AC4632" i="73"/>
  <c r="AE4632" i="73" s="1"/>
  <c r="S4633" i="73"/>
  <c r="Y4633" i="73"/>
  <c r="Z4633" i="73"/>
  <c r="AA4633" i="73"/>
  <c r="AC4633" i="73"/>
  <c r="AE4633" i="73"/>
  <c r="S4634" i="73"/>
  <c r="Y4634" i="73"/>
  <c r="Z4634" i="73"/>
  <c r="AA4634" i="73"/>
  <c r="AC4634" i="73"/>
  <c r="S4635" i="73"/>
  <c r="Y4635" i="73"/>
  <c r="Z4635" i="73"/>
  <c r="AA4635" i="73"/>
  <c r="AC4635" i="73"/>
  <c r="S4636" i="73"/>
  <c r="Y4636" i="73"/>
  <c r="Z4636" i="73"/>
  <c r="AA4636" i="73"/>
  <c r="AC4636" i="73"/>
  <c r="AE4636" i="73"/>
  <c r="S4637" i="73"/>
  <c r="Y4637" i="73"/>
  <c r="Z4637" i="73"/>
  <c r="AA4637" i="73"/>
  <c r="AC4637" i="73"/>
  <c r="AE4637" i="73"/>
  <c r="S4638" i="73"/>
  <c r="Y4638" i="73"/>
  <c r="Z4638" i="73"/>
  <c r="AA4638" i="73"/>
  <c r="AC4638" i="73"/>
  <c r="S4639" i="73"/>
  <c r="Y4639" i="73"/>
  <c r="Z4639" i="73"/>
  <c r="AA4639" i="73"/>
  <c r="AC4639" i="73"/>
  <c r="S4640" i="73"/>
  <c r="Y4640" i="73"/>
  <c r="Z4640" i="73"/>
  <c r="AA4640" i="73"/>
  <c r="AC4640" i="73"/>
  <c r="AE4640" i="73" s="1"/>
  <c r="S4641" i="73"/>
  <c r="Y4641" i="73"/>
  <c r="AB4668" i="73" s="1"/>
  <c r="Z4641" i="73"/>
  <c r="AA4641" i="73"/>
  <c r="AC4641" i="73"/>
  <c r="S4642" i="73"/>
  <c r="Y4642" i="73"/>
  <c r="Z4642" i="73"/>
  <c r="AA4642" i="73"/>
  <c r="AC4642" i="73"/>
  <c r="S4643" i="73"/>
  <c r="Y4643" i="73"/>
  <c r="Z4643" i="73"/>
  <c r="AA4643" i="73"/>
  <c r="AC4643" i="73"/>
  <c r="S4644" i="73"/>
  <c r="Y4644" i="73"/>
  <c r="Z4644" i="73"/>
  <c r="AA4644" i="73"/>
  <c r="AC4644" i="73"/>
  <c r="AE4644" i="73" s="1"/>
  <c r="S4645" i="73"/>
  <c r="Y4645" i="73"/>
  <c r="Z4645" i="73"/>
  <c r="AA4645" i="73"/>
  <c r="AC4645" i="73"/>
  <c r="AE4645" i="73" s="1"/>
  <c r="S4646" i="73"/>
  <c r="Y4646" i="73"/>
  <c r="Z4646" i="73"/>
  <c r="AA4646" i="73"/>
  <c r="AC4646" i="73"/>
  <c r="S4647" i="73"/>
  <c r="Y4647" i="73"/>
  <c r="Z4647" i="73"/>
  <c r="AA4647" i="73"/>
  <c r="AC4647" i="73"/>
  <c r="S4648" i="73"/>
  <c r="Y4648" i="73"/>
  <c r="Z4648" i="73"/>
  <c r="AA4648" i="73"/>
  <c r="AC4648" i="73"/>
  <c r="AE4648" i="73" s="1"/>
  <c r="S4649" i="73"/>
  <c r="Y4649" i="73"/>
  <c r="Z4649" i="73"/>
  <c r="AA4649" i="73"/>
  <c r="AC4649" i="73"/>
  <c r="AE4649" i="73" s="1"/>
  <c r="S4650" i="73"/>
  <c r="Y4650" i="73"/>
  <c r="Z4650" i="73"/>
  <c r="AA4650" i="73"/>
  <c r="AC4650" i="73"/>
  <c r="AD4674" i="73" s="1"/>
  <c r="S4651" i="73"/>
  <c r="Y4651" i="73"/>
  <c r="Z4651" i="73"/>
  <c r="AA4651" i="73"/>
  <c r="AC4651" i="73"/>
  <c r="S4652" i="73"/>
  <c r="Y4652" i="73"/>
  <c r="Z4652" i="73"/>
  <c r="AA4652" i="73"/>
  <c r="AC4652" i="73"/>
  <c r="AE4652" i="73"/>
  <c r="S4653" i="73"/>
  <c r="Y4653" i="73"/>
  <c r="Z4653" i="73"/>
  <c r="AA4653" i="73"/>
  <c r="AC4653" i="73"/>
  <c r="AE4653" i="73" s="1"/>
  <c r="S4654" i="73"/>
  <c r="Y4654" i="73"/>
  <c r="Z4654" i="73"/>
  <c r="AA4654" i="73"/>
  <c r="AC4654" i="73"/>
  <c r="S4655" i="73"/>
  <c r="Y4655" i="73"/>
  <c r="Z4655" i="73"/>
  <c r="AA4655" i="73"/>
  <c r="AC4655" i="73"/>
  <c r="S4656" i="73"/>
  <c r="Y4656" i="73"/>
  <c r="Z4656" i="73"/>
  <c r="AA4656" i="73"/>
  <c r="AC4656" i="73"/>
  <c r="AE4656" i="73" s="1"/>
  <c r="S4657" i="73"/>
  <c r="Y4657" i="73"/>
  <c r="Z4657" i="73"/>
  <c r="AA4657" i="73"/>
  <c r="AC4657" i="73"/>
  <c r="S4658" i="73"/>
  <c r="Y4658" i="73"/>
  <c r="Z4658" i="73"/>
  <c r="AA4658" i="73"/>
  <c r="AC4658" i="73"/>
  <c r="S4659" i="73"/>
  <c r="Y4659" i="73"/>
  <c r="Z4659" i="73"/>
  <c r="AA4659" i="73"/>
  <c r="AC4659" i="73"/>
  <c r="S4660" i="73"/>
  <c r="Y4660" i="73"/>
  <c r="Z4660" i="73"/>
  <c r="AA4660" i="73"/>
  <c r="AC4660" i="73"/>
  <c r="AE4660" i="73"/>
  <c r="S4661" i="73"/>
  <c r="Y4661" i="73"/>
  <c r="Z4661" i="73"/>
  <c r="AA4661" i="73"/>
  <c r="AC4661" i="73"/>
  <c r="S4662" i="73"/>
  <c r="Y4662" i="73"/>
  <c r="Z4662" i="73"/>
  <c r="AA4662" i="73"/>
  <c r="AC4662" i="73"/>
  <c r="S4663" i="73"/>
  <c r="Y4663" i="73"/>
  <c r="Z4663" i="73"/>
  <c r="AA4663" i="73"/>
  <c r="AC4663" i="73"/>
  <c r="S4664" i="73"/>
  <c r="Y4664" i="73"/>
  <c r="Z4664" i="73"/>
  <c r="AA4664" i="73"/>
  <c r="AC4664" i="73"/>
  <c r="AE4664" i="73" s="1"/>
  <c r="S4665" i="73"/>
  <c r="Y4665" i="73"/>
  <c r="Z4665" i="73"/>
  <c r="AA4665" i="73"/>
  <c r="AC4665" i="73"/>
  <c r="S4666" i="73"/>
  <c r="Y4666" i="73"/>
  <c r="AB4684" i="73" s="1"/>
  <c r="Z4666" i="73"/>
  <c r="AA4666" i="73"/>
  <c r="AC4666" i="73"/>
  <c r="S4667" i="73"/>
  <c r="Y4667" i="73"/>
  <c r="Z4667" i="73"/>
  <c r="AA4667" i="73"/>
  <c r="AC4667" i="73"/>
  <c r="S4668" i="73"/>
  <c r="Y4668" i="73"/>
  <c r="Z4668" i="73"/>
  <c r="AA4668" i="73"/>
  <c r="AC4668" i="73"/>
  <c r="AE4668" i="73" s="1"/>
  <c r="S4669" i="73"/>
  <c r="Y4669" i="73"/>
  <c r="Z4669" i="73"/>
  <c r="AA4669" i="73"/>
  <c r="AC4669" i="73"/>
  <c r="AE4669" i="73" s="1"/>
  <c r="AD4669" i="73"/>
  <c r="S4670" i="73"/>
  <c r="Y4670" i="73"/>
  <c r="Z4670" i="73"/>
  <c r="AA4670" i="73"/>
  <c r="AC4670" i="73"/>
  <c r="S4671" i="73"/>
  <c r="Y4671" i="73"/>
  <c r="Z4671" i="73"/>
  <c r="AA4671" i="73"/>
  <c r="AC4671" i="73"/>
  <c r="S4672" i="73"/>
  <c r="Y4672" i="73"/>
  <c r="Z4672" i="73"/>
  <c r="AA4672" i="73"/>
  <c r="AC4672" i="73"/>
  <c r="S4673" i="73"/>
  <c r="Y4673" i="73"/>
  <c r="Z4673" i="73"/>
  <c r="AA4673" i="73"/>
  <c r="AC4673" i="73"/>
  <c r="S4674" i="73"/>
  <c r="Y4674" i="73"/>
  <c r="Z4674" i="73"/>
  <c r="AA4674" i="73"/>
  <c r="AC4674" i="73"/>
  <c r="S4675" i="73"/>
  <c r="Y4675" i="73"/>
  <c r="Z4675" i="73"/>
  <c r="AA4675" i="73"/>
  <c r="AC4675" i="73"/>
  <c r="S4676" i="73"/>
  <c r="Y4676" i="73"/>
  <c r="Z4676" i="73"/>
  <c r="AA4676" i="73"/>
  <c r="AC4676" i="73"/>
  <c r="AE4676" i="73" s="1"/>
  <c r="S4677" i="73"/>
  <c r="Y4677" i="73"/>
  <c r="Z4677" i="73"/>
  <c r="AA4677" i="73"/>
  <c r="AC4677" i="73"/>
  <c r="S4678" i="73"/>
  <c r="Y4678" i="73"/>
  <c r="Z4678" i="73"/>
  <c r="AA4678" i="73"/>
  <c r="AC4678" i="73"/>
  <c r="S4679" i="73"/>
  <c r="Y4679" i="73"/>
  <c r="Z4679" i="73"/>
  <c r="AA4679" i="73"/>
  <c r="AC4679" i="73"/>
  <c r="S4680" i="73"/>
  <c r="Y4680" i="73"/>
  <c r="Z4680" i="73"/>
  <c r="AA4680" i="73"/>
  <c r="AC4680" i="73"/>
  <c r="AE4680" i="73" s="1"/>
  <c r="S4681" i="73"/>
  <c r="Y4681" i="73"/>
  <c r="Z4681" i="73"/>
  <c r="AA4681" i="73"/>
  <c r="AC4681" i="73"/>
  <c r="AE4681" i="73" s="1"/>
  <c r="S4682" i="73"/>
  <c r="Y4682" i="73"/>
  <c r="Z4682" i="73"/>
  <c r="AA4682" i="73"/>
  <c r="AC4682" i="73"/>
  <c r="S4683" i="73"/>
  <c r="Y4683" i="73"/>
  <c r="Z4683" i="73"/>
  <c r="AA4683" i="73"/>
  <c r="AC4683" i="73"/>
  <c r="S4684" i="73"/>
  <c r="Y4684" i="73"/>
  <c r="Z4684" i="73"/>
  <c r="AA4684" i="73"/>
  <c r="AC4684" i="73"/>
  <c r="AE4684" i="73" s="1"/>
  <c r="S4685" i="73"/>
  <c r="Y4685" i="73"/>
  <c r="Z4685" i="73"/>
  <c r="AA4685" i="73"/>
  <c r="AC4685" i="73"/>
  <c r="AD4685" i="73"/>
  <c r="AE4685" i="73"/>
  <c r="S4686" i="73"/>
  <c r="Y4686" i="73"/>
  <c r="Z4686" i="73"/>
  <c r="AA4686" i="73"/>
  <c r="AC4686" i="73"/>
  <c r="AE4686" i="73" s="1"/>
  <c r="S4687" i="73"/>
  <c r="Y4687" i="73"/>
  <c r="Z4687" i="73"/>
  <c r="AA4687" i="73"/>
  <c r="AC4687" i="73"/>
  <c r="S4688" i="73"/>
  <c r="Y4688" i="73"/>
  <c r="Z4688" i="73"/>
  <c r="AA4688" i="73"/>
  <c r="AC4688" i="73"/>
  <c r="S4689" i="73"/>
  <c r="Y4689" i="73"/>
  <c r="Z4689" i="73"/>
  <c r="AA4689" i="73"/>
  <c r="AC4689" i="73"/>
  <c r="S4690" i="73"/>
  <c r="Y4690" i="73"/>
  <c r="Z4690" i="73"/>
  <c r="AA4690" i="73"/>
  <c r="AC4690" i="73"/>
  <c r="AE4690" i="73" s="1"/>
  <c r="S4691" i="73"/>
  <c r="Y4691" i="73"/>
  <c r="Z4691" i="73"/>
  <c r="AA4691" i="73"/>
  <c r="AC4691" i="73"/>
  <c r="S4692" i="73"/>
  <c r="Y4692" i="73"/>
  <c r="Z4692" i="73"/>
  <c r="AA4692" i="73"/>
  <c r="AC4692" i="73"/>
  <c r="AE4692" i="73" s="1"/>
  <c r="S4693" i="73"/>
  <c r="Y4693" i="73"/>
  <c r="Z4693" i="73"/>
  <c r="AA4693" i="73"/>
  <c r="AC4693" i="73"/>
  <c r="AE4693" i="73" s="1"/>
  <c r="S4694" i="73"/>
  <c r="Y4694" i="73"/>
  <c r="Z4694" i="73"/>
  <c r="AA4694" i="73"/>
  <c r="AC4694" i="73"/>
  <c r="AE4694" i="73" s="1"/>
  <c r="S4695" i="73"/>
  <c r="Y4695" i="73"/>
  <c r="Z4695" i="73"/>
  <c r="AA4695" i="73"/>
  <c r="AC4695" i="73"/>
  <c r="S4696" i="73"/>
  <c r="Y4696" i="73"/>
  <c r="Z4696" i="73"/>
  <c r="AA4696" i="73"/>
  <c r="AC4696" i="73"/>
  <c r="AE4696" i="73" s="1"/>
  <c r="S4697" i="73"/>
  <c r="Y4697" i="73"/>
  <c r="Z4697" i="73"/>
  <c r="AA4697" i="73"/>
  <c r="AC4697" i="73"/>
  <c r="AE4697" i="73"/>
  <c r="S4698" i="73"/>
  <c r="Y4698" i="73"/>
  <c r="Z4698" i="73"/>
  <c r="AA4698" i="73"/>
  <c r="AC4698" i="73"/>
  <c r="AE4698" i="73" s="1"/>
  <c r="S4699" i="73"/>
  <c r="Y4699" i="73"/>
  <c r="Z4699" i="73"/>
  <c r="AA4699" i="73"/>
  <c r="AC4699" i="73"/>
  <c r="S4700" i="73"/>
  <c r="Y4700" i="73"/>
  <c r="Z4700" i="73"/>
  <c r="AA4700" i="73"/>
  <c r="AC4700" i="73"/>
  <c r="AE4700" i="73" s="1"/>
  <c r="S4701" i="73"/>
  <c r="Y4701" i="73"/>
  <c r="Z4701" i="73"/>
  <c r="AA4701" i="73"/>
  <c r="AC4701" i="73"/>
  <c r="AE4701" i="73"/>
  <c r="S4702" i="73"/>
  <c r="Y4702" i="73"/>
  <c r="Z4702" i="73"/>
  <c r="AA4702" i="73"/>
  <c r="AC4702" i="73"/>
  <c r="AE4702" i="73" s="1"/>
  <c r="S4703" i="73"/>
  <c r="Y4703" i="73"/>
  <c r="Z4703" i="73"/>
  <c r="AA4703" i="73"/>
  <c r="AC4703" i="73"/>
  <c r="S4704" i="73"/>
  <c r="Y4704" i="73"/>
  <c r="Z4704" i="73"/>
  <c r="AA4704" i="73"/>
  <c r="AC4704" i="73"/>
  <c r="AE4704" i="73" s="1"/>
  <c r="S4705" i="73"/>
  <c r="Y4705" i="73"/>
  <c r="Z4705" i="73"/>
  <c r="AA4705" i="73"/>
  <c r="AC4705" i="73"/>
  <c r="AD4733" i="73" s="1"/>
  <c r="S4706" i="73"/>
  <c r="Y4706" i="73"/>
  <c r="Z4706" i="73"/>
  <c r="AA4706" i="73"/>
  <c r="AC4706" i="73"/>
  <c r="AE4706" i="73" s="1"/>
  <c r="S4707" i="73"/>
  <c r="Y4707" i="73"/>
  <c r="Z4707" i="73"/>
  <c r="AA4707" i="73"/>
  <c r="AC4707" i="73"/>
  <c r="S4708" i="73"/>
  <c r="Y4708" i="73"/>
  <c r="Z4708" i="73"/>
  <c r="AA4708" i="73"/>
  <c r="AC4708" i="73"/>
  <c r="AE4708" i="73"/>
  <c r="S4709" i="73"/>
  <c r="Y4709" i="73"/>
  <c r="Z4709" i="73"/>
  <c r="AA4709" i="73"/>
  <c r="AC4709" i="73"/>
  <c r="AE4709" i="73" s="1"/>
  <c r="S4710" i="73"/>
  <c r="Y4710" i="73"/>
  <c r="Z4710" i="73"/>
  <c r="AA4710" i="73"/>
  <c r="AC4710" i="73"/>
  <c r="S4711" i="73"/>
  <c r="Y4711" i="73"/>
  <c r="Z4711" i="73"/>
  <c r="AA4711" i="73"/>
  <c r="AC4711" i="73"/>
  <c r="S4712" i="73"/>
  <c r="Y4712" i="73"/>
  <c r="Z4712" i="73"/>
  <c r="AA4712" i="73"/>
  <c r="AC4712" i="73"/>
  <c r="AE4712" i="73" s="1"/>
  <c r="S4713" i="73"/>
  <c r="Y4713" i="73"/>
  <c r="Z4713" i="73"/>
  <c r="AA4713" i="73"/>
  <c r="AC4713" i="73"/>
  <c r="AE4713" i="73" s="1"/>
  <c r="S4714" i="73"/>
  <c r="Y4714" i="73"/>
  <c r="Z4714" i="73"/>
  <c r="AA4714" i="73"/>
  <c r="AC4714" i="73"/>
  <c r="AE4714" i="73" s="1"/>
  <c r="S4715" i="73"/>
  <c r="Y4715" i="73"/>
  <c r="Z4715" i="73"/>
  <c r="AA4715" i="73"/>
  <c r="AC4715" i="73"/>
  <c r="S4716" i="73"/>
  <c r="Y4716" i="73"/>
  <c r="Z4716" i="73"/>
  <c r="AA4716" i="73"/>
  <c r="AC4716" i="73"/>
  <c r="AE4716" i="73"/>
  <c r="S4717" i="73"/>
  <c r="Y4717" i="73"/>
  <c r="Z4717" i="73"/>
  <c r="AA4717" i="73"/>
  <c r="AC4717" i="73"/>
  <c r="AE4717" i="73" s="1"/>
  <c r="S4718" i="73"/>
  <c r="Y4718" i="73"/>
  <c r="Z4718" i="73"/>
  <c r="AA4718" i="73"/>
  <c r="AC4718" i="73"/>
  <c r="AE4718" i="73"/>
  <c r="S4719" i="73"/>
  <c r="Y4719" i="73"/>
  <c r="Z4719" i="73"/>
  <c r="AA4719" i="73"/>
  <c r="AC4719" i="73"/>
  <c r="S4720" i="73"/>
  <c r="Y4720" i="73"/>
  <c r="Z4720" i="73"/>
  <c r="AA4720" i="73"/>
  <c r="AC4720" i="73"/>
  <c r="AE4720" i="73"/>
  <c r="S4721" i="73"/>
  <c r="Y4721" i="73"/>
  <c r="Z4721" i="73"/>
  <c r="AA4721" i="73"/>
  <c r="AC4721" i="73"/>
  <c r="S4722" i="73"/>
  <c r="Y4722" i="73"/>
  <c r="Z4722" i="73"/>
  <c r="AA4722" i="73"/>
  <c r="AC4722" i="73"/>
  <c r="S4723" i="73"/>
  <c r="Y4723" i="73"/>
  <c r="Z4723" i="73"/>
  <c r="AA4723" i="73"/>
  <c r="AC4723" i="73"/>
  <c r="S4724" i="73"/>
  <c r="Y4724" i="73"/>
  <c r="Z4724" i="73"/>
  <c r="AA4724" i="73"/>
  <c r="AC4724" i="73"/>
  <c r="AE4724" i="73"/>
  <c r="S4725" i="73"/>
  <c r="Y4725" i="73"/>
  <c r="Z4725" i="73"/>
  <c r="AA4725" i="73"/>
  <c r="AC4725" i="73"/>
  <c r="AE4725" i="73" s="1"/>
  <c r="S4726" i="73"/>
  <c r="Y4726" i="73"/>
  <c r="Z4726" i="73"/>
  <c r="AA4726" i="73"/>
  <c r="AC4726" i="73"/>
  <c r="AE4726" i="73"/>
  <c r="S4727" i="73"/>
  <c r="Y4727" i="73"/>
  <c r="Z4727" i="73"/>
  <c r="AA4727" i="73"/>
  <c r="AC4727" i="73"/>
  <c r="S4728" i="73"/>
  <c r="Y4728" i="73"/>
  <c r="Z4728" i="73"/>
  <c r="AA4728" i="73"/>
  <c r="AC4728" i="73"/>
  <c r="AE4728" i="73"/>
  <c r="S4729" i="73"/>
  <c r="Y4729" i="73"/>
  <c r="Z4729" i="73"/>
  <c r="AA4729" i="73"/>
  <c r="AC4729" i="73"/>
  <c r="AE4729" i="73" s="1"/>
  <c r="S4730" i="73"/>
  <c r="Y4730" i="73"/>
  <c r="Z4730" i="73"/>
  <c r="AA4730" i="73"/>
  <c r="AC4730" i="73"/>
  <c r="S4731" i="73"/>
  <c r="Y4731" i="73"/>
  <c r="Z4731" i="73"/>
  <c r="AA4731" i="73"/>
  <c r="AC4731" i="73"/>
  <c r="S4732" i="73"/>
  <c r="Y4732" i="73"/>
  <c r="Z4732" i="73"/>
  <c r="AA4732" i="73"/>
  <c r="AC4732" i="73"/>
  <c r="AE4732" i="73" s="1"/>
  <c r="S4733" i="73"/>
  <c r="Y4733" i="73"/>
  <c r="Z4733" i="73"/>
  <c r="AA4733" i="73"/>
  <c r="AC4733" i="73"/>
  <c r="AE4733" i="73"/>
  <c r="S4734" i="73"/>
  <c r="Y4734" i="73"/>
  <c r="Z4734" i="73"/>
  <c r="AA4734" i="73"/>
  <c r="AC4734" i="73"/>
  <c r="AE4734" i="73" s="1"/>
  <c r="S4735" i="73"/>
  <c r="Y4735" i="73"/>
  <c r="Z4735" i="73"/>
  <c r="AA4735" i="73"/>
  <c r="AC4735" i="73"/>
  <c r="S4736" i="73"/>
  <c r="Y4736" i="73"/>
  <c r="Z4736" i="73"/>
  <c r="AA4736" i="73"/>
  <c r="AC4736" i="73"/>
  <c r="AE4736" i="73" s="1"/>
  <c r="S4737" i="73"/>
  <c r="Y4737" i="73"/>
  <c r="Z4737" i="73"/>
  <c r="AA4737" i="73"/>
  <c r="AC4737" i="73"/>
  <c r="AE4737" i="73" s="1"/>
  <c r="S4738" i="73"/>
  <c r="Y4738" i="73"/>
  <c r="Z4738" i="73"/>
  <c r="AA4738" i="73"/>
  <c r="AC4738" i="73"/>
  <c r="S4739" i="73"/>
  <c r="Y4739" i="73"/>
  <c r="Z4739" i="73"/>
  <c r="AA4739" i="73"/>
  <c r="AC4739" i="73"/>
  <c r="AD4765" i="73" s="1"/>
  <c r="S4740" i="73"/>
  <c r="Y4740" i="73"/>
  <c r="Z4740" i="73"/>
  <c r="AA4740" i="73"/>
  <c r="AC4740" i="73"/>
  <c r="AE4740" i="73" s="1"/>
  <c r="S4741" i="73"/>
  <c r="Y4741" i="73"/>
  <c r="Z4741" i="73"/>
  <c r="AA4741" i="73"/>
  <c r="AC4741" i="73"/>
  <c r="AE4741" i="73"/>
  <c r="S4742" i="73"/>
  <c r="Y4742" i="73"/>
  <c r="Z4742" i="73"/>
  <c r="AA4742" i="73"/>
  <c r="AC4742" i="73"/>
  <c r="AE4742" i="73" s="1"/>
  <c r="S4743" i="73"/>
  <c r="Y4743" i="73"/>
  <c r="Z4743" i="73"/>
  <c r="AA4743" i="73"/>
  <c r="AC4743" i="73"/>
  <c r="S4744" i="73"/>
  <c r="Y4744" i="73"/>
  <c r="Z4744" i="73"/>
  <c r="AA4744" i="73"/>
  <c r="AC4744" i="73"/>
  <c r="AE4744" i="73" s="1"/>
  <c r="S4745" i="73"/>
  <c r="Y4745" i="73"/>
  <c r="Z4745" i="73"/>
  <c r="AA4745" i="73"/>
  <c r="AC4745" i="73"/>
  <c r="AE4745" i="73" s="1"/>
  <c r="S4746" i="73"/>
  <c r="Y4746" i="73"/>
  <c r="Z4746" i="73"/>
  <c r="AA4746" i="73"/>
  <c r="AC4746" i="73"/>
  <c r="S4747" i="73"/>
  <c r="Y4747" i="73"/>
  <c r="Z4747" i="73"/>
  <c r="AA4747" i="73"/>
  <c r="AC4747" i="73"/>
  <c r="S4748" i="73"/>
  <c r="Y4748" i="73"/>
  <c r="Z4748" i="73"/>
  <c r="AA4748" i="73"/>
  <c r="AC4748" i="73"/>
  <c r="AE4748" i="73"/>
  <c r="S4749" i="73"/>
  <c r="Y4749" i="73"/>
  <c r="Z4749" i="73"/>
  <c r="AA4749" i="73"/>
  <c r="AC4749" i="73"/>
  <c r="AE4749" i="73" s="1"/>
  <c r="S4750" i="73"/>
  <c r="Y4750" i="73"/>
  <c r="Z4750" i="73"/>
  <c r="AA4750" i="73"/>
  <c r="AC4750" i="73"/>
  <c r="AE4750" i="73" s="1"/>
  <c r="S4751" i="73"/>
  <c r="Y4751" i="73"/>
  <c r="Z4751" i="73"/>
  <c r="AA4751" i="73"/>
  <c r="AC4751" i="73"/>
  <c r="S4752" i="73"/>
  <c r="Y4752" i="73"/>
  <c r="Z4752" i="73"/>
  <c r="AA4752" i="73"/>
  <c r="AC4752" i="73"/>
  <c r="AE4752" i="73"/>
  <c r="S4753" i="73"/>
  <c r="Y4753" i="73"/>
  <c r="Z4753" i="73"/>
  <c r="AA4753" i="73"/>
  <c r="AC4753" i="73"/>
  <c r="S4754" i="73"/>
  <c r="Y4754" i="73"/>
  <c r="Z4754" i="73"/>
  <c r="AA4754" i="73"/>
  <c r="AC4754" i="73"/>
  <c r="S4755" i="73"/>
  <c r="Y4755" i="73"/>
  <c r="Z4755" i="73"/>
  <c r="AA4755" i="73"/>
  <c r="AC4755" i="73"/>
  <c r="S4756" i="73"/>
  <c r="Y4756" i="73"/>
  <c r="Z4756" i="73"/>
  <c r="AA4756" i="73"/>
  <c r="AC4756" i="73"/>
  <c r="AE4756" i="73" s="1"/>
  <c r="S4757" i="73"/>
  <c r="Y4757" i="73"/>
  <c r="Z4757" i="73"/>
  <c r="AA4757" i="73"/>
  <c r="AC4757" i="73"/>
  <c r="AE4757" i="73" s="1"/>
  <c r="S4758" i="73"/>
  <c r="Y4758" i="73"/>
  <c r="Z4758" i="73"/>
  <c r="AA4758" i="73"/>
  <c r="AC4758" i="73"/>
  <c r="AE4758" i="73" s="1"/>
  <c r="S4759" i="73"/>
  <c r="Y4759" i="73"/>
  <c r="Z4759" i="73"/>
  <c r="AA4759" i="73"/>
  <c r="AC4759" i="73"/>
  <c r="S4760" i="73"/>
  <c r="Y4760" i="73"/>
  <c r="Z4760" i="73"/>
  <c r="AA4760" i="73"/>
  <c r="AC4760" i="73"/>
  <c r="AE4760" i="73"/>
  <c r="S4761" i="73"/>
  <c r="Y4761" i="73"/>
  <c r="Z4761" i="73"/>
  <c r="AA4761" i="73"/>
  <c r="AC4761" i="73"/>
  <c r="AE4761" i="73" s="1"/>
  <c r="S4762" i="73"/>
  <c r="Y4762" i="73"/>
  <c r="Z4762" i="73"/>
  <c r="AA4762" i="73"/>
  <c r="AC4762" i="73"/>
  <c r="S4763" i="73"/>
  <c r="Y4763" i="73"/>
  <c r="Z4763" i="73"/>
  <c r="AA4763" i="73"/>
  <c r="AC4763" i="73"/>
  <c r="AD4763" i="73"/>
  <c r="S4764" i="73"/>
  <c r="Y4764" i="73"/>
  <c r="Z4764" i="73"/>
  <c r="AA4764" i="73"/>
  <c r="AC4764" i="73"/>
  <c r="AE4764" i="73" s="1"/>
  <c r="S4765" i="73"/>
  <c r="Y4765" i="73"/>
  <c r="Z4765" i="73"/>
  <c r="AA4765" i="73"/>
  <c r="AC4765" i="73"/>
  <c r="AE4765" i="73"/>
  <c r="S4766" i="73"/>
  <c r="Y4766" i="73"/>
  <c r="Z4766" i="73"/>
  <c r="AA4766" i="73"/>
  <c r="AC4766" i="73"/>
  <c r="AE4766" i="73" s="1"/>
  <c r="S4767" i="73"/>
  <c r="Y4767" i="73"/>
  <c r="Z4767" i="73"/>
  <c r="AA4767" i="73"/>
  <c r="AC4767" i="73"/>
  <c r="S4768" i="73"/>
  <c r="Y4768" i="73"/>
  <c r="Z4768" i="73"/>
  <c r="AA4768" i="73"/>
  <c r="AC4768" i="73"/>
  <c r="AE4768" i="73" s="1"/>
  <c r="S4769" i="73"/>
  <c r="Y4769" i="73"/>
  <c r="Z4769" i="73"/>
  <c r="AA4769" i="73"/>
  <c r="AC4769" i="73"/>
  <c r="AE4769" i="73" s="1"/>
  <c r="S4770" i="73"/>
  <c r="Y4770" i="73"/>
  <c r="Z4770" i="73"/>
  <c r="AA4770" i="73"/>
  <c r="AC4770" i="73"/>
  <c r="S4771" i="73"/>
  <c r="Y4771" i="73"/>
  <c r="Z4771" i="73"/>
  <c r="AA4771" i="73"/>
  <c r="AC4771" i="73"/>
  <c r="S4772" i="73"/>
  <c r="Y4772" i="73"/>
  <c r="Z4772" i="73"/>
  <c r="AA4772" i="73"/>
  <c r="AC4772" i="73"/>
  <c r="AE4772" i="73" s="1"/>
  <c r="S4773" i="73"/>
  <c r="Y4773" i="73"/>
  <c r="Z4773" i="73"/>
  <c r="AA4773" i="73"/>
  <c r="AC4773" i="73"/>
  <c r="AE4773" i="73" s="1"/>
  <c r="S4774" i="73"/>
  <c r="Y4774" i="73"/>
  <c r="Z4774" i="73"/>
  <c r="AA4774" i="73"/>
  <c r="AC4774" i="73"/>
  <c r="AE4774" i="73" s="1"/>
  <c r="S4775" i="73"/>
  <c r="Y4775" i="73"/>
  <c r="Z4775" i="73"/>
  <c r="AA4775" i="73"/>
  <c r="AC4775" i="73"/>
  <c r="S4776" i="73"/>
  <c r="Y4776" i="73"/>
  <c r="Z4776" i="73"/>
  <c r="AA4776" i="73"/>
  <c r="AC4776" i="73"/>
  <c r="AE4776" i="73" s="1"/>
  <c r="S4777" i="73"/>
  <c r="Y4777" i="73"/>
  <c r="Z4777" i="73"/>
  <c r="AA4777" i="73"/>
  <c r="AC4777" i="73"/>
  <c r="AE4777" i="73" s="1"/>
  <c r="S4778" i="73"/>
  <c r="Y4778" i="73"/>
  <c r="Z4778" i="73"/>
  <c r="AA4778" i="73"/>
  <c r="AC4778" i="73"/>
  <c r="S4779" i="73"/>
  <c r="Y4779" i="73"/>
  <c r="Z4779" i="73"/>
  <c r="AA4779" i="73"/>
  <c r="AC4779" i="73"/>
  <c r="S4780" i="73"/>
  <c r="Y4780" i="73"/>
  <c r="Z4780" i="73"/>
  <c r="AA4780" i="73"/>
  <c r="AC4780" i="73"/>
  <c r="AE4780" i="73"/>
  <c r="S4781" i="73"/>
  <c r="Y4781" i="73"/>
  <c r="Z4781" i="73"/>
  <c r="AA4781" i="73"/>
  <c r="AC4781" i="73"/>
  <c r="AE4781" i="73" s="1"/>
  <c r="S4782" i="73"/>
  <c r="Y4782" i="73"/>
  <c r="Z4782" i="73"/>
  <c r="AA4782" i="73"/>
  <c r="AC4782" i="73"/>
  <c r="AE4782" i="73"/>
  <c r="S4783" i="73"/>
  <c r="Y4783" i="73"/>
  <c r="Z4783" i="73"/>
  <c r="AA4783" i="73"/>
  <c r="AC4783" i="73"/>
  <c r="S4784" i="73"/>
  <c r="Y4784" i="73"/>
  <c r="Z4784" i="73"/>
  <c r="AA4784" i="73"/>
  <c r="AC4784" i="73"/>
  <c r="AE4784" i="73"/>
  <c r="S4785" i="73"/>
  <c r="Y4785" i="73"/>
  <c r="Z4785" i="73"/>
  <c r="AA4785" i="73"/>
  <c r="AC4785" i="73"/>
  <c r="S4786" i="73"/>
  <c r="Y4786" i="73"/>
  <c r="Z4786" i="73"/>
  <c r="AA4786" i="73"/>
  <c r="AC4786" i="73"/>
  <c r="S4787" i="73"/>
  <c r="Y4787" i="73"/>
  <c r="Z4787" i="73"/>
  <c r="AA4787" i="73"/>
  <c r="AC4787" i="73"/>
  <c r="S4788" i="73"/>
  <c r="Y4788" i="73"/>
  <c r="Z4788" i="73"/>
  <c r="AA4788" i="73"/>
  <c r="AC4788" i="73"/>
  <c r="AE4788" i="73"/>
  <c r="S4789" i="73"/>
  <c r="Y4789" i="73"/>
  <c r="Z4789" i="73"/>
  <c r="AA4789" i="73"/>
  <c r="AC4789" i="73"/>
  <c r="AE4789" i="73" s="1"/>
  <c r="S4790" i="73"/>
  <c r="Y4790" i="73"/>
  <c r="Z4790" i="73"/>
  <c r="AA4790" i="73"/>
  <c r="AC4790" i="73"/>
  <c r="AE4790" i="73"/>
  <c r="S4791" i="73"/>
  <c r="Y4791" i="73"/>
  <c r="Z4791" i="73"/>
  <c r="AA4791" i="73"/>
  <c r="AC4791" i="73"/>
  <c r="S4792" i="73"/>
  <c r="Y4792" i="73"/>
  <c r="Z4792" i="73"/>
  <c r="AA4792" i="73"/>
  <c r="AC4792" i="73"/>
  <c r="AE4792" i="73"/>
  <c r="S4793" i="73"/>
  <c r="Y4793" i="73"/>
  <c r="Z4793" i="73"/>
  <c r="AA4793" i="73"/>
  <c r="AC4793" i="73"/>
  <c r="AE4793" i="73" s="1"/>
  <c r="S4794" i="73"/>
  <c r="Y4794" i="73"/>
  <c r="Z4794" i="73"/>
  <c r="AA4794" i="73"/>
  <c r="AC4794" i="73"/>
  <c r="S4795" i="73"/>
  <c r="Y4795" i="73"/>
  <c r="Z4795" i="73"/>
  <c r="AA4795" i="73"/>
  <c r="AC4795" i="73"/>
  <c r="S4796" i="73"/>
  <c r="Y4796" i="73"/>
  <c r="Z4796" i="73"/>
  <c r="AA4796" i="73"/>
  <c r="AC4796" i="73"/>
  <c r="AE4796" i="73" s="1"/>
  <c r="S4797" i="73"/>
  <c r="Y4797" i="73"/>
  <c r="Z4797" i="73"/>
  <c r="AA4797" i="73"/>
  <c r="AC4797" i="73"/>
  <c r="AE4797" i="73"/>
  <c r="S4798" i="73"/>
  <c r="Y4798" i="73"/>
  <c r="Z4798" i="73"/>
  <c r="AA4798" i="73"/>
  <c r="AC4798" i="73"/>
  <c r="AE4798" i="73" s="1"/>
  <c r="S4799" i="73"/>
  <c r="Y4799" i="73"/>
  <c r="Z4799" i="73"/>
  <c r="AA4799" i="73"/>
  <c r="AC4799" i="73"/>
  <c r="S4800" i="73"/>
  <c r="Y4800" i="73"/>
  <c r="Z4800" i="73"/>
  <c r="AA4800" i="73"/>
  <c r="AC4800" i="73"/>
  <c r="AE4800" i="73" s="1"/>
  <c r="S4801" i="73"/>
  <c r="Y4801" i="73"/>
  <c r="Z4801" i="73"/>
  <c r="AA4801" i="73"/>
  <c r="AC4801" i="73"/>
  <c r="AE4801" i="73" s="1"/>
  <c r="S4802" i="73"/>
  <c r="Y4802" i="73"/>
  <c r="Z4802" i="73"/>
  <c r="AA4802" i="73"/>
  <c r="AC4802" i="73"/>
  <c r="S4803" i="73"/>
  <c r="Y4803" i="73"/>
  <c r="Z4803" i="73"/>
  <c r="AA4803" i="73"/>
  <c r="AC4803" i="73"/>
  <c r="AD4829" i="73" s="1"/>
  <c r="S4804" i="73"/>
  <c r="Y4804" i="73"/>
  <c r="Z4804" i="73"/>
  <c r="AA4804" i="73"/>
  <c r="AC4804" i="73"/>
  <c r="AE4804" i="73" s="1"/>
  <c r="S4805" i="73"/>
  <c r="Y4805" i="73"/>
  <c r="Z4805" i="73"/>
  <c r="AA4805" i="73"/>
  <c r="AC4805" i="73"/>
  <c r="AE4805" i="73"/>
  <c r="S4806" i="73"/>
  <c r="Y4806" i="73"/>
  <c r="Z4806" i="73"/>
  <c r="AA4806" i="73"/>
  <c r="AC4806" i="73"/>
  <c r="AE4806" i="73" s="1"/>
  <c r="S4807" i="73"/>
  <c r="Y4807" i="73"/>
  <c r="Z4807" i="73"/>
  <c r="AA4807" i="73"/>
  <c r="AC4807" i="73"/>
  <c r="AE4807" i="73" s="1"/>
  <c r="S4808" i="73"/>
  <c r="Y4808" i="73"/>
  <c r="Z4808" i="73"/>
  <c r="AA4808" i="73"/>
  <c r="AC4808" i="73"/>
  <c r="AE4808" i="73" s="1"/>
  <c r="S4809" i="73"/>
  <c r="Y4809" i="73"/>
  <c r="Z4809" i="73"/>
  <c r="AA4809" i="73"/>
  <c r="AC4809" i="73"/>
  <c r="AE4809" i="73" s="1"/>
  <c r="S4810" i="73"/>
  <c r="Y4810" i="73"/>
  <c r="Z4810" i="73"/>
  <c r="AA4810" i="73"/>
  <c r="AC4810" i="73"/>
  <c r="S4811" i="73"/>
  <c r="Y4811" i="73"/>
  <c r="Z4811" i="73"/>
  <c r="AA4811" i="73"/>
  <c r="AC4811" i="73"/>
  <c r="AE4811" i="73" s="1"/>
  <c r="S4812" i="73"/>
  <c r="Y4812" i="73"/>
  <c r="Z4812" i="73"/>
  <c r="AA4812" i="73"/>
  <c r="AC4812" i="73"/>
  <c r="AE4812" i="73"/>
  <c r="S4813" i="73"/>
  <c r="Y4813" i="73"/>
  <c r="Z4813" i="73"/>
  <c r="AA4813" i="73"/>
  <c r="AC4813" i="73"/>
  <c r="AE4813" i="73" s="1"/>
  <c r="S4814" i="73"/>
  <c r="Y4814" i="73"/>
  <c r="Z4814" i="73"/>
  <c r="AA4814" i="73"/>
  <c r="AC4814" i="73"/>
  <c r="AE4814" i="73" s="1"/>
  <c r="S4815" i="73"/>
  <c r="Y4815" i="73"/>
  <c r="Z4815" i="73"/>
  <c r="AA4815" i="73"/>
  <c r="AC4815" i="73"/>
  <c r="AE4815" i="73" s="1"/>
  <c r="S4816" i="73"/>
  <c r="Y4816" i="73"/>
  <c r="Z4816" i="73"/>
  <c r="AA4816" i="73"/>
  <c r="AC4816" i="73"/>
  <c r="AE4816" i="73"/>
  <c r="S4817" i="73"/>
  <c r="Y4817" i="73"/>
  <c r="Z4817" i="73"/>
  <c r="AA4817" i="73"/>
  <c r="AC4817" i="73"/>
  <c r="AE4817" i="73" s="1"/>
  <c r="S4818" i="73"/>
  <c r="Y4818" i="73"/>
  <c r="Z4818" i="73"/>
  <c r="AA4818" i="73"/>
  <c r="AC4818" i="73"/>
  <c r="S4819" i="73"/>
  <c r="Y4819" i="73"/>
  <c r="Z4819" i="73"/>
  <c r="AA4819" i="73"/>
  <c r="AC4819" i="73"/>
  <c r="AE4819" i="73" s="1"/>
  <c r="S4820" i="73"/>
  <c r="Y4820" i="73"/>
  <c r="Z4820" i="73"/>
  <c r="AA4820" i="73"/>
  <c r="AC4820" i="73"/>
  <c r="AE4820" i="73" s="1"/>
  <c r="S4821" i="73"/>
  <c r="Y4821" i="73"/>
  <c r="Z4821" i="73"/>
  <c r="AA4821" i="73"/>
  <c r="AC4821" i="73"/>
  <c r="AE4821" i="73" s="1"/>
  <c r="S4822" i="73"/>
  <c r="Y4822" i="73"/>
  <c r="Z4822" i="73"/>
  <c r="AA4822" i="73"/>
  <c r="AC4822" i="73"/>
  <c r="AE4822" i="73" s="1"/>
  <c r="S4823" i="73"/>
  <c r="Y4823" i="73"/>
  <c r="Z4823" i="73"/>
  <c r="AA4823" i="73"/>
  <c r="AC4823" i="73"/>
  <c r="AE4823" i="73" s="1"/>
  <c r="S4824" i="73"/>
  <c r="Y4824" i="73"/>
  <c r="Z4824" i="73"/>
  <c r="AA4824" i="73"/>
  <c r="AC4824" i="73"/>
  <c r="AE4824" i="73"/>
  <c r="S4825" i="73"/>
  <c r="Y4825" i="73"/>
  <c r="Z4825" i="73"/>
  <c r="AA4825" i="73"/>
  <c r="AC4825" i="73"/>
  <c r="AE4825" i="73" s="1"/>
  <c r="S4826" i="73"/>
  <c r="Y4826" i="73"/>
  <c r="Z4826" i="73"/>
  <c r="AA4826" i="73"/>
  <c r="AC4826" i="73"/>
  <c r="S4827" i="73"/>
  <c r="Y4827" i="73"/>
  <c r="Z4827" i="73"/>
  <c r="AA4827" i="73"/>
  <c r="AC4827" i="73"/>
  <c r="AE4827" i="73" s="1"/>
  <c r="AD4827" i="73"/>
  <c r="S4828" i="73"/>
  <c r="Y4828" i="73"/>
  <c r="Z4828" i="73"/>
  <c r="AA4828" i="73"/>
  <c r="AC4828" i="73"/>
  <c r="AE4828" i="73" s="1"/>
  <c r="S4829" i="73"/>
  <c r="Y4829" i="73"/>
  <c r="Z4829" i="73"/>
  <c r="AA4829" i="73"/>
  <c r="AC4829" i="73"/>
  <c r="AE4829" i="73"/>
  <c r="S4830" i="73"/>
  <c r="Y4830" i="73"/>
  <c r="Z4830" i="73"/>
  <c r="AA4830" i="73"/>
  <c r="AC4830" i="73"/>
  <c r="AE4830" i="73" s="1"/>
  <c r="S4831" i="73"/>
  <c r="Y4831" i="73"/>
  <c r="Z4831" i="73"/>
  <c r="AA4831" i="73"/>
  <c r="AC4831" i="73"/>
  <c r="AE4831" i="73" s="1"/>
  <c r="S4832" i="73"/>
  <c r="Y4832" i="73"/>
  <c r="Z4832" i="73"/>
  <c r="AA4832" i="73"/>
  <c r="AC4832" i="73"/>
  <c r="AE4832" i="73" s="1"/>
  <c r="S4833" i="73"/>
  <c r="Y4833" i="73"/>
  <c r="Z4833" i="73"/>
  <c r="AA4833" i="73"/>
  <c r="AC4833" i="73"/>
  <c r="AE4833" i="73" s="1"/>
  <c r="S4834" i="73"/>
  <c r="Y4834" i="73"/>
  <c r="Z4834" i="73"/>
  <c r="AA4834" i="73"/>
  <c r="AC4834" i="73"/>
  <c r="S4835" i="73"/>
  <c r="Y4835" i="73"/>
  <c r="Z4835" i="73"/>
  <c r="AA4835" i="73"/>
  <c r="AC4835" i="73"/>
  <c r="AE4835" i="73" s="1"/>
  <c r="S4836" i="73"/>
  <c r="Y4836" i="73"/>
  <c r="Z4836" i="73"/>
  <c r="AA4836" i="73"/>
  <c r="AC4836" i="73"/>
  <c r="AE4836" i="73" s="1"/>
  <c r="S4837" i="73"/>
  <c r="Y4837" i="73"/>
  <c r="Z4837" i="73"/>
  <c r="AA4837" i="73"/>
  <c r="AC4837" i="73"/>
  <c r="S4838" i="73"/>
  <c r="Y4838" i="73"/>
  <c r="Z4838" i="73"/>
  <c r="AA4838" i="73"/>
  <c r="AC4838" i="73"/>
  <c r="AE4838" i="73" s="1"/>
  <c r="S4839" i="73"/>
  <c r="Y4839" i="73"/>
  <c r="Z4839" i="73"/>
  <c r="AA4839" i="73"/>
  <c r="AC4839" i="73"/>
  <c r="AE4839" i="73" s="1"/>
  <c r="S4840" i="73"/>
  <c r="Y4840" i="73"/>
  <c r="Z4840" i="73"/>
  <c r="AA4840" i="73"/>
  <c r="AC4840" i="73"/>
  <c r="AE4840" i="73" s="1"/>
  <c r="S4841" i="73"/>
  <c r="Y4841" i="73"/>
  <c r="Z4841" i="73"/>
  <c r="AA4841" i="73"/>
  <c r="AC4841" i="73"/>
  <c r="AE4841" i="73" s="1"/>
  <c r="S4842" i="73"/>
  <c r="Y4842" i="73"/>
  <c r="Z4842" i="73"/>
  <c r="AA4842" i="73"/>
  <c r="AC4842" i="73"/>
  <c r="AE4842" i="73" s="1"/>
  <c r="S4843" i="73"/>
  <c r="Y4843" i="73"/>
  <c r="Z4843" i="73"/>
  <c r="AA4843" i="73"/>
  <c r="AC4843" i="73"/>
  <c r="AE4843" i="73" s="1"/>
  <c r="S4844" i="73"/>
  <c r="Y4844" i="73"/>
  <c r="Z4844" i="73"/>
  <c r="AA4844" i="73"/>
  <c r="AC4844" i="73"/>
  <c r="AE4844" i="73" s="1"/>
  <c r="S4845" i="73"/>
  <c r="Y4845" i="73"/>
  <c r="Z4845" i="73"/>
  <c r="AA4845" i="73"/>
  <c r="AC4845" i="73"/>
  <c r="AE4845" i="73" s="1"/>
  <c r="S4846" i="73"/>
  <c r="Y4846" i="73"/>
  <c r="Z4846" i="73"/>
  <c r="AA4846" i="73"/>
  <c r="AC4846" i="73"/>
  <c r="AE4846" i="73" s="1"/>
  <c r="S4847" i="73"/>
  <c r="Y4847" i="73"/>
  <c r="Z4847" i="73"/>
  <c r="AA4847" i="73"/>
  <c r="AC4847" i="73"/>
  <c r="AE4847" i="73" s="1"/>
  <c r="S4848" i="73"/>
  <c r="Y4848" i="73"/>
  <c r="Z4848" i="73"/>
  <c r="AA4848" i="73"/>
  <c r="AC4848" i="73"/>
  <c r="AE4848" i="73" s="1"/>
  <c r="S4849" i="73"/>
  <c r="Y4849" i="73"/>
  <c r="Z4849" i="73"/>
  <c r="AA4849" i="73"/>
  <c r="AC4849" i="73"/>
  <c r="AE4849" i="73" s="1"/>
  <c r="S4850" i="73"/>
  <c r="Y4850" i="73"/>
  <c r="Z4850" i="73"/>
  <c r="AA4850" i="73"/>
  <c r="AC4850" i="73"/>
  <c r="AE4850" i="73" s="1"/>
  <c r="S4851" i="73"/>
  <c r="Y4851" i="73"/>
  <c r="Z4851" i="73"/>
  <c r="AA4851" i="73"/>
  <c r="AC4851" i="73"/>
  <c r="AE4851" i="73" s="1"/>
  <c r="S4852" i="73"/>
  <c r="Y4852" i="73"/>
  <c r="Z4852" i="73"/>
  <c r="AA4852" i="73"/>
  <c r="AC4852" i="73"/>
  <c r="AE4852" i="73" s="1"/>
  <c r="S4853" i="73"/>
  <c r="Y4853" i="73"/>
  <c r="Z4853" i="73"/>
  <c r="AA4853" i="73"/>
  <c r="AC4853" i="73"/>
  <c r="AE4853" i="73" s="1"/>
  <c r="S4854" i="73"/>
  <c r="Y4854" i="73"/>
  <c r="Z4854" i="73"/>
  <c r="AA4854" i="73"/>
  <c r="AC4854" i="73"/>
  <c r="AE4854" i="73" s="1"/>
  <c r="S4855" i="73"/>
  <c r="Y4855" i="73"/>
  <c r="Z4855" i="73"/>
  <c r="AA4855" i="73"/>
  <c r="AC4855" i="73"/>
  <c r="AE4855" i="73" s="1"/>
  <c r="S4856" i="73"/>
  <c r="Y4856" i="73"/>
  <c r="Z4856" i="73"/>
  <c r="AA4856" i="73"/>
  <c r="AC4856" i="73"/>
  <c r="AE4856" i="73" s="1"/>
  <c r="S4857" i="73"/>
  <c r="Y4857" i="73"/>
  <c r="Z4857" i="73"/>
  <c r="AA4857" i="73"/>
  <c r="AC4857" i="73"/>
  <c r="AE4857" i="73" s="1"/>
  <c r="S4858" i="73"/>
  <c r="Y4858" i="73"/>
  <c r="Z4858" i="73"/>
  <c r="AA4858" i="73"/>
  <c r="AC4858" i="73"/>
  <c r="S4859" i="73"/>
  <c r="Y4859" i="73"/>
  <c r="Z4859" i="73"/>
  <c r="AA4859" i="73"/>
  <c r="AC4859" i="73"/>
  <c r="AE4859" i="73" s="1"/>
  <c r="S4860" i="73"/>
  <c r="Y4860" i="73"/>
  <c r="Z4860" i="73"/>
  <c r="AA4860" i="73"/>
  <c r="AC4860" i="73"/>
  <c r="AE4860" i="73" s="1"/>
  <c r="S4861" i="73"/>
  <c r="Y4861" i="73"/>
  <c r="Z4861" i="73"/>
  <c r="AA4861" i="73"/>
  <c r="AC4861" i="73"/>
  <c r="AE4861" i="73" s="1"/>
  <c r="S4862" i="73"/>
  <c r="Y4862" i="73"/>
  <c r="Z4862" i="73"/>
  <c r="AA4862" i="73"/>
  <c r="AC4862" i="73"/>
  <c r="S4863" i="73"/>
  <c r="Y4863" i="73"/>
  <c r="Z4863" i="73"/>
  <c r="AA4863" i="73"/>
  <c r="AC4863" i="73"/>
  <c r="AE4863" i="73" s="1"/>
  <c r="S4864" i="73"/>
  <c r="Y4864" i="73"/>
  <c r="Z4864" i="73"/>
  <c r="AA4864" i="73"/>
  <c r="AC4864" i="73"/>
  <c r="AE4864" i="73" s="1"/>
  <c r="S4865" i="73"/>
  <c r="Y4865" i="73"/>
  <c r="Z4865" i="73"/>
  <c r="AA4865" i="73"/>
  <c r="AC4865" i="73"/>
  <c r="AE4865" i="73" s="1"/>
  <c r="S4866" i="73"/>
  <c r="Y4866" i="73"/>
  <c r="Z4866" i="73"/>
  <c r="AA4866" i="73"/>
  <c r="AC4866" i="73"/>
  <c r="AE4866" i="73" s="1"/>
  <c r="S4867" i="73"/>
  <c r="Y4867" i="73"/>
  <c r="Z4867" i="73"/>
  <c r="AA4867" i="73"/>
  <c r="AC4867" i="73"/>
  <c r="AE4867" i="73" s="1"/>
  <c r="S4868" i="73"/>
  <c r="Y4868" i="73"/>
  <c r="Z4868" i="73"/>
  <c r="AA4868" i="73"/>
  <c r="AC4868" i="73"/>
  <c r="S4869" i="73"/>
  <c r="Y4869" i="73"/>
  <c r="Z4869" i="73"/>
  <c r="AA4869" i="73"/>
  <c r="AC4869" i="73"/>
  <c r="AE4869" i="73" s="1"/>
  <c r="S4870" i="73"/>
  <c r="Y4870" i="73"/>
  <c r="Z4870" i="73"/>
  <c r="AA4870" i="73"/>
  <c r="AC4870" i="73"/>
  <c r="AE4870" i="73" s="1"/>
  <c r="S4871" i="73"/>
  <c r="Y4871" i="73"/>
  <c r="Z4871" i="73"/>
  <c r="AA4871" i="73"/>
  <c r="AC4871" i="73"/>
  <c r="AE4871" i="73" s="1"/>
  <c r="S4872" i="73"/>
  <c r="Y4872" i="73"/>
  <c r="Z4872" i="73"/>
  <c r="AA4872" i="73"/>
  <c r="AC4872" i="73"/>
  <c r="S4873" i="73"/>
  <c r="Y4873" i="73"/>
  <c r="Z4873" i="73"/>
  <c r="AA4873" i="73"/>
  <c r="AC4873" i="73"/>
  <c r="AE4873" i="73" s="1"/>
  <c r="S4874" i="73"/>
  <c r="Y4874" i="73"/>
  <c r="Z4874" i="73"/>
  <c r="AA4874" i="73"/>
  <c r="AC4874" i="73"/>
  <c r="AE4874" i="73" s="1"/>
  <c r="S4875" i="73"/>
  <c r="Y4875" i="73"/>
  <c r="Z4875" i="73"/>
  <c r="AA4875" i="73"/>
  <c r="AC4875" i="73"/>
  <c r="AE4875" i="73" s="1"/>
  <c r="S4876" i="73"/>
  <c r="Y4876" i="73"/>
  <c r="Z4876" i="73"/>
  <c r="AA4876" i="73"/>
  <c r="AC4876" i="73"/>
  <c r="S4877" i="73"/>
  <c r="Y4877" i="73"/>
  <c r="Z4877" i="73"/>
  <c r="AA4877" i="73"/>
  <c r="AC4877" i="73"/>
  <c r="AE4877" i="73" s="1"/>
  <c r="S4878" i="73"/>
  <c r="Y4878" i="73"/>
  <c r="Z4878" i="73"/>
  <c r="AA4878" i="73"/>
  <c r="AC4878" i="73"/>
  <c r="S4879" i="73"/>
  <c r="Y4879" i="73"/>
  <c r="Z4879" i="73"/>
  <c r="AA4879" i="73"/>
  <c r="AC4879" i="73"/>
  <c r="AE4879" i="73" s="1"/>
  <c r="S4880" i="73"/>
  <c r="Y4880" i="73"/>
  <c r="Z4880" i="73"/>
  <c r="AA4880" i="73"/>
  <c r="AC4880" i="73"/>
  <c r="S4881" i="73"/>
  <c r="Y4881" i="73"/>
  <c r="Z4881" i="73"/>
  <c r="AA4881" i="73"/>
  <c r="AC4881" i="73"/>
  <c r="AE4881" i="73" s="1"/>
  <c r="S4882" i="73"/>
  <c r="Y4882" i="73"/>
  <c r="Z4882" i="73"/>
  <c r="AA4882" i="73"/>
  <c r="AC4882" i="73"/>
  <c r="AE4882" i="73" s="1"/>
  <c r="S4883" i="73"/>
  <c r="Y4883" i="73"/>
  <c r="Z4883" i="73"/>
  <c r="AA4883" i="73"/>
  <c r="AC4883" i="73"/>
  <c r="AE4883" i="73" s="1"/>
  <c r="S4884" i="73"/>
  <c r="Y4884" i="73"/>
  <c r="Z4884" i="73"/>
  <c r="AA4884" i="73"/>
  <c r="AC4884" i="73"/>
  <c r="S4885" i="73"/>
  <c r="Y4885" i="73"/>
  <c r="Z4885" i="73"/>
  <c r="AA4885" i="73"/>
  <c r="AC4885" i="73"/>
  <c r="AE4885" i="73" s="1"/>
  <c r="S4886" i="73"/>
  <c r="Y4886" i="73"/>
  <c r="Z4886" i="73"/>
  <c r="AA4886" i="73"/>
  <c r="AC4886" i="73"/>
  <c r="S4887" i="73"/>
  <c r="Y4887" i="73"/>
  <c r="Z4887" i="73"/>
  <c r="AA4887" i="73"/>
  <c r="AC4887" i="73"/>
  <c r="AE4887" i="73" s="1"/>
  <c r="S4888" i="73"/>
  <c r="Y4888" i="73"/>
  <c r="Z4888" i="73"/>
  <c r="AA4888" i="73"/>
  <c r="AC4888" i="73"/>
  <c r="S4889" i="73"/>
  <c r="Y4889" i="73"/>
  <c r="Z4889" i="73"/>
  <c r="AA4889" i="73"/>
  <c r="AC4889" i="73"/>
  <c r="AE4889" i="73" s="1"/>
  <c r="S4890" i="73"/>
  <c r="Y4890" i="73"/>
  <c r="Z4890" i="73"/>
  <c r="AA4890" i="73"/>
  <c r="AC4890" i="73"/>
  <c r="AE4890" i="73" s="1"/>
  <c r="S4891" i="73"/>
  <c r="Y4891" i="73"/>
  <c r="Z4891" i="73"/>
  <c r="AA4891" i="73"/>
  <c r="AC4891" i="73"/>
  <c r="AE4891" i="73" s="1"/>
  <c r="S4892" i="73"/>
  <c r="Y4892" i="73"/>
  <c r="Z4892" i="73"/>
  <c r="AA4892" i="73"/>
  <c r="AC4892" i="73"/>
  <c r="S4893" i="73"/>
  <c r="Y4893" i="73"/>
  <c r="Z4893" i="73"/>
  <c r="AA4893" i="73"/>
  <c r="AC4893" i="73"/>
  <c r="AE4893" i="73" s="1"/>
  <c r="S4894" i="73"/>
  <c r="Y4894" i="73"/>
  <c r="Z4894" i="73"/>
  <c r="AA4894" i="73"/>
  <c r="AC4894" i="73"/>
  <c r="S4895" i="73"/>
  <c r="Y4895" i="73"/>
  <c r="Z4895" i="73"/>
  <c r="AA4895" i="73"/>
  <c r="AC4895" i="73"/>
  <c r="AE4895" i="73" s="1"/>
  <c r="S4896" i="73"/>
  <c r="Y4896" i="73"/>
  <c r="Z4896" i="73"/>
  <c r="AA4896" i="73"/>
  <c r="AC4896" i="73"/>
  <c r="S4897" i="73"/>
  <c r="Y4897" i="73"/>
  <c r="Z4897" i="73"/>
  <c r="AA4897" i="73"/>
  <c r="AC4897" i="73"/>
  <c r="AE4897" i="73" s="1"/>
  <c r="S4898" i="73"/>
  <c r="Y4898" i="73"/>
  <c r="Z4898" i="73"/>
  <c r="AA4898" i="73"/>
  <c r="AC4898" i="73"/>
  <c r="AE4898" i="73" s="1"/>
  <c r="S4899" i="73"/>
  <c r="Y4899" i="73"/>
  <c r="Z4899" i="73"/>
  <c r="AA4899" i="73"/>
  <c r="AC4899" i="73"/>
  <c r="AE4899" i="73" s="1"/>
  <c r="S4900" i="73"/>
  <c r="Y4900" i="73"/>
  <c r="Z4900" i="73"/>
  <c r="AA4900" i="73"/>
  <c r="AC4900" i="73"/>
  <c r="S4901" i="73"/>
  <c r="Y4901" i="73"/>
  <c r="Z4901" i="73"/>
  <c r="AA4901" i="73"/>
  <c r="AC4901" i="73"/>
  <c r="AE4901" i="73" s="1"/>
  <c r="S4902" i="73"/>
  <c r="Y4902" i="73"/>
  <c r="Z4902" i="73"/>
  <c r="AA4902" i="73"/>
  <c r="AC4902" i="73"/>
  <c r="AE4902" i="73" s="1"/>
  <c r="S4903" i="73"/>
  <c r="Y4903" i="73"/>
  <c r="Z4903" i="73"/>
  <c r="AA4903" i="73"/>
  <c r="AC4903" i="73"/>
  <c r="AE4903" i="73" s="1"/>
  <c r="S4904" i="73"/>
  <c r="Y4904" i="73"/>
  <c r="Z4904" i="73"/>
  <c r="AA4904" i="73"/>
  <c r="AC4904" i="73"/>
  <c r="AE4904" i="73" s="1"/>
  <c r="S4905" i="73"/>
  <c r="Y4905" i="73"/>
  <c r="Z4905" i="73"/>
  <c r="AA4905" i="73"/>
  <c r="AC4905" i="73"/>
  <c r="AE4905" i="73" s="1"/>
  <c r="S4906" i="73"/>
  <c r="Y4906" i="73"/>
  <c r="Z4906" i="73"/>
  <c r="AA4906" i="73"/>
  <c r="AC4906" i="73"/>
  <c r="S4907" i="73"/>
  <c r="Y4907" i="73"/>
  <c r="Z4907" i="73"/>
  <c r="AA4907" i="73"/>
  <c r="AC4907" i="73"/>
  <c r="AE4907" i="73" s="1"/>
  <c r="S4908" i="73"/>
  <c r="Y4908" i="73"/>
  <c r="Z4908" i="73"/>
  <c r="AA4908" i="73"/>
  <c r="AC4908" i="73"/>
  <c r="AE4908" i="73" s="1"/>
  <c r="S4909" i="73"/>
  <c r="Y4909" i="73"/>
  <c r="Z4909" i="73"/>
  <c r="AA4909" i="73"/>
  <c r="AC4909" i="73"/>
  <c r="AE4909" i="73" s="1"/>
  <c r="S4910" i="73"/>
  <c r="Y4910" i="73"/>
  <c r="Z4910" i="73"/>
  <c r="AA4910" i="73"/>
  <c r="AC4910" i="73"/>
  <c r="S4911" i="73"/>
  <c r="Y4911" i="73"/>
  <c r="Z4911" i="73"/>
  <c r="AA4911" i="73"/>
  <c r="AC4911" i="73"/>
  <c r="AE4911" i="73" s="1"/>
  <c r="S4912" i="73"/>
  <c r="Y4912" i="73"/>
  <c r="Z4912" i="73"/>
  <c r="AA4912" i="73"/>
  <c r="AC4912" i="73"/>
  <c r="AE4912" i="73" s="1"/>
  <c r="S4913" i="73"/>
  <c r="Y4913" i="73"/>
  <c r="Z4913" i="73"/>
  <c r="AA4913" i="73"/>
  <c r="AC4913" i="73"/>
  <c r="AE4913" i="73" s="1"/>
  <c r="S4914" i="73"/>
  <c r="Y4914" i="73"/>
  <c r="Z4914" i="73"/>
  <c r="AA4914" i="73"/>
  <c r="AC4914" i="73"/>
  <c r="S4915" i="73"/>
  <c r="Y4915" i="73"/>
  <c r="Z4915" i="73"/>
  <c r="AA4915" i="73"/>
  <c r="AC4915" i="73"/>
  <c r="AE4915" i="73" s="1"/>
  <c r="S4916" i="73"/>
  <c r="Y4916" i="73"/>
  <c r="Z4916" i="73"/>
  <c r="AA4916" i="73"/>
  <c r="AC4916" i="73"/>
  <c r="AE4916" i="73" s="1"/>
  <c r="S4917" i="73"/>
  <c r="Y4917" i="73"/>
  <c r="Z4917" i="73"/>
  <c r="AA4917" i="73"/>
  <c r="AC4917" i="73"/>
  <c r="AE4917" i="73" s="1"/>
  <c r="S4918" i="73"/>
  <c r="Y4918" i="73"/>
  <c r="Z4918" i="73"/>
  <c r="AA4918" i="73"/>
  <c r="AC4918" i="73"/>
  <c r="S4919" i="73"/>
  <c r="Y4919" i="73"/>
  <c r="Z4919" i="73"/>
  <c r="AA4919" i="73"/>
  <c r="AC4919" i="73"/>
  <c r="AE4919" i="73" s="1"/>
  <c r="S4920" i="73"/>
  <c r="Y4920" i="73"/>
  <c r="Z4920" i="73"/>
  <c r="AA4920" i="73"/>
  <c r="AC4920" i="73"/>
  <c r="AE4920" i="73" s="1"/>
  <c r="S4921" i="73"/>
  <c r="Y4921" i="73"/>
  <c r="Z4921" i="73"/>
  <c r="AA4921" i="73"/>
  <c r="AC4921" i="73"/>
  <c r="AE4921" i="73" s="1"/>
  <c r="S4922" i="73"/>
  <c r="Y4922" i="73"/>
  <c r="Z4922" i="73"/>
  <c r="AA4922" i="73"/>
  <c r="AC4922" i="73"/>
  <c r="S4923" i="73"/>
  <c r="Y4923" i="73"/>
  <c r="Z4923" i="73"/>
  <c r="AA4923" i="73"/>
  <c r="AC4923" i="73"/>
  <c r="AE4923" i="73" s="1"/>
  <c r="S4924" i="73"/>
  <c r="Y4924" i="73"/>
  <c r="Z4924" i="73"/>
  <c r="AA4924" i="73"/>
  <c r="AC4924" i="73"/>
  <c r="AE4924" i="73" s="1"/>
  <c r="S4925" i="73"/>
  <c r="Y4925" i="73"/>
  <c r="Z4925" i="73"/>
  <c r="AA4925" i="73"/>
  <c r="AC4925" i="73"/>
  <c r="AE4925" i="73" s="1"/>
  <c r="S4926" i="73"/>
  <c r="Y4926" i="73"/>
  <c r="Z4926" i="73"/>
  <c r="AA4926" i="73"/>
  <c r="AC4926" i="73"/>
  <c r="S4927" i="73"/>
  <c r="Y4927" i="73"/>
  <c r="Z4927" i="73"/>
  <c r="AA4927" i="73"/>
  <c r="AC4927" i="73"/>
  <c r="AE4927" i="73" s="1"/>
  <c r="S4928" i="73"/>
  <c r="Y4928" i="73"/>
  <c r="Z4928" i="73"/>
  <c r="AA4928" i="73"/>
  <c r="AC4928" i="73"/>
  <c r="AE4928" i="73" s="1"/>
  <c r="S4929" i="73"/>
  <c r="Y4929" i="73"/>
  <c r="Z4929" i="73"/>
  <c r="AA4929" i="73"/>
  <c r="AC4929" i="73"/>
  <c r="AE4929" i="73" s="1"/>
  <c r="S4930" i="73"/>
  <c r="Y4930" i="73"/>
  <c r="Z4930" i="73"/>
  <c r="AA4930" i="73"/>
  <c r="AC4930" i="73"/>
  <c r="S4931" i="73"/>
  <c r="Y4931" i="73"/>
  <c r="Z4931" i="73"/>
  <c r="AA4931" i="73"/>
  <c r="AC4931" i="73"/>
  <c r="AE4931" i="73" s="1"/>
  <c r="S4932" i="73"/>
  <c r="Y4932" i="73"/>
  <c r="Z4932" i="73"/>
  <c r="AA4932" i="73"/>
  <c r="AC4932" i="73"/>
  <c r="AE4932" i="73" s="1"/>
  <c r="S4933" i="73"/>
  <c r="Y4933" i="73"/>
  <c r="Z4933" i="73"/>
  <c r="AA4933" i="73"/>
  <c r="AC4933" i="73"/>
  <c r="AE4933" i="73" s="1"/>
  <c r="S4934" i="73"/>
  <c r="T4934" i="73" s="1"/>
  <c r="Y4934" i="73"/>
  <c r="Z4934" i="73"/>
  <c r="AA4934" i="73"/>
  <c r="AC4934" i="73"/>
  <c r="S4935" i="73"/>
  <c r="T4935" i="73"/>
  <c r="T4936" i="73" s="1"/>
  <c r="Y4935" i="73"/>
  <c r="Z4935" i="73"/>
  <c r="AA4935" i="73"/>
  <c r="AC4935" i="73"/>
  <c r="S4936" i="73"/>
  <c r="Y4936" i="73"/>
  <c r="Z4936" i="73"/>
  <c r="AA4936" i="73"/>
  <c r="AC4936" i="73"/>
  <c r="AE4936" i="73" s="1"/>
  <c r="S4937" i="73"/>
  <c r="Y4937" i="73"/>
  <c r="Z4937" i="73"/>
  <c r="AA4937" i="73"/>
  <c r="AC4937" i="73"/>
  <c r="AE4937" i="73" s="1"/>
  <c r="S4938" i="73"/>
  <c r="Y4938" i="73"/>
  <c r="AB4940" i="73" s="1"/>
  <c r="Z4938" i="73"/>
  <c r="AA4938" i="73"/>
  <c r="AC4938" i="73"/>
  <c r="AE4938" i="73" s="1"/>
  <c r="AD4938" i="73"/>
  <c r="S4939" i="73"/>
  <c r="Y4939" i="73"/>
  <c r="Z4939" i="73"/>
  <c r="AA4939" i="73"/>
  <c r="AC4939" i="73"/>
  <c r="AE4939" i="73" s="1"/>
  <c r="S4940" i="73"/>
  <c r="Y4940" i="73"/>
  <c r="Z4940" i="73"/>
  <c r="AA4940" i="73"/>
  <c r="AC4940" i="73"/>
  <c r="AE4940" i="73"/>
  <c r="S4941" i="73"/>
  <c r="Y4941" i="73"/>
  <c r="Z4941" i="73"/>
  <c r="AA4941" i="73"/>
  <c r="AC4941" i="73"/>
  <c r="AE4941" i="73" s="1"/>
  <c r="S4942" i="73"/>
  <c r="Y4942" i="73"/>
  <c r="Z4942" i="73"/>
  <c r="AA4942" i="73"/>
  <c r="AC4942" i="73"/>
  <c r="AE4942" i="73" s="1"/>
  <c r="S4943" i="73"/>
  <c r="Y4943" i="73"/>
  <c r="Z4943" i="73"/>
  <c r="AA4943" i="73"/>
  <c r="AC4943" i="73"/>
  <c r="S4944" i="73"/>
  <c r="Y4944" i="73"/>
  <c r="Z4944" i="73"/>
  <c r="AA4944" i="73"/>
  <c r="AC4944" i="73"/>
  <c r="AE4944" i="73" s="1"/>
  <c r="S4945" i="73"/>
  <c r="Y4945" i="73"/>
  <c r="Z4945" i="73"/>
  <c r="AA4945" i="73"/>
  <c r="AC4945" i="73"/>
  <c r="AE4945" i="73"/>
  <c r="S4946" i="73"/>
  <c r="Y4946" i="73"/>
  <c r="Z4946" i="73"/>
  <c r="AA4946" i="73"/>
  <c r="AC4946" i="73"/>
  <c r="AE4946" i="73" s="1"/>
  <c r="S4947" i="73"/>
  <c r="Y4947" i="73"/>
  <c r="Z4947" i="73"/>
  <c r="AA4947" i="73"/>
  <c r="AC4947" i="73"/>
  <c r="AE4947" i="73" s="1"/>
  <c r="S4948" i="73"/>
  <c r="Y4948" i="73"/>
  <c r="Z4948" i="73"/>
  <c r="AA4948" i="73"/>
  <c r="AC4948" i="73"/>
  <c r="AE4948" i="73"/>
  <c r="S4949" i="73"/>
  <c r="Y4949" i="73"/>
  <c r="Z4949" i="73"/>
  <c r="AA4949" i="73"/>
  <c r="AC4949" i="73"/>
  <c r="AE4949" i="73"/>
  <c r="S4950" i="73"/>
  <c r="Y4950" i="73"/>
  <c r="Z4950" i="73"/>
  <c r="AA4950" i="73"/>
  <c r="AC4950" i="73"/>
  <c r="S4951" i="73"/>
  <c r="Y4951" i="73"/>
  <c r="Z4951" i="73"/>
  <c r="AA4951" i="73"/>
  <c r="AC4951" i="73"/>
  <c r="S4952" i="73"/>
  <c r="Y4952" i="73"/>
  <c r="Z4952" i="73"/>
  <c r="AA4952" i="73"/>
  <c r="AC4952" i="73"/>
  <c r="AE4952" i="73" s="1"/>
  <c r="S4953" i="73"/>
  <c r="Y4953" i="73"/>
  <c r="Z4953" i="73"/>
  <c r="AA4953" i="73"/>
  <c r="AC4953" i="73"/>
  <c r="AE4953" i="73" s="1"/>
  <c r="S4954" i="73"/>
  <c r="Y4954" i="73"/>
  <c r="Z4954" i="73"/>
  <c r="AA4954" i="73"/>
  <c r="AC4954" i="73"/>
  <c r="AE4954" i="73" s="1"/>
  <c r="S4955" i="73"/>
  <c r="Y4955" i="73"/>
  <c r="Z4955" i="73"/>
  <c r="AA4955" i="73"/>
  <c r="AC4955" i="73"/>
  <c r="AE4955" i="73" s="1"/>
  <c r="S4956" i="73"/>
  <c r="Y4956" i="73"/>
  <c r="Z4956" i="73"/>
  <c r="AA4956" i="73"/>
  <c r="AC4956" i="73"/>
  <c r="AE4956" i="73"/>
  <c r="S4957" i="73"/>
  <c r="Y4957" i="73"/>
  <c r="Z4957" i="73"/>
  <c r="AA4957" i="73"/>
  <c r="AC4957" i="73"/>
  <c r="AE4957" i="73" s="1"/>
  <c r="S4958" i="73"/>
  <c r="Y4958" i="73"/>
  <c r="Z4958" i="73"/>
  <c r="AA4958" i="73"/>
  <c r="AC4958" i="73"/>
  <c r="AE4958" i="73" s="1"/>
  <c r="AD4958" i="73"/>
  <c r="S4959" i="73"/>
  <c r="Y4959" i="73"/>
  <c r="Z4959" i="73"/>
  <c r="AA4959" i="73"/>
  <c r="AC4959" i="73"/>
  <c r="S4960" i="73"/>
  <c r="Y4960" i="73"/>
  <c r="Z4960" i="73"/>
  <c r="AA4960" i="73"/>
  <c r="AC4960" i="73"/>
  <c r="AE4960" i="73" s="1"/>
  <c r="S4961" i="73"/>
  <c r="Y4961" i="73"/>
  <c r="Z4961" i="73"/>
  <c r="AA4961" i="73"/>
  <c r="AC4961" i="73"/>
  <c r="AD4990" i="73" s="1"/>
  <c r="AE4961" i="73"/>
  <c r="S4962" i="73"/>
  <c r="Y4962" i="73"/>
  <c r="Z4962" i="73"/>
  <c r="AA4962" i="73"/>
  <c r="AC4962" i="73"/>
  <c r="AE4962" i="73" s="1"/>
  <c r="S4963" i="73"/>
  <c r="Y4963" i="73"/>
  <c r="Z4963" i="73"/>
  <c r="AA4963" i="73"/>
  <c r="AC4963" i="73"/>
  <c r="AE4963" i="73" s="1"/>
  <c r="S4964" i="73"/>
  <c r="Y4964" i="73"/>
  <c r="Z4964" i="73"/>
  <c r="AA4964" i="73"/>
  <c r="AC4964" i="73"/>
  <c r="AE4964" i="73"/>
  <c r="S4965" i="73"/>
  <c r="Y4965" i="73"/>
  <c r="Z4965" i="73"/>
  <c r="AA4965" i="73"/>
  <c r="AC4965" i="73"/>
  <c r="AE4965" i="73"/>
  <c r="S4966" i="73"/>
  <c r="Y4966" i="73"/>
  <c r="Z4966" i="73"/>
  <c r="AA4966" i="73"/>
  <c r="AC4966" i="73"/>
  <c r="AD4966" i="73"/>
  <c r="S4967" i="73"/>
  <c r="Y4967" i="73"/>
  <c r="Z4967" i="73"/>
  <c r="AA4967" i="73"/>
  <c r="AC4967" i="73"/>
  <c r="S4968" i="73"/>
  <c r="Y4968" i="73"/>
  <c r="Z4968" i="73"/>
  <c r="AA4968" i="73"/>
  <c r="AC4968" i="73"/>
  <c r="AE4968" i="73"/>
  <c r="S4969" i="73"/>
  <c r="Y4969" i="73"/>
  <c r="Z4969" i="73"/>
  <c r="AA4969" i="73"/>
  <c r="AC4969" i="73"/>
  <c r="AE4969" i="73" s="1"/>
  <c r="S4970" i="73"/>
  <c r="Y4970" i="73"/>
  <c r="Z4970" i="73"/>
  <c r="AA4970" i="73"/>
  <c r="AC4970" i="73"/>
  <c r="AE4970" i="73" s="1"/>
  <c r="S4971" i="73"/>
  <c r="Y4971" i="73"/>
  <c r="Z4971" i="73"/>
  <c r="AA4971" i="73"/>
  <c r="AC4971" i="73"/>
  <c r="AE4971" i="73" s="1"/>
  <c r="S4972" i="73"/>
  <c r="Y4972" i="73"/>
  <c r="Z4972" i="73"/>
  <c r="AA4972" i="73"/>
  <c r="AC4972" i="73"/>
  <c r="AE4972" i="73"/>
  <c r="S4973" i="73"/>
  <c r="Y4973" i="73"/>
  <c r="Z4973" i="73"/>
  <c r="AA4973" i="73"/>
  <c r="AC4973" i="73"/>
  <c r="AE4973" i="73"/>
  <c r="S4974" i="73"/>
  <c r="Y4974" i="73"/>
  <c r="Z4974" i="73"/>
  <c r="AA4974" i="73"/>
  <c r="AC4974" i="73"/>
  <c r="AE4974" i="73" s="1"/>
  <c r="S4975" i="73"/>
  <c r="Y4975" i="73"/>
  <c r="Z4975" i="73"/>
  <c r="AA4975" i="73"/>
  <c r="AC4975" i="73"/>
  <c r="AE4975" i="73" s="1"/>
  <c r="S4976" i="73"/>
  <c r="Y4976" i="73"/>
  <c r="Z4976" i="73"/>
  <c r="AA4976" i="73"/>
  <c r="AC4976" i="73"/>
  <c r="AE4976" i="73" s="1"/>
  <c r="S4977" i="73"/>
  <c r="Y4977" i="73"/>
  <c r="Z4977" i="73"/>
  <c r="AA4977" i="73"/>
  <c r="AC4977" i="73"/>
  <c r="AE4977" i="73" s="1"/>
  <c r="S4978" i="73"/>
  <c r="Y4978" i="73"/>
  <c r="Z4978" i="73"/>
  <c r="AA4978" i="73"/>
  <c r="AC4978" i="73"/>
  <c r="AE4978" i="73" s="1"/>
  <c r="S4979" i="73"/>
  <c r="Y4979" i="73"/>
  <c r="Z4979" i="73"/>
  <c r="AA4979" i="73"/>
  <c r="AC4979" i="73"/>
  <c r="AE4979" i="73" s="1"/>
  <c r="S4980" i="73"/>
  <c r="Y4980" i="73"/>
  <c r="Z4980" i="73"/>
  <c r="AA4980" i="73"/>
  <c r="AC4980" i="73"/>
  <c r="AE4980" i="73" s="1"/>
  <c r="S4981" i="73"/>
  <c r="Y4981" i="73"/>
  <c r="Z4981" i="73"/>
  <c r="AA4981" i="73"/>
  <c r="AC4981" i="73"/>
  <c r="AE4981" i="73"/>
  <c r="S4982" i="73"/>
  <c r="Y4982" i="73"/>
  <c r="Z4982" i="73"/>
  <c r="AA4982" i="73"/>
  <c r="AC4982" i="73"/>
  <c r="AE4982" i="73" s="1"/>
  <c r="S4983" i="73"/>
  <c r="Y4983" i="73"/>
  <c r="Z4983" i="73"/>
  <c r="AA4983" i="73"/>
  <c r="AC4983" i="73"/>
  <c r="AE4983" i="73" s="1"/>
  <c r="S4984" i="73"/>
  <c r="Y4984" i="73"/>
  <c r="Z4984" i="73"/>
  <c r="AA4984" i="73"/>
  <c r="AC4984" i="73"/>
  <c r="AE4984" i="73"/>
  <c r="S4985" i="73"/>
  <c r="Y4985" i="73"/>
  <c r="Z4985" i="73"/>
  <c r="AA4985" i="73"/>
  <c r="AC4985" i="73"/>
  <c r="AE4985" i="73" s="1"/>
  <c r="S4986" i="73"/>
  <c r="Y4986" i="73"/>
  <c r="Z4986" i="73"/>
  <c r="AA4986" i="73"/>
  <c r="AC4986" i="73"/>
  <c r="AE4986" i="73" s="1"/>
  <c r="S4987" i="73"/>
  <c r="Y4987" i="73"/>
  <c r="Z4987" i="73"/>
  <c r="AA4987" i="73"/>
  <c r="AC4987" i="73"/>
  <c r="AD5014" i="73" s="1"/>
  <c r="S4988" i="73"/>
  <c r="Y4988" i="73"/>
  <c r="Z4988" i="73"/>
  <c r="AA4988" i="73"/>
  <c r="AC4988" i="73"/>
  <c r="AE4988" i="73"/>
  <c r="S4989" i="73"/>
  <c r="Y4989" i="73"/>
  <c r="Z4989" i="73"/>
  <c r="AA4989" i="73"/>
  <c r="AC4989" i="73"/>
  <c r="AE4989" i="73"/>
  <c r="S4990" i="73"/>
  <c r="Y4990" i="73"/>
  <c r="Z4990" i="73"/>
  <c r="AA4990" i="73"/>
  <c r="AC4990" i="73"/>
  <c r="AE4990" i="73" s="1"/>
  <c r="S4991" i="73"/>
  <c r="Y4991" i="73"/>
  <c r="Z4991" i="73"/>
  <c r="AA4991" i="73"/>
  <c r="AC4991" i="73"/>
  <c r="AE4991" i="73" s="1"/>
  <c r="S4992" i="73"/>
  <c r="Y4992" i="73"/>
  <c r="Z4992" i="73"/>
  <c r="AA4992" i="73"/>
  <c r="AC4992" i="73"/>
  <c r="AE4992" i="73" s="1"/>
  <c r="S4993" i="73"/>
  <c r="Y4993" i="73"/>
  <c r="Z4993" i="73"/>
  <c r="AA4993" i="73"/>
  <c r="AC4993" i="73"/>
  <c r="AE4993" i="73" s="1"/>
  <c r="S4994" i="73"/>
  <c r="Y4994" i="73"/>
  <c r="Z4994" i="73"/>
  <c r="AA4994" i="73"/>
  <c r="AC4994" i="73"/>
  <c r="AE4994" i="73" s="1"/>
  <c r="S4995" i="73"/>
  <c r="Y4995" i="73"/>
  <c r="Z4995" i="73"/>
  <c r="AA4995" i="73"/>
  <c r="AC4995" i="73"/>
  <c r="AD5022" i="73" s="1"/>
  <c r="S4996" i="73"/>
  <c r="Y4996" i="73"/>
  <c r="Z4996" i="73"/>
  <c r="AA4996" i="73"/>
  <c r="AC4996" i="73"/>
  <c r="AE4996" i="73" s="1"/>
  <c r="S4997" i="73"/>
  <c r="Y4997" i="73"/>
  <c r="Z4997" i="73"/>
  <c r="AA4997" i="73"/>
  <c r="AC4997" i="73"/>
  <c r="AE4997" i="73"/>
  <c r="S4998" i="73"/>
  <c r="Y4998" i="73"/>
  <c r="Z4998" i="73"/>
  <c r="AA4998" i="73"/>
  <c r="AC4998" i="73"/>
  <c r="AE4998" i="73" s="1"/>
  <c r="S4999" i="73"/>
  <c r="Y4999" i="73"/>
  <c r="Z4999" i="73"/>
  <c r="AA4999" i="73"/>
  <c r="AC4999" i="73"/>
  <c r="AE4999" i="73" s="1"/>
  <c r="S5000" i="73"/>
  <c r="Y5000" i="73"/>
  <c r="Z5000" i="73"/>
  <c r="AA5000" i="73"/>
  <c r="AC5000" i="73"/>
  <c r="AE5000" i="73" s="1"/>
  <c r="S5001" i="73"/>
  <c r="Y5001" i="73"/>
  <c r="Z5001" i="73"/>
  <c r="AA5001" i="73"/>
  <c r="AC5001" i="73"/>
  <c r="AE5001" i="73" s="1"/>
  <c r="S5002" i="73"/>
  <c r="Y5002" i="73"/>
  <c r="Z5002" i="73"/>
  <c r="AA5002" i="73"/>
  <c r="AC5002" i="73"/>
  <c r="AE5002" i="73" s="1"/>
  <c r="AD5002" i="73"/>
  <c r="S5003" i="73"/>
  <c r="Y5003" i="73"/>
  <c r="Z5003" i="73"/>
  <c r="AA5003" i="73"/>
  <c r="AC5003" i="73"/>
  <c r="S5004" i="73"/>
  <c r="Y5004" i="73"/>
  <c r="Z5004" i="73"/>
  <c r="AA5004" i="73"/>
  <c r="AC5004" i="73"/>
  <c r="AE5004" i="73"/>
  <c r="S5005" i="73"/>
  <c r="Y5005" i="73"/>
  <c r="Z5005" i="73"/>
  <c r="AA5005" i="73"/>
  <c r="AC5005" i="73"/>
  <c r="AE5005" i="73" s="1"/>
  <c r="S5006" i="73"/>
  <c r="Y5006" i="73"/>
  <c r="Z5006" i="73"/>
  <c r="AA5006" i="73"/>
  <c r="AC5006" i="73"/>
  <c r="AE5006" i="73" s="1"/>
  <c r="S5007" i="73"/>
  <c r="Y5007" i="73"/>
  <c r="Z5007" i="73"/>
  <c r="AA5007" i="73"/>
  <c r="AC5007" i="73"/>
  <c r="AE5007" i="73" s="1"/>
  <c r="S5008" i="73"/>
  <c r="Y5008" i="73"/>
  <c r="Z5008" i="73"/>
  <c r="AA5008" i="73"/>
  <c r="AC5008" i="73"/>
  <c r="AE5008" i="73" s="1"/>
  <c r="S5009" i="73"/>
  <c r="Y5009" i="73"/>
  <c r="Z5009" i="73"/>
  <c r="AA5009" i="73"/>
  <c r="AC5009" i="73"/>
  <c r="AE5009" i="73"/>
  <c r="S5010" i="73"/>
  <c r="Y5010" i="73"/>
  <c r="Z5010" i="73"/>
  <c r="AA5010" i="73"/>
  <c r="AC5010" i="73"/>
  <c r="AE5010" i="73" s="1"/>
  <c r="S5011" i="73"/>
  <c r="Y5011" i="73"/>
  <c r="Z5011" i="73"/>
  <c r="AA5011" i="73"/>
  <c r="AC5011" i="73"/>
  <c r="S5012" i="73"/>
  <c r="Y5012" i="73"/>
  <c r="Z5012" i="73"/>
  <c r="AA5012" i="73"/>
  <c r="AC5012" i="73"/>
  <c r="AE5012" i="73" s="1"/>
  <c r="S5013" i="73"/>
  <c r="Y5013" i="73"/>
  <c r="Z5013" i="73"/>
  <c r="AA5013" i="73"/>
  <c r="AC5013" i="73"/>
  <c r="AE5013" i="73"/>
  <c r="S5014" i="73"/>
  <c r="Y5014" i="73"/>
  <c r="Z5014" i="73"/>
  <c r="AA5014" i="73"/>
  <c r="AC5014" i="73"/>
  <c r="AE5014" i="73" s="1"/>
  <c r="S5015" i="73"/>
  <c r="Y5015" i="73"/>
  <c r="Z5015" i="73"/>
  <c r="AA5015" i="73"/>
  <c r="AC5015" i="73"/>
  <c r="AE5015" i="73" s="1"/>
  <c r="S5016" i="73"/>
  <c r="Y5016" i="73"/>
  <c r="Z5016" i="73"/>
  <c r="AA5016" i="73"/>
  <c r="AC5016" i="73"/>
  <c r="AE5016" i="73"/>
  <c r="S5017" i="73"/>
  <c r="Y5017" i="73"/>
  <c r="Z5017" i="73"/>
  <c r="AA5017" i="73"/>
  <c r="AC5017" i="73"/>
  <c r="AE5017" i="73" s="1"/>
  <c r="S5018" i="73"/>
  <c r="Y5018" i="73"/>
  <c r="Z5018" i="73"/>
  <c r="AA5018" i="73"/>
  <c r="AC5018" i="73"/>
  <c r="AE5018" i="73" s="1"/>
  <c r="AD5018" i="73"/>
  <c r="S5019" i="73"/>
  <c r="Y5019" i="73"/>
  <c r="Z5019" i="73"/>
  <c r="AA5019" i="73"/>
  <c r="AC5019" i="73"/>
  <c r="S5020" i="73"/>
  <c r="Y5020" i="73"/>
  <c r="Z5020" i="73"/>
  <c r="AA5020" i="73"/>
  <c r="AC5020" i="73"/>
  <c r="AE5020" i="73"/>
  <c r="S5021" i="73"/>
  <c r="Y5021" i="73"/>
  <c r="Z5021" i="73"/>
  <c r="AA5021" i="73"/>
  <c r="AC5021" i="73"/>
  <c r="AE5021" i="73" s="1"/>
  <c r="S5022" i="73"/>
  <c r="Y5022" i="73"/>
  <c r="Z5022" i="73"/>
  <c r="AA5022" i="73"/>
  <c r="AC5022" i="73"/>
  <c r="AE5022" i="73" s="1"/>
  <c r="S5023" i="73"/>
  <c r="Y5023" i="73"/>
  <c r="Z5023" i="73"/>
  <c r="AA5023" i="73"/>
  <c r="AC5023" i="73"/>
  <c r="AE5023" i="73" s="1"/>
  <c r="S5024" i="73"/>
  <c r="Y5024" i="73"/>
  <c r="Z5024" i="73"/>
  <c r="AA5024" i="73"/>
  <c r="AC5024" i="73"/>
  <c r="AE5024" i="73" s="1"/>
  <c r="S5025" i="73"/>
  <c r="Y5025" i="73"/>
  <c r="Z5025" i="73"/>
  <c r="AA5025" i="73"/>
  <c r="AC5025" i="73"/>
  <c r="AE5025" i="73"/>
  <c r="S5026" i="73"/>
  <c r="Y5026" i="73"/>
  <c r="Z5026" i="73"/>
  <c r="AA5026" i="73"/>
  <c r="AC5026" i="73"/>
  <c r="AE5026" i="73" s="1"/>
  <c r="S5027" i="73"/>
  <c r="Y5027" i="73"/>
  <c r="Z5027" i="73"/>
  <c r="AA5027" i="73"/>
  <c r="AC5027" i="73"/>
  <c r="S5028" i="73"/>
  <c r="Y5028" i="73"/>
  <c r="Z5028" i="73"/>
  <c r="AA5028" i="73"/>
  <c r="AC5028" i="73"/>
  <c r="AE5028" i="73" s="1"/>
  <c r="S5029" i="73"/>
  <c r="Y5029" i="73"/>
  <c r="Z5029" i="73"/>
  <c r="AA5029" i="73"/>
  <c r="AC5029" i="73"/>
  <c r="AE5029" i="73"/>
  <c r="S5030" i="73"/>
  <c r="Y5030" i="73"/>
  <c r="Z5030" i="73"/>
  <c r="AA5030" i="73"/>
  <c r="AC5030" i="73"/>
  <c r="AE5030" i="73" s="1"/>
  <c r="S5031" i="73"/>
  <c r="Y5031" i="73"/>
  <c r="Z5031" i="73"/>
  <c r="AA5031" i="73"/>
  <c r="AC5031" i="73"/>
  <c r="AE5031" i="73" s="1"/>
  <c r="S5032" i="73"/>
  <c r="Y5032" i="73"/>
  <c r="Z5032" i="73"/>
  <c r="AA5032" i="73"/>
  <c r="AC5032" i="73"/>
  <c r="AE5032" i="73"/>
  <c r="S5033" i="73"/>
  <c r="Y5033" i="73"/>
  <c r="Z5033" i="73"/>
  <c r="AA5033" i="73"/>
  <c r="AC5033" i="73"/>
  <c r="AE5033" i="73" s="1"/>
  <c r="S5034" i="73"/>
  <c r="Y5034" i="73"/>
  <c r="Z5034" i="73"/>
  <c r="AA5034" i="73"/>
  <c r="AC5034" i="73"/>
  <c r="AE5034" i="73" s="1"/>
  <c r="AD5034" i="73"/>
  <c r="S5035" i="73"/>
  <c r="Y5035" i="73"/>
  <c r="Z5035" i="73"/>
  <c r="AA5035" i="73"/>
  <c r="AC5035" i="73"/>
  <c r="AE5035" i="73" s="1"/>
  <c r="S5036" i="73"/>
  <c r="Y5036" i="73"/>
  <c r="Z5036" i="73"/>
  <c r="AA5036" i="73"/>
  <c r="AC5036" i="73"/>
  <c r="AE5036" i="73"/>
  <c r="S5037" i="73"/>
  <c r="Y5037" i="73"/>
  <c r="Z5037" i="73"/>
  <c r="AA5037" i="73"/>
  <c r="AC5037" i="73"/>
  <c r="AE5037" i="73" s="1"/>
  <c r="S5038" i="73"/>
  <c r="Y5038" i="73"/>
  <c r="Z5038" i="73"/>
  <c r="AA5038" i="73"/>
  <c r="AC5038" i="73"/>
  <c r="AE5038" i="73" s="1"/>
  <c r="S5039" i="73"/>
  <c r="Y5039" i="73"/>
  <c r="Z5039" i="73"/>
  <c r="AA5039" i="73"/>
  <c r="AC5039" i="73"/>
  <c r="AE5039" i="73" s="1"/>
  <c r="S5040" i="73"/>
  <c r="Y5040" i="73"/>
  <c r="Z5040" i="73"/>
  <c r="AA5040" i="73"/>
  <c r="AC5040" i="73"/>
  <c r="AE5040" i="73" s="1"/>
  <c r="S5041" i="73"/>
  <c r="Y5041" i="73"/>
  <c r="Z5041" i="73"/>
  <c r="AA5041" i="73"/>
  <c r="AC5041" i="73"/>
  <c r="AE5041" i="73"/>
  <c r="S5042" i="73"/>
  <c r="Y5042" i="73"/>
  <c r="Z5042" i="73"/>
  <c r="AA5042" i="73"/>
  <c r="AC5042" i="73"/>
  <c r="AE5042" i="73" s="1"/>
  <c r="S5043" i="73"/>
  <c r="Y5043" i="73"/>
  <c r="Z5043" i="73"/>
  <c r="AA5043" i="73"/>
  <c r="AC5043" i="73"/>
  <c r="AE5043" i="73" s="1"/>
  <c r="S5044" i="73"/>
  <c r="Y5044" i="73"/>
  <c r="Z5044" i="73"/>
  <c r="AA5044" i="73"/>
  <c r="AC5044" i="73"/>
  <c r="AE5044" i="73" s="1"/>
  <c r="S5045" i="73"/>
  <c r="Y5045" i="73"/>
  <c r="Z5045" i="73"/>
  <c r="AA5045" i="73"/>
  <c r="AC5045" i="73"/>
  <c r="AE5045" i="73"/>
  <c r="S5046" i="73"/>
  <c r="Y5046" i="73"/>
  <c r="Z5046" i="73"/>
  <c r="AA5046" i="73"/>
  <c r="AC5046" i="73"/>
  <c r="AE5046" i="73" s="1"/>
  <c r="S5047" i="73"/>
  <c r="Y5047" i="73"/>
  <c r="Z5047" i="73"/>
  <c r="AA5047" i="73"/>
  <c r="AC5047" i="73"/>
  <c r="AE5047" i="73" s="1"/>
  <c r="S5048" i="73"/>
  <c r="Y5048" i="73"/>
  <c r="Z5048" i="73"/>
  <c r="AA5048" i="73"/>
  <c r="AC5048" i="73"/>
  <c r="AE5048" i="73"/>
  <c r="S5049" i="73"/>
  <c r="Y5049" i="73"/>
  <c r="Z5049" i="73"/>
  <c r="AA5049" i="73"/>
  <c r="AC5049" i="73"/>
  <c r="AE5049" i="73" s="1"/>
  <c r="S5050" i="73"/>
  <c r="Y5050" i="73"/>
  <c r="Z5050" i="73"/>
  <c r="AA5050" i="73"/>
  <c r="AC5050" i="73"/>
  <c r="AE5050" i="73" s="1"/>
  <c r="AD5050" i="73"/>
  <c r="S5051" i="73"/>
  <c r="Y5051" i="73"/>
  <c r="Z5051" i="73"/>
  <c r="AA5051" i="73"/>
  <c r="AC5051" i="73"/>
  <c r="AE5051" i="73" s="1"/>
  <c r="S5052" i="73"/>
  <c r="Y5052" i="73"/>
  <c r="Z5052" i="73"/>
  <c r="AA5052" i="73"/>
  <c r="AC5052" i="73"/>
  <c r="AE5052" i="73"/>
  <c r="S5053" i="73"/>
  <c r="Y5053" i="73"/>
  <c r="Z5053" i="73"/>
  <c r="AA5053" i="73"/>
  <c r="AC5053" i="73"/>
  <c r="AE5053" i="73" s="1"/>
  <c r="S5054" i="73"/>
  <c r="Y5054" i="73"/>
  <c r="Z5054" i="73"/>
  <c r="AA5054" i="73"/>
  <c r="AC5054" i="73"/>
  <c r="AE5054" i="73" s="1"/>
  <c r="S5055" i="73"/>
  <c r="Y5055" i="73"/>
  <c r="Z5055" i="73"/>
  <c r="AA5055" i="73"/>
  <c r="AC5055" i="73"/>
  <c r="AE5055" i="73" s="1"/>
  <c r="S5056" i="73"/>
  <c r="Y5056" i="73"/>
  <c r="Z5056" i="73"/>
  <c r="AA5056" i="73"/>
  <c r="AC5056" i="73"/>
  <c r="AE5056" i="73" s="1"/>
  <c r="S5057" i="73"/>
  <c r="Y5057" i="73"/>
  <c r="Z5057" i="73"/>
  <c r="AA5057" i="73"/>
  <c r="AC5057" i="73"/>
  <c r="AE5057" i="73"/>
  <c r="S5058" i="73"/>
  <c r="Y5058" i="73"/>
  <c r="Z5058" i="73"/>
  <c r="AA5058" i="73"/>
  <c r="AC5058" i="73"/>
  <c r="AE5058" i="73" s="1"/>
  <c r="S5059" i="73"/>
  <c r="Y5059" i="73"/>
  <c r="Z5059" i="73"/>
  <c r="AA5059" i="73"/>
  <c r="AC5059" i="73"/>
  <c r="AE5059" i="73" s="1"/>
  <c r="S5060" i="73"/>
  <c r="Y5060" i="73"/>
  <c r="Z5060" i="73"/>
  <c r="AA5060" i="73"/>
  <c r="AC5060" i="73"/>
  <c r="AE5060" i="73" s="1"/>
  <c r="S5061" i="73"/>
  <c r="Y5061" i="73"/>
  <c r="Z5061" i="73"/>
  <c r="AA5061" i="73"/>
  <c r="AC5061" i="73"/>
  <c r="AE5061" i="73"/>
  <c r="S5062" i="73"/>
  <c r="Y5062" i="73"/>
  <c r="Z5062" i="73"/>
  <c r="AA5062" i="73"/>
  <c r="AC5062" i="73"/>
  <c r="AE5062" i="73" s="1"/>
  <c r="S5063" i="73"/>
  <c r="Y5063" i="73"/>
  <c r="Z5063" i="73"/>
  <c r="AA5063" i="73"/>
  <c r="AC5063" i="73"/>
  <c r="S5064" i="73"/>
  <c r="Y5064" i="73"/>
  <c r="Z5064" i="73"/>
  <c r="AA5064" i="73"/>
  <c r="AC5064" i="73"/>
  <c r="AE5064" i="73"/>
  <c r="S5065" i="73"/>
  <c r="Y5065" i="73"/>
  <c r="Z5065" i="73"/>
  <c r="AA5065" i="73"/>
  <c r="AC5065" i="73"/>
  <c r="AE5065" i="73" s="1"/>
  <c r="S5066" i="73"/>
  <c r="Y5066" i="73"/>
  <c r="Z5066" i="73"/>
  <c r="AA5066" i="73"/>
  <c r="AC5066" i="73"/>
  <c r="AE5066" i="73" s="1"/>
  <c r="AD5066" i="73"/>
  <c r="S5067" i="73"/>
  <c r="Y5067" i="73"/>
  <c r="Z5067" i="73"/>
  <c r="AA5067" i="73"/>
  <c r="AC5067" i="73"/>
  <c r="AE5067" i="73" s="1"/>
  <c r="S5068" i="73"/>
  <c r="Y5068" i="73"/>
  <c r="Z5068" i="73"/>
  <c r="AA5068" i="73"/>
  <c r="AC5068" i="73"/>
  <c r="AE5068" i="73"/>
  <c r="S5069" i="73"/>
  <c r="Y5069" i="73"/>
  <c r="Z5069" i="73"/>
  <c r="AA5069" i="73"/>
  <c r="AC5069" i="73"/>
  <c r="AE5069" i="73" s="1"/>
  <c r="S5070" i="73"/>
  <c r="Y5070" i="73"/>
  <c r="Z5070" i="73"/>
  <c r="AA5070" i="73"/>
  <c r="AC5070" i="73"/>
  <c r="AE5070" i="73" s="1"/>
  <c r="S5071" i="73"/>
  <c r="Y5071" i="73"/>
  <c r="Z5071" i="73"/>
  <c r="AA5071" i="73"/>
  <c r="AC5071" i="73"/>
  <c r="S5072" i="73"/>
  <c r="Y5072" i="73"/>
  <c r="Z5072" i="73"/>
  <c r="AA5072" i="73"/>
  <c r="AC5072" i="73"/>
  <c r="AE5072" i="73" s="1"/>
  <c r="S5073" i="73"/>
  <c r="Y5073" i="73"/>
  <c r="Z5073" i="73"/>
  <c r="AA5073" i="73"/>
  <c r="AC5073" i="73"/>
  <c r="AE5073" i="73"/>
  <c r="S5074" i="73"/>
  <c r="Y5074" i="73"/>
  <c r="Z5074" i="73"/>
  <c r="AA5074" i="73"/>
  <c r="AC5074" i="73"/>
  <c r="AE5074" i="73" s="1"/>
  <c r="S5075" i="73"/>
  <c r="Y5075" i="73"/>
  <c r="AB5104" i="73" s="1"/>
  <c r="Z5075" i="73"/>
  <c r="AA5075" i="73"/>
  <c r="AC5075" i="73"/>
  <c r="AE5075" i="73" s="1"/>
  <c r="S5076" i="73"/>
  <c r="Y5076" i="73"/>
  <c r="Z5076" i="73"/>
  <c r="AA5076" i="73"/>
  <c r="AC5076" i="73"/>
  <c r="AE5076" i="73" s="1"/>
  <c r="S5077" i="73"/>
  <c r="Y5077" i="73"/>
  <c r="Z5077" i="73"/>
  <c r="AA5077" i="73"/>
  <c r="AC5077" i="73"/>
  <c r="AE5077" i="73"/>
  <c r="S5078" i="73"/>
  <c r="Y5078" i="73"/>
  <c r="Z5078" i="73"/>
  <c r="AA5078" i="73"/>
  <c r="AC5078" i="73"/>
  <c r="AE5078" i="73" s="1"/>
  <c r="S5079" i="73"/>
  <c r="Y5079" i="73"/>
  <c r="AB5108" i="73" s="1"/>
  <c r="Z5079" i="73"/>
  <c r="AA5079" i="73"/>
  <c r="AC5079" i="73"/>
  <c r="S5080" i="73"/>
  <c r="Y5080" i="73"/>
  <c r="Z5080" i="73"/>
  <c r="AA5080" i="73"/>
  <c r="AC5080" i="73"/>
  <c r="AE5080" i="73"/>
  <c r="S5081" i="73"/>
  <c r="Y5081" i="73"/>
  <c r="Z5081" i="73"/>
  <c r="AA5081" i="73"/>
  <c r="AC5081" i="73"/>
  <c r="AE5081" i="73" s="1"/>
  <c r="S5082" i="73"/>
  <c r="Y5082" i="73"/>
  <c r="Z5082" i="73"/>
  <c r="AA5082" i="73"/>
  <c r="AC5082" i="73"/>
  <c r="AE5082" i="73" s="1"/>
  <c r="AD5082" i="73"/>
  <c r="S5083" i="73"/>
  <c r="Y5083" i="73"/>
  <c r="Z5083" i="73"/>
  <c r="AA5083" i="73"/>
  <c r="AC5083" i="73"/>
  <c r="AE5083" i="73" s="1"/>
  <c r="S5084" i="73"/>
  <c r="Y5084" i="73"/>
  <c r="AB5112" i="73" s="1"/>
  <c r="Z5084" i="73"/>
  <c r="AA5084" i="73"/>
  <c r="AC5084" i="73"/>
  <c r="AE5084" i="73"/>
  <c r="S5085" i="73"/>
  <c r="Y5085" i="73"/>
  <c r="Z5085" i="73"/>
  <c r="AA5085" i="73"/>
  <c r="AC5085" i="73"/>
  <c r="AE5085" i="73" s="1"/>
  <c r="S5086" i="73"/>
  <c r="Y5086" i="73"/>
  <c r="Z5086" i="73"/>
  <c r="AA5086" i="73"/>
  <c r="AC5086" i="73"/>
  <c r="AE5086" i="73" s="1"/>
  <c r="S5087" i="73"/>
  <c r="Y5087" i="73"/>
  <c r="Z5087" i="73"/>
  <c r="AA5087" i="73"/>
  <c r="AC5087" i="73"/>
  <c r="S5088" i="73"/>
  <c r="Y5088" i="73"/>
  <c r="Z5088" i="73"/>
  <c r="AA5088" i="73"/>
  <c r="AC5088" i="73"/>
  <c r="AE5088" i="73" s="1"/>
  <c r="S5089" i="73"/>
  <c r="Y5089" i="73"/>
  <c r="AB5116" i="73" s="1"/>
  <c r="Z5089" i="73"/>
  <c r="AA5089" i="73"/>
  <c r="AC5089" i="73"/>
  <c r="AE5089" i="73"/>
  <c r="S5090" i="73"/>
  <c r="Y5090" i="73"/>
  <c r="Z5090" i="73"/>
  <c r="AA5090" i="73"/>
  <c r="AC5090" i="73"/>
  <c r="AE5090" i="73" s="1"/>
  <c r="S5091" i="73"/>
  <c r="Y5091" i="73"/>
  <c r="AB5120" i="73" s="1"/>
  <c r="Z5091" i="73"/>
  <c r="AA5091" i="73"/>
  <c r="AC5091" i="73"/>
  <c r="AE5091" i="73" s="1"/>
  <c r="S5092" i="73"/>
  <c r="Y5092" i="73"/>
  <c r="Z5092" i="73"/>
  <c r="AA5092" i="73"/>
  <c r="AC5092" i="73"/>
  <c r="AE5092" i="73" s="1"/>
  <c r="S5093" i="73"/>
  <c r="Y5093" i="73"/>
  <c r="Z5093" i="73"/>
  <c r="AA5093" i="73"/>
  <c r="AC5093" i="73"/>
  <c r="AE5093" i="73"/>
  <c r="S5094" i="73"/>
  <c r="Y5094" i="73"/>
  <c r="Z5094" i="73"/>
  <c r="AA5094" i="73"/>
  <c r="AC5094" i="73"/>
  <c r="AE5094" i="73" s="1"/>
  <c r="S5095" i="73"/>
  <c r="Y5095" i="73"/>
  <c r="AB5124" i="73" s="1"/>
  <c r="Z5095" i="73"/>
  <c r="AA5095" i="73"/>
  <c r="AC5095" i="73"/>
  <c r="S5096" i="73"/>
  <c r="Y5096" i="73"/>
  <c r="Z5096" i="73"/>
  <c r="AA5096" i="73"/>
  <c r="AC5096" i="73"/>
  <c r="AE5096" i="73"/>
  <c r="S5097" i="73"/>
  <c r="Y5097" i="73"/>
  <c r="Z5097" i="73"/>
  <c r="AA5097" i="73"/>
  <c r="AC5097" i="73"/>
  <c r="AE5097" i="73" s="1"/>
  <c r="S5098" i="73"/>
  <c r="Y5098" i="73"/>
  <c r="AB5100" i="73" s="1"/>
  <c r="Z5098" i="73"/>
  <c r="AA5098" i="73"/>
  <c r="AC5098" i="73"/>
  <c r="AE5098" i="73" s="1"/>
  <c r="AD5098" i="73"/>
  <c r="S5099" i="73"/>
  <c r="Y5099" i="73"/>
  <c r="Z5099" i="73"/>
  <c r="AA5099" i="73"/>
  <c r="AC5099" i="73"/>
  <c r="AE5099" i="73" s="1"/>
  <c r="S5100" i="73"/>
  <c r="Y5100" i="73"/>
  <c r="AB5128" i="73" s="1"/>
  <c r="Z5100" i="73"/>
  <c r="AA5100" i="73"/>
  <c r="AC5100" i="73"/>
  <c r="AE5100" i="73"/>
  <c r="S5101" i="73"/>
  <c r="Y5101" i="73"/>
  <c r="Z5101" i="73"/>
  <c r="AA5101" i="73"/>
  <c r="AC5101" i="73"/>
  <c r="AE5101" i="73" s="1"/>
  <c r="S5102" i="73"/>
  <c r="Y5102" i="73"/>
  <c r="Z5102" i="73"/>
  <c r="AA5102" i="73"/>
  <c r="AC5102" i="73"/>
  <c r="AE5102" i="73" s="1"/>
  <c r="S5103" i="73"/>
  <c r="Y5103" i="73"/>
  <c r="Z5103" i="73"/>
  <c r="AA5103" i="73"/>
  <c r="AC5103" i="73"/>
  <c r="AE5103" i="73" s="1"/>
  <c r="S5104" i="73"/>
  <c r="Y5104" i="73"/>
  <c r="Z5104" i="73"/>
  <c r="AA5104" i="73"/>
  <c r="AC5104" i="73"/>
  <c r="AE5104" i="73"/>
  <c r="S5105" i="73"/>
  <c r="Y5105" i="73"/>
  <c r="Z5105" i="73"/>
  <c r="AA5105" i="73"/>
  <c r="AC5105" i="73"/>
  <c r="AE5105" i="73" s="1"/>
  <c r="S5106" i="73"/>
  <c r="Y5106" i="73"/>
  <c r="AB5132" i="73" s="1"/>
  <c r="Z5106" i="73"/>
  <c r="AA5106" i="73"/>
  <c r="AC5106" i="73"/>
  <c r="AE5106" i="73" s="1"/>
  <c r="S5107" i="73"/>
  <c r="Y5107" i="73"/>
  <c r="Z5107" i="73"/>
  <c r="AA5107" i="73"/>
  <c r="AC5107" i="73"/>
  <c r="AE5107" i="73" s="1"/>
  <c r="S5108" i="73"/>
  <c r="Y5108" i="73"/>
  <c r="Z5108" i="73"/>
  <c r="AA5108" i="73"/>
  <c r="AC5108" i="73"/>
  <c r="AE5108" i="73"/>
  <c r="S5109" i="73"/>
  <c r="Y5109" i="73"/>
  <c r="Z5109" i="73"/>
  <c r="AA5109" i="73"/>
  <c r="AC5109" i="73"/>
  <c r="AE5109" i="73" s="1"/>
  <c r="S5110" i="73"/>
  <c r="Y5110" i="73"/>
  <c r="AB5136" i="73" s="1"/>
  <c r="Z5110" i="73"/>
  <c r="AA5110" i="73"/>
  <c r="AC5110" i="73"/>
  <c r="AE5110" i="73" s="1"/>
  <c r="S5111" i="73"/>
  <c r="Y5111" i="73"/>
  <c r="Z5111" i="73"/>
  <c r="AA5111" i="73"/>
  <c r="AC5111" i="73"/>
  <c r="AE5111" i="73" s="1"/>
  <c r="S5112" i="73"/>
  <c r="Y5112" i="73"/>
  <c r="Z5112" i="73"/>
  <c r="AA5112" i="73"/>
  <c r="AC5112" i="73"/>
  <c r="AE5112" i="73"/>
  <c r="S5113" i="73"/>
  <c r="Y5113" i="73"/>
  <c r="Z5113" i="73"/>
  <c r="AA5113" i="73"/>
  <c r="AC5113" i="73"/>
  <c r="AE5113" i="73" s="1"/>
  <c r="S5114" i="73"/>
  <c r="Y5114" i="73"/>
  <c r="AB5140" i="73" s="1"/>
  <c r="Z5114" i="73"/>
  <c r="AA5114" i="73"/>
  <c r="AC5114" i="73"/>
  <c r="AE5114" i="73" s="1"/>
  <c r="S5115" i="73"/>
  <c r="Y5115" i="73"/>
  <c r="Z5115" i="73"/>
  <c r="AA5115" i="73"/>
  <c r="AC5115" i="73"/>
  <c r="AE5115" i="73" s="1"/>
  <c r="S5116" i="73"/>
  <c r="Y5116" i="73"/>
  <c r="Z5116" i="73"/>
  <c r="AA5116" i="73"/>
  <c r="AC5116" i="73"/>
  <c r="AE5116" i="73"/>
  <c r="S5117" i="73"/>
  <c r="Y5117" i="73"/>
  <c r="Z5117" i="73"/>
  <c r="AA5117" i="73"/>
  <c r="AC5117" i="73"/>
  <c r="AE5117" i="73" s="1"/>
  <c r="S5118" i="73"/>
  <c r="Y5118" i="73"/>
  <c r="Z5118" i="73"/>
  <c r="AA5118" i="73"/>
  <c r="AC5118" i="73"/>
  <c r="AE5118" i="73" s="1"/>
  <c r="S5119" i="73"/>
  <c r="Y5119" i="73"/>
  <c r="Z5119" i="73"/>
  <c r="AA5119" i="73"/>
  <c r="AC5119" i="73"/>
  <c r="AE5119" i="73" s="1"/>
  <c r="S5120" i="73"/>
  <c r="Y5120" i="73"/>
  <c r="Z5120" i="73"/>
  <c r="AA5120" i="73"/>
  <c r="AC5120" i="73"/>
  <c r="AE5120" i="73"/>
  <c r="S5121" i="73"/>
  <c r="Y5121" i="73"/>
  <c r="Z5121" i="73"/>
  <c r="AA5121" i="73"/>
  <c r="AC5121" i="73"/>
  <c r="AE5121" i="73" s="1"/>
  <c r="S5122" i="73"/>
  <c r="Y5122" i="73"/>
  <c r="Z5122" i="73"/>
  <c r="AA5122" i="73"/>
  <c r="AC5122" i="73"/>
  <c r="AE5122" i="73" s="1"/>
  <c r="S5123" i="73"/>
  <c r="Y5123" i="73"/>
  <c r="Z5123" i="73"/>
  <c r="AA5123" i="73"/>
  <c r="AC5123" i="73"/>
  <c r="AE5123" i="73" s="1"/>
  <c r="S5124" i="73"/>
  <c r="Y5124" i="73"/>
  <c r="Z5124" i="73"/>
  <c r="AA5124" i="73"/>
  <c r="AC5124" i="73"/>
  <c r="AE5124" i="73"/>
  <c r="S5125" i="73"/>
  <c r="Y5125" i="73"/>
  <c r="Z5125" i="73"/>
  <c r="AA5125" i="73"/>
  <c r="AC5125" i="73"/>
  <c r="AE5125" i="73" s="1"/>
  <c r="S5126" i="73"/>
  <c r="Y5126" i="73"/>
  <c r="Z5126" i="73"/>
  <c r="AA5126" i="73"/>
  <c r="AC5126" i="73"/>
  <c r="AE5126" i="73" s="1"/>
  <c r="S5127" i="73"/>
  <c r="Y5127" i="73"/>
  <c r="Z5127" i="73"/>
  <c r="AA5127" i="73"/>
  <c r="AC5127" i="73"/>
  <c r="AE5127" i="73" s="1"/>
  <c r="S5128" i="73"/>
  <c r="Y5128" i="73"/>
  <c r="Z5128" i="73"/>
  <c r="AA5128" i="73"/>
  <c r="AC5128" i="73"/>
  <c r="AE5128" i="73"/>
  <c r="S5129" i="73"/>
  <c r="Y5129" i="73"/>
  <c r="Z5129" i="73"/>
  <c r="AA5129" i="73"/>
  <c r="AC5129" i="73"/>
  <c r="AE5129" i="73" s="1"/>
  <c r="S5130" i="73"/>
  <c r="Y5130" i="73"/>
  <c r="Z5130" i="73"/>
  <c r="AA5130" i="73"/>
  <c r="AC5130" i="73"/>
  <c r="AE5130" i="73" s="1"/>
  <c r="S5131" i="73"/>
  <c r="Y5131" i="73"/>
  <c r="Z5131" i="73"/>
  <c r="AA5131" i="73"/>
  <c r="AC5131" i="73"/>
  <c r="AE5131" i="73" s="1"/>
  <c r="S5132" i="73"/>
  <c r="Y5132" i="73"/>
  <c r="Z5132" i="73"/>
  <c r="AA5132" i="73"/>
  <c r="AC5132" i="73"/>
  <c r="AE5132" i="73"/>
  <c r="S5133" i="73"/>
  <c r="Y5133" i="73"/>
  <c r="Z5133" i="73"/>
  <c r="AA5133" i="73"/>
  <c r="AC5133" i="73"/>
  <c r="AE5133" i="73" s="1"/>
  <c r="S5134" i="73"/>
  <c r="Y5134" i="73"/>
  <c r="Z5134" i="73"/>
  <c r="AA5134" i="73"/>
  <c r="AC5134" i="73"/>
  <c r="AE5134" i="73" s="1"/>
  <c r="S5135" i="73"/>
  <c r="Y5135" i="73"/>
  <c r="Z5135" i="73"/>
  <c r="AA5135" i="73"/>
  <c r="AC5135" i="73"/>
  <c r="AE5135" i="73" s="1"/>
  <c r="S5136" i="73"/>
  <c r="Y5136" i="73"/>
  <c r="Z5136" i="73"/>
  <c r="AA5136" i="73"/>
  <c r="AC5136" i="73"/>
  <c r="AE5136" i="73"/>
  <c r="S5137" i="73"/>
  <c r="Y5137" i="73"/>
  <c r="Z5137" i="73"/>
  <c r="AA5137" i="73"/>
  <c r="AC5137" i="73"/>
  <c r="AE5137" i="73" s="1"/>
  <c r="S5138" i="73"/>
  <c r="Y5138" i="73"/>
  <c r="Z5138" i="73"/>
  <c r="AA5138" i="73"/>
  <c r="AC5138" i="73"/>
  <c r="AE5138" i="73" s="1"/>
  <c r="S5139" i="73"/>
  <c r="Y5139" i="73"/>
  <c r="Z5139" i="73"/>
  <c r="AA5139" i="73"/>
  <c r="AC5139" i="73"/>
  <c r="AE5139" i="73" s="1"/>
  <c r="S5140" i="73"/>
  <c r="Y5140" i="73"/>
  <c r="Z5140" i="73"/>
  <c r="AA5140" i="73"/>
  <c r="AC5140" i="73"/>
  <c r="AE5140" i="73"/>
  <c r="S5141" i="73"/>
  <c r="Y5141" i="73"/>
  <c r="Z5141" i="73"/>
  <c r="AA5141" i="73"/>
  <c r="AC5141" i="73"/>
  <c r="AE5141" i="73" s="1"/>
  <c r="S5142" i="73"/>
  <c r="Y5142" i="73"/>
  <c r="Z5142" i="73"/>
  <c r="AA5142" i="73"/>
  <c r="AC5142" i="73"/>
  <c r="AE5142" i="73" s="1"/>
  <c r="S5143" i="73"/>
  <c r="Y5143" i="73"/>
  <c r="Z5143" i="73"/>
  <c r="AA5143" i="73"/>
  <c r="AC5143" i="73"/>
  <c r="AE5143" i="73" s="1"/>
  <c r="AB5076" i="73" l="1"/>
  <c r="AB5028" i="73"/>
  <c r="AE4721" i="73"/>
  <c r="AD4749" i="73"/>
  <c r="AD4657" i="73"/>
  <c r="AJ4615" i="73"/>
  <c r="AD4642" i="73"/>
  <c r="AJ4599" i="73"/>
  <c r="AD4625" i="73"/>
  <c r="AL4625" i="73" s="1"/>
  <c r="AB4615" i="73"/>
  <c r="AJ4583" i="73"/>
  <c r="AD4609" i="73"/>
  <c r="AD4602" i="73"/>
  <c r="AL4602" i="73" s="1"/>
  <c r="AD4598" i="73"/>
  <c r="AL4598" i="73" s="1"/>
  <c r="AJ4569" i="73"/>
  <c r="AB4548" i="73"/>
  <c r="AB4537" i="73"/>
  <c r="AB4505" i="73"/>
  <c r="AB4482" i="73"/>
  <c r="AB4433" i="73"/>
  <c r="AB4377" i="73"/>
  <c r="AB4305" i="73"/>
  <c r="AB4226" i="73"/>
  <c r="AB4201" i="73"/>
  <c r="AB4177" i="73"/>
  <c r="AB4048" i="73"/>
  <c r="AB4031" i="73"/>
  <c r="AE3883" i="73"/>
  <c r="AJ3883" i="73"/>
  <c r="AE3877" i="73"/>
  <c r="AJ3877" i="73"/>
  <c r="AE3754" i="73"/>
  <c r="AJ3754" i="73"/>
  <c r="AE3701" i="73"/>
  <c r="AJ3701" i="73"/>
  <c r="AJ3615" i="73"/>
  <c r="AE3615" i="73"/>
  <c r="AJ3457" i="73"/>
  <c r="AE3457" i="73"/>
  <c r="AJ3402" i="73"/>
  <c r="AE3402" i="73"/>
  <c r="AE3229" i="73"/>
  <c r="AJ3229" i="73"/>
  <c r="AE3128" i="73"/>
  <c r="AJ3128" i="73"/>
  <c r="AE3082" i="73"/>
  <c r="AJ3082" i="73"/>
  <c r="AE3072" i="73"/>
  <c r="AJ3072" i="73"/>
  <c r="AE3022" i="73"/>
  <c r="AJ3022" i="73"/>
  <c r="AE2934" i="73"/>
  <c r="AJ2934" i="73"/>
  <c r="AE2794" i="73"/>
  <c r="AJ2794" i="73"/>
  <c r="AE2678" i="73"/>
  <c r="AJ2678" i="73"/>
  <c r="AE2656" i="73"/>
  <c r="AJ2656" i="73"/>
  <c r="AE2586" i="73"/>
  <c r="AJ2586" i="73"/>
  <c r="AJ2471" i="73"/>
  <c r="AE2471" i="73"/>
  <c r="AB2012" i="73"/>
  <c r="AE1983" i="73"/>
  <c r="AJ1983" i="73"/>
  <c r="AJ1520" i="73"/>
  <c r="AE1520" i="73"/>
  <c r="AJ1379" i="73"/>
  <c r="AE1379" i="73"/>
  <c r="AE1362" i="73"/>
  <c r="AJ1362" i="73"/>
  <c r="AJ679" i="73"/>
  <c r="AE679" i="73"/>
  <c r="AJ568" i="73"/>
  <c r="AE568" i="73"/>
  <c r="AJ421" i="73"/>
  <c r="AE421" i="73"/>
  <c r="AE380" i="73"/>
  <c r="AJ380" i="73"/>
  <c r="AE261" i="73"/>
  <c r="AJ261" i="73"/>
  <c r="AJ194" i="73"/>
  <c r="AE194" i="73"/>
  <c r="AE33" i="73"/>
  <c r="AJ33" i="73"/>
  <c r="AE2912" i="73"/>
  <c r="AJ2912" i="73"/>
  <c r="AE2880" i="73"/>
  <c r="AJ2880" i="73"/>
  <c r="AE2782" i="73"/>
  <c r="AJ2782" i="73"/>
  <c r="AE2720" i="73"/>
  <c r="AJ2720" i="73"/>
  <c r="AE2404" i="73"/>
  <c r="AJ2404" i="73"/>
  <c r="AE2191" i="73"/>
  <c r="AJ2191" i="73"/>
  <c r="AJ1945" i="73"/>
  <c r="AE1945" i="73"/>
  <c r="AE1548" i="73"/>
  <c r="AJ1548" i="73"/>
  <c r="AJ1532" i="73"/>
  <c r="AE1532" i="73"/>
  <c r="AJ979" i="73"/>
  <c r="AE979" i="73"/>
  <c r="AE788" i="73"/>
  <c r="AJ788" i="73"/>
  <c r="AE750" i="73"/>
  <c r="AJ750" i="73"/>
  <c r="AE695" i="73"/>
  <c r="AJ695" i="73"/>
  <c r="AE571" i="73"/>
  <c r="AJ571" i="73"/>
  <c r="AE284" i="73"/>
  <c r="AJ284" i="73"/>
  <c r="AB227" i="73"/>
  <c r="AE85" i="73"/>
  <c r="AJ85" i="73"/>
  <c r="AE64" i="73"/>
  <c r="AJ64" i="73"/>
  <c r="AD5090" i="73"/>
  <c r="AD5074" i="73"/>
  <c r="AB5092" i="73"/>
  <c r="AD5058" i="73"/>
  <c r="AB5084" i="73"/>
  <c r="AD5042" i="73"/>
  <c r="AB5068" i="73"/>
  <c r="AD5026" i="73"/>
  <c r="AB5052" i="73"/>
  <c r="AD5010" i="73"/>
  <c r="AB5036" i="73"/>
  <c r="AD4998" i="73"/>
  <c r="AB5024" i="73"/>
  <c r="AB5016" i="73"/>
  <c r="AD4970" i="73"/>
  <c r="AB4996" i="73"/>
  <c r="AE4950" i="73"/>
  <c r="AD4978" i="73"/>
  <c r="AD4795" i="73"/>
  <c r="AE4753" i="73"/>
  <c r="AD4781" i="73"/>
  <c r="AD4731" i="73"/>
  <c r="AD4698" i="73"/>
  <c r="AD4694" i="73"/>
  <c r="AE4665" i="73"/>
  <c r="AB4692" i="73"/>
  <c r="AE4661" i="73"/>
  <c r="AD4690" i="73"/>
  <c r="AD4658" i="73"/>
  <c r="AD4682" i="73"/>
  <c r="AD4670" i="73"/>
  <c r="AB4656" i="73"/>
  <c r="AB4652" i="73"/>
  <c r="AJ4625" i="73"/>
  <c r="AD4621" i="73"/>
  <c r="AD4649" i="73"/>
  <c r="AJ4620" i="73"/>
  <c r="AB4640" i="73"/>
  <c r="AJ4609" i="73"/>
  <c r="AB4636" i="73"/>
  <c r="AD4605" i="73"/>
  <c r="AL4605" i="73" s="1"/>
  <c r="AD4633" i="73"/>
  <c r="AJ4604" i="73"/>
  <c r="AB4623" i="73"/>
  <c r="AB4607" i="73"/>
  <c r="AJ4577" i="73"/>
  <c r="AB4591" i="73"/>
  <c r="AJ4530" i="73"/>
  <c r="AB4498" i="73"/>
  <c r="AB4525" i="73"/>
  <c r="AJ4494" i="73"/>
  <c r="AB4509" i="73"/>
  <c r="AB4497" i="73"/>
  <c r="AJ4461" i="73"/>
  <c r="AB4441" i="73"/>
  <c r="AJ4401" i="73"/>
  <c r="AB4418" i="73"/>
  <c r="AB4370" i="73"/>
  <c r="AJ4366" i="73"/>
  <c r="AB4381" i="73"/>
  <c r="AB4369" i="73"/>
  <c r="AJ4333" i="73"/>
  <c r="AJ4273" i="73"/>
  <c r="AB4290" i="73"/>
  <c r="AJ4238" i="73"/>
  <c r="AB4253" i="73"/>
  <c r="AB4241" i="73"/>
  <c r="AJ4205" i="73"/>
  <c r="AJ4145" i="73"/>
  <c r="AB4162" i="73"/>
  <c r="AJ4113" i="73"/>
  <c r="AB4117" i="73"/>
  <c r="AB4100" i="73"/>
  <c r="AJ4091" i="73"/>
  <c r="AJ4079" i="73"/>
  <c r="AB4093" i="73"/>
  <c r="AB4063" i="73"/>
  <c r="AB4029" i="73"/>
  <c r="AB4036" i="73"/>
  <c r="AB4032" i="73"/>
  <c r="AB4015" i="73"/>
  <c r="AJ3991" i="73"/>
  <c r="AE3963" i="73"/>
  <c r="AJ3963" i="73"/>
  <c r="AE3957" i="73"/>
  <c r="AJ3957" i="73"/>
  <c r="AE3943" i="73"/>
  <c r="AJ3943" i="73"/>
  <c r="AB3962" i="73"/>
  <c r="AD3951" i="73"/>
  <c r="AE3903" i="73"/>
  <c r="AJ3903" i="73"/>
  <c r="AB3924" i="73"/>
  <c r="AE3891" i="73"/>
  <c r="AJ3891" i="73"/>
  <c r="AE3699" i="73"/>
  <c r="AJ3699" i="73"/>
  <c r="AE3665" i="73"/>
  <c r="AJ3665" i="73"/>
  <c r="AE3581" i="73"/>
  <c r="AJ3581" i="73"/>
  <c r="AE3565" i="73"/>
  <c r="AJ3565" i="73"/>
  <c r="AE3425" i="73"/>
  <c r="AJ3425" i="73"/>
  <c r="AE3357" i="73"/>
  <c r="AJ3357" i="73"/>
  <c r="AE3322" i="73"/>
  <c r="AJ3322" i="73"/>
  <c r="AE3153" i="73"/>
  <c r="AJ3153" i="73"/>
  <c r="AE3037" i="73"/>
  <c r="AJ3037" i="73"/>
  <c r="AE2966" i="73"/>
  <c r="AJ2966" i="73"/>
  <c r="AE2925" i="73"/>
  <c r="AJ2925" i="73"/>
  <c r="AJ2749" i="73"/>
  <c r="AE2749" i="73"/>
  <c r="AE2650" i="73"/>
  <c r="AJ2650" i="73"/>
  <c r="AE2502" i="73"/>
  <c r="AJ2502" i="73"/>
  <c r="AE2480" i="73"/>
  <c r="AJ2480" i="73"/>
  <c r="AE2352" i="73"/>
  <c r="AJ2352" i="73"/>
  <c r="AE2328" i="73"/>
  <c r="AJ2328" i="73"/>
  <c r="AB2324" i="73"/>
  <c r="AJ2291" i="73"/>
  <c r="AE2291" i="73"/>
  <c r="AJ2255" i="73"/>
  <c r="AE2255" i="73"/>
  <c r="AJ2236" i="73"/>
  <c r="AE2236" i="73"/>
  <c r="AE1933" i="73"/>
  <c r="AJ1933" i="73"/>
  <c r="AE1908" i="73"/>
  <c r="AJ1908" i="73"/>
  <c r="AJ1868" i="73"/>
  <c r="AE1868" i="73"/>
  <c r="AJ1728" i="73"/>
  <c r="AE1728" i="73"/>
  <c r="AE1690" i="73"/>
  <c r="AJ1690" i="73"/>
  <c r="AE1607" i="73"/>
  <c r="AJ1607" i="73"/>
  <c r="AE1602" i="73"/>
  <c r="AJ1602" i="73"/>
  <c r="AE1591" i="73"/>
  <c r="AJ1591" i="73"/>
  <c r="AB5088" i="73"/>
  <c r="AB5060" i="73"/>
  <c r="AB5044" i="73"/>
  <c r="AB4992" i="73"/>
  <c r="AB4984" i="73"/>
  <c r="AE4785" i="73"/>
  <c r="AD4813" i="73"/>
  <c r="AE4688" i="73"/>
  <c r="AD4715" i="73"/>
  <c r="AD4717" i="73"/>
  <c r="AJ4603" i="73"/>
  <c r="AD4629" i="73"/>
  <c r="AB4571" i="73"/>
  <c r="AB4445" i="73"/>
  <c r="AB4354" i="73"/>
  <c r="AB4317" i="73"/>
  <c r="AB4313" i="73"/>
  <c r="AB4189" i="73"/>
  <c r="AB4157" i="73"/>
  <c r="AB4125" i="73"/>
  <c r="AB4064" i="73"/>
  <c r="AB4004" i="73"/>
  <c r="AB3997" i="73"/>
  <c r="AE3881" i="73"/>
  <c r="AJ3881" i="73"/>
  <c r="AD3903" i="73"/>
  <c r="AE3873" i="73"/>
  <c r="AJ3873" i="73"/>
  <c r="AE3793" i="73"/>
  <c r="AJ3793" i="73"/>
  <c r="AE3634" i="73"/>
  <c r="AJ3634" i="73"/>
  <c r="AE3398" i="73"/>
  <c r="AJ3398" i="73"/>
  <c r="AE3009" i="73"/>
  <c r="AJ3009" i="73"/>
  <c r="AE2941" i="73"/>
  <c r="AJ2941" i="73"/>
  <c r="AJ2625" i="73"/>
  <c r="AE2625" i="73"/>
  <c r="AJ2445" i="73"/>
  <c r="AE2445" i="73"/>
  <c r="AE1319" i="73"/>
  <c r="AJ1319" i="73"/>
  <c r="AE1247" i="73"/>
  <c r="AJ1247" i="73"/>
  <c r="AE417" i="73"/>
  <c r="AJ417" i="73"/>
  <c r="AE11" i="73"/>
  <c r="AJ11" i="73"/>
  <c r="AD5142" i="73"/>
  <c r="AD5138" i="73"/>
  <c r="AD5134" i="73"/>
  <c r="AD5130" i="73"/>
  <c r="AD5126" i="73"/>
  <c r="AD5122" i="73"/>
  <c r="AD5118" i="73"/>
  <c r="AD5114" i="73"/>
  <c r="AD5110" i="73"/>
  <c r="AD5106" i="73"/>
  <c r="AD5102" i="73"/>
  <c r="AD5086" i="73"/>
  <c r="AB5096" i="73"/>
  <c r="AD5070" i="73"/>
  <c r="AD5054" i="73"/>
  <c r="AB5080" i="73"/>
  <c r="AD5038" i="73"/>
  <c r="AB5064" i="73"/>
  <c r="AB5048" i="73"/>
  <c r="AD5006" i="73"/>
  <c r="AB5032" i="73"/>
  <c r="AD4986" i="73"/>
  <c r="AB5012" i="73"/>
  <c r="AE4966" i="73"/>
  <c r="AD4994" i="73"/>
  <c r="AD4950" i="73"/>
  <c r="AB4976" i="73"/>
  <c r="AD4942" i="73"/>
  <c r="AB4968" i="73"/>
  <c r="AD4964" i="73"/>
  <c r="AB4936" i="73"/>
  <c r="AD4819" i="73"/>
  <c r="AD4811" i="73"/>
  <c r="AD4755" i="73"/>
  <c r="AD4747" i="73"/>
  <c r="AE4672" i="73"/>
  <c r="AD4701" i="73"/>
  <c r="AB4700" i="73"/>
  <c r="AD4665" i="73"/>
  <c r="AD4617" i="73"/>
  <c r="AD4601" i="73"/>
  <c r="AB4619" i="73"/>
  <c r="AD4606" i="73"/>
  <c r="AL4606" i="73" s="1"/>
  <c r="AB4587" i="73"/>
  <c r="AB4575" i="73"/>
  <c r="AB4567" i="73"/>
  <c r="AB4566" i="73"/>
  <c r="AB4558" i="73"/>
  <c r="AB4554" i="73"/>
  <c r="AB4551" i="73"/>
  <c r="AB4529" i="73"/>
  <c r="AB4473" i="73"/>
  <c r="AB4450" i="73"/>
  <c r="AB4413" i="73"/>
  <c r="AB4401" i="73"/>
  <c r="AB4345" i="73"/>
  <c r="AB4322" i="73"/>
  <c r="AB4285" i="73"/>
  <c r="AB4281" i="73"/>
  <c r="AB4273" i="73"/>
  <c r="AB4205" i="73"/>
  <c r="AB4194" i="73"/>
  <c r="AB4169" i="73"/>
  <c r="AB4145" i="73"/>
  <c r="AB4114" i="73"/>
  <c r="AB4137" i="73"/>
  <c r="AB4013" i="73"/>
  <c r="AE3933" i="73"/>
  <c r="AJ3933" i="73"/>
  <c r="AE3923" i="73"/>
  <c r="AJ3923" i="73"/>
  <c r="AE3919" i="73"/>
  <c r="AJ3919" i="73"/>
  <c r="AJ3817" i="73"/>
  <c r="AE3817" i="73"/>
  <c r="AE3813" i="73"/>
  <c r="AJ3813" i="73"/>
  <c r="AE3781" i="73"/>
  <c r="AJ3781" i="73"/>
  <c r="AE3753" i="73"/>
  <c r="AJ3753" i="73"/>
  <c r="AE3733" i="73"/>
  <c r="AJ3733" i="73"/>
  <c r="AD3726" i="73"/>
  <c r="AL3726" i="73" s="1"/>
  <c r="AB3754" i="73"/>
  <c r="AJ3690" i="73"/>
  <c r="AE3690" i="73"/>
  <c r="AE3658" i="73"/>
  <c r="AJ3658" i="73"/>
  <c r="AE3534" i="73"/>
  <c r="AJ3534" i="73"/>
  <c r="AJ3478" i="73"/>
  <c r="AE3478" i="73"/>
  <c r="AD3501" i="73"/>
  <c r="AL3501" i="73" s="1"/>
  <c r="AB3499" i="73"/>
  <c r="AJ3422" i="73"/>
  <c r="AE3422" i="73"/>
  <c r="AE3194" i="73"/>
  <c r="AJ3194" i="73"/>
  <c r="AE3177" i="73"/>
  <c r="AJ3177" i="73"/>
  <c r="AE2898" i="73"/>
  <c r="AJ2898" i="73"/>
  <c r="AE2873" i="73"/>
  <c r="AJ2873" i="73"/>
  <c r="AE2726" i="73"/>
  <c r="AJ2726" i="73"/>
  <c r="AJ2615" i="73"/>
  <c r="AD2644" i="73"/>
  <c r="AL2644" i="73" s="1"/>
  <c r="AJ2408" i="73"/>
  <c r="AE2408" i="73"/>
  <c r="AJ2288" i="73"/>
  <c r="AE2288" i="73"/>
  <c r="AE2211" i="73"/>
  <c r="AJ2211" i="73"/>
  <c r="AE2072" i="73"/>
  <c r="AJ2072" i="73"/>
  <c r="AE2063" i="73"/>
  <c r="AJ2063" i="73"/>
  <c r="AJ2009" i="73"/>
  <c r="AE2009" i="73"/>
  <c r="AE1883" i="73"/>
  <c r="AJ1883" i="73"/>
  <c r="AE1856" i="73"/>
  <c r="AJ1856" i="73"/>
  <c r="AE1836" i="73"/>
  <c r="AJ1836" i="73"/>
  <c r="AJ1792" i="73"/>
  <c r="AE1792" i="73"/>
  <c r="AE1703" i="73"/>
  <c r="AJ1703" i="73"/>
  <c r="AE1698" i="73"/>
  <c r="AJ1698" i="73"/>
  <c r="AE731" i="73"/>
  <c r="AJ731" i="73"/>
  <c r="AJ453" i="73"/>
  <c r="AE453" i="73"/>
  <c r="AE317" i="73"/>
  <c r="AJ317" i="73"/>
  <c r="AJ288" i="73"/>
  <c r="AE288" i="73"/>
  <c r="AJ236" i="73"/>
  <c r="AE236" i="73"/>
  <c r="AE24" i="73"/>
  <c r="AJ24" i="73"/>
  <c r="AD5094" i="73"/>
  <c r="AD5078" i="73"/>
  <c r="AD5062" i="73"/>
  <c r="AD5046" i="73"/>
  <c r="AB5072" i="73"/>
  <c r="AD5030" i="73"/>
  <c r="AB5056" i="73"/>
  <c r="AB5040" i="73"/>
  <c r="AD4982" i="73"/>
  <c r="AB5008" i="73"/>
  <c r="AD4974" i="73"/>
  <c r="AB5000" i="73"/>
  <c r="AD4954" i="73"/>
  <c r="AB4980" i="73"/>
  <c r="AE4934" i="73"/>
  <c r="AD4962" i="73"/>
  <c r="AD4946" i="73"/>
  <c r="AD4797" i="73"/>
  <c r="AD4787" i="73"/>
  <c r="AD4779" i="73"/>
  <c r="AE4677" i="73"/>
  <c r="AD4706" i="73"/>
  <c r="AB4696" i="73"/>
  <c r="AB4672" i="73"/>
  <c r="AE4624" i="73"/>
  <c r="AD4653" i="73"/>
  <c r="AE4621" i="73"/>
  <c r="AJ4621" i="73"/>
  <c r="AE4608" i="73"/>
  <c r="AD4637" i="73"/>
  <c r="AE4605" i="73"/>
  <c r="AJ4605" i="73"/>
  <c r="AB4627" i="73"/>
  <c r="AD4613" i="73"/>
  <c r="AL4613" i="73" s="1"/>
  <c r="AB4611" i="73"/>
  <c r="AE4535" i="73"/>
  <c r="AB4564" i="73"/>
  <c r="AJ4533" i="73"/>
  <c r="AB4553" i="73"/>
  <c r="AJ4522" i="73"/>
  <c r="AB4535" i="73"/>
  <c r="AJ4497" i="73"/>
  <c r="AB4518" i="73"/>
  <c r="AE4485" i="73"/>
  <c r="AB4466" i="73"/>
  <c r="AJ4462" i="73"/>
  <c r="AE4458" i="73"/>
  <c r="AE4450" i="73"/>
  <c r="AB4477" i="73"/>
  <c r="AB4465" i="73"/>
  <c r="AJ4429" i="73"/>
  <c r="AE4425" i="73"/>
  <c r="AB4397" i="73"/>
  <c r="AE4390" i="73"/>
  <c r="AB4409" i="73"/>
  <c r="AJ4369" i="73"/>
  <c r="AE4357" i="73"/>
  <c r="AB4386" i="73"/>
  <c r="AB4338" i="73"/>
  <c r="AJ4334" i="73"/>
  <c r="AE4330" i="73"/>
  <c r="AE4322" i="73"/>
  <c r="AB4349" i="73"/>
  <c r="AB4337" i="73"/>
  <c r="AJ4301" i="73"/>
  <c r="AE4297" i="73"/>
  <c r="AB4269" i="73"/>
  <c r="AE4262" i="73"/>
  <c r="AJ4241" i="73"/>
  <c r="AE4229" i="73"/>
  <c r="AB4258" i="73"/>
  <c r="AB4233" i="73"/>
  <c r="AJ4206" i="73"/>
  <c r="AE4202" i="73"/>
  <c r="AE4194" i="73"/>
  <c r="AB4221" i="73"/>
  <c r="AB4209" i="73"/>
  <c r="AJ4173" i="73"/>
  <c r="AE4169" i="73"/>
  <c r="AB4141" i="73"/>
  <c r="AE4134" i="73"/>
  <c r="AE4104" i="73"/>
  <c r="AB4130" i="73"/>
  <c r="AJ4100" i="73"/>
  <c r="AE4088" i="73"/>
  <c r="AJ4080" i="73"/>
  <c r="AJ4067" i="73"/>
  <c r="AB4080" i="73"/>
  <c r="AE4020" i="73"/>
  <c r="AB4045" i="73"/>
  <c r="AE4004" i="73"/>
  <c r="AB4000" i="73"/>
  <c r="AE3951" i="73"/>
  <c r="AJ3951" i="73"/>
  <c r="AD3887" i="73"/>
  <c r="AE3836" i="73"/>
  <c r="AJ3836" i="73"/>
  <c r="AE3826" i="73"/>
  <c r="AJ3826" i="73"/>
  <c r="AD3847" i="73"/>
  <c r="AE3811" i="73"/>
  <c r="AJ3811" i="73"/>
  <c r="AE3807" i="73"/>
  <c r="AE3786" i="73"/>
  <c r="AJ3786" i="73"/>
  <c r="AJ3631" i="73"/>
  <c r="AE3631" i="73"/>
  <c r="AE3609" i="73"/>
  <c r="AJ3517" i="73"/>
  <c r="AE3517" i="73"/>
  <c r="AE3513" i="73"/>
  <c r="AJ3513" i="73"/>
  <c r="AE3482" i="73"/>
  <c r="AJ3482" i="73"/>
  <c r="AE3446" i="73"/>
  <c r="AE3373" i="73"/>
  <c r="AJ3373" i="73"/>
  <c r="AB3243" i="73"/>
  <c r="AE3166" i="73"/>
  <c r="AJ3166" i="73"/>
  <c r="AE3118" i="73"/>
  <c r="AJ3118" i="73"/>
  <c r="AE3105" i="73"/>
  <c r="AJ3105" i="73"/>
  <c r="AJ3069" i="73"/>
  <c r="AE3069" i="73"/>
  <c r="AE3001" i="73"/>
  <c r="AE2928" i="73"/>
  <c r="AJ2928" i="73"/>
  <c r="AJ2910" i="73"/>
  <c r="AE2910" i="73"/>
  <c r="AE2784" i="73"/>
  <c r="AJ2784" i="73"/>
  <c r="AE2762" i="73"/>
  <c r="AJ2762" i="73"/>
  <c r="AE2752" i="73"/>
  <c r="AJ2752" i="73"/>
  <c r="AE2669" i="73"/>
  <c r="AJ2669" i="73"/>
  <c r="AE2566" i="73"/>
  <c r="AJ2566" i="73"/>
  <c r="AE2540" i="73"/>
  <c r="AJ2540" i="73"/>
  <c r="AE2456" i="73"/>
  <c r="AJ2456" i="73"/>
  <c r="AE2420" i="73"/>
  <c r="AE2417" i="73"/>
  <c r="AJ2417" i="73"/>
  <c r="AE2380" i="73"/>
  <c r="AJ1955" i="73"/>
  <c r="AE1955" i="73"/>
  <c r="AE1951" i="73"/>
  <c r="AJ1951" i="73"/>
  <c r="AB5020" i="73"/>
  <c r="AB5004" i="73"/>
  <c r="AB4988" i="73"/>
  <c r="AB4972" i="73"/>
  <c r="AB4688" i="73"/>
  <c r="AD4686" i="73"/>
  <c r="AD4681" i="73"/>
  <c r="AD4673" i="73"/>
  <c r="AB4664" i="73"/>
  <c r="AD4662" i="73"/>
  <c r="AB4644" i="73"/>
  <c r="AD4646" i="73"/>
  <c r="AD4630" i="73"/>
  <c r="AB4603" i="73"/>
  <c r="AB4583" i="73"/>
  <c r="AB4534" i="73"/>
  <c r="AB4514" i="73"/>
  <c r="AB4489" i="73"/>
  <c r="AB4481" i="73"/>
  <c r="AB4457" i="73"/>
  <c r="AB4449" i="73"/>
  <c r="AB4425" i="73"/>
  <c r="AB4417" i="73"/>
  <c r="AB4393" i="73"/>
  <c r="AB4385" i="73"/>
  <c r="AB4361" i="73"/>
  <c r="AB4353" i="73"/>
  <c r="AB4329" i="73"/>
  <c r="AB4321" i="73"/>
  <c r="AB4289" i="73"/>
  <c r="AB4257" i="73"/>
  <c r="AB4225" i="73"/>
  <c r="AB4193" i="73"/>
  <c r="AB4161" i="73"/>
  <c r="AB4095" i="73"/>
  <c r="AB4077" i="73"/>
  <c r="AB4052" i="73"/>
  <c r="AB4047" i="73"/>
  <c r="AB3989" i="73"/>
  <c r="AE3911" i="73"/>
  <c r="AJ3911" i="73"/>
  <c r="AB3898" i="73"/>
  <c r="AE3865" i="73"/>
  <c r="AJ3865" i="73"/>
  <c r="AE3851" i="73"/>
  <c r="AJ3851" i="73"/>
  <c r="AB3876" i="73"/>
  <c r="AB3734" i="73"/>
  <c r="AE3586" i="73"/>
  <c r="AE3538" i="73"/>
  <c r="AJ3538" i="73"/>
  <c r="AE3470" i="73"/>
  <c r="AJ3470" i="73"/>
  <c r="AE3453" i="73"/>
  <c r="AE3400" i="73"/>
  <c r="AJ3400" i="73"/>
  <c r="AE3349" i="73"/>
  <c r="AE3329" i="73"/>
  <c r="AD3316" i="73"/>
  <c r="AL3316" i="73" s="1"/>
  <c r="AE3294" i="73"/>
  <c r="AE3234" i="73"/>
  <c r="AE3221" i="73"/>
  <c r="AE3158" i="73"/>
  <c r="AE3138" i="73"/>
  <c r="AE3089" i="73"/>
  <c r="AE3062" i="73"/>
  <c r="AE3026" i="73"/>
  <c r="AE2973" i="73"/>
  <c r="AJ2973" i="73"/>
  <c r="AE2958" i="73"/>
  <c r="AE2926" i="73"/>
  <c r="AE2917" i="73"/>
  <c r="AE2905" i="73"/>
  <c r="AE2845" i="73"/>
  <c r="AJ2845" i="73"/>
  <c r="AE2786" i="73"/>
  <c r="AE2774" i="73"/>
  <c r="AE2592" i="73"/>
  <c r="AJ2592" i="73"/>
  <c r="AB2506" i="73"/>
  <c r="AE2422" i="73"/>
  <c r="AJ2422" i="73"/>
  <c r="AE2419" i="73"/>
  <c r="AJ2419" i="73"/>
  <c r="AE2406" i="73"/>
  <c r="AJ2406" i="73"/>
  <c r="AB2420" i="73"/>
  <c r="AE2388" i="73"/>
  <c r="AJ2388" i="73"/>
  <c r="AE2371" i="73"/>
  <c r="AJ2371" i="73"/>
  <c r="AE2367" i="73"/>
  <c r="AJ2367" i="73"/>
  <c r="AE2276" i="73"/>
  <c r="AJ2276" i="73"/>
  <c r="AE2171" i="73"/>
  <c r="AJ2171" i="73"/>
  <c r="AB2196" i="73"/>
  <c r="AE2140" i="73"/>
  <c r="AE2092" i="73"/>
  <c r="AJ2092" i="73"/>
  <c r="AB2113" i="73"/>
  <c r="AE1981" i="73"/>
  <c r="AJ1981" i="73"/>
  <c r="AE1965" i="73"/>
  <c r="AJ1815" i="73"/>
  <c r="AE1815" i="73"/>
  <c r="AE1811" i="73"/>
  <c r="AJ1811" i="73"/>
  <c r="AE1794" i="73"/>
  <c r="AJ1794" i="73"/>
  <c r="AE1655" i="73"/>
  <c r="AJ1655" i="73"/>
  <c r="AE1201" i="73"/>
  <c r="AD1227" i="73"/>
  <c r="AL1227" i="73" s="1"/>
  <c r="AE1137" i="73"/>
  <c r="AJ1137" i="73"/>
  <c r="AE1099" i="73"/>
  <c r="AJ1099" i="73"/>
  <c r="AE1074" i="73"/>
  <c r="AJ1074" i="73"/>
  <c r="AE1062" i="73"/>
  <c r="AJ1062" i="73"/>
  <c r="AJ1011" i="73"/>
  <c r="AE1011" i="73"/>
  <c r="AE982" i="73"/>
  <c r="AJ982" i="73"/>
  <c r="AJ942" i="73"/>
  <c r="AE942" i="73"/>
  <c r="AE904" i="73"/>
  <c r="AJ904" i="73"/>
  <c r="AE856" i="73"/>
  <c r="AJ856" i="73"/>
  <c r="AE854" i="73"/>
  <c r="AJ854" i="73"/>
  <c r="AJ768" i="73"/>
  <c r="AE768" i="73"/>
  <c r="AE756" i="73"/>
  <c r="AJ756" i="73"/>
  <c r="AJ712" i="73"/>
  <c r="AE712" i="73"/>
  <c r="AB4864" i="73"/>
  <c r="AD4835" i="73"/>
  <c r="AD4803" i="73"/>
  <c r="AD4771" i="73"/>
  <c r="AD4739" i="73"/>
  <c r="AD4723" i="73"/>
  <c r="AB4704" i="73"/>
  <c r="AD4702" i="73"/>
  <c r="AD4697" i="73"/>
  <c r="AD4689" i="73"/>
  <c r="AB4680" i="73"/>
  <c r="AD4678" i="73"/>
  <c r="AB4676" i="73"/>
  <c r="AD4666" i="73"/>
  <c r="AB4648" i="73"/>
  <c r="AD4641" i="73"/>
  <c r="AB4632" i="73"/>
  <c r="AD4618" i="73"/>
  <c r="AL4618" i="73" s="1"/>
  <c r="AD4614" i="73"/>
  <c r="AL4614" i="73" s="1"/>
  <c r="AD4610" i="73"/>
  <c r="AL4610" i="73" s="1"/>
  <c r="AB4599" i="73"/>
  <c r="AB4595" i="73"/>
  <c r="AB4579" i="73"/>
  <c r="AB4569" i="73"/>
  <c r="AB4561" i="73"/>
  <c r="AB4550" i="73"/>
  <c r="AB4549" i="73"/>
  <c r="AB4545" i="73"/>
  <c r="AB4524" i="73"/>
  <c r="AB4297" i="73"/>
  <c r="AB4265" i="73"/>
  <c r="AB4249" i="73"/>
  <c r="AB4217" i="73"/>
  <c r="AB4185" i="73"/>
  <c r="AB4153" i="73"/>
  <c r="AB4110" i="73"/>
  <c r="AB4105" i="73"/>
  <c r="AB4079" i="73"/>
  <c r="AB3994" i="73"/>
  <c r="AB3884" i="73"/>
  <c r="AJ3791" i="73"/>
  <c r="AE3791" i="73"/>
  <c r="AD3732" i="73"/>
  <c r="AL3732" i="73" s="1"/>
  <c r="AJ3663" i="73"/>
  <c r="AE3663" i="73"/>
  <c r="AE3560" i="73"/>
  <c r="AJ3560" i="73"/>
  <c r="AE3514" i="73"/>
  <c r="AJ3514" i="73"/>
  <c r="AJ3497" i="73"/>
  <c r="AE3497" i="73"/>
  <c r="AE3352" i="73"/>
  <c r="AJ3352" i="73"/>
  <c r="AE3245" i="73"/>
  <c r="AJ3245" i="73"/>
  <c r="AE2800" i="73"/>
  <c r="AJ2800" i="73"/>
  <c r="AE2704" i="73"/>
  <c r="AJ2704" i="73"/>
  <c r="AE2672" i="73"/>
  <c r="AJ2672" i="73"/>
  <c r="AE2179" i="73"/>
  <c r="AJ2179" i="73"/>
  <c r="AE2104" i="73"/>
  <c r="AJ2104" i="73"/>
  <c r="AD2115" i="73"/>
  <c r="AL2115" i="73" s="1"/>
  <c r="AE1949" i="73"/>
  <c r="AJ1949" i="73"/>
  <c r="AE1935" i="73"/>
  <c r="AJ1935" i="73"/>
  <c r="AJ1896" i="73"/>
  <c r="AE1896" i="73"/>
  <c r="AE1876" i="73"/>
  <c r="AJ1876" i="73"/>
  <c r="AE1818" i="73"/>
  <c r="AJ1818" i="73"/>
  <c r="AJ1763" i="73"/>
  <c r="AE1763" i="73"/>
  <c r="AE1735" i="73"/>
  <c r="AJ1735" i="73"/>
  <c r="AE1730" i="73"/>
  <c r="AJ1730" i="73"/>
  <c r="AJ1671" i="73"/>
  <c r="AE1671" i="73"/>
  <c r="AE1555" i="73"/>
  <c r="AJ1555" i="73"/>
  <c r="AE1530" i="73"/>
  <c r="AJ1530" i="73"/>
  <c r="AE1523" i="73"/>
  <c r="AJ1523" i="73"/>
  <c r="AE1424" i="73"/>
  <c r="AJ1424" i="73"/>
  <c r="AJ1244" i="73"/>
  <c r="AE1244" i="73"/>
  <c r="AB1203" i="73"/>
  <c r="AE1155" i="73"/>
  <c r="AJ1155" i="73"/>
  <c r="AE1123" i="73"/>
  <c r="AJ1123" i="73"/>
  <c r="AE1105" i="73"/>
  <c r="AJ1105" i="73"/>
  <c r="AE1014" i="73"/>
  <c r="AJ1014" i="73"/>
  <c r="AD3829" i="73"/>
  <c r="AL3829" i="73" s="1"/>
  <c r="AB3820" i="73"/>
  <c r="AB3603" i="73"/>
  <c r="AD3245" i="73"/>
  <c r="AL3245" i="73" s="1"/>
  <c r="AD2708" i="73"/>
  <c r="AL2708" i="73" s="1"/>
  <c r="AE2342" i="73"/>
  <c r="AJ2342" i="73"/>
  <c r="AE2308" i="73"/>
  <c r="AJ2308" i="73"/>
  <c r="AE2227" i="73"/>
  <c r="AJ2227" i="73"/>
  <c r="AB2132" i="73"/>
  <c r="AB2068" i="73"/>
  <c r="AE1922" i="73"/>
  <c r="AJ1922" i="73"/>
  <c r="AE1890" i="73"/>
  <c r="AJ1890" i="73"/>
  <c r="AB1890" i="73"/>
  <c r="AE1567" i="73"/>
  <c r="AJ1567" i="73"/>
  <c r="AJ1551" i="73"/>
  <c r="AE1551" i="73"/>
  <c r="AB1516" i="73"/>
  <c r="AE1458" i="73"/>
  <c r="AJ1458" i="73"/>
  <c r="AE1440" i="73"/>
  <c r="AJ1440" i="73"/>
  <c r="AE1426" i="73"/>
  <c r="AJ1426" i="73"/>
  <c r="AE1395" i="73"/>
  <c r="AJ1395" i="73"/>
  <c r="AJ1260" i="73"/>
  <c r="AE1260" i="73"/>
  <c r="AB1237" i="73"/>
  <c r="AE1203" i="73"/>
  <c r="AJ1203" i="73"/>
  <c r="AJ1195" i="73"/>
  <c r="AE1195" i="73"/>
  <c r="AE1186" i="73"/>
  <c r="AJ1186" i="73"/>
  <c r="AJ1033" i="73"/>
  <c r="AD1061" i="73"/>
  <c r="AL1061" i="73" s="1"/>
  <c r="AJ955" i="73"/>
  <c r="AE955" i="73"/>
  <c r="AE945" i="73"/>
  <c r="AJ945" i="73"/>
  <c r="AE887" i="73"/>
  <c r="AJ887" i="73"/>
  <c r="AE862" i="73"/>
  <c r="AJ862" i="73"/>
  <c r="AJ827" i="73"/>
  <c r="AE827" i="73"/>
  <c r="AJ779" i="73"/>
  <c r="AE779" i="73"/>
  <c r="AB792" i="73"/>
  <c r="AE736" i="73"/>
  <c r="AJ736" i="73"/>
  <c r="AE715" i="73"/>
  <c r="AJ715" i="73"/>
  <c r="AB737" i="73"/>
  <c r="AE667" i="73"/>
  <c r="AJ667" i="73"/>
  <c r="AJ648" i="73"/>
  <c r="AE648" i="73"/>
  <c r="AJ248" i="73"/>
  <c r="AE248" i="73"/>
  <c r="AD3364" i="73"/>
  <c r="AL3364" i="73" s="1"/>
  <c r="AD2371" i="73"/>
  <c r="AD2380" i="73"/>
  <c r="AL2380" i="73" s="1"/>
  <c r="AE2295" i="73"/>
  <c r="AJ2295" i="73"/>
  <c r="AE2286" i="73"/>
  <c r="AJ2286" i="73"/>
  <c r="AE2115" i="73"/>
  <c r="AJ2115" i="73"/>
  <c r="AJ1881" i="73"/>
  <c r="AE1881" i="73"/>
  <c r="AE1826" i="73"/>
  <c r="AJ1826" i="73"/>
  <c r="AE1666" i="73"/>
  <c r="AJ1666" i="73"/>
  <c r="AE1514" i="73"/>
  <c r="AJ1514" i="73"/>
  <c r="AJ1411" i="73"/>
  <c r="AE1411" i="73"/>
  <c r="AE1312" i="73"/>
  <c r="AJ1312" i="73"/>
  <c r="AE1298" i="73"/>
  <c r="AJ1298" i="73"/>
  <c r="AE1235" i="73"/>
  <c r="AJ1235" i="73"/>
  <c r="AE1202" i="73"/>
  <c r="AJ1202" i="73"/>
  <c r="AE1150" i="73"/>
  <c r="AJ1150" i="73"/>
  <c r="AE1131" i="73"/>
  <c r="AJ1131" i="73"/>
  <c r="AE1041" i="73"/>
  <c r="AJ1041" i="73"/>
  <c r="AE900" i="73"/>
  <c r="AJ900" i="73"/>
  <c r="AJ852" i="73"/>
  <c r="AE852" i="73"/>
  <c r="AE744" i="73"/>
  <c r="AJ744" i="73"/>
  <c r="AB696" i="73"/>
  <c r="AE651" i="73"/>
  <c r="AJ651" i="73"/>
  <c r="AJ256" i="73"/>
  <c r="AE256" i="73"/>
  <c r="AB2212" i="73"/>
  <c r="AB2052" i="73"/>
  <c r="AD1835" i="73"/>
  <c r="AL1835" i="73" s="1"/>
  <c r="AJ1519" i="73"/>
  <c r="AE1519" i="73"/>
  <c r="AE1512" i="73"/>
  <c r="AE1472" i="73"/>
  <c r="AE1242" i="73"/>
  <c r="AJ1242" i="73"/>
  <c r="AE1217" i="73"/>
  <c r="AJ1217" i="73"/>
  <c r="AE1169" i="73"/>
  <c r="AJ1169" i="73"/>
  <c r="AE1009" i="73"/>
  <c r="AJ1009" i="73"/>
  <c r="AE888" i="73"/>
  <c r="AE811" i="73"/>
  <c r="AE795" i="73"/>
  <c r="AB824" i="73"/>
  <c r="AE790" i="73"/>
  <c r="AJ790" i="73"/>
  <c r="AE766" i="73"/>
  <c r="AJ766" i="73"/>
  <c r="AE758" i="73"/>
  <c r="AJ758" i="73"/>
  <c r="AE727" i="73"/>
  <c r="AE672" i="73"/>
  <c r="AE663" i="73"/>
  <c r="AE640" i="73"/>
  <c r="AJ640" i="73"/>
  <c r="AB664" i="73"/>
  <c r="AE624" i="73"/>
  <c r="AE604" i="73"/>
  <c r="AJ604" i="73"/>
  <c r="AJ588" i="73"/>
  <c r="AE588" i="73"/>
  <c r="AE461" i="73"/>
  <c r="AJ461" i="73"/>
  <c r="AJ409" i="73"/>
  <c r="AE409" i="73"/>
  <c r="AE385" i="73"/>
  <c r="AJ385" i="73"/>
  <c r="AE341" i="73"/>
  <c r="AJ341" i="73"/>
  <c r="AE301" i="73"/>
  <c r="AJ301" i="73"/>
  <c r="AB2177" i="73"/>
  <c r="AD2179" i="73"/>
  <c r="AL2179" i="73" s="1"/>
  <c r="AB2172" i="73"/>
  <c r="AB2049" i="73"/>
  <c r="AD2051" i="73"/>
  <c r="AL2051" i="73" s="1"/>
  <c r="AE1386" i="73"/>
  <c r="AJ1386" i="73"/>
  <c r="AE1330" i="73"/>
  <c r="AJ1330" i="73"/>
  <c r="AE1254" i="73"/>
  <c r="AJ1254" i="73"/>
  <c r="AD1046" i="73"/>
  <c r="AL1046" i="73" s="1"/>
  <c r="AE977" i="73"/>
  <c r="AJ977" i="73"/>
  <c r="AB865" i="73"/>
  <c r="AE814" i="73"/>
  <c r="AJ814" i="73"/>
  <c r="AJ534" i="73"/>
  <c r="AE534" i="73"/>
  <c r="AJ372" i="73"/>
  <c r="AE372" i="73"/>
  <c r="AE365" i="73"/>
  <c r="AJ365" i="73"/>
  <c r="AE309" i="73"/>
  <c r="AJ309" i="73"/>
  <c r="AE225" i="73"/>
  <c r="AJ225" i="73"/>
  <c r="AB245" i="73"/>
  <c r="AB207" i="73"/>
  <c r="AE157" i="73"/>
  <c r="AJ157" i="73"/>
  <c r="AE133" i="73"/>
  <c r="AJ133" i="73"/>
  <c r="AE590" i="73"/>
  <c r="AJ590" i="73"/>
  <c r="AE566" i="73"/>
  <c r="AJ566" i="73"/>
  <c r="AE548" i="73"/>
  <c r="AJ548" i="73"/>
  <c r="AE399" i="73"/>
  <c r="AJ399" i="73"/>
  <c r="AE319" i="73"/>
  <c r="AJ319" i="73"/>
  <c r="AE263" i="73"/>
  <c r="AJ263" i="73"/>
  <c r="AE40" i="73"/>
  <c r="AJ40" i="73"/>
  <c r="AB1541" i="73"/>
  <c r="AJ1227" i="73"/>
  <c r="AE622" i="73"/>
  <c r="AJ622" i="73"/>
  <c r="AD420" i="73"/>
  <c r="AL420" i="73" s="1"/>
  <c r="AE351" i="73"/>
  <c r="AJ351" i="73"/>
  <c r="AE285" i="73"/>
  <c r="AJ285" i="73"/>
  <c r="AE80" i="73"/>
  <c r="AJ80" i="73"/>
  <c r="AD480" i="73"/>
  <c r="AL480" i="73" s="1"/>
  <c r="AD408" i="73"/>
  <c r="AL408" i="73" s="1"/>
  <c r="AB5143" i="73"/>
  <c r="AB5141" i="73"/>
  <c r="AB5139" i="73"/>
  <c r="AB5137" i="73"/>
  <c r="AB5135" i="73"/>
  <c r="AB5133" i="73"/>
  <c r="AB5131" i="73"/>
  <c r="AB5129" i="73"/>
  <c r="AB5127" i="73"/>
  <c r="AB5125" i="73"/>
  <c r="AB5123" i="73"/>
  <c r="AB5121" i="73"/>
  <c r="AB5119" i="73"/>
  <c r="AB5117" i="73"/>
  <c r="AB5115" i="73"/>
  <c r="AB5113" i="73"/>
  <c r="AB5111" i="73"/>
  <c r="AB5109" i="73"/>
  <c r="AB5107" i="73"/>
  <c r="AB5105" i="73"/>
  <c r="AB5103" i="73"/>
  <c r="AB5101" i="73"/>
  <c r="AB5099" i="73"/>
  <c r="AB5097" i="73"/>
  <c r="AB5095" i="73"/>
  <c r="AB5093" i="73"/>
  <c r="AB5091" i="73"/>
  <c r="AB5089" i="73"/>
  <c r="AB5087" i="73"/>
  <c r="AB5085" i="73"/>
  <c r="AB5083" i="73"/>
  <c r="AB5081" i="73"/>
  <c r="AB5079" i="73"/>
  <c r="AB5077" i="73"/>
  <c r="AB5075" i="73"/>
  <c r="AB5073" i="73"/>
  <c r="AB5071" i="73"/>
  <c r="AB5069" i="73"/>
  <c r="AB5067" i="73"/>
  <c r="AB5065" i="73"/>
  <c r="AB5063" i="73"/>
  <c r="AB5061" i="73"/>
  <c r="AB5059" i="73"/>
  <c r="AB5057" i="73"/>
  <c r="AB5055" i="73"/>
  <c r="AB5053" i="73"/>
  <c r="AB5051" i="73"/>
  <c r="AB5049" i="73"/>
  <c r="AB5047" i="73"/>
  <c r="AB5045" i="73"/>
  <c r="AB5043" i="73"/>
  <c r="AB5041" i="73"/>
  <c r="AB5039" i="73"/>
  <c r="AB5037" i="73"/>
  <c r="AB5035" i="73"/>
  <c r="AB5033" i="73"/>
  <c r="AB5031" i="73"/>
  <c r="AB5029" i="73"/>
  <c r="AB5027" i="73"/>
  <c r="AB5025" i="73"/>
  <c r="AB5023" i="73"/>
  <c r="AB5021" i="73"/>
  <c r="AB5019" i="73"/>
  <c r="AB5017" i="73"/>
  <c r="AB5015" i="73"/>
  <c r="AB5013" i="73"/>
  <c r="AB5011" i="73"/>
  <c r="AB5009" i="73"/>
  <c r="AB5007" i="73"/>
  <c r="AB5005" i="73"/>
  <c r="AB5003" i="73"/>
  <c r="AB5001" i="73"/>
  <c r="AB4999" i="73"/>
  <c r="AB4997" i="73"/>
  <c r="AB4995" i="73"/>
  <c r="AB4993" i="73"/>
  <c r="AB4964" i="73"/>
  <c r="AB4991" i="73"/>
  <c r="AB4989" i="73"/>
  <c r="AB4960" i="73"/>
  <c r="AB4987" i="73"/>
  <c r="AB4985" i="73"/>
  <c r="AB4956" i="73"/>
  <c r="AB4983" i="73"/>
  <c r="AB4981" i="73"/>
  <c r="AB4952" i="73"/>
  <c r="AB4979" i="73"/>
  <c r="AB4977" i="73"/>
  <c r="AB4948" i="73"/>
  <c r="AB4975" i="73"/>
  <c r="AB4973" i="73"/>
  <c r="AB4944" i="73"/>
  <c r="AB4971" i="73"/>
  <c r="AB4969" i="73"/>
  <c r="AB4967" i="73"/>
  <c r="AB4965" i="73"/>
  <c r="AD4934" i="73"/>
  <c r="AB4962" i="73"/>
  <c r="AD4857" i="73"/>
  <c r="AD4853" i="73"/>
  <c r="AE4826" i="73"/>
  <c r="AD4821" i="73"/>
  <c r="AB4848" i="73"/>
  <c r="AD4841" i="73"/>
  <c r="AD4837" i="73"/>
  <c r="AE4810" i="73"/>
  <c r="AD4833" i="73"/>
  <c r="AD4836" i="73"/>
  <c r="AD4805" i="73"/>
  <c r="AB4832" i="73"/>
  <c r="AB4829" i="73"/>
  <c r="AD4826" i="73"/>
  <c r="AE4794" i="73"/>
  <c r="AD4817" i="73"/>
  <c r="AD4823" i="73"/>
  <c r="AD4789" i="73"/>
  <c r="AB4816" i="73"/>
  <c r="AB4813" i="73"/>
  <c r="AD4810" i="73"/>
  <c r="AE4778" i="73"/>
  <c r="AD4801" i="73"/>
  <c r="AD4807" i="73"/>
  <c r="AD4773" i="73"/>
  <c r="AB4800" i="73"/>
  <c r="AB4797" i="73"/>
  <c r="AD4794" i="73"/>
  <c r="AE4762" i="73"/>
  <c r="AD4785" i="73"/>
  <c r="AD4791" i="73"/>
  <c r="AD4757" i="73"/>
  <c r="AB4784" i="73"/>
  <c r="AB4781" i="73"/>
  <c r="AD4778" i="73"/>
  <c r="AE4746" i="73"/>
  <c r="AD4769" i="73"/>
  <c r="AD4775" i="73"/>
  <c r="AD4741" i="73"/>
  <c r="AB4768" i="73"/>
  <c r="AB4765" i="73"/>
  <c r="AD4762" i="73"/>
  <c r="AE4730" i="73"/>
  <c r="AD4753" i="73"/>
  <c r="AD4759" i="73"/>
  <c r="AD4725" i="73"/>
  <c r="AB4752" i="73"/>
  <c r="AB4749" i="73"/>
  <c r="AD4746" i="73"/>
  <c r="AD4734" i="73"/>
  <c r="AE4705" i="73"/>
  <c r="AB4712" i="73"/>
  <c r="AD4710" i="73"/>
  <c r="AB4708" i="73"/>
  <c r="AD4959" i="73"/>
  <c r="AD4955" i="73"/>
  <c r="AD4951" i="73"/>
  <c r="AD4947" i="73"/>
  <c r="AD4943" i="73"/>
  <c r="AD4939" i="73"/>
  <c r="AD4935" i="73"/>
  <c r="AD4923" i="73"/>
  <c r="AD4915" i="73"/>
  <c r="AD4907" i="73"/>
  <c r="AB4863" i="73"/>
  <c r="AB4847" i="73"/>
  <c r="AE4710" i="73"/>
  <c r="AD4738" i="73"/>
  <c r="AD4735" i="73"/>
  <c r="AD4737" i="73"/>
  <c r="AD4726" i="73"/>
  <c r="AD4714" i="73"/>
  <c r="AB5142" i="73"/>
  <c r="AB5138" i="73"/>
  <c r="AB5134" i="73"/>
  <c r="AB5130" i="73"/>
  <c r="AB5126" i="73"/>
  <c r="AB5122" i="73"/>
  <c r="AB5118" i="73"/>
  <c r="AB5114" i="73"/>
  <c r="AB5110" i="73"/>
  <c r="AB5106" i="73"/>
  <c r="AB5102" i="73"/>
  <c r="AB5098" i="73"/>
  <c r="AB5094" i="73"/>
  <c r="AB5090" i="73"/>
  <c r="AB5086" i="73"/>
  <c r="AB5082" i="73"/>
  <c r="AB5078" i="73"/>
  <c r="AB5074" i="73"/>
  <c r="AB5070" i="73"/>
  <c r="AB5066" i="73"/>
  <c r="AB5062" i="73"/>
  <c r="AB5058" i="73"/>
  <c r="AB5054" i="73"/>
  <c r="AB5050" i="73"/>
  <c r="AB5046" i="73"/>
  <c r="AB5042" i="73"/>
  <c r="AB5038" i="73"/>
  <c r="AB5034" i="73"/>
  <c r="AB5030" i="73"/>
  <c r="AB5026" i="73"/>
  <c r="AB5022" i="73"/>
  <c r="AB5018" i="73"/>
  <c r="AB5014" i="73"/>
  <c r="AB5010" i="73"/>
  <c r="AB5006" i="73"/>
  <c r="AB5002" i="73"/>
  <c r="AB4998" i="73"/>
  <c r="AB4994" i="73"/>
  <c r="AB4990" i="73"/>
  <c r="AB4986" i="73"/>
  <c r="AB4982" i="73"/>
  <c r="AB4978" i="73"/>
  <c r="AB4974" i="73"/>
  <c r="AB4970" i="73"/>
  <c r="AB4966" i="73"/>
  <c r="AE4837" i="73"/>
  <c r="AD4865" i="73"/>
  <c r="AD4861" i="73"/>
  <c r="AE4834" i="73"/>
  <c r="AB4856" i="73"/>
  <c r="AD4849" i="73"/>
  <c r="AD4845" i="73"/>
  <c r="AE4818" i="73"/>
  <c r="AB4840" i="73"/>
  <c r="AD4834" i="73"/>
  <c r="AE4802" i="73"/>
  <c r="AD4825" i="73"/>
  <c r="AD4831" i="73"/>
  <c r="AB4824" i="73"/>
  <c r="AB4821" i="73"/>
  <c r="AD4818" i="73"/>
  <c r="AE4786" i="73"/>
  <c r="AD4809" i="73"/>
  <c r="AD4815" i="73"/>
  <c r="AB4808" i="73"/>
  <c r="AB4805" i="73"/>
  <c r="AD4802" i="73"/>
  <c r="AE4770" i="73"/>
  <c r="AD4793" i="73"/>
  <c r="AD4799" i="73"/>
  <c r="AB4792" i="73"/>
  <c r="AB4789" i="73"/>
  <c r="AD4786" i="73"/>
  <c r="AE4754" i="73"/>
  <c r="AD4777" i="73"/>
  <c r="AD4783" i="73"/>
  <c r="AB4776" i="73"/>
  <c r="AB4773" i="73"/>
  <c r="AD4770" i="73"/>
  <c r="AE4738" i="73"/>
  <c r="AD4761" i="73"/>
  <c r="AD4767" i="73"/>
  <c r="AB4760" i="73"/>
  <c r="AB4757" i="73"/>
  <c r="AD4754" i="73"/>
  <c r="AE4722" i="73"/>
  <c r="AD4743" i="73"/>
  <c r="AD4745" i="73"/>
  <c r="AD4751" i="73"/>
  <c r="AB4744" i="73"/>
  <c r="AD4742" i="73"/>
  <c r="AD4727" i="73"/>
  <c r="AD4729" i="73"/>
  <c r="AB4931" i="73"/>
  <c r="AE4900" i="73"/>
  <c r="AD4929" i="73"/>
  <c r="AB4927" i="73"/>
  <c r="AE4896" i="73"/>
  <c r="AD4925" i="73"/>
  <c r="AB4923" i="73"/>
  <c r="AE4892" i="73"/>
  <c r="AD4921" i="73"/>
  <c r="AB4919" i="73"/>
  <c r="AE4888" i="73"/>
  <c r="AD4917" i="73"/>
  <c r="AB4915" i="73"/>
  <c r="AE4884" i="73"/>
  <c r="AD4913" i="73"/>
  <c r="AB4911" i="73"/>
  <c r="AE4880" i="73"/>
  <c r="AD4909" i="73"/>
  <c r="AB4907" i="73"/>
  <c r="AE4876" i="73"/>
  <c r="AD4905" i="73"/>
  <c r="AB4903" i="73"/>
  <c r="AE4872" i="73"/>
  <c r="AD4901" i="73"/>
  <c r="AB4899" i="73"/>
  <c r="AE4868" i="73"/>
  <c r="AD4897" i="73"/>
  <c r="AB4895" i="73"/>
  <c r="AB4891" i="73"/>
  <c r="AB4887" i="73"/>
  <c r="AB4883" i="73"/>
  <c r="AB4879" i="73"/>
  <c r="AB4875" i="73"/>
  <c r="AB4871" i="73"/>
  <c r="AB4867" i="73"/>
  <c r="AB4855" i="73"/>
  <c r="AB4839" i="73"/>
  <c r="AD4718" i="73"/>
  <c r="AD4713" i="73"/>
  <c r="AD4705" i="73"/>
  <c r="AD4891" i="73"/>
  <c r="AD4884" i="73"/>
  <c r="AB4860" i="73"/>
  <c r="AB4852" i="73"/>
  <c r="AB4844" i="73"/>
  <c r="AB4836" i="73"/>
  <c r="AB4833" i="73"/>
  <c r="AB4828" i="73"/>
  <c r="AB4825" i="73"/>
  <c r="AB4820" i="73"/>
  <c r="AB4817" i="73"/>
  <c r="AB4812" i="73"/>
  <c r="AB4809" i="73"/>
  <c r="AB4804" i="73"/>
  <c r="AB4801" i="73"/>
  <c r="AB4796" i="73"/>
  <c r="AB4793" i="73"/>
  <c r="AB4788" i="73"/>
  <c r="AB4785" i="73"/>
  <c r="AB4780" i="73"/>
  <c r="AB4777" i="73"/>
  <c r="AB4772" i="73"/>
  <c r="AB4769" i="73"/>
  <c r="AB4764" i="73"/>
  <c r="AB4761" i="73"/>
  <c r="AB4756" i="73"/>
  <c r="AB4753" i="73"/>
  <c r="AD4721" i="73"/>
  <c r="AD4719" i="73"/>
  <c r="AB4748" i="73"/>
  <c r="AB4745" i="73"/>
  <c r="AB4742" i="73"/>
  <c r="AD4709" i="73"/>
  <c r="AB4736" i="73"/>
  <c r="AD4693" i="73"/>
  <c r="AB4720" i="73"/>
  <c r="AE4689" i="73"/>
  <c r="AD4677" i="73"/>
  <c r="AE4673" i="73"/>
  <c r="AD4661" i="73"/>
  <c r="AB4660" i="73"/>
  <c r="AE4657" i="73"/>
  <c r="AD4650" i="73"/>
  <c r="AD4645" i="73"/>
  <c r="AE4641" i="73"/>
  <c r="AD4634" i="73"/>
  <c r="AL4621" i="73"/>
  <c r="AL4617" i="73"/>
  <c r="AL4609" i="73"/>
  <c r="AL4601" i="73"/>
  <c r="AD4597" i="73"/>
  <c r="AL4597" i="73" s="1"/>
  <c r="AD4593" i="73"/>
  <c r="AL4593" i="73" s="1"/>
  <c r="AD4589" i="73"/>
  <c r="AL4589" i="73" s="1"/>
  <c r="AD4585" i="73"/>
  <c r="AL4585" i="73" s="1"/>
  <c r="AD4581" i="73"/>
  <c r="AL4581" i="73" s="1"/>
  <c r="AD4577" i="73"/>
  <c r="AL4577" i="73" s="1"/>
  <c r="AD4573" i="73"/>
  <c r="AL4573" i="73" s="1"/>
  <c r="AE4569" i="73"/>
  <c r="AB4568" i="73"/>
  <c r="AB4563" i="73"/>
  <c r="AB4560" i="73"/>
  <c r="AB4555" i="73"/>
  <c r="AB4552" i="73"/>
  <c r="AB4547" i="73"/>
  <c r="AB4544" i="73"/>
  <c r="AB4539" i="73"/>
  <c r="AD4567" i="73"/>
  <c r="AL4567" i="73" s="1"/>
  <c r="AB4536" i="73"/>
  <c r="AB4533" i="73"/>
  <c r="AB4532" i="73"/>
  <c r="AD4560" i="73"/>
  <c r="AL4560" i="73" s="1"/>
  <c r="AJ4531" i="73"/>
  <c r="AB4526" i="73"/>
  <c r="AD4553" i="73"/>
  <c r="AL4553" i="73" s="1"/>
  <c r="AE4524" i="73"/>
  <c r="AB4521" i="73"/>
  <c r="AB4519" i="73"/>
  <c r="AD4547" i="73"/>
  <c r="AL4547" i="73" s="1"/>
  <c r="AD4542" i="73"/>
  <c r="AL4542" i="73" s="1"/>
  <c r="AD4541" i="73"/>
  <c r="AL4541" i="73" s="1"/>
  <c r="AJ4512" i="73"/>
  <c r="AK4538" i="73" s="1"/>
  <c r="AD4540" i="73"/>
  <c r="AL4540" i="73" s="1"/>
  <c r="AE4511" i="73"/>
  <c r="AD4537" i="73"/>
  <c r="AL4537" i="73" s="1"/>
  <c r="AJ4508" i="73"/>
  <c r="AE4508" i="73"/>
  <c r="AB4506" i="73"/>
  <c r="AB4501" i="73"/>
  <c r="AB4528" i="73"/>
  <c r="AD4524" i="73"/>
  <c r="AL4524" i="73" s="1"/>
  <c r="AJ4495" i="73"/>
  <c r="AE4495" i="73"/>
  <c r="AD4521" i="73"/>
  <c r="AL4521" i="73" s="1"/>
  <c r="AJ4492" i="73"/>
  <c r="AE4492" i="73"/>
  <c r="AB4490" i="73"/>
  <c r="AB4485" i="73"/>
  <c r="AB4511" i="73"/>
  <c r="AB4512" i="73"/>
  <c r="AD4508" i="73"/>
  <c r="AL4508" i="73" s="1"/>
  <c r="AJ4479" i="73"/>
  <c r="AE4479" i="73"/>
  <c r="AD4505" i="73"/>
  <c r="AL4505" i="73" s="1"/>
  <c r="AJ4476" i="73"/>
  <c r="AE4476" i="73"/>
  <c r="AB4474" i="73"/>
  <c r="AB4469" i="73"/>
  <c r="AB4495" i="73"/>
  <c r="AB4496" i="73"/>
  <c r="AD4492" i="73"/>
  <c r="AL4492" i="73" s="1"/>
  <c r="AJ4463" i="73"/>
  <c r="AE4463" i="73"/>
  <c r="AD4489" i="73"/>
  <c r="AL4489" i="73" s="1"/>
  <c r="AJ4460" i="73"/>
  <c r="AE4460" i="73"/>
  <c r="AB4458" i="73"/>
  <c r="AB4453" i="73"/>
  <c r="AB4479" i="73"/>
  <c r="AB4480" i="73"/>
  <c r="AD4476" i="73"/>
  <c r="AL4476" i="73" s="1"/>
  <c r="AJ4447" i="73"/>
  <c r="AE4447" i="73"/>
  <c r="AD4473" i="73"/>
  <c r="AL4473" i="73" s="1"/>
  <c r="AJ4444" i="73"/>
  <c r="AE4444" i="73"/>
  <c r="AB4442" i="73"/>
  <c r="AB4437" i="73"/>
  <c r="AB4463" i="73"/>
  <c r="AB4464" i="73"/>
  <c r="AD4460" i="73"/>
  <c r="AL4460" i="73" s="1"/>
  <c r="AJ4431" i="73"/>
  <c r="AE4431" i="73"/>
  <c r="AD4457" i="73"/>
  <c r="AL4457" i="73" s="1"/>
  <c r="AJ4428" i="73"/>
  <c r="AE4428" i="73"/>
  <c r="AB4426" i="73"/>
  <c r="AB4421" i="73"/>
  <c r="AB4447" i="73"/>
  <c r="AB4448" i="73"/>
  <c r="AD4444" i="73"/>
  <c r="AL4444" i="73" s="1"/>
  <c r="AJ4415" i="73"/>
  <c r="AE4415" i="73"/>
  <c r="AD4441" i="73"/>
  <c r="AL4441" i="73" s="1"/>
  <c r="AJ4412" i="73"/>
  <c r="AE4412" i="73"/>
  <c r="AB4410" i="73"/>
  <c r="AB4405" i="73"/>
  <c r="AB4431" i="73"/>
  <c r="AB4432" i="73"/>
  <c r="AD4428" i="73"/>
  <c r="AL4428" i="73" s="1"/>
  <c r="AJ4399" i="73"/>
  <c r="AE4399" i="73"/>
  <c r="AD4425" i="73"/>
  <c r="AL4425" i="73" s="1"/>
  <c r="AJ4396" i="73"/>
  <c r="AE4396" i="73"/>
  <c r="AB4394" i="73"/>
  <c r="AB4389" i="73"/>
  <c r="AB4415" i="73"/>
  <c r="AB4416" i="73"/>
  <c r="AD4412" i="73"/>
  <c r="AL4412" i="73" s="1"/>
  <c r="AJ4383" i="73"/>
  <c r="AE4383" i="73"/>
  <c r="AD4409" i="73"/>
  <c r="AL4409" i="73" s="1"/>
  <c r="AJ4380" i="73"/>
  <c r="AE4380" i="73"/>
  <c r="AB4378" i="73"/>
  <c r="AB4373" i="73"/>
  <c r="AB4399" i="73"/>
  <c r="AB4400" i="73"/>
  <c r="AD4396" i="73"/>
  <c r="AL4396" i="73" s="1"/>
  <c r="AJ4367" i="73"/>
  <c r="AE4367" i="73"/>
  <c r="AD4393" i="73"/>
  <c r="AL4393" i="73" s="1"/>
  <c r="AJ4364" i="73"/>
  <c r="AE4364" i="73"/>
  <c r="AB4362" i="73"/>
  <c r="AB4357" i="73"/>
  <c r="AB4383" i="73"/>
  <c r="AB4384" i="73"/>
  <c r="AD4380" i="73"/>
  <c r="AL4380" i="73" s="1"/>
  <c r="AJ4351" i="73"/>
  <c r="AE4351" i="73"/>
  <c r="AD4377" i="73"/>
  <c r="AL4377" i="73" s="1"/>
  <c r="AJ4348" i="73"/>
  <c r="AE4348" i="73"/>
  <c r="AB4346" i="73"/>
  <c r="AB4341" i="73"/>
  <c r="AB4367" i="73"/>
  <c r="AB4368" i="73"/>
  <c r="AD4364" i="73"/>
  <c r="AL4364" i="73" s="1"/>
  <c r="AJ4335" i="73"/>
  <c r="AE4335" i="73"/>
  <c r="AD4361" i="73"/>
  <c r="AL4361" i="73" s="1"/>
  <c r="AJ4332" i="73"/>
  <c r="AE4332" i="73"/>
  <c r="AB4330" i="73"/>
  <c r="AB4325" i="73"/>
  <c r="AB4351" i="73"/>
  <c r="AB4352" i="73"/>
  <c r="AD4348" i="73"/>
  <c r="AL4348" i="73" s="1"/>
  <c r="AJ4319" i="73"/>
  <c r="AE4319" i="73"/>
  <c r="AD4345" i="73"/>
  <c r="AL4345" i="73" s="1"/>
  <c r="AJ4316" i="73"/>
  <c r="AE4316" i="73"/>
  <c r="AB4314" i="73"/>
  <c r="AB4309" i="73"/>
  <c r="AB4335" i="73"/>
  <c r="AB4336" i="73"/>
  <c r="AD4332" i="73"/>
  <c r="AL4332" i="73" s="1"/>
  <c r="AJ4303" i="73"/>
  <c r="AE4303" i="73"/>
  <c r="AD4329" i="73"/>
  <c r="AL4329" i="73" s="1"/>
  <c r="AJ4300" i="73"/>
  <c r="AE4300" i="73"/>
  <c r="AB4298" i="73"/>
  <c r="AB4293" i="73"/>
  <c r="AB4319" i="73"/>
  <c r="AB4320" i="73"/>
  <c r="AD4316" i="73"/>
  <c r="AL4316" i="73" s="1"/>
  <c r="AJ4287" i="73"/>
  <c r="AE4287" i="73"/>
  <c r="AD4313" i="73"/>
  <c r="AL4313" i="73" s="1"/>
  <c r="AJ4284" i="73"/>
  <c r="AE4284" i="73"/>
  <c r="AB4282" i="73"/>
  <c r="AB4277" i="73"/>
  <c r="AB4303" i="73"/>
  <c r="AB4304" i="73"/>
  <c r="AD4300" i="73"/>
  <c r="AL4300" i="73" s="1"/>
  <c r="AJ4271" i="73"/>
  <c r="AE4271" i="73"/>
  <c r="AD4297" i="73"/>
  <c r="AL4297" i="73" s="1"/>
  <c r="AJ4268" i="73"/>
  <c r="AE4268" i="73"/>
  <c r="AB4266" i="73"/>
  <c r="AB4261" i="73"/>
  <c r="AB4287" i="73"/>
  <c r="AB4288" i="73"/>
  <c r="AD4284" i="73"/>
  <c r="AL4284" i="73" s="1"/>
  <c r="AJ4255" i="73"/>
  <c r="AE4255" i="73"/>
  <c r="AD4281" i="73"/>
  <c r="AL4281" i="73" s="1"/>
  <c r="AJ4252" i="73"/>
  <c r="AE4252" i="73"/>
  <c r="AB4250" i="73"/>
  <c r="AB4245" i="73"/>
  <c r="AB4271" i="73"/>
  <c r="AB4272" i="73"/>
  <c r="AD4268" i="73"/>
  <c r="AL4268" i="73" s="1"/>
  <c r="AJ4239" i="73"/>
  <c r="AE4239" i="73"/>
  <c r="AD4265" i="73"/>
  <c r="AL4265" i="73" s="1"/>
  <c r="AJ4236" i="73"/>
  <c r="AE4236" i="73"/>
  <c r="AB4234" i="73"/>
  <c r="AB4229" i="73"/>
  <c r="AB4255" i="73"/>
  <c r="AB4256" i="73"/>
  <c r="AD4252" i="73"/>
  <c r="AL4252" i="73" s="1"/>
  <c r="AJ4223" i="73"/>
  <c r="AE4223" i="73"/>
  <c r="AD4249" i="73"/>
  <c r="AL4249" i="73" s="1"/>
  <c r="AJ4220" i="73"/>
  <c r="AE4220" i="73"/>
  <c r="AB4218" i="73"/>
  <c r="AB4213" i="73"/>
  <c r="AB4239" i="73"/>
  <c r="AB4240" i="73"/>
  <c r="AD4236" i="73"/>
  <c r="AL4236" i="73" s="1"/>
  <c r="AJ4207" i="73"/>
  <c r="AE4207" i="73"/>
  <c r="AD4233" i="73"/>
  <c r="AL4233" i="73" s="1"/>
  <c r="AJ4204" i="73"/>
  <c r="AE4204" i="73"/>
  <c r="AB4202" i="73"/>
  <c r="AB4197" i="73"/>
  <c r="AB4223" i="73"/>
  <c r="AB4224" i="73"/>
  <c r="AD4220" i="73"/>
  <c r="AL4220" i="73" s="1"/>
  <c r="AJ4191" i="73"/>
  <c r="AE4191" i="73"/>
  <c r="AD4217" i="73"/>
  <c r="AL4217" i="73" s="1"/>
  <c r="AJ4188" i="73"/>
  <c r="AE4188" i="73"/>
  <c r="AB4186" i="73"/>
  <c r="AB4181" i="73"/>
  <c r="AB4207" i="73"/>
  <c r="AB4208" i="73"/>
  <c r="AD4204" i="73"/>
  <c r="AL4204" i="73" s="1"/>
  <c r="AJ4175" i="73"/>
  <c r="AE4175" i="73"/>
  <c r="AD4201" i="73"/>
  <c r="AL4201" i="73" s="1"/>
  <c r="AJ4172" i="73"/>
  <c r="AE4172" i="73"/>
  <c r="AB4170" i="73"/>
  <c r="AB4165" i="73"/>
  <c r="AB4191" i="73"/>
  <c r="AB4192" i="73"/>
  <c r="AD4188" i="73"/>
  <c r="AL4188" i="73" s="1"/>
  <c r="AJ4159" i="73"/>
  <c r="AE4159" i="73"/>
  <c r="AD4185" i="73"/>
  <c r="AL4185" i="73" s="1"/>
  <c r="AJ4156" i="73"/>
  <c r="AE4156" i="73"/>
  <c r="AB4154" i="73"/>
  <c r="AB4149" i="73"/>
  <c r="AB4175" i="73"/>
  <c r="AB4176" i="73"/>
  <c r="AD4172" i="73"/>
  <c r="AL4172" i="73" s="1"/>
  <c r="AJ4143" i="73"/>
  <c r="AE4143" i="73"/>
  <c r="AD4169" i="73"/>
  <c r="AL4169" i="73" s="1"/>
  <c r="AJ4140" i="73"/>
  <c r="AE4140" i="73"/>
  <c r="AB4138" i="73"/>
  <c r="AB4133" i="73"/>
  <c r="AB4159" i="73"/>
  <c r="AB4160" i="73"/>
  <c r="AD4156" i="73"/>
  <c r="AL4156" i="73" s="1"/>
  <c r="AJ4127" i="73"/>
  <c r="AE4127" i="73"/>
  <c r="AD4153" i="73"/>
  <c r="AL4153" i="73" s="1"/>
  <c r="AJ4124" i="73"/>
  <c r="AE4124" i="73"/>
  <c r="AB4122" i="73"/>
  <c r="AB4143" i="73"/>
  <c r="AB4144" i="73"/>
  <c r="AD4140" i="73"/>
  <c r="AL4140" i="73" s="1"/>
  <c r="AJ4111" i="73"/>
  <c r="AE4111" i="73"/>
  <c r="AD4137" i="73"/>
  <c r="AL4137" i="73" s="1"/>
  <c r="AJ4108" i="73"/>
  <c r="AE4108" i="73"/>
  <c r="AB4106" i="73"/>
  <c r="AD4132" i="73"/>
  <c r="AL4132" i="73" s="1"/>
  <c r="AJ4103" i="73"/>
  <c r="AE4103" i="73"/>
  <c r="AB4128" i="73"/>
  <c r="AB4127" i="73"/>
  <c r="AB4124" i="73"/>
  <c r="AD4121" i="73"/>
  <c r="AL4121" i="73" s="1"/>
  <c r="AE4092" i="73"/>
  <c r="AJ4092" i="73"/>
  <c r="AK4119" i="73" s="1"/>
  <c r="AD4115" i="73"/>
  <c r="AL4115" i="73" s="1"/>
  <c r="AJ4086" i="73"/>
  <c r="AE4086" i="73"/>
  <c r="AB4084" i="73"/>
  <c r="AB4075" i="73"/>
  <c r="AD4100" i="73"/>
  <c r="AL4100" i="73" s="1"/>
  <c r="AJ4071" i="73"/>
  <c r="AE4071" i="73"/>
  <c r="AB4098" i="73"/>
  <c r="AB4094" i="73"/>
  <c r="AB4092" i="73"/>
  <c r="AD4089" i="73"/>
  <c r="AL4089" i="73" s="1"/>
  <c r="AE4060" i="73"/>
  <c r="AJ4060" i="73"/>
  <c r="AD4083" i="73"/>
  <c r="AL4083" i="73" s="1"/>
  <c r="AJ4054" i="73"/>
  <c r="AE4054" i="73"/>
  <c r="AB4043" i="73"/>
  <c r="AD4068" i="73"/>
  <c r="AL4068" i="73" s="1"/>
  <c r="AJ4039" i="73"/>
  <c r="AE4039" i="73"/>
  <c r="AB4066" i="73"/>
  <c r="AB4062" i="73"/>
  <c r="AB4060" i="73"/>
  <c r="AD4057" i="73"/>
  <c r="AL4057" i="73" s="1"/>
  <c r="AE4028" i="73"/>
  <c r="AJ4028" i="73"/>
  <c r="AD4051" i="73"/>
  <c r="AL4051" i="73" s="1"/>
  <c r="AJ4022" i="73"/>
  <c r="AE4022" i="73"/>
  <c r="AB4020" i="73"/>
  <c r="AB4016" i="73"/>
  <c r="AB4011" i="73"/>
  <c r="AD4036" i="73"/>
  <c r="AL4036" i="73" s="1"/>
  <c r="AJ4007" i="73"/>
  <c r="AE4007" i="73"/>
  <c r="AB4034" i="73"/>
  <c r="AB4030" i="73"/>
  <c r="AB4028" i="73"/>
  <c r="AD4025" i="73"/>
  <c r="AL4025" i="73" s="1"/>
  <c r="AE3996" i="73"/>
  <c r="AJ3996" i="73"/>
  <c r="AD4019" i="73"/>
  <c r="AL4019" i="73" s="1"/>
  <c r="AE3990" i="73"/>
  <c r="AD4016" i="73"/>
  <c r="AJ3987" i="73"/>
  <c r="AE3987" i="73"/>
  <c r="AD4014" i="73"/>
  <c r="AL4014" i="73" s="1"/>
  <c r="AJ3985" i="73"/>
  <c r="AE3985" i="73"/>
  <c r="AB4012" i="73"/>
  <c r="AD4004" i="73"/>
  <c r="AL4004" i="73" s="1"/>
  <c r="AE3975" i="73"/>
  <c r="AD3996" i="73"/>
  <c r="AL3996" i="73" s="1"/>
  <c r="AJ3967" i="73"/>
  <c r="AE3967" i="73"/>
  <c r="AE3939" i="73"/>
  <c r="AJ3939" i="73"/>
  <c r="AB3946" i="73"/>
  <c r="AJ3909" i="73"/>
  <c r="AJ3908" i="73"/>
  <c r="AD3935" i="73"/>
  <c r="AE3885" i="73"/>
  <c r="AJ3885" i="73"/>
  <c r="AB3908" i="73"/>
  <c r="AE3871" i="73"/>
  <c r="AJ3871" i="73"/>
  <c r="AD3863" i="73"/>
  <c r="AL3863" i="73" s="1"/>
  <c r="AB3892" i="73"/>
  <c r="AJ3861" i="73"/>
  <c r="AJ3849" i="73"/>
  <c r="AB3874" i="73"/>
  <c r="AJ3843" i="73"/>
  <c r="AD3871" i="73"/>
  <c r="AJ3779" i="73"/>
  <c r="AE3779" i="73"/>
  <c r="AB3802" i="73"/>
  <c r="AB3798" i="73"/>
  <c r="AB3799" i="73"/>
  <c r="AJ3765" i="73"/>
  <c r="AE3765" i="73"/>
  <c r="AJ3759" i="73"/>
  <c r="AE3759" i="73"/>
  <c r="AB3783" i="73"/>
  <c r="AJ3747" i="73"/>
  <c r="AE3747" i="73"/>
  <c r="AJ3743" i="73"/>
  <c r="AE3743" i="73"/>
  <c r="AE3737" i="73"/>
  <c r="AJ3737" i="73"/>
  <c r="AJ3736" i="73"/>
  <c r="AD3728" i="73"/>
  <c r="AL3728" i="73" s="1"/>
  <c r="AE3718" i="73"/>
  <c r="AJ3718" i="73"/>
  <c r="AJ3714" i="73"/>
  <c r="AE3714" i="73"/>
  <c r="AE3657" i="73"/>
  <c r="AJ3657" i="73"/>
  <c r="AJ3654" i="73"/>
  <c r="AE3654" i="73"/>
  <c r="AD3682" i="73"/>
  <c r="AL3682" i="73" s="1"/>
  <c r="AE3650" i="73"/>
  <c r="AJ3650" i="73"/>
  <c r="AK3679" i="73" s="1"/>
  <c r="AE3646" i="73"/>
  <c r="AJ3646" i="73"/>
  <c r="AJ3622" i="73"/>
  <c r="AE3622" i="73"/>
  <c r="AB3574" i="73"/>
  <c r="AB3563" i="73"/>
  <c r="AE3502" i="73"/>
  <c r="AJ3502" i="73"/>
  <c r="AJ3493" i="73"/>
  <c r="AE3493" i="73"/>
  <c r="AJ3486" i="73"/>
  <c r="AJ3473" i="73"/>
  <c r="AE3473" i="73"/>
  <c r="AE3468" i="73"/>
  <c r="AD3492" i="73"/>
  <c r="AL3492" i="73" s="1"/>
  <c r="AB3494" i="73"/>
  <c r="AJ3330" i="73"/>
  <c r="AE3330" i="73"/>
  <c r="AJ3321" i="73"/>
  <c r="AE3321" i="73"/>
  <c r="AJ3320" i="73"/>
  <c r="AD3348" i="73"/>
  <c r="AL3348" i="73" s="1"/>
  <c r="AJ3306" i="73"/>
  <c r="AE3306" i="73"/>
  <c r="AE3301" i="73"/>
  <c r="AJ3301" i="73"/>
  <c r="AJ3282" i="73"/>
  <c r="AE3282" i="73"/>
  <c r="AD3309" i="73"/>
  <c r="AL3309" i="73" s="1"/>
  <c r="AB3307" i="73"/>
  <c r="AJ3273" i="73"/>
  <c r="AE3273" i="73"/>
  <c r="AJ3272" i="73"/>
  <c r="AD3300" i="73"/>
  <c r="AL3300" i="73" s="1"/>
  <c r="AE3269" i="73"/>
  <c r="AJ3269" i="73"/>
  <c r="AJ3210" i="73"/>
  <c r="AE3210" i="73"/>
  <c r="AD3220" i="73"/>
  <c r="AL3220" i="73" s="1"/>
  <c r="AD3236" i="73"/>
  <c r="AL3236" i="73" s="1"/>
  <c r="AD3037" i="73"/>
  <c r="AL3037" i="73" s="1"/>
  <c r="AE3034" i="73"/>
  <c r="AJ3034" i="73"/>
  <c r="AE3025" i="73"/>
  <c r="AJ3025" i="73"/>
  <c r="AJ3024" i="73"/>
  <c r="AD3052" i="73"/>
  <c r="AL3052" i="73" s="1"/>
  <c r="AJ3021" i="73"/>
  <c r="AE3021" i="73"/>
  <c r="AB3043" i="73"/>
  <c r="AE3010" i="73"/>
  <c r="AJ3010" i="73"/>
  <c r="AD2973" i="73"/>
  <c r="AL2973" i="73" s="1"/>
  <c r="AE2970" i="73"/>
  <c r="AJ2970" i="73"/>
  <c r="AE2961" i="73"/>
  <c r="AJ2961" i="73"/>
  <c r="AJ2960" i="73"/>
  <c r="AD2988" i="73"/>
  <c r="AL2988" i="73" s="1"/>
  <c r="AJ2957" i="73"/>
  <c r="AE2957" i="73"/>
  <c r="AB2979" i="73"/>
  <c r="AE2946" i="73"/>
  <c r="AJ2946" i="73"/>
  <c r="AD2781" i="73"/>
  <c r="AL2781" i="73" s="1"/>
  <c r="AE2778" i="73"/>
  <c r="AJ2778" i="73"/>
  <c r="AE2769" i="73"/>
  <c r="AJ2769" i="73"/>
  <c r="AJ2768" i="73"/>
  <c r="AD2796" i="73"/>
  <c r="AL2796" i="73" s="1"/>
  <c r="AJ2765" i="73"/>
  <c r="AE2765" i="73"/>
  <c r="AB2787" i="73"/>
  <c r="AE2754" i="73"/>
  <c r="AJ2754" i="73"/>
  <c r="AE2658" i="73"/>
  <c r="AJ2658" i="73"/>
  <c r="AE2653" i="73"/>
  <c r="AJ2653" i="73"/>
  <c r="AE2641" i="73"/>
  <c r="AJ2641" i="73"/>
  <c r="AJ2640" i="73"/>
  <c r="AJ2637" i="73"/>
  <c r="AE2637" i="73"/>
  <c r="AE2626" i="73"/>
  <c r="AJ2626" i="73"/>
  <c r="AE2534" i="73"/>
  <c r="AD2563" i="73"/>
  <c r="AL2563" i="73" s="1"/>
  <c r="AJ2534" i="73"/>
  <c r="AD2559" i="73"/>
  <c r="AL2559" i="73" s="1"/>
  <c r="AB2517" i="73"/>
  <c r="AE2484" i="73"/>
  <c r="AJ2484" i="73"/>
  <c r="AB2252" i="73"/>
  <c r="AB2249" i="73"/>
  <c r="AB2244" i="73"/>
  <c r="AB2241" i="73"/>
  <c r="AE883" i="73"/>
  <c r="AJ883" i="73"/>
  <c r="AB904" i="73"/>
  <c r="AB897" i="73"/>
  <c r="AJ867" i="73"/>
  <c r="AE867" i="73"/>
  <c r="AB888" i="73"/>
  <c r="AE863" i="73"/>
  <c r="AJ863" i="73"/>
  <c r="AJ860" i="73"/>
  <c r="AE860" i="73"/>
  <c r="AD875" i="73"/>
  <c r="AL875" i="73" s="1"/>
  <c r="AB849" i="73"/>
  <c r="AB833" i="73"/>
  <c r="AJ280" i="73"/>
  <c r="AE280" i="73"/>
  <c r="AE277" i="73"/>
  <c r="AJ277" i="73"/>
  <c r="AJ83" i="73"/>
  <c r="AE83" i="73"/>
  <c r="AD108" i="73"/>
  <c r="AL108" i="73" s="1"/>
  <c r="AD84" i="73"/>
  <c r="AL84" i="73" s="1"/>
  <c r="AJ53" i="73"/>
  <c r="AE53" i="73"/>
  <c r="AE27" i="73"/>
  <c r="AJ27" i="73"/>
  <c r="AE3" i="73"/>
  <c r="AJ3" i="73"/>
  <c r="AB4958" i="73"/>
  <c r="AB4954" i="73"/>
  <c r="AB4950" i="73"/>
  <c r="AB4946" i="73"/>
  <c r="AB4942" i="73"/>
  <c r="AB4938" i="73"/>
  <c r="AB4934" i="73"/>
  <c r="AB4929" i="73"/>
  <c r="AB4925" i="73"/>
  <c r="AD4893" i="73"/>
  <c r="AB4921" i="73"/>
  <c r="AD4889" i="73"/>
  <c r="AB4917" i="73"/>
  <c r="AD4885" i="73"/>
  <c r="AB4913" i="73"/>
  <c r="AD4881" i="73"/>
  <c r="AB4909" i="73"/>
  <c r="AD4877" i="73"/>
  <c r="AB4905" i="73"/>
  <c r="AD4873" i="73"/>
  <c r="AB4901" i="73"/>
  <c r="AD4869" i="73"/>
  <c r="AB4897" i="73"/>
  <c r="AB4893" i="73"/>
  <c r="AB4889" i="73"/>
  <c r="AB4885" i="73"/>
  <c r="AB4881" i="73"/>
  <c r="AB4877" i="73"/>
  <c r="AB4873" i="73"/>
  <c r="AB4869" i="73"/>
  <c r="AB4837" i="73"/>
  <c r="AD4730" i="73"/>
  <c r="AD4722" i="73"/>
  <c r="AB4732" i="73"/>
  <c r="AB4716" i="73"/>
  <c r="AD4569" i="73"/>
  <c r="AL4569" i="73" s="1"/>
  <c r="AD4596" i="73"/>
  <c r="AL4596" i="73" s="1"/>
  <c r="AE4566" i="73"/>
  <c r="AJ4565" i="73"/>
  <c r="AB4565" i="73"/>
  <c r="AJ4562" i="73"/>
  <c r="AB4562" i="73"/>
  <c r="AE4561" i="73"/>
  <c r="AD4588" i="73"/>
  <c r="AL4588" i="73" s="1"/>
  <c r="AE4558" i="73"/>
  <c r="AJ4557" i="73"/>
  <c r="AB4557" i="73"/>
  <c r="AJ4554" i="73"/>
  <c r="AE4553" i="73"/>
  <c r="AD4580" i="73"/>
  <c r="AL4580" i="73" s="1"/>
  <c r="AE4550" i="73"/>
  <c r="AJ4549" i="73"/>
  <c r="AJ4546" i="73"/>
  <c r="AB4546" i="73"/>
  <c r="AE4545" i="73"/>
  <c r="AD4572" i="73"/>
  <c r="AL4572" i="73" s="1"/>
  <c r="AE4542" i="73"/>
  <c r="AJ4541" i="73"/>
  <c r="AB4541" i="73"/>
  <c r="AJ4538" i="73"/>
  <c r="AB4538" i="73"/>
  <c r="AD4564" i="73"/>
  <c r="AL4564" i="73" s="1"/>
  <c r="AB4530" i="73"/>
  <c r="AD4552" i="73"/>
  <c r="AL4552" i="73" s="1"/>
  <c r="AJ4523" i="73"/>
  <c r="AJ4518" i="73"/>
  <c r="AD4545" i="73"/>
  <c r="AL4545" i="73" s="1"/>
  <c r="AE4516" i="73"/>
  <c r="AJ4513" i="73"/>
  <c r="AB4513" i="73"/>
  <c r="AB4510" i="73"/>
  <c r="AB4531" i="73"/>
  <c r="AD4528" i="73"/>
  <c r="AL4528" i="73" s="1"/>
  <c r="AE4499" i="73"/>
  <c r="AJ4499" i="73"/>
  <c r="AD4525" i="73"/>
  <c r="AL4525" i="73" s="1"/>
  <c r="AE4496" i="73"/>
  <c r="AJ4496" i="73"/>
  <c r="AK4522" i="73" s="1"/>
  <c r="AB4494" i="73"/>
  <c r="AB4515" i="73"/>
  <c r="AD4512" i="73"/>
  <c r="AL4512" i="73" s="1"/>
  <c r="AE4483" i="73"/>
  <c r="AJ4483" i="73"/>
  <c r="AK4511" i="73" s="1"/>
  <c r="AD4509" i="73"/>
  <c r="AL4509" i="73" s="1"/>
  <c r="AE4480" i="73"/>
  <c r="AJ4480" i="73"/>
  <c r="AK4503" i="73" s="1"/>
  <c r="AB4478" i="73"/>
  <c r="AB4500" i="73"/>
  <c r="AB4499" i="73"/>
  <c r="AD4496" i="73"/>
  <c r="AL4496" i="73" s="1"/>
  <c r="AE4467" i="73"/>
  <c r="AJ4467" i="73"/>
  <c r="AD4493" i="73"/>
  <c r="AL4493" i="73" s="1"/>
  <c r="AE4464" i="73"/>
  <c r="AJ4464" i="73"/>
  <c r="AB4462" i="73"/>
  <c r="AB4484" i="73"/>
  <c r="AB4483" i="73"/>
  <c r="AD4480" i="73"/>
  <c r="AL4480" i="73" s="1"/>
  <c r="AE4451" i="73"/>
  <c r="AJ4451" i="73"/>
  <c r="AD4477" i="73"/>
  <c r="AL4477" i="73" s="1"/>
  <c r="AE4448" i="73"/>
  <c r="AJ4448" i="73"/>
  <c r="AB4446" i="73"/>
  <c r="AB4468" i="73"/>
  <c r="AB4467" i="73"/>
  <c r="AD4464" i="73"/>
  <c r="AL4464" i="73" s="1"/>
  <c r="AE4435" i="73"/>
  <c r="AJ4435" i="73"/>
  <c r="AD4461" i="73"/>
  <c r="AL4461" i="73" s="1"/>
  <c r="AE4432" i="73"/>
  <c r="AJ4432" i="73"/>
  <c r="AB4430" i="73"/>
  <c r="AB4452" i="73"/>
  <c r="AB4451" i="73"/>
  <c r="AD4448" i="73"/>
  <c r="AL4448" i="73" s="1"/>
  <c r="AE4419" i="73"/>
  <c r="AJ4419" i="73"/>
  <c r="AD4445" i="73"/>
  <c r="AL4445" i="73" s="1"/>
  <c r="AE4416" i="73"/>
  <c r="AJ4416" i="73"/>
  <c r="AB4414" i="73"/>
  <c r="AB4436" i="73"/>
  <c r="AB4435" i="73"/>
  <c r="AD4432" i="73"/>
  <c r="AL4432" i="73" s="1"/>
  <c r="AE4403" i="73"/>
  <c r="AJ4403" i="73"/>
  <c r="AD4429" i="73"/>
  <c r="AL4429" i="73" s="1"/>
  <c r="AE4400" i="73"/>
  <c r="AJ4400" i="73"/>
  <c r="AB4398" i="73"/>
  <c r="AB4420" i="73"/>
  <c r="AB4419" i="73"/>
  <c r="AD4416" i="73"/>
  <c r="AL4416" i="73" s="1"/>
  <c r="AE4387" i="73"/>
  <c r="AJ4387" i="73"/>
  <c r="AD4413" i="73"/>
  <c r="AL4413" i="73" s="1"/>
  <c r="AE4384" i="73"/>
  <c r="AJ4384" i="73"/>
  <c r="AB4382" i="73"/>
  <c r="AB4404" i="73"/>
  <c r="AB4403" i="73"/>
  <c r="AD4400" i="73"/>
  <c r="AL4400" i="73" s="1"/>
  <c r="AE4371" i="73"/>
  <c r="AJ4371" i="73"/>
  <c r="AD4397" i="73"/>
  <c r="AL4397" i="73" s="1"/>
  <c r="AE4368" i="73"/>
  <c r="AJ4368" i="73"/>
  <c r="AB4366" i="73"/>
  <c r="AB4388" i="73"/>
  <c r="AB4387" i="73"/>
  <c r="AD4384" i="73"/>
  <c r="AL4384" i="73" s="1"/>
  <c r="AE4355" i="73"/>
  <c r="AJ4355" i="73"/>
  <c r="AK4383" i="73" s="1"/>
  <c r="AD4381" i="73"/>
  <c r="AL4381" i="73" s="1"/>
  <c r="AE4352" i="73"/>
  <c r="AJ4352" i="73"/>
  <c r="AB4350" i="73"/>
  <c r="AB4372" i="73"/>
  <c r="AB4371" i="73"/>
  <c r="AD4368" i="73"/>
  <c r="AL4368" i="73" s="1"/>
  <c r="AE4339" i="73"/>
  <c r="AJ4339" i="73"/>
  <c r="AD4365" i="73"/>
  <c r="AL4365" i="73" s="1"/>
  <c r="AE4336" i="73"/>
  <c r="AJ4336" i="73"/>
  <c r="AB4334" i="73"/>
  <c r="AB4356" i="73"/>
  <c r="AB4355" i="73"/>
  <c r="AD4352" i="73"/>
  <c r="AL4352" i="73" s="1"/>
  <c r="AE4323" i="73"/>
  <c r="AJ4323" i="73"/>
  <c r="AD4349" i="73"/>
  <c r="AL4349" i="73" s="1"/>
  <c r="AE4320" i="73"/>
  <c r="AJ4320" i="73"/>
  <c r="AB4318" i="73"/>
  <c r="AB4340" i="73"/>
  <c r="AB4339" i="73"/>
  <c r="AD4336" i="73"/>
  <c r="AL4336" i="73" s="1"/>
  <c r="AE4307" i="73"/>
  <c r="AJ4307" i="73"/>
  <c r="AD4333" i="73"/>
  <c r="AL4333" i="73" s="1"/>
  <c r="AE4304" i="73"/>
  <c r="AJ4304" i="73"/>
  <c r="AB4302" i="73"/>
  <c r="AB4324" i="73"/>
  <c r="AB4323" i="73"/>
  <c r="AD4320" i="73"/>
  <c r="AL4320" i="73" s="1"/>
  <c r="AE4291" i="73"/>
  <c r="AJ4291" i="73"/>
  <c r="AD4317" i="73"/>
  <c r="AL4317" i="73" s="1"/>
  <c r="AE4288" i="73"/>
  <c r="AJ4288" i="73"/>
  <c r="AB4286" i="73"/>
  <c r="AB4308" i="73"/>
  <c r="AB4307" i="73"/>
  <c r="AD4304" i="73"/>
  <c r="AL4304" i="73" s="1"/>
  <c r="AE4275" i="73"/>
  <c r="AJ4275" i="73"/>
  <c r="AD4301" i="73"/>
  <c r="AL4301" i="73" s="1"/>
  <c r="AE4272" i="73"/>
  <c r="AJ4272" i="73"/>
  <c r="AB4270" i="73"/>
  <c r="AB4292" i="73"/>
  <c r="AB4291" i="73"/>
  <c r="AD4288" i="73"/>
  <c r="AL4288" i="73" s="1"/>
  <c r="AE4259" i="73"/>
  <c r="AJ4259" i="73"/>
  <c r="AD4285" i="73"/>
  <c r="AL4285" i="73" s="1"/>
  <c r="AE4256" i="73"/>
  <c r="AJ4256" i="73"/>
  <c r="AB4254" i="73"/>
  <c r="AB4276" i="73"/>
  <c r="AB4275" i="73"/>
  <c r="AD4272" i="73"/>
  <c r="AL4272" i="73" s="1"/>
  <c r="AE4243" i="73"/>
  <c r="AJ4243" i="73"/>
  <c r="AD4269" i="73"/>
  <c r="AL4269" i="73" s="1"/>
  <c r="AE4240" i="73"/>
  <c r="AJ4240" i="73"/>
  <c r="AB4238" i="73"/>
  <c r="AB4260" i="73"/>
  <c r="AB4259" i="73"/>
  <c r="AD4256" i="73"/>
  <c r="AL4256" i="73" s="1"/>
  <c r="AE4227" i="73"/>
  <c r="AJ4227" i="73"/>
  <c r="AK4254" i="73" s="1"/>
  <c r="AD4253" i="73"/>
  <c r="AL4253" i="73" s="1"/>
  <c r="AE4224" i="73"/>
  <c r="AJ4224" i="73"/>
  <c r="AB4222" i="73"/>
  <c r="AB4244" i="73"/>
  <c r="AB4243" i="73"/>
  <c r="AD4240" i="73"/>
  <c r="AL4240" i="73" s="1"/>
  <c r="AE4211" i="73"/>
  <c r="AJ4211" i="73"/>
  <c r="AD4237" i="73"/>
  <c r="AL4237" i="73" s="1"/>
  <c r="AE4208" i="73"/>
  <c r="AJ4208" i="73"/>
  <c r="AB4206" i="73"/>
  <c r="AB4228" i="73"/>
  <c r="AB4227" i="73"/>
  <c r="AD4224" i="73"/>
  <c r="AL4224" i="73" s="1"/>
  <c r="AE4195" i="73"/>
  <c r="AJ4195" i="73"/>
  <c r="AD4221" i="73"/>
  <c r="AL4221" i="73" s="1"/>
  <c r="AE4192" i="73"/>
  <c r="AJ4192" i="73"/>
  <c r="AB4190" i="73"/>
  <c r="AB4212" i="73"/>
  <c r="AB4211" i="73"/>
  <c r="AD4208" i="73"/>
  <c r="AL4208" i="73" s="1"/>
  <c r="AE4179" i="73"/>
  <c r="AJ4179" i="73"/>
  <c r="AD4205" i="73"/>
  <c r="AL4205" i="73" s="1"/>
  <c r="AE4176" i="73"/>
  <c r="AJ4176" i="73"/>
  <c r="AB4174" i="73"/>
  <c r="AB4196" i="73"/>
  <c r="AB4195" i="73"/>
  <c r="AD4192" i="73"/>
  <c r="AL4192" i="73" s="1"/>
  <c r="AE4163" i="73"/>
  <c r="AJ4163" i="73"/>
  <c r="AD4189" i="73"/>
  <c r="AL4189" i="73" s="1"/>
  <c r="AE4160" i="73"/>
  <c r="AJ4160" i="73"/>
  <c r="AB4158" i="73"/>
  <c r="AB4180" i="73"/>
  <c r="AB4179" i="73"/>
  <c r="AD4176" i="73"/>
  <c r="AL4176" i="73" s="1"/>
  <c r="AE4147" i="73"/>
  <c r="AJ4147" i="73"/>
  <c r="AD4173" i="73"/>
  <c r="AL4173" i="73" s="1"/>
  <c r="AE4144" i="73"/>
  <c r="AJ4144" i="73"/>
  <c r="AB4142" i="73"/>
  <c r="AB4164" i="73"/>
  <c r="AB4163" i="73"/>
  <c r="AD4160" i="73"/>
  <c r="AL4160" i="73" s="1"/>
  <c r="AE4131" i="73"/>
  <c r="AJ4131" i="73"/>
  <c r="AD4157" i="73"/>
  <c r="AL4157" i="73" s="1"/>
  <c r="AE4128" i="73"/>
  <c r="AJ4128" i="73"/>
  <c r="AB4126" i="73"/>
  <c r="AB4121" i="73"/>
  <c r="AB4148" i="73"/>
  <c r="AB4147" i="73"/>
  <c r="AD4144" i="73"/>
  <c r="AE4115" i="73"/>
  <c r="AJ4115" i="73"/>
  <c r="AD4141" i="73"/>
  <c r="AL4141" i="73" s="1"/>
  <c r="AE4112" i="73"/>
  <c r="AJ4112" i="73"/>
  <c r="AD4130" i="73"/>
  <c r="AL4130" i="73" s="1"/>
  <c r="AE4101" i="73"/>
  <c r="AD4127" i="73"/>
  <c r="AL4127" i="73" s="1"/>
  <c r="AE4098" i="73"/>
  <c r="AB4123" i="73"/>
  <c r="AB4091" i="73"/>
  <c r="AB4090" i="73"/>
  <c r="AB4116" i="73"/>
  <c r="AB4115" i="73"/>
  <c r="AD4102" i="73"/>
  <c r="AJ4073" i="73"/>
  <c r="AE4073" i="73"/>
  <c r="AD4098" i="73"/>
  <c r="AL4098" i="73" s="1"/>
  <c r="AE4069" i="73"/>
  <c r="AD4095" i="73"/>
  <c r="AL4095" i="73" s="1"/>
  <c r="AE4066" i="73"/>
  <c r="AB4059" i="73"/>
  <c r="AB4058" i="73"/>
  <c r="AB4083" i="73"/>
  <c r="AD4070" i="73"/>
  <c r="AL4070" i="73" s="1"/>
  <c r="AJ4041" i="73"/>
  <c r="AE4041" i="73"/>
  <c r="AD4066" i="73"/>
  <c r="AL4066" i="73" s="1"/>
  <c r="AE4037" i="73"/>
  <c r="AD4063" i="73"/>
  <c r="AL4063" i="73" s="1"/>
  <c r="AE4034" i="73"/>
  <c r="AB4027" i="73"/>
  <c r="AB4026" i="73"/>
  <c r="AB4051" i="73"/>
  <c r="AD4038" i="73"/>
  <c r="AJ4009" i="73"/>
  <c r="AE4009" i="73"/>
  <c r="AD4034" i="73"/>
  <c r="AL4034" i="73" s="1"/>
  <c r="AE4005" i="73"/>
  <c r="AD4031" i="73"/>
  <c r="AL4031" i="73" s="1"/>
  <c r="AE4002" i="73"/>
  <c r="AB3995" i="73"/>
  <c r="AD4021" i="73"/>
  <c r="AL4021" i="73" s="1"/>
  <c r="AJ3992" i="73"/>
  <c r="AE3992" i="73"/>
  <c r="AB4009" i="73"/>
  <c r="AB4008" i="73"/>
  <c r="AB4006" i="73"/>
  <c r="AB4005" i="73"/>
  <c r="AB4007" i="73"/>
  <c r="AB4003" i="73"/>
  <c r="AB4002" i="73"/>
  <c r="AB4001" i="73"/>
  <c r="AB3996" i="73"/>
  <c r="AD3994" i="73"/>
  <c r="AL3994" i="73" s="1"/>
  <c r="AJ3965" i="73"/>
  <c r="AE3965" i="73"/>
  <c r="AE3959" i="73"/>
  <c r="AJ3959" i="73"/>
  <c r="AB3975" i="73"/>
  <c r="AB3981" i="73"/>
  <c r="AB3973" i="73"/>
  <c r="AE3935" i="73"/>
  <c r="AJ3935" i="73"/>
  <c r="AK3961" i="73" s="1"/>
  <c r="AD3927" i="73"/>
  <c r="AL3927" i="73" s="1"/>
  <c r="AB3956" i="73"/>
  <c r="AJ3925" i="73"/>
  <c r="AB3922" i="73"/>
  <c r="AJ3915" i="73"/>
  <c r="AD3943" i="73"/>
  <c r="AB3906" i="73"/>
  <c r="AB3932" i="73"/>
  <c r="AJ3867" i="73"/>
  <c r="AD3895" i="73"/>
  <c r="AD3855" i="73"/>
  <c r="AL3855" i="73" s="1"/>
  <c r="AJ3853" i="73"/>
  <c r="AJ3841" i="73"/>
  <c r="AB3866" i="73"/>
  <c r="AB3858" i="73"/>
  <c r="AB3850" i="73"/>
  <c r="AB3842" i="73"/>
  <c r="AJ3802" i="73"/>
  <c r="AE3802" i="73"/>
  <c r="AD3826" i="73"/>
  <c r="AL3826" i="73" s="1"/>
  <c r="AE3686" i="73"/>
  <c r="AJ3686" i="73"/>
  <c r="AD3680" i="73"/>
  <c r="AL3680" i="73" s="1"/>
  <c r="AJ3678" i="73"/>
  <c r="AE3678" i="73"/>
  <c r="AB3690" i="73"/>
  <c r="AJ3606" i="73"/>
  <c r="AE3606" i="73"/>
  <c r="AD3617" i="73"/>
  <c r="AL3617" i="73" s="1"/>
  <c r="AJ3589" i="73"/>
  <c r="AE3589" i="73"/>
  <c r="AE3530" i="73"/>
  <c r="AJ3530" i="73"/>
  <c r="AJ3529" i="73"/>
  <c r="AJ3430" i="73"/>
  <c r="AE3430" i="73"/>
  <c r="AE3426" i="73"/>
  <c r="AJ3426" i="73"/>
  <c r="AE3417" i="73"/>
  <c r="AJ3417" i="73"/>
  <c r="AJ3416" i="73"/>
  <c r="AD3444" i="73"/>
  <c r="AL3444" i="73" s="1"/>
  <c r="AJ3413" i="73"/>
  <c r="AE3413" i="73"/>
  <c r="AJ2303" i="73"/>
  <c r="AE2303" i="73"/>
  <c r="AJ2271" i="73"/>
  <c r="AE2271" i="73"/>
  <c r="AB1953" i="73"/>
  <c r="AB1954" i="73"/>
  <c r="AE1145" i="73"/>
  <c r="AJ1145" i="73"/>
  <c r="AB1173" i="73"/>
  <c r="AE1113" i="73"/>
  <c r="AD1141" i="73"/>
  <c r="AL1141" i="73" s="1"/>
  <c r="AD1142" i="73"/>
  <c r="AL1142" i="73" s="1"/>
  <c r="AJ1113" i="73"/>
  <c r="AE670" i="73"/>
  <c r="AJ670" i="73"/>
  <c r="AB4728" i="73"/>
  <c r="AD4566" i="73"/>
  <c r="AL4566" i="73" s="1"/>
  <c r="AD4563" i="73"/>
  <c r="AL4563" i="73" s="1"/>
  <c r="AD4558" i="73"/>
  <c r="AL4558" i="73" s="1"/>
  <c r="AD4557" i="73"/>
  <c r="AL4557" i="73" s="1"/>
  <c r="AJ4528" i="73"/>
  <c r="AD4556" i="73"/>
  <c r="AL4556" i="73" s="1"/>
  <c r="AE4527" i="73"/>
  <c r="AD4544" i="73"/>
  <c r="AL4544" i="73" s="1"/>
  <c r="AJ4515" i="73"/>
  <c r="AD4532" i="73"/>
  <c r="AL4532" i="73" s="1"/>
  <c r="AJ4503" i="73"/>
  <c r="AK4530" i="73" s="1"/>
  <c r="AE4503" i="73"/>
  <c r="AD4529" i="73"/>
  <c r="AL4529" i="73" s="1"/>
  <c r="AJ4500" i="73"/>
  <c r="AE4500" i="73"/>
  <c r="AB4520" i="73"/>
  <c r="AD4516" i="73"/>
  <c r="AL4516" i="73" s="1"/>
  <c r="AJ4487" i="73"/>
  <c r="AE4487" i="73"/>
  <c r="AD4513" i="73"/>
  <c r="AL4513" i="73" s="1"/>
  <c r="AJ4484" i="73"/>
  <c r="AE4484" i="73"/>
  <c r="AB4503" i="73"/>
  <c r="AB4504" i="73"/>
  <c r="AD4500" i="73"/>
  <c r="AL4500" i="73" s="1"/>
  <c r="AJ4471" i="73"/>
  <c r="AE4471" i="73"/>
  <c r="AD4497" i="73"/>
  <c r="AL4497" i="73" s="1"/>
  <c r="AJ4468" i="73"/>
  <c r="AE4468" i="73"/>
  <c r="AB4487" i="73"/>
  <c r="AB4488" i="73"/>
  <c r="AD4484" i="73"/>
  <c r="AL4484" i="73" s="1"/>
  <c r="AJ4455" i="73"/>
  <c r="AE4455" i="73"/>
  <c r="AD4481" i="73"/>
  <c r="AL4481" i="73" s="1"/>
  <c r="AJ4452" i="73"/>
  <c r="AK4479" i="73" s="1"/>
  <c r="AE4452" i="73"/>
  <c r="AB4471" i="73"/>
  <c r="AB4472" i="73"/>
  <c r="AD4468" i="73"/>
  <c r="AL4468" i="73" s="1"/>
  <c r="AJ4439" i="73"/>
  <c r="AE4439" i="73"/>
  <c r="AD4465" i="73"/>
  <c r="AL4465" i="73" s="1"/>
  <c r="AJ4436" i="73"/>
  <c r="AE4436" i="73"/>
  <c r="AB4455" i="73"/>
  <c r="AB4456" i="73"/>
  <c r="AD4452" i="73"/>
  <c r="AL4452" i="73" s="1"/>
  <c r="AJ4423" i="73"/>
  <c r="AE4423" i="73"/>
  <c r="AD4449" i="73"/>
  <c r="AL4449" i="73" s="1"/>
  <c r="AJ4420" i="73"/>
  <c r="AE4420" i="73"/>
  <c r="AB4439" i="73"/>
  <c r="AB4440" i="73"/>
  <c r="AD4436" i="73"/>
  <c r="AL4436" i="73" s="1"/>
  <c r="AJ4407" i="73"/>
  <c r="AE4407" i="73"/>
  <c r="AD4433" i="73"/>
  <c r="AL4433" i="73" s="1"/>
  <c r="AJ4404" i="73"/>
  <c r="AE4404" i="73"/>
  <c r="AB4423" i="73"/>
  <c r="AB4424" i="73"/>
  <c r="AD4420" i="73"/>
  <c r="AL4420" i="73" s="1"/>
  <c r="AJ4391" i="73"/>
  <c r="AE4391" i="73"/>
  <c r="AD4417" i="73"/>
  <c r="AL4417" i="73" s="1"/>
  <c r="AJ4388" i="73"/>
  <c r="AE4388" i="73"/>
  <c r="AB4407" i="73"/>
  <c r="AB4408" i="73"/>
  <c r="AD4404" i="73"/>
  <c r="AL4404" i="73" s="1"/>
  <c r="AJ4375" i="73"/>
  <c r="AE4375" i="73"/>
  <c r="AD4401" i="73"/>
  <c r="AL4401" i="73" s="1"/>
  <c r="AJ4372" i="73"/>
  <c r="AE4372" i="73"/>
  <c r="AB4391" i="73"/>
  <c r="AB4392" i="73"/>
  <c r="AD4388" i="73"/>
  <c r="AL4388" i="73" s="1"/>
  <c r="AJ4359" i="73"/>
  <c r="AE4359" i="73"/>
  <c r="AD4385" i="73"/>
  <c r="AL4385" i="73" s="1"/>
  <c r="AJ4356" i="73"/>
  <c r="AE4356" i="73"/>
  <c r="AB4375" i="73"/>
  <c r="AB4376" i="73"/>
  <c r="AD4372" i="73"/>
  <c r="AL4372" i="73" s="1"/>
  <c r="AJ4343" i="73"/>
  <c r="AE4343" i="73"/>
  <c r="AD4369" i="73"/>
  <c r="AL4369" i="73" s="1"/>
  <c r="AJ4340" i="73"/>
  <c r="AE4340" i="73"/>
  <c r="AB4359" i="73"/>
  <c r="AB4360" i="73"/>
  <c r="AD4356" i="73"/>
  <c r="AL4356" i="73" s="1"/>
  <c r="AJ4327" i="73"/>
  <c r="AE4327" i="73"/>
  <c r="AD4353" i="73"/>
  <c r="AL4353" i="73" s="1"/>
  <c r="AJ4324" i="73"/>
  <c r="AE4324" i="73"/>
  <c r="AB4343" i="73"/>
  <c r="AB4344" i="73"/>
  <c r="AD4340" i="73"/>
  <c r="AL4340" i="73" s="1"/>
  <c r="AJ4311" i="73"/>
  <c r="AE4311" i="73"/>
  <c r="AD4337" i="73"/>
  <c r="AL4337" i="73" s="1"/>
  <c r="AJ4308" i="73"/>
  <c r="AE4308" i="73"/>
  <c r="AB4327" i="73"/>
  <c r="AB4328" i="73"/>
  <c r="AD4324" i="73"/>
  <c r="AL4324" i="73" s="1"/>
  <c r="AJ4295" i="73"/>
  <c r="AE4295" i="73"/>
  <c r="AD4321" i="73"/>
  <c r="AL4321" i="73" s="1"/>
  <c r="AJ4292" i="73"/>
  <c r="AE4292" i="73"/>
  <c r="AB4311" i="73"/>
  <c r="AB4312" i="73"/>
  <c r="AD4308" i="73"/>
  <c r="AL4308" i="73" s="1"/>
  <c r="AJ4279" i="73"/>
  <c r="AE4279" i="73"/>
  <c r="AD4305" i="73"/>
  <c r="AL4305" i="73" s="1"/>
  <c r="AJ4276" i="73"/>
  <c r="AE4276" i="73"/>
  <c r="AB4295" i="73"/>
  <c r="AB4296" i="73"/>
  <c r="AD4292" i="73"/>
  <c r="AL4292" i="73" s="1"/>
  <c r="AJ4263" i="73"/>
  <c r="AE4263" i="73"/>
  <c r="AD4289" i="73"/>
  <c r="AL4289" i="73" s="1"/>
  <c r="AJ4260" i="73"/>
  <c r="AE4260" i="73"/>
  <c r="AB4279" i="73"/>
  <c r="AB4280" i="73"/>
  <c r="AD4276" i="73"/>
  <c r="AL4276" i="73" s="1"/>
  <c r="AJ4247" i="73"/>
  <c r="AE4247" i="73"/>
  <c r="AD4273" i="73"/>
  <c r="AL4273" i="73" s="1"/>
  <c r="AJ4244" i="73"/>
  <c r="AE4244" i="73"/>
  <c r="AB4263" i="73"/>
  <c r="AB4264" i="73"/>
  <c r="AD4260" i="73"/>
  <c r="AL4260" i="73" s="1"/>
  <c r="AJ4231" i="73"/>
  <c r="AE4231" i="73"/>
  <c r="AD4257" i="73"/>
  <c r="AL4257" i="73" s="1"/>
  <c r="AJ4228" i="73"/>
  <c r="AE4228" i="73"/>
  <c r="AB4247" i="73"/>
  <c r="AB4248" i="73"/>
  <c r="AD4244" i="73"/>
  <c r="AL4244" i="73" s="1"/>
  <c r="AJ4215" i="73"/>
  <c r="AE4215" i="73"/>
  <c r="AD4241" i="73"/>
  <c r="AL4241" i="73" s="1"/>
  <c r="AJ4212" i="73"/>
  <c r="AE4212" i="73"/>
  <c r="AB4231" i="73"/>
  <c r="AB4232" i="73"/>
  <c r="AD4228" i="73"/>
  <c r="AL4228" i="73" s="1"/>
  <c r="AJ4199" i="73"/>
  <c r="AE4199" i="73"/>
  <c r="AD4225" i="73"/>
  <c r="AL4225" i="73" s="1"/>
  <c r="AJ4196" i="73"/>
  <c r="AE4196" i="73"/>
  <c r="AB4215" i="73"/>
  <c r="AB4216" i="73"/>
  <c r="AD4212" i="73"/>
  <c r="AL4212" i="73" s="1"/>
  <c r="AJ4183" i="73"/>
  <c r="AE4183" i="73"/>
  <c r="AD4209" i="73"/>
  <c r="AL4209" i="73" s="1"/>
  <c r="AJ4180" i="73"/>
  <c r="AE4180" i="73"/>
  <c r="AB4199" i="73"/>
  <c r="AB4200" i="73"/>
  <c r="AD4196" i="73"/>
  <c r="AL4196" i="73" s="1"/>
  <c r="AJ4167" i="73"/>
  <c r="AE4167" i="73"/>
  <c r="AD4193" i="73"/>
  <c r="AL4193" i="73" s="1"/>
  <c r="AJ4164" i="73"/>
  <c r="AE4164" i="73"/>
  <c r="AB4183" i="73"/>
  <c r="AB4184" i="73"/>
  <c r="AD4180" i="73"/>
  <c r="AL4180" i="73" s="1"/>
  <c r="AJ4151" i="73"/>
  <c r="AK4178" i="73" s="1"/>
  <c r="AE4151" i="73"/>
  <c r="AD4177" i="73"/>
  <c r="AL4177" i="73" s="1"/>
  <c r="AJ4148" i="73"/>
  <c r="AE4148" i="73"/>
  <c r="AB4167" i="73"/>
  <c r="AB4168" i="73"/>
  <c r="AD4164" i="73"/>
  <c r="AL4164" i="73" s="1"/>
  <c r="AJ4135" i="73"/>
  <c r="AE4135" i="73"/>
  <c r="AD4161" i="73"/>
  <c r="AL4161" i="73" s="1"/>
  <c r="AJ4132" i="73"/>
  <c r="AE4132" i="73"/>
  <c r="AB4151" i="73"/>
  <c r="AB4152" i="73"/>
  <c r="AD4148" i="73"/>
  <c r="AL4148" i="73" s="1"/>
  <c r="AJ4119" i="73"/>
  <c r="AE4119" i="73"/>
  <c r="AD4145" i="73"/>
  <c r="AL4145" i="73" s="1"/>
  <c r="AJ4116" i="73"/>
  <c r="AE4116" i="73"/>
  <c r="AB4135" i="73"/>
  <c r="AB4136" i="73"/>
  <c r="AD4131" i="73"/>
  <c r="AL4131" i="73" s="1"/>
  <c r="AJ4102" i="73"/>
  <c r="AK4129" i="73" s="1"/>
  <c r="AE4102" i="73"/>
  <c r="AD4116" i="73"/>
  <c r="AL4116" i="73" s="1"/>
  <c r="AE4087" i="73"/>
  <c r="AJ4087" i="73"/>
  <c r="AB4112" i="73"/>
  <c r="AB4111" i="73"/>
  <c r="AB4108" i="73"/>
  <c r="AB4101" i="73"/>
  <c r="AB4103" i="73"/>
  <c r="AB4104" i="73"/>
  <c r="AD4099" i="73"/>
  <c r="AL4099" i="73" s="1"/>
  <c r="AJ4070" i="73"/>
  <c r="AE4070" i="73"/>
  <c r="AD4084" i="73"/>
  <c r="AL4084" i="73" s="1"/>
  <c r="AE4055" i="73"/>
  <c r="AJ4055" i="73"/>
  <c r="AB4082" i="73"/>
  <c r="AB4078" i="73"/>
  <c r="AB4076" i="73"/>
  <c r="AB4073" i="73"/>
  <c r="AB4069" i="73"/>
  <c r="AB4071" i="73"/>
  <c r="AB4072" i="73"/>
  <c r="AD4067" i="73"/>
  <c r="AL4067" i="73" s="1"/>
  <c r="AJ4038" i="73"/>
  <c r="AE4038" i="73"/>
  <c r="AD4052" i="73"/>
  <c r="AL4052" i="73" s="1"/>
  <c r="AE4023" i="73"/>
  <c r="AJ4023" i="73"/>
  <c r="AB4050" i="73"/>
  <c r="AB4046" i="73"/>
  <c r="AB4044" i="73"/>
  <c r="AB4041" i="73"/>
  <c r="AB4037" i="73"/>
  <c r="AB4039" i="73"/>
  <c r="AB4040" i="73"/>
  <c r="AD4035" i="73"/>
  <c r="AL4035" i="73" s="1"/>
  <c r="AJ4006" i="73"/>
  <c r="AE4006" i="73"/>
  <c r="AB4022" i="73"/>
  <c r="AB4018" i="73"/>
  <c r="AB4019" i="73"/>
  <c r="AB4021" i="73"/>
  <c r="AD4017" i="73"/>
  <c r="AL4017" i="73" s="1"/>
  <c r="AJ3988" i="73"/>
  <c r="AE3988" i="73"/>
  <c r="AD4015" i="73"/>
  <c r="AL4015" i="73" s="1"/>
  <c r="AJ3986" i="73"/>
  <c r="AE3986" i="73"/>
  <c r="AD4013" i="73"/>
  <c r="AL4013" i="73" s="1"/>
  <c r="AJ3984" i="73"/>
  <c r="AE3984" i="73"/>
  <c r="AD4002" i="73"/>
  <c r="AE3973" i="73"/>
  <c r="AB3993" i="73"/>
  <c r="AB3985" i="73"/>
  <c r="AD3959" i="73"/>
  <c r="AB3938" i="73"/>
  <c r="AB3916" i="73"/>
  <c r="AB3890" i="73"/>
  <c r="AJ3785" i="73"/>
  <c r="AE3785" i="73"/>
  <c r="AJ3782" i="73"/>
  <c r="AD3809" i="73"/>
  <c r="AL3809" i="73" s="1"/>
  <c r="AE3782" i="73"/>
  <c r="AJ3775" i="73"/>
  <c r="AE3775" i="73"/>
  <c r="AJ3763" i="73"/>
  <c r="AE3763" i="73"/>
  <c r="AJ3749" i="73"/>
  <c r="AE3749" i="73"/>
  <c r="AB3772" i="73"/>
  <c r="AE3731" i="73"/>
  <c r="AJ3731" i="73"/>
  <c r="AB3747" i="73"/>
  <c r="AE3705" i="73"/>
  <c r="AJ3705" i="73"/>
  <c r="AJ3702" i="73"/>
  <c r="AE3702" i="73"/>
  <c r="AE3698" i="73"/>
  <c r="AJ3698" i="73"/>
  <c r="AE3656" i="73"/>
  <c r="AD3685" i="73"/>
  <c r="AL3685" i="73" s="1"/>
  <c r="AB3671" i="73"/>
  <c r="AJ3550" i="73"/>
  <c r="AE3550" i="73"/>
  <c r="AD3565" i="73"/>
  <c r="AL3565" i="73" s="1"/>
  <c r="AJ3489" i="73"/>
  <c r="AE3489" i="73"/>
  <c r="AE3477" i="73"/>
  <c r="AJ3477" i="73"/>
  <c r="AJ3458" i="73"/>
  <c r="AE3458" i="73"/>
  <c r="AJ3334" i="73"/>
  <c r="AE3334" i="73"/>
  <c r="AJ3325" i="73"/>
  <c r="AE3325" i="73"/>
  <c r="AJ3313" i="73"/>
  <c r="AE3313" i="73"/>
  <c r="AE3310" i="73"/>
  <c r="AJ3310" i="73"/>
  <c r="AJ3277" i="73"/>
  <c r="AE3277" i="73"/>
  <c r="AB3302" i="73"/>
  <c r="AE3265" i="73"/>
  <c r="AJ3265" i="73"/>
  <c r="AE3254" i="73"/>
  <c r="AJ3254" i="73"/>
  <c r="AJ3250" i="73"/>
  <c r="AE3250" i="73"/>
  <c r="AJ3214" i="73"/>
  <c r="AE3214" i="73"/>
  <c r="AB3238" i="73"/>
  <c r="AE3029" i="73"/>
  <c r="AJ3029" i="73"/>
  <c r="AB3054" i="73"/>
  <c r="AJ3017" i="73"/>
  <c r="AE3017" i="73"/>
  <c r="AE3014" i="73"/>
  <c r="AJ3014" i="73"/>
  <c r="AE2965" i="73"/>
  <c r="AJ2965" i="73"/>
  <c r="AB2990" i="73"/>
  <c r="AJ2953" i="73"/>
  <c r="AE2953" i="73"/>
  <c r="AE2950" i="73"/>
  <c r="AJ2950" i="73"/>
  <c r="AE2773" i="73"/>
  <c r="AJ2773" i="73"/>
  <c r="AB2798" i="73"/>
  <c r="AJ2761" i="73"/>
  <c r="AE2761" i="73"/>
  <c r="AE2758" i="73"/>
  <c r="AJ2758" i="73"/>
  <c r="AJ2649" i="73"/>
  <c r="AE2649" i="73"/>
  <c r="AE2646" i="73"/>
  <c r="AJ2646" i="73"/>
  <c r="AB2670" i="73"/>
  <c r="AJ2633" i="73"/>
  <c r="AD2660" i="73"/>
  <c r="AL2660" i="73" s="1"/>
  <c r="AE2633" i="73"/>
  <c r="AE2630" i="73"/>
  <c r="AJ2630" i="73"/>
  <c r="AE2508" i="73"/>
  <c r="AJ2508" i="73"/>
  <c r="AB2534" i="73"/>
  <c r="AB2536" i="73"/>
  <c r="AJ2336" i="73"/>
  <c r="AE2336" i="73"/>
  <c r="AJ2327" i="73"/>
  <c r="AE2327" i="73"/>
  <c r="AE798" i="73"/>
  <c r="AJ798" i="73"/>
  <c r="AE627" i="73"/>
  <c r="AJ627" i="73"/>
  <c r="AB648" i="73"/>
  <c r="AB641" i="73"/>
  <c r="AJ611" i="73"/>
  <c r="AE611" i="73"/>
  <c r="AB632" i="73"/>
  <c r="AE607" i="73"/>
  <c r="AJ607" i="73"/>
  <c r="AJ599" i="73"/>
  <c r="AE599" i="73"/>
  <c r="AB276" i="73"/>
  <c r="AB250" i="73"/>
  <c r="AB273" i="73"/>
  <c r="AE141" i="73"/>
  <c r="AJ141" i="73"/>
  <c r="AJ128" i="73"/>
  <c r="AE128" i="73"/>
  <c r="AD157" i="73"/>
  <c r="AL157" i="73" s="1"/>
  <c r="AD5124" i="73"/>
  <c r="AD5116" i="73"/>
  <c r="AD5108" i="73"/>
  <c r="AD5100" i="73"/>
  <c r="AD5092" i="73"/>
  <c r="AD5056" i="73"/>
  <c r="AD5048" i="73"/>
  <c r="AD5040" i="73"/>
  <c r="AD5032" i="73"/>
  <c r="AD5024" i="73"/>
  <c r="AD5016" i="73"/>
  <c r="AD4993" i="73"/>
  <c r="AD4985" i="73"/>
  <c r="AD4980" i="73"/>
  <c r="AD4972" i="73"/>
  <c r="T4937" i="73"/>
  <c r="T4938" i="73" s="1"/>
  <c r="T4939" i="73" s="1"/>
  <c r="T4940" i="73" s="1"/>
  <c r="T4941" i="73" s="1"/>
  <c r="T4942" i="73" s="1"/>
  <c r="T4943" i="73" s="1"/>
  <c r="T4944" i="73" s="1"/>
  <c r="T4945" i="73" s="1"/>
  <c r="T4946" i="73" s="1"/>
  <c r="T4947" i="73" s="1"/>
  <c r="T4948" i="73" s="1"/>
  <c r="T4949" i="73" s="1"/>
  <c r="T4950" i="73" s="1"/>
  <c r="T4951" i="73" s="1"/>
  <c r="T4952" i="73" s="1"/>
  <c r="T4953" i="73" s="1"/>
  <c r="T4954" i="73" s="1"/>
  <c r="T4955" i="73" s="1"/>
  <c r="T4956" i="73" s="1"/>
  <c r="T4957" i="73" s="1"/>
  <c r="T4958" i="73" s="1"/>
  <c r="T4959" i="73" s="1"/>
  <c r="T4960" i="73" s="1"/>
  <c r="T4961" i="73" s="1"/>
  <c r="T4962" i="73" s="1"/>
  <c r="T4963" i="73" s="1"/>
  <c r="T4964" i="73" s="1"/>
  <c r="T4965" i="73" s="1"/>
  <c r="T4966" i="73" s="1"/>
  <c r="T4967" i="73" s="1"/>
  <c r="T4968" i="73" s="1"/>
  <c r="T4969" i="73" s="1"/>
  <c r="T4970" i="73" s="1"/>
  <c r="T4971" i="73" s="1"/>
  <c r="T4972" i="73" s="1"/>
  <c r="T4973" i="73" s="1"/>
  <c r="T4974" i="73" s="1"/>
  <c r="T4975" i="73" s="1"/>
  <c r="T4976" i="73" s="1"/>
  <c r="T4977" i="73" s="1"/>
  <c r="T4978" i="73" s="1"/>
  <c r="T4979" i="73" s="1"/>
  <c r="T4980" i="73" s="1"/>
  <c r="T4981" i="73" s="1"/>
  <c r="T4982" i="73" s="1"/>
  <c r="T4983" i="73" s="1"/>
  <c r="T4984" i="73" s="1"/>
  <c r="T4985" i="73" s="1"/>
  <c r="T4986" i="73" s="1"/>
  <c r="T4987" i="73" s="1"/>
  <c r="T4988" i="73" s="1"/>
  <c r="T4989" i="73" s="1"/>
  <c r="T4990" i="73" s="1"/>
  <c r="T4991" i="73" s="1"/>
  <c r="T4992" i="73" s="1"/>
  <c r="T4993" i="73" s="1"/>
  <c r="T4994" i="73" s="1"/>
  <c r="T4995" i="73" s="1"/>
  <c r="T4996" i="73" s="1"/>
  <c r="T4997" i="73" s="1"/>
  <c r="T4998" i="73" s="1"/>
  <c r="T4999" i="73" s="1"/>
  <c r="T5000" i="73" s="1"/>
  <c r="T5001" i="73" s="1"/>
  <c r="T5002" i="73" s="1"/>
  <c r="T5003" i="73" s="1"/>
  <c r="T5004" i="73" s="1"/>
  <c r="T5005" i="73" s="1"/>
  <c r="T5006" i="73" s="1"/>
  <c r="T5007" i="73" s="1"/>
  <c r="T5008" i="73" s="1"/>
  <c r="T5009" i="73" s="1"/>
  <c r="T5010" i="73" s="1"/>
  <c r="T5011" i="73" s="1"/>
  <c r="T5012" i="73" s="1"/>
  <c r="T5013" i="73" s="1"/>
  <c r="T5014" i="73" s="1"/>
  <c r="T5015" i="73" s="1"/>
  <c r="T5016" i="73" s="1"/>
  <c r="T5017" i="73" s="1"/>
  <c r="T5018" i="73" s="1"/>
  <c r="T5019" i="73" s="1"/>
  <c r="T5020" i="73" s="1"/>
  <c r="T5021" i="73" s="1"/>
  <c r="T5022" i="73" s="1"/>
  <c r="T5023" i="73" s="1"/>
  <c r="T5024" i="73" s="1"/>
  <c r="T5025" i="73" s="1"/>
  <c r="T5026" i="73" s="1"/>
  <c r="T5027" i="73" s="1"/>
  <c r="T5028" i="73" s="1"/>
  <c r="T5029" i="73" s="1"/>
  <c r="T5030" i="73" s="1"/>
  <c r="T5031" i="73" s="1"/>
  <c r="T5032" i="73" s="1"/>
  <c r="T5033" i="73" s="1"/>
  <c r="T5034" i="73" s="1"/>
  <c r="T5035" i="73" s="1"/>
  <c r="T5036" i="73" s="1"/>
  <c r="T5037" i="73" s="1"/>
  <c r="T5038" i="73" s="1"/>
  <c r="T5039" i="73" s="1"/>
  <c r="T5040" i="73" s="1"/>
  <c r="T5041" i="73" s="1"/>
  <c r="T5042" i="73" s="1"/>
  <c r="T5043" i="73" s="1"/>
  <c r="T5044" i="73" s="1"/>
  <c r="T5045" i="73" s="1"/>
  <c r="T5046" i="73" s="1"/>
  <c r="T5047" i="73" s="1"/>
  <c r="T5048" i="73" s="1"/>
  <c r="T5049" i="73" s="1"/>
  <c r="T5050" i="73" s="1"/>
  <c r="T5051" i="73" s="1"/>
  <c r="T5052" i="73" s="1"/>
  <c r="T5053" i="73" s="1"/>
  <c r="T5054" i="73" s="1"/>
  <c r="T5055" i="73" s="1"/>
  <c r="T5056" i="73" s="1"/>
  <c r="T5057" i="73" s="1"/>
  <c r="T5058" i="73" s="1"/>
  <c r="T5059" i="73" s="1"/>
  <c r="T5060" i="73" s="1"/>
  <c r="T5061" i="73" s="1"/>
  <c r="T5062" i="73" s="1"/>
  <c r="T5063" i="73" s="1"/>
  <c r="T5064" i="73" s="1"/>
  <c r="T5065" i="73" s="1"/>
  <c r="T5066" i="73" s="1"/>
  <c r="T5067" i="73" s="1"/>
  <c r="T5068" i="73" s="1"/>
  <c r="T5069" i="73" s="1"/>
  <c r="T5070" i="73" s="1"/>
  <c r="T5071" i="73" s="1"/>
  <c r="T5072" i="73" s="1"/>
  <c r="T5073" i="73" s="1"/>
  <c r="T5074" i="73" s="1"/>
  <c r="T5075" i="73" s="1"/>
  <c r="T5076" i="73" s="1"/>
  <c r="T5077" i="73" s="1"/>
  <c r="T5078" i="73" s="1"/>
  <c r="T5079" i="73" s="1"/>
  <c r="T5080" i="73" s="1"/>
  <c r="T5081" i="73" s="1"/>
  <c r="T5082" i="73" s="1"/>
  <c r="T5083" i="73" s="1"/>
  <c r="T5084" i="73" s="1"/>
  <c r="T5085" i="73" s="1"/>
  <c r="T5086" i="73" s="1"/>
  <c r="T5087" i="73" s="1"/>
  <c r="T5088" i="73" s="1"/>
  <c r="T5089" i="73" s="1"/>
  <c r="T5090" i="73" s="1"/>
  <c r="T5091" i="73" s="1"/>
  <c r="T5092" i="73" s="1"/>
  <c r="T5093" i="73" s="1"/>
  <c r="T5094" i="73" s="1"/>
  <c r="T5095" i="73" s="1"/>
  <c r="T5096" i="73" s="1"/>
  <c r="T5097" i="73" s="1"/>
  <c r="T5098" i="73" s="1"/>
  <c r="T5099" i="73" s="1"/>
  <c r="T5100" i="73" s="1"/>
  <c r="T5101" i="73" s="1"/>
  <c r="T5102" i="73" s="1"/>
  <c r="T5103" i="73" s="1"/>
  <c r="T5104" i="73" s="1"/>
  <c r="T5105" i="73" s="1"/>
  <c r="T5106" i="73" s="1"/>
  <c r="T5107" i="73" s="1"/>
  <c r="T5108" i="73" s="1"/>
  <c r="T5109" i="73" s="1"/>
  <c r="T5110" i="73" s="1"/>
  <c r="T5111" i="73" s="1"/>
  <c r="T5112" i="73" s="1"/>
  <c r="T5113" i="73" s="1"/>
  <c r="T5114" i="73" s="1"/>
  <c r="T5115" i="73" s="1"/>
  <c r="T5116" i="73" s="1"/>
  <c r="T5117" i="73" s="1"/>
  <c r="T5118" i="73" s="1"/>
  <c r="T5119" i="73" s="1"/>
  <c r="T5120" i="73" s="1"/>
  <c r="T5121" i="73" s="1"/>
  <c r="T5122" i="73" s="1"/>
  <c r="T5123" i="73" s="1"/>
  <c r="T5124" i="73" s="1"/>
  <c r="T5125" i="73" s="1"/>
  <c r="T5126" i="73" s="1"/>
  <c r="T5127" i="73" s="1"/>
  <c r="T5128" i="73" s="1"/>
  <c r="T5129" i="73" s="1"/>
  <c r="T5130" i="73" s="1"/>
  <c r="T5131" i="73" s="1"/>
  <c r="T5132" i="73" s="1"/>
  <c r="T5133" i="73" s="1"/>
  <c r="T5134" i="73" s="1"/>
  <c r="T5135" i="73" s="1"/>
  <c r="T5136" i="73" s="1"/>
  <c r="T5137" i="73" s="1"/>
  <c r="T5138" i="73" s="1"/>
  <c r="T5139" i="73" s="1"/>
  <c r="T5140" i="73" s="1"/>
  <c r="T5141" i="73" s="1"/>
  <c r="T5142" i="73" s="1"/>
  <c r="T5143" i="73" s="1"/>
  <c r="AB4963" i="73"/>
  <c r="AB4961" i="73"/>
  <c r="AB4959" i="73"/>
  <c r="AB4957" i="73"/>
  <c r="AB4955" i="73"/>
  <c r="AB4953" i="73"/>
  <c r="AB4951" i="73"/>
  <c r="AB4949" i="73"/>
  <c r="AB4947" i="73"/>
  <c r="AB4945" i="73"/>
  <c r="AB4943" i="73"/>
  <c r="AB4941" i="73"/>
  <c r="AB4939" i="73"/>
  <c r="AB4937" i="73"/>
  <c r="AB4935" i="73"/>
  <c r="AB4932" i="73"/>
  <c r="AB4930" i="73"/>
  <c r="AB4928" i="73"/>
  <c r="AB4926" i="73"/>
  <c r="AB4924" i="73"/>
  <c r="AB4922" i="73"/>
  <c r="AB4920" i="73"/>
  <c r="AB4918" i="73"/>
  <c r="AB4916" i="73"/>
  <c r="AB4914" i="73"/>
  <c r="AB4912" i="73"/>
  <c r="AB4910" i="73"/>
  <c r="AB4908" i="73"/>
  <c r="AB4906" i="73"/>
  <c r="AB4904" i="73"/>
  <c r="AB4902" i="73"/>
  <c r="AB4900" i="73"/>
  <c r="AB4898" i="73"/>
  <c r="AB4896" i="73"/>
  <c r="AB4894" i="73"/>
  <c r="AB4892" i="73"/>
  <c r="AB4890" i="73"/>
  <c r="AB4888" i="73"/>
  <c r="AB4859" i="73"/>
  <c r="AB4886" i="73"/>
  <c r="AB4884" i="73"/>
  <c r="AB4882" i="73"/>
  <c r="AB4880" i="73"/>
  <c r="AB4851" i="73"/>
  <c r="AB4878" i="73"/>
  <c r="AB4876" i="73"/>
  <c r="AB4874" i="73"/>
  <c r="AB4872" i="73"/>
  <c r="AB4843" i="73"/>
  <c r="AB4870" i="73"/>
  <c r="AB4868" i="73"/>
  <c r="AB4838" i="73"/>
  <c r="AD4830" i="73"/>
  <c r="AD4822" i="73"/>
  <c r="AD4814" i="73"/>
  <c r="AD4806" i="73"/>
  <c r="AD4798" i="73"/>
  <c r="AD4790" i="73"/>
  <c r="AD4782" i="73"/>
  <c r="AD4774" i="73"/>
  <c r="AD4766" i="73"/>
  <c r="AD4758" i="73"/>
  <c r="AD4750" i="73"/>
  <c r="AB4740" i="73"/>
  <c r="AB4724" i="73"/>
  <c r="AD4654" i="73"/>
  <c r="AD4638" i="73"/>
  <c r="AD4626" i="73"/>
  <c r="AL4626" i="73" s="1"/>
  <c r="AD4622" i="73"/>
  <c r="AL4622" i="73" s="1"/>
  <c r="AD4594" i="73"/>
  <c r="AL4594" i="73" s="1"/>
  <c r="AD4590" i="73"/>
  <c r="AL4590" i="73" s="1"/>
  <c r="AD4586" i="73"/>
  <c r="AL4586" i="73" s="1"/>
  <c r="AD4582" i="73"/>
  <c r="AL4582" i="73" s="1"/>
  <c r="AD4578" i="73"/>
  <c r="AL4578" i="73" s="1"/>
  <c r="AD4574" i="73"/>
  <c r="AL4574" i="73" s="1"/>
  <c r="AD4570" i="73"/>
  <c r="AL4570" i="73" s="1"/>
  <c r="AD4592" i="73"/>
  <c r="AL4592" i="73" s="1"/>
  <c r="AD4584" i="73"/>
  <c r="AL4584" i="73" s="1"/>
  <c r="AD4576" i="73"/>
  <c r="AL4576" i="73" s="1"/>
  <c r="AB4542" i="73"/>
  <c r="AD4568" i="73"/>
  <c r="AL4568" i="73" s="1"/>
  <c r="AE4538" i="73"/>
  <c r="AJ4537" i="73"/>
  <c r="AD4565" i="73"/>
  <c r="AL4565" i="73" s="1"/>
  <c r="AJ4534" i="73"/>
  <c r="AD4561" i="73"/>
  <c r="AL4561" i="73" s="1"/>
  <c r="AE4532" i="73"/>
  <c r="AE4531" i="73"/>
  <c r="AJ4529" i="73"/>
  <c r="AB4527" i="73"/>
  <c r="AD4555" i="73"/>
  <c r="AL4555" i="73" s="1"/>
  <c r="AD4550" i="73"/>
  <c r="AL4550" i="73" s="1"/>
  <c r="AD4549" i="73"/>
  <c r="AL4549" i="73" s="1"/>
  <c r="AJ4520" i="73"/>
  <c r="AK4548" i="73" s="1"/>
  <c r="AD4548" i="73"/>
  <c r="AL4548" i="73" s="1"/>
  <c r="AE4519" i="73"/>
  <c r="AE4518" i="73"/>
  <c r="AE4513" i="73"/>
  <c r="AE4512" i="73"/>
  <c r="AD4536" i="73"/>
  <c r="AL4536" i="73" s="1"/>
  <c r="AE4507" i="73"/>
  <c r="AJ4507" i="73"/>
  <c r="AD4533" i="73"/>
  <c r="AL4533" i="73" s="1"/>
  <c r="AE4504" i="73"/>
  <c r="AJ4504" i="73"/>
  <c r="AB4502" i="73"/>
  <c r="AB4523" i="73"/>
  <c r="AD4520" i="73"/>
  <c r="AL4520" i="73" s="1"/>
  <c r="AE4491" i="73"/>
  <c r="AJ4491" i="73"/>
  <c r="AK4518" i="73" s="1"/>
  <c r="AD4517" i="73"/>
  <c r="AL4517" i="73" s="1"/>
  <c r="AE4488" i="73"/>
  <c r="AJ4488" i="73"/>
  <c r="AB4486" i="73"/>
  <c r="AB4508" i="73"/>
  <c r="AB4507" i="73"/>
  <c r="AD4504" i="73"/>
  <c r="AL4504" i="73" s="1"/>
  <c r="AE4475" i="73"/>
  <c r="AJ4475" i="73"/>
  <c r="AD4501" i="73"/>
  <c r="AL4501" i="73" s="1"/>
  <c r="AE4472" i="73"/>
  <c r="AJ4472" i="73"/>
  <c r="AB4470" i="73"/>
  <c r="AB4492" i="73"/>
  <c r="AB4491" i="73"/>
  <c r="AD4488" i="73"/>
  <c r="AL4488" i="73" s="1"/>
  <c r="AE4459" i="73"/>
  <c r="AJ4459" i="73"/>
  <c r="AD4485" i="73"/>
  <c r="AL4485" i="73" s="1"/>
  <c r="AE4456" i="73"/>
  <c r="AJ4456" i="73"/>
  <c r="AB4454" i="73"/>
  <c r="AB4476" i="73"/>
  <c r="AB4475" i="73"/>
  <c r="AD4472" i="73"/>
  <c r="AL4472" i="73" s="1"/>
  <c r="AE4443" i="73"/>
  <c r="AJ4443" i="73"/>
  <c r="AD4469" i="73"/>
  <c r="AL4469" i="73" s="1"/>
  <c r="AE4440" i="73"/>
  <c r="AJ4440" i="73"/>
  <c r="AB4438" i="73"/>
  <c r="AB4460" i="73"/>
  <c r="AB4459" i="73"/>
  <c r="AD4456" i="73"/>
  <c r="AL4456" i="73" s="1"/>
  <c r="AE4427" i="73"/>
  <c r="AJ4427" i="73"/>
  <c r="AD4453" i="73"/>
  <c r="AL4453" i="73" s="1"/>
  <c r="AE4424" i="73"/>
  <c r="AJ4424" i="73"/>
  <c r="AB4422" i="73"/>
  <c r="AB4444" i="73"/>
  <c r="AB4443" i="73"/>
  <c r="AD4440" i="73"/>
  <c r="AL4440" i="73" s="1"/>
  <c r="AE4411" i="73"/>
  <c r="AJ4411" i="73"/>
  <c r="AK4439" i="73" s="1"/>
  <c r="AD4437" i="73"/>
  <c r="AL4437" i="73" s="1"/>
  <c r="AE4408" i="73"/>
  <c r="AJ4408" i="73"/>
  <c r="AB4406" i="73"/>
  <c r="AB4428" i="73"/>
  <c r="AB4427" i="73"/>
  <c r="AD4424" i="73"/>
  <c r="AL4424" i="73" s="1"/>
  <c r="AE4395" i="73"/>
  <c r="AJ4395" i="73"/>
  <c r="AD4421" i="73"/>
  <c r="AL4421" i="73" s="1"/>
  <c r="AE4392" i="73"/>
  <c r="AJ4392" i="73"/>
  <c r="AB4390" i="73"/>
  <c r="AB4412" i="73"/>
  <c r="AB4411" i="73"/>
  <c r="AD4408" i="73"/>
  <c r="AL4408" i="73" s="1"/>
  <c r="AE4379" i="73"/>
  <c r="AJ4379" i="73"/>
  <c r="AD4405" i="73"/>
  <c r="AL4405" i="73" s="1"/>
  <c r="AE4376" i="73"/>
  <c r="AJ4376" i="73"/>
  <c r="AB4374" i="73"/>
  <c r="AB4396" i="73"/>
  <c r="AB4395" i="73"/>
  <c r="AD4392" i="73"/>
  <c r="AL4392" i="73" s="1"/>
  <c r="AE4363" i="73"/>
  <c r="AJ4363" i="73"/>
  <c r="AD4389" i="73"/>
  <c r="AL4389" i="73" s="1"/>
  <c r="AE4360" i="73"/>
  <c r="AJ4360" i="73"/>
  <c r="AB4358" i="73"/>
  <c r="AB4380" i="73"/>
  <c r="AB4379" i="73"/>
  <c r="AD4376" i="73"/>
  <c r="AL4376" i="73" s="1"/>
  <c r="AE4347" i="73"/>
  <c r="AJ4347" i="73"/>
  <c r="AK4375" i="73" s="1"/>
  <c r="AD4373" i="73"/>
  <c r="AL4373" i="73" s="1"/>
  <c r="AE4344" i="73"/>
  <c r="AJ4344" i="73"/>
  <c r="AB4342" i="73"/>
  <c r="AB4364" i="73"/>
  <c r="AB4363" i="73"/>
  <c r="AD4360" i="73"/>
  <c r="AL4360" i="73" s="1"/>
  <c r="AE4331" i="73"/>
  <c r="AJ4331" i="73"/>
  <c r="AK4351" i="73" s="1"/>
  <c r="AD4357" i="73"/>
  <c r="AL4357" i="73" s="1"/>
  <c r="AE4328" i="73"/>
  <c r="AJ4328" i="73"/>
  <c r="AB4326" i="73"/>
  <c r="AB4348" i="73"/>
  <c r="AB4347" i="73"/>
  <c r="AD4344" i="73"/>
  <c r="AL4344" i="73" s="1"/>
  <c r="AE4315" i="73"/>
  <c r="AJ4315" i="73"/>
  <c r="AD4341" i="73"/>
  <c r="AL4341" i="73" s="1"/>
  <c r="AE4312" i="73"/>
  <c r="AJ4312" i="73"/>
  <c r="AK4339" i="73" s="1"/>
  <c r="AB4310" i="73"/>
  <c r="AB4332" i="73"/>
  <c r="AB4331" i="73"/>
  <c r="AD4328" i="73"/>
  <c r="AL4328" i="73" s="1"/>
  <c r="AE4299" i="73"/>
  <c r="AJ4299" i="73"/>
  <c r="AD4325" i="73"/>
  <c r="AL4325" i="73" s="1"/>
  <c r="AE4296" i="73"/>
  <c r="AJ4296" i="73"/>
  <c r="AB4294" i="73"/>
  <c r="AB4316" i="73"/>
  <c r="AB4315" i="73"/>
  <c r="AD4312" i="73"/>
  <c r="AL4312" i="73" s="1"/>
  <c r="AE4283" i="73"/>
  <c r="AJ4283" i="73"/>
  <c r="AK4311" i="73" s="1"/>
  <c r="AD4309" i="73"/>
  <c r="AL4309" i="73" s="1"/>
  <c r="AE4280" i="73"/>
  <c r="AJ4280" i="73"/>
  <c r="AB4278" i="73"/>
  <c r="AB4300" i="73"/>
  <c r="AB4299" i="73"/>
  <c r="AD4296" i="73"/>
  <c r="AL4296" i="73" s="1"/>
  <c r="AE4267" i="73"/>
  <c r="AJ4267" i="73"/>
  <c r="AK4295" i="73" s="1"/>
  <c r="AD4293" i="73"/>
  <c r="AL4293" i="73" s="1"/>
  <c r="AE4264" i="73"/>
  <c r="AJ4264" i="73"/>
  <c r="AB4262" i="73"/>
  <c r="AB4284" i="73"/>
  <c r="AB4283" i="73"/>
  <c r="AD4280" i="73"/>
  <c r="AL4280" i="73" s="1"/>
  <c r="AE4251" i="73"/>
  <c r="AJ4251" i="73"/>
  <c r="AD4277" i="73"/>
  <c r="AL4277" i="73" s="1"/>
  <c r="AE4248" i="73"/>
  <c r="AJ4248" i="73"/>
  <c r="AK4275" i="73" s="1"/>
  <c r="AB4246" i="73"/>
  <c r="AB4268" i="73"/>
  <c r="AB4267" i="73"/>
  <c r="AD4264" i="73"/>
  <c r="AL4264" i="73" s="1"/>
  <c r="AE4235" i="73"/>
  <c r="AJ4235" i="73"/>
  <c r="AD4261" i="73"/>
  <c r="AL4261" i="73" s="1"/>
  <c r="AE4232" i="73"/>
  <c r="AJ4232" i="73"/>
  <c r="AB4230" i="73"/>
  <c r="AB4252" i="73"/>
  <c r="AB4251" i="73"/>
  <c r="AD4248" i="73"/>
  <c r="AL4248" i="73" s="1"/>
  <c r="AE4219" i="73"/>
  <c r="AJ4219" i="73"/>
  <c r="AK4247" i="73" s="1"/>
  <c r="AD4245" i="73"/>
  <c r="AL4245" i="73" s="1"/>
  <c r="AE4216" i="73"/>
  <c r="AJ4216" i="73"/>
  <c r="AB4214" i="73"/>
  <c r="AB4236" i="73"/>
  <c r="AB4235" i="73"/>
  <c r="AD4232" i="73"/>
  <c r="AL4232" i="73" s="1"/>
  <c r="AE4203" i="73"/>
  <c r="AJ4203" i="73"/>
  <c r="AD4229" i="73"/>
  <c r="AL4229" i="73" s="1"/>
  <c r="AE4200" i="73"/>
  <c r="AJ4200" i="73"/>
  <c r="AB4198" i="73"/>
  <c r="AB4220" i="73"/>
  <c r="AB4219" i="73"/>
  <c r="AD4216" i="73"/>
  <c r="AL4216" i="73" s="1"/>
  <c r="AE4187" i="73"/>
  <c r="AJ4187" i="73"/>
  <c r="AD4213" i="73"/>
  <c r="AL4213" i="73" s="1"/>
  <c r="AE4184" i="73"/>
  <c r="AJ4184" i="73"/>
  <c r="AB4182" i="73"/>
  <c r="AB4204" i="73"/>
  <c r="AB4203" i="73"/>
  <c r="AD4200" i="73"/>
  <c r="AL4200" i="73" s="1"/>
  <c r="AE4171" i="73"/>
  <c r="AJ4171" i="73"/>
  <c r="AD4197" i="73"/>
  <c r="AL4197" i="73" s="1"/>
  <c r="AE4168" i="73"/>
  <c r="AJ4168" i="73"/>
  <c r="AB4166" i="73"/>
  <c r="AB4188" i="73"/>
  <c r="AB4187" i="73"/>
  <c r="AD4184" i="73"/>
  <c r="AE4155" i="73"/>
  <c r="AJ4155" i="73"/>
  <c r="AD4181" i="73"/>
  <c r="AL4181" i="73" s="1"/>
  <c r="AE4152" i="73"/>
  <c r="AJ4152" i="73"/>
  <c r="AK4175" i="73" s="1"/>
  <c r="AB4150" i="73"/>
  <c r="AB4172" i="73"/>
  <c r="AB4171" i="73"/>
  <c r="AD4168" i="73"/>
  <c r="AE4139" i="73"/>
  <c r="AJ4139" i="73"/>
  <c r="AD4165" i="73"/>
  <c r="AL4165" i="73" s="1"/>
  <c r="AE4136" i="73"/>
  <c r="AJ4136" i="73"/>
  <c r="AK4143" i="73" s="1"/>
  <c r="AB4134" i="73"/>
  <c r="AB4129" i="73"/>
  <c r="AB4156" i="73"/>
  <c r="AB4155" i="73"/>
  <c r="AD4152" i="73"/>
  <c r="AE4123" i="73"/>
  <c r="AJ4123" i="73"/>
  <c r="AD4149" i="73"/>
  <c r="AL4149" i="73" s="1"/>
  <c r="AE4120" i="73"/>
  <c r="AJ4120" i="73"/>
  <c r="AB4118" i="73"/>
  <c r="AB4113" i="73"/>
  <c r="AB4140" i="73"/>
  <c r="AB4139" i="73"/>
  <c r="AD4136" i="73"/>
  <c r="AE4107" i="73"/>
  <c r="AJ4107" i="73"/>
  <c r="AB4132" i="73"/>
  <c r="AB4131" i="73"/>
  <c r="AK4127" i="73"/>
  <c r="AB4119" i="73"/>
  <c r="AB4120" i="73"/>
  <c r="AD4118" i="73"/>
  <c r="AL4118" i="73" s="1"/>
  <c r="AJ4089" i="73"/>
  <c r="AE4089" i="73"/>
  <c r="AD4114" i="73"/>
  <c r="AL4114" i="73" s="1"/>
  <c r="AE4085" i="73"/>
  <c r="AD4111" i="73"/>
  <c r="AL4111" i="73" s="1"/>
  <c r="AE4082" i="73"/>
  <c r="AB4107" i="73"/>
  <c r="AD4105" i="73"/>
  <c r="AL4105" i="73" s="1"/>
  <c r="AJ4076" i="73"/>
  <c r="AE4076" i="73"/>
  <c r="AB4074" i="73"/>
  <c r="AB4099" i="73"/>
  <c r="AB4089" i="73"/>
  <c r="AB4088" i="73"/>
  <c r="AB4085" i="73"/>
  <c r="AB4087" i="73"/>
  <c r="AD4086" i="73"/>
  <c r="AL4086" i="73" s="1"/>
  <c r="AJ4057" i="73"/>
  <c r="AE4057" i="73"/>
  <c r="AD4082" i="73"/>
  <c r="AL4082" i="73" s="1"/>
  <c r="AE4053" i="73"/>
  <c r="AD4079" i="73"/>
  <c r="AL4079" i="73" s="1"/>
  <c r="AE4050" i="73"/>
  <c r="AD4073" i="73"/>
  <c r="AL4073" i="73" s="1"/>
  <c r="AJ4044" i="73"/>
  <c r="AE4044" i="73"/>
  <c r="AB4042" i="73"/>
  <c r="AB4067" i="73"/>
  <c r="AB4057" i="73"/>
  <c r="AB4056" i="73"/>
  <c r="AB4053" i="73"/>
  <c r="AB4055" i="73"/>
  <c r="AD4054" i="73"/>
  <c r="AJ4025" i="73"/>
  <c r="AE4025" i="73"/>
  <c r="AD4050" i="73"/>
  <c r="AL4050" i="73" s="1"/>
  <c r="AE4021" i="73"/>
  <c r="AD4047" i="73"/>
  <c r="AL4047" i="73" s="1"/>
  <c r="AE4018" i="73"/>
  <c r="AD4041" i="73"/>
  <c r="AL4041" i="73" s="1"/>
  <c r="AJ4012" i="73"/>
  <c r="AE4012" i="73"/>
  <c r="AB4010" i="73"/>
  <c r="AB4035" i="73"/>
  <c r="AB3999" i="73"/>
  <c r="AB4025" i="73"/>
  <c r="AB4024" i="73"/>
  <c r="AB4023" i="73"/>
  <c r="AD4022" i="73"/>
  <c r="AJ3993" i="73"/>
  <c r="AE3993" i="73"/>
  <c r="AB4014" i="73"/>
  <c r="AD4011" i="73"/>
  <c r="AL4011" i="73" s="1"/>
  <c r="AJ3982" i="73"/>
  <c r="AE3982" i="73"/>
  <c r="AB3977" i="73"/>
  <c r="AB3969" i="73"/>
  <c r="AB3992" i="73"/>
  <c r="AB3991" i="73"/>
  <c r="AE3949" i="73"/>
  <c r="AJ3949" i="73"/>
  <c r="AB3954" i="73"/>
  <c r="AE3921" i="73"/>
  <c r="AJ3921" i="73"/>
  <c r="AB3930" i="73"/>
  <c r="AE3895" i="73"/>
  <c r="AJ3895" i="73"/>
  <c r="AD3919" i="73"/>
  <c r="AL3919" i="73" s="1"/>
  <c r="AE3875" i="73"/>
  <c r="AJ3875" i="73"/>
  <c r="AB3882" i="73"/>
  <c r="AD3879" i="73"/>
  <c r="AL3879" i="73" s="1"/>
  <c r="AB3868" i="73"/>
  <c r="AJ3834" i="73"/>
  <c r="AE3834" i="73"/>
  <c r="AJ3823" i="73"/>
  <c r="AE3823" i="73"/>
  <c r="AJ3818" i="73"/>
  <c r="AE3818" i="73"/>
  <c r="AJ3806" i="73"/>
  <c r="AE3806" i="73"/>
  <c r="AB3814" i="73"/>
  <c r="AJ3682" i="73"/>
  <c r="AE3682" i="73"/>
  <c r="AJ3674" i="73"/>
  <c r="AE3674" i="73"/>
  <c r="AD3668" i="73"/>
  <c r="AL3668" i="73" s="1"/>
  <c r="AD3664" i="73"/>
  <c r="AL3664" i="73" s="1"/>
  <c r="AJ3599" i="73"/>
  <c r="AE3599" i="73"/>
  <c r="AJ3587" i="73"/>
  <c r="AE3587" i="73"/>
  <c r="AE3585" i="73"/>
  <c r="AJ3585" i="73"/>
  <c r="AE3574" i="73"/>
  <c r="AJ3574" i="73"/>
  <c r="AJ3570" i="73"/>
  <c r="AE3570" i="73"/>
  <c r="AD3556" i="73"/>
  <c r="AL3556" i="73" s="1"/>
  <c r="AJ3437" i="73"/>
  <c r="AE3437" i="73"/>
  <c r="AE3421" i="73"/>
  <c r="AJ3421" i="73"/>
  <c r="AB3446" i="73"/>
  <c r="AJ2315" i="73"/>
  <c r="AE2315" i="73"/>
  <c r="AJ2287" i="73"/>
  <c r="AE2287" i="73"/>
  <c r="AD2259" i="73"/>
  <c r="AL2259" i="73" s="1"/>
  <c r="AB2257" i="73"/>
  <c r="AJ2247" i="73"/>
  <c r="AE2247" i="73"/>
  <c r="AJ1960" i="73"/>
  <c r="AE1960" i="73"/>
  <c r="AD1964" i="73"/>
  <c r="AL1964" i="73" s="1"/>
  <c r="AB1974" i="73"/>
  <c r="AE1903" i="73"/>
  <c r="AJ1903" i="73"/>
  <c r="AD1919" i="73"/>
  <c r="AL1919" i="73" s="1"/>
  <c r="AE1159" i="73"/>
  <c r="AJ1159" i="73"/>
  <c r="AB1185" i="73"/>
  <c r="AE1129" i="73"/>
  <c r="AJ1129" i="73"/>
  <c r="AE1097" i="73"/>
  <c r="AD1126" i="73"/>
  <c r="AL1126" i="73" s="1"/>
  <c r="AD1125" i="73"/>
  <c r="AL1125" i="73" s="1"/>
  <c r="AJ1097" i="73"/>
  <c r="AE755" i="73"/>
  <c r="AJ755" i="73"/>
  <c r="AB776" i="73"/>
  <c r="AB769" i="73"/>
  <c r="AJ739" i="73"/>
  <c r="AE739" i="73"/>
  <c r="AB760" i="73"/>
  <c r="AE735" i="73"/>
  <c r="AJ735" i="73"/>
  <c r="AJ732" i="73"/>
  <c r="AE732" i="73"/>
  <c r="AD747" i="73"/>
  <c r="AL747" i="73" s="1"/>
  <c r="AB721" i="73"/>
  <c r="AB705" i="73"/>
  <c r="AD4562" i="73"/>
  <c r="AL4562" i="73" s="1"/>
  <c r="AD4559" i="73"/>
  <c r="AL4559" i="73" s="1"/>
  <c r="AD4554" i="73"/>
  <c r="AL4554" i="73" s="1"/>
  <c r="AD4551" i="73"/>
  <c r="AL4551" i="73" s="1"/>
  <c r="AD4546" i="73"/>
  <c r="AL4546" i="73" s="1"/>
  <c r="AD4543" i="73"/>
  <c r="AL4543" i="73" s="1"/>
  <c r="AD4538" i="73"/>
  <c r="AL4538" i="73" s="1"/>
  <c r="AD4535" i="73"/>
  <c r="AL4535" i="73" s="1"/>
  <c r="AD4530" i="73"/>
  <c r="AL4530" i="73" s="1"/>
  <c r="AD4527" i="73"/>
  <c r="AL4527" i="73" s="1"/>
  <c r="AD4522" i="73"/>
  <c r="AL4522" i="73" s="1"/>
  <c r="AD4519" i="73"/>
  <c r="AL4519" i="73" s="1"/>
  <c r="AD4514" i="73"/>
  <c r="AL4514" i="73" s="1"/>
  <c r="AD4511" i="73"/>
  <c r="AL4511" i="73" s="1"/>
  <c r="AD4506" i="73"/>
  <c r="AL4506" i="73" s="1"/>
  <c r="AD4503" i="73"/>
  <c r="AL4503" i="73" s="1"/>
  <c r="AD4498" i="73"/>
  <c r="AL4498" i="73" s="1"/>
  <c r="AD4495" i="73"/>
  <c r="AL4495" i="73" s="1"/>
  <c r="AD4490" i="73"/>
  <c r="AL4490" i="73" s="1"/>
  <c r="AD4487" i="73"/>
  <c r="AL4487" i="73" s="1"/>
  <c r="AD4482" i="73"/>
  <c r="AL4482" i="73" s="1"/>
  <c r="AD4479" i="73"/>
  <c r="AL4479" i="73" s="1"/>
  <c r="AD4474" i="73"/>
  <c r="AL4474" i="73" s="1"/>
  <c r="AD4471" i="73"/>
  <c r="AL4471" i="73" s="1"/>
  <c r="AD4466" i="73"/>
  <c r="AL4466" i="73" s="1"/>
  <c r="AD4463" i="73"/>
  <c r="AL4463" i="73" s="1"/>
  <c r="AD4458" i="73"/>
  <c r="AL4458" i="73" s="1"/>
  <c r="AD4455" i="73"/>
  <c r="AL4455" i="73" s="1"/>
  <c r="AD4450" i="73"/>
  <c r="AL4450" i="73" s="1"/>
  <c r="AD4447" i="73"/>
  <c r="AL4447" i="73" s="1"/>
  <c r="AD4442" i="73"/>
  <c r="AL4442" i="73" s="1"/>
  <c r="AD4439" i="73"/>
  <c r="AL4439" i="73" s="1"/>
  <c r="AD4434" i="73"/>
  <c r="AL4434" i="73" s="1"/>
  <c r="AD4431" i="73"/>
  <c r="AL4431" i="73" s="1"/>
  <c r="AD4426" i="73"/>
  <c r="AL4426" i="73" s="1"/>
  <c r="AD4423" i="73"/>
  <c r="AL4423" i="73" s="1"/>
  <c r="AD4418" i="73"/>
  <c r="AL4418" i="73" s="1"/>
  <c r="AD4415" i="73"/>
  <c r="AL4415" i="73" s="1"/>
  <c r="AD4410" i="73"/>
  <c r="AL4410" i="73" s="1"/>
  <c r="AD4407" i="73"/>
  <c r="AL4407" i="73" s="1"/>
  <c r="AD4402" i="73"/>
  <c r="AL4402" i="73" s="1"/>
  <c r="AD4399" i="73"/>
  <c r="AL4399" i="73" s="1"/>
  <c r="AD4394" i="73"/>
  <c r="AL4394" i="73" s="1"/>
  <c r="AD4391" i="73"/>
  <c r="AL4391" i="73" s="1"/>
  <c r="AD4386" i="73"/>
  <c r="AL4386" i="73" s="1"/>
  <c r="AD4383" i="73"/>
  <c r="AL4383" i="73" s="1"/>
  <c r="AD4378" i="73"/>
  <c r="AL4378" i="73" s="1"/>
  <c r="AD4375" i="73"/>
  <c r="AL4375" i="73" s="1"/>
  <c r="AD4370" i="73"/>
  <c r="AL4370" i="73" s="1"/>
  <c r="AD4367" i="73"/>
  <c r="AL4367" i="73" s="1"/>
  <c r="AD4362" i="73"/>
  <c r="AL4362" i="73" s="1"/>
  <c r="AD4359" i="73"/>
  <c r="AL4359" i="73" s="1"/>
  <c r="AD4354" i="73"/>
  <c r="AL4354" i="73" s="1"/>
  <c r="AD4351" i="73"/>
  <c r="AL4351" i="73" s="1"/>
  <c r="AD4346" i="73"/>
  <c r="AL4346" i="73" s="1"/>
  <c r="AD4343" i="73"/>
  <c r="AL4343" i="73" s="1"/>
  <c r="AD4338" i="73"/>
  <c r="AL4338" i="73" s="1"/>
  <c r="AD4335" i="73"/>
  <c r="AL4335" i="73" s="1"/>
  <c r="AD4330" i="73"/>
  <c r="AL4330" i="73" s="1"/>
  <c r="AD4327" i="73"/>
  <c r="AL4327" i="73" s="1"/>
  <c r="AD4322" i="73"/>
  <c r="AL4322" i="73" s="1"/>
  <c r="AD4319" i="73"/>
  <c r="AL4319" i="73" s="1"/>
  <c r="AD4314" i="73"/>
  <c r="AL4314" i="73" s="1"/>
  <c r="AD4311" i="73"/>
  <c r="AL4311" i="73" s="1"/>
  <c r="AD4306" i="73"/>
  <c r="AL4306" i="73" s="1"/>
  <c r="AD4303" i="73"/>
  <c r="AL4303" i="73" s="1"/>
  <c r="AD4298" i="73"/>
  <c r="AL4298" i="73" s="1"/>
  <c r="AD4295" i="73"/>
  <c r="AL4295" i="73" s="1"/>
  <c r="AD4290" i="73"/>
  <c r="AL4290" i="73" s="1"/>
  <c r="AD4287" i="73"/>
  <c r="AL4287" i="73" s="1"/>
  <c r="AD4282" i="73"/>
  <c r="AL4282" i="73" s="1"/>
  <c r="AD4279" i="73"/>
  <c r="AL4279" i="73" s="1"/>
  <c r="AD4274" i="73"/>
  <c r="AL4274" i="73" s="1"/>
  <c r="AD4271" i="73"/>
  <c r="AL4271" i="73" s="1"/>
  <c r="AD4266" i="73"/>
  <c r="AL4266" i="73" s="1"/>
  <c r="AD4263" i="73"/>
  <c r="AL4263" i="73" s="1"/>
  <c r="AD4258" i="73"/>
  <c r="AL4258" i="73" s="1"/>
  <c r="AD4255" i="73"/>
  <c r="AL4255" i="73" s="1"/>
  <c r="AD4250" i="73"/>
  <c r="AL4250" i="73" s="1"/>
  <c r="AD4247" i="73"/>
  <c r="AL4247" i="73" s="1"/>
  <c r="AD4242" i="73"/>
  <c r="AL4242" i="73" s="1"/>
  <c r="AD4239" i="73"/>
  <c r="AL4239" i="73" s="1"/>
  <c r="AD4234" i="73"/>
  <c r="AL4234" i="73" s="1"/>
  <c r="AD4231" i="73"/>
  <c r="AL4231" i="73" s="1"/>
  <c r="AD4226" i="73"/>
  <c r="AL4226" i="73" s="1"/>
  <c r="AD4223" i="73"/>
  <c r="AL4223" i="73" s="1"/>
  <c r="AD4218" i="73"/>
  <c r="AL4218" i="73" s="1"/>
  <c r="AD4215" i="73"/>
  <c r="AL4215" i="73" s="1"/>
  <c r="AD4210" i="73"/>
  <c r="AL4210" i="73" s="1"/>
  <c r="AD4207" i="73"/>
  <c r="AL4207" i="73" s="1"/>
  <c r="AD4202" i="73"/>
  <c r="AL4202" i="73" s="1"/>
  <c r="AD4199" i="73"/>
  <c r="AL4199" i="73" s="1"/>
  <c r="AD4194" i="73"/>
  <c r="AL4194" i="73" s="1"/>
  <c r="AD4191" i="73"/>
  <c r="AL4191" i="73" s="1"/>
  <c r="AD4186" i="73"/>
  <c r="AL4186" i="73" s="1"/>
  <c r="AD4183" i="73"/>
  <c r="AL4183" i="73" s="1"/>
  <c r="AD4178" i="73"/>
  <c r="AL4178" i="73" s="1"/>
  <c r="AD4175" i="73"/>
  <c r="AL4175" i="73" s="1"/>
  <c r="AD4170" i="73"/>
  <c r="AL4170" i="73" s="1"/>
  <c r="AD4167" i="73"/>
  <c r="AL4167" i="73" s="1"/>
  <c r="AD4162" i="73"/>
  <c r="AL4162" i="73" s="1"/>
  <c r="AD4159" i="73"/>
  <c r="AL4159" i="73" s="1"/>
  <c r="AD4154" i="73"/>
  <c r="AL4154" i="73" s="1"/>
  <c r="AD4151" i="73"/>
  <c r="AL4151" i="73" s="1"/>
  <c r="AD4146" i="73"/>
  <c r="AL4146" i="73" s="1"/>
  <c r="AD4143" i="73"/>
  <c r="AL4143" i="73" s="1"/>
  <c r="AD4138" i="73"/>
  <c r="AL4138" i="73" s="1"/>
  <c r="AD4135" i="73"/>
  <c r="AL4135" i="73" s="1"/>
  <c r="AK4128" i="73"/>
  <c r="AD4126" i="73"/>
  <c r="AJ4097" i="73"/>
  <c r="AD4119" i="73"/>
  <c r="AL4119" i="73" s="1"/>
  <c r="AE4090" i="73"/>
  <c r="AD4113" i="73"/>
  <c r="AL4113" i="73" s="1"/>
  <c r="AD4108" i="73"/>
  <c r="AL4108" i="73" s="1"/>
  <c r="AD4107" i="73"/>
  <c r="AL4107" i="73" s="1"/>
  <c r="AJ4078" i="73"/>
  <c r="AD4106" i="73"/>
  <c r="AL4106" i="73" s="1"/>
  <c r="AE4077" i="73"/>
  <c r="AD4094" i="73"/>
  <c r="AJ4065" i="73"/>
  <c r="AD4087" i="73"/>
  <c r="AL4087" i="73" s="1"/>
  <c r="AE4058" i="73"/>
  <c r="AB4086" i="73"/>
  <c r="AD4081" i="73"/>
  <c r="AL4081" i="73" s="1"/>
  <c r="AB4081" i="73"/>
  <c r="AD4076" i="73"/>
  <c r="AL4076" i="73" s="1"/>
  <c r="AD4075" i="73"/>
  <c r="AL4075" i="73" s="1"/>
  <c r="AJ4046" i="73"/>
  <c r="AD4074" i="73"/>
  <c r="AL4074" i="73" s="1"/>
  <c r="AE4045" i="73"/>
  <c r="AD4062" i="73"/>
  <c r="AJ4033" i="73"/>
  <c r="AD4055" i="73"/>
  <c r="AL4055" i="73" s="1"/>
  <c r="AE4026" i="73"/>
  <c r="AB4054" i="73"/>
  <c r="AD4049" i="73"/>
  <c r="AL4049" i="73" s="1"/>
  <c r="AB4049" i="73"/>
  <c r="AD4044" i="73"/>
  <c r="AL4044" i="73" s="1"/>
  <c r="AD4043" i="73"/>
  <c r="AL4043" i="73" s="1"/>
  <c r="AJ4014" i="73"/>
  <c r="AD4042" i="73"/>
  <c r="AL4042" i="73" s="1"/>
  <c r="AE4013" i="73"/>
  <c r="AD4030" i="73"/>
  <c r="AJ4001" i="73"/>
  <c r="AD4023" i="73"/>
  <c r="AL4023" i="73" s="1"/>
  <c r="AE3994" i="73"/>
  <c r="AD4018" i="73"/>
  <c r="AE3989" i="73"/>
  <c r="AB4017" i="73"/>
  <c r="AD4012" i="73"/>
  <c r="AL4012" i="73" s="1"/>
  <c r="AJ3983" i="73"/>
  <c r="AD4003" i="73"/>
  <c r="AL4003" i="73" s="1"/>
  <c r="AE3974" i="73"/>
  <c r="AD4001" i="73"/>
  <c r="AL4001" i="73" s="1"/>
  <c r="AD4000" i="73"/>
  <c r="AD3999" i="73"/>
  <c r="AL3999" i="73" s="1"/>
  <c r="AD3998" i="73"/>
  <c r="AB3998" i="73"/>
  <c r="AD3997" i="73"/>
  <c r="AL3997" i="73" s="1"/>
  <c r="AJ3968" i="73"/>
  <c r="AJ3961" i="73"/>
  <c r="AE3953" i="73"/>
  <c r="AJ3953" i="73"/>
  <c r="AJ3947" i="73"/>
  <c r="AJ3941" i="73"/>
  <c r="AJ3913" i="73"/>
  <c r="AJ3899" i="73"/>
  <c r="AJ3893" i="73"/>
  <c r="AB3914" i="73"/>
  <c r="AJ3879" i="73"/>
  <c r="AB3900" i="73"/>
  <c r="AE3863" i="73"/>
  <c r="AJ3863" i="73"/>
  <c r="AE3847" i="73"/>
  <c r="AJ3847" i="73"/>
  <c r="AD3825" i="73"/>
  <c r="AL3825" i="73" s="1"/>
  <c r="AB3852" i="73"/>
  <c r="AJ3790" i="73"/>
  <c r="AE3790" i="73"/>
  <c r="AB3800" i="73"/>
  <c r="AB3784" i="73"/>
  <c r="AJ3750" i="73"/>
  <c r="AE3750" i="73"/>
  <c r="AJ3746" i="73"/>
  <c r="AE3746" i="73"/>
  <c r="AJ3722" i="73"/>
  <c r="AE3722" i="73"/>
  <c r="AB3738" i="73"/>
  <c r="AJ3695" i="73"/>
  <c r="AE3695" i="73"/>
  <c r="AE3670" i="73"/>
  <c r="AJ3670" i="73"/>
  <c r="AB3692" i="73"/>
  <c r="AE3662" i="73"/>
  <c r="AJ3662" i="73"/>
  <c r="AB3686" i="73"/>
  <c r="AJ3647" i="73"/>
  <c r="AE3647" i="73"/>
  <c r="AE3642" i="73"/>
  <c r="AJ3642" i="73"/>
  <c r="AE3635" i="73"/>
  <c r="AJ3635" i="73"/>
  <c r="AJ3630" i="73"/>
  <c r="AE3630" i="73"/>
  <c r="AE3626" i="73"/>
  <c r="AJ3626" i="73"/>
  <c r="AJ3619" i="73"/>
  <c r="AE3619" i="73"/>
  <c r="AE3617" i="73"/>
  <c r="AD3646" i="73"/>
  <c r="AL3646" i="73" s="1"/>
  <c r="AE3614" i="73"/>
  <c r="AJ3614" i="73"/>
  <c r="AJ3594" i="73"/>
  <c r="AE3594" i="73"/>
  <c r="AJ3578" i="73"/>
  <c r="AE3578" i="73"/>
  <c r="AE3573" i="73"/>
  <c r="AJ3573" i="73"/>
  <c r="AJ3541" i="73"/>
  <c r="AE3541" i="73"/>
  <c r="AJ3518" i="73"/>
  <c r="AJ3494" i="73"/>
  <c r="AE3494" i="73"/>
  <c r="AJ3461" i="73"/>
  <c r="AE3461" i="73"/>
  <c r="AJ3449" i="73"/>
  <c r="AE3449" i="73"/>
  <c r="AJ3448" i="73"/>
  <c r="AD3476" i="73"/>
  <c r="AL3476" i="73" s="1"/>
  <c r="AJ3361" i="73"/>
  <c r="AE3361" i="73"/>
  <c r="AE3358" i="73"/>
  <c r="AJ3358" i="73"/>
  <c r="AB3382" i="73"/>
  <c r="AJ3226" i="73"/>
  <c r="AE3226" i="73"/>
  <c r="AJ3182" i="73"/>
  <c r="AE3182" i="73"/>
  <c r="AB3190" i="73"/>
  <c r="AE3149" i="73"/>
  <c r="AJ3149" i="73"/>
  <c r="AB3174" i="73"/>
  <c r="AJ3137" i="73"/>
  <c r="AE3137" i="73"/>
  <c r="AE3134" i="73"/>
  <c r="AJ3134" i="73"/>
  <c r="AJ3090" i="73"/>
  <c r="AE3090" i="73"/>
  <c r="AD3117" i="73"/>
  <c r="AL3117" i="73" s="1"/>
  <c r="AB3115" i="73"/>
  <c r="AJ3081" i="73"/>
  <c r="AE3081" i="73"/>
  <c r="AE3078" i="73"/>
  <c r="AJ3078" i="73"/>
  <c r="AD2909" i="73"/>
  <c r="AL2909" i="73" s="1"/>
  <c r="AE2906" i="73"/>
  <c r="AJ2906" i="73"/>
  <c r="AE2897" i="73"/>
  <c r="AJ2897" i="73"/>
  <c r="AJ2896" i="73"/>
  <c r="AD2924" i="73"/>
  <c r="AL2924" i="73" s="1"/>
  <c r="AJ2893" i="73"/>
  <c r="AE2893" i="73"/>
  <c r="AB2915" i="73"/>
  <c r="AE2882" i="73"/>
  <c r="AJ2882" i="73"/>
  <c r="AD2845" i="73"/>
  <c r="AL2845" i="73" s="1"/>
  <c r="AE2842" i="73"/>
  <c r="AJ2842" i="73"/>
  <c r="AE2833" i="73"/>
  <c r="AJ2833" i="73"/>
  <c r="AJ2832" i="73"/>
  <c r="AD2860" i="73"/>
  <c r="AL2860" i="73" s="1"/>
  <c r="AJ2829" i="73"/>
  <c r="AE2829" i="73"/>
  <c r="AB2851" i="73"/>
  <c r="AE2818" i="73"/>
  <c r="AJ2818" i="73"/>
  <c r="AJ2713" i="73"/>
  <c r="AE2713" i="73"/>
  <c r="AE2710" i="73"/>
  <c r="AJ2710" i="73"/>
  <c r="AB2734" i="73"/>
  <c r="AJ2697" i="73"/>
  <c r="AD2724" i="73"/>
  <c r="AL2724" i="73" s="1"/>
  <c r="AE2697" i="73"/>
  <c r="AE2694" i="73"/>
  <c r="AJ2694" i="73"/>
  <c r="AE2594" i="73"/>
  <c r="AJ2594" i="73"/>
  <c r="AJ2589" i="73"/>
  <c r="AE2589" i="73"/>
  <c r="AE2577" i="73"/>
  <c r="AJ2577" i="73"/>
  <c r="AJ2576" i="73"/>
  <c r="AJ2573" i="73"/>
  <c r="AE2573" i="73"/>
  <c r="AE2561" i="73"/>
  <c r="AJ2561" i="73"/>
  <c r="AJ2541" i="73"/>
  <c r="AE2541" i="73"/>
  <c r="AE2535" i="73"/>
  <c r="AJ2535" i="73"/>
  <c r="AB2532" i="73"/>
  <c r="AB2529" i="73"/>
  <c r="AB2488" i="73"/>
  <c r="AE2460" i="73"/>
  <c r="AJ2460" i="73"/>
  <c r="AE2374" i="73"/>
  <c r="AJ2374" i="73"/>
  <c r="AD2314" i="73"/>
  <c r="AL2314" i="73" s="1"/>
  <c r="AJ2285" i="73"/>
  <c r="AB2260" i="73"/>
  <c r="AJ1993" i="73"/>
  <c r="AE1993" i="73"/>
  <c r="AB2002" i="73"/>
  <c r="AE1916" i="73"/>
  <c r="AJ1916" i="73"/>
  <c r="AJ1907" i="73"/>
  <c r="AE1907" i="73"/>
  <c r="AE1170" i="73"/>
  <c r="AJ1170" i="73"/>
  <c r="AJ1167" i="73"/>
  <c r="AE1167" i="73"/>
  <c r="AE1138" i="73"/>
  <c r="AJ1138" i="73"/>
  <c r="AJ1135" i="73"/>
  <c r="AE1135" i="73"/>
  <c r="AD1163" i="73"/>
  <c r="AL1163" i="73" s="1"/>
  <c r="AE1106" i="73"/>
  <c r="AJ1106" i="73"/>
  <c r="AJ1103" i="73"/>
  <c r="AE1103" i="73"/>
  <c r="AE851" i="73"/>
  <c r="AJ851" i="73"/>
  <c r="AE723" i="73"/>
  <c r="AJ723" i="73"/>
  <c r="AE591" i="73"/>
  <c r="AJ591" i="73"/>
  <c r="AB616" i="73"/>
  <c r="AE122" i="73"/>
  <c r="AJ122" i="73"/>
  <c r="AD127" i="73"/>
  <c r="AL127" i="73" s="1"/>
  <c r="AE90" i="73"/>
  <c r="AJ90" i="73"/>
  <c r="AD4539" i="73"/>
  <c r="AL4539" i="73" s="1"/>
  <c r="AD4534" i="73"/>
  <c r="AL4534" i="73" s="1"/>
  <c r="AD4531" i="73"/>
  <c r="AL4531" i="73" s="1"/>
  <c r="AD4526" i="73"/>
  <c r="AL4526" i="73" s="1"/>
  <c r="AD4523" i="73"/>
  <c r="AL4523" i="73" s="1"/>
  <c r="AD4518" i="73"/>
  <c r="AL4518" i="73" s="1"/>
  <c r="AD4515" i="73"/>
  <c r="AL4515" i="73" s="1"/>
  <c r="AD4510" i="73"/>
  <c r="AL4510" i="73" s="1"/>
  <c r="AD4507" i="73"/>
  <c r="AL4507" i="73" s="1"/>
  <c r="AD4502" i="73"/>
  <c r="AL4502" i="73" s="1"/>
  <c r="AD4499" i="73"/>
  <c r="AL4499" i="73" s="1"/>
  <c r="AD4494" i="73"/>
  <c r="AL4494" i="73" s="1"/>
  <c r="AD4491" i="73"/>
  <c r="AL4491" i="73" s="1"/>
  <c r="AD4486" i="73"/>
  <c r="AL4486" i="73" s="1"/>
  <c r="AD4483" i="73"/>
  <c r="AL4483" i="73" s="1"/>
  <c r="AD4478" i="73"/>
  <c r="AL4478" i="73" s="1"/>
  <c r="AD4475" i="73"/>
  <c r="AL4475" i="73" s="1"/>
  <c r="AD4470" i="73"/>
  <c r="AL4470" i="73" s="1"/>
  <c r="AD4467" i="73"/>
  <c r="AL4467" i="73" s="1"/>
  <c r="AD4462" i="73"/>
  <c r="AL4462" i="73" s="1"/>
  <c r="AD4459" i="73"/>
  <c r="AL4459" i="73" s="1"/>
  <c r="AD4454" i="73"/>
  <c r="AL4454" i="73" s="1"/>
  <c r="AD4451" i="73"/>
  <c r="AL4451" i="73" s="1"/>
  <c r="AD4446" i="73"/>
  <c r="AL4446" i="73" s="1"/>
  <c r="AD4443" i="73"/>
  <c r="AL4443" i="73" s="1"/>
  <c r="AD4438" i="73"/>
  <c r="AL4438" i="73" s="1"/>
  <c r="AD4435" i="73"/>
  <c r="AL4435" i="73" s="1"/>
  <c r="AD4430" i="73"/>
  <c r="AL4430" i="73" s="1"/>
  <c r="AD4427" i="73"/>
  <c r="AL4427" i="73" s="1"/>
  <c r="AD4422" i="73"/>
  <c r="AL4422" i="73" s="1"/>
  <c r="AD4419" i="73"/>
  <c r="AL4419" i="73" s="1"/>
  <c r="AD4414" i="73"/>
  <c r="AL4414" i="73" s="1"/>
  <c r="AD4411" i="73"/>
  <c r="AL4411" i="73" s="1"/>
  <c r="AD4406" i="73"/>
  <c r="AL4406" i="73" s="1"/>
  <c r="AD4403" i="73"/>
  <c r="AL4403" i="73" s="1"/>
  <c r="AD4398" i="73"/>
  <c r="AL4398" i="73" s="1"/>
  <c r="AD4395" i="73"/>
  <c r="AL4395" i="73" s="1"/>
  <c r="AD4390" i="73"/>
  <c r="AL4390" i="73" s="1"/>
  <c r="AD4387" i="73"/>
  <c r="AL4387" i="73" s="1"/>
  <c r="AD4382" i="73"/>
  <c r="AL4382" i="73" s="1"/>
  <c r="AD4379" i="73"/>
  <c r="AL4379" i="73" s="1"/>
  <c r="AD4374" i="73"/>
  <c r="AL4374" i="73" s="1"/>
  <c r="AD4371" i="73"/>
  <c r="AL4371" i="73" s="1"/>
  <c r="AD4366" i="73"/>
  <c r="AL4366" i="73" s="1"/>
  <c r="AD4363" i="73"/>
  <c r="AL4363" i="73" s="1"/>
  <c r="AD4358" i="73"/>
  <c r="AL4358" i="73" s="1"/>
  <c r="AD4355" i="73"/>
  <c r="AL4355" i="73" s="1"/>
  <c r="AD4350" i="73"/>
  <c r="AL4350" i="73" s="1"/>
  <c r="AD4347" i="73"/>
  <c r="AL4347" i="73" s="1"/>
  <c r="AD4342" i="73"/>
  <c r="AL4342" i="73" s="1"/>
  <c r="AD4339" i="73"/>
  <c r="AL4339" i="73" s="1"/>
  <c r="AD4334" i="73"/>
  <c r="AL4334" i="73" s="1"/>
  <c r="AD4331" i="73"/>
  <c r="AL4331" i="73" s="1"/>
  <c r="AD4326" i="73"/>
  <c r="AL4326" i="73" s="1"/>
  <c r="AD4323" i="73"/>
  <c r="AL4323" i="73" s="1"/>
  <c r="AD4318" i="73"/>
  <c r="AL4318" i="73" s="1"/>
  <c r="AD4315" i="73"/>
  <c r="AL4315" i="73" s="1"/>
  <c r="AD4310" i="73"/>
  <c r="AL4310" i="73" s="1"/>
  <c r="AD4307" i="73"/>
  <c r="AL4307" i="73" s="1"/>
  <c r="AD4302" i="73"/>
  <c r="AL4302" i="73" s="1"/>
  <c r="AD4299" i="73"/>
  <c r="AL4299" i="73" s="1"/>
  <c r="AD4294" i="73"/>
  <c r="AL4294" i="73" s="1"/>
  <c r="AD4291" i="73"/>
  <c r="AL4291" i="73" s="1"/>
  <c r="AD4286" i="73"/>
  <c r="AL4286" i="73" s="1"/>
  <c r="AD4283" i="73"/>
  <c r="AL4283" i="73" s="1"/>
  <c r="AD4278" i="73"/>
  <c r="AL4278" i="73" s="1"/>
  <c r="AD4275" i="73"/>
  <c r="AL4275" i="73" s="1"/>
  <c r="AD4270" i="73"/>
  <c r="AL4270" i="73" s="1"/>
  <c r="AD4267" i="73"/>
  <c r="AL4267" i="73" s="1"/>
  <c r="AD4262" i="73"/>
  <c r="AL4262" i="73" s="1"/>
  <c r="AD4259" i="73"/>
  <c r="AL4259" i="73" s="1"/>
  <c r="AD4254" i="73"/>
  <c r="AL4254" i="73" s="1"/>
  <c r="AD4251" i="73"/>
  <c r="AL4251" i="73" s="1"/>
  <c r="AD4246" i="73"/>
  <c r="AL4246" i="73" s="1"/>
  <c r="AD4243" i="73"/>
  <c r="AL4243" i="73" s="1"/>
  <c r="AD4238" i="73"/>
  <c r="AL4238" i="73" s="1"/>
  <c r="AD4235" i="73"/>
  <c r="AL4235" i="73" s="1"/>
  <c r="AD4230" i="73"/>
  <c r="AL4230" i="73" s="1"/>
  <c r="AD4227" i="73"/>
  <c r="AL4227" i="73" s="1"/>
  <c r="AD4222" i="73"/>
  <c r="AL4222" i="73" s="1"/>
  <c r="AD4219" i="73"/>
  <c r="AL4219" i="73" s="1"/>
  <c r="AD4214" i="73"/>
  <c r="AL4214" i="73" s="1"/>
  <c r="AD4211" i="73"/>
  <c r="AL4211" i="73" s="1"/>
  <c r="AD4206" i="73"/>
  <c r="AL4206" i="73" s="1"/>
  <c r="AD4203" i="73"/>
  <c r="AL4203" i="73" s="1"/>
  <c r="AD4198" i="73"/>
  <c r="AL4198" i="73" s="1"/>
  <c r="AD4195" i="73"/>
  <c r="AL4195" i="73" s="1"/>
  <c r="AD4190" i="73"/>
  <c r="AD4187" i="73"/>
  <c r="AL4187" i="73" s="1"/>
  <c r="AD4182" i="73"/>
  <c r="AL4182" i="73" s="1"/>
  <c r="AD4179" i="73"/>
  <c r="AL4179" i="73" s="1"/>
  <c r="AD4174" i="73"/>
  <c r="AD4171" i="73"/>
  <c r="AL4171" i="73" s="1"/>
  <c r="AD4166" i="73"/>
  <c r="AD4163" i="73"/>
  <c r="AL4163" i="73" s="1"/>
  <c r="AD4158" i="73"/>
  <c r="AD4155" i="73"/>
  <c r="AL4155" i="73" s="1"/>
  <c r="AD4150" i="73"/>
  <c r="AL4150" i="73" s="1"/>
  <c r="AD4147" i="73"/>
  <c r="AL4147" i="73" s="1"/>
  <c r="AD4142" i="73"/>
  <c r="AD4139" i="73"/>
  <c r="AL4139" i="73" s="1"/>
  <c r="AD4134" i="73"/>
  <c r="AD4129" i="73"/>
  <c r="AL4129" i="73" s="1"/>
  <c r="AD4124" i="73"/>
  <c r="AL4124" i="73" s="1"/>
  <c r="AD4123" i="73"/>
  <c r="AL4123" i="73" s="1"/>
  <c r="AJ4094" i="73"/>
  <c r="AK4122" i="73" s="1"/>
  <c r="AD4122" i="73"/>
  <c r="AL4122" i="73" s="1"/>
  <c r="AE4093" i="73"/>
  <c r="AD4110" i="73"/>
  <c r="AL4110" i="73" s="1"/>
  <c r="AJ4081" i="73"/>
  <c r="AD4103" i="73"/>
  <c r="AL4103" i="73" s="1"/>
  <c r="AE4074" i="73"/>
  <c r="AB4102" i="73"/>
  <c r="AD4097" i="73"/>
  <c r="AL4097" i="73" s="1"/>
  <c r="AB4097" i="73"/>
  <c r="AD4092" i="73"/>
  <c r="AL4092" i="73" s="1"/>
  <c r="AD4091" i="73"/>
  <c r="AL4091" i="73" s="1"/>
  <c r="AJ4062" i="73"/>
  <c r="AD4090" i="73"/>
  <c r="AL4090" i="73" s="1"/>
  <c r="AE4061" i="73"/>
  <c r="AD4078" i="73"/>
  <c r="AL4078" i="73" s="1"/>
  <c r="AJ4049" i="73"/>
  <c r="AD4071" i="73"/>
  <c r="AL4071" i="73" s="1"/>
  <c r="AE4042" i="73"/>
  <c r="AB4070" i="73"/>
  <c r="AD4065" i="73"/>
  <c r="AL4065" i="73" s="1"/>
  <c r="AB4065" i="73"/>
  <c r="AD4060" i="73"/>
  <c r="AL4060" i="73" s="1"/>
  <c r="AD4059" i="73"/>
  <c r="AL4059" i="73" s="1"/>
  <c r="AJ4030" i="73"/>
  <c r="AD4058" i="73"/>
  <c r="AL4058" i="73" s="1"/>
  <c r="AE4029" i="73"/>
  <c r="AD4046" i="73"/>
  <c r="AL4046" i="73" s="1"/>
  <c r="AJ4017" i="73"/>
  <c r="AD4039" i="73"/>
  <c r="AL4039" i="73" s="1"/>
  <c r="AE4010" i="73"/>
  <c r="AB4038" i="73"/>
  <c r="AD4033" i="73"/>
  <c r="AL4033" i="73" s="1"/>
  <c r="AB4033" i="73"/>
  <c r="AD4028" i="73"/>
  <c r="AL4028" i="73" s="1"/>
  <c r="AD4027" i="73"/>
  <c r="AL4027" i="73" s="1"/>
  <c r="AJ3998" i="73"/>
  <c r="AD4026" i="73"/>
  <c r="AL4026" i="73" s="1"/>
  <c r="AE3997" i="73"/>
  <c r="AD4010" i="73"/>
  <c r="AL4010" i="73" s="1"/>
  <c r="AJ3981" i="73"/>
  <c r="AK4005" i="73" s="1"/>
  <c r="AD4005" i="73"/>
  <c r="AL4005" i="73" s="1"/>
  <c r="AE3976" i="73"/>
  <c r="AD3995" i="73"/>
  <c r="AL3995" i="73" s="1"/>
  <c r="AJ3966" i="73"/>
  <c r="AB3990" i="73"/>
  <c r="AB3965" i="73"/>
  <c r="AE3927" i="73"/>
  <c r="AJ3927" i="73"/>
  <c r="AE3917" i="73"/>
  <c r="AJ3917" i="73"/>
  <c r="AE3907" i="73"/>
  <c r="AJ3907" i="73"/>
  <c r="AE3889" i="73"/>
  <c r="AJ3889" i="73"/>
  <c r="AD3911" i="73"/>
  <c r="AE3855" i="73"/>
  <c r="AJ3855" i="73"/>
  <c r="AE3839" i="73"/>
  <c r="AJ3839" i="73"/>
  <c r="AE3814" i="73"/>
  <c r="AJ3814" i="73"/>
  <c r="AJ3810" i="73"/>
  <c r="AE3810" i="73"/>
  <c r="AJ3801" i="73"/>
  <c r="AE3801" i="73"/>
  <c r="AJ3794" i="73"/>
  <c r="AE3794" i="73"/>
  <c r="AJ3770" i="73"/>
  <c r="AE3770" i="73"/>
  <c r="AE3738" i="73"/>
  <c r="AJ3738" i="73"/>
  <c r="AD3762" i="73"/>
  <c r="AL3762" i="73" s="1"/>
  <c r="AB3750" i="73"/>
  <c r="AJ3711" i="73"/>
  <c r="AE3711" i="73"/>
  <c r="AJ3683" i="73"/>
  <c r="AE3683" i="73"/>
  <c r="AE3667" i="73"/>
  <c r="AJ3667" i="73"/>
  <c r="AE3637" i="73"/>
  <c r="AJ3637" i="73"/>
  <c r="AE3610" i="73"/>
  <c r="AJ3610" i="73"/>
  <c r="AJ3582" i="73"/>
  <c r="AE3582" i="73"/>
  <c r="AB3579" i="73"/>
  <c r="AE3561" i="73"/>
  <c r="AJ3561" i="73"/>
  <c r="AJ3521" i="73"/>
  <c r="AE3521" i="73"/>
  <c r="AB3526" i="73"/>
  <c r="AJ3382" i="73"/>
  <c r="AE3382" i="73"/>
  <c r="AE3378" i="73"/>
  <c r="AJ3378" i="73"/>
  <c r="AJ3369" i="73"/>
  <c r="AE3369" i="73"/>
  <c r="AE3354" i="73"/>
  <c r="AD3380" i="73"/>
  <c r="AL3380" i="73" s="1"/>
  <c r="AJ3354" i="73"/>
  <c r="AJ3230" i="73"/>
  <c r="AE3230" i="73"/>
  <c r="AB3254" i="73"/>
  <c r="AE3178" i="73"/>
  <c r="AJ3178" i="73"/>
  <c r="AJ3173" i="73"/>
  <c r="AE3173" i="73"/>
  <c r="AD3188" i="73"/>
  <c r="AL3188" i="73" s="1"/>
  <c r="AE3154" i="73"/>
  <c r="AJ3154" i="73"/>
  <c r="AD3181" i="73"/>
  <c r="AL3181" i="73" s="1"/>
  <c r="AB3179" i="73"/>
  <c r="AE3145" i="73"/>
  <c r="AJ3145" i="73"/>
  <c r="AD3172" i="73"/>
  <c r="AL3172" i="73" s="1"/>
  <c r="AJ3141" i="73"/>
  <c r="AE3141" i="73"/>
  <c r="AE3130" i="73"/>
  <c r="AD3156" i="73"/>
  <c r="AL3156" i="73" s="1"/>
  <c r="AJ3130" i="73"/>
  <c r="AJ3125" i="73"/>
  <c r="AE3125" i="73"/>
  <c r="AJ3085" i="73"/>
  <c r="AE3085" i="73"/>
  <c r="AB3110" i="73"/>
  <c r="AE3074" i="73"/>
  <c r="AJ3074" i="73"/>
  <c r="AE2901" i="73"/>
  <c r="AJ2901" i="73"/>
  <c r="AB2926" i="73"/>
  <c r="AJ2889" i="73"/>
  <c r="AE2889" i="73"/>
  <c r="AE2886" i="73"/>
  <c r="AJ2886" i="73"/>
  <c r="AE2837" i="73"/>
  <c r="AJ2837" i="73"/>
  <c r="AB2862" i="73"/>
  <c r="AJ2825" i="73"/>
  <c r="AE2825" i="73"/>
  <c r="AE2822" i="73"/>
  <c r="AJ2822" i="73"/>
  <c r="AE2722" i="73"/>
  <c r="AJ2722" i="73"/>
  <c r="AJ2717" i="73"/>
  <c r="AE2717" i="73"/>
  <c r="AE2705" i="73"/>
  <c r="AJ2705" i="73"/>
  <c r="AJ2701" i="73"/>
  <c r="AE2701" i="73"/>
  <c r="AE2690" i="73"/>
  <c r="AJ2690" i="73"/>
  <c r="AJ2585" i="73"/>
  <c r="AE2585" i="73"/>
  <c r="AE2582" i="73"/>
  <c r="AJ2582" i="73"/>
  <c r="AB2606" i="73"/>
  <c r="AJ2563" i="73"/>
  <c r="AE2563" i="73"/>
  <c r="AE2503" i="73"/>
  <c r="AJ2503" i="73"/>
  <c r="AJ2500" i="73"/>
  <c r="AE2500" i="73"/>
  <c r="AE2496" i="73"/>
  <c r="AJ2496" i="73"/>
  <c r="AB2518" i="73"/>
  <c r="AE2451" i="73"/>
  <c r="AJ2451" i="73"/>
  <c r="AD2480" i="73"/>
  <c r="AL2480" i="73" s="1"/>
  <c r="AJ2440" i="73"/>
  <c r="AE2440" i="73"/>
  <c r="AD2466" i="73"/>
  <c r="AL2466" i="73" s="1"/>
  <c r="AJ2423" i="73"/>
  <c r="AE2423" i="73"/>
  <c r="AJ2392" i="73"/>
  <c r="AE2392" i="73"/>
  <c r="AD2414" i="73"/>
  <c r="AL2414" i="73" s="1"/>
  <c r="AD2419" i="73"/>
  <c r="AL2419" i="73" s="1"/>
  <c r="AB2313" i="73"/>
  <c r="AJ1154" i="73"/>
  <c r="AE1154" i="73"/>
  <c r="AE1151" i="73"/>
  <c r="AJ1151" i="73"/>
  <c r="AJ1122" i="73"/>
  <c r="AE1122" i="73"/>
  <c r="AE1119" i="73"/>
  <c r="AJ1119" i="73"/>
  <c r="AJ1090" i="73"/>
  <c r="AE1090" i="73"/>
  <c r="AD1093" i="73"/>
  <c r="AL1093" i="73" s="1"/>
  <c r="AJ899" i="73"/>
  <c r="AE899" i="73"/>
  <c r="AE895" i="73"/>
  <c r="AJ895" i="73"/>
  <c r="AJ892" i="73"/>
  <c r="AE892" i="73"/>
  <c r="AE830" i="73"/>
  <c r="AJ830" i="73"/>
  <c r="AB856" i="73"/>
  <c r="AB817" i="73"/>
  <c r="AB801" i="73"/>
  <c r="AJ771" i="73"/>
  <c r="AE771" i="73"/>
  <c r="AE767" i="73"/>
  <c r="AJ767" i="73"/>
  <c r="AJ764" i="73"/>
  <c r="AE764" i="73"/>
  <c r="AD779" i="73"/>
  <c r="AL779" i="73" s="1"/>
  <c r="AE702" i="73"/>
  <c r="AJ702" i="73"/>
  <c r="AB728" i="73"/>
  <c r="AB689" i="73"/>
  <c r="AB673" i="73"/>
  <c r="AJ643" i="73"/>
  <c r="AE643" i="73"/>
  <c r="AE639" i="73"/>
  <c r="AJ639" i="73"/>
  <c r="AJ636" i="73"/>
  <c r="AE636" i="73"/>
  <c r="AD651" i="73"/>
  <c r="AL651" i="73" s="1"/>
  <c r="AE260" i="73"/>
  <c r="AJ260" i="73"/>
  <c r="AD4133" i="73"/>
  <c r="AL4133" i="73" s="1"/>
  <c r="AD4128" i="73"/>
  <c r="AL4128" i="73" s="1"/>
  <c r="AD4125" i="73"/>
  <c r="AL4125" i="73" s="1"/>
  <c r="AD4120" i="73"/>
  <c r="AD4117" i="73"/>
  <c r="AL4117" i="73" s="1"/>
  <c r="AD4112" i="73"/>
  <c r="AL4112" i="73" s="1"/>
  <c r="AD4109" i="73"/>
  <c r="AL4109" i="73" s="1"/>
  <c r="AD4104" i="73"/>
  <c r="AD4101" i="73"/>
  <c r="AL4101" i="73" s="1"/>
  <c r="AD4096" i="73"/>
  <c r="AL4096" i="73" s="1"/>
  <c r="AD4093" i="73"/>
  <c r="AL4093" i="73" s="1"/>
  <c r="AD4088" i="73"/>
  <c r="AD4085" i="73"/>
  <c r="AL4085" i="73" s="1"/>
  <c r="AD4080" i="73"/>
  <c r="AL4080" i="73" s="1"/>
  <c r="AD4077" i="73"/>
  <c r="AL4077" i="73" s="1"/>
  <c r="AD4072" i="73"/>
  <c r="AD4069" i="73"/>
  <c r="AL4069" i="73" s="1"/>
  <c r="AD4064" i="73"/>
  <c r="AL4064" i="73" s="1"/>
  <c r="AD4061" i="73"/>
  <c r="AL4061" i="73" s="1"/>
  <c r="AD4056" i="73"/>
  <c r="AD4053" i="73"/>
  <c r="AL4053" i="73" s="1"/>
  <c r="AD4048" i="73"/>
  <c r="AL4048" i="73" s="1"/>
  <c r="AD4045" i="73"/>
  <c r="AL4045" i="73" s="1"/>
  <c r="AD4040" i="73"/>
  <c r="AD4037" i="73"/>
  <c r="AL4037" i="73" s="1"/>
  <c r="AD4032" i="73"/>
  <c r="AL4032" i="73" s="1"/>
  <c r="AD4029" i="73"/>
  <c r="AL4029" i="73" s="1"/>
  <c r="AD4024" i="73"/>
  <c r="AD4020" i="73"/>
  <c r="AL4020" i="73" s="1"/>
  <c r="AD4009" i="73"/>
  <c r="AL4009" i="73" s="1"/>
  <c r="AD4008" i="73"/>
  <c r="AL4008" i="73" s="1"/>
  <c r="AD4007" i="73"/>
  <c r="AL4007" i="73" s="1"/>
  <c r="AD4006" i="73"/>
  <c r="AD3992" i="73"/>
  <c r="AL3992" i="73" s="1"/>
  <c r="AB3967" i="73"/>
  <c r="AJ3832" i="73"/>
  <c r="AJ3816" i="73"/>
  <c r="AJ3768" i="73"/>
  <c r="AJ3720" i="73"/>
  <c r="AJ3688" i="73"/>
  <c r="AD3697" i="73"/>
  <c r="AL3697" i="73" s="1"/>
  <c r="AJ3672" i="73"/>
  <c r="AD3621" i="73"/>
  <c r="AL3621" i="73" s="1"/>
  <c r="AB3644" i="73"/>
  <c r="AJ3601" i="73"/>
  <c r="AJ3592" i="73"/>
  <c r="AJ3576" i="73"/>
  <c r="AD3572" i="73"/>
  <c r="AL3572" i="73" s="1"/>
  <c r="AJ3545" i="73"/>
  <c r="AJ3533" i="73"/>
  <c r="AE3512" i="73"/>
  <c r="AJ3512" i="73"/>
  <c r="AD3540" i="73"/>
  <c r="AL3540" i="73" s="1"/>
  <c r="AJ3506" i="73"/>
  <c r="AE3480" i="73"/>
  <c r="AJ3480" i="73"/>
  <c r="AD3508" i="73"/>
  <c r="AL3508" i="73" s="1"/>
  <c r="AB3505" i="73"/>
  <c r="AJ3466" i="73"/>
  <c r="AJ3438" i="73"/>
  <c r="AE3434" i="73"/>
  <c r="AJ3434" i="73"/>
  <c r="AJ3429" i="73"/>
  <c r="AE3429" i="73"/>
  <c r="AE3405" i="73"/>
  <c r="AJ3405" i="73"/>
  <c r="AB3430" i="73"/>
  <c r="AJ3393" i="73"/>
  <c r="AE3393" i="73"/>
  <c r="AE3390" i="73"/>
  <c r="AJ3390" i="73"/>
  <c r="AJ3350" i="73"/>
  <c r="AE3350" i="73"/>
  <c r="AB3377" i="73"/>
  <c r="AE3338" i="73"/>
  <c r="AJ3338" i="73"/>
  <c r="AE3302" i="73"/>
  <c r="AJ3302" i="73"/>
  <c r="AJ3298" i="73"/>
  <c r="AE3298" i="73"/>
  <c r="AJ3289" i="73"/>
  <c r="AE3289" i="73"/>
  <c r="AJ3288" i="73"/>
  <c r="AE3285" i="73"/>
  <c r="AJ3285" i="73"/>
  <c r="AJ3262" i="73"/>
  <c r="AE3262" i="73"/>
  <c r="AE3241" i="73"/>
  <c r="AJ3241" i="73"/>
  <c r="AJ3240" i="73"/>
  <c r="AE3217" i="73"/>
  <c r="AJ3217" i="73"/>
  <c r="AE3206" i="73"/>
  <c r="AJ3206" i="73"/>
  <c r="AE3197" i="73"/>
  <c r="AJ3197" i="73"/>
  <c r="AE3185" i="73"/>
  <c r="AJ3185" i="73"/>
  <c r="AJ3174" i="73"/>
  <c r="AE3174" i="73"/>
  <c r="AE3170" i="73"/>
  <c r="AJ3170" i="73"/>
  <c r="AE3161" i="73"/>
  <c r="AJ3161" i="73"/>
  <c r="AJ3160" i="73"/>
  <c r="AJ3157" i="73"/>
  <c r="AE3157" i="73"/>
  <c r="AJ3106" i="73"/>
  <c r="AE3106" i="73"/>
  <c r="AJ3097" i="73"/>
  <c r="AE3097" i="73"/>
  <c r="AJ3096" i="73"/>
  <c r="AD3124" i="73"/>
  <c r="AL3124" i="73" s="1"/>
  <c r="AE3093" i="73"/>
  <c r="AJ3093" i="73"/>
  <c r="AJ3070" i="73"/>
  <c r="AE3070" i="73"/>
  <c r="AD3092" i="73"/>
  <c r="AL3092" i="73" s="1"/>
  <c r="AJ3061" i="73"/>
  <c r="AE3061" i="73"/>
  <c r="AJ3049" i="73"/>
  <c r="AE3049" i="73"/>
  <c r="AE3046" i="73"/>
  <c r="AJ3046" i="73"/>
  <c r="AJ3002" i="73"/>
  <c r="AE3002" i="73"/>
  <c r="AD3004" i="73"/>
  <c r="AL3004" i="73" s="1"/>
  <c r="AJ2993" i="73"/>
  <c r="AE2993" i="73"/>
  <c r="AJ2992" i="73"/>
  <c r="AE2977" i="73"/>
  <c r="AJ2977" i="73"/>
  <c r="AJ2976" i="73"/>
  <c r="AJ2942" i="73"/>
  <c r="AE2942" i="73"/>
  <c r="AJ2933" i="73"/>
  <c r="AE2933" i="73"/>
  <c r="AJ2921" i="73"/>
  <c r="AE2921" i="73"/>
  <c r="AE2918" i="73"/>
  <c r="AJ2918" i="73"/>
  <c r="AJ2874" i="73"/>
  <c r="AE2874" i="73"/>
  <c r="AD2876" i="73"/>
  <c r="AL2876" i="73" s="1"/>
  <c r="AJ2865" i="73"/>
  <c r="AE2865" i="73"/>
  <c r="AJ2864" i="73"/>
  <c r="AE2849" i="73"/>
  <c r="AJ2849" i="73"/>
  <c r="AJ2848" i="73"/>
  <c r="AJ2814" i="73"/>
  <c r="AE2814" i="73"/>
  <c r="AJ2805" i="73"/>
  <c r="AE2805" i="73"/>
  <c r="AJ2793" i="73"/>
  <c r="AE2793" i="73"/>
  <c r="AE2790" i="73"/>
  <c r="AJ2790" i="73"/>
  <c r="AJ2746" i="73"/>
  <c r="AE2746" i="73"/>
  <c r="AJ2737" i="73"/>
  <c r="AE2737" i="73"/>
  <c r="AJ2736" i="73"/>
  <c r="AJ2725" i="73"/>
  <c r="AE2725" i="73"/>
  <c r="AD2717" i="73"/>
  <c r="AL2717" i="73" s="1"/>
  <c r="AJ2686" i="73"/>
  <c r="AE2686" i="73"/>
  <c r="AJ2677" i="73"/>
  <c r="AE2677" i="73"/>
  <c r="AJ2666" i="73"/>
  <c r="AE2666" i="73"/>
  <c r="AJ2654" i="73"/>
  <c r="AE2654" i="73"/>
  <c r="AJ2618" i="73"/>
  <c r="AE2618" i="73"/>
  <c r="AJ2609" i="73"/>
  <c r="AE2609" i="73"/>
  <c r="AJ2608" i="73"/>
  <c r="AJ2597" i="73"/>
  <c r="AE2597" i="73"/>
  <c r="AE2551" i="73"/>
  <c r="AJ2551" i="73"/>
  <c r="AJ2550" i="73"/>
  <c r="AJ2547" i="73"/>
  <c r="AE2547" i="73"/>
  <c r="AE2536" i="73"/>
  <c r="AJ2536" i="73"/>
  <c r="AJ2525" i="73"/>
  <c r="AE2525" i="73"/>
  <c r="AE2515" i="73"/>
  <c r="AJ2515" i="73"/>
  <c r="AE2483" i="73"/>
  <c r="AJ2483" i="73"/>
  <c r="AJ2468" i="73"/>
  <c r="AE2468" i="73"/>
  <c r="AB2493" i="73"/>
  <c r="AJ2461" i="73"/>
  <c r="AE2461" i="73"/>
  <c r="AJ2455" i="73"/>
  <c r="AE2455" i="73"/>
  <c r="AJ2454" i="73"/>
  <c r="AJ2435" i="73"/>
  <c r="AE2435" i="73"/>
  <c r="AB2454" i="73"/>
  <c r="AJ2416" i="73"/>
  <c r="AE2416" i="73"/>
  <c r="AJ2401" i="73"/>
  <c r="AE2401" i="73"/>
  <c r="AJ2387" i="73"/>
  <c r="AE2387" i="73"/>
  <c r="AE2363" i="73"/>
  <c r="AJ2363" i="73"/>
  <c r="AJ2351" i="73"/>
  <c r="AE2351" i="73"/>
  <c r="AE2348" i="73"/>
  <c r="AJ2348" i="73"/>
  <c r="AJ2294" i="73"/>
  <c r="AB2308" i="73"/>
  <c r="AJ2263" i="73"/>
  <c r="AE2263" i="73"/>
  <c r="AJ2252" i="73"/>
  <c r="AE2252" i="73"/>
  <c r="AB2265" i="73"/>
  <c r="AJ2204" i="73"/>
  <c r="AE2204" i="73"/>
  <c r="AE2192" i="73"/>
  <c r="AJ2192" i="73"/>
  <c r="AJ2187" i="73"/>
  <c r="AE2187" i="73"/>
  <c r="AE2175" i="73"/>
  <c r="AJ2175" i="73"/>
  <c r="AE2152" i="73"/>
  <c r="AJ2152" i="73"/>
  <c r="AJ2147" i="73"/>
  <c r="AE2147" i="73"/>
  <c r="AE2135" i="73"/>
  <c r="AJ2135" i="73"/>
  <c r="AJ2116" i="73"/>
  <c r="AE2116" i="73"/>
  <c r="AJ2103" i="73"/>
  <c r="AE2103" i="73"/>
  <c r="AE2099" i="73"/>
  <c r="AJ2099" i="73"/>
  <c r="AB2124" i="73"/>
  <c r="AB2121" i="73"/>
  <c r="AJ2087" i="73"/>
  <c r="AE2087" i="73"/>
  <c r="AE2083" i="73"/>
  <c r="AJ2083" i="73"/>
  <c r="AJ2071" i="73"/>
  <c r="AE2071" i="73"/>
  <c r="AE2052" i="73"/>
  <c r="AJ2052" i="73"/>
  <c r="AJ1952" i="73"/>
  <c r="AE1952" i="73"/>
  <c r="AE1948" i="73"/>
  <c r="AJ1948" i="73"/>
  <c r="AJ1947" i="73"/>
  <c r="AE1880" i="73"/>
  <c r="AJ1880" i="73"/>
  <c r="AJ1871" i="73"/>
  <c r="AE1871" i="73"/>
  <c r="AJ1865" i="73"/>
  <c r="AE1865" i="73"/>
  <c r="AB1885" i="73"/>
  <c r="AJ1853" i="73"/>
  <c r="AE1853" i="73"/>
  <c r="AE1848" i="73"/>
  <c r="AJ1848" i="73"/>
  <c r="AJ1844" i="73"/>
  <c r="AE1844" i="73"/>
  <c r="AJ1833" i="73"/>
  <c r="AE1833" i="73"/>
  <c r="AE1803" i="73"/>
  <c r="AJ1803" i="73"/>
  <c r="AJ1802" i="73"/>
  <c r="AJ1800" i="73"/>
  <c r="AE1800" i="73"/>
  <c r="AJ1788" i="73"/>
  <c r="AE1788" i="73"/>
  <c r="AE1771" i="73"/>
  <c r="AJ1771" i="73"/>
  <c r="AJ1770" i="73"/>
  <c r="AJ1768" i="73"/>
  <c r="AE1768" i="73"/>
  <c r="AJ1756" i="73"/>
  <c r="AE1756" i="73"/>
  <c r="AJ1748" i="73"/>
  <c r="AE1748" i="73"/>
  <c r="AB1765" i="73"/>
  <c r="AJ1716" i="73"/>
  <c r="AE1716" i="73"/>
  <c r="AB1733" i="73"/>
  <c r="AE1675" i="73"/>
  <c r="AJ1675" i="73"/>
  <c r="AJ1674" i="73"/>
  <c r="AJ1672" i="73"/>
  <c r="AE1672" i="73"/>
  <c r="AJ1660" i="73"/>
  <c r="AE1660" i="73"/>
  <c r="AE1643" i="73"/>
  <c r="AJ1643" i="73"/>
  <c r="AJ1642" i="73"/>
  <c r="AJ1640" i="73"/>
  <c r="AE1640" i="73"/>
  <c r="AJ1628" i="73"/>
  <c r="AE1628" i="73"/>
  <c r="AJ1620" i="73"/>
  <c r="AE1620" i="73"/>
  <c r="AB1637" i="73"/>
  <c r="AJ1588" i="73"/>
  <c r="AE1588" i="73"/>
  <c r="AB1605" i="73"/>
  <c r="AJ1540" i="73"/>
  <c r="AJ1536" i="73"/>
  <c r="AE1536" i="73"/>
  <c r="AJ1535" i="73"/>
  <c r="AJ1528" i="73"/>
  <c r="AB1548" i="73"/>
  <c r="AJ1515" i="73"/>
  <c r="AJ1511" i="73"/>
  <c r="AE1511" i="73"/>
  <c r="AJ1508" i="73"/>
  <c r="AE1508" i="73"/>
  <c r="AB1525" i="73"/>
  <c r="AJ1476" i="73"/>
  <c r="AE1476" i="73"/>
  <c r="AB1493" i="73"/>
  <c r="AE1435" i="73"/>
  <c r="AJ1435" i="73"/>
  <c r="AJ1434" i="73"/>
  <c r="AJ1432" i="73"/>
  <c r="AE1432" i="73"/>
  <c r="AJ1420" i="73"/>
  <c r="AE1420" i="73"/>
  <c r="AE1403" i="73"/>
  <c r="AJ1403" i="73"/>
  <c r="AJ1402" i="73"/>
  <c r="AJ1400" i="73"/>
  <c r="AE1400" i="73"/>
  <c r="AJ1388" i="73"/>
  <c r="AE1388" i="73"/>
  <c r="AJ1380" i="73"/>
  <c r="AE1380" i="73"/>
  <c r="AB1397" i="73"/>
  <c r="AJ1348" i="73"/>
  <c r="AE1348" i="73"/>
  <c r="AB1365" i="73"/>
  <c r="AE1307" i="73"/>
  <c r="AJ1307" i="73"/>
  <c r="AJ1306" i="73"/>
  <c r="AJ1304" i="73"/>
  <c r="AE1304" i="73"/>
  <c r="AJ1292" i="73"/>
  <c r="AE1292" i="73"/>
  <c r="AE1275" i="73"/>
  <c r="AJ1275" i="73"/>
  <c r="AJ1274" i="73"/>
  <c r="AJ1272" i="73"/>
  <c r="AE1272" i="73"/>
  <c r="AB1292" i="73"/>
  <c r="AE1259" i="73"/>
  <c r="AJ1259" i="73"/>
  <c r="AJ1258" i="73"/>
  <c r="AB1285" i="73"/>
  <c r="AJ1253" i="73"/>
  <c r="AJ1239" i="73"/>
  <c r="AE1239" i="73"/>
  <c r="AJ2520" i="73"/>
  <c r="AE2520" i="73"/>
  <c r="AE2512" i="73"/>
  <c r="AJ2512" i="73"/>
  <c r="AE2472" i="73"/>
  <c r="AJ2472" i="73"/>
  <c r="AE2449" i="73"/>
  <c r="AD2478" i="73"/>
  <c r="AL2478" i="73" s="1"/>
  <c r="AJ2449" i="73"/>
  <c r="AJ2444" i="73"/>
  <c r="AE2444" i="73"/>
  <c r="AB2424" i="73"/>
  <c r="AE2375" i="73"/>
  <c r="AJ2375" i="73"/>
  <c r="AJ2340" i="73"/>
  <c r="AE2340" i="73"/>
  <c r="AJ2331" i="73"/>
  <c r="AE2331" i="73"/>
  <c r="AJ2320" i="73"/>
  <c r="AE2320" i="73"/>
  <c r="AE2307" i="73"/>
  <c r="AJ2307" i="73"/>
  <c r="AJ2251" i="73"/>
  <c r="AE2251" i="73"/>
  <c r="AJ2231" i="73"/>
  <c r="AE2231" i="73"/>
  <c r="AE1990" i="73"/>
  <c r="AD2008" i="73"/>
  <c r="AL2008" i="73" s="1"/>
  <c r="AJ1977" i="73"/>
  <c r="AE1977" i="73"/>
  <c r="AJ1972" i="73"/>
  <c r="AE1972" i="73"/>
  <c r="AJ1956" i="73"/>
  <c r="AE1956" i="73"/>
  <c r="AJ1929" i="73"/>
  <c r="AE1929" i="73"/>
  <c r="AE1924" i="73"/>
  <c r="AJ1924" i="73"/>
  <c r="AE1901" i="73"/>
  <c r="AJ1901" i="73"/>
  <c r="AJ1897" i="73"/>
  <c r="AE1897" i="73"/>
  <c r="AB1199" i="73"/>
  <c r="AB1200" i="73"/>
  <c r="AB1184" i="73"/>
  <c r="AE1153" i="73"/>
  <c r="AD1181" i="73"/>
  <c r="AL1181" i="73" s="1"/>
  <c r="AE1146" i="73"/>
  <c r="AJ1146" i="73"/>
  <c r="AJ1143" i="73"/>
  <c r="AE1143" i="73"/>
  <c r="AJ1130" i="73"/>
  <c r="AE1130" i="73"/>
  <c r="AE1127" i="73"/>
  <c r="AJ1127" i="73"/>
  <c r="AE1114" i="73"/>
  <c r="AJ1114" i="73"/>
  <c r="AJ1111" i="73"/>
  <c r="AE1111" i="73"/>
  <c r="AJ1098" i="73"/>
  <c r="AE1098" i="73"/>
  <c r="AE1095" i="73"/>
  <c r="AJ1095" i="73"/>
  <c r="AB881" i="73"/>
  <c r="AJ835" i="73"/>
  <c r="AE835" i="73"/>
  <c r="AE831" i="73"/>
  <c r="AJ831" i="73"/>
  <c r="AJ828" i="73"/>
  <c r="AE828" i="73"/>
  <c r="AD843" i="73"/>
  <c r="AL843" i="73" s="1"/>
  <c r="AE819" i="73"/>
  <c r="AJ819" i="73"/>
  <c r="AB840" i="73"/>
  <c r="AJ803" i="73"/>
  <c r="AE803" i="73"/>
  <c r="AE799" i="73"/>
  <c r="AJ799" i="73"/>
  <c r="AJ796" i="73"/>
  <c r="AE796" i="73"/>
  <c r="AD811" i="73"/>
  <c r="AL811" i="73" s="1"/>
  <c r="AE787" i="73"/>
  <c r="AJ787" i="73"/>
  <c r="AB785" i="73"/>
  <c r="AB753" i="73"/>
  <c r="AJ707" i="73"/>
  <c r="AE707" i="73"/>
  <c r="AE703" i="73"/>
  <c r="AJ703" i="73"/>
  <c r="AJ700" i="73"/>
  <c r="AE700" i="73"/>
  <c r="AD715" i="73"/>
  <c r="AL715" i="73" s="1"/>
  <c r="AE691" i="73"/>
  <c r="AJ691" i="73"/>
  <c r="AB712" i="73"/>
  <c r="AJ675" i="73"/>
  <c r="AE675" i="73"/>
  <c r="AE671" i="73"/>
  <c r="AJ671" i="73"/>
  <c r="AJ668" i="73"/>
  <c r="AE668" i="73"/>
  <c r="AD683" i="73"/>
  <c r="AL683" i="73" s="1"/>
  <c r="AE659" i="73"/>
  <c r="AJ659" i="73"/>
  <c r="AB657" i="73"/>
  <c r="AB625" i="73"/>
  <c r="AE592" i="73"/>
  <c r="AJ592" i="73"/>
  <c r="AJ587" i="73"/>
  <c r="AE587" i="73"/>
  <c r="AE279" i="73"/>
  <c r="AD308" i="73"/>
  <c r="AL308" i="73" s="1"/>
  <c r="AB305" i="73"/>
  <c r="AE265" i="73"/>
  <c r="AJ265" i="73"/>
  <c r="AD292" i="73"/>
  <c r="AL292" i="73" s="1"/>
  <c r="AB289" i="73"/>
  <c r="AJ247" i="73"/>
  <c r="AE247" i="73"/>
  <c r="AE137" i="73"/>
  <c r="AJ137" i="73"/>
  <c r="AB164" i="73"/>
  <c r="AD101" i="73"/>
  <c r="AL101" i="73" s="1"/>
  <c r="AD121" i="73"/>
  <c r="AL121" i="73" s="1"/>
  <c r="AJ92" i="73"/>
  <c r="AE92" i="73"/>
  <c r="AJ86" i="73"/>
  <c r="AE86" i="73"/>
  <c r="AJ74" i="73"/>
  <c r="AE74" i="73"/>
  <c r="AJ62" i="73"/>
  <c r="AE62" i="73"/>
  <c r="AE23" i="73"/>
  <c r="AD52" i="73"/>
  <c r="AL52" i="73" s="1"/>
  <c r="AB3859" i="73"/>
  <c r="AD3808" i="73"/>
  <c r="AL3808" i="73" s="1"/>
  <c r="AD3790" i="73"/>
  <c r="AL3790" i="73" s="1"/>
  <c r="AD3634" i="73"/>
  <c r="AL3634" i="73" s="1"/>
  <c r="AB3558" i="73"/>
  <c r="AB3510" i="73"/>
  <c r="AE3464" i="73"/>
  <c r="AJ3464" i="73"/>
  <c r="AE3410" i="73"/>
  <c r="AJ3410" i="73"/>
  <c r="AD3437" i="73"/>
  <c r="AL3437" i="73" s="1"/>
  <c r="AB3435" i="73"/>
  <c r="AE3401" i="73"/>
  <c r="AJ3401" i="73"/>
  <c r="AD3428" i="73"/>
  <c r="AL3428" i="73" s="1"/>
  <c r="AJ3397" i="73"/>
  <c r="AE3397" i="73"/>
  <c r="AE3386" i="73"/>
  <c r="AD3412" i="73"/>
  <c r="AL3412" i="73" s="1"/>
  <c r="AJ3386" i="73"/>
  <c r="AJ3381" i="73"/>
  <c r="AE3381" i="73"/>
  <c r="AJ3345" i="73"/>
  <c r="AE3345" i="73"/>
  <c r="AE3342" i="73"/>
  <c r="AJ3342" i="73"/>
  <c r="AJ3293" i="73"/>
  <c r="AE3293" i="73"/>
  <c r="AJ3258" i="73"/>
  <c r="AE3258" i="73"/>
  <c r="AE3253" i="73"/>
  <c r="AJ3253" i="73"/>
  <c r="AE3233" i="73"/>
  <c r="AJ3233" i="73"/>
  <c r="AE3222" i="73"/>
  <c r="AJ3222" i="73"/>
  <c r="AB3249" i="73"/>
  <c r="AE3202" i="73"/>
  <c r="AJ3202" i="73"/>
  <c r="AD3213" i="73"/>
  <c r="AL3213" i="73" s="1"/>
  <c r="AE3193" i="73"/>
  <c r="AJ3193" i="73"/>
  <c r="AE3165" i="73"/>
  <c r="AJ3165" i="73"/>
  <c r="AJ3126" i="73"/>
  <c r="AE3126" i="73"/>
  <c r="AE3122" i="73"/>
  <c r="AJ3122" i="73"/>
  <c r="AJ3113" i="73"/>
  <c r="AE3113" i="73"/>
  <c r="AJ3101" i="73"/>
  <c r="AE3101" i="73"/>
  <c r="AB3126" i="73"/>
  <c r="AJ3066" i="73"/>
  <c r="AE3066" i="73"/>
  <c r="AJ3057" i="73"/>
  <c r="AE3057" i="73"/>
  <c r="AE3041" i="73"/>
  <c r="AJ3041" i="73"/>
  <c r="AJ3006" i="73"/>
  <c r="AE3006" i="73"/>
  <c r="AJ2997" i="73"/>
  <c r="AE2997" i="73"/>
  <c r="AJ2985" i="73"/>
  <c r="AE2985" i="73"/>
  <c r="AE2982" i="73"/>
  <c r="AJ2982" i="73"/>
  <c r="AJ2938" i="73"/>
  <c r="AE2938" i="73"/>
  <c r="AJ2929" i="73"/>
  <c r="AE2929" i="73"/>
  <c r="AE2913" i="73"/>
  <c r="AJ2913" i="73"/>
  <c r="AJ2878" i="73"/>
  <c r="AE2878" i="73"/>
  <c r="AJ2869" i="73"/>
  <c r="AE2869" i="73"/>
  <c r="AJ2857" i="73"/>
  <c r="AE2857" i="73"/>
  <c r="AE2854" i="73"/>
  <c r="AJ2854" i="73"/>
  <c r="AJ2810" i="73"/>
  <c r="AE2810" i="73"/>
  <c r="AD2812" i="73"/>
  <c r="AL2812" i="73" s="1"/>
  <c r="AJ2801" i="73"/>
  <c r="AE2801" i="73"/>
  <c r="AE2785" i="73"/>
  <c r="AJ2785" i="73"/>
  <c r="AJ2750" i="73"/>
  <c r="AE2750" i="73"/>
  <c r="AJ2741" i="73"/>
  <c r="AE2741" i="73"/>
  <c r="AJ2730" i="73"/>
  <c r="AE2730" i="73"/>
  <c r="AJ2718" i="73"/>
  <c r="AE2718" i="73"/>
  <c r="AJ2682" i="73"/>
  <c r="AE2682" i="73"/>
  <c r="AJ2673" i="73"/>
  <c r="AE2673" i="73"/>
  <c r="AJ2661" i="73"/>
  <c r="AE2661" i="73"/>
  <c r="AD2653" i="73"/>
  <c r="AL2653" i="73" s="1"/>
  <c r="AJ2622" i="73"/>
  <c r="AE2622" i="73"/>
  <c r="AJ2613" i="73"/>
  <c r="AE2613" i="73"/>
  <c r="AJ2602" i="73"/>
  <c r="AE2602" i="73"/>
  <c r="AJ2590" i="73"/>
  <c r="AE2590" i="73"/>
  <c r="AJ2567" i="73"/>
  <c r="AD2596" i="73"/>
  <c r="AL2596" i="73" s="1"/>
  <c r="AE2567" i="73"/>
  <c r="AE2564" i="73"/>
  <c r="AJ2564" i="73"/>
  <c r="AD2589" i="73"/>
  <c r="AL2589" i="73" s="1"/>
  <c r="AJ2557" i="73"/>
  <c r="AE2557" i="73"/>
  <c r="AJ2545" i="73"/>
  <c r="AE2545" i="73"/>
  <c r="AD2543" i="73"/>
  <c r="AL2543" i="73" s="1"/>
  <c r="AB2533" i="73"/>
  <c r="AJ2493" i="73"/>
  <c r="AE2493" i="73"/>
  <c r="AE2481" i="73"/>
  <c r="AJ2481" i="73"/>
  <c r="AJ2477" i="73"/>
  <c r="AE2477" i="73"/>
  <c r="AJ2465" i="73"/>
  <c r="AE2465" i="73"/>
  <c r="AB2484" i="73"/>
  <c r="AJ2433" i="73"/>
  <c r="AE2433" i="73"/>
  <c r="AD2460" i="73"/>
  <c r="AL2460" i="73" s="1"/>
  <c r="AE2428" i="73"/>
  <c r="AJ2428" i="73"/>
  <c r="AJ2424" i="73"/>
  <c r="AE2424" i="73"/>
  <c r="AJ2412" i="73"/>
  <c r="AE2412" i="73"/>
  <c r="AE2407" i="73"/>
  <c r="AJ2407" i="73"/>
  <c r="AJ2403" i="73"/>
  <c r="AE2403" i="73"/>
  <c r="AJ2397" i="73"/>
  <c r="AE2397" i="73"/>
  <c r="AJ2385" i="73"/>
  <c r="AE2385" i="73"/>
  <c r="AD2398" i="73"/>
  <c r="AL2398" i="73" s="1"/>
  <c r="AL2371" i="73"/>
  <c r="AE2368" i="73"/>
  <c r="AJ2368" i="73"/>
  <c r="AE2359" i="73"/>
  <c r="AJ2359" i="73"/>
  <c r="AJ2355" i="73"/>
  <c r="AE2355" i="73"/>
  <c r="AE2344" i="73"/>
  <c r="AJ2344" i="73"/>
  <c r="AE2311" i="73"/>
  <c r="AJ2311" i="73"/>
  <c r="AE2296" i="73"/>
  <c r="AJ2296" i="73"/>
  <c r="AE2280" i="73"/>
  <c r="AJ2280" i="73"/>
  <c r="AD2307" i="73"/>
  <c r="AL2307" i="73" s="1"/>
  <c r="AB2305" i="73"/>
  <c r="AJ2199" i="73"/>
  <c r="AE2199" i="73"/>
  <c r="AJ2180" i="73"/>
  <c r="AE2180" i="73"/>
  <c r="AE2168" i="73"/>
  <c r="AJ2168" i="73"/>
  <c r="AE2156" i="73"/>
  <c r="AJ2156" i="73"/>
  <c r="AB2180" i="73"/>
  <c r="AJ2143" i="73"/>
  <c r="AE2143" i="73"/>
  <c r="AE2139" i="73"/>
  <c r="AJ2139" i="73"/>
  <c r="AE2128" i="73"/>
  <c r="AJ2128" i="73"/>
  <c r="AJ2123" i="73"/>
  <c r="AE2123" i="73"/>
  <c r="AE2111" i="73"/>
  <c r="AJ2111" i="73"/>
  <c r="AJ2107" i="73"/>
  <c r="AE2107" i="73"/>
  <c r="AE2095" i="73"/>
  <c r="AJ2095" i="73"/>
  <c r="AJ2091" i="73"/>
  <c r="AE2091" i="73"/>
  <c r="AB2116" i="73"/>
  <c r="AE2079" i="73"/>
  <c r="AJ2079" i="73"/>
  <c r="AJ2075" i="73"/>
  <c r="AE2075" i="73"/>
  <c r="AJ2064" i="73"/>
  <c r="AE2064" i="73"/>
  <c r="AE2059" i="73"/>
  <c r="AJ2059" i="73"/>
  <c r="AJ2004" i="73"/>
  <c r="AE2004" i="73"/>
  <c r="AE1944" i="73"/>
  <c r="AJ1944" i="73"/>
  <c r="AE1888" i="73"/>
  <c r="AJ1888" i="73"/>
  <c r="AE1884" i="73"/>
  <c r="AJ1884" i="73"/>
  <c r="AB1910" i="73"/>
  <c r="AB1901" i="73"/>
  <c r="AJ1869" i="73"/>
  <c r="AE1869" i="73"/>
  <c r="AB1892" i="73"/>
  <c r="AJ1855" i="73"/>
  <c r="AE1855" i="73"/>
  <c r="AB1874" i="73"/>
  <c r="AJ1820" i="73"/>
  <c r="AE1820" i="73"/>
  <c r="AJ1812" i="73"/>
  <c r="AE1812" i="73"/>
  <c r="AB1829" i="73"/>
  <c r="AJ1780" i="73"/>
  <c r="AE1780" i="73"/>
  <c r="AB1797" i="73"/>
  <c r="AE1739" i="73"/>
  <c r="AJ1739" i="73"/>
  <c r="AJ1736" i="73"/>
  <c r="AE1736" i="73"/>
  <c r="AJ1724" i="73"/>
  <c r="AE1724" i="73"/>
  <c r="AE1707" i="73"/>
  <c r="AJ1707" i="73"/>
  <c r="AJ1704" i="73"/>
  <c r="AE1704" i="73"/>
  <c r="AJ1692" i="73"/>
  <c r="AE1692" i="73"/>
  <c r="AJ1684" i="73"/>
  <c r="AE1684" i="73"/>
  <c r="AB1701" i="73"/>
  <c r="AJ1652" i="73"/>
  <c r="AE1652" i="73"/>
  <c r="AB1669" i="73"/>
  <c r="AE1611" i="73"/>
  <c r="AJ1611" i="73"/>
  <c r="AJ1608" i="73"/>
  <c r="AE1608" i="73"/>
  <c r="AJ1596" i="73"/>
  <c r="AE1596" i="73"/>
  <c r="AE1579" i="73"/>
  <c r="AJ1579" i="73"/>
  <c r="AJ1576" i="73"/>
  <c r="AE1576" i="73"/>
  <c r="AE1538" i="73"/>
  <c r="AJ1538" i="73"/>
  <c r="AE1499" i="73"/>
  <c r="AJ1499" i="73"/>
  <c r="AJ1496" i="73"/>
  <c r="AE1496" i="73"/>
  <c r="AJ1484" i="73"/>
  <c r="AE1484" i="73"/>
  <c r="AE1467" i="73"/>
  <c r="AJ1467" i="73"/>
  <c r="AJ1464" i="73"/>
  <c r="AE1464" i="73"/>
  <c r="AJ1452" i="73"/>
  <c r="AE1452" i="73"/>
  <c r="AJ1444" i="73"/>
  <c r="AE1444" i="73"/>
  <c r="AB1461" i="73"/>
  <c r="AJ1412" i="73"/>
  <c r="AE1412" i="73"/>
  <c r="AB1429" i="73"/>
  <c r="AE1371" i="73"/>
  <c r="AJ1371" i="73"/>
  <c r="AJ1368" i="73"/>
  <c r="AE1368" i="73"/>
  <c r="AJ1356" i="73"/>
  <c r="AE1356" i="73"/>
  <c r="AE1339" i="73"/>
  <c r="AJ1339" i="73"/>
  <c r="AJ1336" i="73"/>
  <c r="AE1336" i="73"/>
  <c r="AJ1324" i="73"/>
  <c r="AE1324" i="73"/>
  <c r="AJ1316" i="73"/>
  <c r="AE1316" i="73"/>
  <c r="AB1333" i="73"/>
  <c r="AJ1284" i="73"/>
  <c r="AE1284" i="73"/>
  <c r="AB1301" i="73"/>
  <c r="AJ1267" i="73"/>
  <c r="AE1267" i="73"/>
  <c r="AE1264" i="73"/>
  <c r="AJ1264" i="73"/>
  <c r="AE1255" i="73"/>
  <c r="AJ1255" i="73"/>
  <c r="AJ1243" i="73"/>
  <c r="AE1243" i="73"/>
  <c r="AB3569" i="73"/>
  <c r="AB3462" i="73"/>
  <c r="AD3405" i="73"/>
  <c r="AL3405" i="73" s="1"/>
  <c r="AJ3304" i="73"/>
  <c r="AD3284" i="73"/>
  <c r="AL3284" i="73" s="1"/>
  <c r="AB3313" i="73"/>
  <c r="AJ3256" i="73"/>
  <c r="AD3252" i="73"/>
  <c r="AL3252" i="73" s="1"/>
  <c r="AJ3224" i="73"/>
  <c r="AJ3208" i="73"/>
  <c r="AB3206" i="73"/>
  <c r="AD3149" i="73"/>
  <c r="AL3149" i="73" s="1"/>
  <c r="AB3121" i="73"/>
  <c r="AB3033" i="73"/>
  <c r="AB2969" i="73"/>
  <c r="AB2905" i="73"/>
  <c r="AB2841" i="73"/>
  <c r="AJ2527" i="73"/>
  <c r="AJ2518" i="73"/>
  <c r="AD2514" i="73"/>
  <c r="AL2514" i="73" s="1"/>
  <c r="AB2541" i="73"/>
  <c r="AJ2486" i="73"/>
  <c r="AJ2463" i="73"/>
  <c r="AJ2438" i="73"/>
  <c r="AJ2399" i="73"/>
  <c r="AJ2390" i="73"/>
  <c r="AJ2299" i="73"/>
  <c r="AJ2283" i="73"/>
  <c r="AJ2267" i="73"/>
  <c r="AJ2260" i="73"/>
  <c r="AD2243" i="73"/>
  <c r="AL2243" i="73" s="1"/>
  <c r="AJ2240" i="73"/>
  <c r="AE2215" i="73"/>
  <c r="AJ2215" i="73"/>
  <c r="AB2236" i="73"/>
  <c r="AJ2188" i="73"/>
  <c r="AE2188" i="73"/>
  <c r="AE2184" i="73"/>
  <c r="AJ2184" i="73"/>
  <c r="AB2193" i="73"/>
  <c r="AJ2160" i="73"/>
  <c r="AE2160" i="73"/>
  <c r="AJ2148" i="73"/>
  <c r="AE2148" i="73"/>
  <c r="AB2148" i="73"/>
  <c r="AJ2047" i="73"/>
  <c r="AE2047" i="73"/>
  <c r="AE2043" i="73"/>
  <c r="AJ2043" i="73"/>
  <c r="AJ2031" i="73"/>
  <c r="AE2031" i="73"/>
  <c r="AE2027" i="73"/>
  <c r="AJ2027" i="73"/>
  <c r="AJ2015" i="73"/>
  <c r="AE2015" i="73"/>
  <c r="AD2010" i="73"/>
  <c r="AL2010" i="73" s="1"/>
  <c r="AE2000" i="73"/>
  <c r="AJ2000" i="73"/>
  <c r="AJ1996" i="73"/>
  <c r="AE1996" i="73"/>
  <c r="AE1968" i="73"/>
  <c r="AJ1968" i="73"/>
  <c r="AE1939" i="73"/>
  <c r="AJ1939" i="73"/>
  <c r="AJ1938" i="73"/>
  <c r="AJ1936" i="73"/>
  <c r="AE1936" i="73"/>
  <c r="AE1932" i="73"/>
  <c r="AJ1932" i="73"/>
  <c r="AE1900" i="73"/>
  <c r="AD1928" i="73"/>
  <c r="AL1928" i="73" s="1"/>
  <c r="AJ1900" i="73"/>
  <c r="AE1887" i="73"/>
  <c r="AJ1887" i="73"/>
  <c r="AD1915" i="73"/>
  <c r="AL1915" i="73" s="1"/>
  <c r="AB1889" i="73"/>
  <c r="AB1888" i="73"/>
  <c r="AE1837" i="73"/>
  <c r="AJ1837" i="73"/>
  <c r="AB1837" i="73"/>
  <c r="AE1828" i="73"/>
  <c r="AJ1828" i="73"/>
  <c r="AB1844" i="73"/>
  <c r="AE1791" i="73"/>
  <c r="AJ1791" i="73"/>
  <c r="AJ1787" i="73"/>
  <c r="AE1787" i="73"/>
  <c r="AJ1786" i="73"/>
  <c r="AE1784" i="73"/>
  <c r="AJ1784" i="73"/>
  <c r="AJ1775" i="73"/>
  <c r="AE1775" i="73"/>
  <c r="AE1772" i="73"/>
  <c r="AJ1772" i="73"/>
  <c r="AE1764" i="73"/>
  <c r="AJ1764" i="73"/>
  <c r="AB1788" i="73"/>
  <c r="AB1781" i="73"/>
  <c r="AB1772" i="73"/>
  <c r="AE1727" i="73"/>
  <c r="AJ1727" i="73"/>
  <c r="AJ1723" i="73"/>
  <c r="AE1723" i="73"/>
  <c r="AJ1722" i="73"/>
  <c r="AE1720" i="73"/>
  <c r="AJ1720" i="73"/>
  <c r="AJ1711" i="73"/>
  <c r="AE1711" i="73"/>
  <c r="AE1708" i="73"/>
  <c r="AJ1708" i="73"/>
  <c r="AE1700" i="73"/>
  <c r="AJ1700" i="73"/>
  <c r="AB1724" i="73"/>
  <c r="AB1717" i="73"/>
  <c r="AB1708" i="73"/>
  <c r="AE1663" i="73"/>
  <c r="AJ1663" i="73"/>
  <c r="AJ1659" i="73"/>
  <c r="AE1659" i="73"/>
  <c r="AJ1658" i="73"/>
  <c r="AE1656" i="73"/>
  <c r="AJ1656" i="73"/>
  <c r="AJ1647" i="73"/>
  <c r="AE1647" i="73"/>
  <c r="AE1644" i="73"/>
  <c r="AJ1644" i="73"/>
  <c r="AE1636" i="73"/>
  <c r="AJ1636" i="73"/>
  <c r="AB1660" i="73"/>
  <c r="AB1653" i="73"/>
  <c r="AB1644" i="73"/>
  <c r="AE1599" i="73"/>
  <c r="AJ1599" i="73"/>
  <c r="AJ1595" i="73"/>
  <c r="AE1595" i="73"/>
  <c r="AJ1594" i="73"/>
  <c r="AE1592" i="73"/>
  <c r="AJ1592" i="73"/>
  <c r="AJ1583" i="73"/>
  <c r="AE1583" i="73"/>
  <c r="AE1580" i="73"/>
  <c r="AJ1580" i="73"/>
  <c r="AE1572" i="73"/>
  <c r="AJ1572" i="73"/>
  <c r="AE1570" i="73"/>
  <c r="AJ1570" i="73"/>
  <c r="AB1596" i="73"/>
  <c r="AB1580" i="73"/>
  <c r="AJ1546" i="73"/>
  <c r="AB1573" i="73"/>
  <c r="AJ1223" i="73"/>
  <c r="AE1223" i="73"/>
  <c r="AE1219" i="73"/>
  <c r="AD1245" i="73"/>
  <c r="AL1245" i="73" s="1"/>
  <c r="AJ1219" i="73"/>
  <c r="AJ1208" i="73"/>
  <c r="AE1208" i="73"/>
  <c r="AJ1199" i="73"/>
  <c r="AE1199" i="73"/>
  <c r="AB1212" i="73"/>
  <c r="AE1181" i="73"/>
  <c r="AD1210" i="73"/>
  <c r="AL1210" i="73" s="1"/>
  <c r="AE1179" i="73"/>
  <c r="AJ1179" i="73"/>
  <c r="AJ1063" i="73"/>
  <c r="AE1051" i="73"/>
  <c r="AJ1051" i="73"/>
  <c r="AJ1050" i="73"/>
  <c r="AE1049" i="73"/>
  <c r="AD1077" i="73"/>
  <c r="AL1077" i="73" s="1"/>
  <c r="AD1078" i="73"/>
  <c r="AL1078" i="73" s="1"/>
  <c r="AB3441" i="73"/>
  <c r="AB3334" i="73"/>
  <c r="AD3277" i="73"/>
  <c r="AL3277" i="73" s="1"/>
  <c r="AB3185" i="73"/>
  <c r="AB2763" i="73"/>
  <c r="AD2748" i="73"/>
  <c r="AL2748" i="73" s="1"/>
  <c r="AB2739" i="73"/>
  <c r="AD2669" i="73"/>
  <c r="AL2669" i="73" s="1"/>
  <c r="AB2689" i="73"/>
  <c r="AB2625" i="73"/>
  <c r="AJ2223" i="73"/>
  <c r="AE2223" i="73"/>
  <c r="AE2219" i="73"/>
  <c r="AJ2219" i="73"/>
  <c r="AE2208" i="73"/>
  <c r="AJ2208" i="73"/>
  <c r="AD2195" i="73"/>
  <c r="AL2195" i="73" s="1"/>
  <c r="AJ2164" i="73"/>
  <c r="AE2164" i="73"/>
  <c r="AB2188" i="73"/>
  <c r="AB2185" i="73"/>
  <c r="AJ2124" i="73"/>
  <c r="AE2124" i="73"/>
  <c r="AE2120" i="73"/>
  <c r="AJ2120" i="73"/>
  <c r="AE2060" i="73"/>
  <c r="AJ2060" i="73"/>
  <c r="AJ2056" i="73"/>
  <c r="AE2056" i="73"/>
  <c r="AE2039" i="73"/>
  <c r="AJ2039" i="73"/>
  <c r="AJ2035" i="73"/>
  <c r="AE2035" i="73"/>
  <c r="AB2060" i="73"/>
  <c r="AB2057" i="73"/>
  <c r="AE2023" i="73"/>
  <c r="AJ2023" i="73"/>
  <c r="AJ2019" i="73"/>
  <c r="AE2019" i="73"/>
  <c r="AE1987" i="73"/>
  <c r="AJ1987" i="73"/>
  <c r="AJ1984" i="73"/>
  <c r="AE1984" i="73"/>
  <c r="AE1980" i="73"/>
  <c r="AJ1980" i="73"/>
  <c r="AE1912" i="73"/>
  <c r="AJ1912" i="73"/>
  <c r="AD1903" i="73"/>
  <c r="AL1903" i="73" s="1"/>
  <c r="AE1893" i="73"/>
  <c r="AE1885" i="73"/>
  <c r="AJ1885" i="73"/>
  <c r="AE1875" i="73"/>
  <c r="AJ1875" i="73"/>
  <c r="AJ1860" i="73"/>
  <c r="AE1860" i="73"/>
  <c r="AJ1843" i="73"/>
  <c r="AE1843" i="73"/>
  <c r="AE1839" i="73"/>
  <c r="AJ1839" i="73"/>
  <c r="AB1862" i="73"/>
  <c r="AE1823" i="73"/>
  <c r="AJ1823" i="73"/>
  <c r="AJ1819" i="73"/>
  <c r="AE1819" i="73"/>
  <c r="AE1816" i="73"/>
  <c r="AJ1816" i="73"/>
  <c r="AJ1807" i="73"/>
  <c r="AE1807" i="73"/>
  <c r="AE1804" i="73"/>
  <c r="AJ1804" i="73"/>
  <c r="AE1796" i="73"/>
  <c r="AJ1796" i="73"/>
  <c r="AB1820" i="73"/>
  <c r="AB1813" i="73"/>
  <c r="AB1804" i="73"/>
  <c r="AE1759" i="73"/>
  <c r="AJ1759" i="73"/>
  <c r="AJ1755" i="73"/>
  <c r="AE1755" i="73"/>
  <c r="AE1752" i="73"/>
  <c r="AJ1752" i="73"/>
  <c r="AJ1743" i="73"/>
  <c r="AE1743" i="73"/>
  <c r="AE1740" i="73"/>
  <c r="AJ1740" i="73"/>
  <c r="AE1732" i="73"/>
  <c r="AJ1732" i="73"/>
  <c r="AB1756" i="73"/>
  <c r="AB1749" i="73"/>
  <c r="AB1740" i="73"/>
  <c r="AE1695" i="73"/>
  <c r="AJ1695" i="73"/>
  <c r="AJ1691" i="73"/>
  <c r="AE1691" i="73"/>
  <c r="AE1688" i="73"/>
  <c r="AJ1688" i="73"/>
  <c r="AJ1679" i="73"/>
  <c r="AE1679" i="73"/>
  <c r="AE1676" i="73"/>
  <c r="AJ1676" i="73"/>
  <c r="AE1668" i="73"/>
  <c r="AJ1668" i="73"/>
  <c r="AB1692" i="73"/>
  <c r="AB1685" i="73"/>
  <c r="AB1676" i="73"/>
  <c r="AE1631" i="73"/>
  <c r="AJ1631" i="73"/>
  <c r="AJ1627" i="73"/>
  <c r="AE1627" i="73"/>
  <c r="AE1624" i="73"/>
  <c r="AJ1624" i="73"/>
  <c r="AJ1615" i="73"/>
  <c r="AE1615" i="73"/>
  <c r="AE1612" i="73"/>
  <c r="AJ1612" i="73"/>
  <c r="AE1604" i="73"/>
  <c r="AJ1604" i="73"/>
  <c r="AB1628" i="73"/>
  <c r="AB1621" i="73"/>
  <c r="AB1612" i="73"/>
  <c r="AE1568" i="73"/>
  <c r="AJ1568" i="73"/>
  <c r="AB1589" i="73"/>
  <c r="AJ1556" i="73"/>
  <c r="AE1556" i="73"/>
  <c r="AE1543" i="73"/>
  <c r="AJ1543" i="73"/>
  <c r="AJ1524" i="73"/>
  <c r="AE1524" i="73"/>
  <c r="AB1248" i="73"/>
  <c r="AJ1187" i="73"/>
  <c r="AE1187" i="73"/>
  <c r="AE1175" i="73"/>
  <c r="AJ1175" i="73"/>
  <c r="AB1201" i="73"/>
  <c r="AB2204" i="73"/>
  <c r="AB2140" i="73"/>
  <c r="AJ2002" i="73"/>
  <c r="AJ1970" i="73"/>
  <c r="AJ1954" i="73"/>
  <c r="AJ1858" i="73"/>
  <c r="AJ1810" i="73"/>
  <c r="AJ1778" i="73"/>
  <c r="AJ1746" i="73"/>
  <c r="AJ1714" i="73"/>
  <c r="AJ1682" i="73"/>
  <c r="AJ1650" i="73"/>
  <c r="AJ1618" i="73"/>
  <c r="AJ1586" i="73"/>
  <c r="AJ1562" i="73"/>
  <c r="AB1564" i="73"/>
  <c r="AB1557" i="73"/>
  <c r="AJ1516" i="73"/>
  <c r="AB1532" i="73"/>
  <c r="AE1487" i="73"/>
  <c r="AJ1487" i="73"/>
  <c r="AJ1483" i="73"/>
  <c r="AE1483" i="73"/>
  <c r="AJ1482" i="73"/>
  <c r="AE1480" i="73"/>
  <c r="AJ1480" i="73"/>
  <c r="AJ1471" i="73"/>
  <c r="AK1498" i="73" s="1"/>
  <c r="AE1471" i="73"/>
  <c r="AE1468" i="73"/>
  <c r="AJ1468" i="73"/>
  <c r="AE1460" i="73"/>
  <c r="AJ1460" i="73"/>
  <c r="AB1484" i="73"/>
  <c r="AB1477" i="73"/>
  <c r="AB1468" i="73"/>
  <c r="AE1423" i="73"/>
  <c r="AJ1423" i="73"/>
  <c r="AJ1419" i="73"/>
  <c r="AE1419" i="73"/>
  <c r="AJ1418" i="73"/>
  <c r="AE1416" i="73"/>
  <c r="AJ1416" i="73"/>
  <c r="AJ1407" i="73"/>
  <c r="AE1407" i="73"/>
  <c r="AE1404" i="73"/>
  <c r="AJ1404" i="73"/>
  <c r="AE1396" i="73"/>
  <c r="AJ1396" i="73"/>
  <c r="AB1420" i="73"/>
  <c r="AB1413" i="73"/>
  <c r="AB1404" i="73"/>
  <c r="AE1359" i="73"/>
  <c r="AJ1359" i="73"/>
  <c r="AJ1355" i="73"/>
  <c r="AE1355" i="73"/>
  <c r="AJ1354" i="73"/>
  <c r="AE1352" i="73"/>
  <c r="AJ1352" i="73"/>
  <c r="AJ1343" i="73"/>
  <c r="AE1343" i="73"/>
  <c r="AE1340" i="73"/>
  <c r="AJ1340" i="73"/>
  <c r="AE1332" i="73"/>
  <c r="AJ1332" i="73"/>
  <c r="AB1356" i="73"/>
  <c r="AB1349" i="73"/>
  <c r="AB1340" i="73"/>
  <c r="AE1295" i="73"/>
  <c r="AJ1295" i="73"/>
  <c r="AJ1291" i="73"/>
  <c r="AE1291" i="73"/>
  <c r="AJ1290" i="73"/>
  <c r="AE1288" i="73"/>
  <c r="AJ1288" i="73"/>
  <c r="AJ1279" i="73"/>
  <c r="AK1306" i="73" s="1"/>
  <c r="AE1279" i="73"/>
  <c r="AE1276" i="73"/>
  <c r="AJ1276" i="73"/>
  <c r="AE1250" i="73"/>
  <c r="AJ1250" i="73"/>
  <c r="AJ1249" i="73"/>
  <c r="AJ1246" i="73"/>
  <c r="AE1246" i="73"/>
  <c r="AJ1234" i="73"/>
  <c r="AE1234" i="73"/>
  <c r="AJ1233" i="73"/>
  <c r="AE1231" i="73"/>
  <c r="AJ1231" i="73"/>
  <c r="AJ1198" i="73"/>
  <c r="AE1198" i="73"/>
  <c r="AJ1192" i="73"/>
  <c r="AE1192" i="73"/>
  <c r="AE1182" i="73"/>
  <c r="AJ1182" i="73"/>
  <c r="AJ1071" i="73"/>
  <c r="AE1071" i="73"/>
  <c r="AE1034" i="73"/>
  <c r="AJ1034" i="73"/>
  <c r="AJ1031" i="73"/>
  <c r="AE1031" i="73"/>
  <c r="AJ1018" i="73"/>
  <c r="AE1018" i="73"/>
  <c r="AE1015" i="73"/>
  <c r="AJ1015" i="73"/>
  <c r="AE1002" i="73"/>
  <c r="AJ1002" i="73"/>
  <c r="AJ999" i="73"/>
  <c r="AE999" i="73"/>
  <c r="AJ986" i="73"/>
  <c r="AE986" i="73"/>
  <c r="AE983" i="73"/>
  <c r="AJ983" i="73"/>
  <c r="AE970" i="73"/>
  <c r="AJ970" i="73"/>
  <c r="AJ967" i="73"/>
  <c r="AE967" i="73"/>
  <c r="AJ954" i="73"/>
  <c r="AE954" i="73"/>
  <c r="AE951" i="73"/>
  <c r="AJ951" i="73"/>
  <c r="AE938" i="73"/>
  <c r="AJ938" i="73"/>
  <c r="AJ935" i="73"/>
  <c r="AE935" i="73"/>
  <c r="AJ934" i="73"/>
  <c r="AE932" i="73"/>
  <c r="AJ932" i="73"/>
  <c r="AJ928" i="73"/>
  <c r="AE928" i="73"/>
  <c r="AB808" i="73"/>
  <c r="AB680" i="73"/>
  <c r="AE537" i="73"/>
  <c r="AJ537" i="73"/>
  <c r="AE526" i="73"/>
  <c r="AJ526" i="73"/>
  <c r="AD544" i="73"/>
  <c r="AL544" i="73" s="1"/>
  <c r="AJ498" i="73"/>
  <c r="AE498" i="73"/>
  <c r="AE485" i="73"/>
  <c r="AJ485" i="73"/>
  <c r="AE424" i="73"/>
  <c r="AJ424" i="73"/>
  <c r="AD1946" i="73"/>
  <c r="AL1946" i="73" s="1"/>
  <c r="AB1873" i="73"/>
  <c r="AJ1503" i="73"/>
  <c r="AE1503" i="73"/>
  <c r="AE1500" i="73"/>
  <c r="AJ1500" i="73"/>
  <c r="AE1492" i="73"/>
  <c r="AJ1492" i="73"/>
  <c r="AB1509" i="73"/>
  <c r="AB1500" i="73"/>
  <c r="AE1455" i="73"/>
  <c r="AJ1455" i="73"/>
  <c r="AJ1451" i="73"/>
  <c r="AE1451" i="73"/>
  <c r="AE1448" i="73"/>
  <c r="AJ1448" i="73"/>
  <c r="AJ1439" i="73"/>
  <c r="AE1439" i="73"/>
  <c r="AE1436" i="73"/>
  <c r="AJ1436" i="73"/>
  <c r="AE1428" i="73"/>
  <c r="AJ1428" i="73"/>
  <c r="AB1452" i="73"/>
  <c r="AB1445" i="73"/>
  <c r="AB1436" i="73"/>
  <c r="AE1391" i="73"/>
  <c r="AJ1391" i="73"/>
  <c r="AJ1387" i="73"/>
  <c r="AE1387" i="73"/>
  <c r="AE1384" i="73"/>
  <c r="AJ1384" i="73"/>
  <c r="AJ1375" i="73"/>
  <c r="AE1375" i="73"/>
  <c r="AE1372" i="73"/>
  <c r="AJ1372" i="73"/>
  <c r="AE1364" i="73"/>
  <c r="AJ1364" i="73"/>
  <c r="AB1388" i="73"/>
  <c r="AB1381" i="73"/>
  <c r="AB1372" i="73"/>
  <c r="AE1327" i="73"/>
  <c r="AJ1327" i="73"/>
  <c r="AJ1323" i="73"/>
  <c r="AE1323" i="73"/>
  <c r="AE1320" i="73"/>
  <c r="AJ1320" i="73"/>
  <c r="AJ1311" i="73"/>
  <c r="AE1311" i="73"/>
  <c r="AE1308" i="73"/>
  <c r="AJ1308" i="73"/>
  <c r="AE1300" i="73"/>
  <c r="AJ1300" i="73"/>
  <c r="AB1324" i="73"/>
  <c r="AB1317" i="73"/>
  <c r="AB1308" i="73"/>
  <c r="AB1276" i="73"/>
  <c r="AJ1215" i="73"/>
  <c r="AE1215" i="73"/>
  <c r="AJ1196" i="73"/>
  <c r="AE1196" i="73"/>
  <c r="AJ1083" i="73"/>
  <c r="AE1083" i="73"/>
  <c r="AE1081" i="73"/>
  <c r="AD1109" i="73"/>
  <c r="AL1109" i="73" s="1"/>
  <c r="AD1110" i="73"/>
  <c r="AL1110" i="73" s="1"/>
  <c r="AJ1058" i="73"/>
  <c r="AE1058" i="73"/>
  <c r="AJ1042" i="73"/>
  <c r="AE1042" i="73"/>
  <c r="AE1039" i="73"/>
  <c r="AJ1039" i="73"/>
  <c r="AE1033" i="73"/>
  <c r="AD1062" i="73"/>
  <c r="AL1062" i="73" s="1"/>
  <c r="AE1026" i="73"/>
  <c r="AJ1026" i="73"/>
  <c r="AJ1023" i="73"/>
  <c r="AE1023" i="73"/>
  <c r="AE1017" i="73"/>
  <c r="AD1045" i="73"/>
  <c r="AL1045" i="73" s="1"/>
  <c r="AJ1010" i="73"/>
  <c r="AE1010" i="73"/>
  <c r="AE1007" i="73"/>
  <c r="AJ1007" i="73"/>
  <c r="AE1001" i="73"/>
  <c r="AD1029" i="73"/>
  <c r="AL1029" i="73" s="1"/>
  <c r="AD1030" i="73"/>
  <c r="AL1030" i="73" s="1"/>
  <c r="AE994" i="73"/>
  <c r="AJ994" i="73"/>
  <c r="AJ991" i="73"/>
  <c r="AE991" i="73"/>
  <c r="AE985" i="73"/>
  <c r="AD1014" i="73"/>
  <c r="AL1014" i="73" s="1"/>
  <c r="AD1013" i="73"/>
  <c r="AL1013" i="73" s="1"/>
  <c r="AJ978" i="73"/>
  <c r="AE978" i="73"/>
  <c r="AE975" i="73"/>
  <c r="AJ975" i="73"/>
  <c r="AE969" i="73"/>
  <c r="AD997" i="73"/>
  <c r="AL997" i="73" s="1"/>
  <c r="AD998" i="73"/>
  <c r="AL998" i="73" s="1"/>
  <c r="AE962" i="73"/>
  <c r="AJ962" i="73"/>
  <c r="AJ959" i="73"/>
  <c r="AE959" i="73"/>
  <c r="AE953" i="73"/>
  <c r="AD982" i="73"/>
  <c r="AL982" i="73" s="1"/>
  <c r="AD981" i="73"/>
  <c r="AL981" i="73" s="1"/>
  <c r="AJ946" i="73"/>
  <c r="AE946" i="73"/>
  <c r="AE943" i="73"/>
  <c r="AJ943" i="73"/>
  <c r="AE937" i="73"/>
  <c r="AD965" i="73"/>
  <c r="AL965" i="73" s="1"/>
  <c r="AD966" i="73"/>
  <c r="AL966" i="73" s="1"/>
  <c r="AB955" i="73"/>
  <c r="AD950" i="73"/>
  <c r="AL950" i="73" s="1"/>
  <c r="AE921" i="73"/>
  <c r="AD949" i="73"/>
  <c r="AL949" i="73" s="1"/>
  <c r="AE919" i="73"/>
  <c r="AJ919" i="73"/>
  <c r="AJ916" i="73"/>
  <c r="AE916" i="73"/>
  <c r="AE912" i="73"/>
  <c r="AJ912" i="73"/>
  <c r="AB939" i="73"/>
  <c r="AB872" i="73"/>
  <c r="AB744" i="73"/>
  <c r="AJ533" i="73"/>
  <c r="AD561" i="73"/>
  <c r="AL561" i="73" s="1"/>
  <c r="AE533" i="73"/>
  <c r="AE530" i="73"/>
  <c r="AD558" i="73"/>
  <c r="AL558" i="73" s="1"/>
  <c r="AJ530" i="73"/>
  <c r="AE528" i="73"/>
  <c r="AD556" i="73"/>
  <c r="AL556" i="73" s="1"/>
  <c r="AD540" i="73"/>
  <c r="AL540" i="73" s="1"/>
  <c r="AJ494" i="73"/>
  <c r="AE494" i="73"/>
  <c r="AE489" i="73"/>
  <c r="AJ489" i="73"/>
  <c r="AJ434" i="73"/>
  <c r="AE434" i="73"/>
  <c r="AE429" i="73"/>
  <c r="AJ429" i="73"/>
  <c r="AE422" i="73"/>
  <c r="AJ422" i="73"/>
  <c r="AJ1506" i="73"/>
  <c r="AJ1474" i="73"/>
  <c r="AJ1442" i="73"/>
  <c r="AJ1410" i="73"/>
  <c r="AJ1378" i="73"/>
  <c r="AJ1346" i="73"/>
  <c r="AJ1314" i="73"/>
  <c r="AJ1282" i="73"/>
  <c r="AB1260" i="73"/>
  <c r="AD1239" i="73"/>
  <c r="AL1239" i="73" s="1"/>
  <c r="AJ1201" i="73"/>
  <c r="AJ1194" i="73"/>
  <c r="AJ1185" i="73"/>
  <c r="AD1166" i="73"/>
  <c r="AL1166" i="73" s="1"/>
  <c r="AJ1073" i="73"/>
  <c r="AJ1055" i="73"/>
  <c r="AJ909" i="73"/>
  <c r="AE909" i="73"/>
  <c r="AJ847" i="73"/>
  <c r="AE847" i="73"/>
  <c r="AJ846" i="73"/>
  <c r="AE844" i="73"/>
  <c r="AJ844" i="73"/>
  <c r="AD859" i="73"/>
  <c r="AL859" i="73" s="1"/>
  <c r="AJ783" i="73"/>
  <c r="AE783" i="73"/>
  <c r="AJ782" i="73"/>
  <c r="AE780" i="73"/>
  <c r="AJ780" i="73"/>
  <c r="AD795" i="73"/>
  <c r="AL795" i="73" s="1"/>
  <c r="AJ719" i="73"/>
  <c r="AE719" i="73"/>
  <c r="AJ718" i="73"/>
  <c r="AE716" i="73"/>
  <c r="AJ716" i="73"/>
  <c r="AD731" i="73"/>
  <c r="AL731" i="73" s="1"/>
  <c r="AJ655" i="73"/>
  <c r="AE655" i="73"/>
  <c r="AJ654" i="73"/>
  <c r="AE652" i="73"/>
  <c r="AJ652" i="73"/>
  <c r="AD667" i="73"/>
  <c r="AL667" i="73" s="1"/>
  <c r="AJ600" i="73"/>
  <c r="AE600" i="73"/>
  <c r="AJ595" i="73"/>
  <c r="AE595" i="73"/>
  <c r="AJ575" i="73"/>
  <c r="AK604" i="73" s="1"/>
  <c r="AE575" i="73"/>
  <c r="AJ574" i="73"/>
  <c r="AE572" i="73"/>
  <c r="AJ572" i="73"/>
  <c r="AB593" i="73"/>
  <c r="AJ561" i="73"/>
  <c r="AE561" i="73"/>
  <c r="AJ543" i="73"/>
  <c r="AE543" i="73"/>
  <c r="AJ469" i="73"/>
  <c r="AE469" i="73"/>
  <c r="AE466" i="73"/>
  <c r="AJ466" i="73"/>
  <c r="AB490" i="73"/>
  <c r="AJ392" i="73"/>
  <c r="AE392" i="73"/>
  <c r="AJ391" i="73"/>
  <c r="AE389" i="73"/>
  <c r="AJ389" i="73"/>
  <c r="AJ376" i="73"/>
  <c r="AE376" i="73"/>
  <c r="AJ375" i="73"/>
  <c r="AE373" i="73"/>
  <c r="AJ373" i="73"/>
  <c r="AJ329" i="73"/>
  <c r="AE329" i="73"/>
  <c r="AD356" i="73"/>
  <c r="AL356" i="73" s="1"/>
  <c r="AD1230" i="73"/>
  <c r="AL1230" i="73" s="1"/>
  <c r="AB1196" i="73"/>
  <c r="AD1162" i="73"/>
  <c r="AL1162" i="73" s="1"/>
  <c r="AE1065" i="73"/>
  <c r="AD1094" i="73"/>
  <c r="AL1094" i="73" s="1"/>
  <c r="AJ925" i="73"/>
  <c r="AE925" i="73"/>
  <c r="AJ879" i="73"/>
  <c r="AE879" i="73"/>
  <c r="AE876" i="73"/>
  <c r="AJ876" i="73"/>
  <c r="AD891" i="73"/>
  <c r="AL891" i="73" s="1"/>
  <c r="AJ815" i="73"/>
  <c r="AE815" i="73"/>
  <c r="AE812" i="73"/>
  <c r="AJ812" i="73"/>
  <c r="AD827" i="73"/>
  <c r="AL827" i="73" s="1"/>
  <c r="AJ751" i="73"/>
  <c r="AE751" i="73"/>
  <c r="AE748" i="73"/>
  <c r="AJ748" i="73"/>
  <c r="AD763" i="73"/>
  <c r="AL763" i="73" s="1"/>
  <c r="AJ687" i="73"/>
  <c r="AE687" i="73"/>
  <c r="AE684" i="73"/>
  <c r="AJ684" i="73"/>
  <c r="AD699" i="73"/>
  <c r="AL699" i="73" s="1"/>
  <c r="AJ623" i="73"/>
  <c r="AE623" i="73"/>
  <c r="AE620" i="73"/>
  <c r="AJ620" i="73"/>
  <c r="AD635" i="73"/>
  <c r="AL635" i="73" s="1"/>
  <c r="AJ583" i="73"/>
  <c r="AE583" i="73"/>
  <c r="AJ580" i="73"/>
  <c r="AE580" i="73"/>
  <c r="AB600" i="73"/>
  <c r="AE567" i="73"/>
  <c r="AJ567" i="73"/>
  <c r="AJ564" i="73"/>
  <c r="AE564" i="73"/>
  <c r="AE559" i="73"/>
  <c r="AJ559" i="73"/>
  <c r="AJ546" i="73"/>
  <c r="AE546" i="73"/>
  <c r="AE478" i="73"/>
  <c r="AJ478" i="73"/>
  <c r="AJ473" i="73"/>
  <c r="AE473" i="73"/>
  <c r="AE462" i="73"/>
  <c r="AJ462" i="73"/>
  <c r="AJ405" i="73"/>
  <c r="AD433" i="73"/>
  <c r="AL433" i="73" s="1"/>
  <c r="AE405" i="73"/>
  <c r="AE400" i="73"/>
  <c r="AJ400" i="73"/>
  <c r="AJ397" i="73"/>
  <c r="AE397" i="73"/>
  <c r="AE384" i="73"/>
  <c r="AJ384" i="73"/>
  <c r="AJ381" i="73"/>
  <c r="AE381" i="73"/>
  <c r="AJ369" i="73"/>
  <c r="AE369" i="73"/>
  <c r="AJ345" i="73"/>
  <c r="AD372" i="73"/>
  <c r="AL372" i="73" s="1"/>
  <c r="AE345" i="73"/>
  <c r="AB353" i="73"/>
  <c r="AJ313" i="73"/>
  <c r="AE313" i="73"/>
  <c r="AE163" i="73"/>
  <c r="AJ163" i="73"/>
  <c r="AD958" i="73"/>
  <c r="AL958" i="73" s="1"/>
  <c r="AJ902" i="73"/>
  <c r="AJ870" i="73"/>
  <c r="AJ838" i="73"/>
  <c r="AJ806" i="73"/>
  <c r="AJ774" i="73"/>
  <c r="AJ742" i="73"/>
  <c r="AJ710" i="73"/>
  <c r="AJ678" i="73"/>
  <c r="AJ646" i="73"/>
  <c r="AJ614" i="73"/>
  <c r="AD619" i="73"/>
  <c r="AL619" i="73" s="1"/>
  <c r="AE554" i="73"/>
  <c r="AJ554" i="73"/>
  <c r="AJ553" i="73"/>
  <c r="AJ538" i="73"/>
  <c r="AE538" i="73"/>
  <c r="AJ518" i="73"/>
  <c r="AE518" i="73"/>
  <c r="AJ509" i="73"/>
  <c r="AE509" i="73"/>
  <c r="AE505" i="73"/>
  <c r="AJ505" i="73"/>
  <c r="AJ482" i="73"/>
  <c r="AE482" i="73"/>
  <c r="AB495" i="73"/>
  <c r="AJ458" i="73"/>
  <c r="AE458" i="73"/>
  <c r="AJ449" i="73"/>
  <c r="AE449" i="73"/>
  <c r="AE444" i="73"/>
  <c r="AD473" i="73"/>
  <c r="AL473" i="73" s="1"/>
  <c r="AE437" i="73"/>
  <c r="AJ437" i="73"/>
  <c r="AE412" i="73"/>
  <c r="AJ412" i="73"/>
  <c r="AJ411" i="73"/>
  <c r="AJ364" i="73"/>
  <c r="AE364" i="73"/>
  <c r="AE361" i="73"/>
  <c r="AJ361" i="73"/>
  <c r="AE332" i="73"/>
  <c r="AJ332" i="73"/>
  <c r="AJ324" i="73"/>
  <c r="AE324" i="73"/>
  <c r="AE321" i="73"/>
  <c r="AJ321" i="73"/>
  <c r="AJ300" i="73"/>
  <c r="AE300" i="73"/>
  <c r="AE297" i="73"/>
  <c r="AJ297" i="73"/>
  <c r="AJ232" i="73"/>
  <c r="AE232" i="73"/>
  <c r="AB257" i="73"/>
  <c r="AB258" i="73"/>
  <c r="AJ220" i="73"/>
  <c r="AE220" i="73"/>
  <c r="AJ216" i="73"/>
  <c r="AE216" i="73"/>
  <c r="AE210" i="73"/>
  <c r="AJ210" i="73"/>
  <c r="AJ209" i="73"/>
  <c r="AD205" i="73"/>
  <c r="AL205" i="73" s="1"/>
  <c r="AB232" i="73"/>
  <c r="AE195" i="73"/>
  <c r="AJ195" i="73"/>
  <c r="AB175" i="73"/>
  <c r="AD603" i="73"/>
  <c r="AL603" i="73" s="1"/>
  <c r="AE550" i="73"/>
  <c r="AJ550" i="73"/>
  <c r="AJ522" i="73"/>
  <c r="AE522" i="73"/>
  <c r="AJ513" i="73"/>
  <c r="AE513" i="73"/>
  <c r="AE508" i="73"/>
  <c r="AD537" i="73"/>
  <c r="AL537" i="73" s="1"/>
  <c r="AE501" i="73"/>
  <c r="AJ501" i="73"/>
  <c r="AE490" i="73"/>
  <c r="AJ490" i="73"/>
  <c r="AJ474" i="73"/>
  <c r="AE474" i="73"/>
  <c r="AJ454" i="73"/>
  <c r="AE454" i="73"/>
  <c r="AB479" i="73"/>
  <c r="AJ445" i="73"/>
  <c r="AE445" i="73"/>
  <c r="AE441" i="73"/>
  <c r="AJ441" i="73"/>
  <c r="AJ418" i="73"/>
  <c r="AE418" i="73"/>
  <c r="AE348" i="73"/>
  <c r="AJ348" i="73"/>
  <c r="AJ340" i="73"/>
  <c r="AE340" i="73"/>
  <c r="AE337" i="73"/>
  <c r="AJ337" i="73"/>
  <c r="AE316" i="73"/>
  <c r="AJ316" i="73"/>
  <c r="AJ222" i="73"/>
  <c r="AE222" i="73"/>
  <c r="AE204" i="73"/>
  <c r="AJ204" i="73"/>
  <c r="AJ202" i="73"/>
  <c r="AE202" i="73"/>
  <c r="AE199" i="73"/>
  <c r="AJ199" i="73"/>
  <c r="AB223" i="73"/>
  <c r="AE30" i="73"/>
  <c r="AJ30" i="73"/>
  <c r="AE19" i="73"/>
  <c r="AJ19" i="73"/>
  <c r="AB44" i="73"/>
  <c r="AE8" i="73"/>
  <c r="AJ8" i="73"/>
  <c r="AJ541" i="73"/>
  <c r="AJ492" i="73"/>
  <c r="AJ431" i="73"/>
  <c r="AD388" i="73"/>
  <c r="AL388" i="73" s="1"/>
  <c r="AJ367" i="73"/>
  <c r="AJ343" i="73"/>
  <c r="AJ327" i="73"/>
  <c r="AJ311" i="73"/>
  <c r="AJ303" i="73"/>
  <c r="AJ287" i="73"/>
  <c r="AE252" i="73"/>
  <c r="AJ252" i="73"/>
  <c r="AJ242" i="73"/>
  <c r="AE242" i="73"/>
  <c r="AJ241" i="73"/>
  <c r="AE239" i="73"/>
  <c r="AJ239" i="73"/>
  <c r="AJ235" i="73"/>
  <c r="AE235" i="73"/>
  <c r="AJ223" i="73"/>
  <c r="AE223" i="73"/>
  <c r="AJ219" i="73"/>
  <c r="AE219" i="73"/>
  <c r="AB220" i="73"/>
  <c r="AJ187" i="73"/>
  <c r="AE187" i="73"/>
  <c r="AB211" i="73"/>
  <c r="AJ178" i="73"/>
  <c r="AE178" i="73"/>
  <c r="AJ177" i="73"/>
  <c r="AJ166" i="73"/>
  <c r="AE166" i="73"/>
  <c r="AE160" i="73"/>
  <c r="AJ160" i="73"/>
  <c r="AJ159" i="73"/>
  <c r="AB159" i="73"/>
  <c r="AJ147" i="73"/>
  <c r="AJ145" i="73"/>
  <c r="AE145" i="73"/>
  <c r="AJ125" i="73"/>
  <c r="AE125" i="73"/>
  <c r="AE105" i="73"/>
  <c r="AJ105" i="73"/>
  <c r="AJ104" i="73"/>
  <c r="AD125" i="73"/>
  <c r="AL125" i="73" s="1"/>
  <c r="AJ78" i="73"/>
  <c r="AE78" i="73"/>
  <c r="AJ67" i="73"/>
  <c r="AD92" i="73"/>
  <c r="AL92" i="73" s="1"/>
  <c r="AE67" i="73"/>
  <c r="AB87" i="73"/>
  <c r="AJ50" i="73"/>
  <c r="AE50" i="73"/>
  <c r="AJ49" i="73"/>
  <c r="AD68" i="73"/>
  <c r="AL68" i="73" s="1"/>
  <c r="AE37" i="73"/>
  <c r="AJ37" i="73"/>
  <c r="AE28" i="73"/>
  <c r="AJ28" i="73"/>
  <c r="AE21" i="73"/>
  <c r="AJ21" i="73"/>
  <c r="AD571" i="73"/>
  <c r="AL571" i="73" s="1"/>
  <c r="AD550" i="73"/>
  <c r="AL550" i="73" s="1"/>
  <c r="AJ268" i="73"/>
  <c r="AE268" i="73"/>
  <c r="AB253" i="73"/>
  <c r="AE211" i="73"/>
  <c r="AJ211" i="73"/>
  <c r="AJ191" i="73"/>
  <c r="AE191" i="73"/>
  <c r="AJ182" i="73"/>
  <c r="AE182" i="73"/>
  <c r="AJ171" i="73"/>
  <c r="AE171" i="73"/>
  <c r="AJ154" i="73"/>
  <c r="AE154" i="73"/>
  <c r="AJ149" i="73"/>
  <c r="AE149" i="73"/>
  <c r="AE113" i="73"/>
  <c r="AJ113" i="73"/>
  <c r="AE101" i="73"/>
  <c r="AJ101" i="73"/>
  <c r="AJ97" i="73"/>
  <c r="AD124" i="73"/>
  <c r="AL124" i="73" s="1"/>
  <c r="AE97" i="73"/>
  <c r="AJ69" i="73"/>
  <c r="AE69" i="73"/>
  <c r="AE61" i="73"/>
  <c r="AD89" i="73"/>
  <c r="AL89" i="73" s="1"/>
  <c r="AJ58" i="73"/>
  <c r="AE58" i="73"/>
  <c r="AE42" i="73"/>
  <c r="AJ42" i="73"/>
  <c r="AE35" i="73"/>
  <c r="AJ35" i="73"/>
  <c r="AE4" i="73"/>
  <c r="AJ4" i="73"/>
  <c r="AJ271" i="73"/>
  <c r="AJ250" i="73"/>
  <c r="AJ143" i="73"/>
  <c r="AJ131" i="73"/>
  <c r="AJ115" i="73"/>
  <c r="AJ95" i="73"/>
  <c r="AJ72" i="73"/>
  <c r="AJ56" i="73"/>
  <c r="AB90" i="73"/>
  <c r="AD91" i="73"/>
  <c r="AL91" i="73" s="1"/>
  <c r="AB60" i="73"/>
  <c r="AB39" i="73"/>
  <c r="AB3838" i="73"/>
  <c r="AB3807" i="73"/>
  <c r="AD3795" i="73"/>
  <c r="AL3795" i="73" s="1"/>
  <c r="AE3767" i="73"/>
  <c r="AJ3767" i="73"/>
  <c r="AD3793" i="73"/>
  <c r="AL3793" i="73" s="1"/>
  <c r="AD3794" i="73"/>
  <c r="AL3794" i="73" s="1"/>
  <c r="AD3767" i="73"/>
  <c r="AL3767" i="73" s="1"/>
  <c r="AJ3739" i="73"/>
  <c r="AD3766" i="73"/>
  <c r="AL3766" i="73" s="1"/>
  <c r="AD3768" i="73"/>
  <c r="AL3768" i="73" s="1"/>
  <c r="AD3760" i="73"/>
  <c r="AL3760" i="73" s="1"/>
  <c r="AD3758" i="73"/>
  <c r="AL3758" i="73" s="1"/>
  <c r="AD3764" i="73"/>
  <c r="AL3764" i="73" s="1"/>
  <c r="AB3709" i="73"/>
  <c r="AB3707" i="73"/>
  <c r="AB3706" i="73"/>
  <c r="AE3649" i="73"/>
  <c r="AD3678" i="73"/>
  <c r="AL3678" i="73" s="1"/>
  <c r="AE3632" i="73"/>
  <c r="AJ3632" i="73"/>
  <c r="AD3661" i="73"/>
  <c r="AL3661" i="73" s="1"/>
  <c r="AE3628" i="73"/>
  <c r="AD3657" i="73"/>
  <c r="AL3657" i="73" s="1"/>
  <c r="AJ3628" i="73"/>
  <c r="AB3657" i="73"/>
  <c r="AB3651" i="73"/>
  <c r="AB3654" i="73"/>
  <c r="AB3648" i="73"/>
  <c r="AB3650" i="73"/>
  <c r="AE3616" i="73"/>
  <c r="AJ3616" i="73"/>
  <c r="AD3645" i="73"/>
  <c r="AL3645" i="73" s="1"/>
  <c r="AB3620" i="73"/>
  <c r="AB3612" i="73"/>
  <c r="AE3584" i="73"/>
  <c r="AD3609" i="73"/>
  <c r="AL3609" i="73" s="1"/>
  <c r="AD3613" i="73"/>
  <c r="AL3613" i="73" s="1"/>
  <c r="AJ3584" i="73"/>
  <c r="AE3579" i="73"/>
  <c r="AD3607" i="73"/>
  <c r="AL3607" i="73" s="1"/>
  <c r="AJ3579" i="73"/>
  <c r="AD3606" i="73"/>
  <c r="AL3606" i="73" s="1"/>
  <c r="AD3608" i="73"/>
  <c r="AL3608" i="73" s="1"/>
  <c r="AD3601" i="73"/>
  <c r="AL3601" i="73" s="1"/>
  <c r="AD3602" i="73"/>
  <c r="AL3602" i="73" s="1"/>
  <c r="AD3605" i="73"/>
  <c r="AL3605" i="73" s="1"/>
  <c r="AE3520" i="73"/>
  <c r="AJ3520" i="73"/>
  <c r="AD3548" i="73"/>
  <c r="AL3548" i="73" s="1"/>
  <c r="AE3515" i="73"/>
  <c r="AD3542" i="73"/>
  <c r="AL3542" i="73" s="1"/>
  <c r="AD3543" i="73"/>
  <c r="AL3543" i="73" s="1"/>
  <c r="AJ3515" i="73"/>
  <c r="AD3544" i="73"/>
  <c r="AL3544" i="73" s="1"/>
  <c r="AD3541" i="73"/>
  <c r="AL3541" i="73" s="1"/>
  <c r="AE3456" i="73"/>
  <c r="AJ3456" i="73"/>
  <c r="AD3484" i="73"/>
  <c r="AL3484" i="73" s="1"/>
  <c r="AE3451" i="73"/>
  <c r="AD3478" i="73"/>
  <c r="AL3478" i="73" s="1"/>
  <c r="AD3479" i="73"/>
  <c r="AL3479" i="73" s="1"/>
  <c r="AJ3451" i="73"/>
  <c r="AD3480" i="73"/>
  <c r="AL3480" i="73" s="1"/>
  <c r="AD3477" i="73"/>
  <c r="AL3477" i="73" s="1"/>
  <c r="AE3392" i="73"/>
  <c r="AJ3392" i="73"/>
  <c r="AD3420" i="73"/>
  <c r="AL3420" i="73" s="1"/>
  <c r="AB3416" i="73"/>
  <c r="AB3410" i="73"/>
  <c r="AB3415" i="73"/>
  <c r="AB3411" i="73"/>
  <c r="AE3328" i="73"/>
  <c r="AJ3328" i="73"/>
  <c r="AD3356" i="73"/>
  <c r="AL3356" i="73" s="1"/>
  <c r="AE3323" i="73"/>
  <c r="AD3350" i="73"/>
  <c r="AL3350" i="73" s="1"/>
  <c r="AD3351" i="73"/>
  <c r="AL3351" i="73" s="1"/>
  <c r="AJ3323" i="73"/>
  <c r="AD3352" i="73"/>
  <c r="AL3352" i="73" s="1"/>
  <c r="AD3349" i="73"/>
  <c r="AL3349" i="73" s="1"/>
  <c r="AE3264" i="73"/>
  <c r="AJ3264" i="73"/>
  <c r="AD3292" i="73"/>
  <c r="AL3292" i="73" s="1"/>
  <c r="AB3288" i="73"/>
  <c r="AB3282" i="73"/>
  <c r="AB3287" i="73"/>
  <c r="AB3283" i="73"/>
  <c r="AE3200" i="73"/>
  <c r="AJ3200" i="73"/>
  <c r="AD3228" i="73"/>
  <c r="AL3228" i="73" s="1"/>
  <c r="AB3160" i="73"/>
  <c r="AB3154" i="73"/>
  <c r="AB3159" i="73"/>
  <c r="AB3155" i="73"/>
  <c r="AE3080" i="73"/>
  <c r="AJ3080" i="73"/>
  <c r="AD3109" i="73"/>
  <c r="AL3109" i="73" s="1"/>
  <c r="AE3059" i="73"/>
  <c r="AD3086" i="73"/>
  <c r="AL3086" i="73" s="1"/>
  <c r="AD3087" i="73"/>
  <c r="AL3087" i="73" s="1"/>
  <c r="AJ3059" i="73"/>
  <c r="AD3088" i="73"/>
  <c r="AL3088" i="73" s="1"/>
  <c r="AD3084" i="73"/>
  <c r="AL3084" i="73" s="1"/>
  <c r="AB3024" i="73"/>
  <c r="AB3018" i="73"/>
  <c r="AB3023" i="73"/>
  <c r="AB3019" i="73"/>
  <c r="AB3022" i="73"/>
  <c r="AE2931" i="73"/>
  <c r="AD2958" i="73"/>
  <c r="AL2958" i="73" s="1"/>
  <c r="AD2959" i="73"/>
  <c r="AL2959" i="73" s="1"/>
  <c r="AJ2931" i="73"/>
  <c r="AD2960" i="73"/>
  <c r="AL2960" i="73" s="1"/>
  <c r="AD2956" i="73"/>
  <c r="AL2956" i="73" s="1"/>
  <c r="AE2888" i="73"/>
  <c r="AJ2888" i="73"/>
  <c r="AD2917" i="73"/>
  <c r="AL2917" i="73" s="1"/>
  <c r="AE2883" i="73"/>
  <c r="AD2910" i="73"/>
  <c r="AL2910" i="73" s="1"/>
  <c r="AD2911" i="73"/>
  <c r="AL2911" i="73" s="1"/>
  <c r="AJ2883" i="73"/>
  <c r="AD2912" i="73"/>
  <c r="AL2912" i="73" s="1"/>
  <c r="AD2908" i="73"/>
  <c r="AL2908" i="73" s="1"/>
  <c r="AD2901" i="73"/>
  <c r="AL2901" i="73" s="1"/>
  <c r="AB2896" i="73"/>
  <c r="AB2890" i="73"/>
  <c r="AB2895" i="73"/>
  <c r="AB2891" i="73"/>
  <c r="AB2894" i="73"/>
  <c r="AE2760" i="73"/>
  <c r="AJ2760" i="73"/>
  <c r="AD2789" i="73"/>
  <c r="AL2789" i="73" s="1"/>
  <c r="AE2755" i="73"/>
  <c r="AD2782" i="73"/>
  <c r="AL2782" i="73" s="1"/>
  <c r="AD2783" i="73"/>
  <c r="AL2783" i="73" s="1"/>
  <c r="AJ2755" i="73"/>
  <c r="AD2784" i="73"/>
  <c r="AL2784" i="73" s="1"/>
  <c r="AD2780" i="73"/>
  <c r="AL2780" i="73" s="1"/>
  <c r="AD2773" i="73"/>
  <c r="AL2773" i="73" s="1"/>
  <c r="AE2739" i="73"/>
  <c r="AD2766" i="73"/>
  <c r="AL2766" i="73" s="1"/>
  <c r="AD2767" i="73"/>
  <c r="AL2767" i="73" s="1"/>
  <c r="AJ2739" i="73"/>
  <c r="AD2768" i="73"/>
  <c r="AL2768" i="73" s="1"/>
  <c r="AD2764" i="73"/>
  <c r="AL2764" i="73" s="1"/>
  <c r="AB2728" i="73"/>
  <c r="AB2722" i="73"/>
  <c r="AB2727" i="73"/>
  <c r="AB2726" i="73"/>
  <c r="AB2718" i="73"/>
  <c r="AB2635" i="73"/>
  <c r="AB2572" i="73"/>
  <c r="AB2545" i="73"/>
  <c r="AB2570" i="73"/>
  <c r="AD2453" i="73"/>
  <c r="AL2453" i="73" s="1"/>
  <c r="AJ2425" i="73"/>
  <c r="AD2452" i="73"/>
  <c r="AL2452" i="73" s="1"/>
  <c r="AD2454" i="73"/>
  <c r="AL2454" i="73" s="1"/>
  <c r="AD2446" i="73"/>
  <c r="AL2446" i="73" s="1"/>
  <c r="AE2425" i="73"/>
  <c r="AD2451" i="73"/>
  <c r="AL2451" i="73" s="1"/>
  <c r="AD2450" i="73"/>
  <c r="AL2450" i="73" s="1"/>
  <c r="AB2302" i="73"/>
  <c r="AB2296" i="73"/>
  <c r="AB2301" i="73"/>
  <c r="AB2289" i="73"/>
  <c r="AB2297" i="73"/>
  <c r="AB2292" i="73"/>
  <c r="AB2300" i="73"/>
  <c r="AB2110" i="73"/>
  <c r="AB2104" i="73"/>
  <c r="AB2109" i="73"/>
  <c r="AB2097" i="73"/>
  <c r="AB2105" i="73"/>
  <c r="AB2100" i="73"/>
  <c r="AB2046" i="73"/>
  <c r="AB2040" i="73"/>
  <c r="AB2045" i="73"/>
  <c r="AB2028" i="73"/>
  <c r="AB2033" i="73"/>
  <c r="AB2041" i="73"/>
  <c r="AB2017" i="73"/>
  <c r="AB2025" i="73"/>
  <c r="AB2036" i="73"/>
  <c r="AB2020" i="73"/>
  <c r="AB2044" i="73"/>
  <c r="AE1851" i="73"/>
  <c r="AJ1851" i="73"/>
  <c r="AD1880" i="73"/>
  <c r="AL1880" i="73" s="1"/>
  <c r="AE1847" i="73"/>
  <c r="AD1876" i="73"/>
  <c r="AL1876" i="73" s="1"/>
  <c r="AJ1847" i="73"/>
  <c r="AD1852" i="73"/>
  <c r="AL1852" i="73" s="1"/>
  <c r="AD5137" i="73"/>
  <c r="AD5129" i="73"/>
  <c r="AD5121" i="73"/>
  <c r="AD5113" i="73"/>
  <c r="AD5109" i="73"/>
  <c r="AD5101" i="73"/>
  <c r="AD5093" i="73"/>
  <c r="AD5085" i="73"/>
  <c r="AD5077" i="73"/>
  <c r="AD5069" i="73"/>
  <c r="AD5061" i="73"/>
  <c r="AD5053" i="73"/>
  <c r="AD5045" i="73"/>
  <c r="AD5037" i="73"/>
  <c r="AD5033" i="73"/>
  <c r="AD5025" i="73"/>
  <c r="AD5017" i="73"/>
  <c r="AD5009" i="73"/>
  <c r="AD5001" i="73"/>
  <c r="AD4997" i="73"/>
  <c r="AD4989" i="73"/>
  <c r="AD4981" i="73"/>
  <c r="AD4973" i="73"/>
  <c r="AD4965" i="73"/>
  <c r="AD4957" i="73"/>
  <c r="AD4949" i="73"/>
  <c r="AD4941" i="73"/>
  <c r="AD4933" i="73"/>
  <c r="AD4932" i="73"/>
  <c r="AD4924" i="73"/>
  <c r="AD4920" i="73"/>
  <c r="AD4912" i="73"/>
  <c r="AD4904" i="73"/>
  <c r="AD4896" i="73"/>
  <c r="AD4888" i="73"/>
  <c r="AD4876" i="73"/>
  <c r="AD4868" i="73"/>
  <c r="AB4866" i="73"/>
  <c r="AD4864" i="73"/>
  <c r="AB4858" i="73"/>
  <c r="AD4856" i="73"/>
  <c r="AB4850" i="73"/>
  <c r="AD4848" i="73"/>
  <c r="AB4846" i="73"/>
  <c r="AD4844" i="73"/>
  <c r="AB4734" i="73"/>
  <c r="AB4722" i="73"/>
  <c r="AB4714" i="73"/>
  <c r="AB4713" i="73"/>
  <c r="AB4706" i="73"/>
  <c r="AB4705" i="73"/>
  <c r="AB4698" i="73"/>
  <c r="AB4697" i="73"/>
  <c r="AB4686" i="73"/>
  <c r="AB4685" i="73"/>
  <c r="AB4674" i="73"/>
  <c r="AB4673" i="73"/>
  <c r="AB4666" i="73"/>
  <c r="AB4665" i="73"/>
  <c r="AB4662" i="73"/>
  <c r="AB4661" i="73"/>
  <c r="AB4658" i="73"/>
  <c r="AB4657" i="73"/>
  <c r="AB4646" i="73"/>
  <c r="AB4645" i="73"/>
  <c r="AB4642" i="73"/>
  <c r="AB4641" i="73"/>
  <c r="AB4634" i="73"/>
  <c r="AB4633" i="73"/>
  <c r="AB4626" i="73"/>
  <c r="AB4625" i="73"/>
  <c r="AB4618" i="73"/>
  <c r="AB4617" i="73"/>
  <c r="AB4610" i="73"/>
  <c r="AB4609" i="73"/>
  <c r="AB4606" i="73"/>
  <c r="AB4605" i="73"/>
  <c r="AB4598" i="73"/>
  <c r="AB4573" i="73"/>
  <c r="AB4577" i="73"/>
  <c r="AB4581" i="73"/>
  <c r="AB4585" i="73"/>
  <c r="AB4589" i="73"/>
  <c r="AB4593" i="73"/>
  <c r="AB4597" i="73"/>
  <c r="AB4594" i="73"/>
  <c r="AB4590" i="73"/>
  <c r="AB4586" i="73"/>
  <c r="AB4582" i="73"/>
  <c r="AB4578" i="73"/>
  <c r="AB4574" i="73"/>
  <c r="AB3984" i="73"/>
  <c r="AB3986" i="73"/>
  <c r="AB3988" i="73"/>
  <c r="AL3959" i="73"/>
  <c r="AL3943" i="73"/>
  <c r="AB3957" i="73"/>
  <c r="AB3952" i="73"/>
  <c r="AB3941" i="73"/>
  <c r="AB3936" i="73"/>
  <c r="AL3911" i="73"/>
  <c r="AB3925" i="73"/>
  <c r="AB3920" i="73"/>
  <c r="AL3895" i="73"/>
  <c r="AB3909" i="73"/>
  <c r="AB3904" i="73"/>
  <c r="AB3901" i="73"/>
  <c r="AB3896" i="73"/>
  <c r="AB3893" i="73"/>
  <c r="AB3888" i="73"/>
  <c r="AB3860" i="73"/>
  <c r="AB3885" i="73"/>
  <c r="AB3880" i="73"/>
  <c r="AL3839" i="73"/>
  <c r="AB3836" i="73"/>
  <c r="AE3821" i="73"/>
  <c r="AD3850" i="73"/>
  <c r="AL3850" i="73" s="1"/>
  <c r="AJ3821" i="73"/>
  <c r="AD3783" i="73"/>
  <c r="AL3783" i="73" s="1"/>
  <c r="AJ3755" i="73"/>
  <c r="AD3782" i="73"/>
  <c r="AL3782" i="73" s="1"/>
  <c r="AD3784" i="73"/>
  <c r="AL3784" i="73" s="1"/>
  <c r="AE3755" i="73"/>
  <c r="AD3781" i="73"/>
  <c r="AL3781" i="73" s="1"/>
  <c r="AD3776" i="73"/>
  <c r="AL3776" i="73" s="1"/>
  <c r="AD3746" i="73"/>
  <c r="AL3746" i="73" s="1"/>
  <c r="AB3773" i="73"/>
  <c r="AB3771" i="73"/>
  <c r="AB3770" i="73"/>
  <c r="AB3769" i="73"/>
  <c r="AB3759" i="73"/>
  <c r="AB3757" i="73"/>
  <c r="AB3755" i="73"/>
  <c r="AE3713" i="73"/>
  <c r="AD3742" i="73"/>
  <c r="AL3742" i="73" s="1"/>
  <c r="AE3692" i="73"/>
  <c r="AD3721" i="73"/>
  <c r="AL3721" i="73" s="1"/>
  <c r="AJ3692" i="73"/>
  <c r="AB3721" i="73"/>
  <c r="AB3715" i="73"/>
  <c r="AB3718" i="73"/>
  <c r="AB3712" i="73"/>
  <c r="AB3714" i="73"/>
  <c r="AE3680" i="73"/>
  <c r="AJ3680" i="73"/>
  <c r="AD3709" i="73"/>
  <c r="AL3709" i="73" s="1"/>
  <c r="AD3683" i="73"/>
  <c r="AL3683" i="73" s="1"/>
  <c r="AE3655" i="73"/>
  <c r="AD3684" i="73"/>
  <c r="AL3684" i="73" s="1"/>
  <c r="AJ3655" i="73"/>
  <c r="AD3637" i="73"/>
  <c r="AL3637" i="73" s="1"/>
  <c r="AD3633" i="73"/>
  <c r="AL3633" i="73" s="1"/>
  <c r="AB3628" i="73"/>
  <c r="AB3635" i="73"/>
  <c r="AB3638" i="73"/>
  <c r="AB3639" i="73"/>
  <c r="AB3640" i="73"/>
  <c r="AB3608" i="73"/>
  <c r="AB3607" i="73"/>
  <c r="AB3615" i="73"/>
  <c r="AE3536" i="73"/>
  <c r="AJ3536" i="73"/>
  <c r="AD3564" i="73"/>
  <c r="AL3564" i="73" s="1"/>
  <c r="AB3515" i="73"/>
  <c r="AB3521" i="73"/>
  <c r="AE3472" i="73"/>
  <c r="AJ3472" i="73"/>
  <c r="AD3500" i="73"/>
  <c r="AL3500" i="73" s="1"/>
  <c r="AE3467" i="73"/>
  <c r="AD3494" i="73"/>
  <c r="AL3494" i="73" s="1"/>
  <c r="AD3495" i="73"/>
  <c r="AL3495" i="73" s="1"/>
  <c r="AJ3467" i="73"/>
  <c r="AD3496" i="73"/>
  <c r="AL3496" i="73" s="1"/>
  <c r="AD3493" i="73"/>
  <c r="AL3493" i="73" s="1"/>
  <c r="AB3451" i="73"/>
  <c r="AB3457" i="73"/>
  <c r="AE3408" i="73"/>
  <c r="AJ3408" i="73"/>
  <c r="AD3436" i="73"/>
  <c r="AL3436" i="73" s="1"/>
  <c r="AE3403" i="73"/>
  <c r="AD3430" i="73"/>
  <c r="AL3430" i="73" s="1"/>
  <c r="AD3431" i="73"/>
  <c r="AL3431" i="73" s="1"/>
  <c r="AJ3403" i="73"/>
  <c r="AD3432" i="73"/>
  <c r="AL3432" i="73" s="1"/>
  <c r="AD3429" i="73"/>
  <c r="AL3429" i="73" s="1"/>
  <c r="AB3387" i="73"/>
  <c r="AB3368" i="73"/>
  <c r="AB3362" i="73"/>
  <c r="AB3367" i="73"/>
  <c r="AB3363" i="73"/>
  <c r="AD3325" i="73"/>
  <c r="AL3325" i="73" s="1"/>
  <c r="AB3329" i="73"/>
  <c r="AB3304" i="73"/>
  <c r="AB3298" i="73"/>
  <c r="AB3303" i="73"/>
  <c r="AB3299" i="73"/>
  <c r="AD3261" i="73"/>
  <c r="AL3261" i="73" s="1"/>
  <c r="AB3265" i="73"/>
  <c r="AB3240" i="73"/>
  <c r="AB3234" i="73"/>
  <c r="AB3239" i="73"/>
  <c r="AB3235" i="73"/>
  <c r="AB3195" i="73"/>
  <c r="AB3201" i="73"/>
  <c r="AB3176" i="73"/>
  <c r="AB3170" i="73"/>
  <c r="AB3175" i="73"/>
  <c r="AB3171" i="73"/>
  <c r="AD3133" i="73"/>
  <c r="AL3133" i="73" s="1"/>
  <c r="AD3108" i="73"/>
  <c r="AL3108" i="73" s="1"/>
  <c r="AE3083" i="73"/>
  <c r="AD3110" i="73"/>
  <c r="AL3110" i="73" s="1"/>
  <c r="AD3111" i="73"/>
  <c r="AL3111" i="73" s="1"/>
  <c r="AJ3083" i="73"/>
  <c r="AD3112" i="73"/>
  <c r="AL3112" i="73" s="1"/>
  <c r="AD3077" i="73"/>
  <c r="AL3077" i="73" s="1"/>
  <c r="AD3061" i="73"/>
  <c r="AL3061" i="73" s="1"/>
  <c r="AB3073" i="73"/>
  <c r="AB3070" i="73"/>
  <c r="AE3019" i="73"/>
  <c r="AD3046" i="73"/>
  <c r="AL3046" i="73" s="1"/>
  <c r="AD3047" i="73"/>
  <c r="AL3047" i="73" s="1"/>
  <c r="AJ3019" i="73"/>
  <c r="AD3048" i="73"/>
  <c r="AL3048" i="73" s="1"/>
  <c r="AD3013" i="73"/>
  <c r="AL3013" i="73" s="1"/>
  <c r="AB2995" i="73"/>
  <c r="AB3009" i="73"/>
  <c r="AB3006" i="73"/>
  <c r="AD2933" i="73"/>
  <c r="AL2933" i="73" s="1"/>
  <c r="AB2945" i="73"/>
  <c r="AB2942" i="73"/>
  <c r="AB2867" i="73"/>
  <c r="AB2881" i="73"/>
  <c r="AB2878" i="73"/>
  <c r="AD2805" i="73"/>
  <c r="AL2805" i="73" s="1"/>
  <c r="AB2817" i="73"/>
  <c r="AB2814" i="73"/>
  <c r="AE2763" i="73"/>
  <c r="AD2790" i="73"/>
  <c r="AL2790" i="73" s="1"/>
  <c r="AD2791" i="73"/>
  <c r="AL2791" i="73" s="1"/>
  <c r="AJ2763" i="73"/>
  <c r="AD2792" i="73"/>
  <c r="AL2792" i="73" s="1"/>
  <c r="AD2757" i="73"/>
  <c r="AL2757" i="73" s="1"/>
  <c r="AB2737" i="73"/>
  <c r="AB2622" i="73"/>
  <c r="AB2611" i="73"/>
  <c r="AB2609" i="73"/>
  <c r="AB2593" i="73"/>
  <c r="AB2594" i="73"/>
  <c r="AB2592" i="73"/>
  <c r="AB2591" i="73"/>
  <c r="AB2590" i="73"/>
  <c r="AE2507" i="73"/>
  <c r="AD2536" i="73"/>
  <c r="AL2536" i="73" s="1"/>
  <c r="AJ2507" i="73"/>
  <c r="AD2531" i="73"/>
  <c r="AL2531" i="73" s="1"/>
  <c r="AD2529" i="73"/>
  <c r="AL2529" i="73" s="1"/>
  <c r="AE2501" i="73"/>
  <c r="AD2527" i="73"/>
  <c r="AL2527" i="73" s="1"/>
  <c r="AD2528" i="73"/>
  <c r="AL2528" i="73" s="1"/>
  <c r="AJ2501" i="73"/>
  <c r="AD2526" i="73"/>
  <c r="AL2526" i="73" s="1"/>
  <c r="AD2530" i="73"/>
  <c r="AL2530" i="73" s="1"/>
  <c r="AB2366" i="73"/>
  <c r="AB2360" i="73"/>
  <c r="AB2365" i="73"/>
  <c r="AB2364" i="73"/>
  <c r="AB2361" i="73"/>
  <c r="AB2356" i="73"/>
  <c r="AE2318" i="73"/>
  <c r="AJ2318" i="73"/>
  <c r="AD2347" i="73"/>
  <c r="AL2347" i="73" s="1"/>
  <c r="AD2346" i="73"/>
  <c r="AL2346" i="73" s="1"/>
  <c r="AD2339" i="73"/>
  <c r="AL2339" i="73" s="1"/>
  <c r="AD2323" i="73"/>
  <c r="AL2323" i="73" s="1"/>
  <c r="AE2273" i="73"/>
  <c r="AD2300" i="73"/>
  <c r="AL2300" i="73" s="1"/>
  <c r="AD2301" i="73"/>
  <c r="AL2301" i="73" s="1"/>
  <c r="AJ2273" i="73"/>
  <c r="AD2302" i="73"/>
  <c r="AL2302" i="73" s="1"/>
  <c r="AD2298" i="73"/>
  <c r="AL2298" i="73" s="1"/>
  <c r="AD2291" i="73"/>
  <c r="AL2291" i="73" s="1"/>
  <c r="AB935" i="73"/>
  <c r="AB929" i="73"/>
  <c r="AB932" i="73"/>
  <c r="AB906" i="73"/>
  <c r="AB933" i="73"/>
  <c r="AB934" i="73"/>
  <c r="AB128" i="73"/>
  <c r="AB125" i="73"/>
  <c r="AB122" i="73"/>
  <c r="AB126" i="73"/>
  <c r="AB127" i="73"/>
  <c r="AB110" i="73"/>
  <c r="AD5140" i="73"/>
  <c r="AD5132" i="73"/>
  <c r="AD5128" i="73"/>
  <c r="AD5120" i="73"/>
  <c r="AD5112" i="73"/>
  <c r="AD5104" i="73"/>
  <c r="AD5096" i="73"/>
  <c r="AE5095" i="73"/>
  <c r="AD5088" i="73"/>
  <c r="AE5087" i="73"/>
  <c r="AD5080" i="73"/>
  <c r="AE5079" i="73"/>
  <c r="AD5072" i="73"/>
  <c r="AE5071" i="73"/>
  <c r="AD5064" i="73"/>
  <c r="AE5063" i="73"/>
  <c r="AD5060" i="73"/>
  <c r="AD5052" i="73"/>
  <c r="AD5044" i="73"/>
  <c r="AD5036" i="73"/>
  <c r="AD5028" i="73"/>
  <c r="AE5027" i="73"/>
  <c r="AD5020" i="73"/>
  <c r="AE5019" i="73"/>
  <c r="AD5012" i="73"/>
  <c r="AE5011" i="73"/>
  <c r="AD5004" i="73"/>
  <c r="AE5003" i="73"/>
  <c r="AD4996" i="73"/>
  <c r="AE4995" i="73"/>
  <c r="AD4988" i="73"/>
  <c r="AE4987" i="73"/>
  <c r="AD4984" i="73"/>
  <c r="AD4976" i="73"/>
  <c r="AD4968" i="73"/>
  <c r="AE4967" i="73"/>
  <c r="AD4960" i="73"/>
  <c r="AE4959" i="73"/>
  <c r="AD4952" i="73"/>
  <c r="AE4951" i="73"/>
  <c r="AD4944" i="73"/>
  <c r="AE4943" i="73"/>
  <c r="AD4936" i="73"/>
  <c r="AE4935" i="73"/>
  <c r="AD4927" i="73"/>
  <c r="AE4926" i="73"/>
  <c r="AD4919" i="73"/>
  <c r="AE4918" i="73"/>
  <c r="AD4911" i="73"/>
  <c r="AE4910" i="73"/>
  <c r="AD4899" i="73"/>
  <c r="AD4895" i="73"/>
  <c r="AE4894" i="73"/>
  <c r="AD4887" i="73"/>
  <c r="AE4886" i="73"/>
  <c r="AD4879" i="73"/>
  <c r="AE4878" i="73"/>
  <c r="AD4871" i="73"/>
  <c r="AB4865" i="73"/>
  <c r="AD4863" i="73"/>
  <c r="AE4862" i="73"/>
  <c r="AB4861" i="73"/>
  <c r="AD4859" i="73"/>
  <c r="AE4858" i="73"/>
  <c r="AB4853" i="73"/>
  <c r="AD4851" i="73"/>
  <c r="AD4843" i="73"/>
  <c r="AE4751" i="73"/>
  <c r="AD4780" i="73"/>
  <c r="AB4778" i="73"/>
  <c r="AE4743" i="73"/>
  <c r="AD4772" i="73"/>
  <c r="AB4770" i="73"/>
  <c r="AE4739" i="73"/>
  <c r="AD4768" i="73"/>
  <c r="AE4719" i="73"/>
  <c r="AD4748" i="73"/>
  <c r="AB4746" i="73"/>
  <c r="AE4707" i="73"/>
  <c r="AD4736" i="73"/>
  <c r="AE4683" i="73"/>
  <c r="AD4712" i="73"/>
  <c r="AE4679" i="73"/>
  <c r="AD4708" i="73"/>
  <c r="AE4671" i="73"/>
  <c r="AD4700" i="73"/>
  <c r="AE4670" i="73"/>
  <c r="AD4699" i="73"/>
  <c r="AE4667" i="73"/>
  <c r="AD4696" i="73"/>
  <c r="AE4666" i="73"/>
  <c r="AD4695" i="73"/>
  <c r="AE4663" i="73"/>
  <c r="AD4692" i="73"/>
  <c r="AE4662" i="73"/>
  <c r="AD4691" i="73"/>
  <c r="AE4658" i="73"/>
  <c r="AD4687" i="73"/>
  <c r="AE4655" i="73"/>
  <c r="AD4684" i="73"/>
  <c r="AE4654" i="73"/>
  <c r="AD4683" i="73"/>
  <c r="AE4651" i="73"/>
  <c r="AD4680" i="73"/>
  <c r="AE4650" i="73"/>
  <c r="AD4679" i="73"/>
  <c r="AE4647" i="73"/>
  <c r="AD4676" i="73"/>
  <c r="AE4646" i="73"/>
  <c r="AD4675" i="73"/>
  <c r="AE4642" i="73"/>
  <c r="AD4671" i="73"/>
  <c r="AE4638" i="73"/>
  <c r="AD4667" i="73"/>
  <c r="AE4634" i="73"/>
  <c r="AD4663" i="73"/>
  <c r="AE4631" i="73"/>
  <c r="AD4660" i="73"/>
  <c r="AE4630" i="73"/>
  <c r="AD4659" i="73"/>
  <c r="AE4626" i="73"/>
  <c r="AD4655" i="73"/>
  <c r="AE4606" i="73"/>
  <c r="AD4635" i="73"/>
  <c r="AE4598" i="73"/>
  <c r="AD4627" i="73"/>
  <c r="AL4627" i="73" s="1"/>
  <c r="AE4594" i="73"/>
  <c r="AD4623" i="73"/>
  <c r="AL4623" i="73" s="1"/>
  <c r="AE4590" i="73"/>
  <c r="AD4619" i="73"/>
  <c r="AL4619" i="73" s="1"/>
  <c r="AE4574" i="73"/>
  <c r="AD4603" i="73"/>
  <c r="AL4603" i="73" s="1"/>
  <c r="AE4570" i="73"/>
  <c r="AD4571" i="73"/>
  <c r="AL4571" i="73" s="1"/>
  <c r="AD4575" i="73"/>
  <c r="AL4575" i="73" s="1"/>
  <c r="AD4579" i="73"/>
  <c r="AL4579" i="73" s="1"/>
  <c r="AD4583" i="73"/>
  <c r="AL4583" i="73" s="1"/>
  <c r="AD4587" i="73"/>
  <c r="AL4587" i="73" s="1"/>
  <c r="AD4591" i="73"/>
  <c r="AL4591" i="73" s="1"/>
  <c r="AD4595" i="73"/>
  <c r="AL4595" i="73" s="1"/>
  <c r="AD4599" i="73"/>
  <c r="AL4599" i="73" s="1"/>
  <c r="T4570" i="73"/>
  <c r="T4571" i="73" s="1"/>
  <c r="T4572" i="73" s="1"/>
  <c r="T4573" i="73" s="1"/>
  <c r="T4574" i="73" s="1"/>
  <c r="T4575" i="73" s="1"/>
  <c r="T4576" i="73" s="1"/>
  <c r="T4577" i="73" s="1"/>
  <c r="T4578" i="73" s="1"/>
  <c r="T4579" i="73" s="1"/>
  <c r="T4580" i="73" s="1"/>
  <c r="T4581" i="73" s="1"/>
  <c r="T4582" i="73" s="1"/>
  <c r="T4583" i="73" s="1"/>
  <c r="T4584" i="73" s="1"/>
  <c r="T4585" i="73" s="1"/>
  <c r="T4586" i="73" s="1"/>
  <c r="T4587" i="73" s="1"/>
  <c r="T4588" i="73" s="1"/>
  <c r="T4589" i="73" s="1"/>
  <c r="T4590" i="73" s="1"/>
  <c r="T4591" i="73" s="1"/>
  <c r="T4592" i="73" s="1"/>
  <c r="T4593" i="73" s="1"/>
  <c r="T4594" i="73" s="1"/>
  <c r="T4595" i="73" s="1"/>
  <c r="T4596" i="73" s="1"/>
  <c r="T4597" i="73" s="1"/>
  <c r="T4598" i="73" s="1"/>
  <c r="T4599" i="73" s="1"/>
  <c r="T4600" i="73" s="1"/>
  <c r="T4601" i="73" s="1"/>
  <c r="T4602" i="73" s="1"/>
  <c r="T4603" i="73" s="1"/>
  <c r="T4604" i="73" s="1"/>
  <c r="T4605" i="73" s="1"/>
  <c r="T4606" i="73" s="1"/>
  <c r="T4607" i="73" s="1"/>
  <c r="T4608" i="73" s="1"/>
  <c r="T4609" i="73" s="1"/>
  <c r="T4610" i="73" s="1"/>
  <c r="T4611" i="73" s="1"/>
  <c r="T4612" i="73" s="1"/>
  <c r="T4613" i="73" s="1"/>
  <c r="T4614" i="73" s="1"/>
  <c r="T4615" i="73" s="1"/>
  <c r="T4616" i="73" s="1"/>
  <c r="T4617" i="73" s="1"/>
  <c r="T4618" i="73" s="1"/>
  <c r="T4619" i="73" s="1"/>
  <c r="T4620" i="73" s="1"/>
  <c r="T4621" i="73" s="1"/>
  <c r="T4622" i="73" s="1"/>
  <c r="T4623" i="73" s="1"/>
  <c r="T4624" i="73" s="1"/>
  <c r="T4625" i="73" s="1"/>
  <c r="T4626" i="73" s="1"/>
  <c r="T4627" i="73" s="1"/>
  <c r="T4628" i="73" s="1"/>
  <c r="T4629" i="73" s="1"/>
  <c r="T4630" i="73" s="1"/>
  <c r="T4631" i="73" s="1"/>
  <c r="T4632" i="73" s="1"/>
  <c r="T4633" i="73" s="1"/>
  <c r="T4634" i="73" s="1"/>
  <c r="T4635" i="73" s="1"/>
  <c r="T4636" i="73" s="1"/>
  <c r="T4637" i="73" s="1"/>
  <c r="T4638" i="73" s="1"/>
  <c r="T4639" i="73" s="1"/>
  <c r="T4640" i="73" s="1"/>
  <c r="T4641" i="73" s="1"/>
  <c r="T4642" i="73" s="1"/>
  <c r="T4643" i="73" s="1"/>
  <c r="T4644" i="73" s="1"/>
  <c r="T4645" i="73" s="1"/>
  <c r="T4646" i="73" s="1"/>
  <c r="T4647" i="73" s="1"/>
  <c r="T4648" i="73" s="1"/>
  <c r="T4649" i="73" s="1"/>
  <c r="T4650" i="73" s="1"/>
  <c r="T4651" i="73" s="1"/>
  <c r="T4652" i="73" s="1"/>
  <c r="T4653" i="73" s="1"/>
  <c r="T4654" i="73" s="1"/>
  <c r="T4655" i="73" s="1"/>
  <c r="T4656" i="73" s="1"/>
  <c r="T4657" i="73" s="1"/>
  <c r="T4658" i="73" s="1"/>
  <c r="T4659" i="73" s="1"/>
  <c r="T4660" i="73" s="1"/>
  <c r="T4661" i="73" s="1"/>
  <c r="T4662" i="73" s="1"/>
  <c r="T4663" i="73" s="1"/>
  <c r="T4664" i="73" s="1"/>
  <c r="T4665" i="73" s="1"/>
  <c r="T4666" i="73" s="1"/>
  <c r="T4667" i="73" s="1"/>
  <c r="T4668" i="73" s="1"/>
  <c r="T4669" i="73" s="1"/>
  <c r="T4670" i="73" s="1"/>
  <c r="T4671" i="73" s="1"/>
  <c r="T4672" i="73" s="1"/>
  <c r="T4673" i="73" s="1"/>
  <c r="T4674" i="73" s="1"/>
  <c r="T4675" i="73" s="1"/>
  <c r="T4676" i="73" s="1"/>
  <c r="T4677" i="73" s="1"/>
  <c r="T4678" i="73" s="1"/>
  <c r="T4679" i="73" s="1"/>
  <c r="T4680" i="73" s="1"/>
  <c r="T4681" i="73" s="1"/>
  <c r="T4682" i="73" s="1"/>
  <c r="T4683" i="73" s="1"/>
  <c r="T4684" i="73" s="1"/>
  <c r="T4685" i="73" s="1"/>
  <c r="T4686" i="73" s="1"/>
  <c r="T4687" i="73" s="1"/>
  <c r="T4688" i="73" s="1"/>
  <c r="T4689" i="73" s="1"/>
  <c r="T4690" i="73" s="1"/>
  <c r="T4691" i="73" s="1"/>
  <c r="T4692" i="73" s="1"/>
  <c r="T4693" i="73" s="1"/>
  <c r="T4694" i="73" s="1"/>
  <c r="T4695" i="73" s="1"/>
  <c r="T4696" i="73" s="1"/>
  <c r="T4697" i="73" s="1"/>
  <c r="T4698" i="73" s="1"/>
  <c r="T4699" i="73" s="1"/>
  <c r="T4700" i="73" s="1"/>
  <c r="T4701" i="73" s="1"/>
  <c r="T4702" i="73" s="1"/>
  <c r="T4703" i="73" s="1"/>
  <c r="T4704" i="73" s="1"/>
  <c r="T4705" i="73" s="1"/>
  <c r="T4706" i="73" s="1"/>
  <c r="T4707" i="73" s="1"/>
  <c r="T4708" i="73" s="1"/>
  <c r="T4709" i="73" s="1"/>
  <c r="T4710" i="73" s="1"/>
  <c r="T4711" i="73" s="1"/>
  <c r="T4712" i="73" s="1"/>
  <c r="T4713" i="73" s="1"/>
  <c r="T4714" i="73" s="1"/>
  <c r="T4715" i="73" s="1"/>
  <c r="T4716" i="73" s="1"/>
  <c r="T4717" i="73" s="1"/>
  <c r="T4718" i="73" s="1"/>
  <c r="T4719" i="73" s="1"/>
  <c r="T4720" i="73" s="1"/>
  <c r="T4721" i="73" s="1"/>
  <c r="T4722" i="73" s="1"/>
  <c r="T4723" i="73" s="1"/>
  <c r="T4724" i="73" s="1"/>
  <c r="T4725" i="73" s="1"/>
  <c r="T4726" i="73" s="1"/>
  <c r="T4727" i="73" s="1"/>
  <c r="T4728" i="73" s="1"/>
  <c r="T4729" i="73" s="1"/>
  <c r="T4730" i="73" s="1"/>
  <c r="T4731" i="73" s="1"/>
  <c r="T4732" i="73" s="1"/>
  <c r="T4733" i="73" s="1"/>
  <c r="T4734" i="73" s="1"/>
  <c r="T4735" i="73" s="1"/>
  <c r="T4736" i="73" s="1"/>
  <c r="T4737" i="73" s="1"/>
  <c r="T4738" i="73" s="1"/>
  <c r="T4739" i="73" s="1"/>
  <c r="T4740" i="73" s="1"/>
  <c r="T4741" i="73" s="1"/>
  <c r="T4742" i="73" s="1"/>
  <c r="T4743" i="73" s="1"/>
  <c r="T4744" i="73" s="1"/>
  <c r="T4745" i="73" s="1"/>
  <c r="T4746" i="73" s="1"/>
  <c r="T4747" i="73" s="1"/>
  <c r="T4748" i="73" s="1"/>
  <c r="T4749" i="73" s="1"/>
  <c r="T4750" i="73" s="1"/>
  <c r="T4751" i="73" s="1"/>
  <c r="T4752" i="73" s="1"/>
  <c r="T4753" i="73" s="1"/>
  <c r="T4754" i="73" s="1"/>
  <c r="T4755" i="73" s="1"/>
  <c r="T4756" i="73" s="1"/>
  <c r="T4757" i="73" s="1"/>
  <c r="T4758" i="73" s="1"/>
  <c r="T4759" i="73" s="1"/>
  <c r="T4760" i="73" s="1"/>
  <c r="T4761" i="73" s="1"/>
  <c r="T4762" i="73" s="1"/>
  <c r="T4763" i="73" s="1"/>
  <c r="T4764" i="73" s="1"/>
  <c r="T4765" i="73" s="1"/>
  <c r="T4766" i="73" s="1"/>
  <c r="T4767" i="73" s="1"/>
  <c r="T4768" i="73" s="1"/>
  <c r="T4769" i="73" s="1"/>
  <c r="T4770" i="73" s="1"/>
  <c r="T4771" i="73" s="1"/>
  <c r="T4772" i="73" s="1"/>
  <c r="T4773" i="73" s="1"/>
  <c r="T4774" i="73" s="1"/>
  <c r="T4775" i="73" s="1"/>
  <c r="T4776" i="73" s="1"/>
  <c r="T4777" i="73" s="1"/>
  <c r="T4778" i="73" s="1"/>
  <c r="T4779" i="73" s="1"/>
  <c r="T4780" i="73" s="1"/>
  <c r="T4781" i="73" s="1"/>
  <c r="T4782" i="73" s="1"/>
  <c r="T4783" i="73" s="1"/>
  <c r="T4784" i="73" s="1"/>
  <c r="T4785" i="73" s="1"/>
  <c r="T4786" i="73" s="1"/>
  <c r="T4787" i="73" s="1"/>
  <c r="T4788" i="73" s="1"/>
  <c r="T4789" i="73" s="1"/>
  <c r="T4790" i="73" s="1"/>
  <c r="T4791" i="73" s="1"/>
  <c r="T4792" i="73" s="1"/>
  <c r="T4793" i="73" s="1"/>
  <c r="T4794" i="73" s="1"/>
  <c r="T4795" i="73" s="1"/>
  <c r="T4796" i="73" s="1"/>
  <c r="T4797" i="73" s="1"/>
  <c r="T4798" i="73" s="1"/>
  <c r="T4799" i="73" s="1"/>
  <c r="T4800" i="73" s="1"/>
  <c r="T4801" i="73" s="1"/>
  <c r="T4802" i="73" s="1"/>
  <c r="T4803" i="73" s="1"/>
  <c r="T4804" i="73" s="1"/>
  <c r="T4805" i="73" s="1"/>
  <c r="T4806" i="73" s="1"/>
  <c r="T4807" i="73" s="1"/>
  <c r="T4808" i="73" s="1"/>
  <c r="T4809" i="73" s="1"/>
  <c r="T4810" i="73" s="1"/>
  <c r="T4811" i="73" s="1"/>
  <c r="T4812" i="73" s="1"/>
  <c r="T4813" i="73" s="1"/>
  <c r="T4814" i="73" s="1"/>
  <c r="T4815" i="73" s="1"/>
  <c r="T4816" i="73" s="1"/>
  <c r="T4817" i="73" s="1"/>
  <c r="T4818" i="73" s="1"/>
  <c r="T4819" i="73" s="1"/>
  <c r="T4820" i="73" s="1"/>
  <c r="T4821" i="73" s="1"/>
  <c r="T4822" i="73" s="1"/>
  <c r="T4823" i="73" s="1"/>
  <c r="T4824" i="73" s="1"/>
  <c r="T4825" i="73" s="1"/>
  <c r="T4826" i="73" s="1"/>
  <c r="T4827" i="73" s="1"/>
  <c r="T4828" i="73" s="1"/>
  <c r="T4829" i="73" s="1"/>
  <c r="T4830" i="73" s="1"/>
  <c r="T4831" i="73" s="1"/>
  <c r="T4832" i="73" s="1"/>
  <c r="T4833" i="73" s="1"/>
  <c r="T4834" i="73" s="1"/>
  <c r="T4835" i="73" s="1"/>
  <c r="T4836" i="73" s="1"/>
  <c r="T4837" i="73" s="1"/>
  <c r="T4838" i="73" s="1"/>
  <c r="T4839" i="73" s="1"/>
  <c r="T4840" i="73" s="1"/>
  <c r="T4841" i="73" s="1"/>
  <c r="T4842" i="73" s="1"/>
  <c r="T4843" i="73" s="1"/>
  <c r="T4844" i="73" s="1"/>
  <c r="T4845" i="73" s="1"/>
  <c r="T4846" i="73" s="1"/>
  <c r="T4847" i="73" s="1"/>
  <c r="T4848" i="73" s="1"/>
  <c r="T4849" i="73" s="1"/>
  <c r="T4850" i="73" s="1"/>
  <c r="T4851" i="73" s="1"/>
  <c r="T4852" i="73" s="1"/>
  <c r="T4853" i="73" s="1"/>
  <c r="T4854" i="73" s="1"/>
  <c r="T4855" i="73" s="1"/>
  <c r="T4856" i="73" s="1"/>
  <c r="T4857" i="73" s="1"/>
  <c r="T4858" i="73" s="1"/>
  <c r="T4859" i="73" s="1"/>
  <c r="T4860" i="73" s="1"/>
  <c r="T4861" i="73" s="1"/>
  <c r="T4862" i="73" s="1"/>
  <c r="T4863" i="73" s="1"/>
  <c r="T4864" i="73" s="1"/>
  <c r="T4865" i="73" s="1"/>
  <c r="T4866" i="73" s="1"/>
  <c r="T4867" i="73" s="1"/>
  <c r="T4868" i="73" s="1"/>
  <c r="T4869" i="73" s="1"/>
  <c r="T4870" i="73" s="1"/>
  <c r="T4871" i="73" s="1"/>
  <c r="T4872" i="73" s="1"/>
  <c r="T4873" i="73" s="1"/>
  <c r="T4874" i="73" s="1"/>
  <c r="T4875" i="73" s="1"/>
  <c r="T4876" i="73" s="1"/>
  <c r="T4877" i="73" s="1"/>
  <c r="T4878" i="73" s="1"/>
  <c r="T4879" i="73" s="1"/>
  <c r="T4880" i="73" s="1"/>
  <c r="T4881" i="73" s="1"/>
  <c r="T4882" i="73" s="1"/>
  <c r="T4883" i="73" s="1"/>
  <c r="T4884" i="73" s="1"/>
  <c r="T4885" i="73" s="1"/>
  <c r="T4886" i="73" s="1"/>
  <c r="T4887" i="73" s="1"/>
  <c r="T4888" i="73" s="1"/>
  <c r="T4889" i="73" s="1"/>
  <c r="T4890" i="73" s="1"/>
  <c r="T4891" i="73" s="1"/>
  <c r="T4892" i="73" s="1"/>
  <c r="T4893" i="73" s="1"/>
  <c r="T4894" i="73" s="1"/>
  <c r="T4895" i="73" s="1"/>
  <c r="T4896" i="73" s="1"/>
  <c r="T4897" i="73" s="1"/>
  <c r="T4898" i="73" s="1"/>
  <c r="T4899" i="73" s="1"/>
  <c r="T4900" i="73" s="1"/>
  <c r="T4901" i="73" s="1"/>
  <c r="T4902" i="73" s="1"/>
  <c r="T4903" i="73" s="1"/>
  <c r="T4904" i="73" s="1"/>
  <c r="T4905" i="73" s="1"/>
  <c r="T4906" i="73" s="1"/>
  <c r="T4907" i="73" s="1"/>
  <c r="T4908" i="73" s="1"/>
  <c r="T4909" i="73" s="1"/>
  <c r="T4910" i="73" s="1"/>
  <c r="T4911" i="73" s="1"/>
  <c r="T4912" i="73" s="1"/>
  <c r="T4913" i="73" s="1"/>
  <c r="T4914" i="73" s="1"/>
  <c r="T4915" i="73" s="1"/>
  <c r="T4916" i="73" s="1"/>
  <c r="T4917" i="73" s="1"/>
  <c r="T4918" i="73" s="1"/>
  <c r="T4919" i="73" s="1"/>
  <c r="T4920" i="73" s="1"/>
  <c r="T4921" i="73" s="1"/>
  <c r="T4922" i="73" s="1"/>
  <c r="T4923" i="73" s="1"/>
  <c r="T4924" i="73" s="1"/>
  <c r="T4925" i="73" s="1"/>
  <c r="T4926" i="73" s="1"/>
  <c r="T4927" i="73" s="1"/>
  <c r="T4928" i="73" s="1"/>
  <c r="T4929" i="73" s="1"/>
  <c r="T4930" i="73" s="1"/>
  <c r="T4931" i="73" s="1"/>
  <c r="T4932" i="73" s="1"/>
  <c r="AL4190" i="73"/>
  <c r="AL4174" i="73"/>
  <c r="AL4166" i="73"/>
  <c r="AL4158" i="73"/>
  <c r="AL4142" i="73"/>
  <c r="AL4134" i="73"/>
  <c r="AL4126" i="73"/>
  <c r="AL4102" i="73"/>
  <c r="AL4094" i="73"/>
  <c r="AL4062" i="73"/>
  <c r="AL4054" i="73"/>
  <c r="AL4038" i="73"/>
  <c r="AL4030" i="73"/>
  <c r="AL4022" i="73"/>
  <c r="AB3987" i="73"/>
  <c r="AB3983" i="73"/>
  <c r="AB3979" i="73"/>
  <c r="AB3971" i="73"/>
  <c r="AE3960" i="73"/>
  <c r="AD3988" i="73"/>
  <c r="AL3988" i="73" s="1"/>
  <c r="AD3989" i="73"/>
  <c r="AL3989" i="73" s="1"/>
  <c r="AJ3960" i="73"/>
  <c r="AE3952" i="73"/>
  <c r="AD3980" i="73"/>
  <c r="AL3980" i="73" s="1"/>
  <c r="AD3981" i="73"/>
  <c r="AL3981" i="73" s="1"/>
  <c r="AJ3952" i="73"/>
  <c r="AE3944" i="73"/>
  <c r="AD3972" i="73"/>
  <c r="AL3972" i="73" s="1"/>
  <c r="AD3973" i="73"/>
  <c r="AL3973" i="73" s="1"/>
  <c r="AJ3944" i="73"/>
  <c r="AE3936" i="73"/>
  <c r="AD3964" i="73"/>
  <c r="AL3964" i="73" s="1"/>
  <c r="AD3965" i="73"/>
  <c r="AL3965" i="73" s="1"/>
  <c r="AJ3936" i="73"/>
  <c r="AD3963" i="73"/>
  <c r="AL3963" i="73" s="1"/>
  <c r="AE3928" i="73"/>
  <c r="AD3956" i="73"/>
  <c r="AL3956" i="73" s="1"/>
  <c r="AJ3928" i="73"/>
  <c r="AD3955" i="73"/>
  <c r="AL3955" i="73" s="1"/>
  <c r="AD3957" i="73"/>
  <c r="AL3957" i="73" s="1"/>
  <c r="AE3920" i="73"/>
  <c r="AD3948" i="73"/>
  <c r="AL3948" i="73" s="1"/>
  <c r="AJ3920" i="73"/>
  <c r="AD3947" i="73"/>
  <c r="AL3947" i="73" s="1"/>
  <c r="AD3949" i="73"/>
  <c r="AL3949" i="73" s="1"/>
  <c r="AE3912" i="73"/>
  <c r="AD3940" i="73"/>
  <c r="AL3940" i="73" s="1"/>
  <c r="AJ3912" i="73"/>
  <c r="AD3939" i="73"/>
  <c r="AL3939" i="73" s="1"/>
  <c r="AD3941" i="73"/>
  <c r="AL3941" i="73" s="1"/>
  <c r="AE3904" i="73"/>
  <c r="AD3932" i="73"/>
  <c r="AL3932" i="73" s="1"/>
  <c r="AJ3904" i="73"/>
  <c r="AD3931" i="73"/>
  <c r="AL3931" i="73" s="1"/>
  <c r="AD3933" i="73"/>
  <c r="AL3933" i="73" s="1"/>
  <c r="AE3896" i="73"/>
  <c r="AD3924" i="73"/>
  <c r="AL3924" i="73" s="1"/>
  <c r="AJ3896" i="73"/>
  <c r="AD3923" i="73"/>
  <c r="AL3923" i="73" s="1"/>
  <c r="AD3925" i="73"/>
  <c r="AL3925" i="73" s="1"/>
  <c r="AE3888" i="73"/>
  <c r="AD3916" i="73"/>
  <c r="AL3916" i="73" s="1"/>
  <c r="AJ3888" i="73"/>
  <c r="AD3915" i="73"/>
  <c r="AL3915" i="73" s="1"/>
  <c r="AD3917" i="73"/>
  <c r="AL3917" i="73" s="1"/>
  <c r="AE3880" i="73"/>
  <c r="AD3908" i="73"/>
  <c r="AL3908" i="73" s="1"/>
  <c r="AJ3880" i="73"/>
  <c r="AD3907" i="73"/>
  <c r="AL3907" i="73" s="1"/>
  <c r="AD3909" i="73"/>
  <c r="AL3909" i="73" s="1"/>
  <c r="AE3872" i="73"/>
  <c r="AD3900" i="73"/>
  <c r="AL3900" i="73" s="1"/>
  <c r="AJ3872" i="73"/>
  <c r="AD3899" i="73"/>
  <c r="AL3899" i="73" s="1"/>
  <c r="AD3901" i="73"/>
  <c r="AL3901" i="73" s="1"/>
  <c r="AE3864" i="73"/>
  <c r="AD3892" i="73"/>
  <c r="AL3892" i="73" s="1"/>
  <c r="AJ3864" i="73"/>
  <c r="AD3891" i="73"/>
  <c r="AL3891" i="73" s="1"/>
  <c r="AD3893" i="73"/>
  <c r="AL3893" i="73" s="1"/>
  <c r="AE3856" i="73"/>
  <c r="AD3884" i="73"/>
  <c r="AL3884" i="73" s="1"/>
  <c r="AJ3856" i="73"/>
  <c r="AD3883" i="73"/>
  <c r="AL3883" i="73" s="1"/>
  <c r="AD3885" i="73"/>
  <c r="AL3885" i="73" s="1"/>
  <c r="AE3848" i="73"/>
  <c r="AD3876" i="73"/>
  <c r="AL3876" i="73" s="1"/>
  <c r="AJ3848" i="73"/>
  <c r="AD3875" i="73"/>
  <c r="AL3875" i="73" s="1"/>
  <c r="AD3877" i="73"/>
  <c r="AL3877" i="73" s="1"/>
  <c r="AE3840" i="73"/>
  <c r="AD3868" i="73"/>
  <c r="AL3868" i="73" s="1"/>
  <c r="AJ3840" i="73"/>
  <c r="AD3867" i="73"/>
  <c r="AL3867" i="73" s="1"/>
  <c r="AD3861" i="73"/>
  <c r="AL3861" i="73" s="1"/>
  <c r="AD3869" i="73"/>
  <c r="AL3869" i="73" s="1"/>
  <c r="AJ3819" i="73"/>
  <c r="AD3846" i="73"/>
  <c r="AL3846" i="73" s="1"/>
  <c r="AD3848" i="73"/>
  <c r="AL3848" i="73" s="1"/>
  <c r="AE3819" i="73"/>
  <c r="AD3843" i="73"/>
  <c r="AL3843" i="73" s="1"/>
  <c r="AD3845" i="73"/>
  <c r="AL3845" i="73" s="1"/>
  <c r="AB3818" i="73"/>
  <c r="AD3810" i="73"/>
  <c r="AL3810" i="73" s="1"/>
  <c r="AB3835" i="73"/>
  <c r="AB3837" i="73"/>
  <c r="AB3834" i="73"/>
  <c r="AB3833" i="73"/>
  <c r="AD3796" i="73"/>
  <c r="AL3796" i="73" s="1"/>
  <c r="AB3823" i="73"/>
  <c r="AD3792" i="73"/>
  <c r="AL3792" i="73" s="1"/>
  <c r="AB3821" i="73"/>
  <c r="AB3819" i="73"/>
  <c r="AE3777" i="73"/>
  <c r="AD3806" i="73"/>
  <c r="AL3806" i="73" s="1"/>
  <c r="AD3774" i="73"/>
  <c r="AL3774" i="73" s="1"/>
  <c r="AE3760" i="73"/>
  <c r="AJ3760" i="73"/>
  <c r="AD3789" i="73"/>
  <c r="AL3789" i="73" s="1"/>
  <c r="AE3756" i="73"/>
  <c r="AD3785" i="73"/>
  <c r="AL3785" i="73" s="1"/>
  <c r="AJ3756" i="73"/>
  <c r="AB3785" i="73"/>
  <c r="AB3779" i="73"/>
  <c r="AB3782" i="73"/>
  <c r="AD3749" i="73"/>
  <c r="AL3749" i="73" s="1"/>
  <c r="AB3776" i="73"/>
  <c r="AB3778" i="73"/>
  <c r="AE3744" i="73"/>
  <c r="AJ3744" i="73"/>
  <c r="AD3773" i="73"/>
  <c r="AL3773" i="73" s="1"/>
  <c r="AE3740" i="73"/>
  <c r="AD3769" i="73"/>
  <c r="AL3769" i="73" s="1"/>
  <c r="AJ3740" i="73"/>
  <c r="AB3731" i="73"/>
  <c r="AB3751" i="73"/>
  <c r="AB3752" i="73"/>
  <c r="AD3747" i="73"/>
  <c r="AL3747" i="73" s="1"/>
  <c r="AE3719" i="73"/>
  <c r="AD3748" i="73"/>
  <c r="AL3748" i="73" s="1"/>
  <c r="AJ3719" i="73"/>
  <c r="AB3748" i="73"/>
  <c r="AB3740" i="73"/>
  <c r="AB3732" i="73"/>
  <c r="AD3701" i="73"/>
  <c r="AL3701" i="73" s="1"/>
  <c r="AB3728" i="73"/>
  <c r="AB3730" i="73"/>
  <c r="AB3726" i="73"/>
  <c r="AB3724" i="73"/>
  <c r="AB3722" i="73"/>
  <c r="AD3681" i="73"/>
  <c r="AL3681" i="73" s="1"/>
  <c r="AB3710" i="73"/>
  <c r="AB3699" i="73"/>
  <c r="AB3702" i="73"/>
  <c r="AB3703" i="73"/>
  <c r="AB3704" i="73"/>
  <c r="AB3672" i="73"/>
  <c r="AB3655" i="73"/>
  <c r="AD3652" i="73"/>
  <c r="AL3652" i="73" s="1"/>
  <c r="AB3679" i="73"/>
  <c r="AJ3649" i="73"/>
  <c r="AE3645" i="73"/>
  <c r="AD3674" i="73"/>
  <c r="AL3674" i="73" s="1"/>
  <c r="AJ3645" i="73"/>
  <c r="AD3669" i="73"/>
  <c r="AL3669" i="73" s="1"/>
  <c r="AD3667" i="73"/>
  <c r="AL3667" i="73" s="1"/>
  <c r="AE3639" i="73"/>
  <c r="AJ3639" i="73"/>
  <c r="AD3665" i="73"/>
  <c r="AL3665" i="73" s="1"/>
  <c r="AD3666" i="73"/>
  <c r="AL3666" i="73" s="1"/>
  <c r="AE3633" i="73"/>
  <c r="AJ3633" i="73"/>
  <c r="AE3629" i="73"/>
  <c r="AD3658" i="73"/>
  <c r="AL3658" i="73" s="1"/>
  <c r="AJ3629" i="73"/>
  <c r="AB3619" i="73"/>
  <c r="AD3639" i="73"/>
  <c r="AL3639" i="73" s="1"/>
  <c r="AJ3611" i="73"/>
  <c r="AD3638" i="73"/>
  <c r="AL3638" i="73" s="1"/>
  <c r="AD3640" i="73"/>
  <c r="AL3640" i="73" s="1"/>
  <c r="AD3632" i="73"/>
  <c r="AL3632" i="73" s="1"/>
  <c r="AD3630" i="73"/>
  <c r="AL3630" i="73" s="1"/>
  <c r="AD3636" i="73"/>
  <c r="AL3636" i="73" s="1"/>
  <c r="AB3610" i="73"/>
  <c r="AB3606" i="73"/>
  <c r="AD3598" i="73"/>
  <c r="AL3598" i="73" s="1"/>
  <c r="AB3592" i="73"/>
  <c r="AB3601" i="73"/>
  <c r="AB3594" i="73"/>
  <c r="AE3552" i="73"/>
  <c r="AJ3552" i="73"/>
  <c r="AD3580" i="73"/>
  <c r="AL3580" i="73" s="1"/>
  <c r="AE3547" i="73"/>
  <c r="AD3574" i="73"/>
  <c r="AL3574" i="73" s="1"/>
  <c r="AD3575" i="73"/>
  <c r="AL3575" i="73" s="1"/>
  <c r="AJ3547" i="73"/>
  <c r="AD3576" i="73"/>
  <c r="AL3576" i="73" s="1"/>
  <c r="AD3573" i="73"/>
  <c r="AL3573" i="73" s="1"/>
  <c r="AB3576" i="73"/>
  <c r="AB3570" i="73"/>
  <c r="AB3575" i="73"/>
  <c r="AB3571" i="73"/>
  <c r="AD3533" i="73"/>
  <c r="AL3533" i="73" s="1"/>
  <c r="AB3531" i="73"/>
  <c r="AB3537" i="73"/>
  <c r="AE3488" i="73"/>
  <c r="AJ3488" i="73"/>
  <c r="AD3516" i="73"/>
  <c r="AL3516" i="73" s="1"/>
  <c r="AE3483" i="73"/>
  <c r="AD3510" i="73"/>
  <c r="AL3510" i="73" s="1"/>
  <c r="AD3511" i="73"/>
  <c r="AL3511" i="73" s="1"/>
  <c r="AJ3483" i="73"/>
  <c r="AD3512" i="73"/>
  <c r="AL3512" i="73" s="1"/>
  <c r="AD3509" i="73"/>
  <c r="AL3509" i="73" s="1"/>
  <c r="AB3512" i="73"/>
  <c r="AB3506" i="73"/>
  <c r="AB3511" i="73"/>
  <c r="AB3507" i="73"/>
  <c r="AD3469" i="73"/>
  <c r="AL3469" i="73" s="1"/>
  <c r="AB3467" i="73"/>
  <c r="AB3473" i="73"/>
  <c r="AE3424" i="73"/>
  <c r="AJ3424" i="73"/>
  <c r="AD3452" i="73"/>
  <c r="AL3452" i="73" s="1"/>
  <c r="AE3419" i="73"/>
  <c r="AD3446" i="73"/>
  <c r="AL3446" i="73" s="1"/>
  <c r="AD3447" i="73"/>
  <c r="AL3447" i="73" s="1"/>
  <c r="AJ3419" i="73"/>
  <c r="AD3448" i="73"/>
  <c r="AL3448" i="73" s="1"/>
  <c r="AD3445" i="73"/>
  <c r="AL3445" i="73" s="1"/>
  <c r="AB3448" i="73"/>
  <c r="AB3442" i="73"/>
  <c r="AB3447" i="73"/>
  <c r="AB3443" i="73"/>
  <c r="AB3403" i="73"/>
  <c r="AB3398" i="73"/>
  <c r="AB3409" i="73"/>
  <c r="AE3360" i="73"/>
  <c r="AJ3360" i="73"/>
  <c r="AD3388" i="73"/>
  <c r="AL3388" i="73" s="1"/>
  <c r="AE3355" i="73"/>
  <c r="AD3382" i="73"/>
  <c r="AL3382" i="73" s="1"/>
  <c r="AD3383" i="73"/>
  <c r="AL3383" i="73" s="1"/>
  <c r="AJ3355" i="73"/>
  <c r="AD3384" i="73"/>
  <c r="AL3384" i="73" s="1"/>
  <c r="AD3381" i="73"/>
  <c r="AL3381" i="73" s="1"/>
  <c r="AB3384" i="73"/>
  <c r="AB3378" i="73"/>
  <c r="AB3383" i="73"/>
  <c r="AB3379" i="73"/>
  <c r="AD3341" i="73"/>
  <c r="AL3341" i="73" s="1"/>
  <c r="AB3339" i="73"/>
  <c r="AB3345" i="73"/>
  <c r="AE3296" i="73"/>
  <c r="AJ3296" i="73"/>
  <c r="AD3324" i="73"/>
  <c r="AL3324" i="73" s="1"/>
  <c r="AE3291" i="73"/>
  <c r="AD3318" i="73"/>
  <c r="AL3318" i="73" s="1"/>
  <c r="AD3319" i="73"/>
  <c r="AL3319" i="73" s="1"/>
  <c r="AJ3291" i="73"/>
  <c r="AD3320" i="73"/>
  <c r="AL3320" i="73" s="1"/>
  <c r="AD3317" i="73"/>
  <c r="AL3317" i="73" s="1"/>
  <c r="AB3320" i="73"/>
  <c r="AB3314" i="73"/>
  <c r="AB3319" i="73"/>
  <c r="AB3315" i="73"/>
  <c r="AB3275" i="73"/>
  <c r="AB3270" i="73"/>
  <c r="AB3281" i="73"/>
  <c r="AE3232" i="73"/>
  <c r="AJ3232" i="73"/>
  <c r="AD3260" i="73"/>
  <c r="AL3260" i="73" s="1"/>
  <c r="AE3227" i="73"/>
  <c r="AD3254" i="73"/>
  <c r="AL3254" i="73" s="1"/>
  <c r="AD3255" i="73"/>
  <c r="AL3255" i="73" s="1"/>
  <c r="AJ3227" i="73"/>
  <c r="AD3256" i="73"/>
  <c r="AL3256" i="73" s="1"/>
  <c r="AD3253" i="73"/>
  <c r="AL3253" i="73" s="1"/>
  <c r="AB3256" i="73"/>
  <c r="AB3250" i="73"/>
  <c r="AB3255" i="73"/>
  <c r="AB3251" i="73"/>
  <c r="AB3211" i="73"/>
  <c r="AB3217" i="73"/>
  <c r="AE3168" i="73"/>
  <c r="AJ3168" i="73"/>
  <c r="AD3196" i="73"/>
  <c r="AL3196" i="73" s="1"/>
  <c r="AE3163" i="73"/>
  <c r="AD3190" i="73"/>
  <c r="AL3190" i="73" s="1"/>
  <c r="AD3191" i="73"/>
  <c r="AL3191" i="73" s="1"/>
  <c r="AJ3163" i="73"/>
  <c r="AD3192" i="73"/>
  <c r="AL3192" i="73" s="1"/>
  <c r="AD3189" i="73"/>
  <c r="AL3189" i="73" s="1"/>
  <c r="AB3192" i="73"/>
  <c r="AB3186" i="73"/>
  <c r="AB3191" i="73"/>
  <c r="AB3187" i="73"/>
  <c r="AB3147" i="73"/>
  <c r="AB3142" i="73"/>
  <c r="AB3153" i="73"/>
  <c r="AE3104" i="73"/>
  <c r="AJ3104" i="73"/>
  <c r="AD3132" i="73"/>
  <c r="AL3132" i="73" s="1"/>
  <c r="AE3099" i="73"/>
  <c r="AD3126" i="73"/>
  <c r="AL3126" i="73" s="1"/>
  <c r="AD3127" i="73"/>
  <c r="AL3127" i="73" s="1"/>
  <c r="AJ3099" i="73"/>
  <c r="AD3128" i="73"/>
  <c r="AL3128" i="73" s="1"/>
  <c r="AD3125" i="73"/>
  <c r="AL3125" i="73" s="1"/>
  <c r="AB3128" i="73"/>
  <c r="AB3122" i="73"/>
  <c r="AB3127" i="73"/>
  <c r="AB3123" i="73"/>
  <c r="AD3085" i="73"/>
  <c r="AL3085" i="73" s="1"/>
  <c r="AD3068" i="73"/>
  <c r="AL3068" i="73" s="1"/>
  <c r="AB3097" i="73"/>
  <c r="AB3081" i="73"/>
  <c r="AB3064" i="73"/>
  <c r="AB3058" i="73"/>
  <c r="AB3063" i="73"/>
  <c r="AB3062" i="73"/>
  <c r="AE3032" i="73"/>
  <c r="AJ3032" i="73"/>
  <c r="AD3053" i="73"/>
  <c r="AL3053" i="73" s="1"/>
  <c r="AD3060" i="73"/>
  <c r="AL3060" i="73" s="1"/>
  <c r="AD3021" i="73"/>
  <c r="AL3021" i="73" s="1"/>
  <c r="AB3017" i="73"/>
  <c r="AB3000" i="73"/>
  <c r="AB2994" i="73"/>
  <c r="AB2999" i="73"/>
  <c r="AB2998" i="73"/>
  <c r="AE2968" i="73"/>
  <c r="AJ2968" i="73"/>
  <c r="AD2989" i="73"/>
  <c r="AL2989" i="73" s="1"/>
  <c r="AD2996" i="73"/>
  <c r="AL2996" i="73" s="1"/>
  <c r="AD2957" i="73"/>
  <c r="AL2957" i="73" s="1"/>
  <c r="AD2940" i="73"/>
  <c r="AL2940" i="73" s="1"/>
  <c r="AB2953" i="73"/>
  <c r="AB2936" i="73"/>
  <c r="AB2930" i="73"/>
  <c r="AB2935" i="73"/>
  <c r="AB2934" i="73"/>
  <c r="AE2904" i="73"/>
  <c r="AJ2904" i="73"/>
  <c r="AD2925" i="73"/>
  <c r="AL2925" i="73" s="1"/>
  <c r="AD2932" i="73"/>
  <c r="AL2932" i="73" s="1"/>
  <c r="AD2893" i="73"/>
  <c r="AL2893" i="73" s="1"/>
  <c r="AB2889" i="73"/>
  <c r="AB2872" i="73"/>
  <c r="AB2866" i="73"/>
  <c r="AB2871" i="73"/>
  <c r="AB2870" i="73"/>
  <c r="AE2840" i="73"/>
  <c r="AJ2840" i="73"/>
  <c r="AD2861" i="73"/>
  <c r="AL2861" i="73" s="1"/>
  <c r="AD2868" i="73"/>
  <c r="AL2868" i="73" s="1"/>
  <c r="AD2829" i="73"/>
  <c r="AL2829" i="73" s="1"/>
  <c r="AB2825" i="73"/>
  <c r="AB2808" i="73"/>
  <c r="AB2802" i="73"/>
  <c r="AB2807" i="73"/>
  <c r="AB2806" i="73"/>
  <c r="AE2776" i="73"/>
  <c r="AJ2776" i="73"/>
  <c r="AD2797" i="73"/>
  <c r="AL2797" i="73" s="1"/>
  <c r="AD2804" i="73"/>
  <c r="AL2804" i="73" s="1"/>
  <c r="AD2765" i="73"/>
  <c r="AL2765" i="73" s="1"/>
  <c r="AB2777" i="73"/>
  <c r="AB2755" i="73"/>
  <c r="AB2715" i="73"/>
  <c r="AB2712" i="73"/>
  <c r="AB2706" i="73"/>
  <c r="AB2711" i="73"/>
  <c r="AB2710" i="73"/>
  <c r="AB2707" i="73"/>
  <c r="AB2691" i="73"/>
  <c r="AB2702" i="73"/>
  <c r="AE2680" i="73"/>
  <c r="AD2700" i="73"/>
  <c r="AL2700" i="73" s="1"/>
  <c r="AD2709" i="73"/>
  <c r="AL2709" i="73" s="1"/>
  <c r="AJ2680" i="73"/>
  <c r="AD2701" i="73"/>
  <c r="AL2701" i="73" s="1"/>
  <c r="AB2651" i="73"/>
  <c r="AB2648" i="73"/>
  <c r="AB2642" i="73"/>
  <c r="AB2647" i="73"/>
  <c r="AB2646" i="73"/>
  <c r="AB2643" i="73"/>
  <c r="AB2627" i="73"/>
  <c r="AB2638" i="73"/>
  <c r="AE2616" i="73"/>
  <c r="AD2636" i="73"/>
  <c r="AL2636" i="73" s="1"/>
  <c r="AD2645" i="73"/>
  <c r="AL2645" i="73" s="1"/>
  <c r="AJ2616" i="73"/>
  <c r="AD2637" i="73"/>
  <c r="AL2637" i="73" s="1"/>
  <c r="AB2588" i="73"/>
  <c r="AB2586" i="73"/>
  <c r="AB2587" i="73"/>
  <c r="AB2579" i="73"/>
  <c r="AB2574" i="73"/>
  <c r="AB2585" i="73"/>
  <c r="AB2554" i="73"/>
  <c r="AD2524" i="73"/>
  <c r="AL2524" i="73" s="1"/>
  <c r="AD2517" i="73"/>
  <c r="AL2517" i="73" s="1"/>
  <c r="AJ2489" i="73"/>
  <c r="AD2516" i="73"/>
  <c r="AL2516" i="73" s="1"/>
  <c r="AD2518" i="73"/>
  <c r="AL2518" i="73" s="1"/>
  <c r="AD2510" i="73"/>
  <c r="AL2510" i="73" s="1"/>
  <c r="AE2489" i="73"/>
  <c r="AD2515" i="73"/>
  <c r="AL2515" i="73" s="1"/>
  <c r="AD2508" i="73"/>
  <c r="AL2508" i="73" s="1"/>
  <c r="AD2496" i="73"/>
  <c r="AL2496" i="73" s="1"/>
  <c r="AD2511" i="73"/>
  <c r="AL2511" i="73" s="1"/>
  <c r="AB2507" i="73"/>
  <c r="AB2505" i="73"/>
  <c r="AB2504" i="73"/>
  <c r="AB2503" i="73"/>
  <c r="AD2402" i="73"/>
  <c r="AL2402" i="73" s="1"/>
  <c r="AB2429" i="73"/>
  <c r="AB2427" i="73"/>
  <c r="AB2425" i="73"/>
  <c r="AB2426" i="73"/>
  <c r="AB2418" i="73"/>
  <c r="AB2410" i="73"/>
  <c r="AB2404" i="73"/>
  <c r="AB2408" i="73"/>
  <c r="AB2417" i="73"/>
  <c r="AB2405" i="73"/>
  <c r="AB2406" i="73"/>
  <c r="AE2337" i="73"/>
  <c r="AD2364" i="73"/>
  <c r="AL2364" i="73" s="1"/>
  <c r="AD2365" i="73"/>
  <c r="AL2365" i="73" s="1"/>
  <c r="AJ2337" i="73"/>
  <c r="AD2366" i="73"/>
  <c r="AL2366" i="73" s="1"/>
  <c r="AB3855" i="73"/>
  <c r="AB3857" i="73"/>
  <c r="AB3856" i="73"/>
  <c r="AB3854" i="73"/>
  <c r="AB3827" i="73"/>
  <c r="AB3830" i="73"/>
  <c r="AB3831" i="73"/>
  <c r="AB3832" i="73"/>
  <c r="AE3773" i="73"/>
  <c r="AD3802" i="73"/>
  <c r="AL3802" i="73" s="1"/>
  <c r="AJ3773" i="73"/>
  <c r="AD3797" i="73"/>
  <c r="AL3797" i="73" s="1"/>
  <c r="AE3761" i="73"/>
  <c r="AJ3761" i="73"/>
  <c r="AE3757" i="73"/>
  <c r="AD3786" i="73"/>
  <c r="AL3786" i="73" s="1"/>
  <c r="AJ3757" i="73"/>
  <c r="AD3719" i="73"/>
  <c r="AL3719" i="73" s="1"/>
  <c r="AJ3691" i="73"/>
  <c r="AD3718" i="73"/>
  <c r="AL3718" i="73" s="1"/>
  <c r="AD3720" i="73"/>
  <c r="AL3720" i="73" s="1"/>
  <c r="AE3691" i="73"/>
  <c r="AD3717" i="73"/>
  <c r="AL3717" i="73" s="1"/>
  <c r="AD3712" i="73"/>
  <c r="AL3712" i="73" s="1"/>
  <c r="AB3705" i="73"/>
  <c r="AB3695" i="73"/>
  <c r="AB3693" i="73"/>
  <c r="AB3691" i="73"/>
  <c r="AE3612" i="73"/>
  <c r="AD3641" i="73"/>
  <c r="AL3641" i="73" s="1"/>
  <c r="AJ3612" i="73"/>
  <c r="AB3623" i="73"/>
  <c r="AB3624" i="73"/>
  <c r="AD3619" i="73"/>
  <c r="AL3619" i="73" s="1"/>
  <c r="AE3591" i="73"/>
  <c r="AD3614" i="73"/>
  <c r="AL3614" i="73" s="1"/>
  <c r="AD3620" i="73"/>
  <c r="AL3620" i="73" s="1"/>
  <c r="AJ3591" i="73"/>
  <c r="AB3602" i="73"/>
  <c r="AB3544" i="73"/>
  <c r="AB3538" i="73"/>
  <c r="AB3543" i="73"/>
  <c r="AB3539" i="73"/>
  <c r="AB3480" i="73"/>
  <c r="AB3474" i="73"/>
  <c r="AB3479" i="73"/>
  <c r="AB3475" i="73"/>
  <c r="AE3387" i="73"/>
  <c r="AD3414" i="73"/>
  <c r="AL3414" i="73" s="1"/>
  <c r="AD3415" i="73"/>
  <c r="AL3415" i="73" s="1"/>
  <c r="AJ3387" i="73"/>
  <c r="AD3416" i="73"/>
  <c r="AL3416" i="73" s="1"/>
  <c r="AD3413" i="73"/>
  <c r="AL3413" i="73" s="1"/>
  <c r="AB3352" i="73"/>
  <c r="AB3346" i="73"/>
  <c r="AB3351" i="73"/>
  <c r="AB3347" i="73"/>
  <c r="AE3259" i="73"/>
  <c r="AD3286" i="73"/>
  <c r="AL3286" i="73" s="1"/>
  <c r="AD3287" i="73"/>
  <c r="AL3287" i="73" s="1"/>
  <c r="AJ3259" i="73"/>
  <c r="AD3288" i="73"/>
  <c r="AL3288" i="73" s="1"/>
  <c r="AD3285" i="73"/>
  <c r="AL3285" i="73" s="1"/>
  <c r="AE3195" i="73"/>
  <c r="AD3222" i="73"/>
  <c r="AL3222" i="73" s="1"/>
  <c r="AD3223" i="73"/>
  <c r="AL3223" i="73" s="1"/>
  <c r="AJ3195" i="73"/>
  <c r="AD3224" i="73"/>
  <c r="AL3224" i="73" s="1"/>
  <c r="AD3221" i="73"/>
  <c r="AL3221" i="73" s="1"/>
  <c r="AB3224" i="73"/>
  <c r="AB3218" i="73"/>
  <c r="AB3223" i="73"/>
  <c r="AB3219" i="73"/>
  <c r="AE3136" i="73"/>
  <c r="AJ3136" i="73"/>
  <c r="AD3164" i="73"/>
  <c r="AL3164" i="73" s="1"/>
  <c r="AE3131" i="73"/>
  <c r="AD3158" i="73"/>
  <c r="AL3158" i="73" s="1"/>
  <c r="AD3159" i="73"/>
  <c r="AL3159" i="73" s="1"/>
  <c r="AJ3131" i="73"/>
  <c r="AD3160" i="73"/>
  <c r="AL3160" i="73" s="1"/>
  <c r="AD3157" i="73"/>
  <c r="AL3157" i="73" s="1"/>
  <c r="AE3075" i="73"/>
  <c r="AD3102" i="73"/>
  <c r="AL3102" i="73" s="1"/>
  <c r="AD3103" i="73"/>
  <c r="AL3103" i="73" s="1"/>
  <c r="AJ3075" i="73"/>
  <c r="AD3104" i="73"/>
  <c r="AL3104" i="73" s="1"/>
  <c r="AD3093" i="73"/>
  <c r="AL3093" i="73" s="1"/>
  <c r="AD3100" i="73"/>
  <c r="AL3100" i="73" s="1"/>
  <c r="AB3088" i="73"/>
  <c r="AB3082" i="73"/>
  <c r="AB3087" i="73"/>
  <c r="AB3083" i="73"/>
  <c r="AB3086" i="73"/>
  <c r="AE3016" i="73"/>
  <c r="AJ3016" i="73"/>
  <c r="AD3045" i="73"/>
  <c r="AL3045" i="73" s="1"/>
  <c r="AE3011" i="73"/>
  <c r="AD3038" i="73"/>
  <c r="AL3038" i="73" s="1"/>
  <c r="AD3039" i="73"/>
  <c r="AL3039" i="73" s="1"/>
  <c r="AJ3011" i="73"/>
  <c r="AD3040" i="73"/>
  <c r="AL3040" i="73" s="1"/>
  <c r="AD3036" i="73"/>
  <c r="AL3036" i="73" s="1"/>
  <c r="AD3029" i="73"/>
  <c r="AL3029" i="73" s="1"/>
  <c r="AE2995" i="73"/>
  <c r="AD3022" i="73"/>
  <c r="AL3022" i="73" s="1"/>
  <c r="AD3023" i="73"/>
  <c r="AL3023" i="73" s="1"/>
  <c r="AJ2995" i="73"/>
  <c r="AD3024" i="73"/>
  <c r="AL3024" i="73" s="1"/>
  <c r="AD3020" i="73"/>
  <c r="AL3020" i="73" s="1"/>
  <c r="AE2952" i="73"/>
  <c r="AJ2952" i="73"/>
  <c r="AD2981" i="73"/>
  <c r="AL2981" i="73" s="1"/>
  <c r="AE2947" i="73"/>
  <c r="AD2974" i="73"/>
  <c r="AL2974" i="73" s="1"/>
  <c r="AD2975" i="73"/>
  <c r="AL2975" i="73" s="1"/>
  <c r="AJ2947" i="73"/>
  <c r="AD2976" i="73"/>
  <c r="AL2976" i="73" s="1"/>
  <c r="AD2972" i="73"/>
  <c r="AL2972" i="73" s="1"/>
  <c r="AD2965" i="73"/>
  <c r="AL2965" i="73" s="1"/>
  <c r="AB2960" i="73"/>
  <c r="AB2954" i="73"/>
  <c r="AB2959" i="73"/>
  <c r="AB2955" i="73"/>
  <c r="AB2958" i="73"/>
  <c r="AE2867" i="73"/>
  <c r="AD2894" i="73"/>
  <c r="AL2894" i="73" s="1"/>
  <c r="AD2895" i="73"/>
  <c r="AL2895" i="73" s="1"/>
  <c r="AJ2867" i="73"/>
  <c r="AD2896" i="73"/>
  <c r="AL2896" i="73" s="1"/>
  <c r="AD2892" i="73"/>
  <c r="AL2892" i="73" s="1"/>
  <c r="AE2824" i="73"/>
  <c r="AJ2824" i="73"/>
  <c r="AD2853" i="73"/>
  <c r="AL2853" i="73" s="1"/>
  <c r="AE2819" i="73"/>
  <c r="AD2846" i="73"/>
  <c r="AL2846" i="73" s="1"/>
  <c r="AD2847" i="73"/>
  <c r="AL2847" i="73" s="1"/>
  <c r="AJ2819" i="73"/>
  <c r="AD2848" i="73"/>
  <c r="AL2848" i="73" s="1"/>
  <c r="AD2844" i="73"/>
  <c r="AL2844" i="73" s="1"/>
  <c r="AD2837" i="73"/>
  <c r="AL2837" i="73" s="1"/>
  <c r="AE2803" i="73"/>
  <c r="AD2830" i="73"/>
  <c r="AL2830" i="73" s="1"/>
  <c r="AD2831" i="73"/>
  <c r="AL2831" i="73" s="1"/>
  <c r="AJ2803" i="73"/>
  <c r="AD2832" i="73"/>
  <c r="AL2832" i="73" s="1"/>
  <c r="AD2828" i="73"/>
  <c r="AL2828" i="73" s="1"/>
  <c r="AB2832" i="73"/>
  <c r="AB2826" i="73"/>
  <c r="AB2831" i="73"/>
  <c r="AB2827" i="73"/>
  <c r="AB2830" i="73"/>
  <c r="AE2731" i="73"/>
  <c r="AD2758" i="73"/>
  <c r="AL2758" i="73" s="1"/>
  <c r="AD2759" i="73"/>
  <c r="AL2759" i="73" s="1"/>
  <c r="AJ2731" i="73"/>
  <c r="AD2760" i="73"/>
  <c r="AL2760" i="73" s="1"/>
  <c r="AB2753" i="73"/>
  <c r="AB2750" i="73"/>
  <c r="AB2699" i="73"/>
  <c r="AE2667" i="73"/>
  <c r="AD2694" i="73"/>
  <c r="AL2694" i="73" s="1"/>
  <c r="AD2695" i="73"/>
  <c r="AL2695" i="73" s="1"/>
  <c r="AJ2667" i="73"/>
  <c r="AD2696" i="73"/>
  <c r="AL2696" i="73" s="1"/>
  <c r="AB2664" i="73"/>
  <c r="AB2658" i="73"/>
  <c r="AB2663" i="73"/>
  <c r="AB2662" i="73"/>
  <c r="AB2654" i="73"/>
  <c r="AE2603" i="73"/>
  <c r="AD2630" i="73"/>
  <c r="AL2630" i="73" s="1"/>
  <c r="AD2631" i="73"/>
  <c r="AL2631" i="73" s="1"/>
  <c r="AJ2603" i="73"/>
  <c r="AD2632" i="73"/>
  <c r="AL2632" i="73" s="1"/>
  <c r="AE2430" i="73"/>
  <c r="AJ2430" i="73"/>
  <c r="AD2459" i="73"/>
  <c r="AL2459" i="73" s="1"/>
  <c r="AD2447" i="73"/>
  <c r="AL2447" i="73" s="1"/>
  <c r="AE2065" i="73"/>
  <c r="AD2092" i="73"/>
  <c r="AL2092" i="73" s="1"/>
  <c r="AD2093" i="73"/>
  <c r="AL2093" i="73" s="1"/>
  <c r="AJ2065" i="73"/>
  <c r="AD2094" i="73"/>
  <c r="AL2094" i="73" s="1"/>
  <c r="AD2090" i="73"/>
  <c r="AL2090" i="73" s="1"/>
  <c r="AD2083" i="73"/>
  <c r="AL2083" i="73" s="1"/>
  <c r="AD2067" i="73"/>
  <c r="AL2067" i="73" s="1"/>
  <c r="AE1978" i="73"/>
  <c r="AJ1978" i="73"/>
  <c r="AD2007" i="73"/>
  <c r="AL2007" i="73" s="1"/>
  <c r="AD1992" i="73"/>
  <c r="AL1992" i="73" s="1"/>
  <c r="AD1983" i="73"/>
  <c r="AL1983" i="73" s="1"/>
  <c r="AD5141" i="73"/>
  <c r="AD5133" i="73"/>
  <c r="AD5125" i="73"/>
  <c r="AD5117" i="73"/>
  <c r="AD5105" i="73"/>
  <c r="AD5097" i="73"/>
  <c r="AD5089" i="73"/>
  <c r="AD5081" i="73"/>
  <c r="AD5073" i="73"/>
  <c r="AD5065" i="73"/>
  <c r="AD5057" i="73"/>
  <c r="AD5049" i="73"/>
  <c r="AD5041" i="73"/>
  <c r="AD5029" i="73"/>
  <c r="AD5021" i="73"/>
  <c r="AD5013" i="73"/>
  <c r="AD5005" i="73"/>
  <c r="AD4977" i="73"/>
  <c r="AD4969" i="73"/>
  <c r="AD4961" i="73"/>
  <c r="AD4953" i="73"/>
  <c r="AD4945" i="73"/>
  <c r="AD4937" i="73"/>
  <c r="AD4928" i="73"/>
  <c r="AD4916" i="73"/>
  <c r="AD4908" i="73"/>
  <c r="AD4900" i="73"/>
  <c r="AD4892" i="73"/>
  <c r="AD4880" i="73"/>
  <c r="AD4872" i="73"/>
  <c r="AB4862" i="73"/>
  <c r="AD4860" i="73"/>
  <c r="AB4854" i="73"/>
  <c r="AD4852" i="73"/>
  <c r="AB4842" i="73"/>
  <c r="AD4840" i="73"/>
  <c r="AB4738" i="73"/>
  <c r="AB4730" i="73"/>
  <c r="AB4726" i="73"/>
  <c r="AB4718" i="73"/>
  <c r="AB4710" i="73"/>
  <c r="AB4709" i="73"/>
  <c r="AB4702" i="73"/>
  <c r="AB4701" i="73"/>
  <c r="AB4694" i="73"/>
  <c r="AB4693" i="73"/>
  <c r="AB4690" i="73"/>
  <c r="AB4689" i="73"/>
  <c r="AB4682" i="73"/>
  <c r="AB4681" i="73"/>
  <c r="AB4678" i="73"/>
  <c r="AB4677" i="73"/>
  <c r="AB4670" i="73"/>
  <c r="AB4669" i="73"/>
  <c r="AB4654" i="73"/>
  <c r="AB4653" i="73"/>
  <c r="AB4650" i="73"/>
  <c r="AB4649" i="73"/>
  <c r="AB4638" i="73"/>
  <c r="AB4637" i="73"/>
  <c r="AB4630" i="73"/>
  <c r="AB4629" i="73"/>
  <c r="AB4622" i="73"/>
  <c r="AB4621" i="73"/>
  <c r="AB4614" i="73"/>
  <c r="AB4613" i="73"/>
  <c r="AB4602" i="73"/>
  <c r="AB4601" i="73"/>
  <c r="AB4570" i="73"/>
  <c r="AL4016" i="73"/>
  <c r="AL4000" i="73"/>
  <c r="AB3976" i="73"/>
  <c r="AB3978" i="73"/>
  <c r="AB3980" i="73"/>
  <c r="AL3951" i="73"/>
  <c r="AB3968" i="73"/>
  <c r="AB3970" i="73"/>
  <c r="AB3972" i="73"/>
  <c r="AB3964" i="73"/>
  <c r="AB3960" i="73"/>
  <c r="AL3935" i="73"/>
  <c r="AB3949" i="73"/>
  <c r="AB3944" i="73"/>
  <c r="AB3933" i="73"/>
  <c r="AB3928" i="73"/>
  <c r="AL3903" i="73"/>
  <c r="AB3917" i="73"/>
  <c r="AB3912" i="73"/>
  <c r="AL3887" i="73"/>
  <c r="AL3871" i="73"/>
  <c r="AB3877" i="73"/>
  <c r="AB3872" i="73"/>
  <c r="AL3847" i="73"/>
  <c r="AB3844" i="73"/>
  <c r="AB3869" i="73"/>
  <c r="AB3862" i="73"/>
  <c r="AB3864" i="73"/>
  <c r="AE3831" i="73"/>
  <c r="AD3856" i="73"/>
  <c r="AL3856" i="73" s="1"/>
  <c r="AD3858" i="73"/>
  <c r="AL3858" i="73" s="1"/>
  <c r="AD3860" i="73"/>
  <c r="AL3860" i="73" s="1"/>
  <c r="AJ3831" i="73"/>
  <c r="AD3859" i="73"/>
  <c r="AL3859" i="73" s="1"/>
  <c r="AE3825" i="73"/>
  <c r="AD3854" i="73"/>
  <c r="AL3854" i="73" s="1"/>
  <c r="AJ3825" i="73"/>
  <c r="AB3811" i="73"/>
  <c r="AD3831" i="73"/>
  <c r="AL3831" i="73" s="1"/>
  <c r="AJ3803" i="73"/>
  <c r="AD3830" i="73"/>
  <c r="AL3830" i="73" s="1"/>
  <c r="AD3832" i="73"/>
  <c r="AL3832" i="73" s="1"/>
  <c r="AD3824" i="73"/>
  <c r="AL3824" i="73" s="1"/>
  <c r="AD3822" i="73"/>
  <c r="AL3822" i="73" s="1"/>
  <c r="AD3828" i="73"/>
  <c r="AL3828" i="73" s="1"/>
  <c r="AD3744" i="73"/>
  <c r="AL3744" i="73" s="1"/>
  <c r="AD3710" i="73"/>
  <c r="AL3710" i="73" s="1"/>
  <c r="AE3696" i="73"/>
  <c r="AJ3696" i="73"/>
  <c r="AD3725" i="73"/>
  <c r="AL3725" i="73" s="1"/>
  <c r="AE3676" i="73"/>
  <c r="AD3705" i="73"/>
  <c r="AL3705" i="73" s="1"/>
  <c r="AJ3676" i="73"/>
  <c r="AB3667" i="73"/>
  <c r="AB3687" i="73"/>
  <c r="AB3688" i="73"/>
  <c r="AB3684" i="73"/>
  <c r="AB3676" i="73"/>
  <c r="AB3668" i="73"/>
  <c r="AB3664" i="73"/>
  <c r="AB3666" i="73"/>
  <c r="AB3662" i="73"/>
  <c r="AB3660" i="73"/>
  <c r="AB3658" i="73"/>
  <c r="AB3646" i="73"/>
  <c r="AB3591" i="73"/>
  <c r="AD3588" i="73"/>
  <c r="AL3588" i="73" s="1"/>
  <c r="AD3581" i="73"/>
  <c r="AL3581" i="73" s="1"/>
  <c r="AB3585" i="73"/>
  <c r="AE3531" i="73"/>
  <c r="AD3558" i="73"/>
  <c r="AL3558" i="73" s="1"/>
  <c r="AD3559" i="73"/>
  <c r="AL3559" i="73" s="1"/>
  <c r="AJ3531" i="73"/>
  <c r="AD3560" i="73"/>
  <c r="AL3560" i="73" s="1"/>
  <c r="AD3557" i="73"/>
  <c r="AL3557" i="73" s="1"/>
  <c r="AB3560" i="73"/>
  <c r="AB3554" i="73"/>
  <c r="AB3559" i="73"/>
  <c r="AB3555" i="73"/>
  <c r="AD3517" i="73"/>
  <c r="AL3517" i="73" s="1"/>
  <c r="AB3496" i="73"/>
  <c r="AB3490" i="73"/>
  <c r="AB3495" i="73"/>
  <c r="AB3491" i="73"/>
  <c r="AD3453" i="73"/>
  <c r="AL3453" i="73" s="1"/>
  <c r="AB3432" i="73"/>
  <c r="AB3426" i="73"/>
  <c r="AB3431" i="73"/>
  <c r="AB3427" i="73"/>
  <c r="AD3389" i="73"/>
  <c r="AL3389" i="73" s="1"/>
  <c r="AB3393" i="73"/>
  <c r="AE3344" i="73"/>
  <c r="AJ3344" i="73"/>
  <c r="AD3372" i="73"/>
  <c r="AL3372" i="73" s="1"/>
  <c r="AE3339" i="73"/>
  <c r="AD3366" i="73"/>
  <c r="AL3366" i="73" s="1"/>
  <c r="AD3367" i="73"/>
  <c r="AL3367" i="73" s="1"/>
  <c r="AJ3339" i="73"/>
  <c r="AD3368" i="73"/>
  <c r="AL3368" i="73" s="1"/>
  <c r="AD3365" i="73"/>
  <c r="AL3365" i="73" s="1"/>
  <c r="AB3323" i="73"/>
  <c r="AE3280" i="73"/>
  <c r="AJ3280" i="73"/>
  <c r="AD3308" i="73"/>
  <c r="AL3308" i="73" s="1"/>
  <c r="AE3275" i="73"/>
  <c r="AD3302" i="73"/>
  <c r="AL3302" i="73" s="1"/>
  <c r="AD3303" i="73"/>
  <c r="AL3303" i="73" s="1"/>
  <c r="AJ3275" i="73"/>
  <c r="AD3304" i="73"/>
  <c r="AL3304" i="73" s="1"/>
  <c r="AD3301" i="73"/>
  <c r="AL3301" i="73" s="1"/>
  <c r="AB3259" i="73"/>
  <c r="AE3216" i="73"/>
  <c r="AJ3216" i="73"/>
  <c r="AD3244" i="73"/>
  <c r="AL3244" i="73" s="1"/>
  <c r="AE3211" i="73"/>
  <c r="AD3238" i="73"/>
  <c r="AL3238" i="73" s="1"/>
  <c r="AD3239" i="73"/>
  <c r="AL3239" i="73" s="1"/>
  <c r="AJ3211" i="73"/>
  <c r="AD3240" i="73"/>
  <c r="AL3240" i="73" s="1"/>
  <c r="AD3237" i="73"/>
  <c r="AL3237" i="73" s="1"/>
  <c r="AD3197" i="73"/>
  <c r="AL3197" i="73" s="1"/>
  <c r="AE3152" i="73"/>
  <c r="AJ3152" i="73"/>
  <c r="AD3180" i="73"/>
  <c r="AL3180" i="73" s="1"/>
  <c r="AE3147" i="73"/>
  <c r="AD3174" i="73"/>
  <c r="AL3174" i="73" s="1"/>
  <c r="AD3175" i="73"/>
  <c r="AL3175" i="73" s="1"/>
  <c r="AJ3147" i="73"/>
  <c r="AD3176" i="73"/>
  <c r="AL3176" i="73" s="1"/>
  <c r="AD3173" i="73"/>
  <c r="AL3173" i="73" s="1"/>
  <c r="AB3131" i="73"/>
  <c r="AB3137" i="73"/>
  <c r="AE3088" i="73"/>
  <c r="AJ3088" i="73"/>
  <c r="AD3116" i="73"/>
  <c r="AL3116" i="73" s="1"/>
  <c r="AB3059" i="73"/>
  <c r="AD3044" i="73"/>
  <c r="AL3044" i="73" s="1"/>
  <c r="AD2997" i="73"/>
  <c r="AL2997" i="73" s="1"/>
  <c r="AD2980" i="73"/>
  <c r="AL2980" i="73" s="1"/>
  <c r="AE2955" i="73"/>
  <c r="AD2982" i="73"/>
  <c r="AL2982" i="73" s="1"/>
  <c r="AD2983" i="73"/>
  <c r="AL2983" i="73" s="1"/>
  <c r="AJ2955" i="73"/>
  <c r="AD2984" i="73"/>
  <c r="AL2984" i="73" s="1"/>
  <c r="AD2949" i="73"/>
  <c r="AL2949" i="73" s="1"/>
  <c r="AB2931" i="73"/>
  <c r="AD2916" i="73"/>
  <c r="AL2916" i="73" s="1"/>
  <c r="AE2891" i="73"/>
  <c r="AD2918" i="73"/>
  <c r="AL2918" i="73" s="1"/>
  <c r="AD2919" i="73"/>
  <c r="AL2919" i="73" s="1"/>
  <c r="AJ2891" i="73"/>
  <c r="AD2920" i="73"/>
  <c r="AL2920" i="73" s="1"/>
  <c r="AD2885" i="73"/>
  <c r="AL2885" i="73" s="1"/>
  <c r="AD2869" i="73"/>
  <c r="AL2869" i="73" s="1"/>
  <c r="AD2852" i="73"/>
  <c r="AL2852" i="73" s="1"/>
  <c r="AE2827" i="73"/>
  <c r="AD2854" i="73"/>
  <c r="AL2854" i="73" s="1"/>
  <c r="AD2855" i="73"/>
  <c r="AL2855" i="73" s="1"/>
  <c r="AJ2827" i="73"/>
  <c r="AD2856" i="73"/>
  <c r="AL2856" i="73" s="1"/>
  <c r="AD2821" i="73"/>
  <c r="AL2821" i="73" s="1"/>
  <c r="AB2803" i="73"/>
  <c r="AD2788" i="73"/>
  <c r="AL2788" i="73" s="1"/>
  <c r="AD2741" i="73"/>
  <c r="AL2741" i="73" s="1"/>
  <c r="AD2733" i="73"/>
  <c r="AL2733" i="73" s="1"/>
  <c r="AB2686" i="73"/>
  <c r="AB2675" i="73"/>
  <c r="AB2673" i="73"/>
  <c r="AD2605" i="73"/>
  <c r="AL2605" i="73" s="1"/>
  <c r="AE2447" i="73"/>
  <c r="AD2476" i="73"/>
  <c r="AL2476" i="73" s="1"/>
  <c r="AJ2447" i="73"/>
  <c r="AD2462" i="73"/>
  <c r="AL2462" i="73" s="1"/>
  <c r="AD2444" i="73"/>
  <c r="AL2444" i="73" s="1"/>
  <c r="AB2446" i="73"/>
  <c r="AB2448" i="73"/>
  <c r="AE2383" i="73"/>
  <c r="AD2412" i="73"/>
  <c r="AL2412" i="73" s="1"/>
  <c r="AD2396" i="73"/>
  <c r="AL2396" i="73" s="1"/>
  <c r="AJ2383" i="73"/>
  <c r="AE2334" i="73"/>
  <c r="AJ2334" i="73"/>
  <c r="AD2363" i="73"/>
  <c r="AL2363" i="73" s="1"/>
  <c r="AD2355" i="73"/>
  <c r="AL2355" i="73" s="1"/>
  <c r="AD2362" i="73"/>
  <c r="AL2362" i="73" s="1"/>
  <c r="AB2345" i="73"/>
  <c r="AE2017" i="73"/>
  <c r="AD2044" i="73"/>
  <c r="AL2044" i="73" s="1"/>
  <c r="AD2045" i="73"/>
  <c r="AL2045" i="73" s="1"/>
  <c r="AJ2017" i="73"/>
  <c r="AD2046" i="73"/>
  <c r="AL2046" i="73" s="1"/>
  <c r="AD2026" i="73"/>
  <c r="AL2026" i="73" s="1"/>
  <c r="AD2042" i="73"/>
  <c r="AL2042" i="73" s="1"/>
  <c r="AD2035" i="73"/>
  <c r="AL2035" i="73" s="1"/>
  <c r="AD2019" i="73"/>
  <c r="AL2019" i="73" s="1"/>
  <c r="AE5" i="73"/>
  <c r="AD32" i="73"/>
  <c r="AL32" i="73" s="1"/>
  <c r="AD33" i="73"/>
  <c r="AL33" i="73" s="1"/>
  <c r="AD34" i="73"/>
  <c r="AL34" i="73" s="1"/>
  <c r="AJ5" i="73"/>
  <c r="AD5136" i="73"/>
  <c r="AD5084" i="73"/>
  <c r="AD5076" i="73"/>
  <c r="AD5068" i="73"/>
  <c r="AD5008" i="73"/>
  <c r="AD5000" i="73"/>
  <c r="AD4992" i="73"/>
  <c r="AD4956" i="73"/>
  <c r="AD4948" i="73"/>
  <c r="AD4940" i="73"/>
  <c r="AD4931" i="73"/>
  <c r="AE4930" i="73"/>
  <c r="AE4922" i="73"/>
  <c r="AE4914" i="73"/>
  <c r="AE4906" i="73"/>
  <c r="AD4903" i="73"/>
  <c r="AD4883" i="73"/>
  <c r="AD4875" i="73"/>
  <c r="AD4867" i="73"/>
  <c r="AB4857" i="73"/>
  <c r="AD4855" i="73"/>
  <c r="AB4849" i="73"/>
  <c r="AD4847" i="73"/>
  <c r="AB4845" i="73"/>
  <c r="AB4841" i="73"/>
  <c r="AD4839" i="73"/>
  <c r="AB4834" i="73"/>
  <c r="AE4803" i="73"/>
  <c r="AD4832" i="73"/>
  <c r="AB4830" i="73"/>
  <c r="AE4799" i="73"/>
  <c r="AD4828" i="73"/>
  <c r="AB4826" i="73"/>
  <c r="AE4795" i="73"/>
  <c r="AD4824" i="73"/>
  <c r="AB4822" i="73"/>
  <c r="AE4791" i="73"/>
  <c r="AD4820" i="73"/>
  <c r="AB4818" i="73"/>
  <c r="AE4787" i="73"/>
  <c r="AD4816" i="73"/>
  <c r="AB4814" i="73"/>
  <c r="AE4783" i="73"/>
  <c r="AD4812" i="73"/>
  <c r="AB4810" i="73"/>
  <c r="AE4779" i="73"/>
  <c r="AD4808" i="73"/>
  <c r="AB4806" i="73"/>
  <c r="AE4775" i="73"/>
  <c r="AD4804" i="73"/>
  <c r="AB4802" i="73"/>
  <c r="AE4771" i="73"/>
  <c r="AD4800" i="73"/>
  <c r="AB4798" i="73"/>
  <c r="AE4767" i="73"/>
  <c r="AD4796" i="73"/>
  <c r="AB4794" i="73"/>
  <c r="AE4763" i="73"/>
  <c r="AD4792" i="73"/>
  <c r="AB4790" i="73"/>
  <c r="AE4759" i="73"/>
  <c r="AD4788" i="73"/>
  <c r="AB4786" i="73"/>
  <c r="AE4755" i="73"/>
  <c r="AD4784" i="73"/>
  <c r="AB4782" i="73"/>
  <c r="AE4747" i="73"/>
  <c r="AD4776" i="73"/>
  <c r="AB4774" i="73"/>
  <c r="AB4766" i="73"/>
  <c r="AE4735" i="73"/>
  <c r="AD4764" i="73"/>
  <c r="AB4762" i="73"/>
  <c r="AE4731" i="73"/>
  <c r="AD4760" i="73"/>
  <c r="AB4758" i="73"/>
  <c r="AE4727" i="73"/>
  <c r="AD4756" i="73"/>
  <c r="AB4754" i="73"/>
  <c r="AE4723" i="73"/>
  <c r="AD4752" i="73"/>
  <c r="AB4750" i="73"/>
  <c r="AE4715" i="73"/>
  <c r="AD4744" i="73"/>
  <c r="AE4711" i="73"/>
  <c r="AD4740" i="73"/>
  <c r="AE4703" i="73"/>
  <c r="AD4732" i="73"/>
  <c r="AE4699" i="73"/>
  <c r="AD4728" i="73"/>
  <c r="AE4695" i="73"/>
  <c r="AD4724" i="73"/>
  <c r="AE4691" i="73"/>
  <c r="AD4720" i="73"/>
  <c r="AE4687" i="73"/>
  <c r="AD4716" i="73"/>
  <c r="AE4682" i="73"/>
  <c r="AD4711" i="73"/>
  <c r="AE4678" i="73"/>
  <c r="AD4707" i="73"/>
  <c r="AE4675" i="73"/>
  <c r="AD4704" i="73"/>
  <c r="AE4674" i="73"/>
  <c r="AD4703" i="73"/>
  <c r="AE4659" i="73"/>
  <c r="AD4688" i="73"/>
  <c r="AE4643" i="73"/>
  <c r="AD4672" i="73"/>
  <c r="AE4639" i="73"/>
  <c r="AD4668" i="73"/>
  <c r="AE4635" i="73"/>
  <c r="AD4664" i="73"/>
  <c r="AE4622" i="73"/>
  <c r="AD4651" i="73"/>
  <c r="AE4618" i="73"/>
  <c r="AD4647" i="73"/>
  <c r="AE4614" i="73"/>
  <c r="AD4643" i="73"/>
  <c r="AE4610" i="73"/>
  <c r="AD4639" i="73"/>
  <c r="AE4602" i="73"/>
  <c r="AD4631" i="73"/>
  <c r="AE4586" i="73"/>
  <c r="AD4615" i="73"/>
  <c r="AL4615" i="73" s="1"/>
  <c r="AE4582" i="73"/>
  <c r="AD4611" i="73"/>
  <c r="AL4611" i="73" s="1"/>
  <c r="AE4578" i="73"/>
  <c r="AD4607" i="73"/>
  <c r="AL4607" i="73" s="1"/>
  <c r="AD5143" i="73"/>
  <c r="AD5139" i="73"/>
  <c r="AD5135" i="73"/>
  <c r="AD5131" i="73"/>
  <c r="AD5127" i="73"/>
  <c r="AD5123" i="73"/>
  <c r="AD5119" i="73"/>
  <c r="AD5115" i="73"/>
  <c r="AD5111" i="73"/>
  <c r="AD5107" i="73"/>
  <c r="AD5103" i="73"/>
  <c r="AD5099" i="73"/>
  <c r="AD5095" i="73"/>
  <c r="AD5091" i="73"/>
  <c r="AD5087" i="73"/>
  <c r="AD5083" i="73"/>
  <c r="AD5079" i="73"/>
  <c r="AD5075" i="73"/>
  <c r="AD5071" i="73"/>
  <c r="AD5067" i="73"/>
  <c r="AD5063" i="73"/>
  <c r="AD5059" i="73"/>
  <c r="AD5055" i="73"/>
  <c r="AD5051" i="73"/>
  <c r="AD5047" i="73"/>
  <c r="AD5043" i="73"/>
  <c r="AD5039" i="73"/>
  <c r="AD5035" i="73"/>
  <c r="AD5031" i="73"/>
  <c r="AD5027" i="73"/>
  <c r="AD5023" i="73"/>
  <c r="AD5019" i="73"/>
  <c r="AD5015" i="73"/>
  <c r="AD5011" i="73"/>
  <c r="AD5007" i="73"/>
  <c r="AD5003" i="73"/>
  <c r="AD4999" i="73"/>
  <c r="AD4995" i="73"/>
  <c r="AD4991" i="73"/>
  <c r="AD4987" i="73"/>
  <c r="AD4983" i="73"/>
  <c r="AD4979" i="73"/>
  <c r="AD4975" i="73"/>
  <c r="AD4971" i="73"/>
  <c r="AD4967" i="73"/>
  <c r="AD4963" i="73"/>
  <c r="AB4933" i="73"/>
  <c r="AD4930" i="73"/>
  <c r="AD4926" i="73"/>
  <c r="AD4922" i="73"/>
  <c r="AD4918" i="73"/>
  <c r="AD4914" i="73"/>
  <c r="AD4910" i="73"/>
  <c r="AD4906" i="73"/>
  <c r="AD4902" i="73"/>
  <c r="AD4898" i="73"/>
  <c r="AD4894" i="73"/>
  <c r="AD4890" i="73"/>
  <c r="AD4886" i="73"/>
  <c r="AD4882" i="73"/>
  <c r="AD4878" i="73"/>
  <c r="AD4874" i="73"/>
  <c r="AD4870" i="73"/>
  <c r="AD4866" i="73"/>
  <c r="AD4862" i="73"/>
  <c r="AD4858" i="73"/>
  <c r="AD4854" i="73"/>
  <c r="AD4850" i="73"/>
  <c r="AD4846" i="73"/>
  <c r="AD4842" i="73"/>
  <c r="AD4838" i="73"/>
  <c r="AB4835" i="73"/>
  <c r="AB4831" i="73"/>
  <c r="AB4827" i="73"/>
  <c r="AB4823" i="73"/>
  <c r="AB4819" i="73"/>
  <c r="AB4815" i="73"/>
  <c r="AB4811" i="73"/>
  <c r="AB4807" i="73"/>
  <c r="AB4803" i="73"/>
  <c r="AB4799" i="73"/>
  <c r="AB4795" i="73"/>
  <c r="AB4791" i="73"/>
  <c r="AB4787" i="73"/>
  <c r="AB4783" i="73"/>
  <c r="AB4779" i="73"/>
  <c r="AB4775" i="73"/>
  <c r="AB4771" i="73"/>
  <c r="AB4767" i="73"/>
  <c r="AB4763" i="73"/>
  <c r="AB4759" i="73"/>
  <c r="AB4755" i="73"/>
  <c r="AB4751" i="73"/>
  <c r="AB4747" i="73"/>
  <c r="AB4743" i="73"/>
  <c r="AB4741" i="73"/>
  <c r="AB4739" i="73"/>
  <c r="AB4737" i="73"/>
  <c r="AB4735" i="73"/>
  <c r="AB4733" i="73"/>
  <c r="AB4731" i="73"/>
  <c r="AB4729" i="73"/>
  <c r="AB4727" i="73"/>
  <c r="AB4725" i="73"/>
  <c r="AB4723" i="73"/>
  <c r="AB4721" i="73"/>
  <c r="AB4719" i="73"/>
  <c r="AB4717" i="73"/>
  <c r="AB4715" i="73"/>
  <c r="AB4711" i="73"/>
  <c r="AB4707" i="73"/>
  <c r="AB4703" i="73"/>
  <c r="AB4699" i="73"/>
  <c r="AB4695" i="73"/>
  <c r="AB4691" i="73"/>
  <c r="AB4687" i="73"/>
  <c r="AB4683" i="73"/>
  <c r="AB4679" i="73"/>
  <c r="AB4675" i="73"/>
  <c r="AB4671" i="73"/>
  <c r="AB4667" i="73"/>
  <c r="AB4663" i="73"/>
  <c r="AB4659" i="73"/>
  <c r="AB4655" i="73"/>
  <c r="AB4651" i="73"/>
  <c r="AB4647" i="73"/>
  <c r="AB4643" i="73"/>
  <c r="AB4639" i="73"/>
  <c r="AB4635" i="73"/>
  <c r="AB4631" i="73"/>
  <c r="AB4628" i="73"/>
  <c r="AE4627" i="73"/>
  <c r="AD4656" i="73"/>
  <c r="AJ4626" i="73"/>
  <c r="AB4624" i="73"/>
  <c r="AE4623" i="73"/>
  <c r="AD4652" i="73"/>
  <c r="AJ4622" i="73"/>
  <c r="AB4620" i="73"/>
  <c r="AE4619" i="73"/>
  <c r="AD4648" i="73"/>
  <c r="AJ4618" i="73"/>
  <c r="AB4616" i="73"/>
  <c r="AE4615" i="73"/>
  <c r="AD4644" i="73"/>
  <c r="AJ4614" i="73"/>
  <c r="AB4612" i="73"/>
  <c r="AE4611" i="73"/>
  <c r="AD4640" i="73"/>
  <c r="AJ4610" i="73"/>
  <c r="AB4608" i="73"/>
  <c r="AE4607" i="73"/>
  <c r="AD4636" i="73"/>
  <c r="AJ4606" i="73"/>
  <c r="AB4604" i="73"/>
  <c r="AE4603" i="73"/>
  <c r="AD4632" i="73"/>
  <c r="AJ4602" i="73"/>
  <c r="AB4600" i="73"/>
  <c r="AE4599" i="73"/>
  <c r="AD4628" i="73"/>
  <c r="AL4628" i="73" s="1"/>
  <c r="AJ4598" i="73"/>
  <c r="AB4596" i="73"/>
  <c r="AE4595" i="73"/>
  <c r="AD4624" i="73"/>
  <c r="AL4624" i="73" s="1"/>
  <c r="AJ4594" i="73"/>
  <c r="AB4592" i="73"/>
  <c r="AE4591" i="73"/>
  <c r="AD4620" i="73"/>
  <c r="AL4620" i="73" s="1"/>
  <c r="AJ4590" i="73"/>
  <c r="AB4588" i="73"/>
  <c r="AE4587" i="73"/>
  <c r="AD4616" i="73"/>
  <c r="AL4616" i="73" s="1"/>
  <c r="AJ4586" i="73"/>
  <c r="AK4612" i="73" s="1"/>
  <c r="AB4584" i="73"/>
  <c r="AE4583" i="73"/>
  <c r="AD4612" i="73"/>
  <c r="AL4612" i="73" s="1"/>
  <c r="AJ4582" i="73"/>
  <c r="AB4580" i="73"/>
  <c r="AE4579" i="73"/>
  <c r="AD4608" i="73"/>
  <c r="AL4608" i="73" s="1"/>
  <c r="AJ4578" i="73"/>
  <c r="AB4576" i="73"/>
  <c r="AE4575" i="73"/>
  <c r="AD4604" i="73"/>
  <c r="AL4604" i="73" s="1"/>
  <c r="AJ4574" i="73"/>
  <c r="AB4572" i="73"/>
  <c r="AE4571" i="73"/>
  <c r="AD4600" i="73"/>
  <c r="AL4600" i="73" s="1"/>
  <c r="AJ4570" i="73"/>
  <c r="AL4184" i="73"/>
  <c r="AL4168" i="73"/>
  <c r="AL4152" i="73"/>
  <c r="AL4144" i="73"/>
  <c r="AL4136" i="73"/>
  <c r="AL4120" i="73"/>
  <c r="AL4104" i="73"/>
  <c r="AL4088" i="73"/>
  <c r="AL4072" i="73"/>
  <c r="AL4056" i="73"/>
  <c r="AL4040" i="73"/>
  <c r="AL4024" i="73"/>
  <c r="AL4018" i="73"/>
  <c r="AL4006" i="73"/>
  <c r="AL4002" i="73"/>
  <c r="AL3998" i="73"/>
  <c r="AE3962" i="73"/>
  <c r="AD3990" i="73"/>
  <c r="AL3990" i="73" s="1"/>
  <c r="AD3991" i="73"/>
  <c r="AL3991" i="73" s="1"/>
  <c r="AJ3962" i="73"/>
  <c r="AD3961" i="73"/>
  <c r="AL3961" i="73" s="1"/>
  <c r="AE3954" i="73"/>
  <c r="AD3982" i="73"/>
  <c r="AL3982" i="73" s="1"/>
  <c r="AD3983" i="73"/>
  <c r="AL3983" i="73" s="1"/>
  <c r="AJ3954" i="73"/>
  <c r="AB3982" i="73"/>
  <c r="AD3953" i="73"/>
  <c r="AL3953" i="73" s="1"/>
  <c r="AE3946" i="73"/>
  <c r="AD3974" i="73"/>
  <c r="AL3974" i="73" s="1"/>
  <c r="AD3975" i="73"/>
  <c r="AL3975" i="73" s="1"/>
  <c r="AJ3946" i="73"/>
  <c r="AB3974" i="73"/>
  <c r="AD3945" i="73"/>
  <c r="AL3945" i="73" s="1"/>
  <c r="AE3938" i="73"/>
  <c r="AD3966" i="73"/>
  <c r="AL3966" i="73" s="1"/>
  <c r="AD3967" i="73"/>
  <c r="AL3967" i="73" s="1"/>
  <c r="AJ3938" i="73"/>
  <c r="AB3966" i="73"/>
  <c r="AD3937" i="73"/>
  <c r="AL3937" i="73" s="1"/>
  <c r="AE3930" i="73"/>
  <c r="AD3958" i="73"/>
  <c r="AL3958" i="73" s="1"/>
  <c r="AJ3930" i="73"/>
  <c r="AB3959" i="73"/>
  <c r="AB3958" i="73"/>
  <c r="AD3929" i="73"/>
  <c r="AL3929" i="73" s="1"/>
  <c r="AE3922" i="73"/>
  <c r="AD3950" i="73"/>
  <c r="AL3950" i="73" s="1"/>
  <c r="AJ3922" i="73"/>
  <c r="AB3951" i="73"/>
  <c r="AB3950" i="73"/>
  <c r="AD3921" i="73"/>
  <c r="AL3921" i="73" s="1"/>
  <c r="AE3914" i="73"/>
  <c r="AD3942" i="73"/>
  <c r="AL3942" i="73" s="1"/>
  <c r="AJ3914" i="73"/>
  <c r="AB3943" i="73"/>
  <c r="AB3942" i="73"/>
  <c r="AD3913" i="73"/>
  <c r="AL3913" i="73" s="1"/>
  <c r="AE3906" i="73"/>
  <c r="AD3934" i="73"/>
  <c r="AL3934" i="73" s="1"/>
  <c r="AJ3906" i="73"/>
  <c r="AB3935" i="73"/>
  <c r="AB3934" i="73"/>
  <c r="AD3905" i="73"/>
  <c r="AL3905" i="73" s="1"/>
  <c r="AE3898" i="73"/>
  <c r="AD3926" i="73"/>
  <c r="AL3926" i="73" s="1"/>
  <c r="AJ3898" i="73"/>
  <c r="AB3927" i="73"/>
  <c r="AB3926" i="73"/>
  <c r="AD3897" i="73"/>
  <c r="AL3897" i="73" s="1"/>
  <c r="AE3890" i="73"/>
  <c r="AD3918" i="73"/>
  <c r="AL3918" i="73" s="1"/>
  <c r="AJ3890" i="73"/>
  <c r="AB3919" i="73"/>
  <c r="AB3918" i="73"/>
  <c r="AD3889" i="73"/>
  <c r="AL3889" i="73" s="1"/>
  <c r="AE3882" i="73"/>
  <c r="AD3910" i="73"/>
  <c r="AL3910" i="73" s="1"/>
  <c r="AJ3882" i="73"/>
  <c r="AB3911" i="73"/>
  <c r="AB3910" i="73"/>
  <c r="AD3881" i="73"/>
  <c r="AL3881" i="73" s="1"/>
  <c r="AE3874" i="73"/>
  <c r="AD3902" i="73"/>
  <c r="AL3902" i="73" s="1"/>
  <c r="AJ3874" i="73"/>
  <c r="AB3903" i="73"/>
  <c r="AB3902" i="73"/>
  <c r="AD3873" i="73"/>
  <c r="AL3873" i="73" s="1"/>
  <c r="AE3866" i="73"/>
  <c r="AD3894" i="73"/>
  <c r="AL3894" i="73" s="1"/>
  <c r="AJ3866" i="73"/>
  <c r="AB3895" i="73"/>
  <c r="AB3894" i="73"/>
  <c r="AD3865" i="73"/>
  <c r="AL3865" i="73" s="1"/>
  <c r="AE3858" i="73"/>
  <c r="AD3886" i="73"/>
  <c r="AL3886" i="73" s="1"/>
  <c r="AJ3858" i="73"/>
  <c r="AB3887" i="73"/>
  <c r="AB3886" i="73"/>
  <c r="AD3857" i="73"/>
  <c r="AL3857" i="73" s="1"/>
  <c r="AE3850" i="73"/>
  <c r="AD3878" i="73"/>
  <c r="AL3878" i="73" s="1"/>
  <c r="AJ3850" i="73"/>
  <c r="AB3879" i="73"/>
  <c r="AB3878" i="73"/>
  <c r="AD3849" i="73"/>
  <c r="AL3849" i="73" s="1"/>
  <c r="AE3842" i="73"/>
  <c r="AD3870" i="73"/>
  <c r="AL3870" i="73" s="1"/>
  <c r="AJ3842" i="73"/>
  <c r="AB3871" i="73"/>
  <c r="AB3870" i="73"/>
  <c r="AD3841" i="73"/>
  <c r="AL3841" i="73" s="1"/>
  <c r="AE3824" i="73"/>
  <c r="AJ3824" i="73"/>
  <c r="AD3852" i="73"/>
  <c r="AL3852" i="73" s="1"/>
  <c r="AD3851" i="73"/>
  <c r="AL3851" i="73" s="1"/>
  <c r="AD3853" i="73"/>
  <c r="AL3853" i="73" s="1"/>
  <c r="AE3820" i="73"/>
  <c r="AJ3820" i="73"/>
  <c r="AB3849" i="73"/>
  <c r="AB3846" i="73"/>
  <c r="AB3848" i="73"/>
  <c r="AD3813" i="73"/>
  <c r="AL3813" i="73" s="1"/>
  <c r="AB3839" i="73"/>
  <c r="AB3841" i="73"/>
  <c r="AB3840" i="73"/>
  <c r="AE3808" i="73"/>
  <c r="AJ3808" i="73"/>
  <c r="AD3837" i="73"/>
  <c r="AL3837" i="73" s="1"/>
  <c r="AE3804" i="73"/>
  <c r="AD3833" i="73"/>
  <c r="AL3833" i="73" s="1"/>
  <c r="AJ3804" i="73"/>
  <c r="AB3795" i="73"/>
  <c r="AB3815" i="73"/>
  <c r="AB3816" i="73"/>
  <c r="AD3811" i="73"/>
  <c r="AL3811" i="73" s="1"/>
  <c r="AE3783" i="73"/>
  <c r="AD3812" i="73"/>
  <c r="AL3812" i="73" s="1"/>
  <c r="AJ3783" i="73"/>
  <c r="AB3812" i="73"/>
  <c r="AB3804" i="73"/>
  <c r="AB3796" i="73"/>
  <c r="AD3765" i="73"/>
  <c r="AL3765" i="73" s="1"/>
  <c r="AB3792" i="73"/>
  <c r="AB3794" i="73"/>
  <c r="AD3761" i="73"/>
  <c r="AL3761" i="73" s="1"/>
  <c r="AB3790" i="73"/>
  <c r="AB3788" i="73"/>
  <c r="AB3786" i="73"/>
  <c r="AB3756" i="73"/>
  <c r="AD3745" i="73"/>
  <c r="AL3745" i="73" s="1"/>
  <c r="AB3774" i="73"/>
  <c r="AE3739" i="73"/>
  <c r="AB3763" i="73"/>
  <c r="AB3766" i="73"/>
  <c r="AB3767" i="73"/>
  <c r="AB3768" i="73"/>
  <c r="AB3736" i="73"/>
  <c r="AB3735" i="73"/>
  <c r="AB3719" i="73"/>
  <c r="AD3716" i="73"/>
  <c r="AL3716" i="73" s="1"/>
  <c r="AB3743" i="73"/>
  <c r="AJ3713" i="73"/>
  <c r="AE3709" i="73"/>
  <c r="AD3738" i="73"/>
  <c r="AL3738" i="73" s="1"/>
  <c r="AJ3709" i="73"/>
  <c r="AD3733" i="73"/>
  <c r="AL3733" i="73" s="1"/>
  <c r="AB3708" i="73"/>
  <c r="AD3731" i="73"/>
  <c r="AL3731" i="73" s="1"/>
  <c r="AE3703" i="73"/>
  <c r="AJ3703" i="73"/>
  <c r="AD3729" i="73"/>
  <c r="AL3729" i="73" s="1"/>
  <c r="AD3730" i="73"/>
  <c r="AL3730" i="73" s="1"/>
  <c r="AD3698" i="73"/>
  <c r="AL3698" i="73" s="1"/>
  <c r="AE3697" i="73"/>
  <c r="AJ3697" i="73"/>
  <c r="AE3693" i="73"/>
  <c r="AD3722" i="73"/>
  <c r="AL3722" i="73" s="1"/>
  <c r="AJ3693" i="73"/>
  <c r="AB3683" i="73"/>
  <c r="AD3703" i="73"/>
  <c r="AL3703" i="73" s="1"/>
  <c r="AJ3675" i="73"/>
  <c r="AD3702" i="73"/>
  <c r="AL3702" i="73" s="1"/>
  <c r="AD3704" i="73"/>
  <c r="AL3704" i="73" s="1"/>
  <c r="AD3696" i="73"/>
  <c r="AL3696" i="73" s="1"/>
  <c r="AD3694" i="73"/>
  <c r="AL3694" i="73" s="1"/>
  <c r="AD3700" i="73"/>
  <c r="AL3700" i="73" s="1"/>
  <c r="AB3674" i="73"/>
  <c r="AB3670" i="73"/>
  <c r="AD3662" i="73"/>
  <c r="AL3662" i="73" s="1"/>
  <c r="AB3656" i="73"/>
  <c r="AD3655" i="73"/>
  <c r="AL3655" i="73" s="1"/>
  <c r="AJ3627" i="73"/>
  <c r="AD3654" i="73"/>
  <c r="AL3654" i="73" s="1"/>
  <c r="AD3656" i="73"/>
  <c r="AL3656" i="73" s="1"/>
  <c r="AE3627" i="73"/>
  <c r="AD3653" i="73"/>
  <c r="AL3653" i="73" s="1"/>
  <c r="AD3648" i="73"/>
  <c r="AL3648" i="73" s="1"/>
  <c r="AB3626" i="73"/>
  <c r="AB3622" i="73"/>
  <c r="AD3618" i="73"/>
  <c r="AL3618" i="73" s="1"/>
  <c r="AD3616" i="73"/>
  <c r="AL3616" i="73" s="1"/>
  <c r="AB3645" i="73"/>
  <c r="AB3643" i="73"/>
  <c r="AB3642" i="73"/>
  <c r="AB3641" i="73"/>
  <c r="AD3604" i="73"/>
  <c r="AL3604" i="73" s="1"/>
  <c r="AB3631" i="73"/>
  <c r="AD3600" i="73"/>
  <c r="AL3600" i="73" s="1"/>
  <c r="AB3629" i="73"/>
  <c r="AB3627" i="73"/>
  <c r="AE3568" i="73"/>
  <c r="AD3593" i="73"/>
  <c r="AL3593" i="73" s="1"/>
  <c r="AD3597" i="73"/>
  <c r="AL3597" i="73" s="1"/>
  <c r="AJ3568" i="73"/>
  <c r="AE3563" i="73"/>
  <c r="AD3591" i="73"/>
  <c r="AL3591" i="73" s="1"/>
  <c r="AJ3563" i="73"/>
  <c r="AD3590" i="73"/>
  <c r="AL3590" i="73" s="1"/>
  <c r="AD3592" i="73"/>
  <c r="AL3592" i="73" s="1"/>
  <c r="AD3589" i="73"/>
  <c r="AL3589" i="73" s="1"/>
  <c r="AB3586" i="73"/>
  <c r="AB3587" i="73"/>
  <c r="AB3590" i="73"/>
  <c r="AB3588" i="73"/>
  <c r="AD3549" i="73"/>
  <c r="AL3549" i="73" s="1"/>
  <c r="AB3547" i="73"/>
  <c r="AB3542" i="73"/>
  <c r="AD3524" i="73"/>
  <c r="AL3524" i="73" s="1"/>
  <c r="AB3553" i="73"/>
  <c r="AE3504" i="73"/>
  <c r="AJ3504" i="73"/>
  <c r="AD3532" i="73"/>
  <c r="AL3532" i="73" s="1"/>
  <c r="AE3499" i="73"/>
  <c r="AD3526" i="73"/>
  <c r="AL3526" i="73" s="1"/>
  <c r="AD3527" i="73"/>
  <c r="AL3527" i="73" s="1"/>
  <c r="AJ3499" i="73"/>
  <c r="AD3528" i="73"/>
  <c r="AL3528" i="73" s="1"/>
  <c r="AD3525" i="73"/>
  <c r="AL3525" i="73" s="1"/>
  <c r="AB3528" i="73"/>
  <c r="AB3522" i="73"/>
  <c r="AB3527" i="73"/>
  <c r="AB3523" i="73"/>
  <c r="AD3485" i="73"/>
  <c r="AL3485" i="73" s="1"/>
  <c r="AB3483" i="73"/>
  <c r="AB3478" i="73"/>
  <c r="AD3460" i="73"/>
  <c r="AL3460" i="73" s="1"/>
  <c r="AB3489" i="73"/>
  <c r="AE3440" i="73"/>
  <c r="AJ3440" i="73"/>
  <c r="AD3468" i="73"/>
  <c r="AL3468" i="73" s="1"/>
  <c r="AE3435" i="73"/>
  <c r="AD3462" i="73"/>
  <c r="AL3462" i="73" s="1"/>
  <c r="AD3463" i="73"/>
  <c r="AL3463" i="73" s="1"/>
  <c r="AJ3435" i="73"/>
  <c r="AD3464" i="73"/>
  <c r="AL3464" i="73" s="1"/>
  <c r="AD3461" i="73"/>
  <c r="AL3461" i="73" s="1"/>
  <c r="AB3464" i="73"/>
  <c r="AB3458" i="73"/>
  <c r="AB3463" i="73"/>
  <c r="AB3459" i="73"/>
  <c r="AD3421" i="73"/>
  <c r="AL3421" i="73" s="1"/>
  <c r="AB3419" i="73"/>
  <c r="AB3414" i="73"/>
  <c r="AD3396" i="73"/>
  <c r="AL3396" i="73" s="1"/>
  <c r="AB3425" i="73"/>
  <c r="AE3376" i="73"/>
  <c r="AJ3376" i="73"/>
  <c r="AD3404" i="73"/>
  <c r="AL3404" i="73" s="1"/>
  <c r="AE3371" i="73"/>
  <c r="AD3398" i="73"/>
  <c r="AL3398" i="73" s="1"/>
  <c r="AD3399" i="73"/>
  <c r="AL3399" i="73" s="1"/>
  <c r="AJ3371" i="73"/>
  <c r="AD3400" i="73"/>
  <c r="AL3400" i="73" s="1"/>
  <c r="AD3397" i="73"/>
  <c r="AL3397" i="73" s="1"/>
  <c r="AB3400" i="73"/>
  <c r="AB3394" i="73"/>
  <c r="AB3399" i="73"/>
  <c r="AB3395" i="73"/>
  <c r="AD3357" i="73"/>
  <c r="AL3357" i="73" s="1"/>
  <c r="AB3355" i="73"/>
  <c r="AB3350" i="73"/>
  <c r="AD3332" i="73"/>
  <c r="AL3332" i="73" s="1"/>
  <c r="AB3361" i="73"/>
  <c r="AE3312" i="73"/>
  <c r="AJ3312" i="73"/>
  <c r="AD3340" i="73"/>
  <c r="AL3340" i="73" s="1"/>
  <c r="AE3307" i="73"/>
  <c r="AD3334" i="73"/>
  <c r="AL3334" i="73" s="1"/>
  <c r="AD3335" i="73"/>
  <c r="AL3335" i="73" s="1"/>
  <c r="AJ3307" i="73"/>
  <c r="AD3336" i="73"/>
  <c r="AL3336" i="73" s="1"/>
  <c r="AD3333" i="73"/>
  <c r="AL3333" i="73" s="1"/>
  <c r="AB3336" i="73"/>
  <c r="AB3330" i="73"/>
  <c r="AB3335" i="73"/>
  <c r="AB3331" i="73"/>
  <c r="AD3293" i="73"/>
  <c r="AL3293" i="73" s="1"/>
  <c r="AB3291" i="73"/>
  <c r="AB3286" i="73"/>
  <c r="AD3268" i="73"/>
  <c r="AL3268" i="73" s="1"/>
  <c r="AB3297" i="73"/>
  <c r="AE3248" i="73"/>
  <c r="AJ3248" i="73"/>
  <c r="AD3276" i="73"/>
  <c r="AL3276" i="73" s="1"/>
  <c r="AE3243" i="73"/>
  <c r="AD3270" i="73"/>
  <c r="AL3270" i="73" s="1"/>
  <c r="AD3271" i="73"/>
  <c r="AL3271" i="73" s="1"/>
  <c r="AJ3243" i="73"/>
  <c r="AD3272" i="73"/>
  <c r="AL3272" i="73" s="1"/>
  <c r="AD3269" i="73"/>
  <c r="AL3269" i="73" s="1"/>
  <c r="AB3272" i="73"/>
  <c r="AB3266" i="73"/>
  <c r="AB3271" i="73"/>
  <c r="AB3267" i="73"/>
  <c r="AD3229" i="73"/>
  <c r="AL3229" i="73" s="1"/>
  <c r="AB3227" i="73"/>
  <c r="AB3222" i="73"/>
  <c r="AD3204" i="73"/>
  <c r="AL3204" i="73" s="1"/>
  <c r="AB3233" i="73"/>
  <c r="AE3184" i="73"/>
  <c r="AJ3184" i="73"/>
  <c r="AD3212" i="73"/>
  <c r="AL3212" i="73" s="1"/>
  <c r="AE3179" i="73"/>
  <c r="AD3206" i="73"/>
  <c r="AL3206" i="73" s="1"/>
  <c r="AD3207" i="73"/>
  <c r="AL3207" i="73" s="1"/>
  <c r="AJ3179" i="73"/>
  <c r="AD3208" i="73"/>
  <c r="AL3208" i="73" s="1"/>
  <c r="AD3205" i="73"/>
  <c r="AL3205" i="73" s="1"/>
  <c r="AB3208" i="73"/>
  <c r="AB3202" i="73"/>
  <c r="AB3207" i="73"/>
  <c r="AB3203" i="73"/>
  <c r="AD3165" i="73"/>
  <c r="AL3165" i="73" s="1"/>
  <c r="AB3163" i="73"/>
  <c r="AB3158" i="73"/>
  <c r="AD3140" i="73"/>
  <c r="AL3140" i="73" s="1"/>
  <c r="AB3169" i="73"/>
  <c r="AE3120" i="73"/>
  <c r="AJ3120" i="73"/>
  <c r="AD3148" i="73"/>
  <c r="AL3148" i="73" s="1"/>
  <c r="AE3115" i="73"/>
  <c r="AD3142" i="73"/>
  <c r="AL3142" i="73" s="1"/>
  <c r="AD3143" i="73"/>
  <c r="AL3143" i="73" s="1"/>
  <c r="AJ3115" i="73"/>
  <c r="AD3144" i="73"/>
  <c r="AL3144" i="73" s="1"/>
  <c r="AD3141" i="73"/>
  <c r="AL3141" i="73" s="1"/>
  <c r="AB3144" i="73"/>
  <c r="AB3138" i="73"/>
  <c r="AB3143" i="73"/>
  <c r="AB3139" i="73"/>
  <c r="AD3101" i="73"/>
  <c r="AL3101" i="73" s="1"/>
  <c r="AB3099" i="73"/>
  <c r="AB3094" i="73"/>
  <c r="AB3104" i="73"/>
  <c r="AB3098" i="73"/>
  <c r="AB3103" i="73"/>
  <c r="AB3102" i="73"/>
  <c r="AB3080" i="73"/>
  <c r="AB3074" i="73"/>
  <c r="AB3079" i="73"/>
  <c r="AB3078" i="73"/>
  <c r="AB3075" i="73"/>
  <c r="AB3038" i="73"/>
  <c r="AE3035" i="73"/>
  <c r="AD3062" i="73"/>
  <c r="AL3062" i="73" s="1"/>
  <c r="AD3063" i="73"/>
  <c r="AL3063" i="73" s="1"/>
  <c r="AJ3035" i="73"/>
  <c r="AD3064" i="73"/>
  <c r="AL3064" i="73" s="1"/>
  <c r="AD3028" i="73"/>
  <c r="AL3028" i="73" s="1"/>
  <c r="AB3057" i="73"/>
  <c r="AB3040" i="73"/>
  <c r="AB3034" i="73"/>
  <c r="AB3039" i="73"/>
  <c r="AB3035" i="73"/>
  <c r="AB3016" i="73"/>
  <c r="AB3010" i="73"/>
  <c r="AB3015" i="73"/>
  <c r="AB3014" i="73"/>
  <c r="AB3011" i="73"/>
  <c r="AB2974" i="73"/>
  <c r="AE2971" i="73"/>
  <c r="AD2998" i="73"/>
  <c r="AL2998" i="73" s="1"/>
  <c r="AD2999" i="73"/>
  <c r="AL2999" i="73" s="1"/>
  <c r="AJ2971" i="73"/>
  <c r="AD3000" i="73"/>
  <c r="AL3000" i="73" s="1"/>
  <c r="AD2964" i="73"/>
  <c r="AL2964" i="73" s="1"/>
  <c r="AB2993" i="73"/>
  <c r="AB2976" i="73"/>
  <c r="AB2970" i="73"/>
  <c r="AB2975" i="73"/>
  <c r="AB2971" i="73"/>
  <c r="AB2952" i="73"/>
  <c r="AB2946" i="73"/>
  <c r="AB2951" i="73"/>
  <c r="AB2950" i="73"/>
  <c r="AB2947" i="73"/>
  <c r="AB2910" i="73"/>
  <c r="AE2907" i="73"/>
  <c r="AD2934" i="73"/>
  <c r="AL2934" i="73" s="1"/>
  <c r="AD2935" i="73"/>
  <c r="AL2935" i="73" s="1"/>
  <c r="AJ2907" i="73"/>
  <c r="AD2936" i="73"/>
  <c r="AL2936" i="73" s="1"/>
  <c r="AD2900" i="73"/>
  <c r="AL2900" i="73" s="1"/>
  <c r="AB2929" i="73"/>
  <c r="AB2912" i="73"/>
  <c r="AB2906" i="73"/>
  <c r="AB2911" i="73"/>
  <c r="AB2907" i="73"/>
  <c r="AB2888" i="73"/>
  <c r="AB2882" i="73"/>
  <c r="AB2887" i="73"/>
  <c r="AB2886" i="73"/>
  <c r="AB2883" i="73"/>
  <c r="AB2846" i="73"/>
  <c r="AE2843" i="73"/>
  <c r="AD2870" i="73"/>
  <c r="AL2870" i="73" s="1"/>
  <c r="AD2871" i="73"/>
  <c r="AL2871" i="73" s="1"/>
  <c r="AJ2843" i="73"/>
  <c r="AD2872" i="73"/>
  <c r="AL2872" i="73" s="1"/>
  <c r="AD2836" i="73"/>
  <c r="AL2836" i="73" s="1"/>
  <c r="AB2865" i="73"/>
  <c r="AB2848" i="73"/>
  <c r="AB2842" i="73"/>
  <c r="AB2847" i="73"/>
  <c r="AB2843" i="73"/>
  <c r="AB2824" i="73"/>
  <c r="AB2818" i="73"/>
  <c r="AB2823" i="73"/>
  <c r="AB2822" i="73"/>
  <c r="AB2819" i="73"/>
  <c r="AB2782" i="73"/>
  <c r="AE2779" i="73"/>
  <c r="AD2806" i="73"/>
  <c r="AL2806" i="73" s="1"/>
  <c r="AD2807" i="73"/>
  <c r="AL2807" i="73" s="1"/>
  <c r="AJ2779" i="73"/>
  <c r="AD2808" i="73"/>
  <c r="AL2808" i="73" s="1"/>
  <c r="AD2772" i="73"/>
  <c r="AL2772" i="73" s="1"/>
  <c r="AB2801" i="73"/>
  <c r="AB2784" i="73"/>
  <c r="AB2778" i="73"/>
  <c r="AB2783" i="73"/>
  <c r="AB2779" i="73"/>
  <c r="AE2728" i="73"/>
  <c r="AJ2728" i="73"/>
  <c r="AD2749" i="73"/>
  <c r="AL2749" i="73" s="1"/>
  <c r="AD2756" i="73"/>
  <c r="AL2756" i="73" s="1"/>
  <c r="AD2740" i="73"/>
  <c r="AL2740" i="73" s="1"/>
  <c r="AB2723" i="73"/>
  <c r="AE2683" i="73"/>
  <c r="AD2710" i="73"/>
  <c r="AL2710" i="73" s="1"/>
  <c r="AD2711" i="73"/>
  <c r="AL2711" i="73" s="1"/>
  <c r="AJ2683" i="73"/>
  <c r="AD2712" i="73"/>
  <c r="AL2712" i="73" s="1"/>
  <c r="AE2664" i="73"/>
  <c r="AD2684" i="73"/>
  <c r="AL2684" i="73" s="1"/>
  <c r="AD2693" i="73"/>
  <c r="AL2693" i="73" s="1"/>
  <c r="AJ2664" i="73"/>
  <c r="AD2692" i="73"/>
  <c r="AL2692" i="73" s="1"/>
  <c r="AD2676" i="73"/>
  <c r="AL2676" i="73" s="1"/>
  <c r="AD2685" i="73"/>
  <c r="AL2685" i="73" s="1"/>
  <c r="AB2659" i="73"/>
  <c r="AE2619" i="73"/>
  <c r="AD2646" i="73"/>
  <c r="AL2646" i="73" s="1"/>
  <c r="AD2647" i="73"/>
  <c r="AL2647" i="73" s="1"/>
  <c r="AJ2619" i="73"/>
  <c r="AD2648" i="73"/>
  <c r="AL2648" i="73" s="1"/>
  <c r="AE2600" i="73"/>
  <c r="AD2620" i="73"/>
  <c r="AL2620" i="73" s="1"/>
  <c r="AD2629" i="73"/>
  <c r="AL2629" i="73" s="1"/>
  <c r="AJ2600" i="73"/>
  <c r="AD2628" i="73"/>
  <c r="AL2628" i="73" s="1"/>
  <c r="AD2612" i="73"/>
  <c r="AL2612" i="73" s="1"/>
  <c r="AD2621" i="73"/>
  <c r="AL2621" i="73" s="1"/>
  <c r="AB2595" i="73"/>
  <c r="AE2559" i="73"/>
  <c r="AJ2559" i="73"/>
  <c r="AD2588" i="73"/>
  <c r="AL2588" i="73" s="1"/>
  <c r="AE2555" i="73"/>
  <c r="AJ2555" i="73"/>
  <c r="AD2584" i="73"/>
  <c r="AL2584" i="73" s="1"/>
  <c r="AD2572" i="73"/>
  <c r="AL2572" i="73" s="1"/>
  <c r="AD2581" i="73"/>
  <c r="AL2581" i="73" s="1"/>
  <c r="AD2573" i="73"/>
  <c r="AL2573" i="73" s="1"/>
  <c r="AD2565" i="73"/>
  <c r="AL2565" i="73" s="1"/>
  <c r="AJ2537" i="73"/>
  <c r="AD2564" i="73"/>
  <c r="AL2564" i="73" s="1"/>
  <c r="AD2566" i="73"/>
  <c r="AL2566" i="73" s="1"/>
  <c r="AD2556" i="73"/>
  <c r="AL2556" i="73" s="1"/>
  <c r="AD2562" i="73"/>
  <c r="AL2562" i="73" s="1"/>
  <c r="AD2558" i="73"/>
  <c r="AL2558" i="73" s="1"/>
  <c r="AD2547" i="73"/>
  <c r="AL2547" i="73" s="1"/>
  <c r="AE2537" i="73"/>
  <c r="AD2560" i="73"/>
  <c r="AL2560" i="73" s="1"/>
  <c r="AE2495" i="73"/>
  <c r="AJ2495" i="73"/>
  <c r="AE2491" i="73"/>
  <c r="AD2520" i="73"/>
  <c r="AL2520" i="73" s="1"/>
  <c r="AJ2491" i="73"/>
  <c r="AB2481" i="73"/>
  <c r="AB2443" i="73"/>
  <c r="AB2441" i="73"/>
  <c r="AB2440" i="73"/>
  <c r="AB2442" i="73"/>
  <c r="AB2439" i="73"/>
  <c r="AB2401" i="73"/>
  <c r="AD2417" i="73"/>
  <c r="AL2417" i="73" s="1"/>
  <c r="AE2389" i="73"/>
  <c r="AJ2389" i="73"/>
  <c r="AD2418" i="73"/>
  <c r="AL2418" i="73" s="1"/>
  <c r="AD2415" i="73"/>
  <c r="AL2415" i="73" s="1"/>
  <c r="AD2416" i="73"/>
  <c r="AL2416" i="73" s="1"/>
  <c r="AE2257" i="73"/>
  <c r="AD2284" i="73"/>
  <c r="AL2284" i="73" s="1"/>
  <c r="AD2285" i="73"/>
  <c r="AL2285" i="73" s="1"/>
  <c r="AJ2257" i="73"/>
  <c r="AD2286" i="73"/>
  <c r="AL2286" i="73" s="1"/>
  <c r="AD2282" i="73"/>
  <c r="AL2282" i="73" s="1"/>
  <c r="AD2275" i="73"/>
  <c r="AL2275" i="73" s="1"/>
  <c r="AB2286" i="73"/>
  <c r="AB2280" i="73"/>
  <c r="AB2285" i="73"/>
  <c r="AB2284" i="73"/>
  <c r="AB2273" i="73"/>
  <c r="AB2281" i="73"/>
  <c r="AB2276" i="73"/>
  <c r="AE2209" i="73"/>
  <c r="AD2236" i="73"/>
  <c r="AL2236" i="73" s="1"/>
  <c r="AD2237" i="73"/>
  <c r="AL2237" i="73" s="1"/>
  <c r="AJ2209" i="73"/>
  <c r="AD2238" i="73"/>
  <c r="AL2238" i="73" s="1"/>
  <c r="AD2234" i="73"/>
  <c r="AL2234" i="73" s="1"/>
  <c r="AD2227" i="73"/>
  <c r="AL2227" i="73" s="1"/>
  <c r="AB2108" i="73"/>
  <c r="AB2084" i="73"/>
  <c r="AB2094" i="73"/>
  <c r="AB2088" i="73"/>
  <c r="AB2093" i="73"/>
  <c r="AB2092" i="73"/>
  <c r="AB2081" i="73"/>
  <c r="AB2089" i="73"/>
  <c r="AB2065" i="73"/>
  <c r="AB2073" i="73"/>
  <c r="AE3958" i="73"/>
  <c r="AD3986" i="73"/>
  <c r="AL3986" i="73" s="1"/>
  <c r="AD3987" i="73"/>
  <c r="AL3987" i="73" s="1"/>
  <c r="AE3950" i="73"/>
  <c r="AD3978" i="73"/>
  <c r="AL3978" i="73" s="1"/>
  <c r="AD3979" i="73"/>
  <c r="AL3979" i="73" s="1"/>
  <c r="AE3942" i="73"/>
  <c r="AD3970" i="73"/>
  <c r="AL3970" i="73" s="1"/>
  <c r="AD3971" i="73"/>
  <c r="AL3971" i="73" s="1"/>
  <c r="AE3934" i="73"/>
  <c r="AD3962" i="73"/>
  <c r="AL3962" i="73" s="1"/>
  <c r="AB3963" i="73"/>
  <c r="AE3926" i="73"/>
  <c r="AD3954" i="73"/>
  <c r="AL3954" i="73" s="1"/>
  <c r="AB3955" i="73"/>
  <c r="AE3918" i="73"/>
  <c r="AD3946" i="73"/>
  <c r="AL3946" i="73" s="1"/>
  <c r="AB3947" i="73"/>
  <c r="AE3910" i="73"/>
  <c r="AD3938" i="73"/>
  <c r="AL3938" i="73" s="1"/>
  <c r="AB3939" i="73"/>
  <c r="AE3902" i="73"/>
  <c r="AD3930" i="73"/>
  <c r="AL3930" i="73" s="1"/>
  <c r="AB3931" i="73"/>
  <c r="AE3894" i="73"/>
  <c r="AD3922" i="73"/>
  <c r="AL3922" i="73" s="1"/>
  <c r="AB3923" i="73"/>
  <c r="AE3886" i="73"/>
  <c r="AD3914" i="73"/>
  <c r="AL3914" i="73" s="1"/>
  <c r="AB3915" i="73"/>
  <c r="AE3878" i="73"/>
  <c r="AD3906" i="73"/>
  <c r="AL3906" i="73" s="1"/>
  <c r="AB3907" i="73"/>
  <c r="AE3870" i="73"/>
  <c r="AD3898" i="73"/>
  <c r="AL3898" i="73" s="1"/>
  <c r="AB3899" i="73"/>
  <c r="AE3862" i="73"/>
  <c r="AD3890" i="73"/>
  <c r="AL3890" i="73" s="1"/>
  <c r="AB3891" i="73"/>
  <c r="AE3854" i="73"/>
  <c r="AD3882" i="73"/>
  <c r="AL3882" i="73" s="1"/>
  <c r="AB3883" i="73"/>
  <c r="AE3846" i="73"/>
  <c r="AD3874" i="73"/>
  <c r="AL3874" i="73" s="1"/>
  <c r="AB3875" i="73"/>
  <c r="AE3838" i="73"/>
  <c r="AD3866" i="73"/>
  <c r="AL3866" i="73" s="1"/>
  <c r="AB3867" i="73"/>
  <c r="AB3861" i="73"/>
  <c r="AB3863" i="73"/>
  <c r="AE3815" i="73"/>
  <c r="AD3840" i="73"/>
  <c r="AL3840" i="73" s="1"/>
  <c r="AD3842" i="73"/>
  <c r="AL3842" i="73" s="1"/>
  <c r="AD3844" i="73"/>
  <c r="AL3844" i="73" s="1"/>
  <c r="AB3843" i="73"/>
  <c r="AE3809" i="73"/>
  <c r="AD3838" i="73"/>
  <c r="AL3838" i="73" s="1"/>
  <c r="AE3805" i="73"/>
  <c r="AD3834" i="73"/>
  <c r="AL3834" i="73" s="1"/>
  <c r="AB3824" i="73"/>
  <c r="AB3826" i="73"/>
  <c r="AB3822" i="73"/>
  <c r="AE3792" i="73"/>
  <c r="AJ3792" i="73"/>
  <c r="AD3821" i="73"/>
  <c r="AL3821" i="73" s="1"/>
  <c r="AE3788" i="73"/>
  <c r="AD3817" i="73"/>
  <c r="AL3817" i="73" s="1"/>
  <c r="AB3817" i="73"/>
  <c r="AD3815" i="73"/>
  <c r="AL3815" i="73" s="1"/>
  <c r="AJ3787" i="73"/>
  <c r="AD3814" i="73"/>
  <c r="AL3814" i="73" s="1"/>
  <c r="AD3816" i="73"/>
  <c r="AL3816" i="73" s="1"/>
  <c r="AB3805" i="73"/>
  <c r="AB3803" i="73"/>
  <c r="AB3791" i="73"/>
  <c r="AD3779" i="73"/>
  <c r="AL3779" i="73" s="1"/>
  <c r="AE3751" i="73"/>
  <c r="AB3780" i="73"/>
  <c r="AE3741" i="73"/>
  <c r="AD3770" i="73"/>
  <c r="AL3770" i="73" s="1"/>
  <c r="AB3760" i="73"/>
  <c r="AB3762" i="73"/>
  <c r="AB3758" i="73"/>
  <c r="AE3728" i="73"/>
  <c r="AJ3728" i="73"/>
  <c r="AD3757" i="73"/>
  <c r="AL3757" i="73" s="1"/>
  <c r="AE3724" i="73"/>
  <c r="AD3753" i="73"/>
  <c r="AL3753" i="73" s="1"/>
  <c r="AB3753" i="73"/>
  <c r="AD3751" i="73"/>
  <c r="AL3751" i="73" s="1"/>
  <c r="AJ3723" i="73"/>
  <c r="AD3750" i="73"/>
  <c r="AL3750" i="73" s="1"/>
  <c r="AD3752" i="73"/>
  <c r="AL3752" i="73" s="1"/>
  <c r="AB3741" i="73"/>
  <c r="AB3739" i="73"/>
  <c r="AB3727" i="73"/>
  <c r="AD3715" i="73"/>
  <c r="AL3715" i="73" s="1"/>
  <c r="AE3687" i="73"/>
  <c r="AB3716" i="73"/>
  <c r="AE3677" i="73"/>
  <c r="AD3706" i="73"/>
  <c r="AL3706" i="73" s="1"/>
  <c r="AB3696" i="73"/>
  <c r="AB3698" i="73"/>
  <c r="AB3694" i="73"/>
  <c r="AE3664" i="73"/>
  <c r="AJ3664" i="73"/>
  <c r="AD3693" i="73"/>
  <c r="AL3693" i="73" s="1"/>
  <c r="AE3660" i="73"/>
  <c r="AD3689" i="73"/>
  <c r="AL3689" i="73" s="1"/>
  <c r="AB3689" i="73"/>
  <c r="AD3687" i="73"/>
  <c r="AL3687" i="73" s="1"/>
  <c r="AJ3659" i="73"/>
  <c r="AD3686" i="73"/>
  <c r="AL3686" i="73" s="1"/>
  <c r="AD3688" i="73"/>
  <c r="AL3688" i="73" s="1"/>
  <c r="AB3677" i="73"/>
  <c r="AB3675" i="73"/>
  <c r="AB3663" i="73"/>
  <c r="AD3651" i="73"/>
  <c r="AL3651" i="73" s="1"/>
  <c r="AE3623" i="73"/>
  <c r="AB3652" i="73"/>
  <c r="AE3613" i="73"/>
  <c r="AD3642" i="73"/>
  <c r="AL3642" i="73" s="1"/>
  <c r="AB3632" i="73"/>
  <c r="AB3634" i="73"/>
  <c r="AB3630" i="73"/>
  <c r="AE3600" i="73"/>
  <c r="AJ3600" i="73"/>
  <c r="AD3629" i="73"/>
  <c r="AL3629" i="73" s="1"/>
  <c r="AE3596" i="73"/>
  <c r="AD3625" i="73"/>
  <c r="AL3625" i="73" s="1"/>
  <c r="AB3625" i="73"/>
  <c r="AD3623" i="73"/>
  <c r="AL3623" i="73" s="1"/>
  <c r="AJ3595" i="73"/>
  <c r="AD3622" i="73"/>
  <c r="AL3622" i="73" s="1"/>
  <c r="AD3624" i="73"/>
  <c r="AL3624" i="73" s="1"/>
  <c r="AB3609" i="73"/>
  <c r="AE3571" i="73"/>
  <c r="AD3599" i="73"/>
  <c r="AL3599" i="73" s="1"/>
  <c r="AJ3571" i="73"/>
  <c r="AB3595" i="73"/>
  <c r="AB3598" i="73"/>
  <c r="AB3600" i="73"/>
  <c r="AB3599" i="73"/>
  <c r="AB3593" i="73"/>
  <c r="AE3555" i="73"/>
  <c r="AD3582" i="73"/>
  <c r="AL3582" i="73" s="1"/>
  <c r="AD3583" i="73"/>
  <c r="AL3583" i="73" s="1"/>
  <c r="AJ3555" i="73"/>
  <c r="AD3584" i="73"/>
  <c r="AL3584" i="73" s="1"/>
  <c r="AB3584" i="73"/>
  <c r="AB3578" i="73"/>
  <c r="AB3583" i="73"/>
  <c r="AB3577" i="73"/>
  <c r="AE3539" i="73"/>
  <c r="AD3566" i="73"/>
  <c r="AL3566" i="73" s="1"/>
  <c r="AD3567" i="73"/>
  <c r="AL3567" i="73" s="1"/>
  <c r="AJ3539" i="73"/>
  <c r="AD3568" i="73"/>
  <c r="AL3568" i="73" s="1"/>
  <c r="AB3568" i="73"/>
  <c r="AB3562" i="73"/>
  <c r="AB3567" i="73"/>
  <c r="AB3561" i="73"/>
  <c r="AE3523" i="73"/>
  <c r="AD3550" i="73"/>
  <c r="AL3550" i="73" s="1"/>
  <c r="AD3551" i="73"/>
  <c r="AL3551" i="73" s="1"/>
  <c r="AJ3523" i="73"/>
  <c r="AD3552" i="73"/>
  <c r="AL3552" i="73" s="1"/>
  <c r="AB3552" i="73"/>
  <c r="AB3546" i="73"/>
  <c r="AB3551" i="73"/>
  <c r="AB3545" i="73"/>
  <c r="AE3507" i="73"/>
  <c r="AD3534" i="73"/>
  <c r="AL3534" i="73" s="1"/>
  <c r="AD3535" i="73"/>
  <c r="AL3535" i="73" s="1"/>
  <c r="AJ3507" i="73"/>
  <c r="AD3536" i="73"/>
  <c r="AL3536" i="73" s="1"/>
  <c r="AB3536" i="73"/>
  <c r="AB3530" i="73"/>
  <c r="AB3535" i="73"/>
  <c r="AB3529" i="73"/>
  <c r="AE3491" i="73"/>
  <c r="AD3518" i="73"/>
  <c r="AL3518" i="73" s="1"/>
  <c r="AD3519" i="73"/>
  <c r="AL3519" i="73" s="1"/>
  <c r="AJ3491" i="73"/>
  <c r="AD3520" i="73"/>
  <c r="AL3520" i="73" s="1"/>
  <c r="AB3520" i="73"/>
  <c r="AB3514" i="73"/>
  <c r="AB3519" i="73"/>
  <c r="AB3513" i="73"/>
  <c r="AE3475" i="73"/>
  <c r="AD3502" i="73"/>
  <c r="AL3502" i="73" s="1"/>
  <c r="AD3503" i="73"/>
  <c r="AL3503" i="73" s="1"/>
  <c r="AJ3475" i="73"/>
  <c r="AD3504" i="73"/>
  <c r="AL3504" i="73" s="1"/>
  <c r="AB3504" i="73"/>
  <c r="AB3498" i="73"/>
  <c r="AB3503" i="73"/>
  <c r="AB3497" i="73"/>
  <c r="AE3459" i="73"/>
  <c r="AD3486" i="73"/>
  <c r="AL3486" i="73" s="1"/>
  <c r="AD3487" i="73"/>
  <c r="AL3487" i="73" s="1"/>
  <c r="AJ3459" i="73"/>
  <c r="AD3488" i="73"/>
  <c r="AL3488" i="73" s="1"/>
  <c r="AB3488" i="73"/>
  <c r="AB3482" i="73"/>
  <c r="AB3487" i="73"/>
  <c r="AB3481" i="73"/>
  <c r="AE3443" i="73"/>
  <c r="AD3470" i="73"/>
  <c r="AL3470" i="73" s="1"/>
  <c r="AD3471" i="73"/>
  <c r="AL3471" i="73" s="1"/>
  <c r="AJ3443" i="73"/>
  <c r="AD3472" i="73"/>
  <c r="AL3472" i="73" s="1"/>
  <c r="AB3472" i="73"/>
  <c r="AB3466" i="73"/>
  <c r="AB3471" i="73"/>
  <c r="AB3465" i="73"/>
  <c r="AE3427" i="73"/>
  <c r="AD3454" i="73"/>
  <c r="AL3454" i="73" s="1"/>
  <c r="AD3455" i="73"/>
  <c r="AL3455" i="73" s="1"/>
  <c r="AJ3427" i="73"/>
  <c r="AD3456" i="73"/>
  <c r="AL3456" i="73" s="1"/>
  <c r="AB3456" i="73"/>
  <c r="AB3450" i="73"/>
  <c r="AB3455" i="73"/>
  <c r="AB3449" i="73"/>
  <c r="AE3411" i="73"/>
  <c r="AD3438" i="73"/>
  <c r="AL3438" i="73" s="1"/>
  <c r="AD3439" i="73"/>
  <c r="AL3439" i="73" s="1"/>
  <c r="AJ3411" i="73"/>
  <c r="AD3440" i="73"/>
  <c r="AL3440" i="73" s="1"/>
  <c r="AB3440" i="73"/>
  <c r="AB3434" i="73"/>
  <c r="AB3439" i="73"/>
  <c r="AB3433" i="73"/>
  <c r="AE3395" i="73"/>
  <c r="AD3422" i="73"/>
  <c r="AL3422" i="73" s="1"/>
  <c r="AD3423" i="73"/>
  <c r="AL3423" i="73" s="1"/>
  <c r="AJ3395" i="73"/>
  <c r="AD3424" i="73"/>
  <c r="AL3424" i="73" s="1"/>
  <c r="AB3424" i="73"/>
  <c r="AB3418" i="73"/>
  <c r="AB3423" i="73"/>
  <c r="AB3417" i="73"/>
  <c r="AE3379" i="73"/>
  <c r="AD3406" i="73"/>
  <c r="AL3406" i="73" s="1"/>
  <c r="AD3407" i="73"/>
  <c r="AL3407" i="73" s="1"/>
  <c r="AJ3379" i="73"/>
  <c r="AD3408" i="73"/>
  <c r="AL3408" i="73" s="1"/>
  <c r="AB3408" i="73"/>
  <c r="AB3402" i="73"/>
  <c r="AB3407" i="73"/>
  <c r="AB3401" i="73"/>
  <c r="AE3363" i="73"/>
  <c r="AD3390" i="73"/>
  <c r="AL3390" i="73" s="1"/>
  <c r="AD3391" i="73"/>
  <c r="AL3391" i="73" s="1"/>
  <c r="AJ3363" i="73"/>
  <c r="AD3392" i="73"/>
  <c r="AL3392" i="73" s="1"/>
  <c r="AB3392" i="73"/>
  <c r="AB3386" i="73"/>
  <c r="AB3391" i="73"/>
  <c r="AB3385" i="73"/>
  <c r="AE3347" i="73"/>
  <c r="AD3374" i="73"/>
  <c r="AL3374" i="73" s="1"/>
  <c r="AD3375" i="73"/>
  <c r="AL3375" i="73" s="1"/>
  <c r="AJ3347" i="73"/>
  <c r="AD3376" i="73"/>
  <c r="AL3376" i="73" s="1"/>
  <c r="AB3376" i="73"/>
  <c r="AB3370" i="73"/>
  <c r="AB3375" i="73"/>
  <c r="AB3369" i="73"/>
  <c r="AE3331" i="73"/>
  <c r="AD3358" i="73"/>
  <c r="AL3358" i="73" s="1"/>
  <c r="AD3359" i="73"/>
  <c r="AL3359" i="73" s="1"/>
  <c r="AJ3331" i="73"/>
  <c r="AD3360" i="73"/>
  <c r="AL3360" i="73" s="1"/>
  <c r="AB3360" i="73"/>
  <c r="AB3354" i="73"/>
  <c r="AB3359" i="73"/>
  <c r="AB3353" i="73"/>
  <c r="AE3315" i="73"/>
  <c r="AD3342" i="73"/>
  <c r="AL3342" i="73" s="1"/>
  <c r="AD3343" i="73"/>
  <c r="AL3343" i="73" s="1"/>
  <c r="AJ3315" i="73"/>
  <c r="AD3344" i="73"/>
  <c r="AL3344" i="73" s="1"/>
  <c r="AB3344" i="73"/>
  <c r="AB3338" i="73"/>
  <c r="AB3343" i="73"/>
  <c r="AB3337" i="73"/>
  <c r="AE3299" i="73"/>
  <c r="AD3326" i="73"/>
  <c r="AL3326" i="73" s="1"/>
  <c r="AD3327" i="73"/>
  <c r="AL3327" i="73" s="1"/>
  <c r="AJ3299" i="73"/>
  <c r="AD3328" i="73"/>
  <c r="AL3328" i="73" s="1"/>
  <c r="AB3328" i="73"/>
  <c r="AB3322" i="73"/>
  <c r="AB3327" i="73"/>
  <c r="AB3321" i="73"/>
  <c r="AE3283" i="73"/>
  <c r="AD3310" i="73"/>
  <c r="AL3310" i="73" s="1"/>
  <c r="AD3311" i="73"/>
  <c r="AL3311" i="73" s="1"/>
  <c r="AJ3283" i="73"/>
  <c r="AD3312" i="73"/>
  <c r="AL3312" i="73" s="1"/>
  <c r="AB3312" i="73"/>
  <c r="AB3306" i="73"/>
  <c r="AB3311" i="73"/>
  <c r="AB3305" i="73"/>
  <c r="AE3267" i="73"/>
  <c r="AD3294" i="73"/>
  <c r="AL3294" i="73" s="1"/>
  <c r="AD3295" i="73"/>
  <c r="AL3295" i="73" s="1"/>
  <c r="AJ3267" i="73"/>
  <c r="AD3296" i="73"/>
  <c r="AL3296" i="73" s="1"/>
  <c r="AB3296" i="73"/>
  <c r="AB3290" i="73"/>
  <c r="AB3295" i="73"/>
  <c r="AB3289" i="73"/>
  <c r="AE3251" i="73"/>
  <c r="AD3278" i="73"/>
  <c r="AL3278" i="73" s="1"/>
  <c r="AD3279" i="73"/>
  <c r="AL3279" i="73" s="1"/>
  <c r="AJ3251" i="73"/>
  <c r="AD3280" i="73"/>
  <c r="AL3280" i="73" s="1"/>
  <c r="AB3280" i="73"/>
  <c r="AB3274" i="73"/>
  <c r="AB3279" i="73"/>
  <c r="AB3273" i="73"/>
  <c r="AE3235" i="73"/>
  <c r="AD3262" i="73"/>
  <c r="AL3262" i="73" s="1"/>
  <c r="AD3263" i="73"/>
  <c r="AL3263" i="73" s="1"/>
  <c r="AJ3235" i="73"/>
  <c r="AD3264" i="73"/>
  <c r="AL3264" i="73" s="1"/>
  <c r="AB3264" i="73"/>
  <c r="AB3258" i="73"/>
  <c r="AB3263" i="73"/>
  <c r="AB3257" i="73"/>
  <c r="AE3219" i="73"/>
  <c r="AD3246" i="73"/>
  <c r="AL3246" i="73" s="1"/>
  <c r="AD3247" i="73"/>
  <c r="AL3247" i="73" s="1"/>
  <c r="AJ3219" i="73"/>
  <c r="AD3248" i="73"/>
  <c r="AL3248" i="73" s="1"/>
  <c r="AB3248" i="73"/>
  <c r="AB3242" i="73"/>
  <c r="AB3247" i="73"/>
  <c r="AB3241" i="73"/>
  <c r="AE3203" i="73"/>
  <c r="AD3230" i="73"/>
  <c r="AL3230" i="73" s="1"/>
  <c r="AD3231" i="73"/>
  <c r="AL3231" i="73" s="1"/>
  <c r="AJ3203" i="73"/>
  <c r="AD3232" i="73"/>
  <c r="AL3232" i="73" s="1"/>
  <c r="AB3232" i="73"/>
  <c r="AB3226" i="73"/>
  <c r="AB3231" i="73"/>
  <c r="AB3225" i="73"/>
  <c r="AE3187" i="73"/>
  <c r="AD3214" i="73"/>
  <c r="AL3214" i="73" s="1"/>
  <c r="AD3215" i="73"/>
  <c r="AL3215" i="73" s="1"/>
  <c r="AJ3187" i="73"/>
  <c r="AD3216" i="73"/>
  <c r="AL3216" i="73" s="1"/>
  <c r="AB3216" i="73"/>
  <c r="AB3210" i="73"/>
  <c r="AB3215" i="73"/>
  <c r="AB3209" i="73"/>
  <c r="AE3171" i="73"/>
  <c r="AD3198" i="73"/>
  <c r="AL3198" i="73" s="1"/>
  <c r="AD3199" i="73"/>
  <c r="AL3199" i="73" s="1"/>
  <c r="AJ3171" i="73"/>
  <c r="AD3200" i="73"/>
  <c r="AL3200" i="73" s="1"/>
  <c r="AB3200" i="73"/>
  <c r="AB3194" i="73"/>
  <c r="AB3199" i="73"/>
  <c r="AB3193" i="73"/>
  <c r="AE3155" i="73"/>
  <c r="AD3182" i="73"/>
  <c r="AL3182" i="73" s="1"/>
  <c r="AD3183" i="73"/>
  <c r="AL3183" i="73" s="1"/>
  <c r="AJ3155" i="73"/>
  <c r="AD3184" i="73"/>
  <c r="AL3184" i="73" s="1"/>
  <c r="AB3184" i="73"/>
  <c r="AB3178" i="73"/>
  <c r="AB3183" i="73"/>
  <c r="AB3177" i="73"/>
  <c r="AE3139" i="73"/>
  <c r="AD3166" i="73"/>
  <c r="AL3166" i="73" s="1"/>
  <c r="AD3167" i="73"/>
  <c r="AL3167" i="73" s="1"/>
  <c r="AJ3139" i="73"/>
  <c r="AD3168" i="73"/>
  <c r="AL3168" i="73" s="1"/>
  <c r="AB3168" i="73"/>
  <c r="AB3162" i="73"/>
  <c r="AB3167" i="73"/>
  <c r="AB3161" i="73"/>
  <c r="AE3123" i="73"/>
  <c r="AD3150" i="73"/>
  <c r="AL3150" i="73" s="1"/>
  <c r="AD3151" i="73"/>
  <c r="AL3151" i="73" s="1"/>
  <c r="AJ3123" i="73"/>
  <c r="AD3152" i="73"/>
  <c r="AL3152" i="73" s="1"/>
  <c r="AB3152" i="73"/>
  <c r="AB3146" i="73"/>
  <c r="AB3151" i="73"/>
  <c r="AB3145" i="73"/>
  <c r="AE3107" i="73"/>
  <c r="AD3134" i="73"/>
  <c r="AL3134" i="73" s="1"/>
  <c r="AD3135" i="73"/>
  <c r="AL3135" i="73" s="1"/>
  <c r="AJ3107" i="73"/>
  <c r="AD3136" i="73"/>
  <c r="AL3136" i="73" s="1"/>
  <c r="AB3136" i="73"/>
  <c r="AB3130" i="73"/>
  <c r="AB3135" i="73"/>
  <c r="AB3129" i="73"/>
  <c r="AE3091" i="73"/>
  <c r="AD3118" i="73"/>
  <c r="AL3118" i="73" s="1"/>
  <c r="AD3119" i="73"/>
  <c r="AL3119" i="73" s="1"/>
  <c r="AJ3091" i="73"/>
  <c r="AD3120" i="73"/>
  <c r="AL3120" i="73" s="1"/>
  <c r="AB3120" i="73"/>
  <c r="AB3114" i="73"/>
  <c r="AB3119" i="73"/>
  <c r="AB3113" i="73"/>
  <c r="AB3096" i="73"/>
  <c r="AB3090" i="73"/>
  <c r="AB3095" i="73"/>
  <c r="AB3089" i="73"/>
  <c r="AE3051" i="73"/>
  <c r="AD3078" i="73"/>
  <c r="AL3078" i="73" s="1"/>
  <c r="AD3079" i="73"/>
  <c r="AL3079" i="73" s="1"/>
  <c r="AJ3051" i="73"/>
  <c r="AD3080" i="73"/>
  <c r="AL3080" i="73" s="1"/>
  <c r="AE3048" i="73"/>
  <c r="AJ3048" i="73"/>
  <c r="AE3027" i="73"/>
  <c r="AD3054" i="73"/>
  <c r="AL3054" i="73" s="1"/>
  <c r="AD3055" i="73"/>
  <c r="AL3055" i="73" s="1"/>
  <c r="AJ3027" i="73"/>
  <c r="AD3056" i="73"/>
  <c r="AL3056" i="73" s="1"/>
  <c r="AB3056" i="73"/>
  <c r="AB3050" i="73"/>
  <c r="AB3055" i="73"/>
  <c r="AB3051" i="73"/>
  <c r="AB3049" i="73"/>
  <c r="AB3032" i="73"/>
  <c r="AB3026" i="73"/>
  <c r="AB3031" i="73"/>
  <c r="AB3030" i="73"/>
  <c r="AB3025" i="73"/>
  <c r="AE2987" i="73"/>
  <c r="AD3014" i="73"/>
  <c r="AL3014" i="73" s="1"/>
  <c r="AD3015" i="73"/>
  <c r="AL3015" i="73" s="1"/>
  <c r="AJ2987" i="73"/>
  <c r="AD3016" i="73"/>
  <c r="AL3016" i="73" s="1"/>
  <c r="AE2984" i="73"/>
  <c r="AJ2984" i="73"/>
  <c r="AE2963" i="73"/>
  <c r="AD2990" i="73"/>
  <c r="AL2990" i="73" s="1"/>
  <c r="AD2991" i="73"/>
  <c r="AL2991" i="73" s="1"/>
  <c r="AJ2963" i="73"/>
  <c r="AD2992" i="73"/>
  <c r="AL2992" i="73" s="1"/>
  <c r="AB2992" i="73"/>
  <c r="AB2986" i="73"/>
  <c r="AB2991" i="73"/>
  <c r="AB2987" i="73"/>
  <c r="AB2985" i="73"/>
  <c r="AB2968" i="73"/>
  <c r="AB2962" i="73"/>
  <c r="AB2967" i="73"/>
  <c r="AB2966" i="73"/>
  <c r="AB2961" i="73"/>
  <c r="AE2923" i="73"/>
  <c r="AD2950" i="73"/>
  <c r="AL2950" i="73" s="1"/>
  <c r="AD2951" i="73"/>
  <c r="AL2951" i="73" s="1"/>
  <c r="AJ2923" i="73"/>
  <c r="AD2952" i="73"/>
  <c r="AL2952" i="73" s="1"/>
  <c r="AE2920" i="73"/>
  <c r="AJ2920" i="73"/>
  <c r="AE2899" i="73"/>
  <c r="AD2926" i="73"/>
  <c r="AL2926" i="73" s="1"/>
  <c r="AD2927" i="73"/>
  <c r="AL2927" i="73" s="1"/>
  <c r="AJ2899" i="73"/>
  <c r="AD2928" i="73"/>
  <c r="AL2928" i="73" s="1"/>
  <c r="AB2928" i="73"/>
  <c r="AB2922" i="73"/>
  <c r="AB2927" i="73"/>
  <c r="AB2923" i="73"/>
  <c r="AB2921" i="73"/>
  <c r="AB2904" i="73"/>
  <c r="AB2898" i="73"/>
  <c r="AB2903" i="73"/>
  <c r="AB2902" i="73"/>
  <c r="AB2897" i="73"/>
  <c r="AE2859" i="73"/>
  <c r="AD2886" i="73"/>
  <c r="AL2886" i="73" s="1"/>
  <c r="AD2887" i="73"/>
  <c r="AL2887" i="73" s="1"/>
  <c r="AJ2859" i="73"/>
  <c r="AD2888" i="73"/>
  <c r="AL2888" i="73" s="1"/>
  <c r="AE2856" i="73"/>
  <c r="AJ2856" i="73"/>
  <c r="AE2835" i="73"/>
  <c r="AD2862" i="73"/>
  <c r="AL2862" i="73" s="1"/>
  <c r="AD2863" i="73"/>
  <c r="AL2863" i="73" s="1"/>
  <c r="AJ2835" i="73"/>
  <c r="AD2864" i="73"/>
  <c r="AL2864" i="73" s="1"/>
  <c r="AB2864" i="73"/>
  <c r="AB2858" i="73"/>
  <c r="AB2863" i="73"/>
  <c r="AB2859" i="73"/>
  <c r="AB2857" i="73"/>
  <c r="AB2840" i="73"/>
  <c r="AB2834" i="73"/>
  <c r="AB2839" i="73"/>
  <c r="AB2838" i="73"/>
  <c r="AB2833" i="73"/>
  <c r="AE2795" i="73"/>
  <c r="AD2822" i="73"/>
  <c r="AL2822" i="73" s="1"/>
  <c r="AD2823" i="73"/>
  <c r="AL2823" i="73" s="1"/>
  <c r="AJ2795" i="73"/>
  <c r="AD2824" i="73"/>
  <c r="AL2824" i="73" s="1"/>
  <c r="AE2792" i="73"/>
  <c r="AJ2792" i="73"/>
  <c r="AE2771" i="73"/>
  <c r="AD2798" i="73"/>
  <c r="AL2798" i="73" s="1"/>
  <c r="AD2799" i="73"/>
  <c r="AL2799" i="73" s="1"/>
  <c r="AJ2771" i="73"/>
  <c r="AD2800" i="73"/>
  <c r="AL2800" i="73" s="1"/>
  <c r="AB2800" i="73"/>
  <c r="AB2794" i="73"/>
  <c r="AB2799" i="73"/>
  <c r="AB2795" i="73"/>
  <c r="AB2793" i="73"/>
  <c r="AB2776" i="73"/>
  <c r="AB2770" i="73"/>
  <c r="AB2775" i="73"/>
  <c r="AB2774" i="73"/>
  <c r="AB2769" i="73"/>
  <c r="AB2744" i="73"/>
  <c r="AB2738" i="73"/>
  <c r="AB2743" i="73"/>
  <c r="AB2742" i="73"/>
  <c r="AB2731" i="73"/>
  <c r="AE2699" i="73"/>
  <c r="AD2726" i="73"/>
  <c r="AL2726" i="73" s="1"/>
  <c r="AD2727" i="73"/>
  <c r="AL2727" i="73" s="1"/>
  <c r="AJ2699" i="73"/>
  <c r="AD2728" i="73"/>
  <c r="AL2728" i="73" s="1"/>
  <c r="AE2696" i="73"/>
  <c r="AD2716" i="73"/>
  <c r="AL2716" i="73" s="1"/>
  <c r="AD2725" i="73"/>
  <c r="AL2725" i="73" s="1"/>
  <c r="AJ2696" i="73"/>
  <c r="AB2705" i="73"/>
  <c r="AB2680" i="73"/>
  <c r="AB2674" i="73"/>
  <c r="AB2679" i="73"/>
  <c r="AB2678" i="73"/>
  <c r="AB2667" i="73"/>
  <c r="AE2635" i="73"/>
  <c r="AD2662" i="73"/>
  <c r="AL2662" i="73" s="1"/>
  <c r="AD2663" i="73"/>
  <c r="AL2663" i="73" s="1"/>
  <c r="AJ2635" i="73"/>
  <c r="AD2664" i="73"/>
  <c r="AL2664" i="73" s="1"/>
  <c r="AE2632" i="73"/>
  <c r="AD2652" i="73"/>
  <c r="AL2652" i="73" s="1"/>
  <c r="AD2661" i="73"/>
  <c r="AL2661" i="73" s="1"/>
  <c r="AJ2632" i="73"/>
  <c r="AB2641" i="73"/>
  <c r="AB2616" i="73"/>
  <c r="AB2610" i="73"/>
  <c r="AB2615" i="73"/>
  <c r="AB2614" i="73"/>
  <c r="AB2598" i="73"/>
  <c r="AE2571" i="73"/>
  <c r="AJ2571" i="73"/>
  <c r="AD2600" i="73"/>
  <c r="AL2600" i="73" s="1"/>
  <c r="AD2597" i="73"/>
  <c r="AL2597" i="73" s="1"/>
  <c r="AD2590" i="73"/>
  <c r="AL2590" i="73" s="1"/>
  <c r="AD2594" i="73"/>
  <c r="AL2594" i="73" s="1"/>
  <c r="AE2565" i="73"/>
  <c r="AJ2565" i="73"/>
  <c r="AD2592" i="73"/>
  <c r="AL2592" i="73" s="1"/>
  <c r="AD2593" i="73"/>
  <c r="AL2593" i="73" s="1"/>
  <c r="AB2491" i="73"/>
  <c r="AB2489" i="73"/>
  <c r="AB2469" i="73"/>
  <c r="AB2470" i="73"/>
  <c r="AB2490" i="73"/>
  <c r="AB2465" i="73"/>
  <c r="AB2455" i="73"/>
  <c r="AB2449" i="73"/>
  <c r="AB2452" i="73"/>
  <c r="AB2453" i="73"/>
  <c r="AE2414" i="73"/>
  <c r="AJ2414" i="73"/>
  <c r="AD2443" i="73"/>
  <c r="AL2443" i="73" s="1"/>
  <c r="AE2410" i="73"/>
  <c r="AD2439" i="73"/>
  <c r="AL2439" i="73" s="1"/>
  <c r="AJ2410" i="73"/>
  <c r="AD2432" i="73"/>
  <c r="AL2432" i="73" s="1"/>
  <c r="AD2386" i="73"/>
  <c r="AL2386" i="73" s="1"/>
  <c r="AB2377" i="73"/>
  <c r="AB2380" i="73"/>
  <c r="AB2382" i="73"/>
  <c r="AB2381" i="73"/>
  <c r="AB2376" i="73"/>
  <c r="AB2372" i="73"/>
  <c r="AB2378" i="73"/>
  <c r="AE2321" i="73"/>
  <c r="AD2348" i="73"/>
  <c r="AL2348" i="73" s="1"/>
  <c r="AD2349" i="73"/>
  <c r="AL2349" i="73" s="1"/>
  <c r="AJ2321" i="73"/>
  <c r="AD2350" i="73"/>
  <c r="AL2350" i="73" s="1"/>
  <c r="AB2343" i="73"/>
  <c r="AB2337" i="73"/>
  <c r="AB2268" i="73"/>
  <c r="AB2174" i="73"/>
  <c r="AB2168" i="73"/>
  <c r="AB2173" i="73"/>
  <c r="AB2161" i="73"/>
  <c r="AB2169" i="73"/>
  <c r="AB2164" i="73"/>
  <c r="AE2129" i="73"/>
  <c r="AD2156" i="73"/>
  <c r="AL2156" i="73" s="1"/>
  <c r="AD2157" i="73"/>
  <c r="AL2157" i="73" s="1"/>
  <c r="AJ2129" i="73"/>
  <c r="AD2158" i="73"/>
  <c r="AL2158" i="73" s="1"/>
  <c r="AD2154" i="73"/>
  <c r="AL2154" i="73" s="1"/>
  <c r="AD2147" i="73"/>
  <c r="AL2147" i="73" s="1"/>
  <c r="AB2158" i="73"/>
  <c r="AB2152" i="73"/>
  <c r="AB2157" i="73"/>
  <c r="AB2156" i="73"/>
  <c r="AB2145" i="73"/>
  <c r="AB2153" i="73"/>
  <c r="AE2081" i="73"/>
  <c r="AD2108" i="73"/>
  <c r="AL2108" i="73" s="1"/>
  <c r="AD2109" i="73"/>
  <c r="AL2109" i="73" s="1"/>
  <c r="AJ2081" i="73"/>
  <c r="AD2110" i="73"/>
  <c r="AL2110" i="73" s="1"/>
  <c r="AD2106" i="73"/>
  <c r="AL2106" i="73" s="1"/>
  <c r="AD2099" i="73"/>
  <c r="AL2099" i="73" s="1"/>
  <c r="AB1950" i="73"/>
  <c r="AB1949" i="73"/>
  <c r="AB1946" i="73"/>
  <c r="AB1948" i="73"/>
  <c r="AE3956" i="73"/>
  <c r="AD3984" i="73"/>
  <c r="AL3984" i="73" s="1"/>
  <c r="AD3985" i="73"/>
  <c r="AL3985" i="73" s="1"/>
  <c r="AE3948" i="73"/>
  <c r="AD3976" i="73"/>
  <c r="AL3976" i="73" s="1"/>
  <c r="AD3977" i="73"/>
  <c r="AL3977" i="73" s="1"/>
  <c r="AE3940" i="73"/>
  <c r="AD3968" i="73"/>
  <c r="AL3968" i="73" s="1"/>
  <c r="AD3969" i="73"/>
  <c r="AL3969" i="73" s="1"/>
  <c r="AE3932" i="73"/>
  <c r="AD3960" i="73"/>
  <c r="AL3960" i="73" s="1"/>
  <c r="AB3961" i="73"/>
  <c r="AE3924" i="73"/>
  <c r="AD3952" i="73"/>
  <c r="AL3952" i="73" s="1"/>
  <c r="AB3953" i="73"/>
  <c r="AE3916" i="73"/>
  <c r="AD3944" i="73"/>
  <c r="AL3944" i="73" s="1"/>
  <c r="AB3945" i="73"/>
  <c r="AE3908" i="73"/>
  <c r="AD3936" i="73"/>
  <c r="AL3936" i="73" s="1"/>
  <c r="AB3937" i="73"/>
  <c r="AE3900" i="73"/>
  <c r="AD3928" i="73"/>
  <c r="AL3928" i="73" s="1"/>
  <c r="AB3929" i="73"/>
  <c r="AE3892" i="73"/>
  <c r="AD3920" i="73"/>
  <c r="AL3920" i="73" s="1"/>
  <c r="AB3921" i="73"/>
  <c r="AE3884" i="73"/>
  <c r="AD3912" i="73"/>
  <c r="AL3912" i="73" s="1"/>
  <c r="AB3913" i="73"/>
  <c r="AE3876" i="73"/>
  <c r="AD3904" i="73"/>
  <c r="AL3904" i="73" s="1"/>
  <c r="AB3905" i="73"/>
  <c r="AE3868" i="73"/>
  <c r="AD3896" i="73"/>
  <c r="AL3896" i="73" s="1"/>
  <c r="AB3897" i="73"/>
  <c r="AE3860" i="73"/>
  <c r="AD3888" i="73"/>
  <c r="AL3888" i="73" s="1"/>
  <c r="AB3889" i="73"/>
  <c r="AE3852" i="73"/>
  <c r="AD3880" i="73"/>
  <c r="AL3880" i="73" s="1"/>
  <c r="AB3881" i="73"/>
  <c r="AE3844" i="73"/>
  <c r="AD3872" i="73"/>
  <c r="AL3872" i="73" s="1"/>
  <c r="AB3873" i="73"/>
  <c r="AB3865" i="73"/>
  <c r="AJ3835" i="73"/>
  <c r="AD3862" i="73"/>
  <c r="AL3862" i="73" s="1"/>
  <c r="AD3864" i="73"/>
  <c r="AL3864" i="73" s="1"/>
  <c r="AB3851" i="73"/>
  <c r="AB3853" i="73"/>
  <c r="AB3845" i="73"/>
  <c r="AB3847" i="73"/>
  <c r="AJ3809" i="73"/>
  <c r="AD3827" i="73"/>
  <c r="AL3827" i="73" s="1"/>
  <c r="AE3799" i="73"/>
  <c r="AB3828" i="73"/>
  <c r="AE3789" i="73"/>
  <c r="AD3818" i="73"/>
  <c r="AL3818" i="73" s="1"/>
  <c r="AB3808" i="73"/>
  <c r="AB3810" i="73"/>
  <c r="AD3778" i="73"/>
  <c r="AL3778" i="73" s="1"/>
  <c r="AD3777" i="73"/>
  <c r="AL3777" i="73" s="1"/>
  <c r="AB3806" i="73"/>
  <c r="AE3776" i="73"/>
  <c r="AJ3776" i="73"/>
  <c r="AD3805" i="73"/>
  <c r="AL3805" i="73" s="1"/>
  <c r="AE3772" i="73"/>
  <c r="AD3801" i="73"/>
  <c r="AL3801" i="73" s="1"/>
  <c r="AB3801" i="73"/>
  <c r="AD3799" i="73"/>
  <c r="AL3799" i="73" s="1"/>
  <c r="AJ3771" i="73"/>
  <c r="AD3798" i="73"/>
  <c r="AL3798" i="73" s="1"/>
  <c r="AD3800" i="73"/>
  <c r="AL3800" i="73" s="1"/>
  <c r="AB3789" i="73"/>
  <c r="AB3787" i="73"/>
  <c r="AB3775" i="73"/>
  <c r="AJ3745" i="73"/>
  <c r="AD3763" i="73"/>
  <c r="AL3763" i="73" s="1"/>
  <c r="AE3735" i="73"/>
  <c r="AB3764" i="73"/>
  <c r="AE3725" i="73"/>
  <c r="AD3754" i="73"/>
  <c r="AL3754" i="73" s="1"/>
  <c r="AB3744" i="73"/>
  <c r="AB3746" i="73"/>
  <c r="AD3714" i="73"/>
  <c r="AL3714" i="73" s="1"/>
  <c r="AD3713" i="73"/>
  <c r="AL3713" i="73" s="1"/>
  <c r="AB3742" i="73"/>
  <c r="AE3712" i="73"/>
  <c r="AJ3712" i="73"/>
  <c r="AD3741" i="73"/>
  <c r="AL3741" i="73" s="1"/>
  <c r="AE3708" i="73"/>
  <c r="AD3737" i="73"/>
  <c r="AL3737" i="73" s="1"/>
  <c r="AB3737" i="73"/>
  <c r="AD3735" i="73"/>
  <c r="AL3735" i="73" s="1"/>
  <c r="AJ3707" i="73"/>
  <c r="AD3734" i="73"/>
  <c r="AL3734" i="73" s="1"/>
  <c r="AD3736" i="73"/>
  <c r="AL3736" i="73" s="1"/>
  <c r="AB3725" i="73"/>
  <c r="AB3723" i="73"/>
  <c r="AB3711" i="73"/>
  <c r="AJ3681" i="73"/>
  <c r="AD3699" i="73"/>
  <c r="AL3699" i="73" s="1"/>
  <c r="AE3671" i="73"/>
  <c r="AB3700" i="73"/>
  <c r="AE3661" i="73"/>
  <c r="AD3690" i="73"/>
  <c r="AL3690" i="73" s="1"/>
  <c r="AB3680" i="73"/>
  <c r="AB3682" i="73"/>
  <c r="AD3650" i="73"/>
  <c r="AL3650" i="73" s="1"/>
  <c r="AD3649" i="73"/>
  <c r="AL3649" i="73" s="1"/>
  <c r="AB3678" i="73"/>
  <c r="AE3648" i="73"/>
  <c r="AJ3648" i="73"/>
  <c r="AD3677" i="73"/>
  <c r="AL3677" i="73" s="1"/>
  <c r="AE3644" i="73"/>
  <c r="AD3673" i="73"/>
  <c r="AL3673" i="73" s="1"/>
  <c r="AB3673" i="73"/>
  <c r="AD3671" i="73"/>
  <c r="AL3671" i="73" s="1"/>
  <c r="AJ3643" i="73"/>
  <c r="AD3670" i="73"/>
  <c r="AL3670" i="73" s="1"/>
  <c r="AD3672" i="73"/>
  <c r="AL3672" i="73" s="1"/>
  <c r="AB3661" i="73"/>
  <c r="AB3659" i="73"/>
  <c r="AB3647" i="73"/>
  <c r="AJ3617" i="73"/>
  <c r="AD3635" i="73"/>
  <c r="AL3635" i="73" s="1"/>
  <c r="AE3607" i="73"/>
  <c r="AB3636" i="73"/>
  <c r="AE3597" i="73"/>
  <c r="AD3626" i="73"/>
  <c r="AL3626" i="73" s="1"/>
  <c r="AB3596" i="73"/>
  <c r="AB3611" i="73"/>
  <c r="AB3614" i="73"/>
  <c r="AB3616" i="73"/>
  <c r="AB3618" i="73"/>
  <c r="AD3610" i="73"/>
  <c r="AL3610" i="73" s="1"/>
  <c r="AB3582" i="73"/>
  <c r="AD3594" i="73"/>
  <c r="AL3594" i="73" s="1"/>
  <c r="AB3566" i="73"/>
  <c r="AB3550" i="73"/>
  <c r="AB3534" i="73"/>
  <c r="AB3518" i="73"/>
  <c r="AB3502" i="73"/>
  <c r="AB3486" i="73"/>
  <c r="AB3470" i="73"/>
  <c r="AB3454" i="73"/>
  <c r="AB3438" i="73"/>
  <c r="AB3422" i="73"/>
  <c r="AB3406" i="73"/>
  <c r="AB3390" i="73"/>
  <c r="AB3374" i="73"/>
  <c r="AB3358" i="73"/>
  <c r="AB3342" i="73"/>
  <c r="AB3326" i="73"/>
  <c r="AB3310" i="73"/>
  <c r="AB3294" i="73"/>
  <c r="AB3278" i="73"/>
  <c r="AB3262" i="73"/>
  <c r="AB3246" i="73"/>
  <c r="AB3230" i="73"/>
  <c r="AB3214" i="73"/>
  <c r="AB3198" i="73"/>
  <c r="AB3182" i="73"/>
  <c r="AB3166" i="73"/>
  <c r="AB3150" i="73"/>
  <c r="AB3134" i="73"/>
  <c r="AB3118" i="73"/>
  <c r="AB3107" i="73"/>
  <c r="AB3091" i="73"/>
  <c r="AB3112" i="73"/>
  <c r="AB3106" i="73"/>
  <c r="AB3111" i="73"/>
  <c r="AD3076" i="73"/>
  <c r="AL3076" i="73" s="1"/>
  <c r="AB3105" i="73"/>
  <c r="AD3069" i="73"/>
  <c r="AL3069" i="73" s="1"/>
  <c r="AE3067" i="73"/>
  <c r="AD3094" i="73"/>
  <c r="AL3094" i="73" s="1"/>
  <c r="AD3095" i="73"/>
  <c r="AL3095" i="73" s="1"/>
  <c r="AJ3067" i="73"/>
  <c r="AD3096" i="73"/>
  <c r="AL3096" i="73" s="1"/>
  <c r="AE3064" i="73"/>
  <c r="AJ3064" i="73"/>
  <c r="AE3043" i="73"/>
  <c r="AD3070" i="73"/>
  <c r="AL3070" i="73" s="1"/>
  <c r="AD3071" i="73"/>
  <c r="AL3071" i="73" s="1"/>
  <c r="AJ3043" i="73"/>
  <c r="AD3072" i="73"/>
  <c r="AL3072" i="73" s="1"/>
  <c r="AB3072" i="73"/>
  <c r="AB3066" i="73"/>
  <c r="AB3071" i="73"/>
  <c r="AB3067" i="73"/>
  <c r="AB3065" i="73"/>
  <c r="AB3027" i="73"/>
  <c r="AB3048" i="73"/>
  <c r="AB3042" i="73"/>
  <c r="AB3047" i="73"/>
  <c r="AB3046" i="73"/>
  <c r="AD3012" i="73"/>
  <c r="AL3012" i="73" s="1"/>
  <c r="AB3041" i="73"/>
  <c r="AD3005" i="73"/>
  <c r="AL3005" i="73" s="1"/>
  <c r="AE3003" i="73"/>
  <c r="AD3030" i="73"/>
  <c r="AL3030" i="73" s="1"/>
  <c r="AD3031" i="73"/>
  <c r="AL3031" i="73" s="1"/>
  <c r="AJ3003" i="73"/>
  <c r="AD3032" i="73"/>
  <c r="AL3032" i="73" s="1"/>
  <c r="AE3000" i="73"/>
  <c r="AJ3000" i="73"/>
  <c r="AE2979" i="73"/>
  <c r="AD3006" i="73"/>
  <c r="AL3006" i="73" s="1"/>
  <c r="AD3007" i="73"/>
  <c r="AL3007" i="73" s="1"/>
  <c r="AJ2979" i="73"/>
  <c r="AD3008" i="73"/>
  <c r="AL3008" i="73" s="1"/>
  <c r="AB3008" i="73"/>
  <c r="AB3002" i="73"/>
  <c r="AB3007" i="73"/>
  <c r="AB3003" i="73"/>
  <c r="AB3001" i="73"/>
  <c r="AB2963" i="73"/>
  <c r="AB2984" i="73"/>
  <c r="AB2978" i="73"/>
  <c r="AB2983" i="73"/>
  <c r="AB2982" i="73"/>
  <c r="AD2948" i="73"/>
  <c r="AL2948" i="73" s="1"/>
  <c r="AB2977" i="73"/>
  <c r="AD2941" i="73"/>
  <c r="AL2941" i="73" s="1"/>
  <c r="AE2939" i="73"/>
  <c r="AD2966" i="73"/>
  <c r="AL2966" i="73" s="1"/>
  <c r="AD2967" i="73"/>
  <c r="AL2967" i="73" s="1"/>
  <c r="AJ2939" i="73"/>
  <c r="AD2968" i="73"/>
  <c r="AL2968" i="73" s="1"/>
  <c r="AE2936" i="73"/>
  <c r="AJ2936" i="73"/>
  <c r="AE2915" i="73"/>
  <c r="AD2942" i="73"/>
  <c r="AL2942" i="73" s="1"/>
  <c r="AD2943" i="73"/>
  <c r="AL2943" i="73" s="1"/>
  <c r="AJ2915" i="73"/>
  <c r="AD2944" i="73"/>
  <c r="AL2944" i="73" s="1"/>
  <c r="AB2944" i="73"/>
  <c r="AB2938" i="73"/>
  <c r="AB2943" i="73"/>
  <c r="AB2939" i="73"/>
  <c r="AB2937" i="73"/>
  <c r="AB2899" i="73"/>
  <c r="AB2920" i="73"/>
  <c r="AB2914" i="73"/>
  <c r="AB2919" i="73"/>
  <c r="AB2918" i="73"/>
  <c r="AD2884" i="73"/>
  <c r="AL2884" i="73" s="1"/>
  <c r="AB2913" i="73"/>
  <c r="AD2877" i="73"/>
  <c r="AL2877" i="73" s="1"/>
  <c r="AE2875" i="73"/>
  <c r="AD2902" i="73"/>
  <c r="AL2902" i="73" s="1"/>
  <c r="AD2903" i="73"/>
  <c r="AL2903" i="73" s="1"/>
  <c r="AJ2875" i="73"/>
  <c r="AD2904" i="73"/>
  <c r="AL2904" i="73" s="1"/>
  <c r="AE2872" i="73"/>
  <c r="AJ2872" i="73"/>
  <c r="AE2851" i="73"/>
  <c r="AD2878" i="73"/>
  <c r="AL2878" i="73" s="1"/>
  <c r="AD2879" i="73"/>
  <c r="AL2879" i="73" s="1"/>
  <c r="AJ2851" i="73"/>
  <c r="AD2880" i="73"/>
  <c r="AL2880" i="73" s="1"/>
  <c r="AB2880" i="73"/>
  <c r="AB2874" i="73"/>
  <c r="AB2879" i="73"/>
  <c r="AB2875" i="73"/>
  <c r="AB2873" i="73"/>
  <c r="AB2835" i="73"/>
  <c r="AB2856" i="73"/>
  <c r="AB2850" i="73"/>
  <c r="AB2855" i="73"/>
  <c r="AB2854" i="73"/>
  <c r="AD2820" i="73"/>
  <c r="AL2820" i="73" s="1"/>
  <c r="AB2849" i="73"/>
  <c r="AD2813" i="73"/>
  <c r="AL2813" i="73" s="1"/>
  <c r="AE2811" i="73"/>
  <c r="AD2838" i="73"/>
  <c r="AL2838" i="73" s="1"/>
  <c r="AD2839" i="73"/>
  <c r="AL2839" i="73" s="1"/>
  <c r="AJ2811" i="73"/>
  <c r="AD2840" i="73"/>
  <c r="AL2840" i="73" s="1"/>
  <c r="AE2808" i="73"/>
  <c r="AJ2808" i="73"/>
  <c r="AE2787" i="73"/>
  <c r="AD2814" i="73"/>
  <c r="AL2814" i="73" s="1"/>
  <c r="AD2815" i="73"/>
  <c r="AL2815" i="73" s="1"/>
  <c r="AJ2787" i="73"/>
  <c r="AD2816" i="73"/>
  <c r="AL2816" i="73" s="1"/>
  <c r="AB2816" i="73"/>
  <c r="AB2810" i="73"/>
  <c r="AB2815" i="73"/>
  <c r="AB2811" i="73"/>
  <c r="AB2809" i="73"/>
  <c r="AB2771" i="73"/>
  <c r="AB2766" i="73"/>
  <c r="AB2792" i="73"/>
  <c r="AB2786" i="73"/>
  <c r="AB2791" i="73"/>
  <c r="AB2790" i="73"/>
  <c r="AB2785" i="73"/>
  <c r="AE2747" i="73"/>
  <c r="AD2774" i="73"/>
  <c r="AL2774" i="73" s="1"/>
  <c r="AD2775" i="73"/>
  <c r="AL2775" i="73" s="1"/>
  <c r="AJ2747" i="73"/>
  <c r="AD2776" i="73"/>
  <c r="AL2776" i="73" s="1"/>
  <c r="AE2744" i="73"/>
  <c r="AJ2744" i="73"/>
  <c r="AB2760" i="73"/>
  <c r="AB2754" i="73"/>
  <c r="AB2759" i="73"/>
  <c r="AB2758" i="73"/>
  <c r="AB2747" i="73"/>
  <c r="AE2715" i="73"/>
  <c r="AD2742" i="73"/>
  <c r="AL2742" i="73" s="1"/>
  <c r="AD2743" i="73"/>
  <c r="AL2743" i="73" s="1"/>
  <c r="AJ2715" i="73"/>
  <c r="AD2744" i="73"/>
  <c r="AL2744" i="73" s="1"/>
  <c r="AE2712" i="73"/>
  <c r="AD2732" i="73"/>
  <c r="AL2732" i="73" s="1"/>
  <c r="AJ2712" i="73"/>
  <c r="AB2721" i="73"/>
  <c r="AB2696" i="73"/>
  <c r="AB2690" i="73"/>
  <c r="AB2695" i="73"/>
  <c r="AB2694" i="73"/>
  <c r="AB2683" i="73"/>
  <c r="AE2651" i="73"/>
  <c r="AD2678" i="73"/>
  <c r="AL2678" i="73" s="1"/>
  <c r="AD2679" i="73"/>
  <c r="AL2679" i="73" s="1"/>
  <c r="AJ2651" i="73"/>
  <c r="AD2680" i="73"/>
  <c r="AL2680" i="73" s="1"/>
  <c r="AE2648" i="73"/>
  <c r="AD2668" i="73"/>
  <c r="AL2668" i="73" s="1"/>
  <c r="AD2677" i="73"/>
  <c r="AL2677" i="73" s="1"/>
  <c r="AJ2648" i="73"/>
  <c r="AB2657" i="73"/>
  <c r="AB2632" i="73"/>
  <c r="AB2626" i="73"/>
  <c r="AB2631" i="73"/>
  <c r="AB2630" i="73"/>
  <c r="AB2619" i="73"/>
  <c r="AE2587" i="73"/>
  <c r="AD2614" i="73"/>
  <c r="AL2614" i="73" s="1"/>
  <c r="AD2615" i="73"/>
  <c r="AL2615" i="73" s="1"/>
  <c r="AJ2587" i="73"/>
  <c r="AD2616" i="73"/>
  <c r="AL2616" i="73" s="1"/>
  <c r="AE2584" i="73"/>
  <c r="AD2604" i="73"/>
  <c r="AL2604" i="73" s="1"/>
  <c r="AD2613" i="73"/>
  <c r="AL2613" i="73" s="1"/>
  <c r="AJ2584" i="73"/>
  <c r="AB2601" i="73"/>
  <c r="AB2582" i="73"/>
  <c r="AB2565" i="73"/>
  <c r="AB2566" i="73"/>
  <c r="AB2561" i="73"/>
  <c r="AB2564" i="73"/>
  <c r="AB2552" i="73"/>
  <c r="AB2548" i="73"/>
  <c r="AD2542" i="73"/>
  <c r="AL2542" i="73" s="1"/>
  <c r="AD2501" i="73"/>
  <c r="AL2501" i="73" s="1"/>
  <c r="AJ2473" i="73"/>
  <c r="AD2500" i="73"/>
  <c r="AL2500" i="73" s="1"/>
  <c r="AD2502" i="73"/>
  <c r="AL2502" i="73" s="1"/>
  <c r="AD2492" i="73"/>
  <c r="AL2492" i="73" s="1"/>
  <c r="AD2498" i="73"/>
  <c r="AL2498" i="73" s="1"/>
  <c r="AD2494" i="73"/>
  <c r="AL2494" i="73" s="1"/>
  <c r="AE2473" i="73"/>
  <c r="AD2479" i="73"/>
  <c r="AL2479" i="73" s="1"/>
  <c r="AD2495" i="73"/>
  <c r="AL2495" i="73" s="1"/>
  <c r="AD2499" i="73"/>
  <c r="AL2499" i="73" s="1"/>
  <c r="AD2483" i="73"/>
  <c r="AL2483" i="73" s="1"/>
  <c r="AB2472" i="73"/>
  <c r="AB2468" i="73"/>
  <c r="AE2426" i="73"/>
  <c r="AD2455" i="73"/>
  <c r="AL2455" i="73" s="1"/>
  <c r="AJ2426" i="73"/>
  <c r="AB2421" i="73"/>
  <c r="AB2422" i="73"/>
  <c r="AB2391" i="73"/>
  <c r="AB2385" i="73"/>
  <c r="AB2388" i="73"/>
  <c r="AB2390" i="73"/>
  <c r="AB2389" i="73"/>
  <c r="AB2340" i="73"/>
  <c r="AB2329" i="73"/>
  <c r="AD2330" i="73"/>
  <c r="AL2330" i="73" s="1"/>
  <c r="AB2238" i="73"/>
  <c r="AB2232" i="73"/>
  <c r="AB2237" i="73"/>
  <c r="AB2225" i="73"/>
  <c r="AB2233" i="73"/>
  <c r="AB2228" i="73"/>
  <c r="AE2193" i="73"/>
  <c r="AD2220" i="73"/>
  <c r="AL2220" i="73" s="1"/>
  <c r="AD2221" i="73"/>
  <c r="AL2221" i="73" s="1"/>
  <c r="AJ2193" i="73"/>
  <c r="AD2222" i="73"/>
  <c r="AL2222" i="73" s="1"/>
  <c r="AD2218" i="73"/>
  <c r="AL2218" i="73" s="1"/>
  <c r="AD2211" i="73"/>
  <c r="AL2211" i="73" s="1"/>
  <c r="AB2222" i="73"/>
  <c r="AB2216" i="73"/>
  <c r="AB2221" i="73"/>
  <c r="AB2220" i="73"/>
  <c r="AB2209" i="73"/>
  <c r="AB2217" i="73"/>
  <c r="AE2145" i="73"/>
  <c r="AD2172" i="73"/>
  <c r="AL2172" i="73" s="1"/>
  <c r="AD2173" i="73"/>
  <c r="AL2173" i="73" s="1"/>
  <c r="AJ2145" i="73"/>
  <c r="AD2174" i="73"/>
  <c r="AL2174" i="73" s="1"/>
  <c r="AD2170" i="73"/>
  <c r="AL2170" i="73" s="1"/>
  <c r="AD2163" i="73"/>
  <c r="AL2163" i="73" s="1"/>
  <c r="AB2137" i="73"/>
  <c r="AD2131" i="73"/>
  <c r="AL2131" i="73" s="1"/>
  <c r="AB2129" i="73"/>
  <c r="AB2076" i="73"/>
  <c r="AB1944" i="73"/>
  <c r="AB1940" i="73"/>
  <c r="AB1942" i="73"/>
  <c r="AB1926" i="73"/>
  <c r="AB1937" i="73"/>
  <c r="AB2603" i="73"/>
  <c r="AJ2553" i="73"/>
  <c r="AD2582" i="73"/>
  <c r="AL2582" i="73" s="1"/>
  <c r="AD2579" i="73"/>
  <c r="AL2579" i="73" s="1"/>
  <c r="AE2553" i="73"/>
  <c r="AD2576" i="73"/>
  <c r="AL2576" i="73" s="1"/>
  <c r="AD2544" i="73"/>
  <c r="AL2544" i="73" s="1"/>
  <c r="AB2571" i="73"/>
  <c r="AB2569" i="73"/>
  <c r="AB2568" i="73"/>
  <c r="AB2567" i="73"/>
  <c r="AB2557" i="73"/>
  <c r="AB2555" i="73"/>
  <c r="AB2553" i="73"/>
  <c r="AE2511" i="73"/>
  <c r="AD2540" i="73"/>
  <c r="AL2540" i="73" s="1"/>
  <c r="AE2494" i="73"/>
  <c r="AJ2494" i="73"/>
  <c r="AD2523" i="73"/>
  <c r="AL2523" i="73" s="1"/>
  <c r="AE2490" i="73"/>
  <c r="AD2519" i="73"/>
  <c r="AL2519" i="73" s="1"/>
  <c r="AJ2490" i="73"/>
  <c r="AB2519" i="73"/>
  <c r="AB2513" i="73"/>
  <c r="AB2516" i="73"/>
  <c r="AB2510" i="73"/>
  <c r="AB2512" i="73"/>
  <c r="AE2478" i="73"/>
  <c r="AJ2478" i="73"/>
  <c r="AD2507" i="73"/>
  <c r="AL2507" i="73" s="1"/>
  <c r="AE2474" i="73"/>
  <c r="AD2503" i="73"/>
  <c r="AL2503" i="73" s="1"/>
  <c r="AJ2474" i="73"/>
  <c r="AB2485" i="73"/>
  <c r="AB2486" i="73"/>
  <c r="AD2481" i="73"/>
  <c r="AL2481" i="73" s="1"/>
  <c r="AE2453" i="73"/>
  <c r="AJ2453" i="73"/>
  <c r="AD2482" i="73"/>
  <c r="AL2482" i="73" s="1"/>
  <c r="AB2482" i="73"/>
  <c r="AB2474" i="73"/>
  <c r="AB2466" i="73"/>
  <c r="AD2435" i="73"/>
  <c r="AL2435" i="73" s="1"/>
  <c r="AB2462" i="73"/>
  <c r="AB2464" i="73"/>
  <c r="AD2431" i="73"/>
  <c r="AL2431" i="73" s="1"/>
  <c r="AB2460" i="73"/>
  <c r="AB2456" i="73"/>
  <c r="AB2458" i="73"/>
  <c r="AB2444" i="73"/>
  <c r="AB2437" i="73"/>
  <c r="AB2438" i="73"/>
  <c r="AB2433" i="73"/>
  <c r="AB2436" i="73"/>
  <c r="AB2413" i="73"/>
  <c r="AE2379" i="73"/>
  <c r="AD2408" i="73"/>
  <c r="AL2408" i="73" s="1"/>
  <c r="AJ2379" i="73"/>
  <c r="AD2399" i="73"/>
  <c r="AL2399" i="73" s="1"/>
  <c r="AD2400" i="73"/>
  <c r="AL2400" i="73" s="1"/>
  <c r="AD2403" i="73"/>
  <c r="AL2403" i="73" s="1"/>
  <c r="AB2393" i="73"/>
  <c r="AB2396" i="73"/>
  <c r="AB2398" i="73"/>
  <c r="AB2397" i="73"/>
  <c r="AB2392" i="73"/>
  <c r="AB2394" i="73"/>
  <c r="AE2353" i="73"/>
  <c r="AD2381" i="73"/>
  <c r="AL2381" i="73" s="1"/>
  <c r="AJ2353" i="73"/>
  <c r="AD2382" i="73"/>
  <c r="AL2382" i="73" s="1"/>
  <c r="AE2350" i="73"/>
  <c r="AD2375" i="73"/>
  <c r="AL2375" i="73" s="1"/>
  <c r="AD2379" i="73"/>
  <c r="AL2379" i="73" s="1"/>
  <c r="AJ2350" i="73"/>
  <c r="AB2359" i="73"/>
  <c r="AB2353" i="73"/>
  <c r="AE2289" i="73"/>
  <c r="AD2316" i="73"/>
  <c r="AL2316" i="73" s="1"/>
  <c r="AD2317" i="73"/>
  <c r="AL2317" i="73" s="1"/>
  <c r="AJ2289" i="73"/>
  <c r="AD2318" i="73"/>
  <c r="AL2318" i="73" s="1"/>
  <c r="AD2315" i="73"/>
  <c r="AL2315" i="73" s="1"/>
  <c r="AB2318" i="73"/>
  <c r="AB2312" i="73"/>
  <c r="AB2317" i="73"/>
  <c r="AB2316" i="73"/>
  <c r="AE2225" i="73"/>
  <c r="AD2252" i="73"/>
  <c r="AL2252" i="73" s="1"/>
  <c r="AD2253" i="73"/>
  <c r="AL2253" i="73" s="1"/>
  <c r="AJ2225" i="73"/>
  <c r="AD2254" i="73"/>
  <c r="AL2254" i="73" s="1"/>
  <c r="AD2250" i="73"/>
  <c r="AL2250" i="73" s="1"/>
  <c r="AB2254" i="73"/>
  <c r="AB2248" i="73"/>
  <c r="AB2253" i="73"/>
  <c r="AE2161" i="73"/>
  <c r="AD2188" i="73"/>
  <c r="AL2188" i="73" s="1"/>
  <c r="AD2189" i="73"/>
  <c r="AL2189" i="73" s="1"/>
  <c r="AJ2161" i="73"/>
  <c r="AD2190" i="73"/>
  <c r="AL2190" i="73" s="1"/>
  <c r="AD2186" i="73"/>
  <c r="AL2186" i="73" s="1"/>
  <c r="AB2190" i="73"/>
  <c r="AB2184" i="73"/>
  <c r="AB2189" i="73"/>
  <c r="AE2097" i="73"/>
  <c r="AD2124" i="73"/>
  <c r="AL2124" i="73" s="1"/>
  <c r="AD2125" i="73"/>
  <c r="AL2125" i="73" s="1"/>
  <c r="AJ2097" i="73"/>
  <c r="AD2126" i="73"/>
  <c r="AL2126" i="73" s="1"/>
  <c r="AD2122" i="73"/>
  <c r="AL2122" i="73" s="1"/>
  <c r="AB2126" i="73"/>
  <c r="AB2120" i="73"/>
  <c r="AB2125" i="73"/>
  <c r="AE2033" i="73"/>
  <c r="AD2060" i="73"/>
  <c r="AL2060" i="73" s="1"/>
  <c r="AD2061" i="73"/>
  <c r="AL2061" i="73" s="1"/>
  <c r="AJ2033" i="73"/>
  <c r="AD2062" i="73"/>
  <c r="AL2062" i="73" s="1"/>
  <c r="AD2058" i="73"/>
  <c r="AL2058" i="73" s="1"/>
  <c r="AB2062" i="73"/>
  <c r="AB2056" i="73"/>
  <c r="AB2061" i="73"/>
  <c r="AB2031" i="73"/>
  <c r="AB2014" i="73"/>
  <c r="AB2013" i="73"/>
  <c r="AB2010" i="73"/>
  <c r="AD1962" i="73"/>
  <c r="AL1962" i="73" s="1"/>
  <c r="AB1991" i="73"/>
  <c r="AB1989" i="73"/>
  <c r="AB1988" i="73"/>
  <c r="AB1990" i="73"/>
  <c r="AB1987" i="73"/>
  <c r="AD1950" i="73"/>
  <c r="AL1950" i="73" s="1"/>
  <c r="AB1977" i="73"/>
  <c r="AB1975" i="73"/>
  <c r="AB1973" i="73"/>
  <c r="AB1968" i="73"/>
  <c r="AB1972" i="73"/>
  <c r="AB1966" i="73"/>
  <c r="AB1958" i="73"/>
  <c r="AB1952" i="73"/>
  <c r="AB1956" i="73"/>
  <c r="AB1965" i="73"/>
  <c r="AE1931" i="73"/>
  <c r="AD1960" i="73"/>
  <c r="AL1960" i="73" s="1"/>
  <c r="AJ1931" i="73"/>
  <c r="AE1915" i="73"/>
  <c r="AJ1915" i="73"/>
  <c r="AD1944" i="73"/>
  <c r="AL1944" i="73" s="1"/>
  <c r="AE1911" i="73"/>
  <c r="AD1940" i="73"/>
  <c r="AL1940" i="73" s="1"/>
  <c r="AJ1911" i="73"/>
  <c r="AD1934" i="73"/>
  <c r="AL1934" i="73" s="1"/>
  <c r="AE1898" i="73"/>
  <c r="AJ1898" i="73"/>
  <c r="AD1927" i="73"/>
  <c r="AL1927" i="73" s="1"/>
  <c r="AE1894" i="73"/>
  <c r="AD1923" i="73"/>
  <c r="AL1923" i="73" s="1"/>
  <c r="AJ1894" i="73"/>
  <c r="AD1899" i="73"/>
  <c r="AL1899" i="73" s="1"/>
  <c r="AD1916" i="73"/>
  <c r="AL1916" i="73" s="1"/>
  <c r="AE1238" i="73"/>
  <c r="AJ1238" i="73"/>
  <c r="AD1266" i="73"/>
  <c r="AL1266" i="73" s="1"/>
  <c r="AD1267" i="73"/>
  <c r="AL1267" i="73" s="1"/>
  <c r="AD1262" i="73"/>
  <c r="AL1262" i="73" s="1"/>
  <c r="AD1263" i="73"/>
  <c r="AL1263" i="73" s="1"/>
  <c r="AD1260" i="73"/>
  <c r="AL1260" i="73" s="1"/>
  <c r="AE1232" i="73"/>
  <c r="AD1261" i="73"/>
  <c r="AL1261" i="73" s="1"/>
  <c r="AD1258" i="73"/>
  <c r="AL1258" i="73" s="1"/>
  <c r="AD1259" i="73"/>
  <c r="AL1259" i="73" s="1"/>
  <c r="AJ1232" i="73"/>
  <c r="AD1257" i="73"/>
  <c r="AL1257" i="73" s="1"/>
  <c r="AE906" i="73"/>
  <c r="AD935" i="73"/>
  <c r="AL935" i="73" s="1"/>
  <c r="AJ906" i="73"/>
  <c r="AE877" i="73"/>
  <c r="AD905" i="73"/>
  <c r="AL905" i="73" s="1"/>
  <c r="AJ877" i="73"/>
  <c r="AD904" i="73"/>
  <c r="AL904" i="73" s="1"/>
  <c r="AD906" i="73"/>
  <c r="AL906" i="73" s="1"/>
  <c r="AD898" i="73"/>
  <c r="AL898" i="73" s="1"/>
  <c r="AE845" i="73"/>
  <c r="AD872" i="73"/>
  <c r="AL872" i="73" s="1"/>
  <c r="AD873" i="73"/>
  <c r="AL873" i="73" s="1"/>
  <c r="AJ845" i="73"/>
  <c r="AD874" i="73"/>
  <c r="AL874" i="73" s="1"/>
  <c r="AD866" i="73"/>
  <c r="AL866" i="73" s="1"/>
  <c r="AE813" i="73"/>
  <c r="AD840" i="73"/>
  <c r="AL840" i="73" s="1"/>
  <c r="AD841" i="73"/>
  <c r="AL841" i="73" s="1"/>
  <c r="AJ813" i="73"/>
  <c r="AD842" i="73"/>
  <c r="AL842" i="73" s="1"/>
  <c r="AD834" i="73"/>
  <c r="AL834" i="73" s="1"/>
  <c r="AE781" i="73"/>
  <c r="AD808" i="73"/>
  <c r="AL808" i="73" s="1"/>
  <c r="AD809" i="73"/>
  <c r="AL809" i="73" s="1"/>
  <c r="AJ781" i="73"/>
  <c r="AD810" i="73"/>
  <c r="AL810" i="73" s="1"/>
  <c r="AD802" i="73"/>
  <c r="AL802" i="73" s="1"/>
  <c r="AE749" i="73"/>
  <c r="AD776" i="73"/>
  <c r="AL776" i="73" s="1"/>
  <c r="AD777" i="73"/>
  <c r="AL777" i="73" s="1"/>
  <c r="AJ749" i="73"/>
  <c r="AD778" i="73"/>
  <c r="AL778" i="73" s="1"/>
  <c r="AD770" i="73"/>
  <c r="AL770" i="73" s="1"/>
  <c r="AE717" i="73"/>
  <c r="AD744" i="73"/>
  <c r="AL744" i="73" s="1"/>
  <c r="AD745" i="73"/>
  <c r="AL745" i="73" s="1"/>
  <c r="AJ717" i="73"/>
  <c r="AD746" i="73"/>
  <c r="AL746" i="73" s="1"/>
  <c r="AD738" i="73"/>
  <c r="AL738" i="73" s="1"/>
  <c r="AE685" i="73"/>
  <c r="AD712" i="73"/>
  <c r="AL712" i="73" s="1"/>
  <c r="AD713" i="73"/>
  <c r="AL713" i="73" s="1"/>
  <c r="AJ685" i="73"/>
  <c r="AD714" i="73"/>
  <c r="AL714" i="73" s="1"/>
  <c r="AD706" i="73"/>
  <c r="AL706" i="73" s="1"/>
  <c r="AE653" i="73"/>
  <c r="AD680" i="73"/>
  <c r="AL680" i="73" s="1"/>
  <c r="AD681" i="73"/>
  <c r="AL681" i="73" s="1"/>
  <c r="AJ653" i="73"/>
  <c r="AD682" i="73"/>
  <c r="AL682" i="73" s="1"/>
  <c r="AD674" i="73"/>
  <c r="AL674" i="73" s="1"/>
  <c r="AE621" i="73"/>
  <c r="AD648" i="73"/>
  <c r="AL648" i="73" s="1"/>
  <c r="AD649" i="73"/>
  <c r="AL649" i="73" s="1"/>
  <c r="AJ621" i="73"/>
  <c r="AD650" i="73"/>
  <c r="AL650" i="73" s="1"/>
  <c r="AD642" i="73"/>
  <c r="AL642" i="73" s="1"/>
  <c r="AE589" i="73"/>
  <c r="AD616" i="73"/>
  <c r="AL616" i="73" s="1"/>
  <c r="AD617" i="73"/>
  <c r="AL617" i="73" s="1"/>
  <c r="AJ589" i="73"/>
  <c r="AD618" i="73"/>
  <c r="AL618" i="73" s="1"/>
  <c r="AD610" i="73"/>
  <c r="AL610" i="73" s="1"/>
  <c r="AB2768" i="73"/>
  <c r="AB2762" i="73"/>
  <c r="AB2767" i="73"/>
  <c r="AB2761" i="73"/>
  <c r="AE2723" i="73"/>
  <c r="AD2750" i="73"/>
  <c r="AL2750" i="73" s="1"/>
  <c r="AD2751" i="73"/>
  <c r="AL2751" i="73" s="1"/>
  <c r="AJ2723" i="73"/>
  <c r="AD2752" i="73"/>
  <c r="AL2752" i="73" s="1"/>
  <c r="AB2752" i="73"/>
  <c r="AB2746" i="73"/>
  <c r="AB2751" i="73"/>
  <c r="AB2745" i="73"/>
  <c r="AE2707" i="73"/>
  <c r="AD2734" i="73"/>
  <c r="AL2734" i="73" s="1"/>
  <c r="AD2735" i="73"/>
  <c r="AL2735" i="73" s="1"/>
  <c r="AJ2707" i="73"/>
  <c r="AD2736" i="73"/>
  <c r="AL2736" i="73" s="1"/>
  <c r="AB2736" i="73"/>
  <c r="AB2730" i="73"/>
  <c r="AB2735" i="73"/>
  <c r="AB2729" i="73"/>
  <c r="AE2691" i="73"/>
  <c r="AD2718" i="73"/>
  <c r="AL2718" i="73" s="1"/>
  <c r="AD2719" i="73"/>
  <c r="AL2719" i="73" s="1"/>
  <c r="AJ2691" i="73"/>
  <c r="AD2720" i="73"/>
  <c r="AL2720" i="73" s="1"/>
  <c r="AB2720" i="73"/>
  <c r="AB2714" i="73"/>
  <c r="AB2719" i="73"/>
  <c r="AB2713" i="73"/>
  <c r="AE2675" i="73"/>
  <c r="AD2702" i="73"/>
  <c r="AL2702" i="73" s="1"/>
  <c r="AD2703" i="73"/>
  <c r="AL2703" i="73" s="1"/>
  <c r="AJ2675" i="73"/>
  <c r="AD2704" i="73"/>
  <c r="AL2704" i="73" s="1"/>
  <c r="AB2704" i="73"/>
  <c r="AB2698" i="73"/>
  <c r="AB2703" i="73"/>
  <c r="AB2697" i="73"/>
  <c r="AE2659" i="73"/>
  <c r="AD2686" i="73"/>
  <c r="AL2686" i="73" s="1"/>
  <c r="AD2687" i="73"/>
  <c r="AL2687" i="73" s="1"/>
  <c r="AJ2659" i="73"/>
  <c r="AD2688" i="73"/>
  <c r="AL2688" i="73" s="1"/>
  <c r="AB2688" i="73"/>
  <c r="AB2682" i="73"/>
  <c r="AB2687" i="73"/>
  <c r="AB2681" i="73"/>
  <c r="AE2643" i="73"/>
  <c r="AD2670" i="73"/>
  <c r="AL2670" i="73" s="1"/>
  <c r="AD2671" i="73"/>
  <c r="AL2671" i="73" s="1"/>
  <c r="AJ2643" i="73"/>
  <c r="AD2672" i="73"/>
  <c r="AL2672" i="73" s="1"/>
  <c r="AB2672" i="73"/>
  <c r="AB2666" i="73"/>
  <c r="AB2671" i="73"/>
  <c r="AB2665" i="73"/>
  <c r="AE2627" i="73"/>
  <c r="AD2654" i="73"/>
  <c r="AL2654" i="73" s="1"/>
  <c r="AD2655" i="73"/>
  <c r="AL2655" i="73" s="1"/>
  <c r="AJ2627" i="73"/>
  <c r="AD2656" i="73"/>
  <c r="AL2656" i="73" s="1"/>
  <c r="AB2656" i="73"/>
  <c r="AB2650" i="73"/>
  <c r="AB2655" i="73"/>
  <c r="AB2649" i="73"/>
  <c r="AE2611" i="73"/>
  <c r="AD2638" i="73"/>
  <c r="AL2638" i="73" s="1"/>
  <c r="AD2639" i="73"/>
  <c r="AL2639" i="73" s="1"/>
  <c r="AJ2611" i="73"/>
  <c r="AD2640" i="73"/>
  <c r="AL2640" i="73" s="1"/>
  <c r="AB2640" i="73"/>
  <c r="AB2634" i="73"/>
  <c r="AB2639" i="73"/>
  <c r="AB2633" i="73"/>
  <c r="AE2595" i="73"/>
  <c r="AD2622" i="73"/>
  <c r="AL2622" i="73" s="1"/>
  <c r="AD2623" i="73"/>
  <c r="AL2623" i="73" s="1"/>
  <c r="AJ2595" i="73"/>
  <c r="AD2624" i="73"/>
  <c r="AL2624" i="73" s="1"/>
  <c r="AB2624" i="73"/>
  <c r="AB2618" i="73"/>
  <c r="AB2623" i="73"/>
  <c r="AB2617" i="73"/>
  <c r="AE2579" i="73"/>
  <c r="AD2606" i="73"/>
  <c r="AL2606" i="73" s="1"/>
  <c r="AD2607" i="73"/>
  <c r="AL2607" i="73" s="1"/>
  <c r="AJ2579" i="73"/>
  <c r="AD2608" i="73"/>
  <c r="AL2608" i="73" s="1"/>
  <c r="AB2608" i="73"/>
  <c r="AB2602" i="73"/>
  <c r="AB2607" i="73"/>
  <c r="AB2599" i="73"/>
  <c r="AE2558" i="73"/>
  <c r="AJ2558" i="73"/>
  <c r="AD2586" i="73"/>
  <c r="AL2586" i="73" s="1"/>
  <c r="AD2587" i="73"/>
  <c r="AL2587" i="73" s="1"/>
  <c r="AD2585" i="73"/>
  <c r="AL2585" i="73" s="1"/>
  <c r="AE2554" i="73"/>
  <c r="AD2583" i="73"/>
  <c r="AL2583" i="73" s="1"/>
  <c r="AJ2554" i="73"/>
  <c r="AB2578" i="73"/>
  <c r="AB2583" i="73"/>
  <c r="AB2576" i="73"/>
  <c r="AB2575" i="73"/>
  <c r="AE2542" i="73"/>
  <c r="AJ2542" i="73"/>
  <c r="AD2571" i="73"/>
  <c r="AL2571" i="73" s="1"/>
  <c r="AE2538" i="73"/>
  <c r="AD2567" i="73"/>
  <c r="AL2567" i="73" s="1"/>
  <c r="AJ2538" i="73"/>
  <c r="AK2557" i="73"/>
  <c r="AB2549" i="73"/>
  <c r="AB2550" i="73"/>
  <c r="AD2545" i="73"/>
  <c r="AL2545" i="73" s="1"/>
  <c r="AE2517" i="73"/>
  <c r="AJ2517" i="73"/>
  <c r="AD2546" i="73"/>
  <c r="AL2546" i="73" s="1"/>
  <c r="AB2546" i="73"/>
  <c r="AB2538" i="73"/>
  <c r="AB2530" i="73"/>
  <c r="AB2526" i="73"/>
  <c r="AB2528" i="73"/>
  <c r="AB2524" i="73"/>
  <c r="AB2520" i="73"/>
  <c r="AB2522" i="73"/>
  <c r="AB2508" i="73"/>
  <c r="AB2501" i="73"/>
  <c r="AB2502" i="73"/>
  <c r="AB2497" i="73"/>
  <c r="AB2500" i="73"/>
  <c r="AB2477" i="73"/>
  <c r="AE2443" i="73"/>
  <c r="AD2472" i="73"/>
  <c r="AL2472" i="73" s="1"/>
  <c r="AJ2443" i="73"/>
  <c r="AD2467" i="73"/>
  <c r="AL2467" i="73" s="1"/>
  <c r="AD2465" i="73"/>
  <c r="AL2465" i="73" s="1"/>
  <c r="AE2437" i="73"/>
  <c r="AD2463" i="73"/>
  <c r="AL2463" i="73" s="1"/>
  <c r="AD2464" i="73"/>
  <c r="AL2464" i="73" s="1"/>
  <c r="AJ2437" i="73"/>
  <c r="AE2431" i="73"/>
  <c r="AJ2431" i="73"/>
  <c r="AE2427" i="73"/>
  <c r="AD2456" i="73"/>
  <c r="AL2456" i="73" s="1"/>
  <c r="AJ2427" i="73"/>
  <c r="AD2437" i="73"/>
  <c r="AL2437" i="73" s="1"/>
  <c r="AJ2409" i="73"/>
  <c r="AD2436" i="73"/>
  <c r="AL2436" i="73" s="1"/>
  <c r="AD2438" i="73"/>
  <c r="AL2438" i="73" s="1"/>
  <c r="AD2428" i="73"/>
  <c r="AL2428" i="73" s="1"/>
  <c r="AD2434" i="73"/>
  <c r="AL2434" i="73" s="1"/>
  <c r="AD2430" i="73"/>
  <c r="AL2430" i="73" s="1"/>
  <c r="AE2369" i="73"/>
  <c r="AD2397" i="73"/>
  <c r="AL2397" i="73" s="1"/>
  <c r="AJ2369" i="73"/>
  <c r="AE2366" i="73"/>
  <c r="AD2391" i="73"/>
  <c r="AL2391" i="73" s="1"/>
  <c r="AD2395" i="73"/>
  <c r="AL2395" i="73" s="1"/>
  <c r="AJ2366" i="73"/>
  <c r="AB2375" i="73"/>
  <c r="AB2369" i="73"/>
  <c r="AB2374" i="73"/>
  <c r="AB2350" i="73"/>
  <c r="AB2344" i="73"/>
  <c r="AB2349" i="73"/>
  <c r="AB2348" i="73"/>
  <c r="AE2305" i="73"/>
  <c r="AD2332" i="73"/>
  <c r="AL2332" i="73" s="1"/>
  <c r="AD2333" i="73"/>
  <c r="AL2333" i="73" s="1"/>
  <c r="AJ2305" i="73"/>
  <c r="AD2334" i="73"/>
  <c r="AL2334" i="73" s="1"/>
  <c r="AD2331" i="73"/>
  <c r="AL2331" i="73" s="1"/>
  <c r="AB2334" i="73"/>
  <c r="AB2328" i="73"/>
  <c r="AB2333" i="73"/>
  <c r="AB2321" i="73"/>
  <c r="AB2332" i="73"/>
  <c r="AE2241" i="73"/>
  <c r="AD2268" i="73"/>
  <c r="AL2268" i="73" s="1"/>
  <c r="AD2269" i="73"/>
  <c r="AL2269" i="73" s="1"/>
  <c r="AJ2241" i="73"/>
  <c r="AD2270" i="73"/>
  <c r="AL2270" i="73" s="1"/>
  <c r="AD2266" i="73"/>
  <c r="AL2266" i="73" s="1"/>
  <c r="AB2270" i="73"/>
  <c r="AB2264" i="73"/>
  <c r="AB2269" i="73"/>
  <c r="AE2177" i="73"/>
  <c r="AD2204" i="73"/>
  <c r="AL2204" i="73" s="1"/>
  <c r="AD2205" i="73"/>
  <c r="AL2205" i="73" s="1"/>
  <c r="AJ2177" i="73"/>
  <c r="AD2206" i="73"/>
  <c r="AL2206" i="73" s="1"/>
  <c r="AD2202" i="73"/>
  <c r="AL2202" i="73" s="1"/>
  <c r="AB2206" i="73"/>
  <c r="AB2200" i="73"/>
  <c r="AB2205" i="73"/>
  <c r="AE2113" i="73"/>
  <c r="AD2140" i="73"/>
  <c r="AL2140" i="73" s="1"/>
  <c r="AD2141" i="73"/>
  <c r="AL2141" i="73" s="1"/>
  <c r="AJ2113" i="73"/>
  <c r="AD2142" i="73"/>
  <c r="AL2142" i="73" s="1"/>
  <c r="AD2138" i="73"/>
  <c r="AL2138" i="73" s="1"/>
  <c r="AB2142" i="73"/>
  <c r="AB2136" i="73"/>
  <c r="AB2141" i="73"/>
  <c r="AE2049" i="73"/>
  <c r="AD2076" i="73"/>
  <c r="AL2076" i="73" s="1"/>
  <c r="AD2077" i="73"/>
  <c r="AL2077" i="73" s="1"/>
  <c r="AJ2049" i="73"/>
  <c r="AD2078" i="73"/>
  <c r="AL2078" i="73" s="1"/>
  <c r="AD2074" i="73"/>
  <c r="AL2074" i="73" s="1"/>
  <c r="AB2078" i="73"/>
  <c r="AB2072" i="73"/>
  <c r="AB2077" i="73"/>
  <c r="AE1962" i="73"/>
  <c r="AJ1962" i="73"/>
  <c r="AD1991" i="73"/>
  <c r="AL1991" i="73" s="1"/>
  <c r="AE1958" i="73"/>
  <c r="AD1987" i="73"/>
  <c r="AL1987" i="73" s="1"/>
  <c r="AJ1958" i="73"/>
  <c r="AD1980" i="73"/>
  <c r="AL1980" i="73" s="1"/>
  <c r="AD1979" i="73"/>
  <c r="AL1979" i="73" s="1"/>
  <c r="AD1967" i="73"/>
  <c r="AL1967" i="73" s="1"/>
  <c r="AD1965" i="73"/>
  <c r="AL1965" i="73" s="1"/>
  <c r="AE1937" i="73"/>
  <c r="AJ1937" i="73"/>
  <c r="AD1966" i="73"/>
  <c r="AL1966" i="73" s="1"/>
  <c r="AD1963" i="73"/>
  <c r="AL1963" i="73" s="1"/>
  <c r="AB1921" i="73"/>
  <c r="AB1922" i="73"/>
  <c r="AB1917" i="73"/>
  <c r="AB1920" i="73"/>
  <c r="AB1908" i="73"/>
  <c r="AE1863" i="73"/>
  <c r="AD1892" i="73"/>
  <c r="AL1892" i="73" s="1"/>
  <c r="AJ1863" i="73"/>
  <c r="AD1887" i="73"/>
  <c r="AL1887" i="73" s="1"/>
  <c r="AD1885" i="73"/>
  <c r="AL1885" i="73" s="1"/>
  <c r="AE1857" i="73"/>
  <c r="AD1883" i="73"/>
  <c r="AL1883" i="73" s="1"/>
  <c r="AD1884" i="73"/>
  <c r="AL1884" i="73" s="1"/>
  <c r="AJ1857" i="73"/>
  <c r="AD1882" i="73"/>
  <c r="AL1882" i="73" s="1"/>
  <c r="AD1886" i="73"/>
  <c r="AL1886" i="73" s="1"/>
  <c r="AD1873" i="73"/>
  <c r="AL1873" i="73" s="1"/>
  <c r="AJ1845" i="73"/>
  <c r="AD1872" i="73"/>
  <c r="AL1872" i="73" s="1"/>
  <c r="AD1874" i="73"/>
  <c r="AL1874" i="73" s="1"/>
  <c r="AD1866" i="73"/>
  <c r="AL1866" i="73" s="1"/>
  <c r="AE1845" i="73"/>
  <c r="AD1871" i="73"/>
  <c r="AL1871" i="73" s="1"/>
  <c r="AD1864" i="73"/>
  <c r="AL1864" i="73" s="1"/>
  <c r="AD1851" i="73"/>
  <c r="AL1851" i="73" s="1"/>
  <c r="AD1855" i="73"/>
  <c r="AL1855" i="73" s="1"/>
  <c r="AD1870" i="73"/>
  <c r="AL1870" i="73" s="1"/>
  <c r="AD1867" i="73"/>
  <c r="AL1867" i="73" s="1"/>
  <c r="AB1864" i="73"/>
  <c r="AB1840" i="73"/>
  <c r="AB1846" i="73"/>
  <c r="AB1278" i="73"/>
  <c r="AB1281" i="73"/>
  <c r="AB1280" i="73"/>
  <c r="AB1269" i="73"/>
  <c r="AD3836" i="73"/>
  <c r="AL3836" i="73" s="1"/>
  <c r="AJ3828" i="73"/>
  <c r="AD3820" i="73"/>
  <c r="AL3820" i="73" s="1"/>
  <c r="AJ3812" i="73"/>
  <c r="AD3804" i="73"/>
  <c r="AL3804" i="73" s="1"/>
  <c r="AB3829" i="73"/>
  <c r="AJ3796" i="73"/>
  <c r="AD3823" i="73"/>
  <c r="AL3823" i="73" s="1"/>
  <c r="AD3788" i="73"/>
  <c r="AL3788" i="73" s="1"/>
  <c r="AB3813" i="73"/>
  <c r="AJ3780" i="73"/>
  <c r="AD3807" i="73"/>
  <c r="AL3807" i="73" s="1"/>
  <c r="AD3772" i="73"/>
  <c r="AL3772" i="73" s="1"/>
  <c r="AB3797" i="73"/>
  <c r="AJ3764" i="73"/>
  <c r="AD3791" i="73"/>
  <c r="AL3791" i="73" s="1"/>
  <c r="AD3756" i="73"/>
  <c r="AL3756" i="73" s="1"/>
  <c r="AB3781" i="73"/>
  <c r="AJ3748" i="73"/>
  <c r="AD3775" i="73"/>
  <c r="AL3775" i="73" s="1"/>
  <c r="AD3740" i="73"/>
  <c r="AL3740" i="73" s="1"/>
  <c r="AB3765" i="73"/>
  <c r="AJ3732" i="73"/>
  <c r="AD3759" i="73"/>
  <c r="AL3759" i="73" s="1"/>
  <c r="AD3724" i="73"/>
  <c r="AL3724" i="73" s="1"/>
  <c r="AB3749" i="73"/>
  <c r="AJ3716" i="73"/>
  <c r="AD3743" i="73"/>
  <c r="AL3743" i="73" s="1"/>
  <c r="AD3708" i="73"/>
  <c r="AL3708" i="73" s="1"/>
  <c r="AB3733" i="73"/>
  <c r="AJ3700" i="73"/>
  <c r="AD3727" i="73"/>
  <c r="AL3727" i="73" s="1"/>
  <c r="AD3692" i="73"/>
  <c r="AL3692" i="73" s="1"/>
  <c r="AB3717" i="73"/>
  <c r="AJ3684" i="73"/>
  <c r="AD3711" i="73"/>
  <c r="AL3711" i="73" s="1"/>
  <c r="AD3676" i="73"/>
  <c r="AL3676" i="73" s="1"/>
  <c r="AB3701" i="73"/>
  <c r="AJ3668" i="73"/>
  <c r="AD3695" i="73"/>
  <c r="AL3695" i="73" s="1"/>
  <c r="AD3660" i="73"/>
  <c r="AL3660" i="73" s="1"/>
  <c r="AB3685" i="73"/>
  <c r="AJ3652" i="73"/>
  <c r="AD3679" i="73"/>
  <c r="AL3679" i="73" s="1"/>
  <c r="AD3644" i="73"/>
  <c r="AL3644" i="73" s="1"/>
  <c r="AB3669" i="73"/>
  <c r="AJ3636" i="73"/>
  <c r="AD3663" i="73"/>
  <c r="AL3663" i="73" s="1"/>
  <c r="AD3628" i="73"/>
  <c r="AL3628" i="73" s="1"/>
  <c r="AB3653" i="73"/>
  <c r="AJ3620" i="73"/>
  <c r="AD3647" i="73"/>
  <c r="AL3647" i="73" s="1"/>
  <c r="AD3612" i="73"/>
  <c r="AL3612" i="73" s="1"/>
  <c r="AB3637" i="73"/>
  <c r="AJ3604" i="73"/>
  <c r="AB3604" i="73"/>
  <c r="AD3631" i="73"/>
  <c r="AL3631" i="73" s="1"/>
  <c r="AD3596" i="73"/>
  <c r="AL3596" i="73" s="1"/>
  <c r="AB3621" i="73"/>
  <c r="AJ3588" i="73"/>
  <c r="AD3615" i="73"/>
  <c r="AL3615" i="73" s="1"/>
  <c r="AD3585" i="73"/>
  <c r="AL3585" i="73" s="1"/>
  <c r="AB3613" i="73"/>
  <c r="AJ3580" i="73"/>
  <c r="AD3577" i="73"/>
  <c r="AL3577" i="73" s="1"/>
  <c r="AB3605" i="73"/>
  <c r="AJ3572" i="73"/>
  <c r="AD3569" i="73"/>
  <c r="AL3569" i="73" s="1"/>
  <c r="AB3597" i="73"/>
  <c r="AJ3564" i="73"/>
  <c r="AD3561" i="73"/>
  <c r="AL3561" i="73" s="1"/>
  <c r="AB3589" i="73"/>
  <c r="AJ3556" i="73"/>
  <c r="AD3553" i="73"/>
  <c r="AL3553" i="73" s="1"/>
  <c r="AB3581" i="73"/>
  <c r="AJ3548" i="73"/>
  <c r="AD3545" i="73"/>
  <c r="AL3545" i="73" s="1"/>
  <c r="AB3573" i="73"/>
  <c r="AJ3540" i="73"/>
  <c r="AD3537" i="73"/>
  <c r="AL3537" i="73" s="1"/>
  <c r="AB3565" i="73"/>
  <c r="AJ3532" i="73"/>
  <c r="AD3529" i="73"/>
  <c r="AL3529" i="73" s="1"/>
  <c r="AB3557" i="73"/>
  <c r="AJ3524" i="73"/>
  <c r="AD3521" i="73"/>
  <c r="AL3521" i="73" s="1"/>
  <c r="AB3549" i="73"/>
  <c r="AJ3516" i="73"/>
  <c r="AD3513" i="73"/>
  <c r="AL3513" i="73" s="1"/>
  <c r="AB3541" i="73"/>
  <c r="AJ3508" i="73"/>
  <c r="AD3505" i="73"/>
  <c r="AL3505" i="73" s="1"/>
  <c r="AB3533" i="73"/>
  <c r="AJ3500" i="73"/>
  <c r="AD3497" i="73"/>
  <c r="AL3497" i="73" s="1"/>
  <c r="AB3525" i="73"/>
  <c r="AJ3492" i="73"/>
  <c r="AD3489" i="73"/>
  <c r="AL3489" i="73" s="1"/>
  <c r="AB3517" i="73"/>
  <c r="AJ3484" i="73"/>
  <c r="AD3481" i="73"/>
  <c r="AL3481" i="73" s="1"/>
  <c r="AB3509" i="73"/>
  <c r="AJ3476" i="73"/>
  <c r="AD3473" i="73"/>
  <c r="AL3473" i="73" s="1"/>
  <c r="AB3501" i="73"/>
  <c r="AJ3468" i="73"/>
  <c r="AD3465" i="73"/>
  <c r="AL3465" i="73" s="1"/>
  <c r="AB3493" i="73"/>
  <c r="AJ3460" i="73"/>
  <c r="AD3457" i="73"/>
  <c r="AL3457" i="73" s="1"/>
  <c r="AB3485" i="73"/>
  <c r="AJ3452" i="73"/>
  <c r="AD3449" i="73"/>
  <c r="AL3449" i="73" s="1"/>
  <c r="AB3477" i="73"/>
  <c r="AJ3444" i="73"/>
  <c r="AD3441" i="73"/>
  <c r="AL3441" i="73" s="1"/>
  <c r="AB3469" i="73"/>
  <c r="AJ3436" i="73"/>
  <c r="AD3433" i="73"/>
  <c r="AL3433" i="73" s="1"/>
  <c r="AB3461" i="73"/>
  <c r="AJ3428" i="73"/>
  <c r="AD3425" i="73"/>
  <c r="AL3425" i="73" s="1"/>
  <c r="AB3453" i="73"/>
  <c r="AJ3420" i="73"/>
  <c r="AD3417" i="73"/>
  <c r="AL3417" i="73" s="1"/>
  <c r="AB3445" i="73"/>
  <c r="AJ3412" i="73"/>
  <c r="AD3409" i="73"/>
  <c r="AL3409" i="73" s="1"/>
  <c r="AB3437" i="73"/>
  <c r="AJ3404" i="73"/>
  <c r="AD3401" i="73"/>
  <c r="AL3401" i="73" s="1"/>
  <c r="AB3429" i="73"/>
  <c r="AJ3396" i="73"/>
  <c r="AD3393" i="73"/>
  <c r="AL3393" i="73" s="1"/>
  <c r="AB3421" i="73"/>
  <c r="AJ3388" i="73"/>
  <c r="AD3385" i="73"/>
  <c r="AL3385" i="73" s="1"/>
  <c r="AB3413" i="73"/>
  <c r="AJ3380" i="73"/>
  <c r="AD3377" i="73"/>
  <c r="AL3377" i="73" s="1"/>
  <c r="AB3405" i="73"/>
  <c r="AJ3372" i="73"/>
  <c r="AD3369" i="73"/>
  <c r="AL3369" i="73" s="1"/>
  <c r="AB3397" i="73"/>
  <c r="AJ3364" i="73"/>
  <c r="AD3361" i="73"/>
  <c r="AL3361" i="73" s="1"/>
  <c r="AB3389" i="73"/>
  <c r="AJ3356" i="73"/>
  <c r="AD3353" i="73"/>
  <c r="AL3353" i="73" s="1"/>
  <c r="AB3381" i="73"/>
  <c r="AJ3348" i="73"/>
  <c r="AD3345" i="73"/>
  <c r="AL3345" i="73" s="1"/>
  <c r="AB3373" i="73"/>
  <c r="AJ3340" i="73"/>
  <c r="AD3337" i="73"/>
  <c r="AL3337" i="73" s="1"/>
  <c r="AB3365" i="73"/>
  <c r="AJ3332" i="73"/>
  <c r="AD3329" i="73"/>
  <c r="AL3329" i="73" s="1"/>
  <c r="AB3357" i="73"/>
  <c r="AJ3324" i="73"/>
  <c r="AD3321" i="73"/>
  <c r="AL3321" i="73" s="1"/>
  <c r="AB3349" i="73"/>
  <c r="AJ3316" i="73"/>
  <c r="AD3313" i="73"/>
  <c r="AL3313" i="73" s="1"/>
  <c r="AB3341" i="73"/>
  <c r="AJ3308" i="73"/>
  <c r="AD3305" i="73"/>
  <c r="AL3305" i="73" s="1"/>
  <c r="AB3333" i="73"/>
  <c r="AJ3300" i="73"/>
  <c r="AD3297" i="73"/>
  <c r="AL3297" i="73" s="1"/>
  <c r="AB3325" i="73"/>
  <c r="AJ3292" i="73"/>
  <c r="AD3289" i="73"/>
  <c r="AL3289" i="73" s="1"/>
  <c r="AB3317" i="73"/>
  <c r="AJ3284" i="73"/>
  <c r="AD3281" i="73"/>
  <c r="AL3281" i="73" s="1"/>
  <c r="AB3309" i="73"/>
  <c r="AJ3276" i="73"/>
  <c r="AD3273" i="73"/>
  <c r="AL3273" i="73" s="1"/>
  <c r="AB3301" i="73"/>
  <c r="AJ3268" i="73"/>
  <c r="AD3265" i="73"/>
  <c r="AL3265" i="73" s="1"/>
  <c r="AB3293" i="73"/>
  <c r="AJ3260" i="73"/>
  <c r="AD3257" i="73"/>
  <c r="AL3257" i="73" s="1"/>
  <c r="AB3285" i="73"/>
  <c r="AJ3252" i="73"/>
  <c r="AD3249" i="73"/>
  <c r="AL3249" i="73" s="1"/>
  <c r="AB3277" i="73"/>
  <c r="AJ3244" i="73"/>
  <c r="AD3241" i="73"/>
  <c r="AL3241" i="73" s="1"/>
  <c r="AB3269" i="73"/>
  <c r="AJ3236" i="73"/>
  <c r="AD3233" i="73"/>
  <c r="AL3233" i="73" s="1"/>
  <c r="AB3261" i="73"/>
  <c r="AJ3228" i="73"/>
  <c r="AD3225" i="73"/>
  <c r="AL3225" i="73" s="1"/>
  <c r="AB3253" i="73"/>
  <c r="AJ3220" i="73"/>
  <c r="AD3217" i="73"/>
  <c r="AL3217" i="73" s="1"/>
  <c r="AB3245" i="73"/>
  <c r="AJ3212" i="73"/>
  <c r="AD3209" i="73"/>
  <c r="AL3209" i="73" s="1"/>
  <c r="AB3237" i="73"/>
  <c r="AJ3204" i="73"/>
  <c r="AD3201" i="73"/>
  <c r="AL3201" i="73" s="1"/>
  <c r="AB3229" i="73"/>
  <c r="AJ3196" i="73"/>
  <c r="AD3193" i="73"/>
  <c r="AL3193" i="73" s="1"/>
  <c r="AB3221" i="73"/>
  <c r="AJ3188" i="73"/>
  <c r="AD3185" i="73"/>
  <c r="AL3185" i="73" s="1"/>
  <c r="AB3213" i="73"/>
  <c r="AJ3180" i="73"/>
  <c r="AD3177" i="73"/>
  <c r="AL3177" i="73" s="1"/>
  <c r="AB3205" i="73"/>
  <c r="AJ3172" i="73"/>
  <c r="AD3169" i="73"/>
  <c r="AL3169" i="73" s="1"/>
  <c r="AB3197" i="73"/>
  <c r="AJ3164" i="73"/>
  <c r="AD3161" i="73"/>
  <c r="AL3161" i="73" s="1"/>
  <c r="AB3189" i="73"/>
  <c r="AJ3156" i="73"/>
  <c r="AD3153" i="73"/>
  <c r="AL3153" i="73" s="1"/>
  <c r="AB3181" i="73"/>
  <c r="AJ3148" i="73"/>
  <c r="AD3145" i="73"/>
  <c r="AL3145" i="73" s="1"/>
  <c r="AB3173" i="73"/>
  <c r="AJ3140" i="73"/>
  <c r="AD3137" i="73"/>
  <c r="AL3137" i="73" s="1"/>
  <c r="AB3165" i="73"/>
  <c r="AJ3132" i="73"/>
  <c r="AD3129" i="73"/>
  <c r="AL3129" i="73" s="1"/>
  <c r="AB3157" i="73"/>
  <c r="AJ3124" i="73"/>
  <c r="AD3121" i="73"/>
  <c r="AL3121" i="73" s="1"/>
  <c r="AB3149" i="73"/>
  <c r="AJ3116" i="73"/>
  <c r="AD3113" i="73"/>
  <c r="AL3113" i="73" s="1"/>
  <c r="AB3141" i="73"/>
  <c r="AJ3108" i="73"/>
  <c r="AK3130" i="73" s="1"/>
  <c r="AD3105" i="73"/>
  <c r="AL3105" i="73" s="1"/>
  <c r="AB3133" i="73"/>
  <c r="AJ3100" i="73"/>
  <c r="AD3097" i="73"/>
  <c r="AL3097" i="73" s="1"/>
  <c r="AB3125" i="73"/>
  <c r="AJ3092" i="73"/>
  <c r="AD3089" i="73"/>
  <c r="AL3089" i="73" s="1"/>
  <c r="AB3117" i="73"/>
  <c r="AJ3084" i="73"/>
  <c r="AD3081" i="73"/>
  <c r="AL3081" i="73" s="1"/>
  <c r="AB3109" i="73"/>
  <c r="AJ3076" i="73"/>
  <c r="AD3073" i="73"/>
  <c r="AL3073" i="73" s="1"/>
  <c r="AB3101" i="73"/>
  <c r="AJ3068" i="73"/>
  <c r="AD3065" i="73"/>
  <c r="AL3065" i="73" s="1"/>
  <c r="AB3093" i="73"/>
  <c r="AJ3060" i="73"/>
  <c r="AD3057" i="73"/>
  <c r="AL3057" i="73" s="1"/>
  <c r="AB3085" i="73"/>
  <c r="AJ3052" i="73"/>
  <c r="AD3049" i="73"/>
  <c r="AL3049" i="73" s="1"/>
  <c r="AB3077" i="73"/>
  <c r="AJ3044" i="73"/>
  <c r="AD3041" i="73"/>
  <c r="AL3041" i="73" s="1"/>
  <c r="AB3069" i="73"/>
  <c r="AJ3036" i="73"/>
  <c r="AD3033" i="73"/>
  <c r="AL3033" i="73" s="1"/>
  <c r="AB3061" i="73"/>
  <c r="AJ3028" i="73"/>
  <c r="AD3025" i="73"/>
  <c r="AL3025" i="73" s="1"/>
  <c r="AB3053" i="73"/>
  <c r="AJ3020" i="73"/>
  <c r="AD3017" i="73"/>
  <c r="AL3017" i="73" s="1"/>
  <c r="AB3045" i="73"/>
  <c r="AJ3012" i="73"/>
  <c r="AD3009" i="73"/>
  <c r="AL3009" i="73" s="1"/>
  <c r="AB3037" i="73"/>
  <c r="AJ3004" i="73"/>
  <c r="AD3001" i="73"/>
  <c r="AL3001" i="73" s="1"/>
  <c r="AB3029" i="73"/>
  <c r="AJ2996" i="73"/>
  <c r="AD2993" i="73"/>
  <c r="AL2993" i="73" s="1"/>
  <c r="AB3021" i="73"/>
  <c r="AJ2988" i="73"/>
  <c r="AD2985" i="73"/>
  <c r="AL2985" i="73" s="1"/>
  <c r="AB3013" i="73"/>
  <c r="AJ2980" i="73"/>
  <c r="AK2986" i="73" s="1"/>
  <c r="AD2977" i="73"/>
  <c r="AL2977" i="73" s="1"/>
  <c r="AB3005" i="73"/>
  <c r="AJ2972" i="73"/>
  <c r="AD2969" i="73"/>
  <c r="AL2969" i="73" s="1"/>
  <c r="AB2997" i="73"/>
  <c r="AJ2964" i="73"/>
  <c r="AD2961" i="73"/>
  <c r="AL2961" i="73" s="1"/>
  <c r="AB2989" i="73"/>
  <c r="AJ2956" i="73"/>
  <c r="AD2953" i="73"/>
  <c r="AL2953" i="73" s="1"/>
  <c r="AB2981" i="73"/>
  <c r="AJ2948" i="73"/>
  <c r="AK2962" i="73" s="1"/>
  <c r="AD2945" i="73"/>
  <c r="AL2945" i="73" s="1"/>
  <c r="AB2973" i="73"/>
  <c r="AJ2940" i="73"/>
  <c r="AD2937" i="73"/>
  <c r="AL2937" i="73" s="1"/>
  <c r="AB2965" i="73"/>
  <c r="AJ2932" i="73"/>
  <c r="AD2929" i="73"/>
  <c r="AL2929" i="73" s="1"/>
  <c r="AB2957" i="73"/>
  <c r="AJ2924" i="73"/>
  <c r="AD2921" i="73"/>
  <c r="AL2921" i="73" s="1"/>
  <c r="AB2949" i="73"/>
  <c r="AJ2916" i="73"/>
  <c r="AD2913" i="73"/>
  <c r="AL2913" i="73" s="1"/>
  <c r="AB2941" i="73"/>
  <c r="AJ2908" i="73"/>
  <c r="AD2905" i="73"/>
  <c r="AL2905" i="73" s="1"/>
  <c r="AB2933" i="73"/>
  <c r="AJ2900" i="73"/>
  <c r="AD2897" i="73"/>
  <c r="AL2897" i="73" s="1"/>
  <c r="AB2925" i="73"/>
  <c r="AJ2892" i="73"/>
  <c r="AD2889" i="73"/>
  <c r="AL2889" i="73" s="1"/>
  <c r="AB2917" i="73"/>
  <c r="AJ2884" i="73"/>
  <c r="AD2881" i="73"/>
  <c r="AL2881" i="73" s="1"/>
  <c r="AB2909" i="73"/>
  <c r="AJ2876" i="73"/>
  <c r="AD2873" i="73"/>
  <c r="AL2873" i="73" s="1"/>
  <c r="AB2901" i="73"/>
  <c r="AJ2868" i="73"/>
  <c r="AD2865" i="73"/>
  <c r="AL2865" i="73" s="1"/>
  <c r="AB2893" i="73"/>
  <c r="AJ2860" i="73"/>
  <c r="AD2857" i="73"/>
  <c r="AL2857" i="73" s="1"/>
  <c r="AB2885" i="73"/>
  <c r="AJ2852" i="73"/>
  <c r="AD2849" i="73"/>
  <c r="AL2849" i="73" s="1"/>
  <c r="AB2877" i="73"/>
  <c r="AJ2844" i="73"/>
  <c r="AD2841" i="73"/>
  <c r="AL2841" i="73" s="1"/>
  <c r="AB2869" i="73"/>
  <c r="AJ2836" i="73"/>
  <c r="AD2833" i="73"/>
  <c r="AL2833" i="73" s="1"/>
  <c r="AB2861" i="73"/>
  <c r="AJ2828" i="73"/>
  <c r="AD2825" i="73"/>
  <c r="AL2825" i="73" s="1"/>
  <c r="AB2853" i="73"/>
  <c r="AJ2820" i="73"/>
  <c r="AD2817" i="73"/>
  <c r="AL2817" i="73" s="1"/>
  <c r="AB2845" i="73"/>
  <c r="AJ2812" i="73"/>
  <c r="AD2809" i="73"/>
  <c r="AL2809" i="73" s="1"/>
  <c r="AB2837" i="73"/>
  <c r="AJ2804" i="73"/>
  <c r="AD2801" i="73"/>
  <c r="AL2801" i="73" s="1"/>
  <c r="AB2829" i="73"/>
  <c r="AJ2796" i="73"/>
  <c r="AD2793" i="73"/>
  <c r="AL2793" i="73" s="1"/>
  <c r="AB2821" i="73"/>
  <c r="AJ2788" i="73"/>
  <c r="AD2785" i="73"/>
  <c r="AL2785" i="73" s="1"/>
  <c r="AB2813" i="73"/>
  <c r="AJ2780" i="73"/>
  <c r="AD2777" i="73"/>
  <c r="AL2777" i="73" s="1"/>
  <c r="AB2805" i="73"/>
  <c r="AJ2772" i="73"/>
  <c r="AD2769" i="73"/>
  <c r="AL2769" i="73" s="1"/>
  <c r="AB2797" i="73"/>
  <c r="AJ2764" i="73"/>
  <c r="AD2761" i="73"/>
  <c r="AL2761" i="73" s="1"/>
  <c r="AB2789" i="73"/>
  <c r="AJ2756" i="73"/>
  <c r="AD2753" i="73"/>
  <c r="AL2753" i="73" s="1"/>
  <c r="AB2781" i="73"/>
  <c r="AJ2748" i="73"/>
  <c r="AD2745" i="73"/>
  <c r="AL2745" i="73" s="1"/>
  <c r="AB2773" i="73"/>
  <c r="AJ2740" i="73"/>
  <c r="AD2737" i="73"/>
  <c r="AL2737" i="73" s="1"/>
  <c r="AB2765" i="73"/>
  <c r="AJ2732" i="73"/>
  <c r="AD2729" i="73"/>
  <c r="AL2729" i="73" s="1"/>
  <c r="AB2757" i="73"/>
  <c r="AJ2724" i="73"/>
  <c r="AD2721" i="73"/>
  <c r="AL2721" i="73" s="1"/>
  <c r="AB2749" i="73"/>
  <c r="AJ2716" i="73"/>
  <c r="AD2713" i="73"/>
  <c r="AL2713" i="73" s="1"/>
  <c r="AB2741" i="73"/>
  <c r="AJ2708" i="73"/>
  <c r="AD2705" i="73"/>
  <c r="AL2705" i="73" s="1"/>
  <c r="AB2733" i="73"/>
  <c r="AJ2700" i="73"/>
  <c r="AD2697" i="73"/>
  <c r="AL2697" i="73" s="1"/>
  <c r="AB2725" i="73"/>
  <c r="AJ2692" i="73"/>
  <c r="AD2689" i="73"/>
  <c r="AL2689" i="73" s="1"/>
  <c r="AB2717" i="73"/>
  <c r="AJ2684" i="73"/>
  <c r="AD2681" i="73"/>
  <c r="AL2681" i="73" s="1"/>
  <c r="AB2709" i="73"/>
  <c r="AJ2676" i="73"/>
  <c r="AD2673" i="73"/>
  <c r="AL2673" i="73" s="1"/>
  <c r="AB2701" i="73"/>
  <c r="AJ2668" i="73"/>
  <c r="AD2665" i="73"/>
  <c r="AL2665" i="73" s="1"/>
  <c r="AB2693" i="73"/>
  <c r="AJ2660" i="73"/>
  <c r="AD2657" i="73"/>
  <c r="AL2657" i="73" s="1"/>
  <c r="AB2685" i="73"/>
  <c r="AJ2652" i="73"/>
  <c r="AD2649" i="73"/>
  <c r="AL2649" i="73" s="1"/>
  <c r="AB2677" i="73"/>
  <c r="AJ2644" i="73"/>
  <c r="AD2641" i="73"/>
  <c r="AL2641" i="73" s="1"/>
  <c r="AB2669" i="73"/>
  <c r="AJ2636" i="73"/>
  <c r="AD2633" i="73"/>
  <c r="AL2633" i="73" s="1"/>
  <c r="AB2661" i="73"/>
  <c r="AJ2628" i="73"/>
  <c r="AD2625" i="73"/>
  <c r="AL2625" i="73" s="1"/>
  <c r="AB2653" i="73"/>
  <c r="AJ2620" i="73"/>
  <c r="AD2617" i="73"/>
  <c r="AL2617" i="73" s="1"/>
  <c r="AB2645" i="73"/>
  <c r="AJ2612" i="73"/>
  <c r="AD2609" i="73"/>
  <c r="AL2609" i="73" s="1"/>
  <c r="AB2637" i="73"/>
  <c r="AJ2604" i="73"/>
  <c r="AD2601" i="73"/>
  <c r="AL2601" i="73" s="1"/>
  <c r="AB2629" i="73"/>
  <c r="AJ2596" i="73"/>
  <c r="AB2621" i="73"/>
  <c r="AJ2588" i="73"/>
  <c r="AB2613" i="73"/>
  <c r="AJ2580" i="73"/>
  <c r="AD2577" i="73"/>
  <c r="AL2577" i="73" s="1"/>
  <c r="AB2605" i="73"/>
  <c r="AJ2572" i="73"/>
  <c r="AE2570" i="73"/>
  <c r="AD2599" i="73"/>
  <c r="AL2599" i="73" s="1"/>
  <c r="AJ2569" i="73"/>
  <c r="AD2598" i="73"/>
  <c r="AL2598" i="73" s="1"/>
  <c r="AD2595" i="73"/>
  <c r="AL2595" i="73" s="1"/>
  <c r="AB2584" i="73"/>
  <c r="AB2580" i="73"/>
  <c r="AB2581" i="73"/>
  <c r="AB2573" i="73"/>
  <c r="AJ2543" i="73"/>
  <c r="AD2561" i="73"/>
  <c r="AL2561" i="73" s="1"/>
  <c r="AE2533" i="73"/>
  <c r="AB2562" i="73"/>
  <c r="AE2523" i="73"/>
  <c r="AD2552" i="73"/>
  <c r="AL2552" i="73" s="1"/>
  <c r="AB2542" i="73"/>
  <c r="AB2544" i="73"/>
  <c r="AD2512" i="73"/>
  <c r="AL2512" i="73" s="1"/>
  <c r="AB2540" i="73"/>
  <c r="AE2510" i="73"/>
  <c r="AJ2510" i="73"/>
  <c r="AD2539" i="73"/>
  <c r="AL2539" i="73" s="1"/>
  <c r="AE2506" i="73"/>
  <c r="AD2535" i="73"/>
  <c r="AL2535" i="73" s="1"/>
  <c r="AB2535" i="73"/>
  <c r="AD2533" i="73"/>
  <c r="AL2533" i="73" s="1"/>
  <c r="AJ2505" i="73"/>
  <c r="AD2532" i="73"/>
  <c r="AL2532" i="73" s="1"/>
  <c r="AD2534" i="73"/>
  <c r="AL2534" i="73" s="1"/>
  <c r="AB2523" i="73"/>
  <c r="AB2521" i="73"/>
  <c r="AB2509" i="73"/>
  <c r="AJ2479" i="73"/>
  <c r="AD2497" i="73"/>
  <c r="AL2497" i="73" s="1"/>
  <c r="AE2469" i="73"/>
  <c r="AB2498" i="73"/>
  <c r="AE2459" i="73"/>
  <c r="AD2488" i="73"/>
  <c r="AL2488" i="73" s="1"/>
  <c r="AB2478" i="73"/>
  <c r="AB2480" i="73"/>
  <c r="AD2448" i="73"/>
  <c r="AL2448" i="73" s="1"/>
  <c r="AB2476" i="73"/>
  <c r="AE2446" i="73"/>
  <c r="AJ2446" i="73"/>
  <c r="AD2475" i="73"/>
  <c r="AL2475" i="73" s="1"/>
  <c r="AE2442" i="73"/>
  <c r="AD2471" i="73"/>
  <c r="AL2471" i="73" s="1"/>
  <c r="AB2471" i="73"/>
  <c r="AD2469" i="73"/>
  <c r="AL2469" i="73" s="1"/>
  <c r="AJ2441" i="73"/>
  <c r="AD2468" i="73"/>
  <c r="AL2468" i="73" s="1"/>
  <c r="AD2470" i="73"/>
  <c r="AL2470" i="73" s="1"/>
  <c r="AB2459" i="73"/>
  <c r="AB2457" i="73"/>
  <c r="AB2445" i="73"/>
  <c r="AJ2415" i="73"/>
  <c r="AD2433" i="73"/>
  <c r="AL2433" i="73" s="1"/>
  <c r="AE2405" i="73"/>
  <c r="AB2434" i="73"/>
  <c r="AE2395" i="73"/>
  <c r="AD2424" i="73"/>
  <c r="AL2424" i="73" s="1"/>
  <c r="AD2387" i="73"/>
  <c r="AL2387" i="73" s="1"/>
  <c r="AB2414" i="73"/>
  <c r="AB2416" i="73"/>
  <c r="AD2384" i="73"/>
  <c r="AL2384" i="73" s="1"/>
  <c r="AD2383" i="73"/>
  <c r="AL2383" i="73" s="1"/>
  <c r="AB2412" i="73"/>
  <c r="AE2382" i="73"/>
  <c r="AJ2382" i="73"/>
  <c r="AD2411" i="73"/>
  <c r="AL2411" i="73" s="1"/>
  <c r="AE2378" i="73"/>
  <c r="AD2407" i="73"/>
  <c r="AL2407" i="73" s="1"/>
  <c r="AB2407" i="73"/>
  <c r="AD2405" i="73"/>
  <c r="AL2405" i="73" s="1"/>
  <c r="AJ2377" i="73"/>
  <c r="AD2404" i="73"/>
  <c r="AL2404" i="73" s="1"/>
  <c r="AD2406" i="73"/>
  <c r="AL2406" i="73" s="1"/>
  <c r="AB2400" i="73"/>
  <c r="AD2370" i="73"/>
  <c r="AL2370" i="73" s="1"/>
  <c r="AB2399" i="73"/>
  <c r="AE2361" i="73"/>
  <c r="AD2389" i="73"/>
  <c r="AL2389" i="73" s="1"/>
  <c r="AJ2361" i="73"/>
  <c r="AD2388" i="73"/>
  <c r="AL2388" i="73" s="1"/>
  <c r="AD2390" i="73"/>
  <c r="AL2390" i="73" s="1"/>
  <c r="AB2384" i="73"/>
  <c r="AD2354" i="73"/>
  <c r="AL2354" i="73" s="1"/>
  <c r="AB2383" i="73"/>
  <c r="AE2345" i="73"/>
  <c r="AD2372" i="73"/>
  <c r="AL2372" i="73" s="1"/>
  <c r="AD2373" i="73"/>
  <c r="AL2373" i="73" s="1"/>
  <c r="AJ2345" i="73"/>
  <c r="AD2374" i="73"/>
  <c r="AL2374" i="73" s="1"/>
  <c r="AB2368" i="73"/>
  <c r="AB2373" i="73"/>
  <c r="AD2338" i="73"/>
  <c r="AL2338" i="73" s="1"/>
  <c r="AB2367" i="73"/>
  <c r="AE2329" i="73"/>
  <c r="AD2356" i="73"/>
  <c r="AL2356" i="73" s="1"/>
  <c r="AD2357" i="73"/>
  <c r="AL2357" i="73" s="1"/>
  <c r="AJ2329" i="73"/>
  <c r="AD2358" i="73"/>
  <c r="AL2358" i="73" s="1"/>
  <c r="AB2358" i="73"/>
  <c r="AB2352" i="73"/>
  <c r="AB2357" i="73"/>
  <c r="AD2322" i="73"/>
  <c r="AL2322" i="73" s="1"/>
  <c r="AB2351" i="73"/>
  <c r="AE2313" i="73"/>
  <c r="AD2340" i="73"/>
  <c r="AL2340" i="73" s="1"/>
  <c r="AD2341" i="73"/>
  <c r="AL2341" i="73" s="1"/>
  <c r="AJ2313" i="73"/>
  <c r="AD2342" i="73"/>
  <c r="AL2342" i="73" s="1"/>
  <c r="AB2342" i="73"/>
  <c r="AB2336" i="73"/>
  <c r="AB2341" i="73"/>
  <c r="AE2270" i="73"/>
  <c r="AD2299" i="73"/>
  <c r="AL2299" i="73" s="1"/>
  <c r="AE2254" i="73"/>
  <c r="AD2283" i="73"/>
  <c r="AL2283" i="73" s="1"/>
  <c r="AE2238" i="73"/>
  <c r="AD2267" i="73"/>
  <c r="AL2267" i="73" s="1"/>
  <c r="AE2222" i="73"/>
  <c r="AD2251" i="73"/>
  <c r="AL2251" i="73" s="1"/>
  <c r="AE2206" i="73"/>
  <c r="AD2235" i="73"/>
  <c r="AL2235" i="73" s="1"/>
  <c r="AE2190" i="73"/>
  <c r="AD2219" i="73"/>
  <c r="AL2219" i="73" s="1"/>
  <c r="AE2174" i="73"/>
  <c r="AD2203" i="73"/>
  <c r="AL2203" i="73" s="1"/>
  <c r="AE2158" i="73"/>
  <c r="AD2187" i="73"/>
  <c r="AL2187" i="73" s="1"/>
  <c r="AE2142" i="73"/>
  <c r="AD2171" i="73"/>
  <c r="AL2171" i="73" s="1"/>
  <c r="AE2126" i="73"/>
  <c r="AD2155" i="73"/>
  <c r="AL2155" i="73" s="1"/>
  <c r="AE2110" i="73"/>
  <c r="AD2139" i="73"/>
  <c r="AL2139" i="73" s="1"/>
  <c r="AE2094" i="73"/>
  <c r="AD2123" i="73"/>
  <c r="AL2123" i="73" s="1"/>
  <c r="AE2078" i="73"/>
  <c r="AD2107" i="73"/>
  <c r="AL2107" i="73" s="1"/>
  <c r="AE2062" i="73"/>
  <c r="AD2091" i="73"/>
  <c r="AL2091" i="73" s="1"/>
  <c r="AE2046" i="73"/>
  <c r="AD2075" i="73"/>
  <c r="AL2075" i="73" s="1"/>
  <c r="AE2030" i="73"/>
  <c r="AD2059" i="73"/>
  <c r="AL2059" i="73" s="1"/>
  <c r="AE2014" i="73"/>
  <c r="AD2034" i="73"/>
  <c r="AL2034" i="73" s="1"/>
  <c r="AD2043" i="73"/>
  <c r="AL2043" i="73" s="1"/>
  <c r="AB2034" i="73"/>
  <c r="AB2032" i="73"/>
  <c r="AD2028" i="73"/>
  <c r="AL2028" i="73" s="1"/>
  <c r="AE2001" i="73"/>
  <c r="AD2029" i="73"/>
  <c r="AL2029" i="73" s="1"/>
  <c r="AJ2001" i="73"/>
  <c r="AD2030" i="73"/>
  <c r="AL2030" i="73" s="1"/>
  <c r="AD2027" i="73"/>
  <c r="AL2027" i="73" s="1"/>
  <c r="AB2021" i="73"/>
  <c r="AE1974" i="73"/>
  <c r="AD2003" i="73"/>
  <c r="AL2003" i="73" s="1"/>
  <c r="AJ1974" i="73"/>
  <c r="AB2003" i="73"/>
  <c r="AB1997" i="73"/>
  <c r="AB2000" i="73"/>
  <c r="AB2001" i="73"/>
  <c r="AB1994" i="73"/>
  <c r="AB1996" i="73"/>
  <c r="AB1969" i="73"/>
  <c r="AB1970" i="73"/>
  <c r="AE1914" i="73"/>
  <c r="AJ1914" i="73"/>
  <c r="AD1943" i="73"/>
  <c r="AL1943" i="73" s="1"/>
  <c r="AE1910" i="73"/>
  <c r="AD1939" i="73"/>
  <c r="AL1939" i="73" s="1"/>
  <c r="AJ1910" i="73"/>
  <c r="AB1939" i="73"/>
  <c r="AB1933" i="73"/>
  <c r="AB1936" i="73"/>
  <c r="AB1938" i="73"/>
  <c r="AB1930" i="73"/>
  <c r="AB1932" i="73"/>
  <c r="AB1897" i="73"/>
  <c r="AB1886" i="73"/>
  <c r="AB1882" i="73"/>
  <c r="AB1884" i="73"/>
  <c r="AB1880" i="73"/>
  <c r="AB1876" i="73"/>
  <c r="AB1878" i="73"/>
  <c r="AE1825" i="73"/>
  <c r="AD1853" i="73"/>
  <c r="AL1853" i="73" s="1"/>
  <c r="AJ1825" i="73"/>
  <c r="AD1854" i="73"/>
  <c r="AL1854" i="73" s="1"/>
  <c r="AE1809" i="73"/>
  <c r="AD1837" i="73"/>
  <c r="AL1837" i="73" s="1"/>
  <c r="AJ1809" i="73"/>
  <c r="AD1838" i="73"/>
  <c r="AL1838" i="73" s="1"/>
  <c r="AD1834" i="73"/>
  <c r="AL1834" i="73" s="1"/>
  <c r="AD1836" i="73"/>
  <c r="AL1836" i="73" s="1"/>
  <c r="AE1793" i="73"/>
  <c r="AD1820" i="73"/>
  <c r="AL1820" i="73" s="1"/>
  <c r="AD1821" i="73"/>
  <c r="AL1821" i="73" s="1"/>
  <c r="AJ1793" i="73"/>
  <c r="AD1822" i="73"/>
  <c r="AL1822" i="73" s="1"/>
  <c r="AD1814" i="73"/>
  <c r="AL1814" i="73" s="1"/>
  <c r="AE1777" i="73"/>
  <c r="AD1804" i="73"/>
  <c r="AL1804" i="73" s="1"/>
  <c r="AD1805" i="73"/>
  <c r="AL1805" i="73" s="1"/>
  <c r="AJ1777" i="73"/>
  <c r="AD1806" i="73"/>
  <c r="AL1806" i="73" s="1"/>
  <c r="AD1798" i="73"/>
  <c r="AL1798" i="73" s="1"/>
  <c r="AE1761" i="73"/>
  <c r="AD1788" i="73"/>
  <c r="AL1788" i="73" s="1"/>
  <c r="AD1789" i="73"/>
  <c r="AL1789" i="73" s="1"/>
  <c r="AJ1761" i="73"/>
  <c r="AD1790" i="73"/>
  <c r="AL1790" i="73" s="1"/>
  <c r="AD1782" i="73"/>
  <c r="AL1782" i="73" s="1"/>
  <c r="AE1745" i="73"/>
  <c r="AD1772" i="73"/>
  <c r="AL1772" i="73" s="1"/>
  <c r="AD1773" i="73"/>
  <c r="AL1773" i="73" s="1"/>
  <c r="AJ1745" i="73"/>
  <c r="AD1774" i="73"/>
  <c r="AL1774" i="73" s="1"/>
  <c r="AD1766" i="73"/>
  <c r="AL1766" i="73" s="1"/>
  <c r="AE1729" i="73"/>
  <c r="AD1756" i="73"/>
  <c r="AL1756" i="73" s="1"/>
  <c r="AD1757" i="73"/>
  <c r="AL1757" i="73" s="1"/>
  <c r="AJ1729" i="73"/>
  <c r="AD1758" i="73"/>
  <c r="AL1758" i="73" s="1"/>
  <c r="AD1750" i="73"/>
  <c r="AL1750" i="73" s="1"/>
  <c r="AE1713" i="73"/>
  <c r="AD1740" i="73"/>
  <c r="AL1740" i="73" s="1"/>
  <c r="AD1741" i="73"/>
  <c r="AL1741" i="73" s="1"/>
  <c r="AJ1713" i="73"/>
  <c r="AD1742" i="73"/>
  <c r="AL1742" i="73" s="1"/>
  <c r="AD1734" i="73"/>
  <c r="AL1734" i="73" s="1"/>
  <c r="AE1697" i="73"/>
  <c r="AD1724" i="73"/>
  <c r="AL1724" i="73" s="1"/>
  <c r="AD1725" i="73"/>
  <c r="AL1725" i="73" s="1"/>
  <c r="AJ1697" i="73"/>
  <c r="AD1726" i="73"/>
  <c r="AL1726" i="73" s="1"/>
  <c r="AD1718" i="73"/>
  <c r="AL1718" i="73" s="1"/>
  <c r="AE1681" i="73"/>
  <c r="AD1708" i="73"/>
  <c r="AL1708" i="73" s="1"/>
  <c r="AD1709" i="73"/>
  <c r="AL1709" i="73" s="1"/>
  <c r="AJ1681" i="73"/>
  <c r="AD1710" i="73"/>
  <c r="AL1710" i="73" s="1"/>
  <c r="AD1702" i="73"/>
  <c r="AL1702" i="73" s="1"/>
  <c r="AE1665" i="73"/>
  <c r="AD1692" i="73"/>
  <c r="AL1692" i="73" s="1"/>
  <c r="AD1693" i="73"/>
  <c r="AL1693" i="73" s="1"/>
  <c r="AJ1665" i="73"/>
  <c r="AD1694" i="73"/>
  <c r="AL1694" i="73" s="1"/>
  <c r="AD1686" i="73"/>
  <c r="AL1686" i="73" s="1"/>
  <c r="AE1649" i="73"/>
  <c r="AD1676" i="73"/>
  <c r="AL1676" i="73" s="1"/>
  <c r="AD1677" i="73"/>
  <c r="AL1677" i="73" s="1"/>
  <c r="AJ1649" i="73"/>
  <c r="AD1678" i="73"/>
  <c r="AL1678" i="73" s="1"/>
  <c r="AD1670" i="73"/>
  <c r="AL1670" i="73" s="1"/>
  <c r="AE1633" i="73"/>
  <c r="AD1660" i="73"/>
  <c r="AL1660" i="73" s="1"/>
  <c r="AD1661" i="73"/>
  <c r="AL1661" i="73" s="1"/>
  <c r="AJ1633" i="73"/>
  <c r="AD1662" i="73"/>
  <c r="AL1662" i="73" s="1"/>
  <c r="AD1654" i="73"/>
  <c r="AL1654" i="73" s="1"/>
  <c r="AE1617" i="73"/>
  <c r="AD1644" i="73"/>
  <c r="AL1644" i="73" s="1"/>
  <c r="AD1645" i="73"/>
  <c r="AL1645" i="73" s="1"/>
  <c r="AJ1617" i="73"/>
  <c r="AD1646" i="73"/>
  <c r="AL1646" i="73" s="1"/>
  <c r="AD1638" i="73"/>
  <c r="AL1638" i="73" s="1"/>
  <c r="AE1601" i="73"/>
  <c r="AD1628" i="73"/>
  <c r="AL1628" i="73" s="1"/>
  <c r="AD1629" i="73"/>
  <c r="AL1629" i="73" s="1"/>
  <c r="AJ1601" i="73"/>
  <c r="AD1630" i="73"/>
  <c r="AL1630" i="73" s="1"/>
  <c r="AD1622" i="73"/>
  <c r="AL1622" i="73" s="1"/>
  <c r="AE1585" i="73"/>
  <c r="AD1612" i="73"/>
  <c r="AL1612" i="73" s="1"/>
  <c r="AD1613" i="73"/>
  <c r="AL1613" i="73" s="1"/>
  <c r="AJ1585" i="73"/>
  <c r="AD1614" i="73"/>
  <c r="AL1614" i="73" s="1"/>
  <c r="AD1606" i="73"/>
  <c r="AL1606" i="73" s="1"/>
  <c r="AE1569" i="73"/>
  <c r="AD1596" i="73"/>
  <c r="AL1596" i="73" s="1"/>
  <c r="AD1597" i="73"/>
  <c r="AL1597" i="73" s="1"/>
  <c r="AJ1569" i="73"/>
  <c r="AD1598" i="73"/>
  <c r="AL1598" i="73" s="1"/>
  <c r="AD1590" i="73"/>
  <c r="AL1590" i="73" s="1"/>
  <c r="AE1553" i="73"/>
  <c r="AD1580" i="73"/>
  <c r="AL1580" i="73" s="1"/>
  <c r="AD1581" i="73"/>
  <c r="AL1581" i="73" s="1"/>
  <c r="AJ1553" i="73"/>
  <c r="AD1582" i="73"/>
  <c r="AL1582" i="73" s="1"/>
  <c r="AD1574" i="73"/>
  <c r="AL1574" i="73" s="1"/>
  <c r="AE1537" i="73"/>
  <c r="AD1564" i="73"/>
  <c r="AL1564" i="73" s="1"/>
  <c r="AD1565" i="73"/>
  <c r="AL1565" i="73" s="1"/>
  <c r="AJ1537" i="73"/>
  <c r="AD1566" i="73"/>
  <c r="AL1566" i="73" s="1"/>
  <c r="AD1558" i="73"/>
  <c r="AL1558" i="73" s="1"/>
  <c r="AE1521" i="73"/>
  <c r="AD1548" i="73"/>
  <c r="AL1548" i="73" s="1"/>
  <c r="AD1549" i="73"/>
  <c r="AL1549" i="73" s="1"/>
  <c r="AJ1521" i="73"/>
  <c r="AD1550" i="73"/>
  <c r="AL1550" i="73" s="1"/>
  <c r="AD1542" i="73"/>
  <c r="AL1542" i="73" s="1"/>
  <c r="AE1505" i="73"/>
  <c r="AD1532" i="73"/>
  <c r="AL1532" i="73" s="1"/>
  <c r="AD1533" i="73"/>
  <c r="AL1533" i="73" s="1"/>
  <c r="AJ1505" i="73"/>
  <c r="AD1534" i="73"/>
  <c r="AL1534" i="73" s="1"/>
  <c r="AD1526" i="73"/>
  <c r="AL1526" i="73" s="1"/>
  <c r="AE1489" i="73"/>
  <c r="AD1516" i="73"/>
  <c r="AL1516" i="73" s="1"/>
  <c r="AD1517" i="73"/>
  <c r="AL1517" i="73" s="1"/>
  <c r="AJ1489" i="73"/>
  <c r="AD1518" i="73"/>
  <c r="AL1518" i="73" s="1"/>
  <c r="AD1510" i="73"/>
  <c r="AL1510" i="73" s="1"/>
  <c r="AE1473" i="73"/>
  <c r="AD1500" i="73"/>
  <c r="AL1500" i="73" s="1"/>
  <c r="AD1501" i="73"/>
  <c r="AL1501" i="73" s="1"/>
  <c r="AJ1473" i="73"/>
  <c r="AD1502" i="73"/>
  <c r="AL1502" i="73" s="1"/>
  <c r="AD1494" i="73"/>
  <c r="AL1494" i="73" s="1"/>
  <c r="AE1457" i="73"/>
  <c r="AD1484" i="73"/>
  <c r="AL1484" i="73" s="1"/>
  <c r="AD1485" i="73"/>
  <c r="AL1485" i="73" s="1"/>
  <c r="AJ1457" i="73"/>
  <c r="AD1486" i="73"/>
  <c r="AL1486" i="73" s="1"/>
  <c r="AD1478" i="73"/>
  <c r="AL1478" i="73" s="1"/>
  <c r="AE1441" i="73"/>
  <c r="AD1468" i="73"/>
  <c r="AL1468" i="73" s="1"/>
  <c r="AD1469" i="73"/>
  <c r="AL1469" i="73" s="1"/>
  <c r="AJ1441" i="73"/>
  <c r="AD1470" i="73"/>
  <c r="AL1470" i="73" s="1"/>
  <c r="AD1462" i="73"/>
  <c r="AL1462" i="73" s="1"/>
  <c r="AE1425" i="73"/>
  <c r="AD1452" i="73"/>
  <c r="AL1452" i="73" s="1"/>
  <c r="AD1453" i="73"/>
  <c r="AL1453" i="73" s="1"/>
  <c r="AJ1425" i="73"/>
  <c r="AD1454" i="73"/>
  <c r="AL1454" i="73" s="1"/>
  <c r="AD1446" i="73"/>
  <c r="AL1446" i="73" s="1"/>
  <c r="AE1409" i="73"/>
  <c r="AD1436" i="73"/>
  <c r="AL1436" i="73" s="1"/>
  <c r="AD1437" i="73"/>
  <c r="AL1437" i="73" s="1"/>
  <c r="AJ1409" i="73"/>
  <c r="AD1438" i="73"/>
  <c r="AL1438" i="73" s="1"/>
  <c r="AD1430" i="73"/>
  <c r="AL1430" i="73" s="1"/>
  <c r="AE1393" i="73"/>
  <c r="AD1420" i="73"/>
  <c r="AL1420" i="73" s="1"/>
  <c r="AD1421" i="73"/>
  <c r="AL1421" i="73" s="1"/>
  <c r="AJ1393" i="73"/>
  <c r="AD1422" i="73"/>
  <c r="AL1422" i="73" s="1"/>
  <c r="AD1414" i="73"/>
  <c r="AL1414" i="73" s="1"/>
  <c r="AE1377" i="73"/>
  <c r="AD1404" i="73"/>
  <c r="AL1404" i="73" s="1"/>
  <c r="AD1405" i="73"/>
  <c r="AL1405" i="73" s="1"/>
  <c r="AJ1377" i="73"/>
  <c r="AD1406" i="73"/>
  <c r="AL1406" i="73" s="1"/>
  <c r="AD1398" i="73"/>
  <c r="AL1398" i="73" s="1"/>
  <c r="AE1361" i="73"/>
  <c r="AD1388" i="73"/>
  <c r="AL1388" i="73" s="1"/>
  <c r="AD1389" i="73"/>
  <c r="AL1389" i="73" s="1"/>
  <c r="AJ1361" i="73"/>
  <c r="AD1390" i="73"/>
  <c r="AL1390" i="73" s="1"/>
  <c r="AD1382" i="73"/>
  <c r="AL1382" i="73" s="1"/>
  <c r="AE1345" i="73"/>
  <c r="AD1372" i="73"/>
  <c r="AL1372" i="73" s="1"/>
  <c r="AD1373" i="73"/>
  <c r="AL1373" i="73" s="1"/>
  <c r="AJ1345" i="73"/>
  <c r="AD1374" i="73"/>
  <c r="AL1374" i="73" s="1"/>
  <c r="AD1366" i="73"/>
  <c r="AL1366" i="73" s="1"/>
  <c r="AE1329" i="73"/>
  <c r="AD1356" i="73"/>
  <c r="AL1356" i="73" s="1"/>
  <c r="AD1357" i="73"/>
  <c r="AL1357" i="73" s="1"/>
  <c r="AJ1329" i="73"/>
  <c r="AD1358" i="73"/>
  <c r="AL1358" i="73" s="1"/>
  <c r="AD1350" i="73"/>
  <c r="AL1350" i="73" s="1"/>
  <c r="AE1313" i="73"/>
  <c r="AD1340" i="73"/>
  <c r="AL1340" i="73" s="1"/>
  <c r="AD1341" i="73"/>
  <c r="AL1341" i="73" s="1"/>
  <c r="AJ1313" i="73"/>
  <c r="AD1342" i="73"/>
  <c r="AL1342" i="73" s="1"/>
  <c r="AD1334" i="73"/>
  <c r="AL1334" i="73" s="1"/>
  <c r="AE1297" i="73"/>
  <c r="AD1324" i="73"/>
  <c r="AL1324" i="73" s="1"/>
  <c r="AD1325" i="73"/>
  <c r="AL1325" i="73" s="1"/>
  <c r="AJ1297" i="73"/>
  <c r="AD1326" i="73"/>
  <c r="AL1326" i="73" s="1"/>
  <c r="AD1318" i="73"/>
  <c r="AL1318" i="73" s="1"/>
  <c r="AE1281" i="73"/>
  <c r="AD1308" i="73"/>
  <c r="AL1308" i="73" s="1"/>
  <c r="AD1309" i="73"/>
  <c r="AL1309" i="73" s="1"/>
  <c r="AJ1281" i="73"/>
  <c r="AD1310" i="73"/>
  <c r="AL1310" i="73" s="1"/>
  <c r="AD1302" i="73"/>
  <c r="AL1302" i="73" s="1"/>
  <c r="AB1261" i="73"/>
  <c r="AB1257" i="73"/>
  <c r="AB1259" i="73"/>
  <c r="AB468" i="73"/>
  <c r="AB462" i="73"/>
  <c r="AB467" i="73"/>
  <c r="AB466" i="73"/>
  <c r="AB458" i="73"/>
  <c r="AB463" i="73"/>
  <c r="AE436" i="73"/>
  <c r="AJ436" i="73"/>
  <c r="AD465" i="73"/>
  <c r="AL465" i="73" s="1"/>
  <c r="AD457" i="73"/>
  <c r="AL457" i="73" s="1"/>
  <c r="AD464" i="73"/>
  <c r="AL464" i="73" s="1"/>
  <c r="AB435" i="73"/>
  <c r="AB437" i="73"/>
  <c r="AB415" i="73"/>
  <c r="AB387" i="73"/>
  <c r="AB386" i="73"/>
  <c r="AB385" i="73"/>
  <c r="AB369" i="73"/>
  <c r="AE339" i="73"/>
  <c r="AJ339" i="73"/>
  <c r="AD367" i="73"/>
  <c r="AL367" i="73" s="1"/>
  <c r="AD368" i="73"/>
  <c r="AL368" i="73" s="1"/>
  <c r="AD364" i="73"/>
  <c r="AL364" i="73" s="1"/>
  <c r="AD355" i="73"/>
  <c r="AL355" i="73" s="1"/>
  <c r="AE323" i="73"/>
  <c r="AJ323" i="73"/>
  <c r="AD351" i="73"/>
  <c r="AL351" i="73" s="1"/>
  <c r="AD352" i="73"/>
  <c r="AL352" i="73" s="1"/>
  <c r="AD348" i="73"/>
  <c r="AL348" i="73" s="1"/>
  <c r="AD339" i="73"/>
  <c r="AL339" i="73" s="1"/>
  <c r="AD340" i="73"/>
  <c r="AL340" i="73" s="1"/>
  <c r="AD3993" i="73"/>
  <c r="AL3993" i="73" s="1"/>
  <c r="AD3835" i="73"/>
  <c r="AL3835" i="73" s="1"/>
  <c r="AB3825" i="73"/>
  <c r="AD3819" i="73"/>
  <c r="AL3819" i="73" s="1"/>
  <c r="AB3809" i="73"/>
  <c r="AD3803" i="73"/>
  <c r="AL3803" i="73" s="1"/>
  <c r="AB3793" i="73"/>
  <c r="AD3787" i="73"/>
  <c r="AL3787" i="73" s="1"/>
  <c r="AB3777" i="73"/>
  <c r="AD3771" i="73"/>
  <c r="AL3771" i="73" s="1"/>
  <c r="AB3761" i="73"/>
  <c r="AD3755" i="73"/>
  <c r="AL3755" i="73" s="1"/>
  <c r="AB3745" i="73"/>
  <c r="AD3739" i="73"/>
  <c r="AL3739" i="73" s="1"/>
  <c r="AB3729" i="73"/>
  <c r="AD3723" i="73"/>
  <c r="AL3723" i="73" s="1"/>
  <c r="AB3713" i="73"/>
  <c r="AD3707" i="73"/>
  <c r="AL3707" i="73" s="1"/>
  <c r="AB3697" i="73"/>
  <c r="AD3691" i="73"/>
  <c r="AL3691" i="73" s="1"/>
  <c r="AB3681" i="73"/>
  <c r="AD3675" i="73"/>
  <c r="AL3675" i="73" s="1"/>
  <c r="AB3665" i="73"/>
  <c r="AD3659" i="73"/>
  <c r="AL3659" i="73" s="1"/>
  <c r="AB3649" i="73"/>
  <c r="AD3643" i="73"/>
  <c r="AL3643" i="73" s="1"/>
  <c r="AB3633" i="73"/>
  <c r="AD3627" i="73"/>
  <c r="AL3627" i="73" s="1"/>
  <c r="AB3617" i="73"/>
  <c r="AE3583" i="73"/>
  <c r="AD3611" i="73"/>
  <c r="AL3611" i="73" s="1"/>
  <c r="AE3575" i="73"/>
  <c r="AD3603" i="73"/>
  <c r="AL3603" i="73" s="1"/>
  <c r="AE3567" i="73"/>
  <c r="AD3595" i="73"/>
  <c r="AL3595" i="73" s="1"/>
  <c r="AE3559" i="73"/>
  <c r="AD3586" i="73"/>
  <c r="AL3586" i="73" s="1"/>
  <c r="AD3587" i="73"/>
  <c r="AL3587" i="73" s="1"/>
  <c r="AE3551" i="73"/>
  <c r="AD3578" i="73"/>
  <c r="AL3578" i="73" s="1"/>
  <c r="AD3579" i="73"/>
  <c r="AL3579" i="73" s="1"/>
  <c r="AB3580" i="73"/>
  <c r="AE3543" i="73"/>
  <c r="AD3570" i="73"/>
  <c r="AL3570" i="73" s="1"/>
  <c r="AD3571" i="73"/>
  <c r="AL3571" i="73" s="1"/>
  <c r="AB3572" i="73"/>
  <c r="AE3535" i="73"/>
  <c r="AD3562" i="73"/>
  <c r="AL3562" i="73" s="1"/>
  <c r="AD3563" i="73"/>
  <c r="AL3563" i="73" s="1"/>
  <c r="AB3564" i="73"/>
  <c r="AE3527" i="73"/>
  <c r="AD3554" i="73"/>
  <c r="AL3554" i="73" s="1"/>
  <c r="AD3555" i="73"/>
  <c r="AL3555" i="73" s="1"/>
  <c r="AB3556" i="73"/>
  <c r="AE3519" i="73"/>
  <c r="AD3546" i="73"/>
  <c r="AL3546" i="73" s="1"/>
  <c r="AD3547" i="73"/>
  <c r="AL3547" i="73" s="1"/>
  <c r="AB3548" i="73"/>
  <c r="AE3511" i="73"/>
  <c r="AD3538" i="73"/>
  <c r="AL3538" i="73" s="1"/>
  <c r="AD3539" i="73"/>
  <c r="AL3539" i="73" s="1"/>
  <c r="AB3540" i="73"/>
  <c r="AE3503" i="73"/>
  <c r="AD3530" i="73"/>
  <c r="AL3530" i="73" s="1"/>
  <c r="AD3531" i="73"/>
  <c r="AL3531" i="73" s="1"/>
  <c r="AB3532" i="73"/>
  <c r="AE3495" i="73"/>
  <c r="AD3522" i="73"/>
  <c r="AL3522" i="73" s="1"/>
  <c r="AD3523" i="73"/>
  <c r="AL3523" i="73" s="1"/>
  <c r="AB3524" i="73"/>
  <c r="AE3487" i="73"/>
  <c r="AD3514" i="73"/>
  <c r="AL3514" i="73" s="1"/>
  <c r="AD3515" i="73"/>
  <c r="AL3515" i="73" s="1"/>
  <c r="AB3516" i="73"/>
  <c r="AE3479" i="73"/>
  <c r="AD3506" i="73"/>
  <c r="AL3506" i="73" s="1"/>
  <c r="AD3507" i="73"/>
  <c r="AL3507" i="73" s="1"/>
  <c r="AB3508" i="73"/>
  <c r="AE3471" i="73"/>
  <c r="AD3498" i="73"/>
  <c r="AL3498" i="73" s="1"/>
  <c r="AD3499" i="73"/>
  <c r="AL3499" i="73" s="1"/>
  <c r="AB3500" i="73"/>
  <c r="AE3463" i="73"/>
  <c r="AD3490" i="73"/>
  <c r="AL3490" i="73" s="1"/>
  <c r="AD3491" i="73"/>
  <c r="AL3491" i="73" s="1"/>
  <c r="AB3492" i="73"/>
  <c r="AE3455" i="73"/>
  <c r="AD3482" i="73"/>
  <c r="AL3482" i="73" s="1"/>
  <c r="AD3483" i="73"/>
  <c r="AL3483" i="73" s="1"/>
  <c r="AB3484" i="73"/>
  <c r="AE3447" i="73"/>
  <c r="AD3474" i="73"/>
  <c r="AL3474" i="73" s="1"/>
  <c r="AD3475" i="73"/>
  <c r="AL3475" i="73" s="1"/>
  <c r="AB3476" i="73"/>
  <c r="AE3439" i="73"/>
  <c r="AD3466" i="73"/>
  <c r="AL3466" i="73" s="1"/>
  <c r="AD3467" i="73"/>
  <c r="AL3467" i="73" s="1"/>
  <c r="AB3468" i="73"/>
  <c r="AE3431" i="73"/>
  <c r="AD3458" i="73"/>
  <c r="AL3458" i="73" s="1"/>
  <c r="AD3459" i="73"/>
  <c r="AL3459" i="73" s="1"/>
  <c r="AB3460" i="73"/>
  <c r="AE3423" i="73"/>
  <c r="AD3450" i="73"/>
  <c r="AL3450" i="73" s="1"/>
  <c r="AD3451" i="73"/>
  <c r="AL3451" i="73" s="1"/>
  <c r="AB3452" i="73"/>
  <c r="AE3415" i="73"/>
  <c r="AD3442" i="73"/>
  <c r="AL3442" i="73" s="1"/>
  <c r="AD3443" i="73"/>
  <c r="AL3443" i="73" s="1"/>
  <c r="AB3444" i="73"/>
  <c r="AE3407" i="73"/>
  <c r="AD3434" i="73"/>
  <c r="AL3434" i="73" s="1"/>
  <c r="AD3435" i="73"/>
  <c r="AL3435" i="73" s="1"/>
  <c r="AB3436" i="73"/>
  <c r="AE3399" i="73"/>
  <c r="AD3426" i="73"/>
  <c r="AL3426" i="73" s="1"/>
  <c r="AD3427" i="73"/>
  <c r="AL3427" i="73" s="1"/>
  <c r="AB3428" i="73"/>
  <c r="AE3391" i="73"/>
  <c r="AD3418" i="73"/>
  <c r="AL3418" i="73" s="1"/>
  <c r="AD3419" i="73"/>
  <c r="AL3419" i="73" s="1"/>
  <c r="AB3420" i="73"/>
  <c r="AE3383" i="73"/>
  <c r="AD3410" i="73"/>
  <c r="AL3410" i="73" s="1"/>
  <c r="AD3411" i="73"/>
  <c r="AL3411" i="73" s="1"/>
  <c r="AB3412" i="73"/>
  <c r="AE3375" i="73"/>
  <c r="AD3402" i="73"/>
  <c r="AL3402" i="73" s="1"/>
  <c r="AD3403" i="73"/>
  <c r="AL3403" i="73" s="1"/>
  <c r="AB3404" i="73"/>
  <c r="AE3367" i="73"/>
  <c r="AD3394" i="73"/>
  <c r="AL3394" i="73" s="1"/>
  <c r="AD3395" i="73"/>
  <c r="AL3395" i="73" s="1"/>
  <c r="AB3396" i="73"/>
  <c r="AE3359" i="73"/>
  <c r="AD3386" i="73"/>
  <c r="AL3386" i="73" s="1"/>
  <c r="AD3387" i="73"/>
  <c r="AL3387" i="73" s="1"/>
  <c r="AB3388" i="73"/>
  <c r="AE3351" i="73"/>
  <c r="AD3378" i="73"/>
  <c r="AL3378" i="73" s="1"/>
  <c r="AD3379" i="73"/>
  <c r="AL3379" i="73" s="1"/>
  <c r="AB3380" i="73"/>
  <c r="AE3343" i="73"/>
  <c r="AD3370" i="73"/>
  <c r="AL3370" i="73" s="1"/>
  <c r="AD3371" i="73"/>
  <c r="AL3371" i="73" s="1"/>
  <c r="AB3372" i="73"/>
  <c r="AE3335" i="73"/>
  <c r="AD3362" i="73"/>
  <c r="AL3362" i="73" s="1"/>
  <c r="AD3363" i="73"/>
  <c r="AL3363" i="73" s="1"/>
  <c r="AB3364" i="73"/>
  <c r="AE3327" i="73"/>
  <c r="AD3354" i="73"/>
  <c r="AL3354" i="73" s="1"/>
  <c r="AD3355" i="73"/>
  <c r="AL3355" i="73" s="1"/>
  <c r="AB3356" i="73"/>
  <c r="AE3319" i="73"/>
  <c r="AD3346" i="73"/>
  <c r="AL3346" i="73" s="1"/>
  <c r="AD3347" i="73"/>
  <c r="AL3347" i="73" s="1"/>
  <c r="AB3348" i="73"/>
  <c r="AE3311" i="73"/>
  <c r="AD3338" i="73"/>
  <c r="AL3338" i="73" s="1"/>
  <c r="AD3339" i="73"/>
  <c r="AL3339" i="73" s="1"/>
  <c r="AB3340" i="73"/>
  <c r="AE3303" i="73"/>
  <c r="AD3330" i="73"/>
  <c r="AL3330" i="73" s="1"/>
  <c r="AD3331" i="73"/>
  <c r="AL3331" i="73" s="1"/>
  <c r="AB3332" i="73"/>
  <c r="AE3295" i="73"/>
  <c r="AD3322" i="73"/>
  <c r="AL3322" i="73" s="1"/>
  <c r="AD3323" i="73"/>
  <c r="AL3323" i="73" s="1"/>
  <c r="AB3324" i="73"/>
  <c r="AE3287" i="73"/>
  <c r="AD3314" i="73"/>
  <c r="AL3314" i="73" s="1"/>
  <c r="AD3315" i="73"/>
  <c r="AL3315" i="73" s="1"/>
  <c r="AB3316" i="73"/>
  <c r="AE3279" i="73"/>
  <c r="AD3306" i="73"/>
  <c r="AL3306" i="73" s="1"/>
  <c r="AD3307" i="73"/>
  <c r="AL3307" i="73" s="1"/>
  <c r="AB3308" i="73"/>
  <c r="AE3271" i="73"/>
  <c r="AD3298" i="73"/>
  <c r="AL3298" i="73" s="1"/>
  <c r="AD3299" i="73"/>
  <c r="AL3299" i="73" s="1"/>
  <c r="AB3300" i="73"/>
  <c r="AE3263" i="73"/>
  <c r="AD3290" i="73"/>
  <c r="AL3290" i="73" s="1"/>
  <c r="AD3291" i="73"/>
  <c r="AL3291" i="73" s="1"/>
  <c r="AB3292" i="73"/>
  <c r="AE3255" i="73"/>
  <c r="AD3282" i="73"/>
  <c r="AL3282" i="73" s="1"/>
  <c r="AD3283" i="73"/>
  <c r="AL3283" i="73" s="1"/>
  <c r="AB3284" i="73"/>
  <c r="AE3247" i="73"/>
  <c r="AD3274" i="73"/>
  <c r="AL3274" i="73" s="1"/>
  <c r="AD3275" i="73"/>
  <c r="AL3275" i="73" s="1"/>
  <c r="AB3276" i="73"/>
  <c r="AE3239" i="73"/>
  <c r="AD3266" i="73"/>
  <c r="AL3266" i="73" s="1"/>
  <c r="AD3267" i="73"/>
  <c r="AL3267" i="73" s="1"/>
  <c r="AB3268" i="73"/>
  <c r="AE3231" i="73"/>
  <c r="AD3258" i="73"/>
  <c r="AL3258" i="73" s="1"/>
  <c r="AD3259" i="73"/>
  <c r="AL3259" i="73" s="1"/>
  <c r="AB3260" i="73"/>
  <c r="AE3223" i="73"/>
  <c r="AD3250" i="73"/>
  <c r="AL3250" i="73" s="1"/>
  <c r="AD3251" i="73"/>
  <c r="AL3251" i="73" s="1"/>
  <c r="AB3252" i="73"/>
  <c r="AE3215" i="73"/>
  <c r="AD3242" i="73"/>
  <c r="AL3242" i="73" s="1"/>
  <c r="AD3243" i="73"/>
  <c r="AL3243" i="73" s="1"/>
  <c r="AB3244" i="73"/>
  <c r="AE3207" i="73"/>
  <c r="AD3234" i="73"/>
  <c r="AL3234" i="73" s="1"/>
  <c r="AD3235" i="73"/>
  <c r="AL3235" i="73" s="1"/>
  <c r="AB3236" i="73"/>
  <c r="AE3199" i="73"/>
  <c r="AD3226" i="73"/>
  <c r="AL3226" i="73" s="1"/>
  <c r="AD3227" i="73"/>
  <c r="AL3227" i="73" s="1"/>
  <c r="AB3228" i="73"/>
  <c r="AE3191" i="73"/>
  <c r="AD3218" i="73"/>
  <c r="AL3218" i="73" s="1"/>
  <c r="AD3219" i="73"/>
  <c r="AL3219" i="73" s="1"/>
  <c r="AB3220" i="73"/>
  <c r="AE3183" i="73"/>
  <c r="AD3210" i="73"/>
  <c r="AL3210" i="73" s="1"/>
  <c r="AD3211" i="73"/>
  <c r="AL3211" i="73" s="1"/>
  <c r="AB3212" i="73"/>
  <c r="AE3175" i="73"/>
  <c r="AD3202" i="73"/>
  <c r="AL3202" i="73" s="1"/>
  <c r="AD3203" i="73"/>
  <c r="AL3203" i="73" s="1"/>
  <c r="AB3204" i="73"/>
  <c r="AE3167" i="73"/>
  <c r="AD3194" i="73"/>
  <c r="AL3194" i="73" s="1"/>
  <c r="AD3195" i="73"/>
  <c r="AL3195" i="73" s="1"/>
  <c r="AB3196" i="73"/>
  <c r="AE3159" i="73"/>
  <c r="AD3186" i="73"/>
  <c r="AL3186" i="73" s="1"/>
  <c r="AD3187" i="73"/>
  <c r="AL3187" i="73" s="1"/>
  <c r="AB3188" i="73"/>
  <c r="AE3151" i="73"/>
  <c r="AD3178" i="73"/>
  <c r="AL3178" i="73" s="1"/>
  <c r="AD3179" i="73"/>
  <c r="AL3179" i="73" s="1"/>
  <c r="AB3180" i="73"/>
  <c r="AE3143" i="73"/>
  <c r="AD3170" i="73"/>
  <c r="AL3170" i="73" s="1"/>
  <c r="AD3171" i="73"/>
  <c r="AL3171" i="73" s="1"/>
  <c r="AB3172" i="73"/>
  <c r="AE3135" i="73"/>
  <c r="AD3162" i="73"/>
  <c r="AL3162" i="73" s="1"/>
  <c r="AD3163" i="73"/>
  <c r="AL3163" i="73" s="1"/>
  <c r="AB3164" i="73"/>
  <c r="AE3127" i="73"/>
  <c r="AD3154" i="73"/>
  <c r="AL3154" i="73" s="1"/>
  <c r="AD3155" i="73"/>
  <c r="AL3155" i="73" s="1"/>
  <c r="AB3156" i="73"/>
  <c r="AE3119" i="73"/>
  <c r="AD3146" i="73"/>
  <c r="AL3146" i="73" s="1"/>
  <c r="AD3147" i="73"/>
  <c r="AL3147" i="73" s="1"/>
  <c r="AB3148" i="73"/>
  <c r="AE3111" i="73"/>
  <c r="AD3138" i="73"/>
  <c r="AL3138" i="73" s="1"/>
  <c r="AD3139" i="73"/>
  <c r="AL3139" i="73" s="1"/>
  <c r="AB3140" i="73"/>
  <c r="AE3103" i="73"/>
  <c r="AD3130" i="73"/>
  <c r="AL3130" i="73" s="1"/>
  <c r="AD3131" i="73"/>
  <c r="AL3131" i="73" s="1"/>
  <c r="AB3132" i="73"/>
  <c r="AE3095" i="73"/>
  <c r="AD3122" i="73"/>
  <c r="AL3122" i="73" s="1"/>
  <c r="AD3123" i="73"/>
  <c r="AL3123" i="73" s="1"/>
  <c r="AB3124" i="73"/>
  <c r="AE3087" i="73"/>
  <c r="AD3114" i="73"/>
  <c r="AL3114" i="73" s="1"/>
  <c r="AD3115" i="73"/>
  <c r="AL3115" i="73" s="1"/>
  <c r="AB3116" i="73"/>
  <c r="AE3079" i="73"/>
  <c r="AD3106" i="73"/>
  <c r="AL3106" i="73" s="1"/>
  <c r="AD3107" i="73"/>
  <c r="AL3107" i="73" s="1"/>
  <c r="AB3108" i="73"/>
  <c r="AE3071" i="73"/>
  <c r="AD3098" i="73"/>
  <c r="AL3098" i="73" s="1"/>
  <c r="AD3099" i="73"/>
  <c r="AL3099" i="73" s="1"/>
  <c r="AB3100" i="73"/>
  <c r="AE3063" i="73"/>
  <c r="AD3090" i="73"/>
  <c r="AL3090" i="73" s="1"/>
  <c r="AD3091" i="73"/>
  <c r="AL3091" i="73" s="1"/>
  <c r="AB3092" i="73"/>
  <c r="AE3055" i="73"/>
  <c r="AD3082" i="73"/>
  <c r="AL3082" i="73" s="1"/>
  <c r="AD3083" i="73"/>
  <c r="AL3083" i="73" s="1"/>
  <c r="AB3084" i="73"/>
  <c r="AE3047" i="73"/>
  <c r="AD3074" i="73"/>
  <c r="AL3074" i="73" s="1"/>
  <c r="AD3075" i="73"/>
  <c r="AL3075" i="73" s="1"/>
  <c r="AB3076" i="73"/>
  <c r="AE3039" i="73"/>
  <c r="AD3066" i="73"/>
  <c r="AL3066" i="73" s="1"/>
  <c r="AD3067" i="73"/>
  <c r="AL3067" i="73" s="1"/>
  <c r="AB3068" i="73"/>
  <c r="AE3031" i="73"/>
  <c r="AD3058" i="73"/>
  <c r="AL3058" i="73" s="1"/>
  <c r="AD3059" i="73"/>
  <c r="AL3059" i="73" s="1"/>
  <c r="AB3060" i="73"/>
  <c r="AE3023" i="73"/>
  <c r="AD3050" i="73"/>
  <c r="AL3050" i="73" s="1"/>
  <c r="AD3051" i="73"/>
  <c r="AL3051" i="73" s="1"/>
  <c r="AB3052" i="73"/>
  <c r="AE3015" i="73"/>
  <c r="AD3042" i="73"/>
  <c r="AL3042" i="73" s="1"/>
  <c r="AD3043" i="73"/>
  <c r="AL3043" i="73" s="1"/>
  <c r="AB3044" i="73"/>
  <c r="AE3007" i="73"/>
  <c r="AD3034" i="73"/>
  <c r="AL3034" i="73" s="1"/>
  <c r="AD3035" i="73"/>
  <c r="AL3035" i="73" s="1"/>
  <c r="AB3036" i="73"/>
  <c r="AE2999" i="73"/>
  <c r="AD3026" i="73"/>
  <c r="AL3026" i="73" s="1"/>
  <c r="AD3027" i="73"/>
  <c r="AL3027" i="73" s="1"/>
  <c r="AB3028" i="73"/>
  <c r="AE2991" i="73"/>
  <c r="AD3018" i="73"/>
  <c r="AL3018" i="73" s="1"/>
  <c r="AD3019" i="73"/>
  <c r="AL3019" i="73" s="1"/>
  <c r="AB3020" i="73"/>
  <c r="AE2983" i="73"/>
  <c r="AD3010" i="73"/>
  <c r="AL3010" i="73" s="1"/>
  <c r="AD3011" i="73"/>
  <c r="AL3011" i="73" s="1"/>
  <c r="AB3012" i="73"/>
  <c r="AE2975" i="73"/>
  <c r="AD3002" i="73"/>
  <c r="AL3002" i="73" s="1"/>
  <c r="AD3003" i="73"/>
  <c r="AL3003" i="73" s="1"/>
  <c r="AB3004" i="73"/>
  <c r="AE2967" i="73"/>
  <c r="AD2994" i="73"/>
  <c r="AL2994" i="73" s="1"/>
  <c r="AD2995" i="73"/>
  <c r="AL2995" i="73" s="1"/>
  <c r="AB2996" i="73"/>
  <c r="AE2959" i="73"/>
  <c r="AD2986" i="73"/>
  <c r="AL2986" i="73" s="1"/>
  <c r="AD2987" i="73"/>
  <c r="AL2987" i="73" s="1"/>
  <c r="AB2988" i="73"/>
  <c r="AE2951" i="73"/>
  <c r="AD2978" i="73"/>
  <c r="AL2978" i="73" s="1"/>
  <c r="AD2979" i="73"/>
  <c r="AL2979" i="73" s="1"/>
  <c r="AB2980" i="73"/>
  <c r="AE2943" i="73"/>
  <c r="AD2970" i="73"/>
  <c r="AL2970" i="73" s="1"/>
  <c r="AD2971" i="73"/>
  <c r="AL2971" i="73" s="1"/>
  <c r="AB2972" i="73"/>
  <c r="AE2935" i="73"/>
  <c r="AD2962" i="73"/>
  <c r="AL2962" i="73" s="1"/>
  <c r="AD2963" i="73"/>
  <c r="AL2963" i="73" s="1"/>
  <c r="AB2964" i="73"/>
  <c r="AE2927" i="73"/>
  <c r="AD2954" i="73"/>
  <c r="AL2954" i="73" s="1"/>
  <c r="AD2955" i="73"/>
  <c r="AL2955" i="73" s="1"/>
  <c r="AB2956" i="73"/>
  <c r="AE2919" i="73"/>
  <c r="AD2946" i="73"/>
  <c r="AL2946" i="73" s="1"/>
  <c r="AD2947" i="73"/>
  <c r="AL2947" i="73" s="1"/>
  <c r="AB2948" i="73"/>
  <c r="AE2911" i="73"/>
  <c r="AD2938" i="73"/>
  <c r="AL2938" i="73" s="1"/>
  <c r="AD2939" i="73"/>
  <c r="AL2939" i="73" s="1"/>
  <c r="AB2940" i="73"/>
  <c r="AE2903" i="73"/>
  <c r="AD2930" i="73"/>
  <c r="AL2930" i="73" s="1"/>
  <c r="AD2931" i="73"/>
  <c r="AL2931" i="73" s="1"/>
  <c r="AB2932" i="73"/>
  <c r="AE2895" i="73"/>
  <c r="AD2922" i="73"/>
  <c r="AL2922" i="73" s="1"/>
  <c r="AD2923" i="73"/>
  <c r="AL2923" i="73" s="1"/>
  <c r="AB2924" i="73"/>
  <c r="AE2887" i="73"/>
  <c r="AD2914" i="73"/>
  <c r="AL2914" i="73" s="1"/>
  <c r="AD2915" i="73"/>
  <c r="AL2915" i="73" s="1"/>
  <c r="AB2916" i="73"/>
  <c r="AE2879" i="73"/>
  <c r="AD2906" i="73"/>
  <c r="AL2906" i="73" s="1"/>
  <c r="AD2907" i="73"/>
  <c r="AL2907" i="73" s="1"/>
  <c r="AB2908" i="73"/>
  <c r="AE2871" i="73"/>
  <c r="AD2898" i="73"/>
  <c r="AL2898" i="73" s="1"/>
  <c r="AD2899" i="73"/>
  <c r="AL2899" i="73" s="1"/>
  <c r="AB2900" i="73"/>
  <c r="AE2863" i="73"/>
  <c r="AD2890" i="73"/>
  <c r="AL2890" i="73" s="1"/>
  <c r="AD2891" i="73"/>
  <c r="AL2891" i="73" s="1"/>
  <c r="AB2892" i="73"/>
  <c r="AE2855" i="73"/>
  <c r="AD2882" i="73"/>
  <c r="AL2882" i="73" s="1"/>
  <c r="AD2883" i="73"/>
  <c r="AL2883" i="73" s="1"/>
  <c r="AB2884" i="73"/>
  <c r="AE2847" i="73"/>
  <c r="AD2874" i="73"/>
  <c r="AL2874" i="73" s="1"/>
  <c r="AD2875" i="73"/>
  <c r="AL2875" i="73" s="1"/>
  <c r="AB2876" i="73"/>
  <c r="AE2839" i="73"/>
  <c r="AD2866" i="73"/>
  <c r="AL2866" i="73" s="1"/>
  <c r="AD2867" i="73"/>
  <c r="AL2867" i="73" s="1"/>
  <c r="AB2868" i="73"/>
  <c r="AE2831" i="73"/>
  <c r="AD2858" i="73"/>
  <c r="AL2858" i="73" s="1"/>
  <c r="AD2859" i="73"/>
  <c r="AL2859" i="73" s="1"/>
  <c r="AB2860" i="73"/>
  <c r="AE2823" i="73"/>
  <c r="AD2850" i="73"/>
  <c r="AL2850" i="73" s="1"/>
  <c r="AD2851" i="73"/>
  <c r="AL2851" i="73" s="1"/>
  <c r="AB2852" i="73"/>
  <c r="AE2815" i="73"/>
  <c r="AD2842" i="73"/>
  <c r="AL2842" i="73" s="1"/>
  <c r="AD2843" i="73"/>
  <c r="AL2843" i="73" s="1"/>
  <c r="AB2844" i="73"/>
  <c r="AE2807" i="73"/>
  <c r="AD2834" i="73"/>
  <c r="AL2834" i="73" s="1"/>
  <c r="AD2835" i="73"/>
  <c r="AL2835" i="73" s="1"/>
  <c r="AB2836" i="73"/>
  <c r="AE2799" i="73"/>
  <c r="AD2826" i="73"/>
  <c r="AL2826" i="73" s="1"/>
  <c r="AD2827" i="73"/>
  <c r="AL2827" i="73" s="1"/>
  <c r="AB2828" i="73"/>
  <c r="AE2791" i="73"/>
  <c r="AD2818" i="73"/>
  <c r="AL2818" i="73" s="1"/>
  <c r="AD2819" i="73"/>
  <c r="AL2819" i="73" s="1"/>
  <c r="AB2820" i="73"/>
  <c r="AE2783" i="73"/>
  <c r="AD2810" i="73"/>
  <c r="AL2810" i="73" s="1"/>
  <c r="AD2811" i="73"/>
  <c r="AL2811" i="73" s="1"/>
  <c r="AB2812" i="73"/>
  <c r="AE2775" i="73"/>
  <c r="AD2802" i="73"/>
  <c r="AL2802" i="73" s="1"/>
  <c r="AD2803" i="73"/>
  <c r="AL2803" i="73" s="1"/>
  <c r="AB2804" i="73"/>
  <c r="AE2767" i="73"/>
  <c r="AD2794" i="73"/>
  <c r="AL2794" i="73" s="1"/>
  <c r="AD2795" i="73"/>
  <c r="AL2795" i="73" s="1"/>
  <c r="AB2796" i="73"/>
  <c r="AE2759" i="73"/>
  <c r="AD2786" i="73"/>
  <c r="AL2786" i="73" s="1"/>
  <c r="AD2787" i="73"/>
  <c r="AL2787" i="73" s="1"/>
  <c r="AB2788" i="73"/>
  <c r="AE2751" i="73"/>
  <c r="AD2778" i="73"/>
  <c r="AL2778" i="73" s="1"/>
  <c r="AD2779" i="73"/>
  <c r="AL2779" i="73" s="1"/>
  <c r="AB2780" i="73"/>
  <c r="AE2743" i="73"/>
  <c r="AD2770" i="73"/>
  <c r="AL2770" i="73" s="1"/>
  <c r="AD2771" i="73"/>
  <c r="AL2771" i="73" s="1"/>
  <c r="AB2772" i="73"/>
  <c r="AE2735" i="73"/>
  <c r="AD2762" i="73"/>
  <c r="AL2762" i="73" s="1"/>
  <c r="AD2763" i="73"/>
  <c r="AL2763" i="73" s="1"/>
  <c r="AB2764" i="73"/>
  <c r="AE2727" i="73"/>
  <c r="AD2754" i="73"/>
  <c r="AL2754" i="73" s="1"/>
  <c r="AD2755" i="73"/>
  <c r="AL2755" i="73" s="1"/>
  <c r="AB2756" i="73"/>
  <c r="AE2719" i="73"/>
  <c r="AD2746" i="73"/>
  <c r="AL2746" i="73" s="1"/>
  <c r="AD2747" i="73"/>
  <c r="AL2747" i="73" s="1"/>
  <c r="AB2748" i="73"/>
  <c r="AE2711" i="73"/>
  <c r="AD2738" i="73"/>
  <c r="AL2738" i="73" s="1"/>
  <c r="AD2739" i="73"/>
  <c r="AL2739" i="73" s="1"/>
  <c r="AB2740" i="73"/>
  <c r="AE2703" i="73"/>
  <c r="AD2730" i="73"/>
  <c r="AL2730" i="73" s="1"/>
  <c r="AD2731" i="73"/>
  <c r="AL2731" i="73" s="1"/>
  <c r="AB2732" i="73"/>
  <c r="AE2695" i="73"/>
  <c r="AD2722" i="73"/>
  <c r="AL2722" i="73" s="1"/>
  <c r="AD2723" i="73"/>
  <c r="AL2723" i="73" s="1"/>
  <c r="AB2724" i="73"/>
  <c r="AE2687" i="73"/>
  <c r="AD2714" i="73"/>
  <c r="AL2714" i="73" s="1"/>
  <c r="AD2715" i="73"/>
  <c r="AL2715" i="73" s="1"/>
  <c r="AB2716" i="73"/>
  <c r="AE2679" i="73"/>
  <c r="AD2706" i="73"/>
  <c r="AL2706" i="73" s="1"/>
  <c r="AD2707" i="73"/>
  <c r="AL2707" i="73" s="1"/>
  <c r="AB2708" i="73"/>
  <c r="AE2671" i="73"/>
  <c r="AD2698" i="73"/>
  <c r="AL2698" i="73" s="1"/>
  <c r="AD2699" i="73"/>
  <c r="AL2699" i="73" s="1"/>
  <c r="AB2700" i="73"/>
  <c r="AE2663" i="73"/>
  <c r="AD2690" i="73"/>
  <c r="AL2690" i="73" s="1"/>
  <c r="AD2691" i="73"/>
  <c r="AL2691" i="73" s="1"/>
  <c r="AB2692" i="73"/>
  <c r="AE2655" i="73"/>
  <c r="AD2682" i="73"/>
  <c r="AL2682" i="73" s="1"/>
  <c r="AD2683" i="73"/>
  <c r="AL2683" i="73" s="1"/>
  <c r="AB2684" i="73"/>
  <c r="AE2647" i="73"/>
  <c r="AD2674" i="73"/>
  <c r="AL2674" i="73" s="1"/>
  <c r="AD2675" i="73"/>
  <c r="AL2675" i="73" s="1"/>
  <c r="AB2676" i="73"/>
  <c r="AE2639" i="73"/>
  <c r="AD2666" i="73"/>
  <c r="AL2666" i="73" s="1"/>
  <c r="AD2667" i="73"/>
  <c r="AL2667" i="73" s="1"/>
  <c r="AB2668" i="73"/>
  <c r="AE2631" i="73"/>
  <c r="AD2658" i="73"/>
  <c r="AL2658" i="73" s="1"/>
  <c r="AD2659" i="73"/>
  <c r="AL2659" i="73" s="1"/>
  <c r="AB2660" i="73"/>
  <c r="AE2623" i="73"/>
  <c r="AD2650" i="73"/>
  <c r="AL2650" i="73" s="1"/>
  <c r="AD2651" i="73"/>
  <c r="AL2651" i="73" s="1"/>
  <c r="AB2652" i="73"/>
  <c r="AE2615" i="73"/>
  <c r="AD2642" i="73"/>
  <c r="AL2642" i="73" s="1"/>
  <c r="AD2643" i="73"/>
  <c r="AL2643" i="73" s="1"/>
  <c r="AB2644" i="73"/>
  <c r="AE2607" i="73"/>
  <c r="AD2634" i="73"/>
  <c r="AL2634" i="73" s="1"/>
  <c r="AD2635" i="73"/>
  <c r="AL2635" i="73" s="1"/>
  <c r="AB2636" i="73"/>
  <c r="AE2599" i="73"/>
  <c r="AD2626" i="73"/>
  <c r="AL2626" i="73" s="1"/>
  <c r="AD2627" i="73"/>
  <c r="AL2627" i="73" s="1"/>
  <c r="AB2628" i="73"/>
  <c r="AE2591" i="73"/>
  <c r="AD2618" i="73"/>
  <c r="AL2618" i="73" s="1"/>
  <c r="AD2619" i="73"/>
  <c r="AL2619" i="73" s="1"/>
  <c r="AB2620" i="73"/>
  <c r="AE2583" i="73"/>
  <c r="AD2610" i="73"/>
  <c r="AL2610" i="73" s="1"/>
  <c r="AD2611" i="73"/>
  <c r="AL2611" i="73" s="1"/>
  <c r="AB2612" i="73"/>
  <c r="AE2575" i="73"/>
  <c r="AD2602" i="73"/>
  <c r="AL2602" i="73" s="1"/>
  <c r="AD2603" i="73"/>
  <c r="AL2603" i="73" s="1"/>
  <c r="AB2600" i="73"/>
  <c r="AB2604" i="73"/>
  <c r="AB2596" i="73"/>
  <c r="AB2597" i="73"/>
  <c r="AB2589" i="73"/>
  <c r="AD2574" i="73"/>
  <c r="AL2574" i="73" s="1"/>
  <c r="AD2578" i="73"/>
  <c r="AL2578" i="73" s="1"/>
  <c r="AE2549" i="73"/>
  <c r="AB2577" i="73"/>
  <c r="AE2539" i="73"/>
  <c r="AD2568" i="73"/>
  <c r="AL2568" i="73" s="1"/>
  <c r="AB2558" i="73"/>
  <c r="AB2560" i="73"/>
  <c r="AB2556" i="73"/>
  <c r="AE2526" i="73"/>
  <c r="AJ2526" i="73"/>
  <c r="AD2555" i="73"/>
  <c r="AL2555" i="73" s="1"/>
  <c r="AE2522" i="73"/>
  <c r="AD2551" i="73"/>
  <c r="AL2551" i="73" s="1"/>
  <c r="AB2551" i="73"/>
  <c r="AD2549" i="73"/>
  <c r="AL2549" i="73" s="1"/>
  <c r="AJ2521" i="73"/>
  <c r="AD2548" i="73"/>
  <c r="AL2548" i="73" s="1"/>
  <c r="AD2550" i="73"/>
  <c r="AL2550" i="73" s="1"/>
  <c r="AB2539" i="73"/>
  <c r="AB2537" i="73"/>
  <c r="AB2525" i="73"/>
  <c r="AD2513" i="73"/>
  <c r="AL2513" i="73" s="1"/>
  <c r="AE2485" i="73"/>
  <c r="AB2514" i="73"/>
  <c r="AE2475" i="73"/>
  <c r="AD2504" i="73"/>
  <c r="AL2504" i="73" s="1"/>
  <c r="AB2494" i="73"/>
  <c r="AB2496" i="73"/>
  <c r="AB2492" i="73"/>
  <c r="AE2462" i="73"/>
  <c r="AJ2462" i="73"/>
  <c r="AD2491" i="73"/>
  <c r="AL2491" i="73" s="1"/>
  <c r="AE2458" i="73"/>
  <c r="AD2487" i="73"/>
  <c r="AL2487" i="73" s="1"/>
  <c r="AB2487" i="73"/>
  <c r="AD2485" i="73"/>
  <c r="AL2485" i="73" s="1"/>
  <c r="AJ2457" i="73"/>
  <c r="AD2484" i="73"/>
  <c r="AL2484" i="73" s="1"/>
  <c r="AD2486" i="73"/>
  <c r="AL2486" i="73" s="1"/>
  <c r="AB2475" i="73"/>
  <c r="AB2473" i="73"/>
  <c r="AB2461" i="73"/>
  <c r="AD2449" i="73"/>
  <c r="AL2449" i="73" s="1"/>
  <c r="AE2421" i="73"/>
  <c r="AB2450" i="73"/>
  <c r="AE2411" i="73"/>
  <c r="AD2440" i="73"/>
  <c r="AL2440" i="73" s="1"/>
  <c r="AB2430" i="73"/>
  <c r="AB2432" i="73"/>
  <c r="AB2428" i="73"/>
  <c r="AE2398" i="73"/>
  <c r="AJ2398" i="73"/>
  <c r="AD2427" i="73"/>
  <c r="AL2427" i="73" s="1"/>
  <c r="AE2394" i="73"/>
  <c r="AD2423" i="73"/>
  <c r="AL2423" i="73" s="1"/>
  <c r="AB2423" i="73"/>
  <c r="AD2421" i="73"/>
  <c r="AL2421" i="73" s="1"/>
  <c r="AJ2393" i="73"/>
  <c r="AD2420" i="73"/>
  <c r="AL2420" i="73" s="1"/>
  <c r="AD2422" i="73"/>
  <c r="AL2422" i="73" s="1"/>
  <c r="AB2411" i="73"/>
  <c r="AB2409" i="73"/>
  <c r="AD2392" i="73"/>
  <c r="AL2392" i="73" s="1"/>
  <c r="AD2376" i="73"/>
  <c r="AL2376" i="73" s="1"/>
  <c r="AB2327" i="73"/>
  <c r="AB2311" i="73"/>
  <c r="AE2278" i="73"/>
  <c r="AD2306" i="73"/>
  <c r="AL2306" i="73" s="1"/>
  <c r="AB2295" i="73"/>
  <c r="AE2262" i="73"/>
  <c r="AD2290" i="73"/>
  <c r="AL2290" i="73" s="1"/>
  <c r="AB2279" i="73"/>
  <c r="AE2246" i="73"/>
  <c r="AD2274" i="73"/>
  <c r="AL2274" i="73" s="1"/>
  <c r="AB2263" i="73"/>
  <c r="AE2230" i="73"/>
  <c r="AD2258" i="73"/>
  <c r="AL2258" i="73" s="1"/>
  <c r="AB2247" i="73"/>
  <c r="AE2214" i="73"/>
  <c r="AD2242" i="73"/>
  <c r="AL2242" i="73" s="1"/>
  <c r="AB2231" i="73"/>
  <c r="AE2198" i="73"/>
  <c r="AD2226" i="73"/>
  <c r="AL2226" i="73" s="1"/>
  <c r="AB2215" i="73"/>
  <c r="AE2182" i="73"/>
  <c r="AD2210" i="73"/>
  <c r="AL2210" i="73" s="1"/>
  <c r="AB2199" i="73"/>
  <c r="AE2166" i="73"/>
  <c r="AD2194" i="73"/>
  <c r="AL2194" i="73" s="1"/>
  <c r="AB2183" i="73"/>
  <c r="AE2150" i="73"/>
  <c r="AD2178" i="73"/>
  <c r="AL2178" i="73" s="1"/>
  <c r="AB2167" i="73"/>
  <c r="AE2134" i="73"/>
  <c r="AD2162" i="73"/>
  <c r="AL2162" i="73" s="1"/>
  <c r="AB2151" i="73"/>
  <c r="AE2118" i="73"/>
  <c r="AD2146" i="73"/>
  <c r="AL2146" i="73" s="1"/>
  <c r="AB2135" i="73"/>
  <c r="AE2102" i="73"/>
  <c r="AD2130" i="73"/>
  <c r="AL2130" i="73" s="1"/>
  <c r="AB2119" i="73"/>
  <c r="AE2086" i="73"/>
  <c r="AD2114" i="73"/>
  <c r="AL2114" i="73" s="1"/>
  <c r="AB2103" i="73"/>
  <c r="AE2070" i="73"/>
  <c r="AD2098" i="73"/>
  <c r="AL2098" i="73" s="1"/>
  <c r="AB2087" i="73"/>
  <c r="AE2054" i="73"/>
  <c r="AD2082" i="73"/>
  <c r="AL2082" i="73" s="1"/>
  <c r="AB2071" i="73"/>
  <c r="AE2038" i="73"/>
  <c r="AD2066" i="73"/>
  <c r="AL2066" i="73" s="1"/>
  <c r="AB2055" i="73"/>
  <c r="AE2022" i="73"/>
  <c r="AD2050" i="73"/>
  <c r="AL2050" i="73" s="1"/>
  <c r="AB2038" i="73"/>
  <c r="AB2039" i="73"/>
  <c r="AB2037" i="73"/>
  <c r="AB2030" i="73"/>
  <c r="AB2016" i="73"/>
  <c r="AB2024" i="73"/>
  <c r="AB2029" i="73"/>
  <c r="AD2024" i="73"/>
  <c r="AL2024" i="73" s="1"/>
  <c r="AE1995" i="73"/>
  <c r="AD2022" i="73"/>
  <c r="AL2022" i="73" s="1"/>
  <c r="AD2023" i="73"/>
  <c r="AL2023" i="73" s="1"/>
  <c r="AJ1995" i="73"/>
  <c r="AD2011" i="73"/>
  <c r="AL2011" i="73" s="1"/>
  <c r="AD2018" i="73"/>
  <c r="AL2018" i="73" s="1"/>
  <c r="AB2008" i="73"/>
  <c r="AB2004" i="73"/>
  <c r="AB2006" i="73"/>
  <c r="AD2001" i="73"/>
  <c r="AL2001" i="73" s="1"/>
  <c r="AJ1973" i="73"/>
  <c r="AD2000" i="73"/>
  <c r="AL2000" i="73" s="1"/>
  <c r="AD2002" i="73"/>
  <c r="AL2002" i="73" s="1"/>
  <c r="AD1994" i="73"/>
  <c r="AL1994" i="73" s="1"/>
  <c r="AE1973" i="73"/>
  <c r="AD1999" i="73"/>
  <c r="AL1999" i="73" s="1"/>
  <c r="AD1998" i="73"/>
  <c r="AL1998" i="73" s="1"/>
  <c r="AD1995" i="73"/>
  <c r="AL1995" i="73" s="1"/>
  <c r="AB1992" i="73"/>
  <c r="AB1985" i="73"/>
  <c r="AB1986" i="73"/>
  <c r="AB1981" i="73"/>
  <c r="AB1984" i="73"/>
  <c r="AB1961" i="73"/>
  <c r="AE1927" i="73"/>
  <c r="AD1956" i="73"/>
  <c r="AL1956" i="73" s="1"/>
  <c r="AJ1927" i="73"/>
  <c r="AD1951" i="73"/>
  <c r="AL1951" i="73" s="1"/>
  <c r="AD1949" i="73"/>
  <c r="AL1949" i="73" s="1"/>
  <c r="AE1921" i="73"/>
  <c r="AD1947" i="73"/>
  <c r="AL1947" i="73" s="1"/>
  <c r="AD1948" i="73"/>
  <c r="AL1948" i="73" s="1"/>
  <c r="AJ1921" i="73"/>
  <c r="AB1928" i="73"/>
  <c r="AD1921" i="73"/>
  <c r="AL1921" i="73" s="1"/>
  <c r="AJ1893" i="73"/>
  <c r="AD1920" i="73"/>
  <c r="AL1920" i="73" s="1"/>
  <c r="AD1922" i="73"/>
  <c r="AL1922" i="73" s="1"/>
  <c r="AD1912" i="73"/>
  <c r="AL1912" i="73" s="1"/>
  <c r="AD1918" i="73"/>
  <c r="AL1918" i="73" s="1"/>
  <c r="AD1914" i="73"/>
  <c r="AL1914" i="73" s="1"/>
  <c r="AB1905" i="73"/>
  <c r="AB1906" i="73"/>
  <c r="AB1904" i="73"/>
  <c r="AD1901" i="73"/>
  <c r="AL1901" i="73" s="1"/>
  <c r="AE1873" i="73"/>
  <c r="AJ1873" i="73"/>
  <c r="AD1902" i="73"/>
  <c r="AL1902" i="73" s="1"/>
  <c r="AD1898" i="73"/>
  <c r="AL1898" i="73" s="1"/>
  <c r="AD1900" i="73"/>
  <c r="AL1900" i="73" s="1"/>
  <c r="AB1902" i="73"/>
  <c r="AB1894" i="73"/>
  <c r="AE1265" i="73"/>
  <c r="AD1292" i="73"/>
  <c r="AL1292" i="73" s="1"/>
  <c r="AD1293" i="73"/>
  <c r="AL1293" i="73" s="1"/>
  <c r="AJ1265" i="73"/>
  <c r="AD1294" i="73"/>
  <c r="AL1294" i="73" s="1"/>
  <c r="AD1270" i="73"/>
  <c r="AL1270" i="73" s="1"/>
  <c r="AD1286" i="73"/>
  <c r="AL1286" i="73" s="1"/>
  <c r="AE1226" i="73"/>
  <c r="AJ1226" i="73"/>
  <c r="AD1255" i="73"/>
  <c r="AL1255" i="73" s="1"/>
  <c r="AE1222" i="73"/>
  <c r="AD1251" i="73"/>
  <c r="AL1251" i="73" s="1"/>
  <c r="AJ1222" i="73"/>
  <c r="AD1226" i="73"/>
  <c r="AL1226" i="73" s="1"/>
  <c r="AB1863" i="73"/>
  <c r="AB1861" i="73"/>
  <c r="AB1860" i="73"/>
  <c r="AB1859" i="73"/>
  <c r="AB1857" i="73"/>
  <c r="AB1858" i="73"/>
  <c r="AB1856" i="73"/>
  <c r="AE1822" i="73"/>
  <c r="AJ1822" i="73"/>
  <c r="AD1847" i="73"/>
  <c r="AL1847" i="73" s="1"/>
  <c r="AD1848" i="73"/>
  <c r="AL1848" i="73" s="1"/>
  <c r="AD1850" i="73"/>
  <c r="AL1850" i="73" s="1"/>
  <c r="AB1843" i="73"/>
  <c r="AB1841" i="73"/>
  <c r="AB1842" i="73"/>
  <c r="AE1806" i="73"/>
  <c r="AJ1806" i="73"/>
  <c r="AD1831" i="73"/>
  <c r="AL1831" i="73" s="1"/>
  <c r="AD1832" i="73"/>
  <c r="AL1832" i="73" s="1"/>
  <c r="AB1827" i="73"/>
  <c r="AB1825" i="73"/>
  <c r="AB1824" i="73"/>
  <c r="AE1790" i="73"/>
  <c r="AJ1790" i="73"/>
  <c r="AD1818" i="73"/>
  <c r="AL1818" i="73" s="1"/>
  <c r="AD1819" i="73"/>
  <c r="AL1819" i="73" s="1"/>
  <c r="AD1815" i="73"/>
  <c r="AL1815" i="73" s="1"/>
  <c r="AB1811" i="73"/>
  <c r="AB1809" i="73"/>
  <c r="AB1808" i="73"/>
  <c r="AE1774" i="73"/>
  <c r="AJ1774" i="73"/>
  <c r="AD1802" i="73"/>
  <c r="AL1802" i="73" s="1"/>
  <c r="AD1803" i="73"/>
  <c r="AL1803" i="73" s="1"/>
  <c r="AD1799" i="73"/>
  <c r="AL1799" i="73" s="1"/>
  <c r="AB1795" i="73"/>
  <c r="AB1793" i="73"/>
  <c r="AB1792" i="73"/>
  <c r="AE1758" i="73"/>
  <c r="AJ1758" i="73"/>
  <c r="AD1786" i="73"/>
  <c r="AL1786" i="73" s="1"/>
  <c r="AD1787" i="73"/>
  <c r="AL1787" i="73" s="1"/>
  <c r="AD1783" i="73"/>
  <c r="AL1783" i="73" s="1"/>
  <c r="AB1779" i="73"/>
  <c r="AB1777" i="73"/>
  <c r="AB1776" i="73"/>
  <c r="AE1742" i="73"/>
  <c r="AJ1742" i="73"/>
  <c r="AD1770" i="73"/>
  <c r="AL1770" i="73" s="1"/>
  <c r="AD1771" i="73"/>
  <c r="AL1771" i="73" s="1"/>
  <c r="AD1767" i="73"/>
  <c r="AL1767" i="73" s="1"/>
  <c r="AB1763" i="73"/>
  <c r="AB1761" i="73"/>
  <c r="AB1760" i="73"/>
  <c r="AE1726" i="73"/>
  <c r="AJ1726" i="73"/>
  <c r="AD1754" i="73"/>
  <c r="AL1754" i="73" s="1"/>
  <c r="AD1755" i="73"/>
  <c r="AL1755" i="73" s="1"/>
  <c r="AD1751" i="73"/>
  <c r="AL1751" i="73" s="1"/>
  <c r="AB1747" i="73"/>
  <c r="AB1745" i="73"/>
  <c r="AB1744" i="73"/>
  <c r="AE1710" i="73"/>
  <c r="AJ1710" i="73"/>
  <c r="AD1738" i="73"/>
  <c r="AL1738" i="73" s="1"/>
  <c r="AD1739" i="73"/>
  <c r="AL1739" i="73" s="1"/>
  <c r="AD1735" i="73"/>
  <c r="AL1735" i="73" s="1"/>
  <c r="AB1731" i="73"/>
  <c r="AB1729" i="73"/>
  <c r="AB1728" i="73"/>
  <c r="AE1694" i="73"/>
  <c r="AJ1694" i="73"/>
  <c r="AD1722" i="73"/>
  <c r="AL1722" i="73" s="1"/>
  <c r="AD1723" i="73"/>
  <c r="AL1723" i="73" s="1"/>
  <c r="AD1719" i="73"/>
  <c r="AL1719" i="73" s="1"/>
  <c r="AB1715" i="73"/>
  <c r="AB1713" i="73"/>
  <c r="AB1712" i="73"/>
  <c r="AE1678" i="73"/>
  <c r="AJ1678" i="73"/>
  <c r="AD1706" i="73"/>
  <c r="AL1706" i="73" s="1"/>
  <c r="AD1707" i="73"/>
  <c r="AL1707" i="73" s="1"/>
  <c r="AD1703" i="73"/>
  <c r="AL1703" i="73" s="1"/>
  <c r="AB1699" i="73"/>
  <c r="AB1697" i="73"/>
  <c r="AB1696" i="73"/>
  <c r="AE1662" i="73"/>
  <c r="AJ1662" i="73"/>
  <c r="AD1690" i="73"/>
  <c r="AL1690" i="73" s="1"/>
  <c r="AD1691" i="73"/>
  <c r="AL1691" i="73" s="1"/>
  <c r="AD1687" i="73"/>
  <c r="AL1687" i="73" s="1"/>
  <c r="AB1683" i="73"/>
  <c r="AB1681" i="73"/>
  <c r="AB1680" i="73"/>
  <c r="AE1646" i="73"/>
  <c r="AJ1646" i="73"/>
  <c r="AD1674" i="73"/>
  <c r="AL1674" i="73" s="1"/>
  <c r="AD1675" i="73"/>
  <c r="AL1675" i="73" s="1"/>
  <c r="AD1671" i="73"/>
  <c r="AL1671" i="73" s="1"/>
  <c r="AB1667" i="73"/>
  <c r="AB1665" i="73"/>
  <c r="AB1664" i="73"/>
  <c r="AE1630" i="73"/>
  <c r="AJ1630" i="73"/>
  <c r="AD1658" i="73"/>
  <c r="AL1658" i="73" s="1"/>
  <c r="AD1659" i="73"/>
  <c r="AL1659" i="73" s="1"/>
  <c r="AD1655" i="73"/>
  <c r="AL1655" i="73" s="1"/>
  <c r="AB1651" i="73"/>
  <c r="AB1649" i="73"/>
  <c r="AB1648" i="73"/>
  <c r="AE1614" i="73"/>
  <c r="AJ1614" i="73"/>
  <c r="AD1642" i="73"/>
  <c r="AL1642" i="73" s="1"/>
  <c r="AD1643" i="73"/>
  <c r="AL1643" i="73" s="1"/>
  <c r="AD1639" i="73"/>
  <c r="AL1639" i="73" s="1"/>
  <c r="AB1635" i="73"/>
  <c r="AB1633" i="73"/>
  <c r="AB1632" i="73"/>
  <c r="AE1598" i="73"/>
  <c r="AJ1598" i="73"/>
  <c r="AD1626" i="73"/>
  <c r="AL1626" i="73" s="1"/>
  <c r="AD1627" i="73"/>
  <c r="AL1627" i="73" s="1"/>
  <c r="AD1623" i="73"/>
  <c r="AL1623" i="73" s="1"/>
  <c r="AB1619" i="73"/>
  <c r="AB1617" i="73"/>
  <c r="AB1616" i="73"/>
  <c r="AE1582" i="73"/>
  <c r="AJ1582" i="73"/>
  <c r="AD1610" i="73"/>
  <c r="AL1610" i="73" s="1"/>
  <c r="AD1611" i="73"/>
  <c r="AL1611" i="73" s="1"/>
  <c r="AD1607" i="73"/>
  <c r="AL1607" i="73" s="1"/>
  <c r="AB1603" i="73"/>
  <c r="AB1601" i="73"/>
  <c r="AB1600" i="73"/>
  <c r="AE1566" i="73"/>
  <c r="AJ1566" i="73"/>
  <c r="AD1594" i="73"/>
  <c r="AL1594" i="73" s="1"/>
  <c r="AD1595" i="73"/>
  <c r="AL1595" i="73" s="1"/>
  <c r="AD1591" i="73"/>
  <c r="AL1591" i="73" s="1"/>
  <c r="AB1587" i="73"/>
  <c r="AB1585" i="73"/>
  <c r="AB1584" i="73"/>
  <c r="AE1550" i="73"/>
  <c r="AJ1550" i="73"/>
  <c r="AD1578" i="73"/>
  <c r="AL1578" i="73" s="1"/>
  <c r="AD1579" i="73"/>
  <c r="AL1579" i="73" s="1"/>
  <c r="AD1575" i="73"/>
  <c r="AL1575" i="73" s="1"/>
  <c r="AB1571" i="73"/>
  <c r="AB1569" i="73"/>
  <c r="AB1568" i="73"/>
  <c r="AE1534" i="73"/>
  <c r="AJ1534" i="73"/>
  <c r="AD1562" i="73"/>
  <c r="AL1562" i="73" s="1"/>
  <c r="AD1563" i="73"/>
  <c r="AL1563" i="73" s="1"/>
  <c r="AD1559" i="73"/>
  <c r="AL1559" i="73" s="1"/>
  <c r="AB1555" i="73"/>
  <c r="AB1553" i="73"/>
  <c r="AB1552" i="73"/>
  <c r="AE1518" i="73"/>
  <c r="AJ1518" i="73"/>
  <c r="AD1546" i="73"/>
  <c r="AL1546" i="73" s="1"/>
  <c r="AD1547" i="73"/>
  <c r="AL1547" i="73" s="1"/>
  <c r="AD1543" i="73"/>
  <c r="AL1543" i="73" s="1"/>
  <c r="AB1539" i="73"/>
  <c r="AB1537" i="73"/>
  <c r="AB1536" i="73"/>
  <c r="AE1502" i="73"/>
  <c r="AJ1502" i="73"/>
  <c r="AD1530" i="73"/>
  <c r="AL1530" i="73" s="1"/>
  <c r="AD1531" i="73"/>
  <c r="AL1531" i="73" s="1"/>
  <c r="AD1527" i="73"/>
  <c r="AL1527" i="73" s="1"/>
  <c r="AB1523" i="73"/>
  <c r="AB1521" i="73"/>
  <c r="AB1520" i="73"/>
  <c r="AE1486" i="73"/>
  <c r="AJ1486" i="73"/>
  <c r="AD1514" i="73"/>
  <c r="AL1514" i="73" s="1"/>
  <c r="AD1515" i="73"/>
  <c r="AL1515" i="73" s="1"/>
  <c r="AD1511" i="73"/>
  <c r="AL1511" i="73" s="1"/>
  <c r="AB1507" i="73"/>
  <c r="AB1505" i="73"/>
  <c r="AB1504" i="73"/>
  <c r="AE1470" i="73"/>
  <c r="AJ1470" i="73"/>
  <c r="AD1498" i="73"/>
  <c r="AL1498" i="73" s="1"/>
  <c r="AD1499" i="73"/>
  <c r="AL1499" i="73" s="1"/>
  <c r="AD1495" i="73"/>
  <c r="AL1495" i="73" s="1"/>
  <c r="AB1491" i="73"/>
  <c r="AB1489" i="73"/>
  <c r="AB1488" i="73"/>
  <c r="AE1454" i="73"/>
  <c r="AJ1454" i="73"/>
  <c r="AD1482" i="73"/>
  <c r="AL1482" i="73" s="1"/>
  <c r="AD1483" i="73"/>
  <c r="AL1483" i="73" s="1"/>
  <c r="AD1479" i="73"/>
  <c r="AL1479" i="73" s="1"/>
  <c r="AB1475" i="73"/>
  <c r="AB1473" i="73"/>
  <c r="AB1472" i="73"/>
  <c r="AE1438" i="73"/>
  <c r="AJ1438" i="73"/>
  <c r="AD1466" i="73"/>
  <c r="AL1466" i="73" s="1"/>
  <c r="AD1467" i="73"/>
  <c r="AL1467" i="73" s="1"/>
  <c r="AD1463" i="73"/>
  <c r="AL1463" i="73" s="1"/>
  <c r="AB1459" i="73"/>
  <c r="AB1457" i="73"/>
  <c r="AB1456" i="73"/>
  <c r="AE1422" i="73"/>
  <c r="AJ1422" i="73"/>
  <c r="AD1450" i="73"/>
  <c r="AL1450" i="73" s="1"/>
  <c r="AD1451" i="73"/>
  <c r="AL1451" i="73" s="1"/>
  <c r="AD1447" i="73"/>
  <c r="AL1447" i="73" s="1"/>
  <c r="AB1443" i="73"/>
  <c r="AB1441" i="73"/>
  <c r="AB1440" i="73"/>
  <c r="AE1406" i="73"/>
  <c r="AJ1406" i="73"/>
  <c r="AD1434" i="73"/>
  <c r="AL1434" i="73" s="1"/>
  <c r="AD1435" i="73"/>
  <c r="AL1435" i="73" s="1"/>
  <c r="AD1431" i="73"/>
  <c r="AL1431" i="73" s="1"/>
  <c r="AB1427" i="73"/>
  <c r="AB1425" i="73"/>
  <c r="AB1424" i="73"/>
  <c r="AE1390" i="73"/>
  <c r="AJ1390" i="73"/>
  <c r="AD1418" i="73"/>
  <c r="AL1418" i="73" s="1"/>
  <c r="AD1419" i="73"/>
  <c r="AL1419" i="73" s="1"/>
  <c r="AD1415" i="73"/>
  <c r="AL1415" i="73" s="1"/>
  <c r="AB1411" i="73"/>
  <c r="AB1409" i="73"/>
  <c r="AB1408" i="73"/>
  <c r="AE1374" i="73"/>
  <c r="AJ1374" i="73"/>
  <c r="AD1402" i="73"/>
  <c r="AL1402" i="73" s="1"/>
  <c r="AD1403" i="73"/>
  <c r="AL1403" i="73" s="1"/>
  <c r="AD1399" i="73"/>
  <c r="AL1399" i="73" s="1"/>
  <c r="AB1395" i="73"/>
  <c r="AB1393" i="73"/>
  <c r="AB1392" i="73"/>
  <c r="AE1358" i="73"/>
  <c r="AJ1358" i="73"/>
  <c r="AD1386" i="73"/>
  <c r="AL1386" i="73" s="1"/>
  <c r="AD1387" i="73"/>
  <c r="AL1387" i="73" s="1"/>
  <c r="AD1383" i="73"/>
  <c r="AL1383" i="73" s="1"/>
  <c r="AB1379" i="73"/>
  <c r="AB1377" i="73"/>
  <c r="AB1376" i="73"/>
  <c r="AE1342" i="73"/>
  <c r="AJ1342" i="73"/>
  <c r="AD1370" i="73"/>
  <c r="AL1370" i="73" s="1"/>
  <c r="AD1371" i="73"/>
  <c r="AL1371" i="73" s="1"/>
  <c r="AD1367" i="73"/>
  <c r="AL1367" i="73" s="1"/>
  <c r="AB1363" i="73"/>
  <c r="AB1361" i="73"/>
  <c r="AB1360" i="73"/>
  <c r="AE1326" i="73"/>
  <c r="AJ1326" i="73"/>
  <c r="AD1354" i="73"/>
  <c r="AL1354" i="73" s="1"/>
  <c r="AD1355" i="73"/>
  <c r="AL1355" i="73" s="1"/>
  <c r="AD1351" i="73"/>
  <c r="AL1351" i="73" s="1"/>
  <c r="AB1347" i="73"/>
  <c r="AB1345" i="73"/>
  <c r="AB1344" i="73"/>
  <c r="AE1310" i="73"/>
  <c r="AJ1310" i="73"/>
  <c r="AD1338" i="73"/>
  <c r="AL1338" i="73" s="1"/>
  <c r="AD1339" i="73"/>
  <c r="AL1339" i="73" s="1"/>
  <c r="AD1335" i="73"/>
  <c r="AL1335" i="73" s="1"/>
  <c r="AB1331" i="73"/>
  <c r="AB1329" i="73"/>
  <c r="AB1328" i="73"/>
  <c r="AE1294" i="73"/>
  <c r="AJ1294" i="73"/>
  <c r="AD1322" i="73"/>
  <c r="AL1322" i="73" s="1"/>
  <c r="AD1323" i="73"/>
  <c r="AL1323" i="73" s="1"/>
  <c r="AD1319" i="73"/>
  <c r="AL1319" i="73" s="1"/>
  <c r="AB1315" i="73"/>
  <c r="AB1313" i="73"/>
  <c r="AB1312" i="73"/>
  <c r="AE1278" i="73"/>
  <c r="AJ1278" i="73"/>
  <c r="AD1306" i="73"/>
  <c r="AL1306" i="73" s="1"/>
  <c r="AD1307" i="73"/>
  <c r="AL1307" i="73" s="1"/>
  <c r="AD1303" i="73"/>
  <c r="AL1303" i="73" s="1"/>
  <c r="AB1299" i="73"/>
  <c r="AB1297" i="73"/>
  <c r="AB1296" i="73"/>
  <c r="AE1262" i="73"/>
  <c r="AJ1262" i="73"/>
  <c r="AD1282" i="73"/>
  <c r="AL1282" i="73" s="1"/>
  <c r="AD1283" i="73"/>
  <c r="AL1283" i="73" s="1"/>
  <c r="AD1290" i="73"/>
  <c r="AL1290" i="73" s="1"/>
  <c r="AD1291" i="73"/>
  <c r="AL1291" i="73" s="1"/>
  <c r="AD1287" i="73"/>
  <c r="AL1287" i="73" s="1"/>
  <c r="AD1278" i="73"/>
  <c r="AL1278" i="73" s="1"/>
  <c r="AB1232" i="73"/>
  <c r="AB1233" i="73"/>
  <c r="AB1228" i="73"/>
  <c r="AB1231" i="73"/>
  <c r="AB1215" i="73"/>
  <c r="AB1219" i="73"/>
  <c r="AB1208" i="73"/>
  <c r="AE1174" i="73"/>
  <c r="AD1203" i="73"/>
  <c r="AL1203" i="73" s="1"/>
  <c r="AJ1174" i="73"/>
  <c r="AD1198" i="73"/>
  <c r="AL1198" i="73" s="1"/>
  <c r="AD1196" i="73"/>
  <c r="AL1196" i="73" s="1"/>
  <c r="AE1168" i="73"/>
  <c r="AD1194" i="73"/>
  <c r="AL1194" i="73" s="1"/>
  <c r="AD1195" i="73"/>
  <c r="AL1195" i="73" s="1"/>
  <c r="AJ1168" i="73"/>
  <c r="AD1193" i="73"/>
  <c r="AL1193" i="73" s="1"/>
  <c r="AD1197" i="73"/>
  <c r="AL1197" i="73" s="1"/>
  <c r="AB1172" i="73"/>
  <c r="AB1171" i="73"/>
  <c r="AB1156" i="73"/>
  <c r="AB1155" i="73"/>
  <c r="AB1157" i="73"/>
  <c r="AB1141" i="73"/>
  <c r="AB1140" i="73"/>
  <c r="AB1139" i="73"/>
  <c r="AB1125" i="73"/>
  <c r="AB1124" i="73"/>
  <c r="AB1123" i="73"/>
  <c r="AB1109" i="73"/>
  <c r="AB1108" i="73"/>
  <c r="AB1107" i="73"/>
  <c r="AB1093" i="73"/>
  <c r="AB1092" i="73"/>
  <c r="AB1091" i="73"/>
  <c r="AB1077" i="73"/>
  <c r="AB1076" i="73"/>
  <c r="AB1075" i="73"/>
  <c r="AB1061" i="73"/>
  <c r="AB1060" i="73"/>
  <c r="AB1059" i="73"/>
  <c r="AB1045" i="73"/>
  <c r="AB1044" i="73"/>
  <c r="AB1043" i="73"/>
  <c r="AB1029" i="73"/>
  <c r="AB1028" i="73"/>
  <c r="AB1027" i="73"/>
  <c r="AB1013" i="73"/>
  <c r="AB1012" i="73"/>
  <c r="AB1011" i="73"/>
  <c r="AB997" i="73"/>
  <c r="AB996" i="73"/>
  <c r="AB995" i="73"/>
  <c r="AB981" i="73"/>
  <c r="AB980" i="73"/>
  <c r="AB979" i="73"/>
  <c r="AB965" i="73"/>
  <c r="AB940" i="73"/>
  <c r="AB956" i="73"/>
  <c r="AB948" i="73"/>
  <c r="AB964" i="73"/>
  <c r="AB947" i="73"/>
  <c r="AB963" i="73"/>
  <c r="AD924" i="73"/>
  <c r="AL924" i="73" s="1"/>
  <c r="AD912" i="73"/>
  <c r="AL912" i="73" s="1"/>
  <c r="AB582" i="73"/>
  <c r="AB585" i="73"/>
  <c r="AB584" i="73"/>
  <c r="AB581" i="73"/>
  <c r="AB576" i="73"/>
  <c r="AB577" i="73"/>
  <c r="AB571" i="73"/>
  <c r="AD240" i="73"/>
  <c r="AL240" i="73" s="1"/>
  <c r="AJ212" i="73"/>
  <c r="AD239" i="73"/>
  <c r="AL239" i="73" s="1"/>
  <c r="AD241" i="73"/>
  <c r="AL241" i="73" s="1"/>
  <c r="AD231" i="73"/>
  <c r="AL231" i="73" s="1"/>
  <c r="AD237" i="73"/>
  <c r="AL237" i="73" s="1"/>
  <c r="AD233" i="73"/>
  <c r="AL233" i="73" s="1"/>
  <c r="AD222" i="73"/>
  <c r="AL222" i="73" s="1"/>
  <c r="AE212" i="73"/>
  <c r="AD218" i="73"/>
  <c r="AL218" i="73" s="1"/>
  <c r="AD234" i="73"/>
  <c r="AL234" i="73" s="1"/>
  <c r="AD238" i="73"/>
  <c r="AL238" i="73" s="1"/>
  <c r="AD217" i="73"/>
  <c r="AL217" i="73" s="1"/>
  <c r="AD219" i="73"/>
  <c r="AL219" i="73" s="1"/>
  <c r="AD235" i="73"/>
  <c r="AL235" i="73" s="1"/>
  <c r="AE172" i="73"/>
  <c r="AD199" i="73"/>
  <c r="AL199" i="73" s="1"/>
  <c r="AD200" i="73"/>
  <c r="AL200" i="73" s="1"/>
  <c r="AJ172" i="73"/>
  <c r="AD201" i="73"/>
  <c r="AL201" i="73" s="1"/>
  <c r="AD197" i="73"/>
  <c r="AL197" i="73" s="1"/>
  <c r="AD187" i="73"/>
  <c r="AL187" i="73" s="1"/>
  <c r="AE158" i="73"/>
  <c r="AJ158" i="73"/>
  <c r="AD185" i="73"/>
  <c r="AL185" i="73" s="1"/>
  <c r="AD186" i="73"/>
  <c r="AL186" i="73" s="1"/>
  <c r="AE155" i="73"/>
  <c r="AD183" i="73"/>
  <c r="AL183" i="73" s="1"/>
  <c r="AJ155" i="73"/>
  <c r="AD184" i="73"/>
  <c r="AL184" i="73" s="1"/>
  <c r="AD166" i="73"/>
  <c r="AL166" i="73" s="1"/>
  <c r="AD173" i="73"/>
  <c r="AL173" i="73" s="1"/>
  <c r="AD182" i="73"/>
  <c r="AL182" i="73" s="1"/>
  <c r="AD165" i="73"/>
  <c r="AL165" i="73" s="1"/>
  <c r="AD174" i="73"/>
  <c r="AL174" i="73" s="1"/>
  <c r="AD181" i="73"/>
  <c r="AL181" i="73" s="1"/>
  <c r="AE20" i="73"/>
  <c r="AJ20" i="73"/>
  <c r="AD48" i="73"/>
  <c r="AL48" i="73" s="1"/>
  <c r="AD49" i="73"/>
  <c r="AL49" i="73" s="1"/>
  <c r="AB37" i="73"/>
  <c r="AB30" i="73"/>
  <c r="AB35" i="73"/>
  <c r="AB38" i="73"/>
  <c r="AB32" i="73"/>
  <c r="AB2335" i="73"/>
  <c r="AE2297" i="73"/>
  <c r="AD2324" i="73"/>
  <c r="AL2324" i="73" s="1"/>
  <c r="AD2325" i="73"/>
  <c r="AL2325" i="73" s="1"/>
  <c r="AJ2297" i="73"/>
  <c r="AD2326" i="73"/>
  <c r="AL2326" i="73" s="1"/>
  <c r="AB2326" i="73"/>
  <c r="AB2320" i="73"/>
  <c r="AB2325" i="73"/>
  <c r="AB2319" i="73"/>
  <c r="AE2281" i="73"/>
  <c r="AD2308" i="73"/>
  <c r="AL2308" i="73" s="1"/>
  <c r="AD2309" i="73"/>
  <c r="AL2309" i="73" s="1"/>
  <c r="AJ2281" i="73"/>
  <c r="AD2310" i="73"/>
  <c r="AL2310" i="73" s="1"/>
  <c r="AB2310" i="73"/>
  <c r="AB2304" i="73"/>
  <c r="AB2309" i="73"/>
  <c r="AB2303" i="73"/>
  <c r="AE2265" i="73"/>
  <c r="AD2292" i="73"/>
  <c r="AL2292" i="73" s="1"/>
  <c r="AD2293" i="73"/>
  <c r="AL2293" i="73" s="1"/>
  <c r="AJ2265" i="73"/>
  <c r="AD2294" i="73"/>
  <c r="AL2294" i="73" s="1"/>
  <c r="AB2294" i="73"/>
  <c r="AB2288" i="73"/>
  <c r="AB2293" i="73"/>
  <c r="AB2287" i="73"/>
  <c r="AE2249" i="73"/>
  <c r="AD2276" i="73"/>
  <c r="AL2276" i="73" s="1"/>
  <c r="AD2277" i="73"/>
  <c r="AL2277" i="73" s="1"/>
  <c r="AJ2249" i="73"/>
  <c r="AD2278" i="73"/>
  <c r="AL2278" i="73" s="1"/>
  <c r="AB2278" i="73"/>
  <c r="AB2272" i="73"/>
  <c r="AB2277" i="73"/>
  <c r="AB2271" i="73"/>
  <c r="AE2233" i="73"/>
  <c r="AD2260" i="73"/>
  <c r="AL2260" i="73" s="1"/>
  <c r="AD2261" i="73"/>
  <c r="AL2261" i="73" s="1"/>
  <c r="AJ2233" i="73"/>
  <c r="AD2262" i="73"/>
  <c r="AL2262" i="73" s="1"/>
  <c r="AB2262" i="73"/>
  <c r="AB2256" i="73"/>
  <c r="AB2261" i="73"/>
  <c r="AB2255" i="73"/>
  <c r="AE2217" i="73"/>
  <c r="AD2244" i="73"/>
  <c r="AL2244" i="73" s="1"/>
  <c r="AD2245" i="73"/>
  <c r="AL2245" i="73" s="1"/>
  <c r="AJ2217" i="73"/>
  <c r="AD2246" i="73"/>
  <c r="AL2246" i="73" s="1"/>
  <c r="AB2246" i="73"/>
  <c r="AB2240" i="73"/>
  <c r="AB2245" i="73"/>
  <c r="AB2239" i="73"/>
  <c r="AE2201" i="73"/>
  <c r="AD2228" i="73"/>
  <c r="AL2228" i="73" s="1"/>
  <c r="AD2229" i="73"/>
  <c r="AL2229" i="73" s="1"/>
  <c r="AJ2201" i="73"/>
  <c r="AD2230" i="73"/>
  <c r="AL2230" i="73" s="1"/>
  <c r="AB2230" i="73"/>
  <c r="AB2224" i="73"/>
  <c r="AB2229" i="73"/>
  <c r="AB2223" i="73"/>
  <c r="AE2185" i="73"/>
  <c r="AD2212" i="73"/>
  <c r="AL2212" i="73" s="1"/>
  <c r="AD2213" i="73"/>
  <c r="AL2213" i="73" s="1"/>
  <c r="AJ2185" i="73"/>
  <c r="AD2214" i="73"/>
  <c r="AL2214" i="73" s="1"/>
  <c r="AB2214" i="73"/>
  <c r="AB2208" i="73"/>
  <c r="AB2213" i="73"/>
  <c r="AB2207" i="73"/>
  <c r="AE2169" i="73"/>
  <c r="AD2196" i="73"/>
  <c r="AL2196" i="73" s="1"/>
  <c r="AD2197" i="73"/>
  <c r="AL2197" i="73" s="1"/>
  <c r="AJ2169" i="73"/>
  <c r="AD2198" i="73"/>
  <c r="AL2198" i="73" s="1"/>
  <c r="AB2198" i="73"/>
  <c r="AB2192" i="73"/>
  <c r="AB2197" i="73"/>
  <c r="AB2191" i="73"/>
  <c r="AE2153" i="73"/>
  <c r="AD2180" i="73"/>
  <c r="AL2180" i="73" s="1"/>
  <c r="AD2181" i="73"/>
  <c r="AL2181" i="73" s="1"/>
  <c r="AJ2153" i="73"/>
  <c r="AD2182" i="73"/>
  <c r="AL2182" i="73" s="1"/>
  <c r="AB2182" i="73"/>
  <c r="AB2176" i="73"/>
  <c r="AB2181" i="73"/>
  <c r="AB2175" i="73"/>
  <c r="AE2137" i="73"/>
  <c r="AD2164" i="73"/>
  <c r="AL2164" i="73" s="1"/>
  <c r="AD2165" i="73"/>
  <c r="AL2165" i="73" s="1"/>
  <c r="AJ2137" i="73"/>
  <c r="AD2166" i="73"/>
  <c r="AL2166" i="73" s="1"/>
  <c r="AB2166" i="73"/>
  <c r="AB2160" i="73"/>
  <c r="AB2165" i="73"/>
  <c r="AB2159" i="73"/>
  <c r="AE2121" i="73"/>
  <c r="AD2148" i="73"/>
  <c r="AL2148" i="73" s="1"/>
  <c r="AD2149" i="73"/>
  <c r="AL2149" i="73" s="1"/>
  <c r="AJ2121" i="73"/>
  <c r="AD2150" i="73"/>
  <c r="AL2150" i="73" s="1"/>
  <c r="AB2150" i="73"/>
  <c r="AB2144" i="73"/>
  <c r="AB2149" i="73"/>
  <c r="AB2143" i="73"/>
  <c r="AE2105" i="73"/>
  <c r="AD2132" i="73"/>
  <c r="AL2132" i="73" s="1"/>
  <c r="AD2133" i="73"/>
  <c r="AL2133" i="73" s="1"/>
  <c r="AJ2105" i="73"/>
  <c r="AD2134" i="73"/>
  <c r="AL2134" i="73" s="1"/>
  <c r="AB2134" i="73"/>
  <c r="AB2128" i="73"/>
  <c r="AB2133" i="73"/>
  <c r="AB2127" i="73"/>
  <c r="AE2089" i="73"/>
  <c r="AD2116" i="73"/>
  <c r="AL2116" i="73" s="1"/>
  <c r="AD2117" i="73"/>
  <c r="AL2117" i="73" s="1"/>
  <c r="AJ2089" i="73"/>
  <c r="AD2118" i="73"/>
  <c r="AL2118" i="73" s="1"/>
  <c r="AB2118" i="73"/>
  <c r="AB2112" i="73"/>
  <c r="AB2117" i="73"/>
  <c r="AB2111" i="73"/>
  <c r="AE2073" i="73"/>
  <c r="AD2100" i="73"/>
  <c r="AL2100" i="73" s="1"/>
  <c r="AD2101" i="73"/>
  <c r="AL2101" i="73" s="1"/>
  <c r="AJ2073" i="73"/>
  <c r="AD2102" i="73"/>
  <c r="AL2102" i="73" s="1"/>
  <c r="AB2102" i="73"/>
  <c r="AB2096" i="73"/>
  <c r="AB2101" i="73"/>
  <c r="AB2095" i="73"/>
  <c r="AE2057" i="73"/>
  <c r="AD2084" i="73"/>
  <c r="AL2084" i="73" s="1"/>
  <c r="AD2085" i="73"/>
  <c r="AL2085" i="73" s="1"/>
  <c r="AJ2057" i="73"/>
  <c r="AD2086" i="73"/>
  <c r="AL2086" i="73" s="1"/>
  <c r="AB2086" i="73"/>
  <c r="AB2080" i="73"/>
  <c r="AB2085" i="73"/>
  <c r="AB2079" i="73"/>
  <c r="AE2041" i="73"/>
  <c r="AD2068" i="73"/>
  <c r="AL2068" i="73" s="1"/>
  <c r="AD2069" i="73"/>
  <c r="AL2069" i="73" s="1"/>
  <c r="AJ2041" i="73"/>
  <c r="AD2070" i="73"/>
  <c r="AL2070" i="73" s="1"/>
  <c r="AB2070" i="73"/>
  <c r="AB2064" i="73"/>
  <c r="AB2069" i="73"/>
  <c r="AB2063" i="73"/>
  <c r="AE2025" i="73"/>
  <c r="AD2052" i="73"/>
  <c r="AL2052" i="73" s="1"/>
  <c r="AD2053" i="73"/>
  <c r="AL2053" i="73" s="1"/>
  <c r="AJ2025" i="73"/>
  <c r="AD2054" i="73"/>
  <c r="AL2054" i="73" s="1"/>
  <c r="AB2054" i="73"/>
  <c r="AB2048" i="73"/>
  <c r="AB2053" i="73"/>
  <c r="AB2047" i="73"/>
  <c r="AD2031" i="73"/>
  <c r="AL2031" i="73" s="1"/>
  <c r="AB2027" i="73"/>
  <c r="AE1991" i="73"/>
  <c r="AD2020" i="73"/>
  <c r="AL2020" i="73" s="1"/>
  <c r="AJ1991" i="73"/>
  <c r="AD2015" i="73"/>
  <c r="AL2015" i="73" s="1"/>
  <c r="AD2012" i="73"/>
  <c r="AL2012" i="73" s="1"/>
  <c r="AE1985" i="73"/>
  <c r="AD2013" i="73"/>
  <c r="AL2013" i="73" s="1"/>
  <c r="AJ1985" i="73"/>
  <c r="AD2014" i="73"/>
  <c r="AL2014" i="73" s="1"/>
  <c r="AE1979" i="73"/>
  <c r="AJ1979" i="73"/>
  <c r="AE1975" i="73"/>
  <c r="AD2004" i="73"/>
  <c r="AL2004" i="73" s="1"/>
  <c r="AJ1975" i="73"/>
  <c r="AD1985" i="73"/>
  <c r="AL1985" i="73" s="1"/>
  <c r="AJ1957" i="73"/>
  <c r="AD1984" i="73"/>
  <c r="AL1984" i="73" s="1"/>
  <c r="AD1986" i="73"/>
  <c r="AL1986" i="73" s="1"/>
  <c r="AD1976" i="73"/>
  <c r="AL1976" i="73" s="1"/>
  <c r="AD1982" i="73"/>
  <c r="AL1982" i="73" s="1"/>
  <c r="AD1978" i="73"/>
  <c r="AL1978" i="73" s="1"/>
  <c r="AD1937" i="73"/>
  <c r="AL1937" i="73" s="1"/>
  <c r="AJ1909" i="73"/>
  <c r="AD1936" i="73"/>
  <c r="AL1936" i="73" s="1"/>
  <c r="AD1938" i="73"/>
  <c r="AL1938" i="73" s="1"/>
  <c r="AD1930" i="73"/>
  <c r="AL1930" i="73" s="1"/>
  <c r="AE1909" i="73"/>
  <c r="AD1935" i="73"/>
  <c r="AL1935" i="73" s="1"/>
  <c r="AD1931" i="73"/>
  <c r="AL1931" i="73" s="1"/>
  <c r="AB1927" i="73"/>
  <c r="AB1925" i="73"/>
  <c r="AB1924" i="73"/>
  <c r="AB1923" i="73"/>
  <c r="AB1913" i="73"/>
  <c r="AB1911" i="73"/>
  <c r="AB1909" i="73"/>
  <c r="AE1867" i="73"/>
  <c r="AD1896" i="73"/>
  <c r="AL1896" i="73" s="1"/>
  <c r="AE1850" i="73"/>
  <c r="AJ1850" i="73"/>
  <c r="AD1879" i="73"/>
  <c r="AL1879" i="73" s="1"/>
  <c r="AE1846" i="73"/>
  <c r="AD1875" i="73"/>
  <c r="AL1875" i="73" s="1"/>
  <c r="AJ1846" i="73"/>
  <c r="AB1875" i="73"/>
  <c r="AB1869" i="73"/>
  <c r="AB1872" i="73"/>
  <c r="AD1839" i="73"/>
  <c r="AL1839" i="73" s="1"/>
  <c r="AB1866" i="73"/>
  <c r="AB1868" i="73"/>
  <c r="AE1834" i="73"/>
  <c r="AJ1834" i="73"/>
  <c r="AD1863" i="73"/>
  <c r="AL1863" i="73" s="1"/>
  <c r="AE1830" i="73"/>
  <c r="AD1856" i="73"/>
  <c r="AL1856" i="73" s="1"/>
  <c r="AD1858" i="73"/>
  <c r="AL1858" i="73" s="1"/>
  <c r="AD1859" i="73"/>
  <c r="AL1859" i="73" s="1"/>
  <c r="AJ1830" i="73"/>
  <c r="AB1852" i="73"/>
  <c r="AB1854" i="73"/>
  <c r="AB1853" i="73"/>
  <c r="AD1823" i="73"/>
  <c r="AL1823" i="73" s="1"/>
  <c r="AB1836" i="73"/>
  <c r="AB1838" i="73"/>
  <c r="AB1828" i="73"/>
  <c r="AB1830" i="73"/>
  <c r="AD1807" i="73"/>
  <c r="AL1807" i="73" s="1"/>
  <c r="AB1822" i="73"/>
  <c r="AB1812" i="73"/>
  <c r="AB1821" i="73"/>
  <c r="AD1791" i="73"/>
  <c r="AL1791" i="73" s="1"/>
  <c r="AB1806" i="73"/>
  <c r="AB1796" i="73"/>
  <c r="AB1805" i="73"/>
  <c r="AD1775" i="73"/>
  <c r="AL1775" i="73" s="1"/>
  <c r="AB1790" i="73"/>
  <c r="AB1780" i="73"/>
  <c r="AB1789" i="73"/>
  <c r="AD1759" i="73"/>
  <c r="AL1759" i="73" s="1"/>
  <c r="AB1774" i="73"/>
  <c r="AB1764" i="73"/>
  <c r="AB1773" i="73"/>
  <c r="AD1743" i="73"/>
  <c r="AL1743" i="73" s="1"/>
  <c r="AB1758" i="73"/>
  <c r="AB1748" i="73"/>
  <c r="AB1757" i="73"/>
  <c r="AD1727" i="73"/>
  <c r="AL1727" i="73" s="1"/>
  <c r="AB1742" i="73"/>
  <c r="AB1732" i="73"/>
  <c r="AB1741" i="73"/>
  <c r="AD1711" i="73"/>
  <c r="AL1711" i="73" s="1"/>
  <c r="AB1726" i="73"/>
  <c r="AB1716" i="73"/>
  <c r="AB1725" i="73"/>
  <c r="AD1695" i="73"/>
  <c r="AL1695" i="73" s="1"/>
  <c r="AB1710" i="73"/>
  <c r="AB1700" i="73"/>
  <c r="AB1709" i="73"/>
  <c r="AD1679" i="73"/>
  <c r="AL1679" i="73" s="1"/>
  <c r="AB1694" i="73"/>
  <c r="AB1684" i="73"/>
  <c r="AB1693" i="73"/>
  <c r="AD1663" i="73"/>
  <c r="AL1663" i="73" s="1"/>
  <c r="AB1678" i="73"/>
  <c r="AB1668" i="73"/>
  <c r="AB1677" i="73"/>
  <c r="AD1647" i="73"/>
  <c r="AL1647" i="73" s="1"/>
  <c r="AB1662" i="73"/>
  <c r="AB1652" i="73"/>
  <c r="AB1661" i="73"/>
  <c r="AD1631" i="73"/>
  <c r="AL1631" i="73" s="1"/>
  <c r="AB1646" i="73"/>
  <c r="AB1636" i="73"/>
  <c r="AB1645" i="73"/>
  <c r="AD1615" i="73"/>
  <c r="AL1615" i="73" s="1"/>
  <c r="AB1630" i="73"/>
  <c r="AB1620" i="73"/>
  <c r="AB1629" i="73"/>
  <c r="AD1599" i="73"/>
  <c r="AL1599" i="73" s="1"/>
  <c r="AB1614" i="73"/>
  <c r="AB1604" i="73"/>
  <c r="AB1613" i="73"/>
  <c r="AD1583" i="73"/>
  <c r="AL1583" i="73" s="1"/>
  <c r="AB1598" i="73"/>
  <c r="AB1588" i="73"/>
  <c r="AB1597" i="73"/>
  <c r="AD1567" i="73"/>
  <c r="AL1567" i="73" s="1"/>
  <c r="AB1582" i="73"/>
  <c r="AB1572" i="73"/>
  <c r="AB1581" i="73"/>
  <c r="AD1551" i="73"/>
  <c r="AL1551" i="73" s="1"/>
  <c r="AB1566" i="73"/>
  <c r="AB1556" i="73"/>
  <c r="AB1565" i="73"/>
  <c r="AD1535" i="73"/>
  <c r="AL1535" i="73" s="1"/>
  <c r="AB1550" i="73"/>
  <c r="AB1540" i="73"/>
  <c r="AB1549" i="73"/>
  <c r="AD1519" i="73"/>
  <c r="AL1519" i="73" s="1"/>
  <c r="AB1534" i="73"/>
  <c r="AB1524" i="73"/>
  <c r="AB1533" i="73"/>
  <c r="AD1503" i="73"/>
  <c r="AL1503" i="73" s="1"/>
  <c r="AB1518" i="73"/>
  <c r="AB1508" i="73"/>
  <c r="AB1517" i="73"/>
  <c r="AD1487" i="73"/>
  <c r="AL1487" i="73" s="1"/>
  <c r="AB1502" i="73"/>
  <c r="AB1492" i="73"/>
  <c r="AB1501" i="73"/>
  <c r="AD1471" i="73"/>
  <c r="AL1471" i="73" s="1"/>
  <c r="AB1486" i="73"/>
  <c r="AB1476" i="73"/>
  <c r="AB1485" i="73"/>
  <c r="AD1455" i="73"/>
  <c r="AL1455" i="73" s="1"/>
  <c r="AB1470" i="73"/>
  <c r="AB1460" i="73"/>
  <c r="AB1469" i="73"/>
  <c r="AD1439" i="73"/>
  <c r="AL1439" i="73" s="1"/>
  <c r="AB1454" i="73"/>
  <c r="AB1444" i="73"/>
  <c r="AB1453" i="73"/>
  <c r="AD1423" i="73"/>
  <c r="AL1423" i="73" s="1"/>
  <c r="AB1438" i="73"/>
  <c r="AB1428" i="73"/>
  <c r="AB1437" i="73"/>
  <c r="AD1407" i="73"/>
  <c r="AL1407" i="73" s="1"/>
  <c r="AB1422" i="73"/>
  <c r="AB1412" i="73"/>
  <c r="AB1421" i="73"/>
  <c r="AD1391" i="73"/>
  <c r="AL1391" i="73" s="1"/>
  <c r="AB1406" i="73"/>
  <c r="AB1396" i="73"/>
  <c r="AB1405" i="73"/>
  <c r="AD1375" i="73"/>
  <c r="AL1375" i="73" s="1"/>
  <c r="AB1390" i="73"/>
  <c r="AB1380" i="73"/>
  <c r="AB1389" i="73"/>
  <c r="AD1359" i="73"/>
  <c r="AL1359" i="73" s="1"/>
  <c r="AB1374" i="73"/>
  <c r="AB1364" i="73"/>
  <c r="AB1373" i="73"/>
  <c r="AD1343" i="73"/>
  <c r="AL1343" i="73" s="1"/>
  <c r="AB1358" i="73"/>
  <c r="AB1348" i="73"/>
  <c r="AB1357" i="73"/>
  <c r="AD1327" i="73"/>
  <c r="AL1327" i="73" s="1"/>
  <c r="AB1342" i="73"/>
  <c r="AB1332" i="73"/>
  <c r="AB1341" i="73"/>
  <c r="AD1311" i="73"/>
  <c r="AL1311" i="73" s="1"/>
  <c r="AB1326" i="73"/>
  <c r="AB1316" i="73"/>
  <c r="AB1325" i="73"/>
  <c r="AD1295" i="73"/>
  <c r="AL1295" i="73" s="1"/>
  <c r="AB1310" i="73"/>
  <c r="AB1300" i="73"/>
  <c r="AB1309" i="73"/>
  <c r="AD1279" i="73"/>
  <c r="AL1279" i="73" s="1"/>
  <c r="AB1294" i="73"/>
  <c r="AB1284" i="73"/>
  <c r="AB1293" i="73"/>
  <c r="AD1272" i="73"/>
  <c r="AL1272" i="73" s="1"/>
  <c r="AD1276" i="73"/>
  <c r="AL1276" i="73" s="1"/>
  <c r="AE1248" i="73"/>
  <c r="AD1277" i="73"/>
  <c r="AL1277" i="73" s="1"/>
  <c r="AJ1248" i="73"/>
  <c r="AD1274" i="73"/>
  <c r="AL1274" i="73" s="1"/>
  <c r="AD1275" i="73"/>
  <c r="AL1275" i="73" s="1"/>
  <c r="AD1271" i="73"/>
  <c r="AL1271" i="73" s="1"/>
  <c r="AB1265" i="73"/>
  <c r="AB1273" i="73"/>
  <c r="AB1272" i="73"/>
  <c r="AB1268" i="73"/>
  <c r="AB1277" i="73"/>
  <c r="AB1255" i="73"/>
  <c r="AB1251" i="73"/>
  <c r="AB1253" i="73"/>
  <c r="AB1249" i="73"/>
  <c r="AB1221" i="73"/>
  <c r="AB1239" i="73"/>
  <c r="AD1232" i="73"/>
  <c r="AL1232" i="73" s="1"/>
  <c r="AJ1204" i="73"/>
  <c r="AD1231" i="73"/>
  <c r="AL1231" i="73" s="1"/>
  <c r="AD1233" i="73"/>
  <c r="AL1233" i="73" s="1"/>
  <c r="AD1223" i="73"/>
  <c r="AL1223" i="73" s="1"/>
  <c r="AD1229" i="73"/>
  <c r="AL1229" i="73" s="1"/>
  <c r="AD1225" i="73"/>
  <c r="AL1225" i="73" s="1"/>
  <c r="AD1209" i="73"/>
  <c r="AL1209" i="73" s="1"/>
  <c r="AD1211" i="73"/>
  <c r="AL1211" i="73" s="1"/>
  <c r="AD1214" i="73"/>
  <c r="AL1214" i="73" s="1"/>
  <c r="AD1191" i="73"/>
  <c r="AL1191" i="73" s="1"/>
  <c r="AE1162" i="73"/>
  <c r="AJ1162" i="73"/>
  <c r="AE1158" i="73"/>
  <c r="AD1187" i="73"/>
  <c r="AL1187" i="73" s="1"/>
  <c r="AJ1158" i="73"/>
  <c r="AD1175" i="73"/>
  <c r="AL1175" i="73" s="1"/>
  <c r="AE893" i="73"/>
  <c r="AD921" i="73"/>
  <c r="AL921" i="73" s="1"/>
  <c r="AJ893" i="73"/>
  <c r="AD920" i="73"/>
  <c r="AL920" i="73" s="1"/>
  <c r="AD922" i="73"/>
  <c r="AL922" i="73" s="1"/>
  <c r="AD911" i="73"/>
  <c r="AL911" i="73" s="1"/>
  <c r="AD915" i="73"/>
  <c r="AL915" i="73" s="1"/>
  <c r="AE861" i="73"/>
  <c r="AD888" i="73"/>
  <c r="AL888" i="73" s="1"/>
  <c r="AD889" i="73"/>
  <c r="AL889" i="73" s="1"/>
  <c r="AJ861" i="73"/>
  <c r="AD890" i="73"/>
  <c r="AL890" i="73" s="1"/>
  <c r="AD882" i="73"/>
  <c r="AL882" i="73" s="1"/>
  <c r="AE829" i="73"/>
  <c r="AD856" i="73"/>
  <c r="AL856" i="73" s="1"/>
  <c r="AD857" i="73"/>
  <c r="AL857" i="73" s="1"/>
  <c r="AJ829" i="73"/>
  <c r="AD858" i="73"/>
  <c r="AL858" i="73" s="1"/>
  <c r="AD850" i="73"/>
  <c r="AL850" i="73" s="1"/>
  <c r="AE797" i="73"/>
  <c r="AD824" i="73"/>
  <c r="AL824" i="73" s="1"/>
  <c r="AD825" i="73"/>
  <c r="AL825" i="73" s="1"/>
  <c r="AJ797" i="73"/>
  <c r="AD826" i="73"/>
  <c r="AL826" i="73" s="1"/>
  <c r="AD818" i="73"/>
  <c r="AL818" i="73" s="1"/>
  <c r="AE765" i="73"/>
  <c r="AD792" i="73"/>
  <c r="AL792" i="73" s="1"/>
  <c r="AD793" i="73"/>
  <c r="AL793" i="73" s="1"/>
  <c r="AJ765" i="73"/>
  <c r="AD794" i="73"/>
  <c r="AL794" i="73" s="1"/>
  <c r="AD786" i="73"/>
  <c r="AL786" i="73" s="1"/>
  <c r="AE733" i="73"/>
  <c r="AD760" i="73"/>
  <c r="AL760" i="73" s="1"/>
  <c r="AD761" i="73"/>
  <c r="AL761" i="73" s="1"/>
  <c r="AJ733" i="73"/>
  <c r="AD762" i="73"/>
  <c r="AL762" i="73" s="1"/>
  <c r="AD754" i="73"/>
  <c r="AL754" i="73" s="1"/>
  <c r="AE701" i="73"/>
  <c r="AD728" i="73"/>
  <c r="AL728" i="73" s="1"/>
  <c r="AD729" i="73"/>
  <c r="AL729" i="73" s="1"/>
  <c r="AJ701" i="73"/>
  <c r="AD730" i="73"/>
  <c r="AL730" i="73" s="1"/>
  <c r="AD722" i="73"/>
  <c r="AL722" i="73" s="1"/>
  <c r="AE669" i="73"/>
  <c r="AD696" i="73"/>
  <c r="AL696" i="73" s="1"/>
  <c r="AD697" i="73"/>
  <c r="AL697" i="73" s="1"/>
  <c r="AJ669" i="73"/>
  <c r="AD698" i="73"/>
  <c r="AL698" i="73" s="1"/>
  <c r="AD690" i="73"/>
  <c r="AL690" i="73" s="1"/>
  <c r="AE637" i="73"/>
  <c r="AD664" i="73"/>
  <c r="AL664" i="73" s="1"/>
  <c r="AD665" i="73"/>
  <c r="AL665" i="73" s="1"/>
  <c r="AJ637" i="73"/>
  <c r="AD666" i="73"/>
  <c r="AL666" i="73" s="1"/>
  <c r="AD658" i="73"/>
  <c r="AL658" i="73" s="1"/>
  <c r="AE605" i="73"/>
  <c r="AD632" i="73"/>
  <c r="AL632" i="73" s="1"/>
  <c r="AD633" i="73"/>
  <c r="AL633" i="73" s="1"/>
  <c r="AJ605" i="73"/>
  <c r="AD634" i="73"/>
  <c r="AL634" i="73" s="1"/>
  <c r="AD626" i="73"/>
  <c r="AL626" i="73" s="1"/>
  <c r="AB568" i="73"/>
  <c r="AB562" i="73"/>
  <c r="AD2591" i="73"/>
  <c r="AL2591" i="73" s="1"/>
  <c r="AD2575" i="73"/>
  <c r="AL2575" i="73" s="1"/>
  <c r="AD2570" i="73"/>
  <c r="AL2570" i="73" s="1"/>
  <c r="AJ2562" i="73"/>
  <c r="AK2577" i="73" s="1"/>
  <c r="AD2554" i="73"/>
  <c r="AL2554" i="73" s="1"/>
  <c r="AJ2546" i="73"/>
  <c r="AD2538" i="73"/>
  <c r="AL2538" i="73" s="1"/>
  <c r="AB2563" i="73"/>
  <c r="AJ2530" i="73"/>
  <c r="AD2557" i="73"/>
  <c r="AL2557" i="73" s="1"/>
  <c r="AD2522" i="73"/>
  <c r="AL2522" i="73" s="1"/>
  <c r="AB2547" i="73"/>
  <c r="AJ2514" i="73"/>
  <c r="AD2541" i="73"/>
  <c r="AL2541" i="73" s="1"/>
  <c r="AD2506" i="73"/>
  <c r="AL2506" i="73" s="1"/>
  <c r="AB2531" i="73"/>
  <c r="AJ2498" i="73"/>
  <c r="AD2525" i="73"/>
  <c r="AL2525" i="73" s="1"/>
  <c r="AD2490" i="73"/>
  <c r="AL2490" i="73" s="1"/>
  <c r="AB2515" i="73"/>
  <c r="AJ2482" i="73"/>
  <c r="AD2509" i="73"/>
  <c r="AL2509" i="73" s="1"/>
  <c r="AD2474" i="73"/>
  <c r="AL2474" i="73" s="1"/>
  <c r="AB2499" i="73"/>
  <c r="AJ2466" i="73"/>
  <c r="AD2493" i="73"/>
  <c r="AL2493" i="73" s="1"/>
  <c r="AD2458" i="73"/>
  <c r="AL2458" i="73" s="1"/>
  <c r="AB2483" i="73"/>
  <c r="AJ2450" i="73"/>
  <c r="AK2477" i="73" s="1"/>
  <c r="AD2477" i="73"/>
  <c r="AL2477" i="73" s="1"/>
  <c r="AD2442" i="73"/>
  <c r="AL2442" i="73" s="1"/>
  <c r="AB2467" i="73"/>
  <c r="AJ2434" i="73"/>
  <c r="AD2461" i="73"/>
  <c r="AL2461" i="73" s="1"/>
  <c r="AD2426" i="73"/>
  <c r="AL2426" i="73" s="1"/>
  <c r="AB2451" i="73"/>
  <c r="AJ2418" i="73"/>
  <c r="AD2445" i="73"/>
  <c r="AL2445" i="73" s="1"/>
  <c r="AD2410" i="73"/>
  <c r="AL2410" i="73" s="1"/>
  <c r="AB2435" i="73"/>
  <c r="AJ2402" i="73"/>
  <c r="AB2402" i="73"/>
  <c r="AD2429" i="73"/>
  <c r="AL2429" i="73" s="1"/>
  <c r="AD2394" i="73"/>
  <c r="AL2394" i="73" s="1"/>
  <c r="AB2419" i="73"/>
  <c r="AJ2386" i="73"/>
  <c r="AB2386" i="73"/>
  <c r="AD2413" i="73"/>
  <c r="AL2413" i="73" s="1"/>
  <c r="AD2378" i="73"/>
  <c r="AL2378" i="73" s="1"/>
  <c r="AB2403" i="73"/>
  <c r="AJ2370" i="73"/>
  <c r="AD2367" i="73"/>
  <c r="AL2367" i="73" s="1"/>
  <c r="AB2395" i="73"/>
  <c r="AJ2362" i="73"/>
  <c r="AD2359" i="73"/>
  <c r="AL2359" i="73" s="1"/>
  <c r="AB2387" i="73"/>
  <c r="AJ2354" i="73"/>
  <c r="AD2351" i="73"/>
  <c r="AL2351" i="73" s="1"/>
  <c r="AB2379" i="73"/>
  <c r="AJ2346" i="73"/>
  <c r="AD2343" i="73"/>
  <c r="AL2343" i="73" s="1"/>
  <c r="AB2371" i="73"/>
  <c r="AJ2338" i="73"/>
  <c r="AD2335" i="73"/>
  <c r="AL2335" i="73" s="1"/>
  <c r="AB2363" i="73"/>
  <c r="AJ2330" i="73"/>
  <c r="AD2327" i="73"/>
  <c r="AL2327" i="73" s="1"/>
  <c r="AB2355" i="73"/>
  <c r="AJ2322" i="73"/>
  <c r="AD2319" i="73"/>
  <c r="AL2319" i="73" s="1"/>
  <c r="AB2347" i="73"/>
  <c r="AJ2314" i="73"/>
  <c r="AD2311" i="73"/>
  <c r="AL2311" i="73" s="1"/>
  <c r="AB2339" i="73"/>
  <c r="AJ2306" i="73"/>
  <c r="AD2303" i="73"/>
  <c r="AL2303" i="73" s="1"/>
  <c r="AB2331" i="73"/>
  <c r="AJ2298" i="73"/>
  <c r="AD2295" i="73"/>
  <c r="AL2295" i="73" s="1"/>
  <c r="AB2323" i="73"/>
  <c r="AJ2290" i="73"/>
  <c r="AD2287" i="73"/>
  <c r="AL2287" i="73" s="1"/>
  <c r="AB2315" i="73"/>
  <c r="AJ2282" i="73"/>
  <c r="AD2279" i="73"/>
  <c r="AL2279" i="73" s="1"/>
  <c r="AB2307" i="73"/>
  <c r="AJ2274" i="73"/>
  <c r="AD2271" i="73"/>
  <c r="AL2271" i="73" s="1"/>
  <c r="AB2299" i="73"/>
  <c r="AJ2266" i="73"/>
  <c r="AD2263" i="73"/>
  <c r="AL2263" i="73" s="1"/>
  <c r="AB2291" i="73"/>
  <c r="AJ2258" i="73"/>
  <c r="AD2255" i="73"/>
  <c r="AL2255" i="73" s="1"/>
  <c r="AB2283" i="73"/>
  <c r="AJ2250" i="73"/>
  <c r="AK2272" i="73" s="1"/>
  <c r="AD2247" i="73"/>
  <c r="AL2247" i="73" s="1"/>
  <c r="AB2275" i="73"/>
  <c r="AJ2242" i="73"/>
  <c r="AD2239" i="73"/>
  <c r="AL2239" i="73" s="1"/>
  <c r="AB2267" i="73"/>
  <c r="AJ2234" i="73"/>
  <c r="AD2231" i="73"/>
  <c r="AL2231" i="73" s="1"/>
  <c r="AB2259" i="73"/>
  <c r="AJ2226" i="73"/>
  <c r="AD2223" i="73"/>
  <c r="AL2223" i="73" s="1"/>
  <c r="AB2251" i="73"/>
  <c r="AJ2218" i="73"/>
  <c r="AD2215" i="73"/>
  <c r="AL2215" i="73" s="1"/>
  <c r="AB2243" i="73"/>
  <c r="AJ2210" i="73"/>
  <c r="AD2207" i="73"/>
  <c r="AL2207" i="73" s="1"/>
  <c r="AB2235" i="73"/>
  <c r="AJ2202" i="73"/>
  <c r="AD2199" i="73"/>
  <c r="AL2199" i="73" s="1"/>
  <c r="AB2227" i="73"/>
  <c r="AJ2194" i="73"/>
  <c r="AD2191" i="73"/>
  <c r="AL2191" i="73" s="1"/>
  <c r="AB2219" i="73"/>
  <c r="AJ2186" i="73"/>
  <c r="AK2208" i="73" s="1"/>
  <c r="AD2183" i="73"/>
  <c r="AL2183" i="73" s="1"/>
  <c r="AB2211" i="73"/>
  <c r="AJ2178" i="73"/>
  <c r="AD2175" i="73"/>
  <c r="AL2175" i="73" s="1"/>
  <c r="AB2203" i="73"/>
  <c r="AJ2170" i="73"/>
  <c r="AD2167" i="73"/>
  <c r="AL2167" i="73" s="1"/>
  <c r="AB2195" i="73"/>
  <c r="AJ2162" i="73"/>
  <c r="AD2159" i="73"/>
  <c r="AL2159" i="73" s="1"/>
  <c r="AB2187" i="73"/>
  <c r="AJ2154" i="73"/>
  <c r="AD2151" i="73"/>
  <c r="AL2151" i="73" s="1"/>
  <c r="AB2179" i="73"/>
  <c r="AJ2146" i="73"/>
  <c r="AD2143" i="73"/>
  <c r="AL2143" i="73" s="1"/>
  <c r="AB2171" i="73"/>
  <c r="AJ2138" i="73"/>
  <c r="AD2135" i="73"/>
  <c r="AL2135" i="73" s="1"/>
  <c r="AB2163" i="73"/>
  <c r="AJ2130" i="73"/>
  <c r="AD2127" i="73"/>
  <c r="AL2127" i="73" s="1"/>
  <c r="AB2155" i="73"/>
  <c r="AJ2122" i="73"/>
  <c r="AK2144" i="73" s="1"/>
  <c r="AD2119" i="73"/>
  <c r="AL2119" i="73" s="1"/>
  <c r="AB2147" i="73"/>
  <c r="AJ2114" i="73"/>
  <c r="AD2111" i="73"/>
  <c r="AL2111" i="73" s="1"/>
  <c r="AB2139" i="73"/>
  <c r="AJ2106" i="73"/>
  <c r="AD2103" i="73"/>
  <c r="AL2103" i="73" s="1"/>
  <c r="AB2131" i="73"/>
  <c r="AJ2098" i="73"/>
  <c r="AD2095" i="73"/>
  <c r="AL2095" i="73" s="1"/>
  <c r="AB2123" i="73"/>
  <c r="AJ2090" i="73"/>
  <c r="AD2087" i="73"/>
  <c r="AL2087" i="73" s="1"/>
  <c r="AB2115" i="73"/>
  <c r="AJ2082" i="73"/>
  <c r="AD2079" i="73"/>
  <c r="AL2079" i="73" s="1"/>
  <c r="AB2107" i="73"/>
  <c r="AJ2074" i="73"/>
  <c r="AD2071" i="73"/>
  <c r="AL2071" i="73" s="1"/>
  <c r="AB2099" i="73"/>
  <c r="AJ2066" i="73"/>
  <c r="AD2063" i="73"/>
  <c r="AL2063" i="73" s="1"/>
  <c r="AB2091" i="73"/>
  <c r="AJ2058" i="73"/>
  <c r="AK2080" i="73" s="1"/>
  <c r="AD2055" i="73"/>
  <c r="AL2055" i="73" s="1"/>
  <c r="AB2083" i="73"/>
  <c r="AJ2050" i="73"/>
  <c r="AD2047" i="73"/>
  <c r="AL2047" i="73" s="1"/>
  <c r="AB2075" i="73"/>
  <c r="AJ2042" i="73"/>
  <c r="AD2039" i="73"/>
  <c r="AL2039" i="73" s="1"/>
  <c r="AD2038" i="73"/>
  <c r="AL2038" i="73" s="1"/>
  <c r="AB2067" i="73"/>
  <c r="AJ2034" i="73"/>
  <c r="AB2059" i="73"/>
  <c r="AJ2026" i="73"/>
  <c r="AB2051" i="73"/>
  <c r="AJ2018" i="73"/>
  <c r="AB2043" i="73"/>
  <c r="AJ2010" i="73"/>
  <c r="AE2007" i="73"/>
  <c r="AD2036" i="73"/>
  <c r="AL2036" i="73" s="1"/>
  <c r="AB2026" i="73"/>
  <c r="AD1996" i="73"/>
  <c r="AL1996" i="73" s="1"/>
  <c r="AE1994" i="73"/>
  <c r="AJ1994" i="73"/>
  <c r="AB2019" i="73"/>
  <c r="AJ1989" i="73"/>
  <c r="AD2016" i="73"/>
  <c r="AL2016" i="73" s="1"/>
  <c r="AD2017" i="73"/>
  <c r="AL2017" i="73" s="1"/>
  <c r="AB2007" i="73"/>
  <c r="AB2005" i="73"/>
  <c r="AB1993" i="73"/>
  <c r="AJ1963" i="73"/>
  <c r="AD1981" i="73"/>
  <c r="AL1981" i="73" s="1"/>
  <c r="AE1953" i="73"/>
  <c r="AB1982" i="73"/>
  <c r="AE1943" i="73"/>
  <c r="AD1972" i="73"/>
  <c r="AL1972" i="73" s="1"/>
  <c r="AB1962" i="73"/>
  <c r="AB1964" i="73"/>
  <c r="AD1932" i="73"/>
  <c r="AL1932" i="73" s="1"/>
  <c r="AB1960" i="73"/>
  <c r="AE1930" i="73"/>
  <c r="AJ1930" i="73"/>
  <c r="AD1959" i="73"/>
  <c r="AL1959" i="73" s="1"/>
  <c r="AE1926" i="73"/>
  <c r="AD1955" i="73"/>
  <c r="AL1955" i="73" s="1"/>
  <c r="AB1955" i="73"/>
  <c r="AD1953" i="73"/>
  <c r="AL1953" i="73" s="1"/>
  <c r="AJ1925" i="73"/>
  <c r="AD1952" i="73"/>
  <c r="AL1952" i="73" s="1"/>
  <c r="AD1954" i="73"/>
  <c r="AL1954" i="73" s="1"/>
  <c r="AB1943" i="73"/>
  <c r="AB1941" i="73"/>
  <c r="AB1929" i="73"/>
  <c r="AJ1899" i="73"/>
  <c r="AD1917" i="73"/>
  <c r="AL1917" i="73" s="1"/>
  <c r="AE1889" i="73"/>
  <c r="AB1918" i="73"/>
  <c r="AE1879" i="73"/>
  <c r="AD1908" i="73"/>
  <c r="AL1908" i="73" s="1"/>
  <c r="AB1898" i="73"/>
  <c r="AB1900" i="73"/>
  <c r="AD1868" i="73"/>
  <c r="AL1868" i="73" s="1"/>
  <c r="AB1896" i="73"/>
  <c r="AE1866" i="73"/>
  <c r="AJ1866" i="73"/>
  <c r="AD1895" i="73"/>
  <c r="AL1895" i="73" s="1"/>
  <c r="AE1862" i="73"/>
  <c r="AD1891" i="73"/>
  <c r="AL1891" i="73" s="1"/>
  <c r="AB1891" i="73"/>
  <c r="AD1889" i="73"/>
  <c r="AL1889" i="73" s="1"/>
  <c r="AJ1861" i="73"/>
  <c r="AD1888" i="73"/>
  <c r="AL1888" i="73" s="1"/>
  <c r="AD1890" i="73"/>
  <c r="AL1890" i="73" s="1"/>
  <c r="AB1879" i="73"/>
  <c r="AB1877" i="73"/>
  <c r="AB1865" i="73"/>
  <c r="AJ1835" i="73"/>
  <c r="AB1851" i="73"/>
  <c r="AB1848" i="73"/>
  <c r="AB1850" i="73"/>
  <c r="AB1849" i="73"/>
  <c r="AE1817" i="73"/>
  <c r="AD1845" i="73"/>
  <c r="AL1845" i="73" s="1"/>
  <c r="AJ1817" i="73"/>
  <c r="AD1844" i="73"/>
  <c r="AL1844" i="73" s="1"/>
  <c r="AD1846" i="73"/>
  <c r="AL1846" i="73" s="1"/>
  <c r="AB1835" i="73"/>
  <c r="AB1832" i="73"/>
  <c r="AB1834" i="73"/>
  <c r="AB1833" i="73"/>
  <c r="AE1801" i="73"/>
  <c r="AD1828" i="73"/>
  <c r="AL1828" i="73" s="1"/>
  <c r="AD1829" i="73"/>
  <c r="AL1829" i="73" s="1"/>
  <c r="AJ1801" i="73"/>
  <c r="AD1830" i="73"/>
  <c r="AL1830" i="73" s="1"/>
  <c r="AB1819" i="73"/>
  <c r="AB1817" i="73"/>
  <c r="AB1816" i="73"/>
  <c r="AE1785" i="73"/>
  <c r="AD1812" i="73"/>
  <c r="AL1812" i="73" s="1"/>
  <c r="AD1813" i="73"/>
  <c r="AL1813" i="73" s="1"/>
  <c r="AJ1785" i="73"/>
  <c r="AB1803" i="73"/>
  <c r="AB1801" i="73"/>
  <c r="AB1800" i="73"/>
  <c r="AE1769" i="73"/>
  <c r="AD1796" i="73"/>
  <c r="AL1796" i="73" s="1"/>
  <c r="AD1797" i="73"/>
  <c r="AL1797" i="73" s="1"/>
  <c r="AJ1769" i="73"/>
  <c r="AB1787" i="73"/>
  <c r="AB1785" i="73"/>
  <c r="AB1784" i="73"/>
  <c r="AE1753" i="73"/>
  <c r="AD1780" i="73"/>
  <c r="AL1780" i="73" s="1"/>
  <c r="AD1781" i="73"/>
  <c r="AL1781" i="73" s="1"/>
  <c r="AJ1753" i="73"/>
  <c r="AB1771" i="73"/>
  <c r="AB1769" i="73"/>
  <c r="AB1768" i="73"/>
  <c r="AE1737" i="73"/>
  <c r="AD1764" i="73"/>
  <c r="AL1764" i="73" s="1"/>
  <c r="AD1765" i="73"/>
  <c r="AL1765" i="73" s="1"/>
  <c r="AJ1737" i="73"/>
  <c r="AB1755" i="73"/>
  <c r="AB1753" i="73"/>
  <c r="AB1752" i="73"/>
  <c r="AE1721" i="73"/>
  <c r="AD1748" i="73"/>
  <c r="AL1748" i="73" s="1"/>
  <c r="AD1749" i="73"/>
  <c r="AL1749" i="73" s="1"/>
  <c r="AJ1721" i="73"/>
  <c r="AB1739" i="73"/>
  <c r="AB1737" i="73"/>
  <c r="AB1736" i="73"/>
  <c r="AE1705" i="73"/>
  <c r="AD1732" i="73"/>
  <c r="AL1732" i="73" s="1"/>
  <c r="AD1733" i="73"/>
  <c r="AL1733" i="73" s="1"/>
  <c r="AJ1705" i="73"/>
  <c r="AK1705" i="73" s="1"/>
  <c r="AB1723" i="73"/>
  <c r="AB1721" i="73"/>
  <c r="AB1720" i="73"/>
  <c r="AE1689" i="73"/>
  <c r="AD1716" i="73"/>
  <c r="AL1716" i="73" s="1"/>
  <c r="AD1717" i="73"/>
  <c r="AL1717" i="73" s="1"/>
  <c r="AJ1689" i="73"/>
  <c r="AB1707" i="73"/>
  <c r="AB1705" i="73"/>
  <c r="AB1704" i="73"/>
  <c r="AE1673" i="73"/>
  <c r="AD1700" i="73"/>
  <c r="AL1700" i="73" s="1"/>
  <c r="AD1701" i="73"/>
  <c r="AL1701" i="73" s="1"/>
  <c r="AJ1673" i="73"/>
  <c r="AB1691" i="73"/>
  <c r="AB1689" i="73"/>
  <c r="AB1688" i="73"/>
  <c r="AE1657" i="73"/>
  <c r="AD1684" i="73"/>
  <c r="AL1684" i="73" s="1"/>
  <c r="AD1685" i="73"/>
  <c r="AL1685" i="73" s="1"/>
  <c r="AJ1657" i="73"/>
  <c r="AB1675" i="73"/>
  <c r="AB1673" i="73"/>
  <c r="AB1672" i="73"/>
  <c r="AE1641" i="73"/>
  <c r="AD1668" i="73"/>
  <c r="AL1668" i="73" s="1"/>
  <c r="AD1669" i="73"/>
  <c r="AL1669" i="73" s="1"/>
  <c r="AJ1641" i="73"/>
  <c r="AB1659" i="73"/>
  <c r="AB1657" i="73"/>
  <c r="AB1656" i="73"/>
  <c r="AE1625" i="73"/>
  <c r="AD1652" i="73"/>
  <c r="AL1652" i="73" s="1"/>
  <c r="AD1653" i="73"/>
  <c r="AL1653" i="73" s="1"/>
  <c r="AJ1625" i="73"/>
  <c r="AB1643" i="73"/>
  <c r="AB1641" i="73"/>
  <c r="AB1640" i="73"/>
  <c r="AE1609" i="73"/>
  <c r="AD1636" i="73"/>
  <c r="AL1636" i="73" s="1"/>
  <c r="AD1637" i="73"/>
  <c r="AL1637" i="73" s="1"/>
  <c r="AJ1609" i="73"/>
  <c r="AB1627" i="73"/>
  <c r="AB1625" i="73"/>
  <c r="AB1624" i="73"/>
  <c r="AE1593" i="73"/>
  <c r="AD1620" i="73"/>
  <c r="AL1620" i="73" s="1"/>
  <c r="AD1621" i="73"/>
  <c r="AL1621" i="73" s="1"/>
  <c r="AJ1593" i="73"/>
  <c r="AB1611" i="73"/>
  <c r="AB1609" i="73"/>
  <c r="AB1608" i="73"/>
  <c r="AE1577" i="73"/>
  <c r="AD1604" i="73"/>
  <c r="AL1604" i="73" s="1"/>
  <c r="AD1605" i="73"/>
  <c r="AL1605" i="73" s="1"/>
  <c r="AJ1577" i="73"/>
  <c r="AB1595" i="73"/>
  <c r="AB1593" i="73"/>
  <c r="AB1592" i="73"/>
  <c r="AE1561" i="73"/>
  <c r="AD1588" i="73"/>
  <c r="AL1588" i="73" s="1"/>
  <c r="AD1589" i="73"/>
  <c r="AL1589" i="73" s="1"/>
  <c r="AJ1561" i="73"/>
  <c r="AB1579" i="73"/>
  <c r="AB1577" i="73"/>
  <c r="AB1576" i="73"/>
  <c r="AE1545" i="73"/>
  <c r="AD1572" i="73"/>
  <c r="AL1572" i="73" s="1"/>
  <c r="AD1573" i="73"/>
  <c r="AL1573" i="73" s="1"/>
  <c r="AJ1545" i="73"/>
  <c r="AB1563" i="73"/>
  <c r="AB1561" i="73"/>
  <c r="AB1560" i="73"/>
  <c r="AE1529" i="73"/>
  <c r="AD1556" i="73"/>
  <c r="AL1556" i="73" s="1"/>
  <c r="AD1557" i="73"/>
  <c r="AL1557" i="73" s="1"/>
  <c r="AJ1529" i="73"/>
  <c r="AB1547" i="73"/>
  <c r="AB1545" i="73"/>
  <c r="AB1544" i="73"/>
  <c r="AE1513" i="73"/>
  <c r="AD1540" i="73"/>
  <c r="AL1540" i="73" s="1"/>
  <c r="AD1541" i="73"/>
  <c r="AL1541" i="73" s="1"/>
  <c r="AJ1513" i="73"/>
  <c r="AB1531" i="73"/>
  <c r="AB1529" i="73"/>
  <c r="AB1528" i="73"/>
  <c r="AE1497" i="73"/>
  <c r="AD1524" i="73"/>
  <c r="AL1524" i="73" s="1"/>
  <c r="AD1525" i="73"/>
  <c r="AL1525" i="73" s="1"/>
  <c r="AJ1497" i="73"/>
  <c r="AB1515" i="73"/>
  <c r="AB1513" i="73"/>
  <c r="AB1512" i="73"/>
  <c r="AE1481" i="73"/>
  <c r="AD1508" i="73"/>
  <c r="AL1508" i="73" s="1"/>
  <c r="AD1509" i="73"/>
  <c r="AL1509" i="73" s="1"/>
  <c r="AJ1481" i="73"/>
  <c r="AB1499" i="73"/>
  <c r="AB1497" i="73"/>
  <c r="AB1496" i="73"/>
  <c r="AE1465" i="73"/>
  <c r="AD1492" i="73"/>
  <c r="AL1492" i="73" s="1"/>
  <c r="AD1493" i="73"/>
  <c r="AL1493" i="73" s="1"/>
  <c r="AJ1465" i="73"/>
  <c r="AB1483" i="73"/>
  <c r="AB1481" i="73"/>
  <c r="AB1480" i="73"/>
  <c r="AE1449" i="73"/>
  <c r="AD1476" i="73"/>
  <c r="AL1476" i="73" s="1"/>
  <c r="AD1477" i="73"/>
  <c r="AL1477" i="73" s="1"/>
  <c r="AJ1449" i="73"/>
  <c r="AB1467" i="73"/>
  <c r="AB1465" i="73"/>
  <c r="AB1464" i="73"/>
  <c r="AE1433" i="73"/>
  <c r="AD1460" i="73"/>
  <c r="AL1460" i="73" s="1"/>
  <c r="AD1461" i="73"/>
  <c r="AL1461" i="73" s="1"/>
  <c r="AJ1433" i="73"/>
  <c r="AB1451" i="73"/>
  <c r="AB1449" i="73"/>
  <c r="AB1448" i="73"/>
  <c r="AE1417" i="73"/>
  <c r="AD1444" i="73"/>
  <c r="AL1444" i="73" s="1"/>
  <c r="AD1445" i="73"/>
  <c r="AL1445" i="73" s="1"/>
  <c r="AJ1417" i="73"/>
  <c r="AB1435" i="73"/>
  <c r="AB1433" i="73"/>
  <c r="AB1432" i="73"/>
  <c r="AE1401" i="73"/>
  <c r="AD1428" i="73"/>
  <c r="AL1428" i="73" s="1"/>
  <c r="AD1429" i="73"/>
  <c r="AL1429" i="73" s="1"/>
  <c r="AJ1401" i="73"/>
  <c r="AB1419" i="73"/>
  <c r="AB1417" i="73"/>
  <c r="AB1416" i="73"/>
  <c r="AE1385" i="73"/>
  <c r="AD1412" i="73"/>
  <c r="AL1412" i="73" s="1"/>
  <c r="AD1413" i="73"/>
  <c r="AL1413" i="73" s="1"/>
  <c r="AJ1385" i="73"/>
  <c r="AB1403" i="73"/>
  <c r="AB1401" i="73"/>
  <c r="AB1400" i="73"/>
  <c r="AE1369" i="73"/>
  <c r="AD1396" i="73"/>
  <c r="AL1396" i="73" s="1"/>
  <c r="AD1397" i="73"/>
  <c r="AL1397" i="73" s="1"/>
  <c r="AJ1369" i="73"/>
  <c r="AB1387" i="73"/>
  <c r="AB1385" i="73"/>
  <c r="AB1384" i="73"/>
  <c r="AE1353" i="73"/>
  <c r="AD1380" i="73"/>
  <c r="AL1380" i="73" s="1"/>
  <c r="AD1381" i="73"/>
  <c r="AL1381" i="73" s="1"/>
  <c r="AJ1353" i="73"/>
  <c r="AB1371" i="73"/>
  <c r="AB1369" i="73"/>
  <c r="AB1368" i="73"/>
  <c r="AE1337" i="73"/>
  <c r="AD1364" i="73"/>
  <c r="AL1364" i="73" s="1"/>
  <c r="AD1365" i="73"/>
  <c r="AL1365" i="73" s="1"/>
  <c r="AJ1337" i="73"/>
  <c r="AB1355" i="73"/>
  <c r="AB1353" i="73"/>
  <c r="AB1352" i="73"/>
  <c r="AE1321" i="73"/>
  <c r="AD1348" i="73"/>
  <c r="AL1348" i="73" s="1"/>
  <c r="AD1349" i="73"/>
  <c r="AL1349" i="73" s="1"/>
  <c r="AJ1321" i="73"/>
  <c r="AB1339" i="73"/>
  <c r="AB1337" i="73"/>
  <c r="AB1336" i="73"/>
  <c r="AE1305" i="73"/>
  <c r="AD1332" i="73"/>
  <c r="AL1332" i="73" s="1"/>
  <c r="AD1333" i="73"/>
  <c r="AL1333" i="73" s="1"/>
  <c r="AJ1305" i="73"/>
  <c r="AB1323" i="73"/>
  <c r="AB1321" i="73"/>
  <c r="AB1320" i="73"/>
  <c r="AE1289" i="73"/>
  <c r="AD1316" i="73"/>
  <c r="AL1316" i="73" s="1"/>
  <c r="AD1317" i="73"/>
  <c r="AL1317" i="73" s="1"/>
  <c r="AJ1289" i="73"/>
  <c r="AB1307" i="73"/>
  <c r="AB1305" i="73"/>
  <c r="AB1304" i="73"/>
  <c r="AE1273" i="73"/>
  <c r="AD1300" i="73"/>
  <c r="AL1300" i="73" s="1"/>
  <c r="AD1301" i="73"/>
  <c r="AL1301" i="73" s="1"/>
  <c r="AJ1273" i="73"/>
  <c r="AB1291" i="73"/>
  <c r="AB1289" i="73"/>
  <c r="AB1288" i="73"/>
  <c r="AB1286" i="73"/>
  <c r="AB1264" i="73"/>
  <c r="AE1225" i="73"/>
  <c r="AJ1225" i="73"/>
  <c r="AD1254" i="73"/>
  <c r="AL1254" i="73" s="1"/>
  <c r="AE1221" i="73"/>
  <c r="AD1250" i="73"/>
  <c r="AL1250" i="73" s="1"/>
  <c r="AJ1221" i="73"/>
  <c r="AB1250" i="73"/>
  <c r="AB1244" i="73"/>
  <c r="AB1247" i="73"/>
  <c r="AB1241" i="73"/>
  <c r="AB1243" i="73"/>
  <c r="AE1209" i="73"/>
  <c r="AJ1209" i="73"/>
  <c r="AD1238" i="73"/>
  <c r="AL1238" i="73" s="1"/>
  <c r="AE1205" i="73"/>
  <c r="AD1234" i="73"/>
  <c r="AL1234" i="73" s="1"/>
  <c r="AJ1205" i="73"/>
  <c r="AB1216" i="73"/>
  <c r="AB1217" i="73"/>
  <c r="AD1212" i="73"/>
  <c r="AL1212" i="73" s="1"/>
  <c r="AE1184" i="73"/>
  <c r="AJ1184" i="73"/>
  <c r="AD1213" i="73"/>
  <c r="AL1213" i="73" s="1"/>
  <c r="AB1213" i="73"/>
  <c r="AB1205" i="73"/>
  <c r="AB1197" i="73"/>
  <c r="AB1193" i="73"/>
  <c r="AB1195" i="73"/>
  <c r="AB1191" i="73"/>
  <c r="AB1187" i="73"/>
  <c r="AB1189" i="73"/>
  <c r="AE1141" i="73"/>
  <c r="AJ1141" i="73"/>
  <c r="AD1167" i="73"/>
  <c r="AL1167" i="73" s="1"/>
  <c r="AD1169" i="73"/>
  <c r="AL1169" i="73" s="1"/>
  <c r="AD1170" i="73"/>
  <c r="AL1170" i="73" s="1"/>
  <c r="AE1125" i="73"/>
  <c r="AJ1125" i="73"/>
  <c r="AD1153" i="73"/>
  <c r="AL1153" i="73" s="1"/>
  <c r="AD1154" i="73"/>
  <c r="AL1154" i="73" s="1"/>
  <c r="AD1150" i="73"/>
  <c r="AL1150" i="73" s="1"/>
  <c r="AE1109" i="73"/>
  <c r="AJ1109" i="73"/>
  <c r="AD1137" i="73"/>
  <c r="AL1137" i="73" s="1"/>
  <c r="AD1138" i="73"/>
  <c r="AL1138" i="73" s="1"/>
  <c r="AD1134" i="73"/>
  <c r="AL1134" i="73" s="1"/>
  <c r="AE1093" i="73"/>
  <c r="AJ1093" i="73"/>
  <c r="AD1121" i="73"/>
  <c r="AL1121" i="73" s="1"/>
  <c r="AD1122" i="73"/>
  <c r="AL1122" i="73" s="1"/>
  <c r="AD1118" i="73"/>
  <c r="AL1118" i="73" s="1"/>
  <c r="AE1077" i="73"/>
  <c r="AJ1077" i="73"/>
  <c r="AD1105" i="73"/>
  <c r="AL1105" i="73" s="1"/>
  <c r="AD1106" i="73"/>
  <c r="AL1106" i="73" s="1"/>
  <c r="AD1102" i="73"/>
  <c r="AL1102" i="73" s="1"/>
  <c r="AE1061" i="73"/>
  <c r="AJ1061" i="73"/>
  <c r="AD1089" i="73"/>
  <c r="AL1089" i="73" s="1"/>
  <c r="AD1090" i="73"/>
  <c r="AL1090" i="73" s="1"/>
  <c r="AD1086" i="73"/>
  <c r="AL1086" i="73" s="1"/>
  <c r="AE1045" i="73"/>
  <c r="AJ1045" i="73"/>
  <c r="AD1073" i="73"/>
  <c r="AL1073" i="73" s="1"/>
  <c r="AD1074" i="73"/>
  <c r="AL1074" i="73" s="1"/>
  <c r="AD1070" i="73"/>
  <c r="AL1070" i="73" s="1"/>
  <c r="AE1029" i="73"/>
  <c r="AJ1029" i="73"/>
  <c r="AD1057" i="73"/>
  <c r="AL1057" i="73" s="1"/>
  <c r="AD1058" i="73"/>
  <c r="AL1058" i="73" s="1"/>
  <c r="AD1054" i="73"/>
  <c r="AL1054" i="73" s="1"/>
  <c r="AE1013" i="73"/>
  <c r="AJ1013" i="73"/>
  <c r="AD1041" i="73"/>
  <c r="AL1041" i="73" s="1"/>
  <c r="AD1042" i="73"/>
  <c r="AL1042" i="73" s="1"/>
  <c r="AD1038" i="73"/>
  <c r="AL1038" i="73" s="1"/>
  <c r="AE997" i="73"/>
  <c r="AJ997" i="73"/>
  <c r="AD1025" i="73"/>
  <c r="AL1025" i="73" s="1"/>
  <c r="AD1026" i="73"/>
  <c r="AL1026" i="73" s="1"/>
  <c r="AD1022" i="73"/>
  <c r="AL1022" i="73" s="1"/>
  <c r="AE981" i="73"/>
  <c r="AJ981" i="73"/>
  <c r="AD1009" i="73"/>
  <c r="AL1009" i="73" s="1"/>
  <c r="AD1010" i="73"/>
  <c r="AL1010" i="73" s="1"/>
  <c r="AD1006" i="73"/>
  <c r="AL1006" i="73" s="1"/>
  <c r="AE965" i="73"/>
  <c r="AJ965" i="73"/>
  <c r="AD993" i="73"/>
  <c r="AL993" i="73" s="1"/>
  <c r="AD994" i="73"/>
  <c r="AL994" i="73" s="1"/>
  <c r="AD990" i="73"/>
  <c r="AL990" i="73" s="1"/>
  <c r="AE949" i="73"/>
  <c r="AJ949" i="73"/>
  <c r="AD977" i="73"/>
  <c r="AL977" i="73" s="1"/>
  <c r="AD978" i="73"/>
  <c r="AL978" i="73" s="1"/>
  <c r="AD974" i="73"/>
  <c r="AL974" i="73" s="1"/>
  <c r="AE927" i="73"/>
  <c r="AD956" i="73"/>
  <c r="AL956" i="73" s="1"/>
  <c r="AD953" i="73"/>
  <c r="AL953" i="73" s="1"/>
  <c r="AD954" i="73"/>
  <c r="AL954" i="73" s="1"/>
  <c r="AD941" i="73"/>
  <c r="AL941" i="73" s="1"/>
  <c r="AJ927" i="73"/>
  <c r="AD942" i="73"/>
  <c r="AL942" i="73" s="1"/>
  <c r="AB922" i="73"/>
  <c r="AE573" i="73"/>
  <c r="AD600" i="73"/>
  <c r="AL600" i="73" s="1"/>
  <c r="AD601" i="73"/>
  <c r="AL601" i="73" s="1"/>
  <c r="AJ573" i="73"/>
  <c r="AD602" i="73"/>
  <c r="AL602" i="73" s="1"/>
  <c r="AD578" i="73"/>
  <c r="AL578" i="73" s="1"/>
  <c r="AD594" i="73"/>
  <c r="AL594" i="73" s="1"/>
  <c r="AD587" i="73"/>
  <c r="AL587" i="73" s="1"/>
  <c r="AB566" i="73"/>
  <c r="AB565" i="73"/>
  <c r="AB569" i="73"/>
  <c r="AB543" i="73"/>
  <c r="AE503" i="73"/>
  <c r="AD530" i="73"/>
  <c r="AL530" i="73" s="1"/>
  <c r="AD531" i="73"/>
  <c r="AL531" i="73" s="1"/>
  <c r="AJ503" i="73"/>
  <c r="AD532" i="73"/>
  <c r="AL532" i="73" s="1"/>
  <c r="AD2569" i="73"/>
  <c r="AL2569" i="73" s="1"/>
  <c r="AB2559" i="73"/>
  <c r="AD2553" i="73"/>
  <c r="AL2553" i="73" s="1"/>
  <c r="AB2543" i="73"/>
  <c r="AD2537" i="73"/>
  <c r="AL2537" i="73" s="1"/>
  <c r="AB2527" i="73"/>
  <c r="AD2521" i="73"/>
  <c r="AL2521" i="73" s="1"/>
  <c r="AB2511" i="73"/>
  <c r="AD2505" i="73"/>
  <c r="AL2505" i="73" s="1"/>
  <c r="AB2495" i="73"/>
  <c r="AD2489" i="73"/>
  <c r="AL2489" i="73" s="1"/>
  <c r="AB2479" i="73"/>
  <c r="AD2473" i="73"/>
  <c r="AL2473" i="73" s="1"/>
  <c r="AB2463" i="73"/>
  <c r="AD2457" i="73"/>
  <c r="AL2457" i="73" s="1"/>
  <c r="AB2447" i="73"/>
  <c r="AD2441" i="73"/>
  <c r="AL2441" i="73" s="1"/>
  <c r="AB2431" i="73"/>
  <c r="AD2425" i="73"/>
  <c r="AL2425" i="73" s="1"/>
  <c r="AB2415" i="73"/>
  <c r="AD2409" i="73"/>
  <c r="AL2409" i="73" s="1"/>
  <c r="AE2373" i="73"/>
  <c r="AD2401" i="73"/>
  <c r="AL2401" i="73" s="1"/>
  <c r="AE2365" i="73"/>
  <c r="AD2393" i="73"/>
  <c r="AL2393" i="73" s="1"/>
  <c r="AE2357" i="73"/>
  <c r="AD2385" i="73"/>
  <c r="AL2385" i="73" s="1"/>
  <c r="AE2349" i="73"/>
  <c r="AD2377" i="73"/>
  <c r="AL2377" i="73" s="1"/>
  <c r="AE2341" i="73"/>
  <c r="AD2368" i="73"/>
  <c r="AL2368" i="73" s="1"/>
  <c r="AD2369" i="73"/>
  <c r="AL2369" i="73" s="1"/>
  <c r="AB2370" i="73"/>
  <c r="AE2333" i="73"/>
  <c r="AD2360" i="73"/>
  <c r="AL2360" i="73" s="1"/>
  <c r="AD2361" i="73"/>
  <c r="AL2361" i="73" s="1"/>
  <c r="AB2362" i="73"/>
  <c r="AE2325" i="73"/>
  <c r="AD2352" i="73"/>
  <c r="AL2352" i="73" s="1"/>
  <c r="AD2353" i="73"/>
  <c r="AL2353" i="73" s="1"/>
  <c r="AB2354" i="73"/>
  <c r="AE2317" i="73"/>
  <c r="AD2344" i="73"/>
  <c r="AL2344" i="73" s="1"/>
  <c r="AD2345" i="73"/>
  <c r="AL2345" i="73" s="1"/>
  <c r="AB2346" i="73"/>
  <c r="AE2309" i="73"/>
  <c r="AD2336" i="73"/>
  <c r="AL2336" i="73" s="1"/>
  <c r="AD2337" i="73"/>
  <c r="AL2337" i="73" s="1"/>
  <c r="AB2338" i="73"/>
  <c r="AE2301" i="73"/>
  <c r="AD2328" i="73"/>
  <c r="AL2328" i="73" s="1"/>
  <c r="AD2329" i="73"/>
  <c r="AL2329" i="73" s="1"/>
  <c r="AB2330" i="73"/>
  <c r="AE2293" i="73"/>
  <c r="AD2320" i="73"/>
  <c r="AL2320" i="73" s="1"/>
  <c r="AD2321" i="73"/>
  <c r="AL2321" i="73" s="1"/>
  <c r="AB2322" i="73"/>
  <c r="AE2285" i="73"/>
  <c r="AD2312" i="73"/>
  <c r="AL2312" i="73" s="1"/>
  <c r="AD2313" i="73"/>
  <c r="AL2313" i="73" s="1"/>
  <c r="AB2314" i="73"/>
  <c r="AE2277" i="73"/>
  <c r="AD2304" i="73"/>
  <c r="AL2304" i="73" s="1"/>
  <c r="AD2305" i="73"/>
  <c r="AL2305" i="73" s="1"/>
  <c r="AB2306" i="73"/>
  <c r="AE2269" i="73"/>
  <c r="AD2296" i="73"/>
  <c r="AL2296" i="73" s="1"/>
  <c r="AD2297" i="73"/>
  <c r="AL2297" i="73" s="1"/>
  <c r="AB2298" i="73"/>
  <c r="AE2261" i="73"/>
  <c r="AD2288" i="73"/>
  <c r="AL2288" i="73" s="1"/>
  <c r="AD2289" i="73"/>
  <c r="AL2289" i="73" s="1"/>
  <c r="AB2290" i="73"/>
  <c r="AE2253" i="73"/>
  <c r="AD2280" i="73"/>
  <c r="AL2280" i="73" s="1"/>
  <c r="AD2281" i="73"/>
  <c r="AL2281" i="73" s="1"/>
  <c r="AB2282" i="73"/>
  <c r="AE2245" i="73"/>
  <c r="AD2272" i="73"/>
  <c r="AL2272" i="73" s="1"/>
  <c r="AD2273" i="73"/>
  <c r="AL2273" i="73" s="1"/>
  <c r="AB2274" i="73"/>
  <c r="AE2237" i="73"/>
  <c r="AD2264" i="73"/>
  <c r="AL2264" i="73" s="1"/>
  <c r="AD2265" i="73"/>
  <c r="AL2265" i="73" s="1"/>
  <c r="AB2266" i="73"/>
  <c r="AE2229" i="73"/>
  <c r="AD2256" i="73"/>
  <c r="AL2256" i="73" s="1"/>
  <c r="AD2257" i="73"/>
  <c r="AL2257" i="73" s="1"/>
  <c r="AB2258" i="73"/>
  <c r="AE2221" i="73"/>
  <c r="AD2248" i="73"/>
  <c r="AL2248" i="73" s="1"/>
  <c r="AD2249" i="73"/>
  <c r="AL2249" i="73" s="1"/>
  <c r="AB2250" i="73"/>
  <c r="AE2213" i="73"/>
  <c r="AD2240" i="73"/>
  <c r="AL2240" i="73" s="1"/>
  <c r="AD2241" i="73"/>
  <c r="AL2241" i="73" s="1"/>
  <c r="AB2242" i="73"/>
  <c r="AE2205" i="73"/>
  <c r="AD2232" i="73"/>
  <c r="AL2232" i="73" s="1"/>
  <c r="AD2233" i="73"/>
  <c r="AL2233" i="73" s="1"/>
  <c r="AB2234" i="73"/>
  <c r="AE2197" i="73"/>
  <c r="AD2224" i="73"/>
  <c r="AL2224" i="73" s="1"/>
  <c r="AD2225" i="73"/>
  <c r="AL2225" i="73" s="1"/>
  <c r="AB2226" i="73"/>
  <c r="AE2189" i="73"/>
  <c r="AD2216" i="73"/>
  <c r="AL2216" i="73" s="1"/>
  <c r="AD2217" i="73"/>
  <c r="AL2217" i="73" s="1"/>
  <c r="AB2218" i="73"/>
  <c r="AE2181" i="73"/>
  <c r="AD2208" i="73"/>
  <c r="AL2208" i="73" s="1"/>
  <c r="AD2209" i="73"/>
  <c r="AL2209" i="73" s="1"/>
  <c r="AB2210" i="73"/>
  <c r="AE2173" i="73"/>
  <c r="AD2200" i="73"/>
  <c r="AL2200" i="73" s="1"/>
  <c r="AD2201" i="73"/>
  <c r="AL2201" i="73" s="1"/>
  <c r="AB2202" i="73"/>
  <c r="AE2165" i="73"/>
  <c r="AD2192" i="73"/>
  <c r="AL2192" i="73" s="1"/>
  <c r="AD2193" i="73"/>
  <c r="AL2193" i="73" s="1"/>
  <c r="AB2194" i="73"/>
  <c r="AE2157" i="73"/>
  <c r="AD2184" i="73"/>
  <c r="AL2184" i="73" s="1"/>
  <c r="AD2185" i="73"/>
  <c r="AL2185" i="73" s="1"/>
  <c r="AB2186" i="73"/>
  <c r="AE2149" i="73"/>
  <c r="AD2176" i="73"/>
  <c r="AL2176" i="73" s="1"/>
  <c r="AD2177" i="73"/>
  <c r="AL2177" i="73" s="1"/>
  <c r="AB2178" i="73"/>
  <c r="AE2141" i="73"/>
  <c r="AD2168" i="73"/>
  <c r="AL2168" i="73" s="1"/>
  <c r="AD2169" i="73"/>
  <c r="AL2169" i="73" s="1"/>
  <c r="AB2170" i="73"/>
  <c r="AE2133" i="73"/>
  <c r="AD2160" i="73"/>
  <c r="AL2160" i="73" s="1"/>
  <c r="AD2161" i="73"/>
  <c r="AL2161" i="73" s="1"/>
  <c r="AB2162" i="73"/>
  <c r="AE2125" i="73"/>
  <c r="AD2152" i="73"/>
  <c r="AL2152" i="73" s="1"/>
  <c r="AD2153" i="73"/>
  <c r="AL2153" i="73" s="1"/>
  <c r="AB2154" i="73"/>
  <c r="AE2117" i="73"/>
  <c r="AD2144" i="73"/>
  <c r="AL2144" i="73" s="1"/>
  <c r="AD2145" i="73"/>
  <c r="AL2145" i="73" s="1"/>
  <c r="AB2146" i="73"/>
  <c r="AE2109" i="73"/>
  <c r="AD2136" i="73"/>
  <c r="AL2136" i="73" s="1"/>
  <c r="AD2137" i="73"/>
  <c r="AL2137" i="73" s="1"/>
  <c r="AB2138" i="73"/>
  <c r="AE2101" i="73"/>
  <c r="AD2128" i="73"/>
  <c r="AL2128" i="73" s="1"/>
  <c r="AD2129" i="73"/>
  <c r="AL2129" i="73" s="1"/>
  <c r="AB2130" i="73"/>
  <c r="AE2093" i="73"/>
  <c r="AD2120" i="73"/>
  <c r="AL2120" i="73" s="1"/>
  <c r="AD2121" i="73"/>
  <c r="AL2121" i="73" s="1"/>
  <c r="AB2122" i="73"/>
  <c r="AE2085" i="73"/>
  <c r="AD2112" i="73"/>
  <c r="AL2112" i="73" s="1"/>
  <c r="AD2113" i="73"/>
  <c r="AL2113" i="73" s="1"/>
  <c r="AB2114" i="73"/>
  <c r="AE2077" i="73"/>
  <c r="AD2104" i="73"/>
  <c r="AL2104" i="73" s="1"/>
  <c r="AD2105" i="73"/>
  <c r="AL2105" i="73" s="1"/>
  <c r="AB2106" i="73"/>
  <c r="AE2069" i="73"/>
  <c r="AD2096" i="73"/>
  <c r="AL2096" i="73" s="1"/>
  <c r="AD2097" i="73"/>
  <c r="AL2097" i="73" s="1"/>
  <c r="AB2098" i="73"/>
  <c r="AE2061" i="73"/>
  <c r="AD2088" i="73"/>
  <c r="AL2088" i="73" s="1"/>
  <c r="AD2089" i="73"/>
  <c r="AL2089" i="73" s="1"/>
  <c r="AB2090" i="73"/>
  <c r="AE2053" i="73"/>
  <c r="AD2080" i="73"/>
  <c r="AL2080" i="73" s="1"/>
  <c r="AD2081" i="73"/>
  <c r="AL2081" i="73" s="1"/>
  <c r="AB2082" i="73"/>
  <c r="AE2045" i="73"/>
  <c r="AD2072" i="73"/>
  <c r="AL2072" i="73" s="1"/>
  <c r="AD2073" i="73"/>
  <c r="AL2073" i="73" s="1"/>
  <c r="AB2074" i="73"/>
  <c r="AE2037" i="73"/>
  <c r="AD2064" i="73"/>
  <c r="AL2064" i="73" s="1"/>
  <c r="AD2065" i="73"/>
  <c r="AL2065" i="73" s="1"/>
  <c r="AB2066" i="73"/>
  <c r="AE2029" i="73"/>
  <c r="AD2056" i="73"/>
  <c r="AL2056" i="73" s="1"/>
  <c r="AD2057" i="73"/>
  <c r="AL2057" i="73" s="1"/>
  <c r="AB2058" i="73"/>
  <c r="AE2021" i="73"/>
  <c r="AD2048" i="73"/>
  <c r="AL2048" i="73" s="1"/>
  <c r="AD2049" i="73"/>
  <c r="AL2049" i="73" s="1"/>
  <c r="AB2050" i="73"/>
  <c r="AE2013" i="73"/>
  <c r="AD2040" i="73"/>
  <c r="AL2040" i="73" s="1"/>
  <c r="AD2041" i="73"/>
  <c r="AL2041" i="73" s="1"/>
  <c r="AB2042" i="73"/>
  <c r="AB2035" i="73"/>
  <c r="AJ2005" i="73"/>
  <c r="AD2032" i="73"/>
  <c r="AL2032" i="73" s="1"/>
  <c r="AD2033" i="73"/>
  <c r="AL2033" i="73" s="1"/>
  <c r="AB2022" i="73"/>
  <c r="AB2023" i="73"/>
  <c r="AB2018" i="73"/>
  <c r="AB2015" i="73"/>
  <c r="AB2009" i="73"/>
  <c r="AD1997" i="73"/>
  <c r="AL1997" i="73" s="1"/>
  <c r="AE1969" i="73"/>
  <c r="AB1998" i="73"/>
  <c r="AE1959" i="73"/>
  <c r="AD1988" i="73"/>
  <c r="AL1988" i="73" s="1"/>
  <c r="AB1978" i="73"/>
  <c r="AB1980" i="73"/>
  <c r="AB1976" i="73"/>
  <c r="AE1946" i="73"/>
  <c r="AJ1946" i="73"/>
  <c r="AD1975" i="73"/>
  <c r="AL1975" i="73" s="1"/>
  <c r="AE1942" i="73"/>
  <c r="AD1971" i="73"/>
  <c r="AL1971" i="73" s="1"/>
  <c r="AB1971" i="73"/>
  <c r="AD1969" i="73"/>
  <c r="AL1969" i="73" s="1"/>
  <c r="AJ1941" i="73"/>
  <c r="AD1968" i="73"/>
  <c r="AL1968" i="73" s="1"/>
  <c r="AD1970" i="73"/>
  <c r="AL1970" i="73" s="1"/>
  <c r="AB1959" i="73"/>
  <c r="AB1957" i="73"/>
  <c r="AB1945" i="73"/>
  <c r="AD1933" i="73"/>
  <c r="AL1933" i="73" s="1"/>
  <c r="AE1905" i="73"/>
  <c r="AB1934" i="73"/>
  <c r="AE1895" i="73"/>
  <c r="AD1924" i="73"/>
  <c r="AL1924" i="73" s="1"/>
  <c r="AB1914" i="73"/>
  <c r="AB1916" i="73"/>
  <c r="AB1912" i="73"/>
  <c r="AE1882" i="73"/>
  <c r="AJ1882" i="73"/>
  <c r="AD1911" i="73"/>
  <c r="AL1911" i="73" s="1"/>
  <c r="AE1878" i="73"/>
  <c r="AD1907" i="73"/>
  <c r="AL1907" i="73" s="1"/>
  <c r="AB1907" i="73"/>
  <c r="AD1905" i="73"/>
  <c r="AL1905" i="73" s="1"/>
  <c r="AJ1877" i="73"/>
  <c r="AD1904" i="73"/>
  <c r="AL1904" i="73" s="1"/>
  <c r="AD1906" i="73"/>
  <c r="AL1906" i="73" s="1"/>
  <c r="AB1895" i="73"/>
  <c r="AB1893" i="73"/>
  <c r="AB1881" i="73"/>
  <c r="AD1869" i="73"/>
  <c r="AL1869" i="73" s="1"/>
  <c r="AE1841" i="73"/>
  <c r="AB1870" i="73"/>
  <c r="AE1831" i="73"/>
  <c r="AD1860" i="73"/>
  <c r="AL1860" i="73" s="1"/>
  <c r="AB1845" i="73"/>
  <c r="AE1814" i="73"/>
  <c r="AJ1814" i="73"/>
  <c r="AD1840" i="73"/>
  <c r="AL1840" i="73" s="1"/>
  <c r="AD1842" i="73"/>
  <c r="AL1842" i="73" s="1"/>
  <c r="AD1843" i="73"/>
  <c r="AL1843" i="73" s="1"/>
  <c r="AE1798" i="73"/>
  <c r="AJ1798" i="73"/>
  <c r="AD1826" i="73"/>
  <c r="AL1826" i="73" s="1"/>
  <c r="AD1827" i="73"/>
  <c r="AL1827" i="73" s="1"/>
  <c r="AB1814" i="73"/>
  <c r="AE1782" i="73"/>
  <c r="AJ1782" i="73"/>
  <c r="AD1810" i="73"/>
  <c r="AL1810" i="73" s="1"/>
  <c r="AD1811" i="73"/>
  <c r="AL1811" i="73" s="1"/>
  <c r="AB1798" i="73"/>
  <c r="AE1766" i="73"/>
  <c r="AJ1766" i="73"/>
  <c r="AD1794" i="73"/>
  <c r="AL1794" i="73" s="1"/>
  <c r="AD1795" i="73"/>
  <c r="AL1795" i="73" s="1"/>
  <c r="AB1782" i="73"/>
  <c r="AE1750" i="73"/>
  <c r="AJ1750" i="73"/>
  <c r="AD1778" i="73"/>
  <c r="AL1778" i="73" s="1"/>
  <c r="AD1779" i="73"/>
  <c r="AL1779" i="73" s="1"/>
  <c r="AB1766" i="73"/>
  <c r="AE1734" i="73"/>
  <c r="AJ1734" i="73"/>
  <c r="AD1762" i="73"/>
  <c r="AL1762" i="73" s="1"/>
  <c r="AD1763" i="73"/>
  <c r="AL1763" i="73" s="1"/>
  <c r="AB1750" i="73"/>
  <c r="AE1718" i="73"/>
  <c r="AJ1718" i="73"/>
  <c r="AD1746" i="73"/>
  <c r="AL1746" i="73" s="1"/>
  <c r="AD1747" i="73"/>
  <c r="AL1747" i="73" s="1"/>
  <c r="AB1734" i="73"/>
  <c r="AE1702" i="73"/>
  <c r="AJ1702" i="73"/>
  <c r="AD1730" i="73"/>
  <c r="AL1730" i="73" s="1"/>
  <c r="AD1731" i="73"/>
  <c r="AL1731" i="73" s="1"/>
  <c r="AB1718" i="73"/>
  <c r="AE1686" i="73"/>
  <c r="AJ1686" i="73"/>
  <c r="AD1714" i="73"/>
  <c r="AL1714" i="73" s="1"/>
  <c r="AD1715" i="73"/>
  <c r="AL1715" i="73" s="1"/>
  <c r="AB1702" i="73"/>
  <c r="AE1670" i="73"/>
  <c r="AJ1670" i="73"/>
  <c r="AD1698" i="73"/>
  <c r="AL1698" i="73" s="1"/>
  <c r="AD1699" i="73"/>
  <c r="AL1699" i="73" s="1"/>
  <c r="AB1686" i="73"/>
  <c r="AE1654" i="73"/>
  <c r="AJ1654" i="73"/>
  <c r="AD1682" i="73"/>
  <c r="AL1682" i="73" s="1"/>
  <c r="AD1683" i="73"/>
  <c r="AL1683" i="73" s="1"/>
  <c r="AB1670" i="73"/>
  <c r="AE1638" i="73"/>
  <c r="AJ1638" i="73"/>
  <c r="AD1666" i="73"/>
  <c r="AL1666" i="73" s="1"/>
  <c r="AD1667" i="73"/>
  <c r="AL1667" i="73" s="1"/>
  <c r="AB1654" i="73"/>
  <c r="AE1622" i="73"/>
  <c r="AJ1622" i="73"/>
  <c r="AD1650" i="73"/>
  <c r="AL1650" i="73" s="1"/>
  <c r="AD1651" i="73"/>
  <c r="AL1651" i="73" s="1"/>
  <c r="AB1638" i="73"/>
  <c r="AE1606" i="73"/>
  <c r="AJ1606" i="73"/>
  <c r="AD1634" i="73"/>
  <c r="AL1634" i="73" s="1"/>
  <c r="AD1635" i="73"/>
  <c r="AL1635" i="73" s="1"/>
  <c r="AB1622" i="73"/>
  <c r="AE1590" i="73"/>
  <c r="AJ1590" i="73"/>
  <c r="AD1618" i="73"/>
  <c r="AL1618" i="73" s="1"/>
  <c r="AD1619" i="73"/>
  <c r="AL1619" i="73" s="1"/>
  <c r="AB1606" i="73"/>
  <c r="AE1574" i="73"/>
  <c r="AJ1574" i="73"/>
  <c r="AD1602" i="73"/>
  <c r="AL1602" i="73" s="1"/>
  <c r="AD1603" i="73"/>
  <c r="AL1603" i="73" s="1"/>
  <c r="AB1590" i="73"/>
  <c r="AE1558" i="73"/>
  <c r="AJ1558" i="73"/>
  <c r="AD1586" i="73"/>
  <c r="AL1586" i="73" s="1"/>
  <c r="AD1587" i="73"/>
  <c r="AL1587" i="73" s="1"/>
  <c r="AB1574" i="73"/>
  <c r="AE1542" i="73"/>
  <c r="AJ1542" i="73"/>
  <c r="AD1570" i="73"/>
  <c r="AL1570" i="73" s="1"/>
  <c r="AD1571" i="73"/>
  <c r="AL1571" i="73" s="1"/>
  <c r="AB1558" i="73"/>
  <c r="AE1526" i="73"/>
  <c r="AJ1526" i="73"/>
  <c r="AD1554" i="73"/>
  <c r="AL1554" i="73" s="1"/>
  <c r="AD1555" i="73"/>
  <c r="AL1555" i="73" s="1"/>
  <c r="AB1542" i="73"/>
  <c r="AE1510" i="73"/>
  <c r="AJ1510" i="73"/>
  <c r="AD1538" i="73"/>
  <c r="AL1538" i="73" s="1"/>
  <c r="AD1539" i="73"/>
  <c r="AL1539" i="73" s="1"/>
  <c r="AB1526" i="73"/>
  <c r="AE1494" i="73"/>
  <c r="AJ1494" i="73"/>
  <c r="AD1522" i="73"/>
  <c r="AL1522" i="73" s="1"/>
  <c r="AD1523" i="73"/>
  <c r="AL1523" i="73" s="1"/>
  <c r="AB1510" i="73"/>
  <c r="AE1478" i="73"/>
  <c r="AJ1478" i="73"/>
  <c r="AD1506" i="73"/>
  <c r="AL1506" i="73" s="1"/>
  <c r="AD1507" i="73"/>
  <c r="AL1507" i="73" s="1"/>
  <c r="AB1494" i="73"/>
  <c r="AE1462" i="73"/>
  <c r="AJ1462" i="73"/>
  <c r="AD1490" i="73"/>
  <c r="AL1490" i="73" s="1"/>
  <c r="AD1491" i="73"/>
  <c r="AL1491" i="73" s="1"/>
  <c r="AB1478" i="73"/>
  <c r="AE1446" i="73"/>
  <c r="AJ1446" i="73"/>
  <c r="AD1474" i="73"/>
  <c r="AL1474" i="73" s="1"/>
  <c r="AD1475" i="73"/>
  <c r="AL1475" i="73" s="1"/>
  <c r="AB1462" i="73"/>
  <c r="AE1430" i="73"/>
  <c r="AJ1430" i="73"/>
  <c r="AD1458" i="73"/>
  <c r="AL1458" i="73" s="1"/>
  <c r="AD1459" i="73"/>
  <c r="AL1459" i="73" s="1"/>
  <c r="AB1446" i="73"/>
  <c r="AE1414" i="73"/>
  <c r="AJ1414" i="73"/>
  <c r="AD1442" i="73"/>
  <c r="AL1442" i="73" s="1"/>
  <c r="AD1443" i="73"/>
  <c r="AL1443" i="73" s="1"/>
  <c r="AB1430" i="73"/>
  <c r="AE1398" i="73"/>
  <c r="AJ1398" i="73"/>
  <c r="AD1426" i="73"/>
  <c r="AL1426" i="73" s="1"/>
  <c r="AD1427" i="73"/>
  <c r="AL1427" i="73" s="1"/>
  <c r="AB1414" i="73"/>
  <c r="AE1382" i="73"/>
  <c r="AJ1382" i="73"/>
  <c r="AD1410" i="73"/>
  <c r="AL1410" i="73" s="1"/>
  <c r="AD1411" i="73"/>
  <c r="AL1411" i="73" s="1"/>
  <c r="AB1398" i="73"/>
  <c r="AE1366" i="73"/>
  <c r="AJ1366" i="73"/>
  <c r="AD1394" i="73"/>
  <c r="AL1394" i="73" s="1"/>
  <c r="AD1395" i="73"/>
  <c r="AL1395" i="73" s="1"/>
  <c r="AB1382" i="73"/>
  <c r="AE1350" i="73"/>
  <c r="AJ1350" i="73"/>
  <c r="AD1378" i="73"/>
  <c r="AL1378" i="73" s="1"/>
  <c r="AD1379" i="73"/>
  <c r="AL1379" i="73" s="1"/>
  <c r="AB1366" i="73"/>
  <c r="AE1334" i="73"/>
  <c r="AJ1334" i="73"/>
  <c r="AD1362" i="73"/>
  <c r="AL1362" i="73" s="1"/>
  <c r="AD1363" i="73"/>
  <c r="AL1363" i="73" s="1"/>
  <c r="AB1350" i="73"/>
  <c r="AE1318" i="73"/>
  <c r="AJ1318" i="73"/>
  <c r="AD1346" i="73"/>
  <c r="AL1346" i="73" s="1"/>
  <c r="AD1347" i="73"/>
  <c r="AL1347" i="73" s="1"/>
  <c r="AB1334" i="73"/>
  <c r="AE1302" i="73"/>
  <c r="AJ1302" i="73"/>
  <c r="AD1330" i="73"/>
  <c r="AL1330" i="73" s="1"/>
  <c r="AD1331" i="73"/>
  <c r="AL1331" i="73" s="1"/>
  <c r="AB1318" i="73"/>
  <c r="AE1286" i="73"/>
  <c r="AJ1286" i="73"/>
  <c r="AD1314" i="73"/>
  <c r="AL1314" i="73" s="1"/>
  <c r="AD1315" i="73"/>
  <c r="AL1315" i="73" s="1"/>
  <c r="AB1302" i="73"/>
  <c r="AE1270" i="73"/>
  <c r="AJ1270" i="73"/>
  <c r="AD1298" i="73"/>
  <c r="AL1298" i="73" s="1"/>
  <c r="AD1299" i="73"/>
  <c r="AL1299" i="73" s="1"/>
  <c r="AB1279" i="73"/>
  <c r="AB1267" i="73"/>
  <c r="AD1248" i="73"/>
  <c r="AL1248" i="73" s="1"/>
  <c r="AJ1220" i="73"/>
  <c r="AD1247" i="73"/>
  <c r="AL1247" i="73" s="1"/>
  <c r="AD1249" i="73"/>
  <c r="AL1249" i="73" s="1"/>
  <c r="AD1241" i="73"/>
  <c r="AL1241" i="73" s="1"/>
  <c r="AE1220" i="73"/>
  <c r="AD1246" i="73"/>
  <c r="AL1246" i="73" s="1"/>
  <c r="AD1242" i="73"/>
  <c r="AL1242" i="73" s="1"/>
  <c r="AB1238" i="73"/>
  <c r="AB1236" i="73"/>
  <c r="AB1235" i="73"/>
  <c r="AB1234" i="73"/>
  <c r="AB1224" i="73"/>
  <c r="AB1222" i="73"/>
  <c r="AB1220" i="73"/>
  <c r="AE1178" i="73"/>
  <c r="AD1207" i="73"/>
  <c r="AL1207" i="73" s="1"/>
  <c r="AE1161" i="73"/>
  <c r="AJ1161" i="73"/>
  <c r="AD1190" i="73"/>
  <c r="AL1190" i="73" s="1"/>
  <c r="AE1157" i="73"/>
  <c r="AD1183" i="73"/>
  <c r="AL1183" i="73" s="1"/>
  <c r="AD1185" i="73"/>
  <c r="AL1185" i="73" s="1"/>
  <c r="AD1186" i="73"/>
  <c r="AL1186" i="73" s="1"/>
  <c r="AJ1157" i="73"/>
  <c r="AD1182" i="73"/>
  <c r="AL1182" i="73" s="1"/>
  <c r="AB1186" i="73"/>
  <c r="AB1180" i="73"/>
  <c r="AB1183" i="73"/>
  <c r="AE1152" i="73"/>
  <c r="AD1180" i="73"/>
  <c r="AL1180" i="73" s="1"/>
  <c r="AJ1152" i="73"/>
  <c r="AD1177" i="73"/>
  <c r="AL1177" i="73" s="1"/>
  <c r="AD1178" i="73"/>
  <c r="AL1178" i="73" s="1"/>
  <c r="AD1179" i="73"/>
  <c r="AL1179" i="73" s="1"/>
  <c r="AB1170" i="73"/>
  <c r="AB1168" i="73"/>
  <c r="AB1169" i="73"/>
  <c r="AB1164" i="73"/>
  <c r="AB1167" i="73"/>
  <c r="AE1136" i="73"/>
  <c r="AD1164" i="73"/>
  <c r="AL1164" i="73" s="1"/>
  <c r="AJ1136" i="73"/>
  <c r="AD1159" i="73"/>
  <c r="AL1159" i="73" s="1"/>
  <c r="AD1165" i="73"/>
  <c r="AL1165" i="73" s="1"/>
  <c r="AD1161" i="73"/>
  <c r="AL1161" i="73" s="1"/>
  <c r="AB1154" i="73"/>
  <c r="AB1152" i="73"/>
  <c r="AB1151" i="73"/>
  <c r="AB1148" i="73"/>
  <c r="AB1147" i="73"/>
  <c r="AE1120" i="73"/>
  <c r="AD1147" i="73"/>
  <c r="AL1147" i="73" s="1"/>
  <c r="AD1148" i="73"/>
  <c r="AL1148" i="73" s="1"/>
  <c r="AJ1120" i="73"/>
  <c r="AD1149" i="73"/>
  <c r="AL1149" i="73" s="1"/>
  <c r="AB1138" i="73"/>
  <c r="AB1136" i="73"/>
  <c r="AB1135" i="73"/>
  <c r="AB1132" i="73"/>
  <c r="AB1131" i="73"/>
  <c r="AE1104" i="73"/>
  <c r="AD1131" i="73"/>
  <c r="AL1131" i="73" s="1"/>
  <c r="AD1132" i="73"/>
  <c r="AL1132" i="73" s="1"/>
  <c r="AJ1104" i="73"/>
  <c r="AD1133" i="73"/>
  <c r="AL1133" i="73" s="1"/>
  <c r="AB1122" i="73"/>
  <c r="AB1120" i="73"/>
  <c r="AB1119" i="73"/>
  <c r="AB1116" i="73"/>
  <c r="AB1115" i="73"/>
  <c r="AE1088" i="73"/>
  <c r="AD1115" i="73"/>
  <c r="AL1115" i="73" s="1"/>
  <c r="AD1116" i="73"/>
  <c r="AL1116" i="73" s="1"/>
  <c r="AJ1088" i="73"/>
  <c r="AD1117" i="73"/>
  <c r="AL1117" i="73" s="1"/>
  <c r="AB1106" i="73"/>
  <c r="AB1104" i="73"/>
  <c r="AB1103" i="73"/>
  <c r="AB1100" i="73"/>
  <c r="AB1099" i="73"/>
  <c r="AE1072" i="73"/>
  <c r="AD1099" i="73"/>
  <c r="AL1099" i="73" s="1"/>
  <c r="AD1100" i="73"/>
  <c r="AL1100" i="73" s="1"/>
  <c r="AJ1072" i="73"/>
  <c r="AD1101" i="73"/>
  <c r="AL1101" i="73" s="1"/>
  <c r="AB1090" i="73"/>
  <c r="AB1088" i="73"/>
  <c r="AB1087" i="73"/>
  <c r="AB1084" i="73"/>
  <c r="AB1083" i="73"/>
  <c r="AE1056" i="73"/>
  <c r="AD1083" i="73"/>
  <c r="AL1083" i="73" s="1"/>
  <c r="AD1084" i="73"/>
  <c r="AL1084" i="73" s="1"/>
  <c r="AJ1056" i="73"/>
  <c r="AD1085" i="73"/>
  <c r="AL1085" i="73" s="1"/>
  <c r="AB1074" i="73"/>
  <c r="AB1072" i="73"/>
  <c r="AB1071" i="73"/>
  <c r="AB1068" i="73"/>
  <c r="AB1067" i="73"/>
  <c r="AE1040" i="73"/>
  <c r="AD1067" i="73"/>
  <c r="AL1067" i="73" s="1"/>
  <c r="AD1068" i="73"/>
  <c r="AL1068" i="73" s="1"/>
  <c r="AJ1040" i="73"/>
  <c r="AD1069" i="73"/>
  <c r="AL1069" i="73" s="1"/>
  <c r="AB1058" i="73"/>
  <c r="AB1056" i="73"/>
  <c r="AB1055" i="73"/>
  <c r="AB1052" i="73"/>
  <c r="AB1051" i="73"/>
  <c r="AE1024" i="73"/>
  <c r="AD1051" i="73"/>
  <c r="AL1051" i="73" s="1"/>
  <c r="AD1052" i="73"/>
  <c r="AL1052" i="73" s="1"/>
  <c r="AJ1024" i="73"/>
  <c r="AD1053" i="73"/>
  <c r="AL1053" i="73" s="1"/>
  <c r="AB1042" i="73"/>
  <c r="AB1040" i="73"/>
  <c r="AB1039" i="73"/>
  <c r="AB1036" i="73"/>
  <c r="AB1035" i="73"/>
  <c r="AE1008" i="73"/>
  <c r="AD1035" i="73"/>
  <c r="AL1035" i="73" s="1"/>
  <c r="AD1036" i="73"/>
  <c r="AL1036" i="73" s="1"/>
  <c r="AJ1008" i="73"/>
  <c r="AD1037" i="73"/>
  <c r="AL1037" i="73" s="1"/>
  <c r="AB1026" i="73"/>
  <c r="AB1024" i="73"/>
  <c r="AB1023" i="73"/>
  <c r="AB1020" i="73"/>
  <c r="AB1019" i="73"/>
  <c r="AE992" i="73"/>
  <c r="AD1019" i="73"/>
  <c r="AL1019" i="73" s="1"/>
  <c r="AD1020" i="73"/>
  <c r="AL1020" i="73" s="1"/>
  <c r="AJ992" i="73"/>
  <c r="AD1021" i="73"/>
  <c r="AL1021" i="73" s="1"/>
  <c r="AB1010" i="73"/>
  <c r="AB1008" i="73"/>
  <c r="AB1007" i="73"/>
  <c r="AB1004" i="73"/>
  <c r="AB1003" i="73"/>
  <c r="AE976" i="73"/>
  <c r="AD1003" i="73"/>
  <c r="AL1003" i="73" s="1"/>
  <c r="AD1004" i="73"/>
  <c r="AL1004" i="73" s="1"/>
  <c r="AJ976" i="73"/>
  <c r="AD1005" i="73"/>
  <c r="AL1005" i="73" s="1"/>
  <c r="AB994" i="73"/>
  <c r="AB992" i="73"/>
  <c r="AB991" i="73"/>
  <c r="AB988" i="73"/>
  <c r="AB987" i="73"/>
  <c r="AE960" i="73"/>
  <c r="AD987" i="73"/>
  <c r="AL987" i="73" s="1"/>
  <c r="AD988" i="73"/>
  <c r="AL988" i="73" s="1"/>
  <c r="AJ960" i="73"/>
  <c r="AD989" i="73"/>
  <c r="AL989" i="73" s="1"/>
  <c r="AB978" i="73"/>
  <c r="AB976" i="73"/>
  <c r="AB975" i="73"/>
  <c r="AB972" i="73"/>
  <c r="AB971" i="73"/>
  <c r="AE944" i="73"/>
  <c r="AD971" i="73"/>
  <c r="AL971" i="73" s="1"/>
  <c r="AD972" i="73"/>
  <c r="AL972" i="73" s="1"/>
  <c r="AJ944" i="73"/>
  <c r="AD957" i="73"/>
  <c r="AL957" i="73" s="1"/>
  <c r="AD973" i="73"/>
  <c r="AL973" i="73" s="1"/>
  <c r="AB954" i="73"/>
  <c r="AE910" i="73"/>
  <c r="AJ910" i="73"/>
  <c r="AD939" i="73"/>
  <c r="AL939" i="73" s="1"/>
  <c r="AD937" i="73"/>
  <c r="AL937" i="73" s="1"/>
  <c r="AD938" i="73"/>
  <c r="AL938" i="73" s="1"/>
  <c r="AD933" i="73"/>
  <c r="AL933" i="73" s="1"/>
  <c r="AJ905" i="73"/>
  <c r="AD932" i="73"/>
  <c r="AL932" i="73" s="1"/>
  <c r="AD934" i="73"/>
  <c r="AL934" i="73" s="1"/>
  <c r="AD926" i="73"/>
  <c r="AL926" i="73" s="1"/>
  <c r="AE905" i="73"/>
  <c r="AD928" i="73"/>
  <c r="AL928" i="73" s="1"/>
  <c r="AD931" i="73"/>
  <c r="AL931" i="73" s="1"/>
  <c r="AD930" i="73"/>
  <c r="AL930" i="73" s="1"/>
  <c r="AB590" i="73"/>
  <c r="AB589" i="73"/>
  <c r="AB588" i="73"/>
  <c r="AB559" i="73"/>
  <c r="AB532" i="73"/>
  <c r="AB526" i="73"/>
  <c r="AB531" i="73"/>
  <c r="AB530" i="73"/>
  <c r="AB511" i="73"/>
  <c r="AB522" i="73"/>
  <c r="AB527" i="73"/>
  <c r="AE500" i="73"/>
  <c r="AJ500" i="73"/>
  <c r="AD520" i="73"/>
  <c r="AL520" i="73" s="1"/>
  <c r="AD529" i="73"/>
  <c r="AL529" i="73" s="1"/>
  <c r="AD521" i="73"/>
  <c r="AL521" i="73" s="1"/>
  <c r="AD528" i="73"/>
  <c r="AL528" i="73" s="1"/>
  <c r="AE484" i="73"/>
  <c r="AJ484" i="73"/>
  <c r="AD504" i="73"/>
  <c r="AL504" i="73" s="1"/>
  <c r="AD513" i="73"/>
  <c r="AL513" i="73" s="1"/>
  <c r="AD496" i="73"/>
  <c r="AL496" i="73" s="1"/>
  <c r="AD505" i="73"/>
  <c r="AL505" i="73" s="1"/>
  <c r="AD512" i="73"/>
  <c r="AL512" i="73" s="1"/>
  <c r="AD489" i="73"/>
  <c r="AL489" i="73" s="1"/>
  <c r="AE439" i="73"/>
  <c r="AD466" i="73"/>
  <c r="AL466" i="73" s="1"/>
  <c r="AD467" i="73"/>
  <c r="AL467" i="73" s="1"/>
  <c r="AJ439" i="73"/>
  <c r="AD468" i="73"/>
  <c r="AL468" i="73" s="1"/>
  <c r="AB449" i="73"/>
  <c r="AB446" i="73"/>
  <c r="AB447" i="73"/>
  <c r="AB444" i="73"/>
  <c r="AB438" i="73"/>
  <c r="AB443" i="73"/>
  <c r="AB439" i="73"/>
  <c r="AB442" i="73"/>
  <c r="AB339" i="73"/>
  <c r="AB338" i="73"/>
  <c r="AB337" i="73"/>
  <c r="AD2037" i="73"/>
  <c r="AL2037" i="73" s="1"/>
  <c r="AD2025" i="73"/>
  <c r="AL2025" i="73" s="1"/>
  <c r="AD2021" i="73"/>
  <c r="AL2021" i="73" s="1"/>
  <c r="AB2011" i="73"/>
  <c r="AD2006" i="73"/>
  <c r="AL2006" i="73" s="1"/>
  <c r="AJ1998" i="73"/>
  <c r="AD1990" i="73"/>
  <c r="AL1990" i="73" s="1"/>
  <c r="AJ1982" i="73"/>
  <c r="AD2009" i="73"/>
  <c r="AL2009" i="73" s="1"/>
  <c r="AD1974" i="73"/>
  <c r="AL1974" i="73" s="1"/>
  <c r="AB1999" i="73"/>
  <c r="AJ1966" i="73"/>
  <c r="AD1993" i="73"/>
  <c r="AL1993" i="73" s="1"/>
  <c r="AD1958" i="73"/>
  <c r="AL1958" i="73" s="1"/>
  <c r="AB1983" i="73"/>
  <c r="AJ1950" i="73"/>
  <c r="AD1977" i="73"/>
  <c r="AL1977" i="73" s="1"/>
  <c r="AD1942" i="73"/>
  <c r="AL1942" i="73" s="1"/>
  <c r="AB1967" i="73"/>
  <c r="AJ1934" i="73"/>
  <c r="AD1961" i="73"/>
  <c r="AL1961" i="73" s="1"/>
  <c r="AD1926" i="73"/>
  <c r="AL1926" i="73" s="1"/>
  <c r="AB1951" i="73"/>
  <c r="AJ1918" i="73"/>
  <c r="AD1945" i="73"/>
  <c r="AL1945" i="73" s="1"/>
  <c r="AD1910" i="73"/>
  <c r="AL1910" i="73" s="1"/>
  <c r="AB1935" i="73"/>
  <c r="AJ1902" i="73"/>
  <c r="AD1929" i="73"/>
  <c r="AL1929" i="73" s="1"/>
  <c r="AD1894" i="73"/>
  <c r="AL1894" i="73" s="1"/>
  <c r="AB1919" i="73"/>
  <c r="AJ1886" i="73"/>
  <c r="AD1913" i="73"/>
  <c r="AL1913" i="73" s="1"/>
  <c r="AD1878" i="73"/>
  <c r="AL1878" i="73" s="1"/>
  <c r="AB1903" i="73"/>
  <c r="AJ1870" i="73"/>
  <c r="AD1897" i="73"/>
  <c r="AL1897" i="73" s="1"/>
  <c r="AD1862" i="73"/>
  <c r="AL1862" i="73" s="1"/>
  <c r="AB1887" i="73"/>
  <c r="AJ1854" i="73"/>
  <c r="AK1866" i="73" s="1"/>
  <c r="AD1881" i="73"/>
  <c r="AL1881" i="73" s="1"/>
  <c r="AB1871" i="73"/>
  <c r="AJ1838" i="73"/>
  <c r="AD1865" i="73"/>
  <c r="AL1865" i="73" s="1"/>
  <c r="AE1829" i="73"/>
  <c r="AD1857" i="73"/>
  <c r="AL1857" i="73" s="1"/>
  <c r="AE1821" i="73"/>
  <c r="AD1849" i="73"/>
  <c r="AL1849" i="73" s="1"/>
  <c r="AE1813" i="73"/>
  <c r="AD1841" i="73"/>
  <c r="AL1841" i="73" s="1"/>
  <c r="AE1805" i="73"/>
  <c r="AD1833" i="73"/>
  <c r="AL1833" i="73" s="1"/>
  <c r="AE1797" i="73"/>
  <c r="AD1824" i="73"/>
  <c r="AL1824" i="73" s="1"/>
  <c r="AD1825" i="73"/>
  <c r="AL1825" i="73" s="1"/>
  <c r="AB1826" i="73"/>
  <c r="AE1789" i="73"/>
  <c r="AD1816" i="73"/>
  <c r="AL1816" i="73" s="1"/>
  <c r="AD1817" i="73"/>
  <c r="AL1817" i="73" s="1"/>
  <c r="AB1818" i="73"/>
  <c r="AE1781" i="73"/>
  <c r="AD1808" i="73"/>
  <c r="AL1808" i="73" s="1"/>
  <c r="AD1809" i="73"/>
  <c r="AL1809" i="73" s="1"/>
  <c r="AB1810" i="73"/>
  <c r="AE1773" i="73"/>
  <c r="AD1800" i="73"/>
  <c r="AL1800" i="73" s="1"/>
  <c r="AD1801" i="73"/>
  <c r="AL1801" i="73" s="1"/>
  <c r="AB1802" i="73"/>
  <c r="AE1765" i="73"/>
  <c r="AD1792" i="73"/>
  <c r="AL1792" i="73" s="1"/>
  <c r="AD1793" i="73"/>
  <c r="AL1793" i="73" s="1"/>
  <c r="AB1794" i="73"/>
  <c r="AE1757" i="73"/>
  <c r="AD1784" i="73"/>
  <c r="AL1784" i="73" s="1"/>
  <c r="AD1785" i="73"/>
  <c r="AL1785" i="73" s="1"/>
  <c r="AB1786" i="73"/>
  <c r="AE1749" i="73"/>
  <c r="AD1776" i="73"/>
  <c r="AL1776" i="73" s="1"/>
  <c r="AD1777" i="73"/>
  <c r="AL1777" i="73" s="1"/>
  <c r="AB1778" i="73"/>
  <c r="AE1741" i="73"/>
  <c r="AD1768" i="73"/>
  <c r="AL1768" i="73" s="1"/>
  <c r="AD1769" i="73"/>
  <c r="AL1769" i="73" s="1"/>
  <c r="AB1770" i="73"/>
  <c r="AE1733" i="73"/>
  <c r="AD1760" i="73"/>
  <c r="AL1760" i="73" s="1"/>
  <c r="AD1761" i="73"/>
  <c r="AL1761" i="73" s="1"/>
  <c r="AB1762" i="73"/>
  <c r="AE1725" i="73"/>
  <c r="AD1752" i="73"/>
  <c r="AL1752" i="73" s="1"/>
  <c r="AD1753" i="73"/>
  <c r="AL1753" i="73" s="1"/>
  <c r="AB1754" i="73"/>
  <c r="AE1717" i="73"/>
  <c r="AD1744" i="73"/>
  <c r="AL1744" i="73" s="1"/>
  <c r="AD1745" i="73"/>
  <c r="AL1745" i="73" s="1"/>
  <c r="AB1746" i="73"/>
  <c r="AE1709" i="73"/>
  <c r="AD1736" i="73"/>
  <c r="AL1736" i="73" s="1"/>
  <c r="AD1737" i="73"/>
  <c r="AL1737" i="73" s="1"/>
  <c r="AB1738" i="73"/>
  <c r="AE1701" i="73"/>
  <c r="AD1728" i="73"/>
  <c r="AL1728" i="73" s="1"/>
  <c r="AD1729" i="73"/>
  <c r="AL1729" i="73" s="1"/>
  <c r="AB1730" i="73"/>
  <c r="AE1693" i="73"/>
  <c r="AD1720" i="73"/>
  <c r="AL1720" i="73" s="1"/>
  <c r="AD1721" i="73"/>
  <c r="AL1721" i="73" s="1"/>
  <c r="AB1722" i="73"/>
  <c r="AE1685" i="73"/>
  <c r="AD1712" i="73"/>
  <c r="AL1712" i="73" s="1"/>
  <c r="AD1713" i="73"/>
  <c r="AL1713" i="73" s="1"/>
  <c r="AB1714" i="73"/>
  <c r="AE1677" i="73"/>
  <c r="AD1704" i="73"/>
  <c r="AL1704" i="73" s="1"/>
  <c r="AD1705" i="73"/>
  <c r="AL1705" i="73" s="1"/>
  <c r="AB1706" i="73"/>
  <c r="AE1669" i="73"/>
  <c r="AD1696" i="73"/>
  <c r="AL1696" i="73" s="1"/>
  <c r="AD1697" i="73"/>
  <c r="AL1697" i="73" s="1"/>
  <c r="AB1698" i="73"/>
  <c r="AE1661" i="73"/>
  <c r="AD1688" i="73"/>
  <c r="AL1688" i="73" s="1"/>
  <c r="AD1689" i="73"/>
  <c r="AL1689" i="73" s="1"/>
  <c r="AB1690" i="73"/>
  <c r="AE1653" i="73"/>
  <c r="AD1680" i="73"/>
  <c r="AL1680" i="73" s="1"/>
  <c r="AD1681" i="73"/>
  <c r="AL1681" i="73" s="1"/>
  <c r="AB1682" i="73"/>
  <c r="AE1645" i="73"/>
  <c r="AD1672" i="73"/>
  <c r="AL1672" i="73" s="1"/>
  <c r="AD1673" i="73"/>
  <c r="AL1673" i="73" s="1"/>
  <c r="AB1674" i="73"/>
  <c r="AE1637" i="73"/>
  <c r="AD1664" i="73"/>
  <c r="AL1664" i="73" s="1"/>
  <c r="AD1665" i="73"/>
  <c r="AL1665" i="73" s="1"/>
  <c r="AB1666" i="73"/>
  <c r="AE1629" i="73"/>
  <c r="AD1656" i="73"/>
  <c r="AL1656" i="73" s="1"/>
  <c r="AD1657" i="73"/>
  <c r="AL1657" i="73" s="1"/>
  <c r="AB1658" i="73"/>
  <c r="AE1621" i="73"/>
  <c r="AD1648" i="73"/>
  <c r="AL1648" i="73" s="1"/>
  <c r="AD1649" i="73"/>
  <c r="AL1649" i="73" s="1"/>
  <c r="AB1650" i="73"/>
  <c r="AE1613" i="73"/>
  <c r="AD1640" i="73"/>
  <c r="AL1640" i="73" s="1"/>
  <c r="AD1641" i="73"/>
  <c r="AL1641" i="73" s="1"/>
  <c r="AB1642" i="73"/>
  <c r="AE1605" i="73"/>
  <c r="AD1632" i="73"/>
  <c r="AL1632" i="73" s="1"/>
  <c r="AD1633" i="73"/>
  <c r="AL1633" i="73" s="1"/>
  <c r="AB1634" i="73"/>
  <c r="AE1597" i="73"/>
  <c r="AD1624" i="73"/>
  <c r="AL1624" i="73" s="1"/>
  <c r="AD1625" i="73"/>
  <c r="AL1625" i="73" s="1"/>
  <c r="AB1626" i="73"/>
  <c r="AE1589" i="73"/>
  <c r="AD1616" i="73"/>
  <c r="AL1616" i="73" s="1"/>
  <c r="AD1617" i="73"/>
  <c r="AL1617" i="73" s="1"/>
  <c r="AB1618" i="73"/>
  <c r="AE1581" i="73"/>
  <c r="AD1608" i="73"/>
  <c r="AL1608" i="73" s="1"/>
  <c r="AD1609" i="73"/>
  <c r="AL1609" i="73" s="1"/>
  <c r="AB1610" i="73"/>
  <c r="AE1573" i="73"/>
  <c r="AD1600" i="73"/>
  <c r="AL1600" i="73" s="1"/>
  <c r="AD1601" i="73"/>
  <c r="AL1601" i="73" s="1"/>
  <c r="AB1602" i="73"/>
  <c r="AE1565" i="73"/>
  <c r="AD1592" i="73"/>
  <c r="AL1592" i="73" s="1"/>
  <c r="AD1593" i="73"/>
  <c r="AL1593" i="73" s="1"/>
  <c r="AB1594" i="73"/>
  <c r="AE1557" i="73"/>
  <c r="AD1584" i="73"/>
  <c r="AL1584" i="73" s="1"/>
  <c r="AD1585" i="73"/>
  <c r="AL1585" i="73" s="1"/>
  <c r="AB1586" i="73"/>
  <c r="AE1549" i="73"/>
  <c r="AD1576" i="73"/>
  <c r="AL1576" i="73" s="1"/>
  <c r="AD1577" i="73"/>
  <c r="AL1577" i="73" s="1"/>
  <c r="AB1578" i="73"/>
  <c r="AE1541" i="73"/>
  <c r="AD1568" i="73"/>
  <c r="AL1568" i="73" s="1"/>
  <c r="AD1569" i="73"/>
  <c r="AL1569" i="73" s="1"/>
  <c r="AB1570" i="73"/>
  <c r="AE1533" i="73"/>
  <c r="AD1560" i="73"/>
  <c r="AL1560" i="73" s="1"/>
  <c r="AD1561" i="73"/>
  <c r="AL1561" i="73" s="1"/>
  <c r="AB1562" i="73"/>
  <c r="AE1525" i="73"/>
  <c r="AD1552" i="73"/>
  <c r="AL1552" i="73" s="1"/>
  <c r="AD1553" i="73"/>
  <c r="AL1553" i="73" s="1"/>
  <c r="AB1554" i="73"/>
  <c r="AE1517" i="73"/>
  <c r="AD1544" i="73"/>
  <c r="AL1544" i="73" s="1"/>
  <c r="AD1545" i="73"/>
  <c r="AL1545" i="73" s="1"/>
  <c r="AB1546" i="73"/>
  <c r="AE1509" i="73"/>
  <c r="AD1536" i="73"/>
  <c r="AL1536" i="73" s="1"/>
  <c r="AD1537" i="73"/>
  <c r="AL1537" i="73" s="1"/>
  <c r="AB1538" i="73"/>
  <c r="AE1501" i="73"/>
  <c r="AD1528" i="73"/>
  <c r="AL1528" i="73" s="1"/>
  <c r="AD1529" i="73"/>
  <c r="AL1529" i="73" s="1"/>
  <c r="AB1530" i="73"/>
  <c r="AE1493" i="73"/>
  <c r="AD1520" i="73"/>
  <c r="AL1520" i="73" s="1"/>
  <c r="AD1521" i="73"/>
  <c r="AL1521" i="73" s="1"/>
  <c r="AB1522" i="73"/>
  <c r="AE1485" i="73"/>
  <c r="AD1512" i="73"/>
  <c r="AL1512" i="73" s="1"/>
  <c r="AD1513" i="73"/>
  <c r="AL1513" i="73" s="1"/>
  <c r="AB1514" i="73"/>
  <c r="AE1477" i="73"/>
  <c r="AD1504" i="73"/>
  <c r="AL1504" i="73" s="1"/>
  <c r="AD1505" i="73"/>
  <c r="AL1505" i="73" s="1"/>
  <c r="AB1506" i="73"/>
  <c r="AE1469" i="73"/>
  <c r="AD1496" i="73"/>
  <c r="AL1496" i="73" s="1"/>
  <c r="AD1497" i="73"/>
  <c r="AL1497" i="73" s="1"/>
  <c r="AB1498" i="73"/>
  <c r="AE1461" i="73"/>
  <c r="AD1488" i="73"/>
  <c r="AL1488" i="73" s="1"/>
  <c r="AD1489" i="73"/>
  <c r="AL1489" i="73" s="1"/>
  <c r="AB1490" i="73"/>
  <c r="AE1453" i="73"/>
  <c r="AD1480" i="73"/>
  <c r="AL1480" i="73" s="1"/>
  <c r="AD1481" i="73"/>
  <c r="AL1481" i="73" s="1"/>
  <c r="AB1482" i="73"/>
  <c r="AE1445" i="73"/>
  <c r="AD1472" i="73"/>
  <c r="AL1472" i="73" s="1"/>
  <c r="AD1473" i="73"/>
  <c r="AL1473" i="73" s="1"/>
  <c r="AB1474" i="73"/>
  <c r="AE1437" i="73"/>
  <c r="AD1464" i="73"/>
  <c r="AL1464" i="73" s="1"/>
  <c r="AD1465" i="73"/>
  <c r="AL1465" i="73" s="1"/>
  <c r="AB1466" i="73"/>
  <c r="AE1429" i="73"/>
  <c r="AD1456" i="73"/>
  <c r="AL1456" i="73" s="1"/>
  <c r="AD1457" i="73"/>
  <c r="AL1457" i="73" s="1"/>
  <c r="AB1458" i="73"/>
  <c r="AE1421" i="73"/>
  <c r="AD1448" i="73"/>
  <c r="AL1448" i="73" s="1"/>
  <c r="AD1449" i="73"/>
  <c r="AL1449" i="73" s="1"/>
  <c r="AB1450" i="73"/>
  <c r="AE1413" i="73"/>
  <c r="AD1440" i="73"/>
  <c r="AL1440" i="73" s="1"/>
  <c r="AD1441" i="73"/>
  <c r="AL1441" i="73" s="1"/>
  <c r="AB1442" i="73"/>
  <c r="AE1405" i="73"/>
  <c r="AD1432" i="73"/>
  <c r="AL1432" i="73" s="1"/>
  <c r="AD1433" i="73"/>
  <c r="AL1433" i="73" s="1"/>
  <c r="AB1434" i="73"/>
  <c r="AE1397" i="73"/>
  <c r="AD1424" i="73"/>
  <c r="AL1424" i="73" s="1"/>
  <c r="AD1425" i="73"/>
  <c r="AL1425" i="73" s="1"/>
  <c r="AB1426" i="73"/>
  <c r="AE1389" i="73"/>
  <c r="AD1416" i="73"/>
  <c r="AL1416" i="73" s="1"/>
  <c r="AD1417" i="73"/>
  <c r="AL1417" i="73" s="1"/>
  <c r="AB1418" i="73"/>
  <c r="AE1381" i="73"/>
  <c r="AD1408" i="73"/>
  <c r="AL1408" i="73" s="1"/>
  <c r="AD1409" i="73"/>
  <c r="AL1409" i="73" s="1"/>
  <c r="AB1410" i="73"/>
  <c r="AE1373" i="73"/>
  <c r="AD1400" i="73"/>
  <c r="AL1400" i="73" s="1"/>
  <c r="AD1401" i="73"/>
  <c r="AL1401" i="73" s="1"/>
  <c r="AB1402" i="73"/>
  <c r="AE1365" i="73"/>
  <c r="AD1392" i="73"/>
  <c r="AL1392" i="73" s="1"/>
  <c r="AD1393" i="73"/>
  <c r="AL1393" i="73" s="1"/>
  <c r="AB1394" i="73"/>
  <c r="AE1357" i="73"/>
  <c r="AD1384" i="73"/>
  <c r="AL1384" i="73" s="1"/>
  <c r="AD1385" i="73"/>
  <c r="AL1385" i="73" s="1"/>
  <c r="AB1386" i="73"/>
  <c r="AE1349" i="73"/>
  <c r="AD1376" i="73"/>
  <c r="AL1376" i="73" s="1"/>
  <c r="AD1377" i="73"/>
  <c r="AL1377" i="73" s="1"/>
  <c r="AB1378" i="73"/>
  <c r="AE1341" i="73"/>
  <c r="AD1368" i="73"/>
  <c r="AL1368" i="73" s="1"/>
  <c r="AD1369" i="73"/>
  <c r="AL1369" i="73" s="1"/>
  <c r="AB1370" i="73"/>
  <c r="AE1333" i="73"/>
  <c r="AD1360" i="73"/>
  <c r="AL1360" i="73" s="1"/>
  <c r="AD1361" i="73"/>
  <c r="AL1361" i="73" s="1"/>
  <c r="AB1362" i="73"/>
  <c r="AE1325" i="73"/>
  <c r="AD1352" i="73"/>
  <c r="AL1352" i="73" s="1"/>
  <c r="AD1353" i="73"/>
  <c r="AL1353" i="73" s="1"/>
  <c r="AB1354" i="73"/>
  <c r="AE1317" i="73"/>
  <c r="AD1344" i="73"/>
  <c r="AL1344" i="73" s="1"/>
  <c r="AD1345" i="73"/>
  <c r="AL1345" i="73" s="1"/>
  <c r="AB1346" i="73"/>
  <c r="AE1309" i="73"/>
  <c r="AD1336" i="73"/>
  <c r="AL1336" i="73" s="1"/>
  <c r="AD1337" i="73"/>
  <c r="AL1337" i="73" s="1"/>
  <c r="AB1338" i="73"/>
  <c r="AE1301" i="73"/>
  <c r="AD1328" i="73"/>
  <c r="AL1328" i="73" s="1"/>
  <c r="AD1329" i="73"/>
  <c r="AL1329" i="73" s="1"/>
  <c r="AB1330" i="73"/>
  <c r="AE1293" i="73"/>
  <c r="AD1320" i="73"/>
  <c r="AL1320" i="73" s="1"/>
  <c r="AD1321" i="73"/>
  <c r="AL1321" i="73" s="1"/>
  <c r="AB1322" i="73"/>
  <c r="AE1285" i="73"/>
  <c r="AD1312" i="73"/>
  <c r="AL1312" i="73" s="1"/>
  <c r="AD1313" i="73"/>
  <c r="AL1313" i="73" s="1"/>
  <c r="AB1314" i="73"/>
  <c r="AE1277" i="73"/>
  <c r="AD1304" i="73"/>
  <c r="AL1304" i="73" s="1"/>
  <c r="AD1305" i="73"/>
  <c r="AL1305" i="73" s="1"/>
  <c r="AB1306" i="73"/>
  <c r="AE1269" i="73"/>
  <c r="AD1296" i="73"/>
  <c r="AL1296" i="73" s="1"/>
  <c r="AD1297" i="73"/>
  <c r="AL1297" i="73" s="1"/>
  <c r="AB1298" i="73"/>
  <c r="AE1261" i="73"/>
  <c r="AD1288" i="73"/>
  <c r="AL1288" i="73" s="1"/>
  <c r="AD1289" i="73"/>
  <c r="AL1289" i="73" s="1"/>
  <c r="AB1290" i="73"/>
  <c r="AB1283" i="73"/>
  <c r="AB1274" i="73"/>
  <c r="AB1275" i="73"/>
  <c r="AD1243" i="73"/>
  <c r="AL1243" i="73" s="1"/>
  <c r="AB1271" i="73"/>
  <c r="AE1241" i="73"/>
  <c r="AJ1241" i="73"/>
  <c r="AD1268" i="73"/>
  <c r="AL1268" i="73" s="1"/>
  <c r="AB1266" i="73"/>
  <c r="AJ1236" i="73"/>
  <c r="AD1264" i="73"/>
  <c r="AL1264" i="73" s="1"/>
  <c r="AD1265" i="73"/>
  <c r="AL1265" i="73" s="1"/>
  <c r="AB1254" i="73"/>
  <c r="AB1252" i="73"/>
  <c r="AB1240" i="73"/>
  <c r="AJ1210" i="73"/>
  <c r="AD1228" i="73"/>
  <c r="AL1228" i="73" s="1"/>
  <c r="AE1200" i="73"/>
  <c r="AB1229" i="73"/>
  <c r="AE1190" i="73"/>
  <c r="AD1219" i="73"/>
  <c r="AL1219" i="73" s="1"/>
  <c r="AB1209" i="73"/>
  <c r="AB1211" i="73"/>
  <c r="AB1207" i="73"/>
  <c r="AE1177" i="73"/>
  <c r="AJ1177" i="73"/>
  <c r="AD1206" i="73"/>
  <c r="AL1206" i="73" s="1"/>
  <c r="AE1173" i="73"/>
  <c r="AD1202" i="73"/>
  <c r="AL1202" i="73" s="1"/>
  <c r="AB1202" i="73"/>
  <c r="AD1200" i="73"/>
  <c r="AL1200" i="73" s="1"/>
  <c r="AJ1172" i="73"/>
  <c r="AD1199" i="73"/>
  <c r="AL1199" i="73" s="1"/>
  <c r="AD1201" i="73"/>
  <c r="AL1201" i="73" s="1"/>
  <c r="AB1190" i="73"/>
  <c r="AB1188" i="73"/>
  <c r="AB1179" i="73"/>
  <c r="AB1181" i="73"/>
  <c r="AE1149" i="73"/>
  <c r="AJ1149" i="73"/>
  <c r="AD1174" i="73"/>
  <c r="AL1174" i="73" s="1"/>
  <c r="AB1163" i="73"/>
  <c r="AB1165" i="73"/>
  <c r="AE1133" i="73"/>
  <c r="AJ1133" i="73"/>
  <c r="AD1158" i="73"/>
  <c r="AL1158" i="73" s="1"/>
  <c r="AB1149" i="73"/>
  <c r="AE1117" i="73"/>
  <c r="AJ1117" i="73"/>
  <c r="AD1145" i="73"/>
  <c r="AL1145" i="73" s="1"/>
  <c r="AD1146" i="73"/>
  <c r="AL1146" i="73" s="1"/>
  <c r="AB1133" i="73"/>
  <c r="AE1101" i="73"/>
  <c r="AJ1101" i="73"/>
  <c r="AD1129" i="73"/>
  <c r="AL1129" i="73" s="1"/>
  <c r="AD1130" i="73"/>
  <c r="AL1130" i="73" s="1"/>
  <c r="AB1117" i="73"/>
  <c r="AE1085" i="73"/>
  <c r="AJ1085" i="73"/>
  <c r="AD1113" i="73"/>
  <c r="AL1113" i="73" s="1"/>
  <c r="AD1114" i="73"/>
  <c r="AL1114" i="73" s="1"/>
  <c r="AB1101" i="73"/>
  <c r="AE1069" i="73"/>
  <c r="AJ1069" i="73"/>
  <c r="AD1097" i="73"/>
  <c r="AL1097" i="73" s="1"/>
  <c r="AD1098" i="73"/>
  <c r="AL1098" i="73" s="1"/>
  <c r="AB1085" i="73"/>
  <c r="AE1053" i="73"/>
  <c r="AJ1053" i="73"/>
  <c r="AD1081" i="73"/>
  <c r="AL1081" i="73" s="1"/>
  <c r="AD1082" i="73"/>
  <c r="AL1082" i="73" s="1"/>
  <c r="AB1069" i="73"/>
  <c r="AE1037" i="73"/>
  <c r="AJ1037" i="73"/>
  <c r="AD1065" i="73"/>
  <c r="AL1065" i="73" s="1"/>
  <c r="AD1066" i="73"/>
  <c r="AL1066" i="73" s="1"/>
  <c r="AB1053" i="73"/>
  <c r="AE1021" i="73"/>
  <c r="AJ1021" i="73"/>
  <c r="AD1049" i="73"/>
  <c r="AL1049" i="73" s="1"/>
  <c r="AD1050" i="73"/>
  <c r="AL1050" i="73" s="1"/>
  <c r="AB1037" i="73"/>
  <c r="AE1005" i="73"/>
  <c r="AJ1005" i="73"/>
  <c r="AD1033" i="73"/>
  <c r="AL1033" i="73" s="1"/>
  <c r="AD1034" i="73"/>
  <c r="AL1034" i="73" s="1"/>
  <c r="AB1021" i="73"/>
  <c r="AE989" i="73"/>
  <c r="AJ989" i="73"/>
  <c r="AD1017" i="73"/>
  <c r="AL1017" i="73" s="1"/>
  <c r="AD1018" i="73"/>
  <c r="AL1018" i="73" s="1"/>
  <c r="AB1005" i="73"/>
  <c r="AE973" i="73"/>
  <c r="AJ973" i="73"/>
  <c r="AD1001" i="73"/>
  <c r="AL1001" i="73" s="1"/>
  <c r="AD1002" i="73"/>
  <c r="AL1002" i="73" s="1"/>
  <c r="AB989" i="73"/>
  <c r="AE957" i="73"/>
  <c r="AJ957" i="73"/>
  <c r="AD985" i="73"/>
  <c r="AL985" i="73" s="1"/>
  <c r="AD986" i="73"/>
  <c r="AL986" i="73" s="1"/>
  <c r="AB973" i="73"/>
  <c r="AE941" i="73"/>
  <c r="AJ941" i="73"/>
  <c r="AD969" i="73"/>
  <c r="AL969" i="73" s="1"/>
  <c r="AD970" i="73"/>
  <c r="AL970" i="73" s="1"/>
  <c r="AB958" i="73"/>
  <c r="AE923" i="73"/>
  <c r="AD952" i="73"/>
  <c r="AL952" i="73" s="1"/>
  <c r="AJ923" i="73"/>
  <c r="AD943" i="73"/>
  <c r="AL943" i="73" s="1"/>
  <c r="AE917" i="73"/>
  <c r="AD945" i="73"/>
  <c r="AL945" i="73" s="1"/>
  <c r="AD946" i="73"/>
  <c r="AL946" i="73" s="1"/>
  <c r="AJ917" i="73"/>
  <c r="AD944" i="73"/>
  <c r="AL944" i="73" s="1"/>
  <c r="AE911" i="73"/>
  <c r="AD940" i="73"/>
  <c r="AL940" i="73" s="1"/>
  <c r="AJ911" i="73"/>
  <c r="AE907" i="73"/>
  <c r="AD936" i="73"/>
  <c r="AL936" i="73" s="1"/>
  <c r="AJ907" i="73"/>
  <c r="AD927" i="73"/>
  <c r="AL927" i="73" s="1"/>
  <c r="AB921" i="73"/>
  <c r="AB917" i="73"/>
  <c r="AB918" i="73"/>
  <c r="AB916" i="73"/>
  <c r="AB920" i="73"/>
  <c r="AD910" i="73"/>
  <c r="AL910" i="73" s="1"/>
  <c r="AB905" i="73"/>
  <c r="AB896" i="73"/>
  <c r="AB890" i="73"/>
  <c r="AB880" i="73"/>
  <c r="AB889" i="73"/>
  <c r="AB874" i="73"/>
  <c r="AB864" i="73"/>
  <c r="AB873" i="73"/>
  <c r="AB858" i="73"/>
  <c r="AB848" i="73"/>
  <c r="AB857" i="73"/>
  <c r="AB842" i="73"/>
  <c r="AB832" i="73"/>
  <c r="AB841" i="73"/>
  <c r="AB826" i="73"/>
  <c r="AB816" i="73"/>
  <c r="AB825" i="73"/>
  <c r="AB810" i="73"/>
  <c r="AB800" i="73"/>
  <c r="AB809" i="73"/>
  <c r="AB794" i="73"/>
  <c r="AB784" i="73"/>
  <c r="AB793" i="73"/>
  <c r="AB778" i="73"/>
  <c r="AB768" i="73"/>
  <c r="AB777" i="73"/>
  <c r="AB762" i="73"/>
  <c r="AB752" i="73"/>
  <c r="AB761" i="73"/>
  <c r="AB746" i="73"/>
  <c r="AB736" i="73"/>
  <c r="AB745" i="73"/>
  <c r="AB730" i="73"/>
  <c r="AB720" i="73"/>
  <c r="AB729" i="73"/>
  <c r="AB714" i="73"/>
  <c r="AB704" i="73"/>
  <c r="AB713" i="73"/>
  <c r="AB698" i="73"/>
  <c r="AB688" i="73"/>
  <c r="AB697" i="73"/>
  <c r="AB682" i="73"/>
  <c r="AB672" i="73"/>
  <c r="AB681" i="73"/>
  <c r="AB666" i="73"/>
  <c r="AB656" i="73"/>
  <c r="AB665" i="73"/>
  <c r="AB650" i="73"/>
  <c r="AB640" i="73"/>
  <c r="AB649" i="73"/>
  <c r="AB634" i="73"/>
  <c r="AB624" i="73"/>
  <c r="AB633" i="73"/>
  <c r="AB618" i="73"/>
  <c r="AB608" i="73"/>
  <c r="AB617" i="73"/>
  <c r="AB602" i="73"/>
  <c r="AB592" i="73"/>
  <c r="AB601" i="73"/>
  <c r="AB558" i="73"/>
  <c r="AB557" i="73"/>
  <c r="AB552" i="73"/>
  <c r="AB550" i="73"/>
  <c r="AB506" i="73"/>
  <c r="AB493" i="73"/>
  <c r="AB487" i="73"/>
  <c r="AD449" i="73"/>
  <c r="AL449" i="73" s="1"/>
  <c r="AD448" i="73"/>
  <c r="AL448" i="73" s="1"/>
  <c r="AB403" i="73"/>
  <c r="AB402" i="73"/>
  <c r="AB401" i="73"/>
  <c r="AD324" i="73"/>
  <c r="AL324" i="73" s="1"/>
  <c r="AE259" i="73"/>
  <c r="AJ259" i="73"/>
  <c r="AD287" i="73"/>
  <c r="AL287" i="73" s="1"/>
  <c r="AD288" i="73"/>
  <c r="AL288" i="73" s="1"/>
  <c r="AD284" i="73"/>
  <c r="AL284" i="73" s="1"/>
  <c r="AD276" i="73"/>
  <c r="AL276" i="73" s="1"/>
  <c r="AE246" i="73"/>
  <c r="AJ246" i="73"/>
  <c r="AD271" i="73"/>
  <c r="AL271" i="73" s="1"/>
  <c r="AD272" i="73"/>
  <c r="AL272" i="73" s="1"/>
  <c r="AD275" i="73"/>
  <c r="AL275" i="73" s="1"/>
  <c r="AD265" i="73"/>
  <c r="AL265" i="73" s="1"/>
  <c r="AD269" i="73"/>
  <c r="AL269" i="73" s="1"/>
  <c r="AE240" i="73"/>
  <c r="AD264" i="73"/>
  <c r="AL264" i="73" s="1"/>
  <c r="AJ240" i="73"/>
  <c r="AD267" i="73"/>
  <c r="AL267" i="73" s="1"/>
  <c r="AD268" i="73"/>
  <c r="AL268" i="73" s="1"/>
  <c r="AD260" i="73"/>
  <c r="AL260" i="73" s="1"/>
  <c r="AD2005" i="73"/>
  <c r="AL2005" i="73" s="1"/>
  <c r="AB1995" i="73"/>
  <c r="AD1989" i="73"/>
  <c r="AL1989" i="73" s="1"/>
  <c r="AB1979" i="73"/>
  <c r="AD1973" i="73"/>
  <c r="AL1973" i="73" s="1"/>
  <c r="AB1963" i="73"/>
  <c r="AD1957" i="73"/>
  <c r="AL1957" i="73" s="1"/>
  <c r="AB1947" i="73"/>
  <c r="AD1941" i="73"/>
  <c r="AL1941" i="73" s="1"/>
  <c r="AB1931" i="73"/>
  <c r="AD1925" i="73"/>
  <c r="AL1925" i="73" s="1"/>
  <c r="AB1915" i="73"/>
  <c r="AD1909" i="73"/>
  <c r="AL1909" i="73" s="1"/>
  <c r="AB1899" i="73"/>
  <c r="AD1893" i="73"/>
  <c r="AL1893" i="73" s="1"/>
  <c r="AB1883" i="73"/>
  <c r="AD1877" i="73"/>
  <c r="AL1877" i="73" s="1"/>
  <c r="AB1867" i="73"/>
  <c r="AD1861" i="73"/>
  <c r="AL1861" i="73" s="1"/>
  <c r="AB1855" i="73"/>
  <c r="AB1847" i="73"/>
  <c r="AB1839" i="73"/>
  <c r="AB1831" i="73"/>
  <c r="AB1823" i="73"/>
  <c r="AB1815" i="73"/>
  <c r="AB1807" i="73"/>
  <c r="AB1799" i="73"/>
  <c r="AB1791" i="73"/>
  <c r="AB1783" i="73"/>
  <c r="AB1775" i="73"/>
  <c r="AB1767" i="73"/>
  <c r="AB1759" i="73"/>
  <c r="AB1751" i="73"/>
  <c r="AB1743" i="73"/>
  <c r="AB1735" i="73"/>
  <c r="AB1727" i="73"/>
  <c r="AB1719" i="73"/>
  <c r="AB1711" i="73"/>
  <c r="AB1703" i="73"/>
  <c r="AB1695" i="73"/>
  <c r="AB1687" i="73"/>
  <c r="AB1679" i="73"/>
  <c r="AB1671" i="73"/>
  <c r="AB1663" i="73"/>
  <c r="AB1655" i="73"/>
  <c r="AB1647" i="73"/>
  <c r="AB1639" i="73"/>
  <c r="AB1631" i="73"/>
  <c r="AB1623" i="73"/>
  <c r="AB1615" i="73"/>
  <c r="AB1607" i="73"/>
  <c r="AB1599" i="73"/>
  <c r="AB1591" i="73"/>
  <c r="AB1583" i="73"/>
  <c r="AB1575" i="73"/>
  <c r="AB1567" i="73"/>
  <c r="AB1559" i="73"/>
  <c r="AB1551" i="73"/>
  <c r="AB1543" i="73"/>
  <c r="AB1535" i="73"/>
  <c r="AB1527" i="73"/>
  <c r="AB1519" i="73"/>
  <c r="AB1511" i="73"/>
  <c r="AB1503" i="73"/>
  <c r="AB1495" i="73"/>
  <c r="AB1487" i="73"/>
  <c r="AB1479" i="73"/>
  <c r="AB1471" i="73"/>
  <c r="AB1463" i="73"/>
  <c r="AB1455" i="73"/>
  <c r="AB1447" i="73"/>
  <c r="AB1439" i="73"/>
  <c r="AB1431" i="73"/>
  <c r="AB1423" i="73"/>
  <c r="AB1415" i="73"/>
  <c r="AB1407" i="73"/>
  <c r="AB1399" i="73"/>
  <c r="AB1391" i="73"/>
  <c r="AB1383" i="73"/>
  <c r="AB1375" i="73"/>
  <c r="AB1367" i="73"/>
  <c r="AB1359" i="73"/>
  <c r="AB1351" i="73"/>
  <c r="AB1343" i="73"/>
  <c r="AB1335" i="73"/>
  <c r="AB1327" i="73"/>
  <c r="AB1319" i="73"/>
  <c r="AB1311" i="73"/>
  <c r="AB1303" i="73"/>
  <c r="AB1295" i="73"/>
  <c r="AB1287" i="73"/>
  <c r="AE1257" i="73"/>
  <c r="AJ1257" i="73"/>
  <c r="AD1284" i="73"/>
  <c r="AL1284" i="73" s="1"/>
  <c r="AB1282" i="73"/>
  <c r="AJ1252" i="73"/>
  <c r="AD1280" i="73"/>
  <c r="AL1280" i="73" s="1"/>
  <c r="AD1281" i="73"/>
  <c r="AL1281" i="73" s="1"/>
  <c r="AB1270" i="73"/>
  <c r="AB1262" i="73"/>
  <c r="AB1263" i="73"/>
  <c r="AB1256" i="73"/>
  <c r="AD1244" i="73"/>
  <c r="AL1244" i="73" s="1"/>
  <c r="AE1216" i="73"/>
  <c r="AB1245" i="73"/>
  <c r="AE1206" i="73"/>
  <c r="AD1235" i="73"/>
  <c r="AL1235" i="73" s="1"/>
  <c r="AB1225" i="73"/>
  <c r="AB1227" i="73"/>
  <c r="AB1223" i="73"/>
  <c r="AE1193" i="73"/>
  <c r="AJ1193" i="73"/>
  <c r="AK1220" i="73" s="1"/>
  <c r="AD1222" i="73"/>
  <c r="AL1222" i="73" s="1"/>
  <c r="AE1189" i="73"/>
  <c r="AD1218" i="73"/>
  <c r="AL1218" i="73" s="1"/>
  <c r="AB1218" i="73"/>
  <c r="AD1216" i="73"/>
  <c r="AL1216" i="73" s="1"/>
  <c r="AJ1188" i="73"/>
  <c r="AD1215" i="73"/>
  <c r="AL1215" i="73" s="1"/>
  <c r="AD1217" i="73"/>
  <c r="AL1217" i="73" s="1"/>
  <c r="AB1206" i="73"/>
  <c r="AB1204" i="73"/>
  <c r="AB1192" i="73"/>
  <c r="AB1178" i="73"/>
  <c r="AB1175" i="73"/>
  <c r="AB1177" i="73"/>
  <c r="AB1176" i="73"/>
  <c r="AE1144" i="73"/>
  <c r="AD1172" i="73"/>
  <c r="AL1172" i="73" s="1"/>
  <c r="AJ1144" i="73"/>
  <c r="AD1171" i="73"/>
  <c r="AL1171" i="73" s="1"/>
  <c r="AD1173" i="73"/>
  <c r="AL1173" i="73" s="1"/>
  <c r="AB1162" i="73"/>
  <c r="AB1159" i="73"/>
  <c r="AB1161" i="73"/>
  <c r="AB1160" i="73"/>
  <c r="AE1128" i="73"/>
  <c r="AD1155" i="73"/>
  <c r="AL1155" i="73" s="1"/>
  <c r="AD1156" i="73"/>
  <c r="AL1156" i="73" s="1"/>
  <c r="AJ1128" i="73"/>
  <c r="AD1157" i="73"/>
  <c r="AL1157" i="73" s="1"/>
  <c r="AB1146" i="73"/>
  <c r="AB1144" i="73"/>
  <c r="AB1143" i="73"/>
  <c r="AE1112" i="73"/>
  <c r="AD1139" i="73"/>
  <c r="AL1139" i="73" s="1"/>
  <c r="AD1140" i="73"/>
  <c r="AL1140" i="73" s="1"/>
  <c r="AJ1112" i="73"/>
  <c r="AB1130" i="73"/>
  <c r="AB1128" i="73"/>
  <c r="AB1127" i="73"/>
  <c r="AE1096" i="73"/>
  <c r="AD1123" i="73"/>
  <c r="AL1123" i="73" s="1"/>
  <c r="AD1124" i="73"/>
  <c r="AL1124" i="73" s="1"/>
  <c r="AJ1096" i="73"/>
  <c r="AB1114" i="73"/>
  <c r="AB1112" i="73"/>
  <c r="AB1111" i="73"/>
  <c r="AE1080" i="73"/>
  <c r="AD1107" i="73"/>
  <c r="AL1107" i="73" s="1"/>
  <c r="AD1108" i="73"/>
  <c r="AL1108" i="73" s="1"/>
  <c r="AJ1080" i="73"/>
  <c r="AB1098" i="73"/>
  <c r="AB1096" i="73"/>
  <c r="AB1095" i="73"/>
  <c r="AE1064" i="73"/>
  <c r="AD1091" i="73"/>
  <c r="AL1091" i="73" s="1"/>
  <c r="AD1092" i="73"/>
  <c r="AL1092" i="73" s="1"/>
  <c r="AJ1064" i="73"/>
  <c r="AB1082" i="73"/>
  <c r="AB1080" i="73"/>
  <c r="AB1079" i="73"/>
  <c r="AE1048" i="73"/>
  <c r="AD1075" i="73"/>
  <c r="AL1075" i="73" s="1"/>
  <c r="AD1076" i="73"/>
  <c r="AL1076" i="73" s="1"/>
  <c r="AJ1048" i="73"/>
  <c r="AB1066" i="73"/>
  <c r="AB1064" i="73"/>
  <c r="AB1063" i="73"/>
  <c r="AE1032" i="73"/>
  <c r="AD1059" i="73"/>
  <c r="AL1059" i="73" s="1"/>
  <c r="AD1060" i="73"/>
  <c r="AL1060" i="73" s="1"/>
  <c r="AJ1032" i="73"/>
  <c r="AB1050" i="73"/>
  <c r="AB1048" i="73"/>
  <c r="AB1047" i="73"/>
  <c r="AE1016" i="73"/>
  <c r="AD1043" i="73"/>
  <c r="AL1043" i="73" s="1"/>
  <c r="AD1044" i="73"/>
  <c r="AL1044" i="73" s="1"/>
  <c r="AJ1016" i="73"/>
  <c r="AB1034" i="73"/>
  <c r="AB1032" i="73"/>
  <c r="AB1031" i="73"/>
  <c r="AE1000" i="73"/>
  <c r="AD1027" i="73"/>
  <c r="AL1027" i="73" s="1"/>
  <c r="AD1028" i="73"/>
  <c r="AL1028" i="73" s="1"/>
  <c r="AJ1000" i="73"/>
  <c r="AB1018" i="73"/>
  <c r="AB1016" i="73"/>
  <c r="AB1015" i="73"/>
  <c r="AE984" i="73"/>
  <c r="AD1011" i="73"/>
  <c r="AL1011" i="73" s="1"/>
  <c r="AD1012" i="73"/>
  <c r="AL1012" i="73" s="1"/>
  <c r="AJ984" i="73"/>
  <c r="AB1002" i="73"/>
  <c r="AB1000" i="73"/>
  <c r="AB999" i="73"/>
  <c r="AE968" i="73"/>
  <c r="AD995" i="73"/>
  <c r="AL995" i="73" s="1"/>
  <c r="AD996" i="73"/>
  <c r="AL996" i="73" s="1"/>
  <c r="AJ968" i="73"/>
  <c r="AB986" i="73"/>
  <c r="AB984" i="73"/>
  <c r="AB983" i="73"/>
  <c r="AE952" i="73"/>
  <c r="AD979" i="73"/>
  <c r="AL979" i="73" s="1"/>
  <c r="AD980" i="73"/>
  <c r="AL980" i="73" s="1"/>
  <c r="AJ952" i="73"/>
  <c r="AB970" i="73"/>
  <c r="AB968" i="73"/>
  <c r="AB967" i="73"/>
  <c r="AE936" i="73"/>
  <c r="AD963" i="73"/>
  <c r="AL963" i="73" s="1"/>
  <c r="AD964" i="73"/>
  <c r="AL964" i="73" s="1"/>
  <c r="AJ936" i="73"/>
  <c r="AD959" i="73"/>
  <c r="AL959" i="73" s="1"/>
  <c r="AE933" i="73"/>
  <c r="AJ933" i="73"/>
  <c r="AD961" i="73"/>
  <c r="AL961" i="73" s="1"/>
  <c r="AD962" i="73"/>
  <c r="AL962" i="73" s="1"/>
  <c r="AB961" i="73"/>
  <c r="AB962" i="73"/>
  <c r="AB952" i="73"/>
  <c r="AB960" i="73"/>
  <c r="AB959" i="73"/>
  <c r="AD960" i="73"/>
  <c r="AL960" i="73" s="1"/>
  <c r="AB951" i="73"/>
  <c r="AB945" i="73"/>
  <c r="AB946" i="73"/>
  <c r="AB941" i="73"/>
  <c r="AB944" i="73"/>
  <c r="AB943" i="73"/>
  <c r="AB936" i="73"/>
  <c r="AB938" i="73"/>
  <c r="AB927" i="73"/>
  <c r="AB924" i="73"/>
  <c r="AB926" i="73"/>
  <c r="AB925" i="73"/>
  <c r="AE890" i="73"/>
  <c r="AJ890" i="73"/>
  <c r="AD916" i="73"/>
  <c r="AL916" i="73" s="1"/>
  <c r="AD918" i="73"/>
  <c r="AL918" i="73" s="1"/>
  <c r="AD919" i="73"/>
  <c r="AL919" i="73" s="1"/>
  <c r="AD908" i="73"/>
  <c r="AL908" i="73" s="1"/>
  <c r="AD914" i="73"/>
  <c r="AL914" i="73" s="1"/>
  <c r="AB913" i="73"/>
  <c r="AB911" i="73"/>
  <c r="AB908" i="73"/>
  <c r="AB910" i="73"/>
  <c r="AB909" i="73"/>
  <c r="AE874" i="73"/>
  <c r="AJ874" i="73"/>
  <c r="AD902" i="73"/>
  <c r="AL902" i="73" s="1"/>
  <c r="AD903" i="73"/>
  <c r="AL903" i="73" s="1"/>
  <c r="AD899" i="73"/>
  <c r="AL899" i="73" s="1"/>
  <c r="AB895" i="73"/>
  <c r="AB893" i="73"/>
  <c r="AB892" i="73"/>
  <c r="AE858" i="73"/>
  <c r="AJ858" i="73"/>
  <c r="AD886" i="73"/>
  <c r="AL886" i="73" s="1"/>
  <c r="AD887" i="73"/>
  <c r="AL887" i="73" s="1"/>
  <c r="AD883" i="73"/>
  <c r="AL883" i="73" s="1"/>
  <c r="AB879" i="73"/>
  <c r="AB877" i="73"/>
  <c r="AB876" i="73"/>
  <c r="AE842" i="73"/>
  <c r="AJ842" i="73"/>
  <c r="AD870" i="73"/>
  <c r="AL870" i="73" s="1"/>
  <c r="AD871" i="73"/>
  <c r="AL871" i="73" s="1"/>
  <c r="AD867" i="73"/>
  <c r="AL867" i="73" s="1"/>
  <c r="AB863" i="73"/>
  <c r="AB861" i="73"/>
  <c r="AB860" i="73"/>
  <c r="AE826" i="73"/>
  <c r="AJ826" i="73"/>
  <c r="AD854" i="73"/>
  <c r="AL854" i="73" s="1"/>
  <c r="AD855" i="73"/>
  <c r="AL855" i="73" s="1"/>
  <c r="AD851" i="73"/>
  <c r="AL851" i="73" s="1"/>
  <c r="AB847" i="73"/>
  <c r="AB845" i="73"/>
  <c r="AB844" i="73"/>
  <c r="AE810" i="73"/>
  <c r="AJ810" i="73"/>
  <c r="AD838" i="73"/>
  <c r="AL838" i="73" s="1"/>
  <c r="AD839" i="73"/>
  <c r="AL839" i="73" s="1"/>
  <c r="AD835" i="73"/>
  <c r="AL835" i="73" s="1"/>
  <c r="AB831" i="73"/>
  <c r="AB829" i="73"/>
  <c r="AB828" i="73"/>
  <c r="AE794" i="73"/>
  <c r="AJ794" i="73"/>
  <c r="AD822" i="73"/>
  <c r="AL822" i="73" s="1"/>
  <c r="AD823" i="73"/>
  <c r="AL823" i="73" s="1"/>
  <c r="AD819" i="73"/>
  <c r="AL819" i="73" s="1"/>
  <c r="AB815" i="73"/>
  <c r="AB813" i="73"/>
  <c r="AB812" i="73"/>
  <c r="AE778" i="73"/>
  <c r="AJ778" i="73"/>
  <c r="AD806" i="73"/>
  <c r="AL806" i="73" s="1"/>
  <c r="AD807" i="73"/>
  <c r="AL807" i="73" s="1"/>
  <c r="AD803" i="73"/>
  <c r="AL803" i="73" s="1"/>
  <c r="AB799" i="73"/>
  <c r="AB797" i="73"/>
  <c r="AB796" i="73"/>
  <c r="AE762" i="73"/>
  <c r="AJ762" i="73"/>
  <c r="AD790" i="73"/>
  <c r="AL790" i="73" s="1"/>
  <c r="AD791" i="73"/>
  <c r="AL791" i="73" s="1"/>
  <c r="AD787" i="73"/>
  <c r="AL787" i="73" s="1"/>
  <c r="AB783" i="73"/>
  <c r="AB781" i="73"/>
  <c r="AB780" i="73"/>
  <c r="AE746" i="73"/>
  <c r="AJ746" i="73"/>
  <c r="AD774" i="73"/>
  <c r="AL774" i="73" s="1"/>
  <c r="AD775" i="73"/>
  <c r="AL775" i="73" s="1"/>
  <c r="AD771" i="73"/>
  <c r="AL771" i="73" s="1"/>
  <c r="AB767" i="73"/>
  <c r="AB765" i="73"/>
  <c r="AB764" i="73"/>
  <c r="AE730" i="73"/>
  <c r="AJ730" i="73"/>
  <c r="AD758" i="73"/>
  <c r="AL758" i="73" s="1"/>
  <c r="AD759" i="73"/>
  <c r="AL759" i="73" s="1"/>
  <c r="AD755" i="73"/>
  <c r="AL755" i="73" s="1"/>
  <c r="AB751" i="73"/>
  <c r="AB749" i="73"/>
  <c r="AB748" i="73"/>
  <c r="AE714" i="73"/>
  <c r="AJ714" i="73"/>
  <c r="AD742" i="73"/>
  <c r="AL742" i="73" s="1"/>
  <c r="AD743" i="73"/>
  <c r="AL743" i="73" s="1"/>
  <c r="AD739" i="73"/>
  <c r="AL739" i="73" s="1"/>
  <c r="AB735" i="73"/>
  <c r="AB733" i="73"/>
  <c r="AB732" i="73"/>
  <c r="AE698" i="73"/>
  <c r="AJ698" i="73"/>
  <c r="AD726" i="73"/>
  <c r="AL726" i="73" s="1"/>
  <c r="AD727" i="73"/>
  <c r="AL727" i="73" s="1"/>
  <c r="AD723" i="73"/>
  <c r="AL723" i="73" s="1"/>
  <c r="AB719" i="73"/>
  <c r="AB717" i="73"/>
  <c r="AB716" i="73"/>
  <c r="AE682" i="73"/>
  <c r="AJ682" i="73"/>
  <c r="AD710" i="73"/>
  <c r="AL710" i="73" s="1"/>
  <c r="AD711" i="73"/>
  <c r="AL711" i="73" s="1"/>
  <c r="AD707" i="73"/>
  <c r="AL707" i="73" s="1"/>
  <c r="AB703" i="73"/>
  <c r="AB701" i="73"/>
  <c r="AB700" i="73"/>
  <c r="AE666" i="73"/>
  <c r="AJ666" i="73"/>
  <c r="AD694" i="73"/>
  <c r="AL694" i="73" s="1"/>
  <c r="AD695" i="73"/>
  <c r="AL695" i="73" s="1"/>
  <c r="AD691" i="73"/>
  <c r="AL691" i="73" s="1"/>
  <c r="AB687" i="73"/>
  <c r="AB685" i="73"/>
  <c r="AB684" i="73"/>
  <c r="AE650" i="73"/>
  <c r="AJ650" i="73"/>
  <c r="AD678" i="73"/>
  <c r="AL678" i="73" s="1"/>
  <c r="AD679" i="73"/>
  <c r="AL679" i="73" s="1"/>
  <c r="AD675" i="73"/>
  <c r="AL675" i="73" s="1"/>
  <c r="AB671" i="73"/>
  <c r="AB669" i="73"/>
  <c r="AB668" i="73"/>
  <c r="AE634" i="73"/>
  <c r="AJ634" i="73"/>
  <c r="AD662" i="73"/>
  <c r="AL662" i="73" s="1"/>
  <c r="AD663" i="73"/>
  <c r="AL663" i="73" s="1"/>
  <c r="AD659" i="73"/>
  <c r="AL659" i="73" s="1"/>
  <c r="AB655" i="73"/>
  <c r="AB653" i="73"/>
  <c r="AB652" i="73"/>
  <c r="AE618" i="73"/>
  <c r="AJ618" i="73"/>
  <c r="AD646" i="73"/>
  <c r="AL646" i="73" s="1"/>
  <c r="AD647" i="73"/>
  <c r="AL647" i="73" s="1"/>
  <c r="AD643" i="73"/>
  <c r="AL643" i="73" s="1"/>
  <c r="AB639" i="73"/>
  <c r="AB637" i="73"/>
  <c r="AB636" i="73"/>
  <c r="AE602" i="73"/>
  <c r="AJ602" i="73"/>
  <c r="AD630" i="73"/>
  <c r="AL630" i="73" s="1"/>
  <c r="AD631" i="73"/>
  <c r="AL631" i="73" s="1"/>
  <c r="AD627" i="73"/>
  <c r="AL627" i="73" s="1"/>
  <c r="AB623" i="73"/>
  <c r="AB621" i="73"/>
  <c r="AB620" i="73"/>
  <c r="AE586" i="73"/>
  <c r="AJ586" i="73"/>
  <c r="AD614" i="73"/>
  <c r="AL614" i="73" s="1"/>
  <c r="AD615" i="73"/>
  <c r="AL615" i="73" s="1"/>
  <c r="AD611" i="73"/>
  <c r="AL611" i="73" s="1"/>
  <c r="AB607" i="73"/>
  <c r="AB605" i="73"/>
  <c r="AB604" i="73"/>
  <c r="AE570" i="73"/>
  <c r="AJ570" i="73"/>
  <c r="AD598" i="73"/>
  <c r="AL598" i="73" s="1"/>
  <c r="AD599" i="73"/>
  <c r="AL599" i="73" s="1"/>
  <c r="AD595" i="73"/>
  <c r="AL595" i="73" s="1"/>
  <c r="AD586" i="73"/>
  <c r="AL586" i="73" s="1"/>
  <c r="AE556" i="73"/>
  <c r="AJ556" i="73"/>
  <c r="AD584" i="73"/>
  <c r="AL584" i="73" s="1"/>
  <c r="AD585" i="73"/>
  <c r="AL585" i="73" s="1"/>
  <c r="AD582" i="73"/>
  <c r="AL582" i="73" s="1"/>
  <c r="AD583" i="73"/>
  <c r="AL583" i="73" s="1"/>
  <c r="AE552" i="73"/>
  <c r="AD581" i="73"/>
  <c r="AL581" i="73" s="1"/>
  <c r="AJ552" i="73"/>
  <c r="AD557" i="73"/>
  <c r="AL557" i="73" s="1"/>
  <c r="AD579" i="73"/>
  <c r="AL579" i="73" s="1"/>
  <c r="AD570" i="73"/>
  <c r="AL570" i="73" s="1"/>
  <c r="AB547" i="73"/>
  <c r="AB548" i="73"/>
  <c r="AB538" i="73"/>
  <c r="AB546" i="73"/>
  <c r="AE487" i="73"/>
  <c r="AD514" i="73"/>
  <c r="AL514" i="73" s="1"/>
  <c r="AD515" i="73"/>
  <c r="AL515" i="73" s="1"/>
  <c r="AJ487" i="73"/>
  <c r="AD516" i="73"/>
  <c r="AL516" i="73" s="1"/>
  <c r="AB509" i="73"/>
  <c r="AB503" i="73"/>
  <c r="AB484" i="73"/>
  <c r="AB478" i="73"/>
  <c r="AB483" i="73"/>
  <c r="AB482" i="73"/>
  <c r="AB474" i="73"/>
  <c r="AE415" i="73"/>
  <c r="AJ415" i="73"/>
  <c r="AD444" i="73"/>
  <c r="AL444" i="73" s="1"/>
  <c r="AD440" i="73"/>
  <c r="AL440" i="73" s="1"/>
  <c r="AD441" i="73"/>
  <c r="AL441" i="73" s="1"/>
  <c r="AE403" i="73"/>
  <c r="AJ403" i="73"/>
  <c r="AD428" i="73"/>
  <c r="AL428" i="73" s="1"/>
  <c r="AD429" i="73"/>
  <c r="AL429" i="73" s="1"/>
  <c r="AD431" i="73"/>
  <c r="AL431" i="73" s="1"/>
  <c r="AD432" i="73"/>
  <c r="AL432" i="73" s="1"/>
  <c r="AD421" i="73"/>
  <c r="AL421" i="73" s="1"/>
  <c r="AD424" i="73"/>
  <c r="AL424" i="73" s="1"/>
  <c r="AE387" i="73"/>
  <c r="AJ387" i="73"/>
  <c r="AD412" i="73"/>
  <c r="AL412" i="73" s="1"/>
  <c r="AD413" i="73"/>
  <c r="AL413" i="73" s="1"/>
  <c r="AD415" i="73"/>
  <c r="AL415" i="73" s="1"/>
  <c r="AD416" i="73"/>
  <c r="AL416" i="73" s="1"/>
  <c r="AD403" i="73"/>
  <c r="AL403" i="73" s="1"/>
  <c r="AD405" i="73"/>
  <c r="AL405" i="73" s="1"/>
  <c r="AD404" i="73"/>
  <c r="AL404" i="73" s="1"/>
  <c r="AB323" i="73"/>
  <c r="AB322" i="73"/>
  <c r="AB321" i="73"/>
  <c r="AE275" i="73"/>
  <c r="AJ275" i="73"/>
  <c r="AD303" i="73"/>
  <c r="AL303" i="73" s="1"/>
  <c r="AD304" i="73"/>
  <c r="AL304" i="73" s="1"/>
  <c r="AD300" i="73"/>
  <c r="AL300" i="73" s="1"/>
  <c r="AD291" i="73"/>
  <c r="AL291" i="73" s="1"/>
  <c r="AJ228" i="73"/>
  <c r="AD257" i="73"/>
  <c r="AL257" i="73" s="1"/>
  <c r="AD254" i="73"/>
  <c r="AL254" i="73" s="1"/>
  <c r="AD249" i="73"/>
  <c r="AL249" i="73" s="1"/>
  <c r="AD255" i="73"/>
  <c r="AL255" i="73" s="1"/>
  <c r="AD256" i="73"/>
  <c r="AL256" i="73" s="1"/>
  <c r="AE228" i="73"/>
  <c r="AD247" i="73"/>
  <c r="AL247" i="73" s="1"/>
  <c r="AD251" i="73"/>
  <c r="AL251" i="73" s="1"/>
  <c r="AD252" i="73"/>
  <c r="AL252" i="73" s="1"/>
  <c r="AD1285" i="73"/>
  <c r="AL1285" i="73" s="1"/>
  <c r="AD1273" i="73"/>
  <c r="AL1273" i="73" s="1"/>
  <c r="AD1269" i="73"/>
  <c r="AL1269" i="73" s="1"/>
  <c r="AD1253" i="73"/>
  <c r="AL1253" i="73" s="1"/>
  <c r="AJ1245" i="73"/>
  <c r="AD1237" i="73"/>
  <c r="AL1237" i="73" s="1"/>
  <c r="AJ1229" i="73"/>
  <c r="AD1256" i="73"/>
  <c r="AL1256" i="73" s="1"/>
  <c r="AD1221" i="73"/>
  <c r="AL1221" i="73" s="1"/>
  <c r="AB1246" i="73"/>
  <c r="AJ1213" i="73"/>
  <c r="AD1240" i="73"/>
  <c r="AL1240" i="73" s="1"/>
  <c r="AD1205" i="73"/>
  <c r="AL1205" i="73" s="1"/>
  <c r="AB1230" i="73"/>
  <c r="AJ1197" i="73"/>
  <c r="AD1224" i="73"/>
  <c r="AL1224" i="73" s="1"/>
  <c r="AD1189" i="73"/>
  <c r="AL1189" i="73" s="1"/>
  <c r="AB1214" i="73"/>
  <c r="AJ1181" i="73"/>
  <c r="AD1208" i="73"/>
  <c r="AL1208" i="73" s="1"/>
  <c r="AB1198" i="73"/>
  <c r="AJ1165" i="73"/>
  <c r="AD1192" i="73"/>
  <c r="AL1192" i="73" s="1"/>
  <c r="AE1156" i="73"/>
  <c r="AD1184" i="73"/>
  <c r="AL1184" i="73" s="1"/>
  <c r="AE1148" i="73"/>
  <c r="AD1176" i="73"/>
  <c r="AL1176" i="73" s="1"/>
  <c r="AE1140" i="73"/>
  <c r="AD1168" i="73"/>
  <c r="AL1168" i="73" s="1"/>
  <c r="AE1132" i="73"/>
  <c r="AD1160" i="73"/>
  <c r="AL1160" i="73" s="1"/>
  <c r="AE1124" i="73"/>
  <c r="AD1151" i="73"/>
  <c r="AL1151" i="73" s="1"/>
  <c r="AD1152" i="73"/>
  <c r="AL1152" i="73" s="1"/>
  <c r="AB1153" i="73"/>
  <c r="AE1116" i="73"/>
  <c r="AD1143" i="73"/>
  <c r="AL1143" i="73" s="1"/>
  <c r="AD1144" i="73"/>
  <c r="AL1144" i="73" s="1"/>
  <c r="AB1145" i="73"/>
  <c r="AE1108" i="73"/>
  <c r="AD1135" i="73"/>
  <c r="AL1135" i="73" s="1"/>
  <c r="AD1136" i="73"/>
  <c r="AL1136" i="73" s="1"/>
  <c r="AB1137" i="73"/>
  <c r="AE1100" i="73"/>
  <c r="AD1127" i="73"/>
  <c r="AL1127" i="73" s="1"/>
  <c r="AD1128" i="73"/>
  <c r="AL1128" i="73" s="1"/>
  <c r="AB1129" i="73"/>
  <c r="AE1092" i="73"/>
  <c r="AD1119" i="73"/>
  <c r="AL1119" i="73" s="1"/>
  <c r="AD1120" i="73"/>
  <c r="AL1120" i="73" s="1"/>
  <c r="AB1121" i="73"/>
  <c r="AE1084" i="73"/>
  <c r="AD1111" i="73"/>
  <c r="AL1111" i="73" s="1"/>
  <c r="AD1112" i="73"/>
  <c r="AL1112" i="73" s="1"/>
  <c r="AB1113" i="73"/>
  <c r="AE1076" i="73"/>
  <c r="AD1103" i="73"/>
  <c r="AL1103" i="73" s="1"/>
  <c r="AD1104" i="73"/>
  <c r="AL1104" i="73" s="1"/>
  <c r="AB1105" i="73"/>
  <c r="AE1068" i="73"/>
  <c r="AD1095" i="73"/>
  <c r="AL1095" i="73" s="1"/>
  <c r="AD1096" i="73"/>
  <c r="AL1096" i="73" s="1"/>
  <c r="AB1097" i="73"/>
  <c r="AE1060" i="73"/>
  <c r="AD1087" i="73"/>
  <c r="AL1087" i="73" s="1"/>
  <c r="AD1088" i="73"/>
  <c r="AL1088" i="73" s="1"/>
  <c r="AB1089" i="73"/>
  <c r="AE1052" i="73"/>
  <c r="AD1079" i="73"/>
  <c r="AL1079" i="73" s="1"/>
  <c r="AD1080" i="73"/>
  <c r="AL1080" i="73" s="1"/>
  <c r="AB1081" i="73"/>
  <c r="AE1044" i="73"/>
  <c r="AD1071" i="73"/>
  <c r="AL1071" i="73" s="1"/>
  <c r="AD1072" i="73"/>
  <c r="AL1072" i="73" s="1"/>
  <c r="AB1073" i="73"/>
  <c r="AE1036" i="73"/>
  <c r="AD1063" i="73"/>
  <c r="AL1063" i="73" s="1"/>
  <c r="AD1064" i="73"/>
  <c r="AL1064" i="73" s="1"/>
  <c r="AB1065" i="73"/>
  <c r="AE1028" i="73"/>
  <c r="AD1055" i="73"/>
  <c r="AL1055" i="73" s="1"/>
  <c r="AD1056" i="73"/>
  <c r="AL1056" i="73" s="1"/>
  <c r="AB1057" i="73"/>
  <c r="AE1020" i="73"/>
  <c r="AD1047" i="73"/>
  <c r="AL1047" i="73" s="1"/>
  <c r="AD1048" i="73"/>
  <c r="AL1048" i="73" s="1"/>
  <c r="AB1049" i="73"/>
  <c r="AE1012" i="73"/>
  <c r="AD1039" i="73"/>
  <c r="AL1039" i="73" s="1"/>
  <c r="AD1040" i="73"/>
  <c r="AL1040" i="73" s="1"/>
  <c r="AB1041" i="73"/>
  <c r="AE1004" i="73"/>
  <c r="AD1031" i="73"/>
  <c r="AL1031" i="73" s="1"/>
  <c r="AD1032" i="73"/>
  <c r="AL1032" i="73" s="1"/>
  <c r="AB1033" i="73"/>
  <c r="AE996" i="73"/>
  <c r="AD1023" i="73"/>
  <c r="AL1023" i="73" s="1"/>
  <c r="AD1024" i="73"/>
  <c r="AL1024" i="73" s="1"/>
  <c r="AB1025" i="73"/>
  <c r="AE988" i="73"/>
  <c r="AD1015" i="73"/>
  <c r="AL1015" i="73" s="1"/>
  <c r="AD1016" i="73"/>
  <c r="AL1016" i="73" s="1"/>
  <c r="AB1017" i="73"/>
  <c r="AE980" i="73"/>
  <c r="AD1007" i="73"/>
  <c r="AL1007" i="73" s="1"/>
  <c r="AD1008" i="73"/>
  <c r="AL1008" i="73" s="1"/>
  <c r="AB1009" i="73"/>
  <c r="AE972" i="73"/>
  <c r="AD999" i="73"/>
  <c r="AL999" i="73" s="1"/>
  <c r="AD1000" i="73"/>
  <c r="AL1000" i="73" s="1"/>
  <c r="AB1001" i="73"/>
  <c r="AE964" i="73"/>
  <c r="AD991" i="73"/>
  <c r="AL991" i="73" s="1"/>
  <c r="AD992" i="73"/>
  <c r="AL992" i="73" s="1"/>
  <c r="AB993" i="73"/>
  <c r="AE956" i="73"/>
  <c r="AD983" i="73"/>
  <c r="AL983" i="73" s="1"/>
  <c r="AD984" i="73"/>
  <c r="AL984" i="73" s="1"/>
  <c r="AB985" i="73"/>
  <c r="AE948" i="73"/>
  <c r="AD975" i="73"/>
  <c r="AL975" i="73" s="1"/>
  <c r="AD976" i="73"/>
  <c r="AL976" i="73" s="1"/>
  <c r="AB977" i="73"/>
  <c r="AE940" i="73"/>
  <c r="AD967" i="73"/>
  <c r="AL967" i="73" s="1"/>
  <c r="AD968" i="73"/>
  <c r="AL968" i="73" s="1"/>
  <c r="AB969" i="73"/>
  <c r="AB957" i="73"/>
  <c r="AE926" i="73"/>
  <c r="AJ926" i="73"/>
  <c r="AD955" i="73"/>
  <c r="AL955" i="73" s="1"/>
  <c r="AE922" i="73"/>
  <c r="AD951" i="73"/>
  <c r="AL951" i="73" s="1"/>
  <c r="AJ921" i="73"/>
  <c r="AD947" i="73"/>
  <c r="AL947" i="73" s="1"/>
  <c r="AD948" i="73"/>
  <c r="AL948" i="73" s="1"/>
  <c r="AB937" i="73"/>
  <c r="AE901" i="73"/>
  <c r="AD929" i="73"/>
  <c r="AL929" i="73" s="1"/>
  <c r="AJ901" i="73"/>
  <c r="AB919" i="73"/>
  <c r="AE885" i="73"/>
  <c r="AD913" i="73"/>
  <c r="AL913" i="73" s="1"/>
  <c r="AJ885" i="73"/>
  <c r="AB903" i="73"/>
  <c r="AB901" i="73"/>
  <c r="AB900" i="73"/>
  <c r="AE869" i="73"/>
  <c r="AD896" i="73"/>
  <c r="AL896" i="73" s="1"/>
  <c r="AD897" i="73"/>
  <c r="AL897" i="73" s="1"/>
  <c r="AJ869" i="73"/>
  <c r="AB887" i="73"/>
  <c r="AB885" i="73"/>
  <c r="AB884" i="73"/>
  <c r="AE853" i="73"/>
  <c r="AD880" i="73"/>
  <c r="AL880" i="73" s="1"/>
  <c r="AD881" i="73"/>
  <c r="AL881" i="73" s="1"/>
  <c r="AJ853" i="73"/>
  <c r="AB871" i="73"/>
  <c r="AB869" i="73"/>
  <c r="AB868" i="73"/>
  <c r="AE837" i="73"/>
  <c r="AD864" i="73"/>
  <c r="AL864" i="73" s="1"/>
  <c r="AD865" i="73"/>
  <c r="AL865" i="73" s="1"/>
  <c r="AJ837" i="73"/>
  <c r="AB855" i="73"/>
  <c r="AB853" i="73"/>
  <c r="AB852" i="73"/>
  <c r="AE821" i="73"/>
  <c r="AD848" i="73"/>
  <c r="AL848" i="73" s="1"/>
  <c r="AD849" i="73"/>
  <c r="AL849" i="73" s="1"/>
  <c r="AJ821" i="73"/>
  <c r="AB839" i="73"/>
  <c r="AB837" i="73"/>
  <c r="AB836" i="73"/>
  <c r="AE805" i="73"/>
  <c r="AD832" i="73"/>
  <c r="AL832" i="73" s="1"/>
  <c r="AD833" i="73"/>
  <c r="AL833" i="73" s="1"/>
  <c r="AJ805" i="73"/>
  <c r="AB823" i="73"/>
  <c r="AB821" i="73"/>
  <c r="AB820" i="73"/>
  <c r="AE789" i="73"/>
  <c r="AD816" i="73"/>
  <c r="AL816" i="73" s="1"/>
  <c r="AD817" i="73"/>
  <c r="AL817" i="73" s="1"/>
  <c r="AJ789" i="73"/>
  <c r="AB807" i="73"/>
  <c r="AB805" i="73"/>
  <c r="AB804" i="73"/>
  <c r="AE773" i="73"/>
  <c r="AD800" i="73"/>
  <c r="AL800" i="73" s="1"/>
  <c r="AD801" i="73"/>
  <c r="AL801" i="73" s="1"/>
  <c r="AJ773" i="73"/>
  <c r="AB791" i="73"/>
  <c r="AB789" i="73"/>
  <c r="AB788" i="73"/>
  <c r="AE757" i="73"/>
  <c r="AD784" i="73"/>
  <c r="AL784" i="73" s="1"/>
  <c r="AD785" i="73"/>
  <c r="AL785" i="73" s="1"/>
  <c r="AJ757" i="73"/>
  <c r="AB775" i="73"/>
  <c r="AB773" i="73"/>
  <c r="AB772" i="73"/>
  <c r="AE741" i="73"/>
  <c r="AD768" i="73"/>
  <c r="AL768" i="73" s="1"/>
  <c r="AD769" i="73"/>
  <c r="AL769" i="73" s="1"/>
  <c r="AJ741" i="73"/>
  <c r="AB759" i="73"/>
  <c r="AB757" i="73"/>
  <c r="AB756" i="73"/>
  <c r="AE725" i="73"/>
  <c r="AD752" i="73"/>
  <c r="AL752" i="73" s="1"/>
  <c r="AD753" i="73"/>
  <c r="AL753" i="73" s="1"/>
  <c r="AJ725" i="73"/>
  <c r="AB743" i="73"/>
  <c r="AB741" i="73"/>
  <c r="AB740" i="73"/>
  <c r="AE709" i="73"/>
  <c r="AD736" i="73"/>
  <c r="AL736" i="73" s="1"/>
  <c r="AD737" i="73"/>
  <c r="AL737" i="73" s="1"/>
  <c r="AJ709" i="73"/>
  <c r="AB727" i="73"/>
  <c r="AB725" i="73"/>
  <c r="AB724" i="73"/>
  <c r="AE693" i="73"/>
  <c r="AD720" i="73"/>
  <c r="AL720" i="73" s="1"/>
  <c r="AD721" i="73"/>
  <c r="AL721" i="73" s="1"/>
  <c r="AJ693" i="73"/>
  <c r="AB711" i="73"/>
  <c r="AB709" i="73"/>
  <c r="AB708" i="73"/>
  <c r="AE677" i="73"/>
  <c r="AD704" i="73"/>
  <c r="AL704" i="73" s="1"/>
  <c r="AD705" i="73"/>
  <c r="AL705" i="73" s="1"/>
  <c r="AJ677" i="73"/>
  <c r="AB695" i="73"/>
  <c r="AB693" i="73"/>
  <c r="AB692" i="73"/>
  <c r="AE661" i="73"/>
  <c r="AD688" i="73"/>
  <c r="AL688" i="73" s="1"/>
  <c r="AD689" i="73"/>
  <c r="AL689" i="73" s="1"/>
  <c r="AJ661" i="73"/>
  <c r="AB679" i="73"/>
  <c r="AB677" i="73"/>
  <c r="AB676" i="73"/>
  <c r="AE645" i="73"/>
  <c r="AD672" i="73"/>
  <c r="AL672" i="73" s="1"/>
  <c r="AD673" i="73"/>
  <c r="AL673" i="73" s="1"/>
  <c r="AJ645" i="73"/>
  <c r="AB663" i="73"/>
  <c r="AB661" i="73"/>
  <c r="AB660" i="73"/>
  <c r="AE629" i="73"/>
  <c r="AD656" i="73"/>
  <c r="AL656" i="73" s="1"/>
  <c r="AD657" i="73"/>
  <c r="AL657" i="73" s="1"/>
  <c r="AJ629" i="73"/>
  <c r="AB647" i="73"/>
  <c r="AB645" i="73"/>
  <c r="AB644" i="73"/>
  <c r="AE613" i="73"/>
  <c r="AD640" i="73"/>
  <c r="AL640" i="73" s="1"/>
  <c r="AD641" i="73"/>
  <c r="AL641" i="73" s="1"/>
  <c r="AJ613" i="73"/>
  <c r="AB631" i="73"/>
  <c r="AB629" i="73"/>
  <c r="AB628" i="73"/>
  <c r="AE597" i="73"/>
  <c r="AD624" i="73"/>
  <c r="AL624" i="73" s="1"/>
  <c r="AD625" i="73"/>
  <c r="AL625" i="73" s="1"/>
  <c r="AJ597" i="73"/>
  <c r="AB615" i="73"/>
  <c r="AB613" i="73"/>
  <c r="AB612" i="73"/>
  <c r="AE581" i="73"/>
  <c r="AD608" i="73"/>
  <c r="AL608" i="73" s="1"/>
  <c r="AD609" i="73"/>
  <c r="AL609" i="73" s="1"/>
  <c r="AJ581" i="73"/>
  <c r="AB599" i="73"/>
  <c r="AB597" i="73"/>
  <c r="AB596" i="73"/>
  <c r="AE565" i="73"/>
  <c r="AD593" i="73"/>
  <c r="AL593" i="73" s="1"/>
  <c r="AD590" i="73"/>
  <c r="AL590" i="73" s="1"/>
  <c r="AD591" i="73"/>
  <c r="AL591" i="73" s="1"/>
  <c r="AJ565" i="73"/>
  <c r="AJ551" i="73"/>
  <c r="AD580" i="73"/>
  <c r="AL580" i="73" s="1"/>
  <c r="AD577" i="73"/>
  <c r="AL577" i="73" s="1"/>
  <c r="AD566" i="73"/>
  <c r="AL566" i="73" s="1"/>
  <c r="AD567" i="73"/>
  <c r="AL567" i="73" s="1"/>
  <c r="AD574" i="73"/>
  <c r="AL574" i="73" s="1"/>
  <c r="AD575" i="73"/>
  <c r="AL575" i="73" s="1"/>
  <c r="AE535" i="73"/>
  <c r="AD563" i="73"/>
  <c r="AL563" i="73" s="1"/>
  <c r="AJ535" i="73"/>
  <c r="AD562" i="73"/>
  <c r="AL562" i="73" s="1"/>
  <c r="AD564" i="73"/>
  <c r="AL564" i="73" s="1"/>
  <c r="AE532" i="73"/>
  <c r="AJ532" i="73"/>
  <c r="AD554" i="73"/>
  <c r="AL554" i="73" s="1"/>
  <c r="AD560" i="73"/>
  <c r="AL560" i="73" s="1"/>
  <c r="AB542" i="73"/>
  <c r="AB541" i="73"/>
  <c r="AB535" i="73"/>
  <c r="AB516" i="73"/>
  <c r="AB510" i="73"/>
  <c r="AB515" i="73"/>
  <c r="AB514" i="73"/>
  <c r="AE471" i="73"/>
  <c r="AD498" i="73"/>
  <c r="AL498" i="73" s="1"/>
  <c r="AD499" i="73"/>
  <c r="AL499" i="73" s="1"/>
  <c r="AJ471" i="73"/>
  <c r="AD500" i="73"/>
  <c r="AL500" i="73" s="1"/>
  <c r="AE468" i="73"/>
  <c r="AJ468" i="73"/>
  <c r="AD488" i="73"/>
  <c r="AL488" i="73" s="1"/>
  <c r="AD497" i="73"/>
  <c r="AL497" i="73" s="1"/>
  <c r="AB477" i="73"/>
  <c r="AB471" i="73"/>
  <c r="AD456" i="73"/>
  <c r="AL456" i="73" s="1"/>
  <c r="AB454" i="73"/>
  <c r="AB455" i="73"/>
  <c r="AB452" i="73"/>
  <c r="AB453" i="73"/>
  <c r="AB451" i="73"/>
  <c r="AB450" i="73"/>
  <c r="AB445" i="73"/>
  <c r="AB417" i="73"/>
  <c r="AB419" i="73"/>
  <c r="AB418" i="73"/>
  <c r="AB406" i="73"/>
  <c r="AB409" i="73"/>
  <c r="AB413" i="73"/>
  <c r="AE355" i="73"/>
  <c r="AJ355" i="73"/>
  <c r="AD383" i="73"/>
  <c r="AL383" i="73" s="1"/>
  <c r="AD384" i="73"/>
  <c r="AL384" i="73" s="1"/>
  <c r="AD380" i="73"/>
  <c r="AL380" i="73" s="1"/>
  <c r="AD371" i="73"/>
  <c r="AL371" i="73" s="1"/>
  <c r="AB355" i="73"/>
  <c r="AB354" i="73"/>
  <c r="AE291" i="73"/>
  <c r="AJ291" i="73"/>
  <c r="AD319" i="73"/>
  <c r="AL319" i="73" s="1"/>
  <c r="AD320" i="73"/>
  <c r="AL320" i="73" s="1"/>
  <c r="AD316" i="73"/>
  <c r="AL316" i="73" s="1"/>
  <c r="AD307" i="73"/>
  <c r="AL307" i="73" s="1"/>
  <c r="AB291" i="73"/>
  <c r="AB274" i="73"/>
  <c r="AB290" i="73"/>
  <c r="AD259" i="73"/>
  <c r="AL259" i="73" s="1"/>
  <c r="AB212" i="73"/>
  <c r="AB215" i="73"/>
  <c r="AB217" i="73"/>
  <c r="AB216" i="73"/>
  <c r="AB213" i="73"/>
  <c r="AB204" i="73"/>
  <c r="AB208" i="73"/>
  <c r="AB209" i="73"/>
  <c r="AB1258" i="73"/>
  <c r="AD1252" i="73"/>
  <c r="AL1252" i="73" s="1"/>
  <c r="AB1242" i="73"/>
  <c r="AD1236" i="73"/>
  <c r="AL1236" i="73" s="1"/>
  <c r="AB1226" i="73"/>
  <c r="AD1220" i="73"/>
  <c r="AL1220" i="73" s="1"/>
  <c r="AB1210" i="73"/>
  <c r="AD1204" i="73"/>
  <c r="AL1204" i="73" s="1"/>
  <c r="AB1194" i="73"/>
  <c r="AD1188" i="73"/>
  <c r="AL1188" i="73" s="1"/>
  <c r="AB1182" i="73"/>
  <c r="AB1174" i="73"/>
  <c r="AB1166" i="73"/>
  <c r="AB1158" i="73"/>
  <c r="AB1150" i="73"/>
  <c r="AB1142" i="73"/>
  <c r="AB1134" i="73"/>
  <c r="AB1126" i="73"/>
  <c r="AB1118" i="73"/>
  <c r="AB1110" i="73"/>
  <c r="AB1102" i="73"/>
  <c r="AB1094" i="73"/>
  <c r="AB1086" i="73"/>
  <c r="AB1078" i="73"/>
  <c r="AB1070" i="73"/>
  <c r="AB1062" i="73"/>
  <c r="AB1054" i="73"/>
  <c r="AB1046" i="73"/>
  <c r="AB1038" i="73"/>
  <c r="AB1030" i="73"/>
  <c r="AB1022" i="73"/>
  <c r="AB1014" i="73"/>
  <c r="AB1006" i="73"/>
  <c r="AB998" i="73"/>
  <c r="AB990" i="73"/>
  <c r="AB982" i="73"/>
  <c r="AB974" i="73"/>
  <c r="AB966" i="73"/>
  <c r="AB953" i="73"/>
  <c r="AB949" i="73"/>
  <c r="AB950" i="73"/>
  <c r="AB942" i="73"/>
  <c r="AB928" i="73"/>
  <c r="AB930" i="73"/>
  <c r="AE898" i="73"/>
  <c r="AJ898" i="73"/>
  <c r="AD923" i="73"/>
  <c r="AL923" i="73" s="1"/>
  <c r="AB912" i="73"/>
  <c r="AB914" i="73"/>
  <c r="AE882" i="73"/>
  <c r="AJ882" i="73"/>
  <c r="AD907" i="73"/>
  <c r="AL907" i="73" s="1"/>
  <c r="AB898" i="73"/>
  <c r="AE866" i="73"/>
  <c r="AJ866" i="73"/>
  <c r="AD894" i="73"/>
  <c r="AL894" i="73" s="1"/>
  <c r="AD895" i="73"/>
  <c r="AL895" i="73" s="1"/>
  <c r="AB882" i="73"/>
  <c r="AE850" i="73"/>
  <c r="AJ850" i="73"/>
  <c r="AD878" i="73"/>
  <c r="AL878" i="73" s="1"/>
  <c r="AD879" i="73"/>
  <c r="AL879" i="73" s="1"/>
  <c r="AB866" i="73"/>
  <c r="AE834" i="73"/>
  <c r="AJ834" i="73"/>
  <c r="AD862" i="73"/>
  <c r="AL862" i="73" s="1"/>
  <c r="AD863" i="73"/>
  <c r="AL863" i="73" s="1"/>
  <c r="AB850" i="73"/>
  <c r="AE818" i="73"/>
  <c r="AJ818" i="73"/>
  <c r="AD846" i="73"/>
  <c r="AL846" i="73" s="1"/>
  <c r="AD847" i="73"/>
  <c r="AL847" i="73" s="1"/>
  <c r="AB834" i="73"/>
  <c r="AE802" i="73"/>
  <c r="AJ802" i="73"/>
  <c r="AD830" i="73"/>
  <c r="AL830" i="73" s="1"/>
  <c r="AD831" i="73"/>
  <c r="AL831" i="73" s="1"/>
  <c r="AB818" i="73"/>
  <c r="AE786" i="73"/>
  <c r="AJ786" i="73"/>
  <c r="AD814" i="73"/>
  <c r="AL814" i="73" s="1"/>
  <c r="AD815" i="73"/>
  <c r="AL815" i="73" s="1"/>
  <c r="AB802" i="73"/>
  <c r="AE770" i="73"/>
  <c r="AJ770" i="73"/>
  <c r="AK796" i="73" s="1"/>
  <c r="AD798" i="73"/>
  <c r="AL798" i="73" s="1"/>
  <c r="AD799" i="73"/>
  <c r="AL799" i="73" s="1"/>
  <c r="AB786" i="73"/>
  <c r="AE754" i="73"/>
  <c r="AJ754" i="73"/>
  <c r="AD782" i="73"/>
  <c r="AL782" i="73" s="1"/>
  <c r="AD783" i="73"/>
  <c r="AL783" i="73" s="1"/>
  <c r="AK781" i="73"/>
  <c r="AB770" i="73"/>
  <c r="AE738" i="73"/>
  <c r="AJ738" i="73"/>
  <c r="AD766" i="73"/>
  <c r="AL766" i="73" s="1"/>
  <c r="AD767" i="73"/>
  <c r="AL767" i="73" s="1"/>
  <c r="AB754" i="73"/>
  <c r="AE722" i="73"/>
  <c r="AJ722" i="73"/>
  <c r="AD750" i="73"/>
  <c r="AL750" i="73" s="1"/>
  <c r="AD751" i="73"/>
  <c r="AL751" i="73" s="1"/>
  <c r="AB738" i="73"/>
  <c r="AE706" i="73"/>
  <c r="AJ706" i="73"/>
  <c r="AD734" i="73"/>
  <c r="AL734" i="73" s="1"/>
  <c r="AD735" i="73"/>
  <c r="AL735" i="73" s="1"/>
  <c r="AK732" i="73"/>
  <c r="AB722" i="73"/>
  <c r="AE690" i="73"/>
  <c r="AJ690" i="73"/>
  <c r="AD718" i="73"/>
  <c r="AL718" i="73" s="1"/>
  <c r="AD719" i="73"/>
  <c r="AL719" i="73" s="1"/>
  <c r="AB706" i="73"/>
  <c r="AE674" i="73"/>
  <c r="AJ674" i="73"/>
  <c r="AD702" i="73"/>
  <c r="AL702" i="73" s="1"/>
  <c r="AD703" i="73"/>
  <c r="AL703" i="73" s="1"/>
  <c r="AB690" i="73"/>
  <c r="AE658" i="73"/>
  <c r="AJ658" i="73"/>
  <c r="AD686" i="73"/>
  <c r="AL686" i="73" s="1"/>
  <c r="AD687" i="73"/>
  <c r="AL687" i="73" s="1"/>
  <c r="AB674" i="73"/>
  <c r="AE642" i="73"/>
  <c r="AJ642" i="73"/>
  <c r="AD670" i="73"/>
  <c r="AL670" i="73" s="1"/>
  <c r="AD671" i="73"/>
  <c r="AL671" i="73" s="1"/>
  <c r="AB658" i="73"/>
  <c r="AE626" i="73"/>
  <c r="AJ626" i="73"/>
  <c r="AK653" i="73" s="1"/>
  <c r="AD654" i="73"/>
  <c r="AL654" i="73" s="1"/>
  <c r="AD655" i="73"/>
  <c r="AL655" i="73" s="1"/>
  <c r="AB642" i="73"/>
  <c r="AE610" i="73"/>
  <c r="AJ610" i="73"/>
  <c r="AD638" i="73"/>
  <c r="AL638" i="73" s="1"/>
  <c r="AD639" i="73"/>
  <c r="AL639" i="73" s="1"/>
  <c r="AB626" i="73"/>
  <c r="AE594" i="73"/>
  <c r="AJ594" i="73"/>
  <c r="AD622" i="73"/>
  <c r="AL622" i="73" s="1"/>
  <c r="AD623" i="73"/>
  <c r="AL623" i="73" s="1"/>
  <c r="AB610" i="73"/>
  <c r="AE578" i="73"/>
  <c r="AJ578" i="73"/>
  <c r="AD606" i="73"/>
  <c r="AL606" i="73" s="1"/>
  <c r="AD607" i="73"/>
  <c r="AL607" i="73" s="1"/>
  <c r="AB594" i="73"/>
  <c r="AB586" i="73"/>
  <c r="AB578" i="73"/>
  <c r="AB579" i="73"/>
  <c r="AB573" i="73"/>
  <c r="AB572" i="73"/>
  <c r="AB580" i="73"/>
  <c r="AB563" i="73"/>
  <c r="AB564" i="73"/>
  <c r="AE519" i="73"/>
  <c r="AD547" i="73"/>
  <c r="AL547" i="73" s="1"/>
  <c r="AJ519" i="73"/>
  <c r="AD546" i="73"/>
  <c r="AL546" i="73" s="1"/>
  <c r="AD548" i="73"/>
  <c r="AL548" i="73" s="1"/>
  <c r="AE516" i="73"/>
  <c r="AJ516" i="73"/>
  <c r="AD541" i="73"/>
  <c r="AL541" i="73" s="1"/>
  <c r="AD542" i="73"/>
  <c r="AL542" i="73" s="1"/>
  <c r="AD545" i="73"/>
  <c r="AL545" i="73" s="1"/>
  <c r="AD536" i="73"/>
  <c r="AL536" i="73" s="1"/>
  <c r="AB525" i="73"/>
  <c r="AB519" i="73"/>
  <c r="AB500" i="73"/>
  <c r="AB494" i="73"/>
  <c r="AB499" i="73"/>
  <c r="AB498" i="73"/>
  <c r="AE455" i="73"/>
  <c r="AD482" i="73"/>
  <c r="AL482" i="73" s="1"/>
  <c r="AD483" i="73"/>
  <c r="AL483" i="73" s="1"/>
  <c r="AJ455" i="73"/>
  <c r="AD484" i="73"/>
  <c r="AL484" i="73" s="1"/>
  <c r="AE452" i="73"/>
  <c r="AJ452" i="73"/>
  <c r="AD472" i="73"/>
  <c r="AL472" i="73" s="1"/>
  <c r="AD481" i="73"/>
  <c r="AL481" i="73" s="1"/>
  <c r="AB459" i="73"/>
  <c r="AE419" i="73"/>
  <c r="AJ419" i="73"/>
  <c r="AD446" i="73"/>
  <c r="AL446" i="73" s="1"/>
  <c r="AB433" i="73"/>
  <c r="AB431" i="73"/>
  <c r="AE371" i="73"/>
  <c r="AJ371" i="73"/>
  <c r="AD399" i="73"/>
  <c r="AL399" i="73" s="1"/>
  <c r="AD400" i="73"/>
  <c r="AL400" i="73" s="1"/>
  <c r="AD396" i="73"/>
  <c r="AL396" i="73" s="1"/>
  <c r="AD387" i="73"/>
  <c r="AL387" i="73" s="1"/>
  <c r="AB371" i="73"/>
  <c r="AB370" i="73"/>
  <c r="AE307" i="73"/>
  <c r="AJ307" i="73"/>
  <c r="AD335" i="73"/>
  <c r="AL335" i="73" s="1"/>
  <c r="AD336" i="73"/>
  <c r="AL336" i="73" s="1"/>
  <c r="AD332" i="73"/>
  <c r="AL332" i="73" s="1"/>
  <c r="AD323" i="73"/>
  <c r="AL323" i="73" s="1"/>
  <c r="AB307" i="73"/>
  <c r="AB306" i="73"/>
  <c r="AJ930" i="73"/>
  <c r="AJ914" i="73"/>
  <c r="AE897" i="73"/>
  <c r="AD925" i="73"/>
  <c r="AL925" i="73" s="1"/>
  <c r="AE889" i="73"/>
  <c r="AD917" i="73"/>
  <c r="AL917" i="73" s="1"/>
  <c r="AE881" i="73"/>
  <c r="AD909" i="73"/>
  <c r="AL909" i="73" s="1"/>
  <c r="AE873" i="73"/>
  <c r="AD900" i="73"/>
  <c r="AL900" i="73" s="1"/>
  <c r="AD901" i="73"/>
  <c r="AL901" i="73" s="1"/>
  <c r="AB902" i="73"/>
  <c r="AE865" i="73"/>
  <c r="AD892" i="73"/>
  <c r="AL892" i="73" s="1"/>
  <c r="AD893" i="73"/>
  <c r="AL893" i="73" s="1"/>
  <c r="AB894" i="73"/>
  <c r="AE857" i="73"/>
  <c r="AD884" i="73"/>
  <c r="AL884" i="73" s="1"/>
  <c r="AD885" i="73"/>
  <c r="AL885" i="73" s="1"/>
  <c r="AB886" i="73"/>
  <c r="AE849" i="73"/>
  <c r="AD876" i="73"/>
  <c r="AL876" i="73" s="1"/>
  <c r="AD877" i="73"/>
  <c r="AL877" i="73" s="1"/>
  <c r="AB878" i="73"/>
  <c r="AE841" i="73"/>
  <c r="AD868" i="73"/>
  <c r="AL868" i="73" s="1"/>
  <c r="AD869" i="73"/>
  <c r="AL869" i="73" s="1"/>
  <c r="AB870" i="73"/>
  <c r="AE833" i="73"/>
  <c r="AD860" i="73"/>
  <c r="AL860" i="73" s="1"/>
  <c r="AD861" i="73"/>
  <c r="AL861" i="73" s="1"/>
  <c r="AB862" i="73"/>
  <c r="AE825" i="73"/>
  <c r="AD852" i="73"/>
  <c r="AL852" i="73" s="1"/>
  <c r="AD853" i="73"/>
  <c r="AL853" i="73" s="1"/>
  <c r="AB854" i="73"/>
  <c r="AE817" i="73"/>
  <c r="AD844" i="73"/>
  <c r="AL844" i="73" s="1"/>
  <c r="AD845" i="73"/>
  <c r="AL845" i="73" s="1"/>
  <c r="AB846" i="73"/>
  <c r="AE809" i="73"/>
  <c r="AD836" i="73"/>
  <c r="AL836" i="73" s="1"/>
  <c r="AD837" i="73"/>
  <c r="AL837" i="73" s="1"/>
  <c r="AB838" i="73"/>
  <c r="AE801" i="73"/>
  <c r="AD828" i="73"/>
  <c r="AL828" i="73" s="1"/>
  <c r="AD829" i="73"/>
  <c r="AL829" i="73" s="1"/>
  <c r="AB830" i="73"/>
  <c r="AE793" i="73"/>
  <c r="AD820" i="73"/>
  <c r="AL820" i="73" s="1"/>
  <c r="AD821" i="73"/>
  <c r="AL821" i="73" s="1"/>
  <c r="AB822" i="73"/>
  <c r="AE785" i="73"/>
  <c r="AD812" i="73"/>
  <c r="AL812" i="73" s="1"/>
  <c r="AD813" i="73"/>
  <c r="AL813" i="73" s="1"/>
  <c r="AB814" i="73"/>
  <c r="AE777" i="73"/>
  <c r="AD804" i="73"/>
  <c r="AL804" i="73" s="1"/>
  <c r="AD805" i="73"/>
  <c r="AL805" i="73" s="1"/>
  <c r="AB806" i="73"/>
  <c r="AE769" i="73"/>
  <c r="AD796" i="73"/>
  <c r="AL796" i="73" s="1"/>
  <c r="AD797" i="73"/>
  <c r="AL797" i="73" s="1"/>
  <c r="AB798" i="73"/>
  <c r="AE761" i="73"/>
  <c r="AD788" i="73"/>
  <c r="AL788" i="73" s="1"/>
  <c r="AD789" i="73"/>
  <c r="AL789" i="73" s="1"/>
  <c r="AB790" i="73"/>
  <c r="AE753" i="73"/>
  <c r="AD780" i="73"/>
  <c r="AL780" i="73" s="1"/>
  <c r="AD781" i="73"/>
  <c r="AL781" i="73" s="1"/>
  <c r="AB782" i="73"/>
  <c r="AE745" i="73"/>
  <c r="AD772" i="73"/>
  <c r="AL772" i="73" s="1"/>
  <c r="AD773" i="73"/>
  <c r="AL773" i="73" s="1"/>
  <c r="AB774" i="73"/>
  <c r="AE737" i="73"/>
  <c r="AD764" i="73"/>
  <c r="AL764" i="73" s="1"/>
  <c r="AD765" i="73"/>
  <c r="AL765" i="73" s="1"/>
  <c r="AB766" i="73"/>
  <c r="AE729" i="73"/>
  <c r="AD756" i="73"/>
  <c r="AL756" i="73" s="1"/>
  <c r="AD757" i="73"/>
  <c r="AL757" i="73" s="1"/>
  <c r="AB758" i="73"/>
  <c r="AE721" i="73"/>
  <c r="AD748" i="73"/>
  <c r="AL748" i="73" s="1"/>
  <c r="AD749" i="73"/>
  <c r="AL749" i="73" s="1"/>
  <c r="AB750" i="73"/>
  <c r="AE713" i="73"/>
  <c r="AD740" i="73"/>
  <c r="AL740" i="73" s="1"/>
  <c r="AD741" i="73"/>
  <c r="AL741" i="73" s="1"/>
  <c r="AB742" i="73"/>
  <c r="AE705" i="73"/>
  <c r="AD732" i="73"/>
  <c r="AL732" i="73" s="1"/>
  <c r="AD733" i="73"/>
  <c r="AL733" i="73" s="1"/>
  <c r="AB734" i="73"/>
  <c r="AE697" i="73"/>
  <c r="AD724" i="73"/>
  <c r="AL724" i="73" s="1"/>
  <c r="AD725" i="73"/>
  <c r="AL725" i="73" s="1"/>
  <c r="AB726" i="73"/>
  <c r="AE689" i="73"/>
  <c r="AD716" i="73"/>
  <c r="AL716" i="73" s="1"/>
  <c r="AD717" i="73"/>
  <c r="AL717" i="73" s="1"/>
  <c r="AB718" i="73"/>
  <c r="AE681" i="73"/>
  <c r="AD708" i="73"/>
  <c r="AL708" i="73" s="1"/>
  <c r="AD709" i="73"/>
  <c r="AL709" i="73" s="1"/>
  <c r="AB710" i="73"/>
  <c r="AE673" i="73"/>
  <c r="AD700" i="73"/>
  <c r="AL700" i="73" s="1"/>
  <c r="AD701" i="73"/>
  <c r="AL701" i="73" s="1"/>
  <c r="AB702" i="73"/>
  <c r="AE665" i="73"/>
  <c r="AD692" i="73"/>
  <c r="AL692" i="73" s="1"/>
  <c r="AD693" i="73"/>
  <c r="AL693" i="73" s="1"/>
  <c r="AB694" i="73"/>
  <c r="AE657" i="73"/>
  <c r="AD684" i="73"/>
  <c r="AL684" i="73" s="1"/>
  <c r="AD685" i="73"/>
  <c r="AL685" i="73" s="1"/>
  <c r="AB686" i="73"/>
  <c r="AE649" i="73"/>
  <c r="AD676" i="73"/>
  <c r="AL676" i="73" s="1"/>
  <c r="AD677" i="73"/>
  <c r="AL677" i="73" s="1"/>
  <c r="AB678" i="73"/>
  <c r="AE641" i="73"/>
  <c r="AD668" i="73"/>
  <c r="AL668" i="73" s="1"/>
  <c r="AD669" i="73"/>
  <c r="AL669" i="73" s="1"/>
  <c r="AB670" i="73"/>
  <c r="AE633" i="73"/>
  <c r="AD660" i="73"/>
  <c r="AL660" i="73" s="1"/>
  <c r="AD661" i="73"/>
  <c r="AL661" i="73" s="1"/>
  <c r="AB662" i="73"/>
  <c r="AE625" i="73"/>
  <c r="AD652" i="73"/>
  <c r="AL652" i="73" s="1"/>
  <c r="AD653" i="73"/>
  <c r="AL653" i="73" s="1"/>
  <c r="AB654" i="73"/>
  <c r="AE617" i="73"/>
  <c r="AD644" i="73"/>
  <c r="AL644" i="73" s="1"/>
  <c r="AD645" i="73"/>
  <c r="AL645" i="73" s="1"/>
  <c r="AB646" i="73"/>
  <c r="AE609" i="73"/>
  <c r="AD636" i="73"/>
  <c r="AL636" i="73" s="1"/>
  <c r="AD637" i="73"/>
  <c r="AL637" i="73" s="1"/>
  <c r="AB638" i="73"/>
  <c r="AE601" i="73"/>
  <c r="AD628" i="73"/>
  <c r="AL628" i="73" s="1"/>
  <c r="AD629" i="73"/>
  <c r="AL629" i="73" s="1"/>
  <c r="AB630" i="73"/>
  <c r="AE593" i="73"/>
  <c r="AD620" i="73"/>
  <c r="AL620" i="73" s="1"/>
  <c r="AD621" i="73"/>
  <c r="AL621" i="73" s="1"/>
  <c r="AB622" i="73"/>
  <c r="AE585" i="73"/>
  <c r="AD612" i="73"/>
  <c r="AL612" i="73" s="1"/>
  <c r="AD613" i="73"/>
  <c r="AL613" i="73" s="1"/>
  <c r="AB614" i="73"/>
  <c r="AE577" i="73"/>
  <c r="AD604" i="73"/>
  <c r="AL604" i="73" s="1"/>
  <c r="AD605" i="73"/>
  <c r="AL605" i="73" s="1"/>
  <c r="AB606" i="73"/>
  <c r="AE569" i="73"/>
  <c r="AD596" i="73"/>
  <c r="AL596" i="73" s="1"/>
  <c r="AD597" i="73"/>
  <c r="AL597" i="73" s="1"/>
  <c r="AB598" i="73"/>
  <c r="AB587" i="73"/>
  <c r="AJ557" i="73"/>
  <c r="AD572" i="73"/>
  <c r="AL572" i="73" s="1"/>
  <c r="AD576" i="73"/>
  <c r="AL576" i="73" s="1"/>
  <c r="AE547" i="73"/>
  <c r="AB575" i="73"/>
  <c r="AB567" i="73"/>
  <c r="AE527" i="73"/>
  <c r="AD555" i="73"/>
  <c r="AL555" i="73" s="1"/>
  <c r="AJ527" i="73"/>
  <c r="AB551" i="73"/>
  <c r="AB554" i="73"/>
  <c r="AB556" i="73"/>
  <c r="AB555" i="73"/>
  <c r="AB549" i="73"/>
  <c r="AE511" i="73"/>
  <c r="AD538" i="73"/>
  <c r="AL538" i="73" s="1"/>
  <c r="AD539" i="73"/>
  <c r="AL539" i="73" s="1"/>
  <c r="AJ511" i="73"/>
  <c r="AB534" i="73"/>
  <c r="AB540" i="73"/>
  <c r="AB539" i="73"/>
  <c r="AB533" i="73"/>
  <c r="AE495" i="73"/>
  <c r="AD522" i="73"/>
  <c r="AL522" i="73" s="1"/>
  <c r="AD523" i="73"/>
  <c r="AL523" i="73" s="1"/>
  <c r="AJ495" i="73"/>
  <c r="AD524" i="73"/>
  <c r="AL524" i="73" s="1"/>
  <c r="AB524" i="73"/>
  <c r="AB518" i="73"/>
  <c r="AB523" i="73"/>
  <c r="AB517" i="73"/>
  <c r="AE479" i="73"/>
  <c r="AD506" i="73"/>
  <c r="AL506" i="73" s="1"/>
  <c r="AD507" i="73"/>
  <c r="AL507" i="73" s="1"/>
  <c r="AJ479" i="73"/>
  <c r="AD508" i="73"/>
  <c r="AL508" i="73" s="1"/>
  <c r="AB508" i="73"/>
  <c r="AB502" i="73"/>
  <c r="AB507" i="73"/>
  <c r="AB501" i="73"/>
  <c r="AE463" i="73"/>
  <c r="AD490" i="73"/>
  <c r="AL490" i="73" s="1"/>
  <c r="AD491" i="73"/>
  <c r="AL491" i="73" s="1"/>
  <c r="AJ463" i="73"/>
  <c r="AD492" i="73"/>
  <c r="AL492" i="73" s="1"/>
  <c r="AB492" i="73"/>
  <c r="AB486" i="73"/>
  <c r="AB491" i="73"/>
  <c r="AB485" i="73"/>
  <c r="AE447" i="73"/>
  <c r="AD474" i="73"/>
  <c r="AL474" i="73" s="1"/>
  <c r="AD475" i="73"/>
  <c r="AL475" i="73" s="1"/>
  <c r="AJ447" i="73"/>
  <c r="AD476" i="73"/>
  <c r="AL476" i="73" s="1"/>
  <c r="AB476" i="73"/>
  <c r="AB470" i="73"/>
  <c r="AB475" i="73"/>
  <c r="AB469" i="73"/>
  <c r="AB461" i="73"/>
  <c r="AJ414" i="73"/>
  <c r="AD442" i="73"/>
  <c r="AL442" i="73" s="1"/>
  <c r="AD443" i="73"/>
  <c r="AL443" i="73" s="1"/>
  <c r="AD435" i="73"/>
  <c r="AL435" i="73" s="1"/>
  <c r="AE414" i="73"/>
  <c r="AD436" i="73"/>
  <c r="AL436" i="73" s="1"/>
  <c r="AB432" i="73"/>
  <c r="AB430" i="73"/>
  <c r="AB426" i="73"/>
  <c r="AB427" i="73"/>
  <c r="AB425" i="73"/>
  <c r="AB429" i="73"/>
  <c r="AE398" i="73"/>
  <c r="AD426" i="73"/>
  <c r="AL426" i="73" s="1"/>
  <c r="AD425" i="73"/>
  <c r="AL425" i="73" s="1"/>
  <c r="AD427" i="73"/>
  <c r="AL427" i="73" s="1"/>
  <c r="AJ398" i="73"/>
  <c r="AD417" i="73"/>
  <c r="AL417" i="73" s="1"/>
  <c r="AD423" i="73"/>
  <c r="AL423" i="73" s="1"/>
  <c r="AB416" i="73"/>
  <c r="AB414" i="73"/>
  <c r="AB410" i="73"/>
  <c r="AB411" i="73"/>
  <c r="AE382" i="73"/>
  <c r="AD410" i="73"/>
  <c r="AL410" i="73" s="1"/>
  <c r="AD409" i="73"/>
  <c r="AL409" i="73" s="1"/>
  <c r="AD411" i="73"/>
  <c r="AL411" i="73" s="1"/>
  <c r="AJ382" i="73"/>
  <c r="AD407" i="73"/>
  <c r="AL407" i="73" s="1"/>
  <c r="AB400" i="73"/>
  <c r="AB398" i="73"/>
  <c r="AB397" i="73"/>
  <c r="AB394" i="73"/>
  <c r="AB393" i="73"/>
  <c r="AE366" i="73"/>
  <c r="AD393" i="73"/>
  <c r="AL393" i="73" s="1"/>
  <c r="AD394" i="73"/>
  <c r="AL394" i="73" s="1"/>
  <c r="AJ366" i="73"/>
  <c r="AD395" i="73"/>
  <c r="AL395" i="73" s="1"/>
  <c r="AB384" i="73"/>
  <c r="AB382" i="73"/>
  <c r="AB381" i="73"/>
  <c r="AB378" i="73"/>
  <c r="AB377" i="73"/>
  <c r="AE350" i="73"/>
  <c r="AD377" i="73"/>
  <c r="AL377" i="73" s="1"/>
  <c r="AD378" i="73"/>
  <c r="AL378" i="73" s="1"/>
  <c r="AJ350" i="73"/>
  <c r="AD379" i="73"/>
  <c r="AL379" i="73" s="1"/>
  <c r="AB368" i="73"/>
  <c r="AB366" i="73"/>
  <c r="AB365" i="73"/>
  <c r="AB362" i="73"/>
  <c r="AB361" i="73"/>
  <c r="AE334" i="73"/>
  <c r="AD361" i="73"/>
  <c r="AL361" i="73" s="1"/>
  <c r="AD362" i="73"/>
  <c r="AL362" i="73" s="1"/>
  <c r="AJ334" i="73"/>
  <c r="AD363" i="73"/>
  <c r="AL363" i="73" s="1"/>
  <c r="AB352" i="73"/>
  <c r="AB350" i="73"/>
  <c r="AB349" i="73"/>
  <c r="AB346" i="73"/>
  <c r="AB345" i="73"/>
  <c r="AE318" i="73"/>
  <c r="AD345" i="73"/>
  <c r="AL345" i="73" s="1"/>
  <c r="AD346" i="73"/>
  <c r="AL346" i="73" s="1"/>
  <c r="AJ318" i="73"/>
  <c r="AD347" i="73"/>
  <c r="AL347" i="73" s="1"/>
  <c r="AB336" i="73"/>
  <c r="AB334" i="73"/>
  <c r="AB333" i="73"/>
  <c r="AB330" i="73"/>
  <c r="AB329" i="73"/>
  <c r="AE302" i="73"/>
  <c r="AD329" i="73"/>
  <c r="AL329" i="73" s="1"/>
  <c r="AD330" i="73"/>
  <c r="AL330" i="73" s="1"/>
  <c r="AJ302" i="73"/>
  <c r="AD331" i="73"/>
  <c r="AL331" i="73" s="1"/>
  <c r="AB320" i="73"/>
  <c r="AB318" i="73"/>
  <c r="AB317" i="73"/>
  <c r="AB314" i="73"/>
  <c r="AB313" i="73"/>
  <c r="AE286" i="73"/>
  <c r="AD313" i="73"/>
  <c r="AL313" i="73" s="1"/>
  <c r="AD314" i="73"/>
  <c r="AL314" i="73" s="1"/>
  <c r="AJ286" i="73"/>
  <c r="AD315" i="73"/>
  <c r="AL315" i="73" s="1"/>
  <c r="AB304" i="73"/>
  <c r="AB302" i="73"/>
  <c r="AB301" i="73"/>
  <c r="AB298" i="73"/>
  <c r="AB297" i="73"/>
  <c r="AE270" i="73"/>
  <c r="AD297" i="73"/>
  <c r="AL297" i="73" s="1"/>
  <c r="AD298" i="73"/>
  <c r="AL298" i="73" s="1"/>
  <c r="AJ270" i="73"/>
  <c r="AD299" i="73"/>
  <c r="AL299" i="73" s="1"/>
  <c r="AB288" i="73"/>
  <c r="AB286" i="73"/>
  <c r="AB285" i="73"/>
  <c r="AB266" i="73"/>
  <c r="AB282" i="73"/>
  <c r="AB281" i="73"/>
  <c r="AE254" i="73"/>
  <c r="AD281" i="73"/>
  <c r="AL281" i="73" s="1"/>
  <c r="AD282" i="73"/>
  <c r="AL282" i="73" s="1"/>
  <c r="AJ254" i="73"/>
  <c r="AD283" i="73"/>
  <c r="AL283" i="73" s="1"/>
  <c r="AB201" i="73"/>
  <c r="AB195" i="73"/>
  <c r="AB200" i="73"/>
  <c r="AB199" i="73"/>
  <c r="AB180" i="73"/>
  <c r="AB191" i="73"/>
  <c r="AB196" i="73"/>
  <c r="AE169" i="73"/>
  <c r="AJ169" i="73"/>
  <c r="AD189" i="73"/>
  <c r="AL189" i="73" s="1"/>
  <c r="AD198" i="73"/>
  <c r="AL198" i="73" s="1"/>
  <c r="AD190" i="73"/>
  <c r="AL190" i="73" s="1"/>
  <c r="AB931" i="73"/>
  <c r="AB923" i="73"/>
  <c r="AB915" i="73"/>
  <c r="AB907" i="73"/>
  <c r="AB899" i="73"/>
  <c r="AB891" i="73"/>
  <c r="AB883" i="73"/>
  <c r="AB875" i="73"/>
  <c r="AB867" i="73"/>
  <c r="AB859" i="73"/>
  <c r="AB851" i="73"/>
  <c r="AB843" i="73"/>
  <c r="AB835" i="73"/>
  <c r="AB827" i="73"/>
  <c r="AB819" i="73"/>
  <c r="AB811" i="73"/>
  <c r="AB803" i="73"/>
  <c r="AB795" i="73"/>
  <c r="AB787" i="73"/>
  <c r="AB779" i="73"/>
  <c r="AB771" i="73"/>
  <c r="AB763" i="73"/>
  <c r="AB755" i="73"/>
  <c r="AB747" i="73"/>
  <c r="AB739" i="73"/>
  <c r="AB731" i="73"/>
  <c r="AB723" i="73"/>
  <c r="AB715" i="73"/>
  <c r="AB707" i="73"/>
  <c r="AB699" i="73"/>
  <c r="AB691" i="73"/>
  <c r="AB683" i="73"/>
  <c r="AB675" i="73"/>
  <c r="AB667" i="73"/>
  <c r="AB659" i="73"/>
  <c r="AB651" i="73"/>
  <c r="AB643" i="73"/>
  <c r="AB635" i="73"/>
  <c r="AB627" i="73"/>
  <c r="AB619" i="73"/>
  <c r="AB611" i="73"/>
  <c r="AB603" i="73"/>
  <c r="AB595" i="73"/>
  <c r="AD588" i="73"/>
  <c r="AL588" i="73" s="1"/>
  <c r="AD592" i="73"/>
  <c r="AL592" i="73" s="1"/>
  <c r="AE563" i="73"/>
  <c r="AB591" i="73"/>
  <c r="AB583" i="73"/>
  <c r="AB574" i="73"/>
  <c r="AB570" i="73"/>
  <c r="AE540" i="73"/>
  <c r="AJ540" i="73"/>
  <c r="AD568" i="73"/>
  <c r="AL568" i="73" s="1"/>
  <c r="AD569" i="73"/>
  <c r="AL569" i="73" s="1"/>
  <c r="AE524" i="73"/>
  <c r="AD549" i="73"/>
  <c r="AL549" i="73" s="1"/>
  <c r="AD553" i="73"/>
  <c r="AL553" i="73" s="1"/>
  <c r="AE432" i="73"/>
  <c r="AJ432" i="73"/>
  <c r="AD460" i="73"/>
  <c r="AL460" i="73" s="1"/>
  <c r="AD461" i="73"/>
  <c r="AL461" i="73" s="1"/>
  <c r="AD450" i="73"/>
  <c r="AL450" i="73" s="1"/>
  <c r="AD454" i="73"/>
  <c r="AL454" i="73" s="1"/>
  <c r="AE426" i="73"/>
  <c r="AD455" i="73"/>
  <c r="AL455" i="73" s="1"/>
  <c r="AJ426" i="73"/>
  <c r="AD452" i="73"/>
  <c r="AL452" i="73" s="1"/>
  <c r="AD453" i="73"/>
  <c r="AL453" i="73" s="1"/>
  <c r="AE420" i="73"/>
  <c r="AJ420" i="73"/>
  <c r="AE416" i="73"/>
  <c r="AJ416" i="73"/>
  <c r="AD445" i="73"/>
  <c r="AL445" i="73" s="1"/>
  <c r="AB422" i="73"/>
  <c r="AD419" i="73"/>
  <c r="AL419" i="73" s="1"/>
  <c r="AB265" i="73"/>
  <c r="AE234" i="73"/>
  <c r="AJ234" i="73"/>
  <c r="AD263" i="73"/>
  <c r="AL263" i="73" s="1"/>
  <c r="AE230" i="73"/>
  <c r="AJ230" i="73"/>
  <c r="AB246" i="73"/>
  <c r="AB244" i="73"/>
  <c r="AB243" i="73"/>
  <c r="AB242" i="73"/>
  <c r="AB229" i="73"/>
  <c r="AB226" i="73"/>
  <c r="AB224" i="73"/>
  <c r="AB225" i="73"/>
  <c r="AD589" i="73"/>
  <c r="AL589" i="73" s="1"/>
  <c r="AD573" i="73"/>
  <c r="AL573" i="73" s="1"/>
  <c r="AD565" i="73"/>
  <c r="AL565" i="73" s="1"/>
  <c r="AJ560" i="73"/>
  <c r="AB560" i="73"/>
  <c r="AD552" i="73"/>
  <c r="AL552" i="73" s="1"/>
  <c r="AJ544" i="73"/>
  <c r="AB544" i="73"/>
  <c r="AJ536" i="73"/>
  <c r="AD533" i="73"/>
  <c r="AL533" i="73" s="1"/>
  <c r="AB561" i="73"/>
  <c r="AJ528" i="73"/>
  <c r="AD525" i="73"/>
  <c r="AL525" i="73" s="1"/>
  <c r="AB553" i="73"/>
  <c r="AJ520" i="73"/>
  <c r="AD517" i="73"/>
  <c r="AL517" i="73" s="1"/>
  <c r="AB545" i="73"/>
  <c r="AJ512" i="73"/>
  <c r="AK535" i="73" s="1"/>
  <c r="AD509" i="73"/>
  <c r="AL509" i="73" s="1"/>
  <c r="AB537" i="73"/>
  <c r="AJ504" i="73"/>
  <c r="AD501" i="73"/>
  <c r="AL501" i="73" s="1"/>
  <c r="AB529" i="73"/>
  <c r="AJ496" i="73"/>
  <c r="AD493" i="73"/>
  <c r="AL493" i="73" s="1"/>
  <c r="AB521" i="73"/>
  <c r="AJ488" i="73"/>
  <c r="AD485" i="73"/>
  <c r="AL485" i="73" s="1"/>
  <c r="AB513" i="73"/>
  <c r="AJ480" i="73"/>
  <c r="AD477" i="73"/>
  <c r="AL477" i="73" s="1"/>
  <c r="AB505" i="73"/>
  <c r="AJ472" i="73"/>
  <c r="AD469" i="73"/>
  <c r="AL469" i="73" s="1"/>
  <c r="AB497" i="73"/>
  <c r="AJ464" i="73"/>
  <c r="AB489" i="73"/>
  <c r="AJ456" i="73"/>
  <c r="AB481" i="73"/>
  <c r="AJ448" i="73"/>
  <c r="AB473" i="73"/>
  <c r="AJ440" i="73"/>
  <c r="AD437" i="73"/>
  <c r="AL437" i="73" s="1"/>
  <c r="AB465" i="73"/>
  <c r="AE435" i="73"/>
  <c r="AJ435" i="73"/>
  <c r="AD462" i="73"/>
  <c r="AL462" i="73" s="1"/>
  <c r="AB460" i="73"/>
  <c r="AJ430" i="73"/>
  <c r="AD458" i="73"/>
  <c r="AL458" i="73" s="1"/>
  <c r="AD459" i="73"/>
  <c r="AL459" i="73" s="1"/>
  <c r="AB448" i="73"/>
  <c r="AB440" i="73"/>
  <c r="AB441" i="73"/>
  <c r="AB434" i="73"/>
  <c r="AJ404" i="73"/>
  <c r="AE395" i="73"/>
  <c r="AJ395" i="73"/>
  <c r="AE379" i="73"/>
  <c r="AJ379" i="73"/>
  <c r="AB395" i="73"/>
  <c r="AE363" i="73"/>
  <c r="AJ363" i="73"/>
  <c r="AD391" i="73"/>
  <c r="AL391" i="73" s="1"/>
  <c r="AD392" i="73"/>
  <c r="AL392" i="73" s="1"/>
  <c r="AB379" i="73"/>
  <c r="AE347" i="73"/>
  <c r="AJ347" i="73"/>
  <c r="AD375" i="73"/>
  <c r="AL375" i="73" s="1"/>
  <c r="AD376" i="73"/>
  <c r="AL376" i="73" s="1"/>
  <c r="AB363" i="73"/>
  <c r="AE331" i="73"/>
  <c r="AJ331" i="73"/>
  <c r="AK358" i="73" s="1"/>
  <c r="AD359" i="73"/>
  <c r="AL359" i="73" s="1"/>
  <c r="AD360" i="73"/>
  <c r="AL360" i="73" s="1"/>
  <c r="AB347" i="73"/>
  <c r="AE315" i="73"/>
  <c r="AJ315" i="73"/>
  <c r="AD343" i="73"/>
  <c r="AL343" i="73" s="1"/>
  <c r="AD344" i="73"/>
  <c r="AL344" i="73" s="1"/>
  <c r="AB331" i="73"/>
  <c r="AE299" i="73"/>
  <c r="AJ299" i="73"/>
  <c r="AD327" i="73"/>
  <c r="AL327" i="73" s="1"/>
  <c r="AD328" i="73"/>
  <c r="AL328" i="73" s="1"/>
  <c r="AB315" i="73"/>
  <c r="AE283" i="73"/>
  <c r="AJ283" i="73"/>
  <c r="AD311" i="73"/>
  <c r="AL311" i="73" s="1"/>
  <c r="AD312" i="73"/>
  <c r="AL312" i="73" s="1"/>
  <c r="AB299" i="73"/>
  <c r="AE267" i="73"/>
  <c r="AJ267" i="73"/>
  <c r="AD295" i="73"/>
  <c r="AL295" i="73" s="1"/>
  <c r="AD296" i="73"/>
  <c r="AL296" i="73" s="1"/>
  <c r="AB283" i="73"/>
  <c r="AE251" i="73"/>
  <c r="AJ251" i="73"/>
  <c r="AD279" i="73"/>
  <c r="AL279" i="73" s="1"/>
  <c r="AD280" i="73"/>
  <c r="AL280" i="73" s="1"/>
  <c r="AB268" i="73"/>
  <c r="AB269" i="73"/>
  <c r="AB267" i="73"/>
  <c r="AB263" i="73"/>
  <c r="AB262" i="73"/>
  <c r="AB261" i="73"/>
  <c r="AB260" i="73"/>
  <c r="AB247" i="73"/>
  <c r="AB240" i="73"/>
  <c r="AB241" i="73"/>
  <c r="AB236" i="73"/>
  <c r="AB239" i="73"/>
  <c r="AE201" i="73"/>
  <c r="AD226" i="73"/>
  <c r="AL226" i="73" s="1"/>
  <c r="AD230" i="73"/>
  <c r="AL230" i="73" s="1"/>
  <c r="AJ201" i="73"/>
  <c r="AD221" i="73"/>
  <c r="AL221" i="73" s="1"/>
  <c r="AB210" i="73"/>
  <c r="AD169" i="73"/>
  <c r="AL169" i="73" s="1"/>
  <c r="AB117" i="73"/>
  <c r="AE531" i="73"/>
  <c r="AD559" i="73"/>
  <c r="AL559" i="73" s="1"/>
  <c r="AE523" i="73"/>
  <c r="AD551" i="73"/>
  <c r="AL551" i="73" s="1"/>
  <c r="AE515" i="73"/>
  <c r="AD543" i="73"/>
  <c r="AL543" i="73" s="1"/>
  <c r="AE507" i="73"/>
  <c r="AD534" i="73"/>
  <c r="AL534" i="73" s="1"/>
  <c r="AD535" i="73"/>
  <c r="AL535" i="73" s="1"/>
  <c r="AB536" i="73"/>
  <c r="AE499" i="73"/>
  <c r="AD526" i="73"/>
  <c r="AL526" i="73" s="1"/>
  <c r="AD527" i="73"/>
  <c r="AL527" i="73" s="1"/>
  <c r="AB528" i="73"/>
  <c r="AE491" i="73"/>
  <c r="AD518" i="73"/>
  <c r="AL518" i="73" s="1"/>
  <c r="AD519" i="73"/>
  <c r="AL519" i="73" s="1"/>
  <c r="AB520" i="73"/>
  <c r="AE483" i="73"/>
  <c r="AD510" i="73"/>
  <c r="AL510" i="73" s="1"/>
  <c r="AD511" i="73"/>
  <c r="AL511" i="73" s="1"/>
  <c r="AB512" i="73"/>
  <c r="AE475" i="73"/>
  <c r="AD502" i="73"/>
  <c r="AL502" i="73" s="1"/>
  <c r="AD503" i="73"/>
  <c r="AL503" i="73" s="1"/>
  <c r="AB504" i="73"/>
  <c r="AE467" i="73"/>
  <c r="AD494" i="73"/>
  <c r="AL494" i="73" s="1"/>
  <c r="AD495" i="73"/>
  <c r="AL495" i="73" s="1"/>
  <c r="AB496" i="73"/>
  <c r="AE459" i="73"/>
  <c r="AD486" i="73"/>
  <c r="AL486" i="73" s="1"/>
  <c r="AD487" i="73"/>
  <c r="AL487" i="73" s="1"/>
  <c r="AB488" i="73"/>
  <c r="AE451" i="73"/>
  <c r="AD478" i="73"/>
  <c r="AL478" i="73" s="1"/>
  <c r="AD479" i="73"/>
  <c r="AL479" i="73" s="1"/>
  <c r="AB480" i="73"/>
  <c r="AE443" i="73"/>
  <c r="AD470" i="73"/>
  <c r="AL470" i="73" s="1"/>
  <c r="AD471" i="73"/>
  <c r="AL471" i="73" s="1"/>
  <c r="AB472" i="73"/>
  <c r="AB464" i="73"/>
  <c r="AB456" i="73"/>
  <c r="AB457" i="73"/>
  <c r="AD438" i="73"/>
  <c r="AL438" i="73" s="1"/>
  <c r="AE410" i="73"/>
  <c r="AD439" i="73"/>
  <c r="AL439" i="73" s="1"/>
  <c r="AB424" i="73"/>
  <c r="AB421" i="73"/>
  <c r="AB423" i="73"/>
  <c r="AE390" i="73"/>
  <c r="AD418" i="73"/>
  <c r="AL418" i="73" s="1"/>
  <c r="AJ390" i="73"/>
  <c r="AK413" i="73" s="1"/>
  <c r="AB408" i="73"/>
  <c r="AB405" i="73"/>
  <c r="AB407" i="73"/>
  <c r="AE374" i="73"/>
  <c r="AD401" i="73"/>
  <c r="AL401" i="73" s="1"/>
  <c r="AD402" i="73"/>
  <c r="AL402" i="73" s="1"/>
  <c r="AJ374" i="73"/>
  <c r="AB392" i="73"/>
  <c r="AB390" i="73"/>
  <c r="AB389" i="73"/>
  <c r="AE358" i="73"/>
  <c r="AD385" i="73"/>
  <c r="AL385" i="73" s="1"/>
  <c r="AD386" i="73"/>
  <c r="AL386" i="73" s="1"/>
  <c r="AJ358" i="73"/>
  <c r="AB376" i="73"/>
  <c r="AB374" i="73"/>
  <c r="AB373" i="73"/>
  <c r="AE342" i="73"/>
  <c r="AD369" i="73"/>
  <c r="AL369" i="73" s="1"/>
  <c r="AD370" i="73"/>
  <c r="AL370" i="73" s="1"/>
  <c r="AJ342" i="73"/>
  <c r="AB360" i="73"/>
  <c r="AB358" i="73"/>
  <c r="AB357" i="73"/>
  <c r="AE326" i="73"/>
  <c r="AD353" i="73"/>
  <c r="AL353" i="73" s="1"/>
  <c r="AD354" i="73"/>
  <c r="AL354" i="73" s="1"/>
  <c r="AJ326" i="73"/>
  <c r="AB344" i="73"/>
  <c r="AB342" i="73"/>
  <c r="AB341" i="73"/>
  <c r="AE310" i="73"/>
  <c r="AD337" i="73"/>
  <c r="AL337" i="73" s="1"/>
  <c r="AD338" i="73"/>
  <c r="AL338" i="73" s="1"/>
  <c r="AJ310" i="73"/>
  <c r="AB328" i="73"/>
  <c r="AB326" i="73"/>
  <c r="AB325" i="73"/>
  <c r="AE294" i="73"/>
  <c r="AD321" i="73"/>
  <c r="AL321" i="73" s="1"/>
  <c r="AD322" i="73"/>
  <c r="AL322" i="73" s="1"/>
  <c r="AJ294" i="73"/>
  <c r="AB312" i="73"/>
  <c r="AB310" i="73"/>
  <c r="AB309" i="73"/>
  <c r="AE278" i="73"/>
  <c r="AD305" i="73"/>
  <c r="AL305" i="73" s="1"/>
  <c r="AD306" i="73"/>
  <c r="AL306" i="73" s="1"/>
  <c r="AJ278" i="73"/>
  <c r="AB296" i="73"/>
  <c r="AB294" i="73"/>
  <c r="AB293" i="73"/>
  <c r="AE262" i="73"/>
  <c r="AD289" i="73"/>
  <c r="AL289" i="73" s="1"/>
  <c r="AD290" i="73"/>
  <c r="AL290" i="73" s="1"/>
  <c r="AJ262" i="73"/>
  <c r="AB280" i="73"/>
  <c r="AB270" i="73"/>
  <c r="AB278" i="73"/>
  <c r="AB277" i="73"/>
  <c r="AE233" i="73"/>
  <c r="AJ233" i="73"/>
  <c r="AD261" i="73"/>
  <c r="AL261" i="73" s="1"/>
  <c r="AD262" i="73"/>
  <c r="AL262" i="73" s="1"/>
  <c r="AE229" i="73"/>
  <c r="AD258" i="73"/>
  <c r="AL258" i="73" s="1"/>
  <c r="AJ229" i="73"/>
  <c r="AB254" i="73"/>
  <c r="AB249" i="73"/>
  <c r="AB251" i="73"/>
  <c r="AE217" i="73"/>
  <c r="AJ217" i="73"/>
  <c r="AD246" i="73"/>
  <c r="AL246" i="73" s="1"/>
  <c r="AE213" i="73"/>
  <c r="AD242" i="73"/>
  <c r="AL242" i="73" s="1"/>
  <c r="AJ213" i="73"/>
  <c r="AE188" i="73"/>
  <c r="AD216" i="73"/>
  <c r="AL216" i="73" s="1"/>
  <c r="AJ188" i="73"/>
  <c r="AD215" i="73"/>
  <c r="AL215" i="73" s="1"/>
  <c r="AE185" i="73"/>
  <c r="AD210" i="73"/>
  <c r="AL210" i="73" s="1"/>
  <c r="AD214" i="73"/>
  <c r="AL214" i="73" s="1"/>
  <c r="AJ185" i="73"/>
  <c r="AD206" i="73"/>
  <c r="AL206" i="73" s="1"/>
  <c r="AB194" i="73"/>
  <c r="AB185" i="73"/>
  <c r="AB189" i="73"/>
  <c r="AB190" i="73"/>
  <c r="AB187" i="73"/>
  <c r="AB184" i="73"/>
  <c r="AB167" i="73"/>
  <c r="AB172" i="73"/>
  <c r="AB183" i="73"/>
  <c r="AB188" i="73"/>
  <c r="AD158" i="73"/>
  <c r="AL158" i="73" s="1"/>
  <c r="AE130" i="73"/>
  <c r="AD155" i="73"/>
  <c r="AL155" i="73" s="1"/>
  <c r="AD156" i="73"/>
  <c r="AL156" i="73" s="1"/>
  <c r="AD159" i="73"/>
  <c r="AL159" i="73" s="1"/>
  <c r="AJ130" i="73"/>
  <c r="AD133" i="73"/>
  <c r="AL133" i="73" s="1"/>
  <c r="AD141" i="73"/>
  <c r="AL141" i="73" s="1"/>
  <c r="AD137" i="73"/>
  <c r="AL137" i="73" s="1"/>
  <c r="AD143" i="73"/>
  <c r="AL143" i="73" s="1"/>
  <c r="AD140" i="73"/>
  <c r="AL140" i="73" s="1"/>
  <c r="AD149" i="73"/>
  <c r="AL149" i="73" s="1"/>
  <c r="AD463" i="73"/>
  <c r="AL463" i="73" s="1"/>
  <c r="AD451" i="73"/>
  <c r="AL451" i="73" s="1"/>
  <c r="AD447" i="73"/>
  <c r="AL447" i="73" s="1"/>
  <c r="AJ423" i="73"/>
  <c r="AK451" i="73" s="1"/>
  <c r="AJ407" i="73"/>
  <c r="AD434" i="73"/>
  <c r="AL434" i="73" s="1"/>
  <c r="AE402" i="73"/>
  <c r="AD430" i="73"/>
  <c r="AL430" i="73" s="1"/>
  <c r="AE394" i="73"/>
  <c r="AD422" i="73"/>
  <c r="AL422" i="73" s="1"/>
  <c r="AE386" i="73"/>
  <c r="AD414" i="73"/>
  <c r="AL414" i="73" s="1"/>
  <c r="AE378" i="73"/>
  <c r="AD406" i="73"/>
  <c r="AL406" i="73" s="1"/>
  <c r="AE370" i="73"/>
  <c r="AD397" i="73"/>
  <c r="AL397" i="73" s="1"/>
  <c r="AD398" i="73"/>
  <c r="AL398" i="73" s="1"/>
  <c r="AB399" i="73"/>
  <c r="AE362" i="73"/>
  <c r="AD389" i="73"/>
  <c r="AL389" i="73" s="1"/>
  <c r="AD390" i="73"/>
  <c r="AL390" i="73" s="1"/>
  <c r="AB391" i="73"/>
  <c r="AE354" i="73"/>
  <c r="AD381" i="73"/>
  <c r="AL381" i="73" s="1"/>
  <c r="AD382" i="73"/>
  <c r="AL382" i="73" s="1"/>
  <c r="AB383" i="73"/>
  <c r="AE346" i="73"/>
  <c r="AD373" i="73"/>
  <c r="AL373" i="73" s="1"/>
  <c r="AD374" i="73"/>
  <c r="AL374" i="73" s="1"/>
  <c r="AB375" i="73"/>
  <c r="AE338" i="73"/>
  <c r="AD365" i="73"/>
  <c r="AL365" i="73" s="1"/>
  <c r="AD366" i="73"/>
  <c r="AL366" i="73" s="1"/>
  <c r="AB367" i="73"/>
  <c r="AE330" i="73"/>
  <c r="AD357" i="73"/>
  <c r="AL357" i="73" s="1"/>
  <c r="AD358" i="73"/>
  <c r="AL358" i="73" s="1"/>
  <c r="AB359" i="73"/>
  <c r="AE322" i="73"/>
  <c r="AD349" i="73"/>
  <c r="AL349" i="73" s="1"/>
  <c r="AD350" i="73"/>
  <c r="AL350" i="73" s="1"/>
  <c r="AB351" i="73"/>
  <c r="AE314" i="73"/>
  <c r="AD341" i="73"/>
  <c r="AL341" i="73" s="1"/>
  <c r="AD342" i="73"/>
  <c r="AL342" i="73" s="1"/>
  <c r="AB343" i="73"/>
  <c r="AE306" i="73"/>
  <c r="AD333" i="73"/>
  <c r="AL333" i="73" s="1"/>
  <c r="AD334" i="73"/>
  <c r="AL334" i="73" s="1"/>
  <c r="AB335" i="73"/>
  <c r="AE298" i="73"/>
  <c r="AD325" i="73"/>
  <c r="AL325" i="73" s="1"/>
  <c r="AD326" i="73"/>
  <c r="AL326" i="73" s="1"/>
  <c r="AB327" i="73"/>
  <c r="AE290" i="73"/>
  <c r="AD317" i="73"/>
  <c r="AL317" i="73" s="1"/>
  <c r="AD318" i="73"/>
  <c r="AL318" i="73" s="1"/>
  <c r="AB319" i="73"/>
  <c r="AE282" i="73"/>
  <c r="AD309" i="73"/>
  <c r="AL309" i="73" s="1"/>
  <c r="AD310" i="73"/>
  <c r="AL310" i="73" s="1"/>
  <c r="AB311" i="73"/>
  <c r="AE274" i="73"/>
  <c r="AD301" i="73"/>
  <c r="AL301" i="73" s="1"/>
  <c r="AD302" i="73"/>
  <c r="AL302" i="73" s="1"/>
  <c r="AB303" i="73"/>
  <c r="AE266" i="73"/>
  <c r="AD293" i="73"/>
  <c r="AL293" i="73" s="1"/>
  <c r="AD294" i="73"/>
  <c r="AL294" i="73" s="1"/>
  <c r="AB295" i="73"/>
  <c r="AE258" i="73"/>
  <c r="AD285" i="73"/>
  <c r="AL285" i="73" s="1"/>
  <c r="AD286" i="73"/>
  <c r="AL286" i="73" s="1"/>
  <c r="AB287" i="73"/>
  <c r="AB279" i="73"/>
  <c r="AE249" i="73"/>
  <c r="AJ249" i="73"/>
  <c r="AD277" i="73"/>
  <c r="AL277" i="73" s="1"/>
  <c r="AD278" i="73"/>
  <c r="AL278" i="73" s="1"/>
  <c r="AE245" i="73"/>
  <c r="AD274" i="73"/>
  <c r="AL274" i="73" s="1"/>
  <c r="AJ244" i="73"/>
  <c r="AD273" i="73"/>
  <c r="AL273" i="73" s="1"/>
  <c r="AD270" i="73"/>
  <c r="AL270" i="73" s="1"/>
  <c r="AB259" i="73"/>
  <c r="AB255" i="73"/>
  <c r="AB256" i="73"/>
  <c r="AB248" i="73"/>
  <c r="AJ218" i="73"/>
  <c r="AD236" i="73"/>
  <c r="AL236" i="73" s="1"/>
  <c r="AE208" i="73"/>
  <c r="AB237" i="73"/>
  <c r="AE196" i="73"/>
  <c r="AD224" i="73"/>
  <c r="AL224" i="73" s="1"/>
  <c r="AJ196" i="73"/>
  <c r="AD223" i="73"/>
  <c r="AL223" i="73" s="1"/>
  <c r="AD225" i="73"/>
  <c r="AL225" i="73" s="1"/>
  <c r="AB219" i="73"/>
  <c r="AB218" i="73"/>
  <c r="AE180" i="73"/>
  <c r="AD208" i="73"/>
  <c r="AL208" i="73" s="1"/>
  <c r="AJ180" i="73"/>
  <c r="AD207" i="73"/>
  <c r="AL207" i="73" s="1"/>
  <c r="AD209" i="73"/>
  <c r="AL209" i="73" s="1"/>
  <c r="AB203" i="73"/>
  <c r="AB205" i="73"/>
  <c r="AB202" i="73"/>
  <c r="AE164" i="73"/>
  <c r="AD192" i="73"/>
  <c r="AL192" i="73" s="1"/>
  <c r="AJ164" i="73"/>
  <c r="AD193" i="73"/>
  <c r="AL193" i="73" s="1"/>
  <c r="AB193" i="73"/>
  <c r="AB192" i="73"/>
  <c r="AB186" i="73"/>
  <c r="AE152" i="73"/>
  <c r="AJ152" i="73"/>
  <c r="AD180" i="73"/>
  <c r="AL180" i="73" s="1"/>
  <c r="AJ150" i="73"/>
  <c r="AD179" i="73"/>
  <c r="AL179" i="73" s="1"/>
  <c r="AD170" i="73"/>
  <c r="AL170" i="73" s="1"/>
  <c r="AD177" i="73"/>
  <c r="AL177" i="73" s="1"/>
  <c r="AD178" i="73"/>
  <c r="AL178" i="73" s="1"/>
  <c r="AB165" i="73"/>
  <c r="AB169" i="73"/>
  <c r="AB166" i="73"/>
  <c r="AB168" i="73"/>
  <c r="AB162" i="73"/>
  <c r="AB153" i="73"/>
  <c r="AB161" i="73"/>
  <c r="AB163" i="73"/>
  <c r="AB141" i="73"/>
  <c r="AB142" i="73"/>
  <c r="AB143" i="73"/>
  <c r="AB112" i="73"/>
  <c r="AB106" i="73"/>
  <c r="AB109" i="73"/>
  <c r="AB113" i="73"/>
  <c r="AB99" i="73"/>
  <c r="AB111" i="73"/>
  <c r="AB93" i="73"/>
  <c r="AB97" i="73"/>
  <c r="AD83" i="73"/>
  <c r="AL83" i="73" s="1"/>
  <c r="AE55" i="73"/>
  <c r="AJ55" i="73"/>
  <c r="AD82" i="73"/>
  <c r="AL82" i="73" s="1"/>
  <c r="AB436" i="73"/>
  <c r="AB428" i="73"/>
  <c r="AB420" i="73"/>
  <c r="AB412" i="73"/>
  <c r="AB404" i="73"/>
  <c r="AB396" i="73"/>
  <c r="AB388" i="73"/>
  <c r="AB380" i="73"/>
  <c r="AB372" i="73"/>
  <c r="AB364" i="73"/>
  <c r="AB356" i="73"/>
  <c r="AB348" i="73"/>
  <c r="AB340" i="73"/>
  <c r="AB332" i="73"/>
  <c r="AB324" i="73"/>
  <c r="AB316" i="73"/>
  <c r="AB308" i="73"/>
  <c r="AB300" i="73"/>
  <c r="AB292" i="73"/>
  <c r="AB284" i="73"/>
  <c r="AB275" i="73"/>
  <c r="AB271" i="73"/>
  <c r="AB272" i="73"/>
  <c r="AB264" i="73"/>
  <c r="AD253" i="73"/>
  <c r="AL253" i="73" s="1"/>
  <c r="AE224" i="73"/>
  <c r="AB252" i="73"/>
  <c r="AE214" i="73"/>
  <c r="AD243" i="73"/>
  <c r="AL243" i="73" s="1"/>
  <c r="AB228" i="73"/>
  <c r="AB231" i="73"/>
  <c r="AB233" i="73"/>
  <c r="AB235" i="73"/>
  <c r="AD227" i="73"/>
  <c r="AL227" i="73" s="1"/>
  <c r="AD211" i="73"/>
  <c r="AL211" i="73" s="1"/>
  <c r="AB182" i="73"/>
  <c r="AB177" i="73"/>
  <c r="AB178" i="73"/>
  <c r="AB171" i="73"/>
  <c r="AB179" i="73"/>
  <c r="AB176" i="73"/>
  <c r="AB137" i="73"/>
  <c r="AB135" i="73"/>
  <c r="AB130" i="73"/>
  <c r="AB131" i="73"/>
  <c r="AB129" i="73"/>
  <c r="AB133" i="73"/>
  <c r="AB84" i="73"/>
  <c r="AB83" i="73"/>
  <c r="AB55" i="73"/>
  <c r="AD266" i="73"/>
  <c r="AL266" i="73" s="1"/>
  <c r="AD250" i="73"/>
  <c r="AL250" i="73" s="1"/>
  <c r="AD245" i="73"/>
  <c r="AL245" i="73" s="1"/>
  <c r="AJ237" i="73"/>
  <c r="AD229" i="73"/>
  <c r="AL229" i="73" s="1"/>
  <c r="AJ221" i="73"/>
  <c r="AB221" i="73"/>
  <c r="AD248" i="73"/>
  <c r="AL248" i="73" s="1"/>
  <c r="AD213" i="73"/>
  <c r="AL213" i="73" s="1"/>
  <c r="AB238" i="73"/>
  <c r="AJ205" i="73"/>
  <c r="AD232" i="73"/>
  <c r="AL232" i="73" s="1"/>
  <c r="AD202" i="73"/>
  <c r="AL202" i="73" s="1"/>
  <c r="AB230" i="73"/>
  <c r="AJ197" i="73"/>
  <c r="AD194" i="73"/>
  <c r="AL194" i="73" s="1"/>
  <c r="AB222" i="73"/>
  <c r="AJ189" i="73"/>
  <c r="AB214" i="73"/>
  <c r="AJ181" i="73"/>
  <c r="AB206" i="73"/>
  <c r="AJ173" i="73"/>
  <c r="AB198" i="73"/>
  <c r="AJ165" i="73"/>
  <c r="AK183" i="73" s="1"/>
  <c r="AB181" i="73"/>
  <c r="AE146" i="73"/>
  <c r="AD171" i="73"/>
  <c r="AL171" i="73" s="1"/>
  <c r="AD175" i="73"/>
  <c r="AL175" i="73" s="1"/>
  <c r="AJ146" i="73"/>
  <c r="AD172" i="73"/>
  <c r="AL172" i="73" s="1"/>
  <c r="AB158" i="73"/>
  <c r="AB155" i="73"/>
  <c r="AB157" i="73"/>
  <c r="AB154" i="73"/>
  <c r="AE124" i="73"/>
  <c r="AD153" i="73"/>
  <c r="AL153" i="73" s="1"/>
  <c r="AJ124" i="73"/>
  <c r="AD151" i="73"/>
  <c r="AL151" i="73" s="1"/>
  <c r="AD152" i="73"/>
  <c r="AL152" i="73" s="1"/>
  <c r="AE120" i="73"/>
  <c r="AJ120" i="73"/>
  <c r="AD146" i="73"/>
  <c r="AL146" i="73" s="1"/>
  <c r="AJ118" i="73"/>
  <c r="AD147" i="73"/>
  <c r="AL147" i="73" s="1"/>
  <c r="AD117" i="73"/>
  <c r="AL117" i="73" s="1"/>
  <c r="AD138" i="73"/>
  <c r="AL138" i="73" s="1"/>
  <c r="AE110" i="73"/>
  <c r="AJ110" i="73"/>
  <c r="AD139" i="73"/>
  <c r="AL139" i="73" s="1"/>
  <c r="AD135" i="73"/>
  <c r="AL135" i="73" s="1"/>
  <c r="AD136" i="73"/>
  <c r="AL136" i="73" s="1"/>
  <c r="AB139" i="73"/>
  <c r="AB138" i="73"/>
  <c r="AD126" i="73"/>
  <c r="AL126" i="73" s="1"/>
  <c r="AJ98" i="73"/>
  <c r="AE98" i="73"/>
  <c r="AB121" i="73"/>
  <c r="AB119" i="73"/>
  <c r="AE87" i="73"/>
  <c r="AD115" i="73"/>
  <c r="AL115" i="73" s="1"/>
  <c r="AD116" i="73"/>
  <c r="AL116" i="73" s="1"/>
  <c r="AJ87" i="73"/>
  <c r="AD104" i="73"/>
  <c r="AL104" i="73" s="1"/>
  <c r="AD105" i="73"/>
  <c r="AL105" i="73" s="1"/>
  <c r="AD107" i="73"/>
  <c r="AL107" i="73" s="1"/>
  <c r="AB116" i="73"/>
  <c r="AB115" i="73"/>
  <c r="AD244" i="73"/>
  <c r="AL244" i="73" s="1"/>
  <c r="AB234" i="73"/>
  <c r="AE200" i="73"/>
  <c r="AD228" i="73"/>
  <c r="AL228" i="73" s="1"/>
  <c r="AE192" i="73"/>
  <c r="AD220" i="73"/>
  <c r="AL220" i="73" s="1"/>
  <c r="AE184" i="73"/>
  <c r="AD212" i="73"/>
  <c r="AL212" i="73" s="1"/>
  <c r="AE176" i="73"/>
  <c r="AD203" i="73"/>
  <c r="AL203" i="73" s="1"/>
  <c r="AD204" i="73"/>
  <c r="AL204" i="73" s="1"/>
  <c r="AE168" i="73"/>
  <c r="AD195" i="73"/>
  <c r="AL195" i="73" s="1"/>
  <c r="AD196" i="73"/>
  <c r="AL196" i="73" s="1"/>
  <c r="AB197" i="73"/>
  <c r="AJ162" i="73"/>
  <c r="AD191" i="73"/>
  <c r="AL191" i="73" s="1"/>
  <c r="AD188" i="73"/>
  <c r="AL188" i="73" s="1"/>
  <c r="AB173" i="73"/>
  <c r="AB170" i="73"/>
  <c r="AB174" i="73"/>
  <c r="AE140" i="73"/>
  <c r="AJ140" i="73"/>
  <c r="AD167" i="73"/>
  <c r="AL167" i="73" s="1"/>
  <c r="AD168" i="73"/>
  <c r="AL168" i="73" s="1"/>
  <c r="AE136" i="73"/>
  <c r="AJ136" i="73"/>
  <c r="AD164" i="73"/>
  <c r="AL164" i="73" s="1"/>
  <c r="AD162" i="73"/>
  <c r="AL162" i="73" s="1"/>
  <c r="AJ134" i="73"/>
  <c r="AD160" i="73"/>
  <c r="AL160" i="73" s="1"/>
  <c r="AD163" i="73"/>
  <c r="AL163" i="73" s="1"/>
  <c r="AB151" i="73"/>
  <c r="AB149" i="73"/>
  <c r="AB146" i="73"/>
  <c r="AB147" i="73"/>
  <c r="AB145" i="73"/>
  <c r="AE99" i="73"/>
  <c r="AD128" i="73"/>
  <c r="AL128" i="73" s="1"/>
  <c r="AJ99" i="73"/>
  <c r="AD122" i="73"/>
  <c r="AL122" i="73" s="1"/>
  <c r="AE94" i="73"/>
  <c r="AD123" i="73"/>
  <c r="AL123" i="73" s="1"/>
  <c r="AJ94" i="73"/>
  <c r="AD119" i="73"/>
  <c r="AL119" i="73" s="1"/>
  <c r="AD120" i="73"/>
  <c r="AL120" i="73" s="1"/>
  <c r="AD90" i="73"/>
  <c r="AL90" i="73" s="1"/>
  <c r="AJ61" i="73"/>
  <c r="AD85" i="73"/>
  <c r="AL85" i="73" s="1"/>
  <c r="AD88" i="73"/>
  <c r="AL88" i="73" s="1"/>
  <c r="AB81" i="73"/>
  <c r="AB79" i="73"/>
  <c r="AB75" i="73"/>
  <c r="AB70" i="73"/>
  <c r="AB72" i="73"/>
  <c r="AB78" i="73"/>
  <c r="AB80" i="73"/>
  <c r="AB76" i="73"/>
  <c r="AB71" i="73"/>
  <c r="AB74" i="73"/>
  <c r="AD36" i="73"/>
  <c r="AL36" i="73" s="1"/>
  <c r="AD176" i="73"/>
  <c r="AL176" i="73" s="1"/>
  <c r="AD161" i="73"/>
  <c r="AL161" i="73" s="1"/>
  <c r="AE151" i="73"/>
  <c r="AJ151" i="73"/>
  <c r="AE139" i="73"/>
  <c r="AJ139" i="73"/>
  <c r="AE135" i="73"/>
  <c r="AJ135" i="73"/>
  <c r="AE123" i="73"/>
  <c r="AJ123" i="73"/>
  <c r="AE119" i="73"/>
  <c r="AD148" i="73"/>
  <c r="AL148" i="73" s="1"/>
  <c r="AJ119" i="73"/>
  <c r="AB123" i="73"/>
  <c r="AD106" i="73"/>
  <c r="AL106" i="73" s="1"/>
  <c r="AJ77" i="73"/>
  <c r="AD103" i="73"/>
  <c r="AL103" i="73" s="1"/>
  <c r="AB96" i="73"/>
  <c r="AB86" i="73"/>
  <c r="AB94" i="73"/>
  <c r="AB95" i="73"/>
  <c r="AD74" i="73"/>
  <c r="AL74" i="73" s="1"/>
  <c r="AJ45" i="73"/>
  <c r="AD73" i="73"/>
  <c r="AL73" i="73" s="1"/>
  <c r="AD69" i="73"/>
  <c r="AL69" i="73" s="1"/>
  <c r="AB65" i="73"/>
  <c r="AB63" i="73"/>
  <c r="AB59" i="73"/>
  <c r="AB62" i="73"/>
  <c r="AB64" i="73"/>
  <c r="AD53" i="73"/>
  <c r="AL53" i="73" s="1"/>
  <c r="AB148" i="73"/>
  <c r="AD145" i="73"/>
  <c r="AL145" i="73" s="1"/>
  <c r="AE116" i="73"/>
  <c r="AD144" i="73"/>
  <c r="AL144" i="73" s="1"/>
  <c r="AE103" i="73"/>
  <c r="AD132" i="73"/>
  <c r="AL132" i="73" s="1"/>
  <c r="AJ103" i="73"/>
  <c r="AD129" i="73"/>
  <c r="AL129" i="73" s="1"/>
  <c r="AE100" i="73"/>
  <c r="AJ100" i="73"/>
  <c r="AE71" i="73"/>
  <c r="AD99" i="73"/>
  <c r="AL99" i="73" s="1"/>
  <c r="AD100" i="73"/>
  <c r="AL100" i="73" s="1"/>
  <c r="AJ71" i="73"/>
  <c r="AB100" i="73"/>
  <c r="AD67" i="73"/>
  <c r="AL67" i="73" s="1"/>
  <c r="AE39" i="73"/>
  <c r="AJ39" i="73"/>
  <c r="AD66" i="73"/>
  <c r="AL66" i="73" s="1"/>
  <c r="AD57" i="73"/>
  <c r="AL57" i="73" s="1"/>
  <c r="AB68" i="73"/>
  <c r="AB67" i="73"/>
  <c r="AB54" i="73"/>
  <c r="AB56" i="73"/>
  <c r="AB50" i="73"/>
  <c r="AB52" i="73"/>
  <c r="AB51" i="73"/>
  <c r="AB47" i="73"/>
  <c r="AB40" i="73"/>
  <c r="AB46" i="73"/>
  <c r="AB48" i="73"/>
  <c r="AE13" i="73"/>
  <c r="AD42" i="73"/>
  <c r="AL42" i="73" s="1"/>
  <c r="AJ13" i="73"/>
  <c r="AD41" i="73"/>
  <c r="AL41" i="73" s="1"/>
  <c r="AJ9" i="73"/>
  <c r="AD38" i="73"/>
  <c r="AL38" i="73" s="1"/>
  <c r="AD37" i="73"/>
  <c r="AL37" i="73" s="1"/>
  <c r="AB160" i="73"/>
  <c r="AD154" i="73"/>
  <c r="AL154" i="73" s="1"/>
  <c r="AE126" i="73"/>
  <c r="AB152" i="73"/>
  <c r="AB150" i="73"/>
  <c r="AB144" i="73"/>
  <c r="AD142" i="73"/>
  <c r="AL142" i="73" s="1"/>
  <c r="AJ114" i="73"/>
  <c r="AB132" i="73"/>
  <c r="AJ88" i="73"/>
  <c r="AB114" i="73"/>
  <c r="AE76" i="73"/>
  <c r="AJ76" i="73"/>
  <c r="AB105" i="73"/>
  <c r="AD102" i="73"/>
  <c r="AL102" i="73" s="1"/>
  <c r="AJ75" i="73"/>
  <c r="AB98" i="73"/>
  <c r="AE60" i="73"/>
  <c r="AJ60" i="73"/>
  <c r="AB89" i="73"/>
  <c r="AD87" i="73"/>
  <c r="AL87" i="73" s="1"/>
  <c r="AJ59" i="73"/>
  <c r="AD86" i="73"/>
  <c r="AL86" i="73" s="1"/>
  <c r="AB82" i="73"/>
  <c r="AE44" i="73"/>
  <c r="AJ44" i="73"/>
  <c r="AB73" i="73"/>
  <c r="AD71" i="73"/>
  <c r="AL71" i="73" s="1"/>
  <c r="AD72" i="73"/>
  <c r="AL72" i="73" s="1"/>
  <c r="AJ43" i="73"/>
  <c r="AD70" i="73"/>
  <c r="AL70" i="73" s="1"/>
  <c r="AB66" i="73"/>
  <c r="AB58" i="73"/>
  <c r="AB42" i="73"/>
  <c r="AB43" i="73"/>
  <c r="AE6" i="73"/>
  <c r="AD35" i="73"/>
  <c r="AL35" i="73" s="1"/>
  <c r="AJ6" i="73"/>
  <c r="AE2" i="73"/>
  <c r="AD31" i="73"/>
  <c r="AL31" i="73" s="1"/>
  <c r="AJ2" i="73"/>
  <c r="AD30" i="73"/>
  <c r="AL30" i="73" s="1"/>
  <c r="AE84" i="73"/>
  <c r="AJ84" i="73"/>
  <c r="AD113" i="73"/>
  <c r="AL113" i="73" s="1"/>
  <c r="AD109" i="73"/>
  <c r="AL109" i="73" s="1"/>
  <c r="AD111" i="73"/>
  <c r="AL111" i="73" s="1"/>
  <c r="AD112" i="73"/>
  <c r="AL112" i="73" s="1"/>
  <c r="AB104" i="73"/>
  <c r="AB103" i="73"/>
  <c r="AB102" i="73"/>
  <c r="AB101" i="73"/>
  <c r="AE68" i="73"/>
  <c r="AJ68" i="73"/>
  <c r="AD97" i="73"/>
  <c r="AL97" i="73" s="1"/>
  <c r="AD93" i="73"/>
  <c r="AL93" i="73" s="1"/>
  <c r="AD95" i="73"/>
  <c r="AL95" i="73" s="1"/>
  <c r="AD96" i="73"/>
  <c r="AL96" i="73" s="1"/>
  <c r="AB88" i="73"/>
  <c r="AE52" i="73"/>
  <c r="AJ52" i="73"/>
  <c r="AD78" i="73"/>
  <c r="AL78" i="73" s="1"/>
  <c r="AD80" i="73"/>
  <c r="AL80" i="73" s="1"/>
  <c r="AD81" i="73"/>
  <c r="AL81" i="73" s="1"/>
  <c r="AE36" i="73"/>
  <c r="AJ36" i="73"/>
  <c r="AD56" i="73"/>
  <c r="AL56" i="73" s="1"/>
  <c r="AD62" i="73"/>
  <c r="AL62" i="73" s="1"/>
  <c r="AD64" i="73"/>
  <c r="AL64" i="73" s="1"/>
  <c r="AD65" i="73"/>
  <c r="AL65" i="73" s="1"/>
  <c r="AE26" i="73"/>
  <c r="AD55" i="73"/>
  <c r="AL55" i="73" s="1"/>
  <c r="AJ26" i="73"/>
  <c r="AD54" i="73"/>
  <c r="AL54" i="73" s="1"/>
  <c r="AJ23" i="73"/>
  <c r="AD50" i="73"/>
  <c r="AL50" i="73" s="1"/>
  <c r="AD45" i="73"/>
  <c r="AL45" i="73" s="1"/>
  <c r="AE17" i="73"/>
  <c r="AD46" i="73"/>
  <c r="AL46" i="73" s="1"/>
  <c r="AJ17" i="73"/>
  <c r="AE12" i="73"/>
  <c r="AD40" i="73"/>
  <c r="AL40" i="73" s="1"/>
  <c r="AB136" i="73"/>
  <c r="AD130" i="73"/>
  <c r="AL130" i="73" s="1"/>
  <c r="AB120" i="73"/>
  <c r="AD114" i="73"/>
  <c r="AL114" i="73" s="1"/>
  <c r="AB108" i="73"/>
  <c r="AD98" i="73"/>
  <c r="AL98" i="73" s="1"/>
  <c r="AB92" i="73"/>
  <c r="AE29" i="73"/>
  <c r="AD58" i="73"/>
  <c r="AL58" i="73" s="1"/>
  <c r="AB53" i="73"/>
  <c r="AE22" i="73"/>
  <c r="AD51" i="73"/>
  <c r="AL51" i="73" s="1"/>
  <c r="AE18" i="73"/>
  <c r="AD47" i="73"/>
  <c r="AL47" i="73" s="1"/>
  <c r="AJ18" i="73"/>
  <c r="AJ15" i="73"/>
  <c r="AD44" i="73"/>
  <c r="AL44" i="73" s="1"/>
  <c r="AB34" i="73"/>
  <c r="AB36" i="73"/>
  <c r="AB134" i="73"/>
  <c r="AD131" i="73"/>
  <c r="AL131" i="73" s="1"/>
  <c r="AB156" i="73"/>
  <c r="AD150" i="73"/>
  <c r="AL150" i="73" s="1"/>
  <c r="AB118" i="73"/>
  <c r="AB140" i="73"/>
  <c r="AJ107" i="73"/>
  <c r="AB107" i="73"/>
  <c r="AD134" i="73"/>
  <c r="AL134" i="73" s="1"/>
  <c r="AJ102" i="73"/>
  <c r="AB124" i="73"/>
  <c r="AJ91" i="73"/>
  <c r="AB91" i="73"/>
  <c r="AD118" i="73"/>
  <c r="AL118" i="73" s="1"/>
  <c r="AE81" i="73"/>
  <c r="AD110" i="73"/>
  <c r="AL110" i="73" s="1"/>
  <c r="AE65" i="73"/>
  <c r="AD94" i="73"/>
  <c r="AL94" i="73" s="1"/>
  <c r="AE48" i="73"/>
  <c r="AD77" i="73"/>
  <c r="AL77" i="73" s="1"/>
  <c r="AB77" i="73"/>
  <c r="AD75" i="73"/>
  <c r="AL75" i="73" s="1"/>
  <c r="AJ47" i="73"/>
  <c r="AD76" i="73"/>
  <c r="AL76" i="73" s="1"/>
  <c r="AE32" i="73"/>
  <c r="AD61" i="73"/>
  <c r="AL61" i="73" s="1"/>
  <c r="AB61" i="73"/>
  <c r="AD59" i="73"/>
  <c r="AL59" i="73" s="1"/>
  <c r="AJ31" i="73"/>
  <c r="AD60" i="73"/>
  <c r="AL60" i="73" s="1"/>
  <c r="AB45" i="73"/>
  <c r="AE14" i="73"/>
  <c r="AD43" i="73"/>
  <c r="AL43" i="73" s="1"/>
  <c r="AE10" i="73"/>
  <c r="AD39" i="73"/>
  <c r="AL39" i="73" s="1"/>
  <c r="AJ10" i="73"/>
  <c r="AB31" i="73"/>
  <c r="AB85" i="73"/>
  <c r="AD79" i="73"/>
  <c r="AL79" i="73" s="1"/>
  <c r="AB69" i="73"/>
  <c r="AD63" i="73"/>
  <c r="AL63" i="73" s="1"/>
  <c r="AB57" i="73"/>
  <c r="AB49" i="73"/>
  <c r="AB41" i="73"/>
  <c r="AB33" i="73"/>
  <c r="N4" i="68"/>
  <c r="O4" i="68"/>
  <c r="P4" i="68"/>
  <c r="Q4" i="68"/>
  <c r="N5" i="68"/>
  <c r="O5" i="68"/>
  <c r="P5" i="68"/>
  <c r="Q5" i="68"/>
  <c r="N6" i="68"/>
  <c r="O6" i="68"/>
  <c r="P6" i="68"/>
  <c r="Q6" i="68"/>
  <c r="N7" i="68"/>
  <c r="O7" i="68"/>
  <c r="P7" i="68"/>
  <c r="Q7" i="68"/>
  <c r="N8" i="68"/>
  <c r="O8" i="68"/>
  <c r="P8" i="68"/>
  <c r="Q8" i="68"/>
  <c r="N9" i="68"/>
  <c r="O9" i="68"/>
  <c r="P9" i="68"/>
  <c r="Q9" i="68"/>
  <c r="N10" i="68"/>
  <c r="O10" i="68"/>
  <c r="P10" i="68"/>
  <c r="Q10" i="68"/>
  <c r="N11" i="68"/>
  <c r="O11" i="68"/>
  <c r="P11" i="68"/>
  <c r="Q11" i="68"/>
  <c r="N12" i="68"/>
  <c r="O12" i="68"/>
  <c r="P12" i="68"/>
  <c r="Q12" i="68"/>
  <c r="N13" i="68"/>
  <c r="O13" i="68"/>
  <c r="P13" i="68"/>
  <c r="Q13" i="68"/>
  <c r="N14" i="68"/>
  <c r="O14" i="68"/>
  <c r="P14" i="68"/>
  <c r="Q14" i="68"/>
  <c r="N15" i="68"/>
  <c r="O15" i="68"/>
  <c r="P15" i="68"/>
  <c r="Q15" i="68"/>
  <c r="N16" i="68"/>
  <c r="O16" i="68"/>
  <c r="P16" i="68"/>
  <c r="Q16" i="68"/>
  <c r="N17" i="68"/>
  <c r="O17" i="68"/>
  <c r="P17" i="68"/>
  <c r="Q17" i="68"/>
  <c r="N18" i="68"/>
  <c r="O18" i="68"/>
  <c r="P18" i="68"/>
  <c r="Q18" i="68"/>
  <c r="N19" i="68"/>
  <c r="O19" i="68"/>
  <c r="P19" i="68"/>
  <c r="Q19" i="68"/>
  <c r="N20" i="68"/>
  <c r="O20" i="68"/>
  <c r="P20" i="68"/>
  <c r="Q20" i="68"/>
  <c r="N21" i="68"/>
  <c r="O21" i="68"/>
  <c r="P21" i="68"/>
  <c r="Q21" i="68"/>
  <c r="N22" i="68"/>
  <c r="O22" i="68"/>
  <c r="P22" i="68"/>
  <c r="Q22" i="68"/>
  <c r="N23" i="68"/>
  <c r="O23" i="68"/>
  <c r="P23" i="68"/>
  <c r="Q23" i="68"/>
  <c r="N24" i="68"/>
  <c r="O24" i="68"/>
  <c r="P24" i="68"/>
  <c r="Q24" i="68"/>
  <c r="N25" i="68"/>
  <c r="O25" i="68"/>
  <c r="P25" i="68"/>
  <c r="Q25" i="68"/>
  <c r="N26" i="68"/>
  <c r="O26" i="68"/>
  <c r="P26" i="68"/>
  <c r="Q26" i="68"/>
  <c r="N27" i="68"/>
  <c r="O27" i="68"/>
  <c r="P27" i="68"/>
  <c r="Q27" i="68"/>
  <c r="N28" i="68"/>
  <c r="O28" i="68"/>
  <c r="P28" i="68"/>
  <c r="Q28" i="68"/>
  <c r="N29" i="68"/>
  <c r="O29" i="68"/>
  <c r="P29" i="68"/>
  <c r="Q29" i="68"/>
  <c r="AK144" i="73" l="1"/>
  <c r="AK3146" i="73"/>
  <c r="AK717" i="73"/>
  <c r="AK1869" i="73"/>
  <c r="AK3920" i="73"/>
  <c r="AK54" i="73"/>
  <c r="AK203" i="73"/>
  <c r="AK261" i="73"/>
  <c r="AK520" i="73"/>
  <c r="AK576" i="73"/>
  <c r="AK614" i="73"/>
  <c r="AK668" i="73"/>
  <c r="AK892" i="73"/>
  <c r="AK909" i="73"/>
  <c r="AK1000" i="73"/>
  <c r="AK1064" i="73"/>
  <c r="AK1128" i="73"/>
  <c r="AK1204" i="73"/>
  <c r="AK2042" i="73"/>
  <c r="AK1336" i="73"/>
  <c r="AK1370" i="73"/>
  <c r="AK1400" i="73"/>
  <c r="AK1434" i="73"/>
  <c r="AK1562" i="73"/>
  <c r="AK1592" i="73"/>
  <c r="AK1626" i="73"/>
  <c r="AK1656" i="73"/>
  <c r="AK1754" i="73"/>
  <c r="AK2794" i="73"/>
  <c r="AK3114" i="73"/>
  <c r="AK3163" i="73"/>
  <c r="AK3402" i="73"/>
  <c r="AK3546" i="73"/>
  <c r="AK4592" i="73"/>
  <c r="AK4628" i="73"/>
  <c r="AK3050" i="73"/>
  <c r="AK150" i="73"/>
  <c r="AK2620" i="73"/>
  <c r="AK2858" i="73"/>
  <c r="AK3818" i="73"/>
  <c r="AK3897" i="73"/>
  <c r="AK4382" i="73"/>
  <c r="AK4551" i="73"/>
  <c r="AK4539" i="73"/>
  <c r="AK4169" i="73"/>
  <c r="AK447" i="73"/>
  <c r="AK629" i="73"/>
  <c r="AK1449" i="73"/>
  <c r="AK221" i="73"/>
  <c r="AK202" i="73"/>
  <c r="AK279" i="73"/>
  <c r="AK341" i="73"/>
  <c r="AK844" i="73"/>
  <c r="AK591" i="73"/>
  <c r="AK724" i="73"/>
  <c r="AK1272" i="73"/>
  <c r="AK1842" i="73"/>
  <c r="AK2457" i="73"/>
  <c r="AK3691" i="73"/>
  <c r="AK3840" i="73"/>
  <c r="AK2690" i="73"/>
  <c r="AK2978" i="73"/>
  <c r="AK3707" i="73"/>
  <c r="AK3603" i="73"/>
  <c r="AK4487" i="73"/>
  <c r="AK4510" i="73"/>
  <c r="AK4255" i="73"/>
  <c r="AK4465" i="73"/>
  <c r="AK4540" i="73"/>
  <c r="AK4174" i="73"/>
  <c r="AK4239" i="73"/>
  <c r="AK4343" i="73"/>
  <c r="AK4362" i="73"/>
  <c r="AK4471" i="73"/>
  <c r="AK4490" i="73"/>
  <c r="AK3714" i="73"/>
  <c r="AK4049" i="73"/>
  <c r="AK4081" i="73"/>
  <c r="AK2666" i="73"/>
  <c r="AK3005" i="73"/>
  <c r="AK1246" i="73"/>
  <c r="AK2509" i="73"/>
  <c r="AK2915" i="73"/>
  <c r="AK4245" i="73"/>
  <c r="AK4403" i="73"/>
  <c r="AK4423" i="73"/>
  <c r="AK4467" i="73"/>
  <c r="AK4531" i="73"/>
  <c r="AK4337" i="73"/>
  <c r="AK4187" i="73"/>
  <c r="AK4203" i="73"/>
  <c r="AK4251" i="73"/>
  <c r="AK4315" i="73"/>
  <c r="AK4379" i="73"/>
  <c r="AK4443" i="73"/>
  <c r="AK4507" i="73"/>
  <c r="AK154" i="73"/>
  <c r="AK1240" i="73"/>
  <c r="AK1690" i="73"/>
  <c r="AK2724" i="73"/>
  <c r="AK3468" i="73"/>
  <c r="AK50" i="73"/>
  <c r="AK1464" i="73"/>
  <c r="AK1720" i="73"/>
  <c r="AK2048" i="73"/>
  <c r="AK2112" i="73"/>
  <c r="AK4046" i="73"/>
  <c r="AK4045" i="73"/>
  <c r="AK2922" i="73"/>
  <c r="AK3939" i="73"/>
  <c r="AK4107" i="73"/>
  <c r="AK4106" i="73"/>
  <c r="AK4104" i="73"/>
  <c r="AK4103" i="73"/>
  <c r="AK3759" i="73"/>
  <c r="AK4433" i="73"/>
  <c r="AK4427" i="73"/>
  <c r="AK4431" i="73"/>
  <c r="AK4021" i="73"/>
  <c r="AK4020" i="73"/>
  <c r="AK4018" i="73"/>
  <c r="AK110" i="73"/>
  <c r="AK164" i="73"/>
  <c r="AK247" i="73"/>
  <c r="AK860" i="73"/>
  <c r="AK349" i="73"/>
  <c r="AK4023" i="73"/>
  <c r="AK4058" i="73"/>
  <c r="AK4163" i="73"/>
  <c r="AK4168" i="73"/>
  <c r="AK4167" i="73"/>
  <c r="AK4373" i="73"/>
  <c r="AK4371" i="73"/>
  <c r="AK4370" i="73"/>
  <c r="AK4166" i="73"/>
  <c r="AK4285" i="73"/>
  <c r="AK4283" i="73"/>
  <c r="AK4282" i="73"/>
  <c r="AK4294" i="73"/>
  <c r="AK4331" i="73"/>
  <c r="AK4336" i="73"/>
  <c r="AK4334" i="73"/>
  <c r="AK4335" i="73"/>
  <c r="AK4323" i="73"/>
  <c r="AK4330" i="73"/>
  <c r="AK4413" i="73"/>
  <c r="AK4411" i="73"/>
  <c r="AK4410" i="73"/>
  <c r="AK4422" i="73"/>
  <c r="AK4459" i="73"/>
  <c r="AK4464" i="73"/>
  <c r="AK4462" i="73"/>
  <c r="AK4463" i="73"/>
  <c r="AK4451" i="73"/>
  <c r="AK4458" i="73"/>
  <c r="AK4040" i="73"/>
  <c r="AK4153" i="73"/>
  <c r="AK4162" i="73"/>
  <c r="AK4217" i="73"/>
  <c r="AK4215" i="73"/>
  <c r="AK4359" i="73"/>
  <c r="AK560" i="73"/>
  <c r="AK430" i="73"/>
  <c r="AK787" i="73"/>
  <c r="AK757" i="73"/>
  <c r="AK1784" i="73"/>
  <c r="AK2176" i="73"/>
  <c r="AK3694" i="73"/>
  <c r="AK4073" i="73"/>
  <c r="AK4069" i="73"/>
  <c r="AK4072" i="73"/>
  <c r="AK4071" i="73"/>
  <c r="AK4057" i="73"/>
  <c r="AK94" i="73"/>
  <c r="AK3804" i="73"/>
  <c r="AK4078" i="73"/>
  <c r="AK4077" i="73"/>
  <c r="AK4076" i="73"/>
  <c r="AK4096" i="73"/>
  <c r="AK4296" i="73"/>
  <c r="AK4290" i="73"/>
  <c r="AK4286" i="73"/>
  <c r="AK4419" i="73"/>
  <c r="AK4424" i="73"/>
  <c r="AK4418" i="73"/>
  <c r="AK4414" i="73"/>
  <c r="AK4035" i="73"/>
  <c r="AK4033" i="73"/>
  <c r="AK4034" i="73"/>
  <c r="AK4037" i="73"/>
  <c r="AK4208" i="73"/>
  <c r="AK4202" i="73"/>
  <c r="AK4206" i="73"/>
  <c r="AK480" i="73"/>
  <c r="AK575" i="73"/>
  <c r="AK1228" i="73"/>
  <c r="AK1971" i="73"/>
  <c r="AK2574" i="73"/>
  <c r="AK1577" i="73"/>
  <c r="AK1998" i="73"/>
  <c r="AK2826" i="73"/>
  <c r="AK2890" i="73"/>
  <c r="AK2924" i="73"/>
  <c r="AK2954" i="73"/>
  <c r="AK2988" i="73"/>
  <c r="AK3018" i="73"/>
  <c r="AK3082" i="73"/>
  <c r="AK3630" i="73"/>
  <c r="AK3647" i="73"/>
  <c r="AK3697" i="73"/>
  <c r="AK3724" i="73"/>
  <c r="AK3758" i="73"/>
  <c r="AK3776" i="73"/>
  <c r="AK3807" i="73"/>
  <c r="AK3822" i="73"/>
  <c r="AK2956" i="73"/>
  <c r="AK3333" i="73"/>
  <c r="AK3907" i="73"/>
  <c r="AK3635" i="73"/>
  <c r="AK3881" i="73"/>
  <c r="AK471" i="73"/>
  <c r="AK1941" i="73"/>
  <c r="AK2240" i="73"/>
  <c r="AK1284" i="73"/>
  <c r="AK1528" i="73"/>
  <c r="AK2304" i="73"/>
  <c r="AK2461" i="73"/>
  <c r="AK294" i="73"/>
  <c r="AK3099" i="73"/>
  <c r="AK4055" i="73"/>
  <c r="AK4110" i="73"/>
  <c r="AK4109" i="73"/>
  <c r="AK4108" i="73"/>
  <c r="AK2488" i="73"/>
  <c r="AK3477" i="73"/>
  <c r="AK4029" i="73"/>
  <c r="AK4054" i="73"/>
  <c r="AK4053" i="73"/>
  <c r="AK4048" i="73"/>
  <c r="AK4147" i="73"/>
  <c r="AK4152" i="73"/>
  <c r="AK4151" i="73"/>
  <c r="AK4142" i="73"/>
  <c r="AK4150" i="73"/>
  <c r="AK4211" i="73"/>
  <c r="AK2658" i="73"/>
  <c r="AK4067" i="73"/>
  <c r="AK4063" i="73"/>
  <c r="AK4065" i="73"/>
  <c r="AK4064" i="73"/>
  <c r="AK4125" i="73"/>
  <c r="AK4161" i="73"/>
  <c r="AK4159" i="73"/>
  <c r="AK4158" i="73"/>
  <c r="AK4207" i="73"/>
  <c r="AK4287" i="73"/>
  <c r="AK4369" i="73"/>
  <c r="AK4363" i="73"/>
  <c r="AK4367" i="73"/>
  <c r="AK4415" i="73"/>
  <c r="AK4497" i="73"/>
  <c r="AK4491" i="73"/>
  <c r="AK4495" i="73"/>
  <c r="AK4298" i="73"/>
  <c r="AK4426" i="73"/>
  <c r="AK4525" i="73"/>
  <c r="AK4523" i="73"/>
  <c r="AK4515" i="73"/>
  <c r="AK4569" i="73"/>
  <c r="AK4568" i="73"/>
  <c r="AK3530" i="73"/>
  <c r="AK3764" i="73"/>
  <c r="AK3771" i="73"/>
  <c r="AK3875" i="73"/>
  <c r="AK3996" i="73"/>
  <c r="AK3993" i="73"/>
  <c r="AK4050" i="73"/>
  <c r="AK4089" i="73"/>
  <c r="AK4085" i="73"/>
  <c r="AK4080" i="73"/>
  <c r="AK4088" i="73"/>
  <c r="AK4113" i="73"/>
  <c r="AK4140" i="73"/>
  <c r="AK4139" i="73"/>
  <c r="AK4138" i="73"/>
  <c r="AK4146" i="73"/>
  <c r="AK4201" i="73"/>
  <c r="AK4195" i="73"/>
  <c r="AK4210" i="73"/>
  <c r="AK4236" i="73"/>
  <c r="AK4235" i="73"/>
  <c r="AK4279" i="73"/>
  <c r="AK4407" i="73"/>
  <c r="AK364" i="73"/>
  <c r="AK2834" i="73"/>
  <c r="AK2009" i="73"/>
  <c r="AK852" i="73"/>
  <c r="AK3020" i="73"/>
  <c r="AK2843" i="73"/>
  <c r="AK4032" i="73"/>
  <c r="AK4066" i="73"/>
  <c r="AK4225" i="73"/>
  <c r="AK4223" i="73"/>
  <c r="AK4222" i="73"/>
  <c r="AK4305" i="73"/>
  <c r="AK4299" i="73"/>
  <c r="AK4303" i="73"/>
  <c r="AK2513" i="73"/>
  <c r="AK109" i="73"/>
  <c r="AK180" i="73"/>
  <c r="AK155" i="73"/>
  <c r="AK1235" i="73"/>
  <c r="AK1351" i="73"/>
  <c r="AK1607" i="73"/>
  <c r="AK3090" i="73"/>
  <c r="AK3173" i="73"/>
  <c r="AK3706" i="73"/>
  <c r="AK3999" i="73"/>
  <c r="AK4291" i="73"/>
  <c r="AK4501" i="73"/>
  <c r="AK4499" i="73"/>
  <c r="AK4498" i="73"/>
  <c r="AK4157" i="73"/>
  <c r="AK4155" i="73"/>
  <c r="AK4154" i="73"/>
  <c r="AK58" i="73"/>
  <c r="AK399" i="73"/>
  <c r="AK944" i="73"/>
  <c r="AK1032" i="73"/>
  <c r="AK1096" i="73"/>
  <c r="AK1910" i="73"/>
  <c r="AK1934" i="73"/>
  <c r="AK1961" i="73"/>
  <c r="AK1993" i="73"/>
  <c r="AK2006" i="73"/>
  <c r="AK1266" i="73"/>
  <c r="AK2410" i="73"/>
  <c r="AK1871" i="73"/>
  <c r="AK1244" i="73"/>
  <c r="AK1321" i="73"/>
  <c r="AK446" i="73"/>
  <c r="AK528" i="73"/>
  <c r="AK565" i="73"/>
  <c r="AK519" i="73"/>
  <c r="AK567" i="73"/>
  <c r="AK953" i="73"/>
  <c r="AK659" i="73"/>
  <c r="AK1288" i="73"/>
  <c r="AK1543" i="73"/>
  <c r="AK1799" i="73"/>
  <c r="AK1818" i="73"/>
  <c r="AK1447" i="73"/>
  <c r="AK1641" i="73"/>
  <c r="AK2701" i="73"/>
  <c r="AK2505" i="73"/>
  <c r="AK3212" i="73"/>
  <c r="AK3696" i="73"/>
  <c r="AK3763" i="73"/>
  <c r="AK3695" i="73"/>
  <c r="AK2764" i="73"/>
  <c r="AK3992" i="73"/>
  <c r="AK4010" i="73"/>
  <c r="AK4009" i="73"/>
  <c r="AK3998" i="73"/>
  <c r="AK4002" i="73"/>
  <c r="AK4004" i="73"/>
  <c r="AK4008" i="73"/>
  <c r="AK4001" i="73"/>
  <c r="AK4007" i="73"/>
  <c r="AK4000" i="73"/>
  <c r="AK4003" i="73"/>
  <c r="AK4087" i="73"/>
  <c r="AK4043" i="73"/>
  <c r="AK4042" i="73"/>
  <c r="AK4039" i="73"/>
  <c r="AK4062" i="73"/>
  <c r="AK4060" i="73"/>
  <c r="AK4061" i="73"/>
  <c r="AK4093" i="73"/>
  <c r="AK4006" i="73"/>
  <c r="AK4031" i="73"/>
  <c r="AK4136" i="73"/>
  <c r="AK4135" i="73"/>
  <c r="AK4134" i="73"/>
  <c r="AK4133" i="73"/>
  <c r="AK4181" i="73"/>
  <c r="AK4179" i="73"/>
  <c r="AK4190" i="73"/>
  <c r="AK4227" i="73"/>
  <c r="AK4232" i="73"/>
  <c r="AK4231" i="73"/>
  <c r="AK4309" i="73"/>
  <c r="AK4307" i="73"/>
  <c r="AK4306" i="73"/>
  <c r="AK4318" i="73"/>
  <c r="AK4355" i="73"/>
  <c r="AK4360" i="73"/>
  <c r="AK4354" i="73"/>
  <c r="AK4350" i="73"/>
  <c r="AK4437" i="73"/>
  <c r="AK4435" i="73"/>
  <c r="AK4434" i="73"/>
  <c r="AK4446" i="73"/>
  <c r="AK4483" i="73"/>
  <c r="AK4488" i="73"/>
  <c r="AK4482" i="73"/>
  <c r="AK4478" i="73"/>
  <c r="AK4536" i="73"/>
  <c r="AK4535" i="73"/>
  <c r="AK4534" i="73"/>
  <c r="AK4526" i="73"/>
  <c r="AK4013" i="73"/>
  <c r="AK4019" i="73"/>
  <c r="AK4099" i="73"/>
  <c r="AK4098" i="73"/>
  <c r="AK4097" i="73"/>
  <c r="AK4095" i="73"/>
  <c r="AK4193" i="73"/>
  <c r="AK4191" i="73"/>
  <c r="AK4226" i="73"/>
  <c r="AK4234" i="73"/>
  <c r="AK4273" i="73"/>
  <c r="AK4319" i="73"/>
  <c r="AK4401" i="73"/>
  <c r="AK4447" i="73"/>
  <c r="AK4527" i="73"/>
  <c r="AK4546" i="73"/>
  <c r="AK4026" i="73"/>
  <c r="AK4044" i="73"/>
  <c r="AK4056" i="73"/>
  <c r="AK4102" i="73"/>
  <c r="AK4101" i="73"/>
  <c r="AK4141" i="73"/>
  <c r="AK4221" i="73"/>
  <c r="AK4219" i="73"/>
  <c r="AK4218" i="73"/>
  <c r="AK4230" i="73"/>
  <c r="AK4267" i="73"/>
  <c r="AK4272" i="73"/>
  <c r="AK4270" i="73"/>
  <c r="AK4271" i="73"/>
  <c r="AK4259" i="73"/>
  <c r="AK4266" i="73"/>
  <c r="AK4349" i="73"/>
  <c r="AK4347" i="73"/>
  <c r="AK4346" i="73"/>
  <c r="AK4358" i="73"/>
  <c r="AK4395" i="73"/>
  <c r="AK4400" i="73"/>
  <c r="AK4398" i="73"/>
  <c r="AK4399" i="73"/>
  <c r="AK4387" i="73"/>
  <c r="AK4394" i="73"/>
  <c r="AK4477" i="73"/>
  <c r="AK4475" i="73"/>
  <c r="AK4474" i="73"/>
  <c r="AK4486" i="73"/>
  <c r="AK4132" i="73"/>
  <c r="AK4112" i="73"/>
  <c r="AK4130" i="73"/>
  <c r="AK4185" i="73"/>
  <c r="AK4183" i="73"/>
  <c r="AK4194" i="73"/>
  <c r="AK4263" i="73"/>
  <c r="AK4327" i="73"/>
  <c r="AK4391" i="73"/>
  <c r="AK4455" i="73"/>
  <c r="AK4519" i="73"/>
  <c r="AK4560" i="73"/>
  <c r="AK4559" i="73"/>
  <c r="AK4553" i="73"/>
  <c r="AK4545" i="73"/>
  <c r="AK4562" i="73"/>
  <c r="AK4114" i="73"/>
  <c r="AK1981" i="73"/>
  <c r="AK2079" i="73"/>
  <c r="AK2099" i="73"/>
  <c r="AK2175" i="73"/>
  <c r="AK2207" i="73"/>
  <c r="AK2283" i="73"/>
  <c r="AK2312" i="73"/>
  <c r="AK2367" i="73"/>
  <c r="AK2399" i="73"/>
  <c r="AK1319" i="73"/>
  <c r="AK1513" i="73"/>
  <c r="AK2022" i="73"/>
  <c r="AK2633" i="73"/>
  <c r="AK2651" i="73"/>
  <c r="AK2697" i="73"/>
  <c r="AK2729" i="73"/>
  <c r="AK2793" i="73"/>
  <c r="AK2857" i="73"/>
  <c r="AK2889" i="73"/>
  <c r="AK2921" i="73"/>
  <c r="AK2946" i="73"/>
  <c r="AK2985" i="73"/>
  <c r="AK2996" i="73"/>
  <c r="AK3049" i="73"/>
  <c r="AK3113" i="73"/>
  <c r="AK3123" i="73"/>
  <c r="AK3155" i="73"/>
  <c r="AK3209" i="73"/>
  <c r="AK3228" i="73"/>
  <c r="AK3251" i="73"/>
  <c r="AK3305" i="73"/>
  <c r="AK3337" i="73"/>
  <c r="AK3347" i="73"/>
  <c r="AK3397" i="73"/>
  <c r="AK3411" i="73"/>
  <c r="AK3465" i="73"/>
  <c r="AK3483" i="73"/>
  <c r="AK3507" i="73"/>
  <c r="AK3557" i="73"/>
  <c r="AK3593" i="73"/>
  <c r="AK2428" i="73"/>
  <c r="AK1923" i="73"/>
  <c r="AK3084" i="73"/>
  <c r="AK3148" i="73"/>
  <c r="AK3276" i="73"/>
  <c r="AK3404" i="73"/>
  <c r="AK3532" i="73"/>
  <c r="AK3595" i="73"/>
  <c r="AK2458" i="73"/>
  <c r="AK2852" i="73"/>
  <c r="AK3651" i="73"/>
  <c r="AK4011" i="73"/>
  <c r="AK4022" i="73"/>
  <c r="AK4041" i="73"/>
  <c r="AK4092" i="73"/>
  <c r="AK4149" i="73"/>
  <c r="AK4165" i="73"/>
  <c r="AK4216" i="73"/>
  <c r="AK4229" i="73"/>
  <c r="AK4238" i="73"/>
  <c r="AK4280" i="73"/>
  <c r="AK4293" i="73"/>
  <c r="AK4302" i="73"/>
  <c r="AK4344" i="73"/>
  <c r="AK4357" i="73"/>
  <c r="AK4366" i="73"/>
  <c r="AK4408" i="73"/>
  <c r="AK4421" i="73"/>
  <c r="AK4430" i="73"/>
  <c r="AK4472" i="73"/>
  <c r="AK4485" i="73"/>
  <c r="AK4494" i="73"/>
  <c r="AK4533" i="73"/>
  <c r="AK4543" i="73"/>
  <c r="AK4566" i="73"/>
  <c r="AK4116" i="73"/>
  <c r="AK4148" i="73"/>
  <c r="AK4180" i="73"/>
  <c r="AK4186" i="73"/>
  <c r="AK4212" i="73"/>
  <c r="AK4260" i="73"/>
  <c r="AK4292" i="73"/>
  <c r="AK4324" i="73"/>
  <c r="AK4356" i="73"/>
  <c r="AK4388" i="73"/>
  <c r="AK4420" i="73"/>
  <c r="AK4452" i="73"/>
  <c r="AK4484" i="73"/>
  <c r="AK4516" i="73"/>
  <c r="AK4557" i="73"/>
  <c r="AK4564" i="73"/>
  <c r="AK4192" i="73"/>
  <c r="AK4205" i="73"/>
  <c r="AK4214" i="73"/>
  <c r="AK4256" i="73"/>
  <c r="AK4269" i="73"/>
  <c r="AK4278" i="73"/>
  <c r="AK4320" i="73"/>
  <c r="AK4333" i="73"/>
  <c r="AK4342" i="73"/>
  <c r="AK4384" i="73"/>
  <c r="AK4397" i="73"/>
  <c r="AK4406" i="73"/>
  <c r="AK4448" i="73"/>
  <c r="AK4461" i="73"/>
  <c r="AK4470" i="73"/>
  <c r="AK4512" i="73"/>
  <c r="AK4554" i="73"/>
  <c r="AK4016" i="73"/>
  <c r="AK4036" i="73"/>
  <c r="AK4121" i="73"/>
  <c r="AK4137" i="73"/>
  <c r="AK4233" i="73"/>
  <c r="AK4252" i="73"/>
  <c r="AK4268" i="73"/>
  <c r="AK4284" i="73"/>
  <c r="AK4300" i="73"/>
  <c r="AK4316" i="73"/>
  <c r="AK4332" i="73"/>
  <c r="AK4348" i="73"/>
  <c r="AK4364" i="73"/>
  <c r="AK4380" i="73"/>
  <c r="AK4396" i="73"/>
  <c r="AK4412" i="73"/>
  <c r="AK4428" i="73"/>
  <c r="AK4444" i="73"/>
  <c r="AK4460" i="73"/>
  <c r="AK4476" i="73"/>
  <c r="AK4492" i="73"/>
  <c r="AK4508" i="73"/>
  <c r="AK4524" i="73"/>
  <c r="AK4537" i="73"/>
  <c r="AK4541" i="73"/>
  <c r="AK4556" i="73"/>
  <c r="AK2771" i="73"/>
  <c r="AK3997" i="73"/>
  <c r="AK4030" i="73"/>
  <c r="AK4075" i="73"/>
  <c r="AK4094" i="73"/>
  <c r="AK4126" i="73"/>
  <c r="AK4200" i="73"/>
  <c r="AK4213" i="73"/>
  <c r="AK4264" i="73"/>
  <c r="AK4277" i="73"/>
  <c r="AK4328" i="73"/>
  <c r="AK4341" i="73"/>
  <c r="AK4392" i="73"/>
  <c r="AK4405" i="73"/>
  <c r="AK4456" i="73"/>
  <c r="AK4469" i="73"/>
  <c r="AK4520" i="73"/>
  <c r="AK4549" i="73"/>
  <c r="AK4017" i="73"/>
  <c r="AK4052" i="73"/>
  <c r="AK4084" i="73"/>
  <c r="AK4145" i="73"/>
  <c r="AK4177" i="73"/>
  <c r="AK4209" i="73"/>
  <c r="AK4244" i="73"/>
  <c r="AK4257" i="73"/>
  <c r="AK4289" i="73"/>
  <c r="AK4321" i="73"/>
  <c r="AK4353" i="73"/>
  <c r="AK4385" i="73"/>
  <c r="AK4417" i="73"/>
  <c r="AK4449" i="73"/>
  <c r="AK4481" i="73"/>
  <c r="AK4513" i="73"/>
  <c r="AK4532" i="73"/>
  <c r="AK4544" i="73"/>
  <c r="AK4038" i="73"/>
  <c r="AK4090" i="73"/>
  <c r="AK4171" i="73"/>
  <c r="AK4176" i="73"/>
  <c r="AK4189" i="73"/>
  <c r="AK4198" i="73"/>
  <c r="AK4240" i="73"/>
  <c r="AK4253" i="73"/>
  <c r="AK4262" i="73"/>
  <c r="AK4304" i="73"/>
  <c r="AK4317" i="73"/>
  <c r="AK4326" i="73"/>
  <c r="AK4368" i="73"/>
  <c r="AK4381" i="73"/>
  <c r="AK4390" i="73"/>
  <c r="AK4432" i="73"/>
  <c r="AK4445" i="73"/>
  <c r="AK4454" i="73"/>
  <c r="AK4496" i="73"/>
  <c r="AK4509" i="73"/>
  <c r="AK4547" i="73"/>
  <c r="AK4567" i="73"/>
  <c r="AK4014" i="73"/>
  <c r="AK4025" i="73"/>
  <c r="AK4051" i="73"/>
  <c r="AK4083" i="73"/>
  <c r="AK4199" i="73"/>
  <c r="AK4242" i="73"/>
  <c r="AK4249" i="73"/>
  <c r="AK4258" i="73"/>
  <c r="AK4265" i="73"/>
  <c r="AK4274" i="73"/>
  <c r="AK4281" i="73"/>
  <c r="AK4297" i="73"/>
  <c r="AK4313" i="73"/>
  <c r="AK4322" i="73"/>
  <c r="AK4329" i="73"/>
  <c r="AK4338" i="73"/>
  <c r="AK4345" i="73"/>
  <c r="AK4361" i="73"/>
  <c r="AK4377" i="73"/>
  <c r="AK4386" i="73"/>
  <c r="AK4393" i="73"/>
  <c r="AK4402" i="73"/>
  <c r="AK4409" i="73"/>
  <c r="AK4425" i="73"/>
  <c r="AK4441" i="73"/>
  <c r="AK4450" i="73"/>
  <c r="AK4457" i="73"/>
  <c r="AK4466" i="73"/>
  <c r="AK4473" i="73"/>
  <c r="AK4489" i="73"/>
  <c r="AK4505" i="73"/>
  <c r="AK4514" i="73"/>
  <c r="AK4521" i="73"/>
  <c r="AK4565" i="73"/>
  <c r="AK4079" i="73"/>
  <c r="AK4561" i="73"/>
  <c r="AK4111" i="73"/>
  <c r="AK43" i="73"/>
  <c r="AK37" i="73"/>
  <c r="AK318" i="73"/>
  <c r="AK876" i="73"/>
  <c r="AK637" i="73"/>
  <c r="AK701" i="73"/>
  <c r="AK765" i="73"/>
  <c r="AK829" i="73"/>
  <c r="AK893" i="73"/>
  <c r="AK444" i="73"/>
  <c r="AK940" i="73"/>
  <c r="AK984" i="73"/>
  <c r="AK1894" i="73"/>
  <c r="AK1207" i="73"/>
  <c r="AK1345" i="73"/>
  <c r="AK1473" i="73"/>
  <c r="AK1537" i="73"/>
  <c r="AK1665" i="73"/>
  <c r="AK1729" i="73"/>
  <c r="AK1287" i="73"/>
  <c r="AK1769" i="73"/>
  <c r="AK2618" i="73"/>
  <c r="AK2828" i="73"/>
  <c r="AK3717" i="73"/>
  <c r="AK3435" i="73"/>
  <c r="AK3563" i="73"/>
  <c r="AK3596" i="73"/>
  <c r="AK3690" i="73"/>
  <c r="AK2562" i="73"/>
  <c r="AK2867" i="73"/>
  <c r="AK3274" i="73"/>
  <c r="AK3984" i="73"/>
  <c r="AK3180" i="73"/>
  <c r="AK3995" i="73"/>
  <c r="AK4027" i="73"/>
  <c r="AK4059" i="73"/>
  <c r="AK4074" i="73"/>
  <c r="AK4091" i="73"/>
  <c r="AK4117" i="73"/>
  <c r="AK4123" i="73"/>
  <c r="AK4012" i="73"/>
  <c r="AK4028" i="73"/>
  <c r="AK4086" i="73"/>
  <c r="AK4105" i="73"/>
  <c r="AK4118" i="73"/>
  <c r="AK4124" i="73"/>
  <c r="AK4184" i="73"/>
  <c r="AK4197" i="73"/>
  <c r="AK4243" i="73"/>
  <c r="AK4248" i="73"/>
  <c r="AK4261" i="73"/>
  <c r="AK4312" i="73"/>
  <c r="AK4325" i="73"/>
  <c r="AK4376" i="73"/>
  <c r="AK4389" i="73"/>
  <c r="AK4440" i="73"/>
  <c r="AK4453" i="73"/>
  <c r="AK4504" i="73"/>
  <c r="AK4517" i="73"/>
  <c r="AK4558" i="73"/>
  <c r="AK4563" i="73"/>
  <c r="AK4015" i="73"/>
  <c r="AK4131" i="73"/>
  <c r="AK4164" i="73"/>
  <c r="AK4170" i="73"/>
  <c r="AK4196" i="73"/>
  <c r="AK4228" i="73"/>
  <c r="AK4241" i="73"/>
  <c r="AK4250" i="73"/>
  <c r="AK4276" i="73"/>
  <c r="AK4308" i="73"/>
  <c r="AK4314" i="73"/>
  <c r="AK4340" i="73"/>
  <c r="AK4372" i="73"/>
  <c r="AK4378" i="73"/>
  <c r="AK4404" i="73"/>
  <c r="AK4436" i="73"/>
  <c r="AK4442" i="73"/>
  <c r="AK4468" i="73"/>
  <c r="AK4500" i="73"/>
  <c r="AK4506" i="73"/>
  <c r="AK4529" i="73"/>
  <c r="AK3994" i="73"/>
  <c r="AK4024" i="73"/>
  <c r="AK4070" i="73"/>
  <c r="AK4120" i="73"/>
  <c r="AK4144" i="73"/>
  <c r="AK4160" i="73"/>
  <c r="AK4173" i="73"/>
  <c r="AK4182" i="73"/>
  <c r="AK4224" i="73"/>
  <c r="AK4237" i="73"/>
  <c r="AK4246" i="73"/>
  <c r="AK4288" i="73"/>
  <c r="AK4301" i="73"/>
  <c r="AK4310" i="73"/>
  <c r="AK4352" i="73"/>
  <c r="AK4365" i="73"/>
  <c r="AK4374" i="73"/>
  <c r="AK4416" i="73"/>
  <c r="AK4429" i="73"/>
  <c r="AK4438" i="73"/>
  <c r="AK4480" i="73"/>
  <c r="AK4493" i="73"/>
  <c r="AK4502" i="73"/>
  <c r="AK4528" i="73"/>
  <c r="AK4542" i="73"/>
  <c r="AK4552" i="73"/>
  <c r="AK4068" i="73"/>
  <c r="AK4100" i="73"/>
  <c r="AK4115" i="73"/>
  <c r="AK4156" i="73"/>
  <c r="AK4172" i="73"/>
  <c r="AK4188" i="73"/>
  <c r="AK4204" i="73"/>
  <c r="AK4220" i="73"/>
  <c r="AK4550" i="73"/>
  <c r="AK4555" i="73"/>
  <c r="AK4047" i="73"/>
  <c r="AK4082" i="73"/>
  <c r="AK138" i="73"/>
  <c r="AK139" i="73"/>
  <c r="AK137" i="73"/>
  <c r="AK133" i="73"/>
  <c r="AK337" i="73"/>
  <c r="AK338" i="73"/>
  <c r="AK339" i="73"/>
  <c r="AK333" i="73"/>
  <c r="AK227" i="73"/>
  <c r="AK328" i="73"/>
  <c r="AK324" i="73"/>
  <c r="AK327" i="73"/>
  <c r="AK404" i="73"/>
  <c r="AK405" i="73"/>
  <c r="AK408" i="73"/>
  <c r="AK407" i="73"/>
  <c r="AK237" i="73"/>
  <c r="AK481" i="73"/>
  <c r="AK478" i="73"/>
  <c r="AK655" i="73"/>
  <c r="AK651" i="73"/>
  <c r="AK654" i="73"/>
  <c r="AK719" i="73"/>
  <c r="AK715" i="73"/>
  <c r="AK718" i="73"/>
  <c r="AK783" i="73"/>
  <c r="AK779" i="73"/>
  <c r="AK782" i="73"/>
  <c r="AK845" i="73"/>
  <c r="AK599" i="73"/>
  <c r="AK596" i="73"/>
  <c r="AK590" i="73"/>
  <c r="AK597" i="73"/>
  <c r="AK694" i="73"/>
  <c r="AK1018" i="73"/>
  <c r="AK1014" i="73"/>
  <c r="AK1017" i="73"/>
  <c r="AK1015" i="73"/>
  <c r="AK1146" i="73"/>
  <c r="AK1142" i="73"/>
  <c r="AK1145" i="73"/>
  <c r="AK1143" i="73"/>
  <c r="AK1180" i="73"/>
  <c r="AK1181" i="73"/>
  <c r="AK1179" i="73"/>
  <c r="AK990" i="73"/>
  <c r="AK1022" i="73"/>
  <c r="AK1185" i="73"/>
  <c r="AK2239" i="73"/>
  <c r="AK2232" i="73"/>
  <c r="AK2235" i="73"/>
  <c r="AK2233" i="73"/>
  <c r="AK2234" i="73"/>
  <c r="AK2271" i="73"/>
  <c r="AK2266" i="73"/>
  <c r="AK2264" i="73"/>
  <c r="AK696" i="73"/>
  <c r="AK697" i="73"/>
  <c r="AK698" i="73"/>
  <c r="AK692" i="73"/>
  <c r="AK888" i="73"/>
  <c r="AK889" i="73"/>
  <c r="AK890" i="73"/>
  <c r="AK885" i="73"/>
  <c r="AK884" i="73"/>
  <c r="AK921" i="73"/>
  <c r="AK920" i="73"/>
  <c r="AK922" i="73"/>
  <c r="AK1187" i="73"/>
  <c r="AK1184" i="73"/>
  <c r="AK1183" i="73"/>
  <c r="AK2210" i="73"/>
  <c r="AK1403" i="73"/>
  <c r="AK1399" i="73"/>
  <c r="AK1401" i="73"/>
  <c r="AK1402" i="73"/>
  <c r="AK1393" i="73"/>
  <c r="AK1378" i="73"/>
  <c r="AK1384" i="73"/>
  <c r="AK1394" i="73"/>
  <c r="AK1956" i="73"/>
  <c r="AK1955" i="73"/>
  <c r="AK2338" i="73"/>
  <c r="AK2444" i="73"/>
  <c r="AK2441" i="73"/>
  <c r="AK2440" i="73"/>
  <c r="AK2397" i="73"/>
  <c r="AK2398" i="73"/>
  <c r="AK2396" i="73"/>
  <c r="AK1927" i="73"/>
  <c r="AK1926" i="73"/>
  <c r="AK1925" i="73"/>
  <c r="AK1924" i="73"/>
  <c r="AK2423" i="73"/>
  <c r="AK98" i="73"/>
  <c r="AK81" i="73"/>
  <c r="AK77" i="73"/>
  <c r="AK78" i="73"/>
  <c r="AK96" i="73"/>
  <c r="AK134" i="73"/>
  <c r="AK218" i="73"/>
  <c r="AK250" i="73"/>
  <c r="AK249" i="73"/>
  <c r="AK224" i="73"/>
  <c r="AK223" i="73"/>
  <c r="AK225" i="73"/>
  <c r="AK222" i="73"/>
  <c r="AK219" i="73"/>
  <c r="AK220" i="73"/>
  <c r="AK93" i="73"/>
  <c r="AK213" i="73"/>
  <c r="AK216" i="73"/>
  <c r="AK217" i="73"/>
  <c r="AK215" i="73"/>
  <c r="AK296" i="73"/>
  <c r="AK292" i="73"/>
  <c r="AK295" i="73"/>
  <c r="AK286" i="73"/>
  <c r="AK360" i="73"/>
  <c r="AK356" i="73"/>
  <c r="AK359" i="73"/>
  <c r="AK422" i="73"/>
  <c r="AK461" i="73"/>
  <c r="AK460" i="73"/>
  <c r="AK297" i="73"/>
  <c r="AK298" i="73"/>
  <c r="AK299" i="73"/>
  <c r="AK329" i="73"/>
  <c r="AK330" i="73"/>
  <c r="AK331" i="73"/>
  <c r="AK361" i="73"/>
  <c r="AK362" i="73"/>
  <c r="AK363" i="73"/>
  <c r="AK393" i="73"/>
  <c r="AK394" i="73"/>
  <c r="AK395" i="73"/>
  <c r="AK538" i="73"/>
  <c r="AK539" i="73"/>
  <c r="AK540" i="73"/>
  <c r="AK537" i="73"/>
  <c r="AK536" i="73"/>
  <c r="AK235" i="73"/>
  <c r="AK335" i="73"/>
  <c r="AK398" i="73"/>
  <c r="AK545" i="73"/>
  <c r="AK544" i="73"/>
  <c r="AK542" i="73"/>
  <c r="AK553" i="73"/>
  <c r="AK582" i="73"/>
  <c r="AK636" i="73"/>
  <c r="AK687" i="73"/>
  <c r="AK683" i="73"/>
  <c r="AK676" i="73"/>
  <c r="AK686" i="73"/>
  <c r="AK677" i="73"/>
  <c r="AK675" i="73"/>
  <c r="AK749" i="73"/>
  <c r="AK751" i="73"/>
  <c r="AK747" i="73"/>
  <c r="AK740" i="73"/>
  <c r="AK750" i="73"/>
  <c r="AK739" i="73"/>
  <c r="AK741" i="73"/>
  <c r="AK815" i="73"/>
  <c r="AK811" i="73"/>
  <c r="AK804" i="73"/>
  <c r="AK814" i="73"/>
  <c r="AK805" i="73"/>
  <c r="AK803" i="73"/>
  <c r="AK39" i="73"/>
  <c r="AK65" i="73"/>
  <c r="AK64" i="73"/>
  <c r="AK62" i="73"/>
  <c r="AK61" i="73"/>
  <c r="AK89" i="73"/>
  <c r="AK142" i="73"/>
  <c r="AK143" i="73"/>
  <c r="AK141" i="73"/>
  <c r="AK140" i="73"/>
  <c r="AK53" i="73"/>
  <c r="AK106" i="73"/>
  <c r="AK175" i="73"/>
  <c r="AK172" i="73"/>
  <c r="AK173" i="73"/>
  <c r="AK174" i="73"/>
  <c r="AK171" i="73"/>
  <c r="AK91" i="73"/>
  <c r="AK211" i="73"/>
  <c r="AK285" i="73"/>
  <c r="AK351" i="73"/>
  <c r="AK280" i="73"/>
  <c r="AK293" i="73"/>
  <c r="AK342" i="73"/>
  <c r="AK344" i="73"/>
  <c r="AK340" i="73"/>
  <c r="AK343" i="73"/>
  <c r="AK357" i="73"/>
  <c r="AK406" i="73"/>
  <c r="AK421" i="73"/>
  <c r="AK420" i="73"/>
  <c r="AK424" i="73"/>
  <c r="AK423" i="73"/>
  <c r="AK450" i="73"/>
  <c r="AK477" i="73"/>
  <c r="AK493" i="73"/>
  <c r="AK488" i="73"/>
  <c r="AK525" i="73"/>
  <c r="AK557" i="73"/>
  <c r="AK589" i="73"/>
  <c r="AK587" i="73"/>
  <c r="AK588" i="73"/>
  <c r="AK170" i="73"/>
  <c r="AK248" i="73"/>
  <c r="AK263" i="73"/>
  <c r="AK504" i="73"/>
  <c r="AK534" i="73"/>
  <c r="AK281" i="73"/>
  <c r="AK282" i="73"/>
  <c r="AK283" i="73"/>
  <c r="AK426" i="73"/>
  <c r="AK425" i="73"/>
  <c r="AK427" i="73"/>
  <c r="AK440" i="73"/>
  <c r="AK474" i="73"/>
  <c r="AK475" i="73"/>
  <c r="AK476" i="73"/>
  <c r="AK473" i="73"/>
  <c r="AK472" i="73"/>
  <c r="AK555" i="73"/>
  <c r="AK556" i="73"/>
  <c r="AK554" i="73"/>
  <c r="AK551" i="73"/>
  <c r="AK550" i="73"/>
  <c r="AK584" i="73"/>
  <c r="AK300" i="73"/>
  <c r="AK334" i="73"/>
  <c r="AK396" i="73"/>
  <c r="AK482" i="73"/>
  <c r="AK483" i="73"/>
  <c r="AK484" i="73"/>
  <c r="AK605" i="73"/>
  <c r="AK607" i="73"/>
  <c r="AK603" i="73"/>
  <c r="AK606" i="73"/>
  <c r="AK620" i="73"/>
  <c r="AK669" i="73"/>
  <c r="AK671" i="73"/>
  <c r="AK667" i="73"/>
  <c r="AK670" i="73"/>
  <c r="AK684" i="73"/>
  <c r="AK733" i="73"/>
  <c r="AK735" i="73"/>
  <c r="AK731" i="73"/>
  <c r="AK734" i="73"/>
  <c r="AK748" i="73"/>
  <c r="AK797" i="73"/>
  <c r="AK799" i="73"/>
  <c r="AK795" i="73"/>
  <c r="AK798" i="73"/>
  <c r="AK812" i="73"/>
  <c r="AK861" i="73"/>
  <c r="AK863" i="73"/>
  <c r="AK859" i="73"/>
  <c r="AK862" i="73"/>
  <c r="AK927" i="73"/>
  <c r="AK924" i="73"/>
  <c r="AK926" i="73"/>
  <c r="AK925" i="73"/>
  <c r="AK923" i="73"/>
  <c r="AK963" i="73"/>
  <c r="AK580" i="73"/>
  <c r="AK579" i="73"/>
  <c r="AK578" i="73"/>
  <c r="AK574" i="73"/>
  <c r="AK571" i="73"/>
  <c r="AK577" i="73"/>
  <c r="AK304" i="73"/>
  <c r="AK302" i="73"/>
  <c r="AK303" i="73"/>
  <c r="AK429" i="73"/>
  <c r="AK432" i="73"/>
  <c r="AK431" i="73"/>
  <c r="AK598" i="73"/>
  <c r="AK678" i="73"/>
  <c r="AK708" i="73"/>
  <c r="AK711" i="73"/>
  <c r="AK707" i="73"/>
  <c r="AK710" i="73"/>
  <c r="AK806" i="73"/>
  <c r="AK836" i="73"/>
  <c r="AK839" i="73"/>
  <c r="AK835" i="73"/>
  <c r="AK838" i="73"/>
  <c r="AK919" i="73"/>
  <c r="AK917" i="73"/>
  <c r="AK916" i="73"/>
  <c r="AK979" i="73"/>
  <c r="AK980" i="73"/>
  <c r="AK981" i="73"/>
  <c r="AK975" i="73"/>
  <c r="AK976" i="73"/>
  <c r="AK1043" i="73"/>
  <c r="AK1044" i="73"/>
  <c r="AK1045" i="73"/>
  <c r="AK1039" i="73"/>
  <c r="AK1040" i="73"/>
  <c r="AK1107" i="73"/>
  <c r="AK1108" i="73"/>
  <c r="AK1109" i="73"/>
  <c r="AK1103" i="73"/>
  <c r="AK1104" i="73"/>
  <c r="AK1172" i="73"/>
  <c r="AK1171" i="73"/>
  <c r="AK1173" i="73"/>
  <c r="AK1168" i="73"/>
  <c r="AK287" i="73"/>
  <c r="AK968" i="73"/>
  <c r="AK1160" i="73"/>
  <c r="AK1861" i="73"/>
  <c r="AK2037" i="73"/>
  <c r="AK2370" i="73"/>
  <c r="AK1191" i="73"/>
  <c r="AK1908" i="73"/>
  <c r="AK2012" i="73"/>
  <c r="AK2013" i="73"/>
  <c r="AK2014" i="73"/>
  <c r="AK2068" i="73"/>
  <c r="AK2069" i="73"/>
  <c r="AK2070" i="73"/>
  <c r="AK2067" i="73"/>
  <c r="AK2065" i="73"/>
  <c r="AK2064" i="73"/>
  <c r="AK2132" i="73"/>
  <c r="AK2133" i="73"/>
  <c r="AK2134" i="73"/>
  <c r="AK2131" i="73"/>
  <c r="AK2128" i="73"/>
  <c r="AK2129" i="73"/>
  <c r="AK2196" i="73"/>
  <c r="AK2197" i="73"/>
  <c r="AK2198" i="73"/>
  <c r="AK2195" i="73"/>
  <c r="AK2193" i="73"/>
  <c r="AK2192" i="73"/>
  <c r="AK2260" i="73"/>
  <c r="AK2261" i="73"/>
  <c r="AK2262" i="73"/>
  <c r="AK2259" i="73"/>
  <c r="AK2257" i="73"/>
  <c r="AK2256" i="73"/>
  <c r="AK2324" i="73"/>
  <c r="AK2325" i="73"/>
  <c r="AK2326" i="73"/>
  <c r="AK2323" i="73"/>
  <c r="AK2320" i="73"/>
  <c r="AK2321" i="73"/>
  <c r="AK1385" i="73"/>
  <c r="AK1467" i="73"/>
  <c r="AK1463" i="73"/>
  <c r="AK1465" i="73"/>
  <c r="AK1458" i="73"/>
  <c r="AK1442" i="73"/>
  <c r="AK1466" i="73"/>
  <c r="AK1457" i="73"/>
  <c r="AK1448" i="73"/>
  <c r="AK1639" i="73"/>
  <c r="AK1723" i="73"/>
  <c r="AK1719" i="73"/>
  <c r="AK1721" i="73"/>
  <c r="AK1722" i="73"/>
  <c r="AK1713" i="73"/>
  <c r="AK1704" i="73"/>
  <c r="AK1714" i="73"/>
  <c r="AK1698" i="73"/>
  <c r="AK1835" i="73"/>
  <c r="AK1832" i="73"/>
  <c r="AK1831" i="73"/>
  <c r="AK1833" i="73"/>
  <c r="AK1999" i="73"/>
  <c r="AK2555" i="73"/>
  <c r="AK2552" i="73"/>
  <c r="AK2538" i="73"/>
  <c r="AK2553" i="73"/>
  <c r="AK2554" i="73"/>
  <c r="AK2551" i="73"/>
  <c r="AK2073" i="73"/>
  <c r="AK2120" i="73"/>
  <c r="AK2282" i="73"/>
  <c r="AK2533" i="73"/>
  <c r="AK2532" i="73"/>
  <c r="AK2534" i="73"/>
  <c r="AK2531" i="73"/>
  <c r="AK2522" i="73"/>
  <c r="AK2525" i="73"/>
  <c r="AK2425" i="73"/>
  <c r="AK2606" i="73"/>
  <c r="AK2607" i="73"/>
  <c r="AK2608" i="73"/>
  <c r="AK2605" i="73"/>
  <c r="AK2602" i="73"/>
  <c r="AK2604" i="73"/>
  <c r="AK2603" i="73"/>
  <c r="AK2670" i="73"/>
  <c r="AK2671" i="73"/>
  <c r="AK2672" i="73"/>
  <c r="AK2669" i="73"/>
  <c r="AK2667" i="73"/>
  <c r="AK2668" i="73"/>
  <c r="AK2734" i="73"/>
  <c r="AK2735" i="73"/>
  <c r="AK2736" i="73"/>
  <c r="AK2733" i="73"/>
  <c r="AK2731" i="73"/>
  <c r="AK2732" i="73"/>
  <c r="AK1267" i="73"/>
  <c r="AK1944" i="73"/>
  <c r="AK1933" i="73"/>
  <c r="AK1935" i="73"/>
  <c r="AK2059" i="73"/>
  <c r="AK2503" i="73"/>
  <c r="AK2499" i="73"/>
  <c r="AK2507" i="73"/>
  <c r="AK2506" i="73"/>
  <c r="AK2599" i="73"/>
  <c r="AK2730" i="73"/>
  <c r="AK2907" i="73"/>
  <c r="AK2455" i="73"/>
  <c r="AK2449" i="73"/>
  <c r="AK2900" i="73"/>
  <c r="AK3028" i="73"/>
  <c r="AK3187" i="73"/>
  <c r="AK3219" i="73"/>
  <c r="AK3283" i="73"/>
  <c r="AK3315" i="73"/>
  <c r="AK3379" i="73"/>
  <c r="AK3443" i="73"/>
  <c r="AK3475" i="73"/>
  <c r="AK3539" i="73"/>
  <c r="AK3571" i="73"/>
  <c r="AK3838" i="73"/>
  <c r="AK2950" i="73"/>
  <c r="AK2951" i="73"/>
  <c r="AK2952" i="73"/>
  <c r="AK3134" i="73"/>
  <c r="AK3135" i="73"/>
  <c r="AK3136" i="73"/>
  <c r="AK3125" i="73"/>
  <c r="AK3122" i="73"/>
  <c r="AK3132" i="73"/>
  <c r="AK3198" i="73"/>
  <c r="AK3199" i="73"/>
  <c r="AK3200" i="73"/>
  <c r="AK3186" i="73"/>
  <c r="AK3196" i="73"/>
  <c r="AK3262" i="73"/>
  <c r="AK3263" i="73"/>
  <c r="AK3264" i="73"/>
  <c r="AK3253" i="73"/>
  <c r="AK3250" i="73"/>
  <c r="AK3260" i="73"/>
  <c r="AK3326" i="73"/>
  <c r="AK3327" i="73"/>
  <c r="AK3328" i="73"/>
  <c r="AK3324" i="73"/>
  <c r="AK3314" i="73"/>
  <c r="AK3390" i="73"/>
  <c r="AK3391" i="73"/>
  <c r="AK3392" i="73"/>
  <c r="AK3381" i="73"/>
  <c r="AK3378" i="73"/>
  <c r="AK3388" i="73"/>
  <c r="AK3454" i="73"/>
  <c r="AK3455" i="73"/>
  <c r="AK3456" i="73"/>
  <c r="AK3436" i="73"/>
  <c r="AK3442" i="73"/>
  <c r="AK3452" i="73"/>
  <c r="AK3518" i="73"/>
  <c r="AK3519" i="73"/>
  <c r="AK3520" i="73"/>
  <c r="AK3509" i="73"/>
  <c r="AK3506" i="73"/>
  <c r="AK3582" i="73"/>
  <c r="AK3583" i="73"/>
  <c r="AK3584" i="73"/>
  <c r="AK3570" i="73"/>
  <c r="AK3580" i="73"/>
  <c r="AK3564" i="73"/>
  <c r="AK2644" i="73"/>
  <c r="AK3206" i="73"/>
  <c r="AK3207" i="73"/>
  <c r="AK3208" i="73"/>
  <c r="AK3204" i="73"/>
  <c r="AK3205" i="73"/>
  <c r="AK3202" i="73"/>
  <c r="AK3341" i="73"/>
  <c r="AK3339" i="73"/>
  <c r="AK3338" i="73"/>
  <c r="AK3462" i="73"/>
  <c r="AK3463" i="73"/>
  <c r="AK3464" i="73"/>
  <c r="AK3460" i="73"/>
  <c r="AK3458" i="73"/>
  <c r="AK3461" i="73"/>
  <c r="AK3967" i="73"/>
  <c r="AK3966" i="73"/>
  <c r="AK3964" i="73"/>
  <c r="AK3963" i="73"/>
  <c r="AK3971" i="73"/>
  <c r="AK3828" i="73"/>
  <c r="AK3222" i="73"/>
  <c r="AK3223" i="73"/>
  <c r="AK3224" i="73"/>
  <c r="AK3220" i="73"/>
  <c r="AK3218" i="73"/>
  <c r="AK3715" i="73"/>
  <c r="AK3802" i="73"/>
  <c r="AK3801" i="73"/>
  <c r="AK2535" i="73"/>
  <c r="AK2930" i="73"/>
  <c r="AK3387" i="73"/>
  <c r="AK3451" i="73"/>
  <c r="AK3925" i="73"/>
  <c r="AK3922" i="73"/>
  <c r="AK3924" i="73"/>
  <c r="AK3921" i="73"/>
  <c r="AK3912" i="73"/>
  <c r="AK3923" i="73"/>
  <c r="AK3968" i="73"/>
  <c r="AK3981" i="73"/>
  <c r="AK3978" i="73"/>
  <c r="AK3979" i="73"/>
  <c r="AK3974" i="73"/>
  <c r="AK3980" i="73"/>
  <c r="AK3976" i="73"/>
  <c r="AK3977" i="73"/>
  <c r="AK3242" i="73"/>
  <c r="AK3683" i="73"/>
  <c r="AK3684" i="73"/>
  <c r="AK3682" i="73"/>
  <c r="AK3357" i="73"/>
  <c r="AK3354" i="73"/>
  <c r="AK3356" i="73"/>
  <c r="AK3346" i="73"/>
  <c r="AK3355" i="73"/>
  <c r="AK3485" i="73"/>
  <c r="AK3484" i="73"/>
  <c r="AK3482" i="73"/>
  <c r="AK3474" i="73"/>
  <c r="AK2957" i="73"/>
  <c r="AK42" i="73"/>
  <c r="AK41" i="73"/>
  <c r="AK273" i="73"/>
  <c r="AK272" i="73"/>
  <c r="AK271" i="73"/>
  <c r="AK270" i="73"/>
  <c r="AK392" i="73"/>
  <c r="AK388" i="73"/>
  <c r="AK391" i="73"/>
  <c r="AK257" i="73"/>
  <c r="AK256" i="73"/>
  <c r="AK255" i="73"/>
  <c r="AK251" i="73"/>
  <c r="AK254" i="73"/>
  <c r="AK645" i="73"/>
  <c r="AK773" i="73"/>
  <c r="AK1050" i="73"/>
  <c r="AK1046" i="73"/>
  <c r="AK1049" i="73"/>
  <c r="AK1047" i="73"/>
  <c r="AK1082" i="73"/>
  <c r="AK1078" i="73"/>
  <c r="AK1081" i="73"/>
  <c r="AK1079" i="73"/>
  <c r="AK1114" i="73"/>
  <c r="AK1110" i="73"/>
  <c r="AK1113" i="73"/>
  <c r="AK1111" i="73"/>
  <c r="AK1206" i="73"/>
  <c r="AK1205" i="73"/>
  <c r="AK1202" i="73"/>
  <c r="AK1905" i="73"/>
  <c r="AK1904" i="73"/>
  <c r="AK1906" i="73"/>
  <c r="AK1903" i="73"/>
  <c r="AK1024" i="73"/>
  <c r="AK1054" i="73"/>
  <c r="AK1086" i="73"/>
  <c r="AK1118" i="73"/>
  <c r="AK1992" i="73"/>
  <c r="AK1988" i="73"/>
  <c r="AK2143" i="73"/>
  <c r="AK2138" i="73"/>
  <c r="AK2136" i="73"/>
  <c r="AK2335" i="73"/>
  <c r="AK2328" i="73"/>
  <c r="AK2331" i="73"/>
  <c r="AK2329" i="73"/>
  <c r="AK2330" i="73"/>
  <c r="AK824" i="73"/>
  <c r="AK825" i="73"/>
  <c r="AK826" i="73"/>
  <c r="AK820" i="73"/>
  <c r="AK1859" i="73"/>
  <c r="AK1855" i="73"/>
  <c r="AK1857" i="73"/>
  <c r="AK1848" i="73"/>
  <c r="AK1858" i="73"/>
  <c r="AK1849" i="73"/>
  <c r="AK1856" i="73"/>
  <c r="AK1841" i="73"/>
  <c r="AK1840" i="73"/>
  <c r="AK1834" i="73"/>
  <c r="AK1972" i="73"/>
  <c r="AK2003" i="73"/>
  <c r="AK1997" i="73"/>
  <c r="AK2056" i="73"/>
  <c r="AK2218" i="73"/>
  <c r="AK1892" i="73"/>
  <c r="AK2204" i="73"/>
  <c r="AK2205" i="73"/>
  <c r="AK2206" i="73"/>
  <c r="AK2202" i="73"/>
  <c r="AK2203" i="73"/>
  <c r="AK2200" i="73"/>
  <c r="AK2251" i="73"/>
  <c r="AK2408" i="73"/>
  <c r="AK2407" i="73"/>
  <c r="AK2838" i="73"/>
  <c r="AK2839" i="73"/>
  <c r="AK2840" i="73"/>
  <c r="AK2827" i="73"/>
  <c r="AK3094" i="73"/>
  <c r="AK3095" i="73"/>
  <c r="AK3096" i="73"/>
  <c r="AK3083" i="73"/>
  <c r="AK2344" i="73"/>
  <c r="AK2424" i="73"/>
  <c r="AK2948" i="73"/>
  <c r="AK3757" i="73"/>
  <c r="AK3756" i="73"/>
  <c r="AK3755" i="73"/>
  <c r="AK3754" i="73"/>
  <c r="AK3753" i="73"/>
  <c r="AK2693" i="73"/>
  <c r="AK2691" i="73"/>
  <c r="AK2692" i="73"/>
  <c r="AK3879" i="73"/>
  <c r="AK3878" i="73"/>
  <c r="AK3873" i="73"/>
  <c r="AK3867" i="73"/>
  <c r="AK3872" i="73"/>
  <c r="AK2044" i="73"/>
  <c r="AK2045" i="73"/>
  <c r="AK2046" i="73"/>
  <c r="AK2043" i="73"/>
  <c r="AK2038" i="73"/>
  <c r="AK2040" i="73"/>
  <c r="AK2041" i="73"/>
  <c r="AK2346" i="73"/>
  <c r="AK3373" i="73"/>
  <c r="AK3371" i="73"/>
  <c r="AK3370" i="73"/>
  <c r="AK2829" i="73"/>
  <c r="AK2362" i="73"/>
  <c r="AK2766" i="73"/>
  <c r="AK2767" i="73"/>
  <c r="AK2768" i="73"/>
  <c r="AK2763" i="73"/>
  <c r="AK2762" i="73"/>
  <c r="AK2765" i="73"/>
  <c r="AK2789" i="73"/>
  <c r="AK2786" i="73"/>
  <c r="AK2788" i="73"/>
  <c r="AK2787" i="73"/>
  <c r="AK130" i="73"/>
  <c r="AK131" i="73"/>
  <c r="AK114" i="73"/>
  <c r="AK40" i="73"/>
  <c r="AK51" i="73"/>
  <c r="AK80" i="73"/>
  <c r="AK156" i="73"/>
  <c r="AK163" i="73"/>
  <c r="AK162" i="73"/>
  <c r="AK160" i="73"/>
  <c r="AK161" i="73"/>
  <c r="AK176" i="73"/>
  <c r="AK191" i="73"/>
  <c r="AK189" i="73"/>
  <c r="AK190" i="73"/>
  <c r="AK188" i="73"/>
  <c r="AK126" i="73"/>
  <c r="AK127" i="73"/>
  <c r="AK125" i="73"/>
  <c r="AK124" i="73"/>
  <c r="AK146" i="73"/>
  <c r="AK147" i="73"/>
  <c r="AK145" i="73"/>
  <c r="AK181" i="73"/>
  <c r="AK265" i="73"/>
  <c r="AK214" i="73"/>
  <c r="AK212" i="73"/>
  <c r="AK231" i="73"/>
  <c r="AK262" i="73"/>
  <c r="AK260" i="73"/>
  <c r="AK321" i="73"/>
  <c r="AK322" i="73"/>
  <c r="AK323" i="73"/>
  <c r="AK317" i="73"/>
  <c r="AK385" i="73"/>
  <c r="AK386" i="73"/>
  <c r="AK387" i="73"/>
  <c r="AK381" i="73"/>
  <c r="AK380" i="73"/>
  <c r="AK228" i="73"/>
  <c r="AK310" i="73"/>
  <c r="AK312" i="73"/>
  <c r="AK308" i="73"/>
  <c r="AK311" i="73"/>
  <c r="AK325" i="73"/>
  <c r="AK374" i="73"/>
  <c r="AK376" i="73"/>
  <c r="AK372" i="73"/>
  <c r="AK375" i="73"/>
  <c r="AK366" i="73"/>
  <c r="AK389" i="73"/>
  <c r="AK462" i="73"/>
  <c r="AK236" i="73"/>
  <c r="AK445" i="73"/>
  <c r="AK470" i="73"/>
  <c r="AK569" i="73"/>
  <c r="AK568" i="73"/>
  <c r="AK197" i="73"/>
  <c r="AK428" i="73"/>
  <c r="AK448" i="73"/>
  <c r="AK479" i="73"/>
  <c r="AK543" i="73"/>
  <c r="AK552" i="73"/>
  <c r="AK592" i="73"/>
  <c r="AK639" i="73"/>
  <c r="AK635" i="73"/>
  <c r="AK638" i="73"/>
  <c r="AK652" i="73"/>
  <c r="AK703" i="73"/>
  <c r="AK699" i="73"/>
  <c r="AK702" i="73"/>
  <c r="AK716" i="73"/>
  <c r="AK767" i="73"/>
  <c r="AK763" i="73"/>
  <c r="AK766" i="73"/>
  <c r="AK780" i="73"/>
  <c r="AK831" i="73"/>
  <c r="AK827" i="73"/>
  <c r="AK830" i="73"/>
  <c r="AK895" i="73"/>
  <c r="AK891" i="73"/>
  <c r="AK894" i="73"/>
  <c r="AK383" i="73"/>
  <c r="AK412" i="73"/>
  <c r="AK566" i="73"/>
  <c r="AK656" i="73"/>
  <c r="AK657" i="73"/>
  <c r="AK658" i="73"/>
  <c r="AK720" i="73"/>
  <c r="AK721" i="73"/>
  <c r="AK722" i="73"/>
  <c r="AK784" i="73"/>
  <c r="AK785" i="73"/>
  <c r="AK786" i="73"/>
  <c r="AK848" i="73"/>
  <c r="AK849" i="73"/>
  <c r="AK850" i="73"/>
  <c r="AK913" i="73"/>
  <c r="AK914" i="73"/>
  <c r="AK912" i="73"/>
  <c r="AK900" i="73"/>
  <c r="AK929" i="73"/>
  <c r="AK930" i="73"/>
  <c r="AK928" i="73"/>
  <c r="AK947" i="73"/>
  <c r="AK1274" i="73"/>
  <c r="AK1273" i="73"/>
  <c r="AK1271" i="73"/>
  <c r="AK284" i="73"/>
  <c r="AK414" i="73"/>
  <c r="AK416" i="73"/>
  <c r="AK415" i="73"/>
  <c r="AK644" i="73"/>
  <c r="AK647" i="73"/>
  <c r="AK643" i="73"/>
  <c r="AK646" i="73"/>
  <c r="AK693" i="73"/>
  <c r="AK742" i="73"/>
  <c r="AK772" i="73"/>
  <c r="AK775" i="73"/>
  <c r="AK771" i="73"/>
  <c r="AK774" i="73"/>
  <c r="AK821" i="73"/>
  <c r="AK886" i="73"/>
  <c r="AK918" i="73"/>
  <c r="AK1222" i="73"/>
  <c r="AK1221" i="73"/>
  <c r="AK1218" i="73"/>
  <c r="AK1219" i="73"/>
  <c r="AK1016" i="73"/>
  <c r="AK1048" i="73"/>
  <c r="AK1080" i="73"/>
  <c r="AK1112" i="73"/>
  <c r="AK1144" i="73"/>
  <c r="AK915" i="73"/>
  <c r="AK1300" i="73"/>
  <c r="AK1301" i="73"/>
  <c r="AK1302" i="73"/>
  <c r="AK1297" i="73"/>
  <c r="AK1282" i="73"/>
  <c r="AK1298" i="73"/>
  <c r="AK1364" i="73"/>
  <c r="AK1365" i="73"/>
  <c r="AK1366" i="73"/>
  <c r="AK1361" i="73"/>
  <c r="AK1354" i="73"/>
  <c r="AK1362" i="73"/>
  <c r="AK1346" i="73"/>
  <c r="AK1428" i="73"/>
  <c r="AK1429" i="73"/>
  <c r="AK1430" i="73"/>
  <c r="AK1418" i="73"/>
  <c r="AK1426" i="73"/>
  <c r="AK1425" i="73"/>
  <c r="AK1410" i="73"/>
  <c r="AK1492" i="73"/>
  <c r="AK1493" i="73"/>
  <c r="AK1494" i="73"/>
  <c r="AK1489" i="73"/>
  <c r="AK1482" i="73"/>
  <c r="AK1474" i="73"/>
  <c r="AK1490" i="73"/>
  <c r="AK1556" i="73"/>
  <c r="AK1557" i="73"/>
  <c r="AK1558" i="73"/>
  <c r="AK1553" i="73"/>
  <c r="AK1546" i="73"/>
  <c r="AK1538" i="73"/>
  <c r="AK1554" i="73"/>
  <c r="AK1620" i="73"/>
  <c r="AK1621" i="73"/>
  <c r="AK1622" i="73"/>
  <c r="AK1610" i="73"/>
  <c r="AK1617" i="73"/>
  <c r="AK1618" i="73"/>
  <c r="AK1602" i="73"/>
  <c r="AK1684" i="73"/>
  <c r="AK1685" i="73"/>
  <c r="AK1686" i="73"/>
  <c r="AK1674" i="73"/>
  <c r="AK1666" i="73"/>
  <c r="AK1681" i="73"/>
  <c r="AK1682" i="73"/>
  <c r="AK1748" i="73"/>
  <c r="AK1749" i="73"/>
  <c r="AK1750" i="73"/>
  <c r="AK1738" i="73"/>
  <c r="AK1730" i="73"/>
  <c r="AK1745" i="73"/>
  <c r="AK1746" i="73"/>
  <c r="AK1812" i="73"/>
  <c r="AK1813" i="73"/>
  <c r="AK1814" i="73"/>
  <c r="AK1809" i="73"/>
  <c r="AK1810" i="73"/>
  <c r="AK1802" i="73"/>
  <c r="AK1794" i="73"/>
  <c r="AK1828" i="73"/>
  <c r="AK1829" i="73"/>
  <c r="AK1830" i="73"/>
  <c r="AK1825" i="73"/>
  <c r="AK1826" i="73"/>
  <c r="AK1959" i="73"/>
  <c r="AK1957" i="73"/>
  <c r="AK1958" i="73"/>
  <c r="AK2097" i="73"/>
  <c r="AK2153" i="73"/>
  <c r="AK2281" i="73"/>
  <c r="AK2345" i="73"/>
  <c r="AK1339" i="73"/>
  <c r="AK1335" i="73"/>
  <c r="AK1337" i="73"/>
  <c r="AK1330" i="73"/>
  <c r="AK1338" i="73"/>
  <c r="AK1329" i="73"/>
  <c r="AK1320" i="73"/>
  <c r="AK1314" i="73"/>
  <c r="AK1595" i="73"/>
  <c r="AK1591" i="73"/>
  <c r="AK1593" i="73"/>
  <c r="AK1594" i="73"/>
  <c r="AK1585" i="73"/>
  <c r="AK1570" i="73"/>
  <c r="AK1576" i="73"/>
  <c r="AK1586" i="73"/>
  <c r="AK1251" i="73"/>
  <c r="AK1229" i="73"/>
  <c r="AK1223" i="73"/>
  <c r="AK2353" i="73"/>
  <c r="AK2421" i="73"/>
  <c r="AK2420" i="73"/>
  <c r="AK2422" i="73"/>
  <c r="AK2419" i="73"/>
  <c r="AK2154" i="73"/>
  <c r="AK2201" i="73"/>
  <c r="AK2248" i="73"/>
  <c r="AK2340" i="73"/>
  <c r="AK2341" i="73"/>
  <c r="AK2342" i="73"/>
  <c r="AK2336" i="73"/>
  <c r="AK2339" i="73"/>
  <c r="AK2337" i="73"/>
  <c r="AK2389" i="73"/>
  <c r="AK2388" i="73"/>
  <c r="AK2390" i="73"/>
  <c r="AK2385" i="73"/>
  <c r="AK2377" i="73"/>
  <c r="AK2384" i="73"/>
  <c r="AK2387" i="73"/>
  <c r="AK2386" i="73"/>
  <c r="AK2405" i="73"/>
  <c r="AK2404" i="73"/>
  <c r="AK2406" i="73"/>
  <c r="AK2400" i="73"/>
  <c r="AK2403" i="73"/>
  <c r="AK2402" i="73"/>
  <c r="AK2401" i="73"/>
  <c r="AK2595" i="73"/>
  <c r="AK2665" i="73"/>
  <c r="AK2761" i="73"/>
  <c r="AK2825" i="73"/>
  <c r="AK2819" i="73"/>
  <c r="AK2818" i="73"/>
  <c r="AK2953" i="73"/>
  <c r="AK3017" i="73"/>
  <c r="AK3010" i="73"/>
  <c r="AK3081" i="73"/>
  <c r="AK3075" i="73"/>
  <c r="AK3074" i="73"/>
  <c r="AK3145" i="73"/>
  <c r="AK3140" i="73"/>
  <c r="AK3138" i="73"/>
  <c r="AK3177" i="73"/>
  <c r="AK3172" i="73"/>
  <c r="AK3170" i="73"/>
  <c r="AK3241" i="73"/>
  <c r="AK3234" i="73"/>
  <c r="AK3273" i="73"/>
  <c r="AK3268" i="73"/>
  <c r="AK3266" i="73"/>
  <c r="AK3369" i="73"/>
  <c r="AK3364" i="73"/>
  <c r="AK3362" i="73"/>
  <c r="AK3401" i="73"/>
  <c r="AK3396" i="73"/>
  <c r="AK3394" i="73"/>
  <c r="AK3433" i="73"/>
  <c r="AK3428" i="73"/>
  <c r="AK3429" i="73"/>
  <c r="AK3426" i="73"/>
  <c r="AK3497" i="73"/>
  <c r="AK3490" i="73"/>
  <c r="AK3529" i="73"/>
  <c r="AK3524" i="73"/>
  <c r="AK3522" i="73"/>
  <c r="AK3561" i="73"/>
  <c r="AK3554" i="73"/>
  <c r="AK3857" i="73"/>
  <c r="AK3856" i="73"/>
  <c r="AK3855" i="73"/>
  <c r="AK1415" i="73"/>
  <c r="AK1671" i="73"/>
  <c r="AK1978" i="73"/>
  <c r="AK2076" i="73"/>
  <c r="AK2077" i="73"/>
  <c r="AK2078" i="73"/>
  <c r="AK2075" i="73"/>
  <c r="AK2074" i="73"/>
  <c r="AK2072" i="73"/>
  <c r="AK2123" i="73"/>
  <c r="AK2437" i="73"/>
  <c r="AK2436" i="73"/>
  <c r="AK2438" i="73"/>
  <c r="AK2432" i="73"/>
  <c r="AK2433" i="73"/>
  <c r="AK2434" i="73"/>
  <c r="AK1960" i="73"/>
  <c r="AK2187" i="73"/>
  <c r="AK2700" i="73"/>
  <c r="AK2779" i="73"/>
  <c r="AK3035" i="73"/>
  <c r="AK2172" i="73"/>
  <c r="AK2173" i="73"/>
  <c r="AK2174" i="73"/>
  <c r="AK2171" i="73"/>
  <c r="AK2168" i="73"/>
  <c r="AK2170" i="73"/>
  <c r="AK2169" i="73"/>
  <c r="AK2739" i="73"/>
  <c r="AK2836" i="73"/>
  <c r="AK2964" i="73"/>
  <c r="AK3092" i="73"/>
  <c r="AK3139" i="73"/>
  <c r="AK3171" i="73"/>
  <c r="AK3203" i="73"/>
  <c r="AK3235" i="73"/>
  <c r="AK3267" i="73"/>
  <c r="AK3299" i="73"/>
  <c r="AK3331" i="73"/>
  <c r="AK3363" i="73"/>
  <c r="AK3395" i="73"/>
  <c r="AK3427" i="73"/>
  <c r="AK3459" i="73"/>
  <c r="AK3491" i="73"/>
  <c r="AK3523" i="73"/>
  <c r="AK3555" i="73"/>
  <c r="AK3587" i="73"/>
  <c r="AK3677" i="73"/>
  <c r="AK3675" i="73"/>
  <c r="AK3676" i="73"/>
  <c r="AK3799" i="73"/>
  <c r="AK3798" i="73"/>
  <c r="AK3800" i="73"/>
  <c r="AK3797" i="73"/>
  <c r="AK3775" i="73"/>
  <c r="AK3788" i="73"/>
  <c r="AK3791" i="73"/>
  <c r="AK1891" i="73"/>
  <c r="AK2105" i="73"/>
  <c r="AK2660" i="73"/>
  <c r="AK2860" i="73"/>
  <c r="AK2885" i="73"/>
  <c r="AK2882" i="73"/>
  <c r="AK2884" i="73"/>
  <c r="AK2883" i="73"/>
  <c r="AK3054" i="73"/>
  <c r="AK3055" i="73"/>
  <c r="AK3053" i="73"/>
  <c r="AK3056" i="73"/>
  <c r="AK3051" i="73"/>
  <c r="AK3052" i="73"/>
  <c r="AK3076" i="73"/>
  <c r="AK2280" i="73"/>
  <c r="AK2435" i="73"/>
  <c r="AK2877" i="73"/>
  <c r="AK3059" i="73"/>
  <c r="AK3213" i="73"/>
  <c r="AK3211" i="73"/>
  <c r="AK3210" i="73"/>
  <c r="AK3334" i="73"/>
  <c r="AK3335" i="73"/>
  <c r="AK3336" i="73"/>
  <c r="AK3332" i="73"/>
  <c r="AK3330" i="73"/>
  <c r="AK3340" i="73"/>
  <c r="AK3469" i="73"/>
  <c r="AK3467" i="73"/>
  <c r="AK3466" i="73"/>
  <c r="AK3650" i="73"/>
  <c r="AK3823" i="73"/>
  <c r="AK3911" i="73"/>
  <c r="AK3910" i="73"/>
  <c r="AK3905" i="73"/>
  <c r="AK3899" i="73"/>
  <c r="AK3904" i="73"/>
  <c r="AK3991" i="73"/>
  <c r="AK3990" i="73"/>
  <c r="AK3982" i="73"/>
  <c r="AK3988" i="73"/>
  <c r="AK3986" i="73"/>
  <c r="AK3987" i="73"/>
  <c r="AK3985" i="73"/>
  <c r="AK4571" i="73"/>
  <c r="AK4575" i="73"/>
  <c r="AK4579" i="73"/>
  <c r="AK4583" i="73"/>
  <c r="AK4587" i="73"/>
  <c r="AK4591" i="73"/>
  <c r="AK4595" i="73"/>
  <c r="AK4599" i="73"/>
  <c r="AK4574" i="73"/>
  <c r="AK4582" i="73"/>
  <c r="AK4586" i="73"/>
  <c r="AK4590" i="73"/>
  <c r="AK4594" i="73"/>
  <c r="AK4598" i="73"/>
  <c r="AK4573" i="73"/>
  <c r="AK4581" i="73"/>
  <c r="AK4585" i="73"/>
  <c r="AK4593" i="73"/>
  <c r="AK4597" i="73"/>
  <c r="AK4570" i="73"/>
  <c r="AK4578" i="73"/>
  <c r="AK4577" i="73"/>
  <c r="AK4589" i="73"/>
  <c r="AK4580" i="73"/>
  <c r="AK4588" i="73"/>
  <c r="AK4572" i="73"/>
  <c r="AK4576" i="73"/>
  <c r="AK4596" i="73"/>
  <c r="AK4603" i="73"/>
  <c r="AK4602" i="73"/>
  <c r="AK4601" i="73"/>
  <c r="AK4600" i="73"/>
  <c r="AK4607" i="73"/>
  <c r="AK4606" i="73"/>
  <c r="AK4605" i="73"/>
  <c r="AK4604" i="73"/>
  <c r="AK4611" i="73"/>
  <c r="AK4609" i="73"/>
  <c r="AK4610" i="73"/>
  <c r="AK4608" i="73"/>
  <c r="AK4615" i="73"/>
  <c r="AK4613" i="73"/>
  <c r="AK4614" i="73"/>
  <c r="AK4619" i="73"/>
  <c r="AK4618" i="73"/>
  <c r="AK4617" i="73"/>
  <c r="AK4616" i="73"/>
  <c r="AK4623" i="73"/>
  <c r="AK4622" i="73"/>
  <c r="AK4621" i="73"/>
  <c r="AK4627" i="73"/>
  <c r="AK4626" i="73"/>
  <c r="AK4625" i="73"/>
  <c r="AK4624" i="73"/>
  <c r="AK2360" i="73"/>
  <c r="AK2854" i="73"/>
  <c r="AK2855" i="73"/>
  <c r="AK2856" i="73"/>
  <c r="AK2918" i="73"/>
  <c r="AK2919" i="73"/>
  <c r="AK2920" i="73"/>
  <c r="AK2916" i="73"/>
  <c r="AK2914" i="73"/>
  <c r="AK2982" i="73"/>
  <c r="AK2983" i="73"/>
  <c r="AK2984" i="73"/>
  <c r="AK3181" i="73"/>
  <c r="AK3179" i="73"/>
  <c r="AK3178" i="73"/>
  <c r="AK3285" i="73"/>
  <c r="AK3302" i="73"/>
  <c r="AK3303" i="73"/>
  <c r="AK3304" i="73"/>
  <c r="AK3300" i="73"/>
  <c r="AK3301" i="73"/>
  <c r="AK3298" i="73"/>
  <c r="AK2498" i="73"/>
  <c r="AK2802" i="73"/>
  <c r="AK3194" i="73"/>
  <c r="AK3365" i="73"/>
  <c r="AK3662" i="73"/>
  <c r="AK3667" i="73"/>
  <c r="AK3668" i="73"/>
  <c r="AK3666" i="73"/>
  <c r="AK3674" i="73"/>
  <c r="AK3673" i="73"/>
  <c r="AK3893" i="73"/>
  <c r="AK3890" i="73"/>
  <c r="AK3892" i="73"/>
  <c r="AK3889" i="73"/>
  <c r="AK3880" i="73"/>
  <c r="AK3891" i="73"/>
  <c r="AK3957" i="73"/>
  <c r="AK3954" i="73"/>
  <c r="AK3956" i="73"/>
  <c r="AK3953" i="73"/>
  <c r="AK3944" i="73"/>
  <c r="AK3955" i="73"/>
  <c r="AK3221" i="73"/>
  <c r="AK3372" i="73"/>
  <c r="AK3085" i="73"/>
  <c r="AK3657" i="73"/>
  <c r="AK3642" i="73"/>
  <c r="AK3631" i="73"/>
  <c r="AK3636" i="73"/>
  <c r="AK3661" i="73"/>
  <c r="AK3660" i="73"/>
  <c r="AK46" i="73"/>
  <c r="AK45" i="73"/>
  <c r="AK67" i="73"/>
  <c r="AK66" i="73"/>
  <c r="AK68" i="73"/>
  <c r="AK100" i="73"/>
  <c r="AK99" i="73"/>
  <c r="AK95" i="73"/>
  <c r="AK401" i="73"/>
  <c r="AK402" i="73"/>
  <c r="AK403" i="73"/>
  <c r="AK397" i="73"/>
  <c r="AK253" i="73"/>
  <c r="AK326" i="73"/>
  <c r="AK390" i="73"/>
  <c r="AK259" i="73"/>
  <c r="AK847" i="73"/>
  <c r="AK843" i="73"/>
  <c r="AK846" i="73"/>
  <c r="AK727" i="73"/>
  <c r="AK725" i="73"/>
  <c r="AK726" i="73"/>
  <c r="AK822" i="73"/>
  <c r="AK855" i="73"/>
  <c r="AK853" i="73"/>
  <c r="AK854" i="73"/>
  <c r="AK986" i="73"/>
  <c r="AK982" i="73"/>
  <c r="AK985" i="73"/>
  <c r="AK983" i="73"/>
  <c r="AK851" i="73"/>
  <c r="AK1088" i="73"/>
  <c r="AK1152" i="73"/>
  <c r="AK2111" i="73"/>
  <c r="AK2107" i="73"/>
  <c r="AK2106" i="73"/>
  <c r="AK2303" i="73"/>
  <c r="AK2299" i="73"/>
  <c r="AK2296" i="73"/>
  <c r="AK2297" i="73"/>
  <c r="AK2298" i="73"/>
  <c r="AK595" i="73"/>
  <c r="AK632" i="73"/>
  <c r="AK633" i="73"/>
  <c r="AK634" i="73"/>
  <c r="AK628" i="73"/>
  <c r="AK760" i="73"/>
  <c r="AK761" i="73"/>
  <c r="AK762" i="73"/>
  <c r="AK756" i="73"/>
  <c r="AK2147" i="73"/>
  <c r="AK1659" i="73"/>
  <c r="AK1655" i="73"/>
  <c r="AK1657" i="73"/>
  <c r="AK1650" i="73"/>
  <c r="AK1634" i="73"/>
  <c r="AK1658" i="73"/>
  <c r="AK1649" i="73"/>
  <c r="AK1640" i="73"/>
  <c r="AK367" i="73"/>
  <c r="AK2265" i="73"/>
  <c r="AK2395" i="73"/>
  <c r="AK2393" i="73"/>
  <c r="AK2392" i="73"/>
  <c r="AK2394" i="73"/>
  <c r="AK2275" i="73"/>
  <c r="AK2966" i="73"/>
  <c r="AK2967" i="73"/>
  <c r="AK2968" i="73"/>
  <c r="AK2955" i="73"/>
  <c r="AK59" i="73"/>
  <c r="AK57" i="73"/>
  <c r="AK60" i="73"/>
  <c r="AK56" i="73"/>
  <c r="AK63" i="73"/>
  <c r="AK79" i="73"/>
  <c r="AK113" i="73"/>
  <c r="AK108" i="73"/>
  <c r="AK111" i="73"/>
  <c r="AK107" i="73"/>
  <c r="AK112" i="73"/>
  <c r="AK102" i="73"/>
  <c r="AK101" i="73"/>
  <c r="AK103" i="73"/>
  <c r="AK104" i="73"/>
  <c r="AK38" i="73"/>
  <c r="AK36" i="73"/>
  <c r="AK32" i="73"/>
  <c r="AK158" i="73"/>
  <c r="AK159" i="73"/>
  <c r="AK157" i="73"/>
  <c r="AK232" i="73"/>
  <c r="AK309" i="73"/>
  <c r="AK373" i="73"/>
  <c r="AK458" i="73"/>
  <c r="AK459" i="73"/>
  <c r="AK456" i="73"/>
  <c r="AK457" i="73"/>
  <c r="AK501" i="73"/>
  <c r="AK496" i="73"/>
  <c r="AK533" i="73"/>
  <c r="AK527" i="73"/>
  <c r="AK486" i="73"/>
  <c r="AK522" i="73"/>
  <c r="AK523" i="73"/>
  <c r="AK524" i="73"/>
  <c r="AK521" i="73"/>
  <c r="AK512" i="73"/>
  <c r="AK518" i="73"/>
  <c r="AK547" i="73"/>
  <c r="AK546" i="73"/>
  <c r="AK548" i="73"/>
  <c r="AK621" i="73"/>
  <c r="AK623" i="73"/>
  <c r="AK619" i="73"/>
  <c r="AK612" i="73"/>
  <c r="AK622" i="73"/>
  <c r="AK613" i="73"/>
  <c r="AK611" i="73"/>
  <c r="AK685" i="73"/>
  <c r="AK700" i="73"/>
  <c r="AK764" i="73"/>
  <c r="AK813" i="73"/>
  <c r="AK828" i="73"/>
  <c r="AK877" i="73"/>
  <c r="AK879" i="73"/>
  <c r="AK875" i="73"/>
  <c r="AK868" i="73"/>
  <c r="AK878" i="73"/>
  <c r="AK869" i="73"/>
  <c r="AK867" i="73"/>
  <c r="AK870" i="73"/>
  <c r="AK319" i="73"/>
  <c r="AK348" i="73"/>
  <c r="AK382" i="73"/>
  <c r="AK494" i="73"/>
  <c r="AK558" i="73"/>
  <c r="AK561" i="73"/>
  <c r="AK559" i="73"/>
  <c r="AK563" i="73"/>
  <c r="AK562" i="73"/>
  <c r="AK564" i="73"/>
  <c r="AK640" i="73"/>
  <c r="AK641" i="73"/>
  <c r="AK642" i="73"/>
  <c r="AK704" i="73"/>
  <c r="AK705" i="73"/>
  <c r="AK706" i="73"/>
  <c r="AK768" i="73"/>
  <c r="AK769" i="73"/>
  <c r="AK770" i="73"/>
  <c r="AK832" i="73"/>
  <c r="AK833" i="73"/>
  <c r="AK834" i="73"/>
  <c r="AK896" i="73"/>
  <c r="AK897" i="73"/>
  <c r="AK898" i="73"/>
  <c r="AK252" i="73"/>
  <c r="AK301" i="73"/>
  <c r="AK511" i="73"/>
  <c r="AK572" i="73"/>
  <c r="AK581" i="73"/>
  <c r="AK630" i="73"/>
  <c r="AK660" i="73"/>
  <c r="AK663" i="73"/>
  <c r="AK661" i="73"/>
  <c r="AK662" i="73"/>
  <c r="AK709" i="73"/>
  <c r="AK758" i="73"/>
  <c r="AK788" i="73"/>
  <c r="AK791" i="73"/>
  <c r="AK789" i="73"/>
  <c r="AK790" i="73"/>
  <c r="AK837" i="73"/>
  <c r="AK901" i="73"/>
  <c r="AK992" i="73"/>
  <c r="AK1056" i="73"/>
  <c r="AK1120" i="73"/>
  <c r="AK438" i="73"/>
  <c r="AK936" i="73"/>
  <c r="AK931" i="73"/>
  <c r="AK970" i="73"/>
  <c r="AK966" i="73"/>
  <c r="AK969" i="73"/>
  <c r="AK967" i="73"/>
  <c r="AK1002" i="73"/>
  <c r="AK998" i="73"/>
  <c r="AK1001" i="73"/>
  <c r="AK993" i="73"/>
  <c r="AK999" i="73"/>
  <c r="AK1034" i="73"/>
  <c r="AK1030" i="73"/>
  <c r="AK1033" i="73"/>
  <c r="AK1031" i="73"/>
  <c r="AK1066" i="73"/>
  <c r="AK1062" i="73"/>
  <c r="AK1065" i="73"/>
  <c r="AK1057" i="73"/>
  <c r="AK1063" i="73"/>
  <c r="AK1098" i="73"/>
  <c r="AK1094" i="73"/>
  <c r="AK1097" i="73"/>
  <c r="AK1095" i="73"/>
  <c r="AK1130" i="73"/>
  <c r="AK1126" i="73"/>
  <c r="AK1129" i="73"/>
  <c r="AK1127" i="73"/>
  <c r="AK1121" i="73"/>
  <c r="AK1882" i="73"/>
  <c r="AK1883" i="73"/>
  <c r="AK1881" i="73"/>
  <c r="AK1898" i="73"/>
  <c r="AK1899" i="73"/>
  <c r="AK1896" i="73"/>
  <c r="AK1893" i="73"/>
  <c r="AK1897" i="73"/>
  <c r="AK1915" i="73"/>
  <c r="AK1914" i="73"/>
  <c r="AK1913" i="73"/>
  <c r="AK1912" i="73"/>
  <c r="AK1907" i="73"/>
  <c r="AK1931" i="73"/>
  <c r="AK1929" i="73"/>
  <c r="AK1930" i="73"/>
  <c r="AK1946" i="73"/>
  <c r="AK1947" i="73"/>
  <c r="AK1945" i="73"/>
  <c r="AK1962" i="73"/>
  <c r="AK1963" i="73"/>
  <c r="AK1979" i="73"/>
  <c r="AK1976" i="73"/>
  <c r="AK1977" i="73"/>
  <c r="AK1994" i="73"/>
  <c r="AK1995" i="73"/>
  <c r="AK2010" i="73"/>
  <c r="AK2011" i="73"/>
  <c r="AK332" i="73"/>
  <c r="AK723" i="73"/>
  <c r="AK2032" i="73"/>
  <c r="AK2033" i="73"/>
  <c r="AK2034" i="73"/>
  <c r="AK2031" i="73"/>
  <c r="AK2025" i="73"/>
  <c r="AK977" i="73"/>
  <c r="AK1007" i="73"/>
  <c r="AK1010" i="73"/>
  <c r="AK1008" i="73"/>
  <c r="AK1009" i="73"/>
  <c r="AK1006" i="73"/>
  <c r="AK1041" i="73"/>
  <c r="AK1071" i="73"/>
  <c r="AK1074" i="73"/>
  <c r="AK1072" i="73"/>
  <c r="AK1070" i="73"/>
  <c r="AK1073" i="73"/>
  <c r="AK1105" i="73"/>
  <c r="AK1135" i="73"/>
  <c r="AK1138" i="73"/>
  <c r="AK1136" i="73"/>
  <c r="AK1137" i="73"/>
  <c r="AK1134" i="73"/>
  <c r="AK1167" i="73"/>
  <c r="AK1212" i="73"/>
  <c r="AK1213" i="73"/>
  <c r="AK1211" i="73"/>
  <c r="AK2050" i="73"/>
  <c r="AK2114" i="73"/>
  <c r="AK2178" i="73"/>
  <c r="AK2242" i="73"/>
  <c r="AK2306" i="73"/>
  <c r="AK199" i="73"/>
  <c r="AK200" i="73"/>
  <c r="AK201" i="73"/>
  <c r="AK195" i="73"/>
  <c r="AK196" i="73"/>
  <c r="AK238" i="73"/>
  <c r="AK1531" i="73"/>
  <c r="AK1527" i="73"/>
  <c r="AK1529" i="73"/>
  <c r="AK1530" i="73"/>
  <c r="AK1521" i="73"/>
  <c r="AK1522" i="73"/>
  <c r="AK1506" i="73"/>
  <c r="AK1512" i="73"/>
  <c r="AK1787" i="73"/>
  <c r="AK1783" i="73"/>
  <c r="AK1785" i="73"/>
  <c r="AK1762" i="73"/>
  <c r="AK1786" i="73"/>
  <c r="AK1777" i="73"/>
  <c r="AK1768" i="73"/>
  <c r="AK1778" i="73"/>
  <c r="AK1921" i="73"/>
  <c r="AK1920" i="73"/>
  <c r="AK1922" i="73"/>
  <c r="AK1916" i="73"/>
  <c r="AK1919" i="73"/>
  <c r="AK1918" i="73"/>
  <c r="AK1917" i="73"/>
  <c r="AK2024" i="73"/>
  <c r="AK2066" i="73"/>
  <c r="AK2098" i="73"/>
  <c r="AK2130" i="73"/>
  <c r="AK2162" i="73"/>
  <c r="AK2194" i="73"/>
  <c r="AK2226" i="73"/>
  <c r="AK2258" i="73"/>
  <c r="AK2290" i="73"/>
  <c r="AK2322" i="73"/>
  <c r="AK2368" i="73"/>
  <c r="AK1308" i="73"/>
  <c r="AK1309" i="73"/>
  <c r="AK1310" i="73"/>
  <c r="AK1303" i="73"/>
  <c r="AK1304" i="73"/>
  <c r="AK1305" i="73"/>
  <c r="AK1340" i="73"/>
  <c r="AK1341" i="73"/>
  <c r="AK1342" i="73"/>
  <c r="AK1372" i="73"/>
  <c r="AK1373" i="73"/>
  <c r="AK1374" i="73"/>
  <c r="AK1368" i="73"/>
  <c r="AK1367" i="73"/>
  <c r="AK1369" i="73"/>
  <c r="AK1404" i="73"/>
  <c r="AK1405" i="73"/>
  <c r="AK1406" i="73"/>
  <c r="AK1436" i="73"/>
  <c r="AK1437" i="73"/>
  <c r="AK1438" i="73"/>
  <c r="AK1431" i="73"/>
  <c r="AK1432" i="73"/>
  <c r="AK1433" i="73"/>
  <c r="AK1468" i="73"/>
  <c r="AK1469" i="73"/>
  <c r="AK1470" i="73"/>
  <c r="AK1500" i="73"/>
  <c r="AK1501" i="73"/>
  <c r="AK1502" i="73"/>
  <c r="AK1496" i="73"/>
  <c r="AK1495" i="73"/>
  <c r="AK1497" i="73"/>
  <c r="AK1532" i="73"/>
  <c r="AK1533" i="73"/>
  <c r="AK1534" i="73"/>
  <c r="AK1564" i="73"/>
  <c r="AK1565" i="73"/>
  <c r="AK1566" i="73"/>
  <c r="AK1559" i="73"/>
  <c r="AK1561" i="73"/>
  <c r="AK1560" i="73"/>
  <c r="AK1596" i="73"/>
  <c r="AK1597" i="73"/>
  <c r="AK1598" i="73"/>
  <c r="AK1628" i="73"/>
  <c r="AK1629" i="73"/>
  <c r="AK1630" i="73"/>
  <c r="AK1624" i="73"/>
  <c r="AK1623" i="73"/>
  <c r="AK1625" i="73"/>
  <c r="AK1660" i="73"/>
  <c r="AK1661" i="73"/>
  <c r="AK1662" i="73"/>
  <c r="AK1692" i="73"/>
  <c r="AK1693" i="73"/>
  <c r="AK1694" i="73"/>
  <c r="AK1687" i="73"/>
  <c r="AK1688" i="73"/>
  <c r="AK1689" i="73"/>
  <c r="AK1724" i="73"/>
  <c r="AK1725" i="73"/>
  <c r="AK1726" i="73"/>
  <c r="AK1756" i="73"/>
  <c r="AK1757" i="73"/>
  <c r="AK1758" i="73"/>
  <c r="AK1752" i="73"/>
  <c r="AK1751" i="73"/>
  <c r="AK1753" i="73"/>
  <c r="AK1788" i="73"/>
  <c r="AK1789" i="73"/>
  <c r="AK1790" i="73"/>
  <c r="AK1820" i="73"/>
  <c r="AK1821" i="73"/>
  <c r="AK1822" i="73"/>
  <c r="AK1816" i="73"/>
  <c r="AK1815" i="73"/>
  <c r="AK1817" i="73"/>
  <c r="AK2090" i="73"/>
  <c r="AK2137" i="73"/>
  <c r="AK2184" i="73"/>
  <c r="AK3003" i="73"/>
  <c r="AK3067" i="73"/>
  <c r="AK1479" i="73"/>
  <c r="AK1735" i="73"/>
  <c r="AK1965" i="73"/>
  <c r="AK1966" i="73"/>
  <c r="AK1964" i="73"/>
  <c r="AK2504" i="73"/>
  <c r="AK2376" i="73"/>
  <c r="AK2450" i="73"/>
  <c r="AK2515" i="73"/>
  <c r="AK2636" i="73"/>
  <c r="AK2715" i="73"/>
  <c r="AK2892" i="73"/>
  <c r="AK2971" i="73"/>
  <c r="AK2216" i="73"/>
  <c r="AK2611" i="73"/>
  <c r="AK2677" i="73"/>
  <c r="AK2674" i="73"/>
  <c r="AK2676" i="73"/>
  <c r="AK2675" i="73"/>
  <c r="AK2898" i="73"/>
  <c r="AK2902" i="73"/>
  <c r="AK2903" i="73"/>
  <c r="AK2904" i="73"/>
  <c r="AK2891" i="73"/>
  <c r="AK3026" i="73"/>
  <c r="AK3030" i="73"/>
  <c r="AK3031" i="73"/>
  <c r="AK3032" i="73"/>
  <c r="AK3019" i="73"/>
  <c r="AK3739" i="73"/>
  <c r="AK3861" i="73"/>
  <c r="AK2594" i="73"/>
  <c r="AK2593" i="73"/>
  <c r="AK2592" i="73"/>
  <c r="AK2726" i="73"/>
  <c r="AK2727" i="73"/>
  <c r="AK2728" i="73"/>
  <c r="AK2723" i="73"/>
  <c r="AK2722" i="73"/>
  <c r="AK2798" i="73"/>
  <c r="AK2799" i="73"/>
  <c r="AK2797" i="73"/>
  <c r="AK2800" i="73"/>
  <c r="AK2795" i="73"/>
  <c r="AK2796" i="73"/>
  <c r="AK2820" i="73"/>
  <c r="AK3011" i="73"/>
  <c r="AK3500" i="73"/>
  <c r="AK3623" i="73"/>
  <c r="AK3622" i="73"/>
  <c r="AK3624" i="73"/>
  <c r="AK3621" i="73"/>
  <c r="AK3605" i="73"/>
  <c r="AK3615" i="73"/>
  <c r="AK3614" i="73"/>
  <c r="AK3659" i="73"/>
  <c r="AK2565" i="73"/>
  <c r="AK2564" i="73"/>
  <c r="AK2566" i="73"/>
  <c r="AK2563" i="73"/>
  <c r="AK2560" i="73"/>
  <c r="AK2561" i="73"/>
  <c r="AK2626" i="73"/>
  <c r="AK2629" i="73"/>
  <c r="AK2627" i="73"/>
  <c r="AK2628" i="73"/>
  <c r="AK2754" i="73"/>
  <c r="AK2757" i="73"/>
  <c r="AK2755" i="73"/>
  <c r="AK2756" i="73"/>
  <c r="AK2932" i="73"/>
  <c r="AK3653" i="73"/>
  <c r="AK3738" i="73"/>
  <c r="AK3737" i="73"/>
  <c r="AK3779" i="73"/>
  <c r="AK3811" i="73"/>
  <c r="AK3812" i="73"/>
  <c r="AK3810" i="73"/>
  <c r="AK3803" i="73"/>
  <c r="AK3943" i="73"/>
  <c r="AK3942" i="73"/>
  <c r="AK3937" i="73"/>
  <c r="AK3931" i="73"/>
  <c r="AK3936" i="73"/>
  <c r="AK2489" i="73"/>
  <c r="AK3116" i="73"/>
  <c r="AK3498" i="73"/>
  <c r="AK3854" i="73"/>
  <c r="AK3839" i="73"/>
  <c r="AK3851" i="73"/>
  <c r="AK3843" i="73"/>
  <c r="AK3859" i="73"/>
  <c r="AK3858" i="73"/>
  <c r="AK3860" i="73"/>
  <c r="AK3842" i="73"/>
  <c r="AK2980" i="73"/>
  <c r="AK3044" i="73"/>
  <c r="AK3290" i="73"/>
  <c r="AK3419" i="73"/>
  <c r="AK3611" i="73"/>
  <c r="AK3834" i="73"/>
  <c r="AK2643" i="73"/>
  <c r="AK2804" i="73"/>
  <c r="AK2994" i="73"/>
  <c r="AK3259" i="73"/>
  <c r="AK3493" i="73"/>
  <c r="AK3747" i="73"/>
  <c r="AK3748" i="73"/>
  <c r="AK3746" i="73"/>
  <c r="AK3740" i="73"/>
  <c r="AK3787" i="73"/>
  <c r="AK3888" i="73"/>
  <c r="AK3929" i="73"/>
  <c r="AK3952" i="73"/>
  <c r="AK3970" i="73"/>
  <c r="AK4584" i="73"/>
  <c r="AK33" i="73"/>
  <c r="AK3307" i="73"/>
  <c r="AK4620" i="73"/>
  <c r="AK1880" i="73"/>
  <c r="AK1877" i="73"/>
  <c r="AK2451" i="73"/>
  <c r="AK2850" i="73"/>
  <c r="AK3042" i="73"/>
  <c r="AK3109" i="73"/>
  <c r="AK3106" i="73"/>
  <c r="AK3107" i="73"/>
  <c r="AK3108" i="73"/>
  <c r="AK3589" i="73"/>
  <c r="AK3643" i="73"/>
  <c r="AK1175" i="73"/>
  <c r="AK1177" i="73"/>
  <c r="AK1178" i="73"/>
  <c r="AK1270" i="73"/>
  <c r="AK466" i="73"/>
  <c r="AK467" i="73"/>
  <c r="AK468" i="73"/>
  <c r="AK933" i="73"/>
  <c r="AK932" i="73"/>
  <c r="AK934" i="73"/>
  <c r="AK987" i="73"/>
  <c r="AK988" i="73"/>
  <c r="AK989" i="73"/>
  <c r="AK1083" i="73"/>
  <c r="AK1084" i="73"/>
  <c r="AK1085" i="73"/>
  <c r="AK1147" i="73"/>
  <c r="AK1148" i="73"/>
  <c r="AK1149" i="73"/>
  <c r="AK1164" i="73"/>
  <c r="AK1165" i="73"/>
  <c r="AK1163" i="73"/>
  <c r="AK1975" i="73"/>
  <c r="AK1974" i="73"/>
  <c r="AK1154" i="73"/>
  <c r="AK1170" i="73"/>
  <c r="AK1166" i="73"/>
  <c r="AK2047" i="73"/>
  <c r="AK2063" i="73"/>
  <c r="AK2199" i="73"/>
  <c r="AK2575" i="73"/>
  <c r="AK2573" i="73"/>
  <c r="AK2276" i="73"/>
  <c r="AK2277" i="73"/>
  <c r="AK2278" i="73"/>
  <c r="AK49" i="73"/>
  <c r="AK1771" i="73"/>
  <c r="AK2289" i="73"/>
  <c r="AK463" i="73"/>
  <c r="AK2089" i="73"/>
  <c r="AK2475" i="73"/>
  <c r="AK2508" i="73"/>
  <c r="AK2569" i="73"/>
  <c r="AK2609" i="73"/>
  <c r="AK3169" i="73"/>
  <c r="AK3361" i="73"/>
  <c r="AK2686" i="73"/>
  <c r="AK2687" i="73"/>
  <c r="AK2688" i="73"/>
  <c r="AK2685" i="73"/>
  <c r="AK1027" i="73"/>
  <c r="AK1028" i="73"/>
  <c r="AK1029" i="73"/>
  <c r="AK1091" i="73"/>
  <c r="AK1092" i="73"/>
  <c r="AK1093" i="73"/>
  <c r="AK1867" i="73"/>
  <c r="AK1019" i="73"/>
  <c r="AK1020" i="73"/>
  <c r="AK1021" i="73"/>
  <c r="AK1051" i="73"/>
  <c r="AK1052" i="73"/>
  <c r="AK1053" i="73"/>
  <c r="AK1115" i="73"/>
  <c r="AK1116" i="73"/>
  <c r="AK1117" i="73"/>
  <c r="AK530" i="73"/>
  <c r="AK531" i="73"/>
  <c r="AK532" i="73"/>
  <c r="AK600" i="73"/>
  <c r="AK601" i="73"/>
  <c r="AK602" i="73"/>
  <c r="AK956" i="73"/>
  <c r="AK1023" i="73"/>
  <c r="AK1087" i="73"/>
  <c r="AK1412" i="73"/>
  <c r="AK1413" i="73"/>
  <c r="AK1414" i="73"/>
  <c r="AK1604" i="73"/>
  <c r="AK1605" i="73"/>
  <c r="AK1606" i="73"/>
  <c r="AK1796" i="73"/>
  <c r="AK1797" i="73"/>
  <c r="AK1798" i="73"/>
  <c r="AK2023" i="73"/>
  <c r="AK2231" i="73"/>
  <c r="AK2263" i="73"/>
  <c r="AK2295" i="73"/>
  <c r="AK2008" i="73"/>
  <c r="AK2020" i="73"/>
  <c r="AK2019" i="73"/>
  <c r="AK2084" i="73"/>
  <c r="AK2085" i="73"/>
  <c r="AK2086" i="73"/>
  <c r="AK1387" i="73"/>
  <c r="AK1515" i="73"/>
  <c r="AK1579" i="73"/>
  <c r="AK1707" i="73"/>
  <c r="AK1255" i="73"/>
  <c r="AK2021" i="73"/>
  <c r="AK2225" i="73"/>
  <c r="AK2491" i="73"/>
  <c r="AK2625" i="73"/>
  <c r="AK2689" i="73"/>
  <c r="AK2753" i="73"/>
  <c r="AK2817" i="73"/>
  <c r="AK2881" i="73"/>
  <c r="AK2945" i="73"/>
  <c r="AK2977" i="73"/>
  <c r="AK3233" i="73"/>
  <c r="AK3297" i="73"/>
  <c r="AK3425" i="73"/>
  <c r="AK3489" i="73"/>
  <c r="AK3553" i="73"/>
  <c r="AK1991" i="73"/>
  <c r="AK1990" i="73"/>
  <c r="AK2750" i="73"/>
  <c r="AK2751" i="73"/>
  <c r="AK2749" i="73"/>
  <c r="AK2752" i="73"/>
  <c r="AK2476" i="73"/>
  <c r="AK3541" i="73"/>
  <c r="AK3102" i="73"/>
  <c r="AK3103" i="73"/>
  <c r="AK3104" i="73"/>
  <c r="AK3101" i="73"/>
  <c r="AK3227" i="73"/>
  <c r="AK3418" i="73"/>
  <c r="AK2179" i="73"/>
  <c r="AK2709" i="73"/>
  <c r="AK2868" i="73"/>
  <c r="AK2995" i="73"/>
  <c r="AK3060" i="73"/>
  <c r="AK3325" i="73"/>
  <c r="AK3517" i="73"/>
  <c r="AK3581" i="73"/>
  <c r="AK3658" i="73"/>
  <c r="AK3716" i="73"/>
  <c r="AK3773" i="73"/>
  <c r="AK3772" i="73"/>
  <c r="AK3785" i="73"/>
  <c r="AK3917" i="73"/>
  <c r="AK3916" i="73"/>
  <c r="AK3914" i="73"/>
  <c r="AK3949" i="73"/>
  <c r="AK3946" i="73"/>
  <c r="AK3948" i="73"/>
  <c r="AK3046" i="73"/>
  <c r="AK3047" i="73"/>
  <c r="AK3048" i="73"/>
  <c r="AK3783" i="73"/>
  <c r="AK3782" i="73"/>
  <c r="AK3784" i="73"/>
  <c r="AK2910" i="73"/>
  <c r="AK2911" i="73"/>
  <c r="AK2912" i="73"/>
  <c r="AK2909" i="73"/>
  <c r="AK3162" i="73"/>
  <c r="AK3542" i="73"/>
  <c r="AK3543" i="73"/>
  <c r="AK3544" i="73"/>
  <c r="AK44" i="73"/>
  <c r="AK35" i="73"/>
  <c r="AK73" i="73"/>
  <c r="AK117" i="73"/>
  <c r="AK148" i="73"/>
  <c r="AK128" i="73"/>
  <c r="AK210" i="73"/>
  <c r="AK205" i="73"/>
  <c r="AK192" i="73"/>
  <c r="AK193" i="73"/>
  <c r="AK208" i="73"/>
  <c r="AK207" i="73"/>
  <c r="AK209" i="73"/>
  <c r="AK278" i="73"/>
  <c r="AK276" i="73"/>
  <c r="AK436" i="73"/>
  <c r="AK435" i="73"/>
  <c r="AK369" i="73"/>
  <c r="AK370" i="73"/>
  <c r="AK371" i="73"/>
  <c r="AK573" i="73"/>
  <c r="AK570" i="73"/>
  <c r="AK434" i="73"/>
  <c r="AK313" i="73"/>
  <c r="AK314" i="73"/>
  <c r="AK315" i="73"/>
  <c r="AK345" i="73"/>
  <c r="AK346" i="73"/>
  <c r="AK347" i="73"/>
  <c r="AK377" i="73"/>
  <c r="AK378" i="73"/>
  <c r="AK379" i="73"/>
  <c r="AK410" i="73"/>
  <c r="AK409" i="73"/>
  <c r="AK411" i="73"/>
  <c r="AK442" i="73"/>
  <c r="AK443" i="73"/>
  <c r="AK441" i="73"/>
  <c r="AK490" i="73"/>
  <c r="AK491" i="73"/>
  <c r="AK492" i="73"/>
  <c r="AK489" i="73"/>
  <c r="AK586" i="73"/>
  <c r="AK943" i="73"/>
  <c r="AK942" i="73"/>
  <c r="AK941" i="73"/>
  <c r="AK908" i="73"/>
  <c r="AK910" i="73"/>
  <c r="AK911" i="73"/>
  <c r="AK498" i="73"/>
  <c r="AK499" i="73"/>
  <c r="AK500" i="73"/>
  <c r="AK624" i="73"/>
  <c r="AK625" i="73"/>
  <c r="AK626" i="73"/>
  <c r="AK688" i="73"/>
  <c r="AK689" i="73"/>
  <c r="AK690" i="73"/>
  <c r="AK752" i="73"/>
  <c r="AK753" i="73"/>
  <c r="AK754" i="73"/>
  <c r="AK816" i="73"/>
  <c r="AK817" i="73"/>
  <c r="AK818" i="73"/>
  <c r="AK880" i="73"/>
  <c r="AK881" i="73"/>
  <c r="AK882" i="73"/>
  <c r="AK1209" i="73"/>
  <c r="AK1210" i="73"/>
  <c r="AK1226" i="73"/>
  <c r="AK1225" i="73"/>
  <c r="AK1242" i="73"/>
  <c r="AK1257" i="73"/>
  <c r="AK1258" i="73"/>
  <c r="AK631" i="73"/>
  <c r="AK695" i="73"/>
  <c r="AK759" i="73"/>
  <c r="AK823" i="73"/>
  <c r="AK887" i="73"/>
  <c r="AK962" i="73"/>
  <c r="AK961" i="73"/>
  <c r="AK1011" i="73"/>
  <c r="AK1012" i="73"/>
  <c r="AK1013" i="73"/>
  <c r="AK1075" i="73"/>
  <c r="AK1076" i="73"/>
  <c r="AK1077" i="73"/>
  <c r="AK1139" i="73"/>
  <c r="AK1140" i="73"/>
  <c r="AK1141" i="73"/>
  <c r="AK1155" i="73"/>
  <c r="AK1156" i="73"/>
  <c r="AK1157" i="73"/>
  <c r="AK1216" i="73"/>
  <c r="AK1215" i="73"/>
  <c r="AK1217" i="73"/>
  <c r="AK1214" i="73"/>
  <c r="AK1252" i="73"/>
  <c r="AK1286" i="73"/>
  <c r="AK269" i="73"/>
  <c r="AK268" i="73"/>
  <c r="AK267" i="73"/>
  <c r="AK275" i="73"/>
  <c r="AK437" i="73"/>
  <c r="AK952" i="73"/>
  <c r="AK960" i="73"/>
  <c r="AK1159" i="73"/>
  <c r="AK1161" i="73"/>
  <c r="AK1162" i="73"/>
  <c r="AK1174" i="73"/>
  <c r="AK1200" i="73"/>
  <c r="AK1199" i="73"/>
  <c r="AK1201" i="73"/>
  <c r="AK1198" i="73"/>
  <c r="AK1236" i="73"/>
  <c r="AK1264" i="73"/>
  <c r="AK1265" i="73"/>
  <c r="AK1263" i="73"/>
  <c r="AK1262" i="73"/>
  <c r="AK2026" i="73"/>
  <c r="AK2027" i="73"/>
  <c r="AK513" i="73"/>
  <c r="AK526" i="73"/>
  <c r="AK627" i="73"/>
  <c r="AK691" i="73"/>
  <c r="AK755" i="73"/>
  <c r="AK819" i="73"/>
  <c r="AK883" i="73"/>
  <c r="AK939" i="73"/>
  <c r="AK938" i="73"/>
  <c r="AK1248" i="73"/>
  <c r="AK1247" i="73"/>
  <c r="AK1249" i="73"/>
  <c r="AK1299" i="73"/>
  <c r="AK1295" i="73"/>
  <c r="AK1313" i="73"/>
  <c r="AK1315" i="73"/>
  <c r="AK1311" i="73"/>
  <c r="AK1331" i="73"/>
  <c r="AK1327" i="73"/>
  <c r="AK1347" i="73"/>
  <c r="AK1343" i="73"/>
  <c r="AK1363" i="73"/>
  <c r="AK1359" i="73"/>
  <c r="AK1377" i="73"/>
  <c r="AK1379" i="73"/>
  <c r="AK1375" i="73"/>
  <c r="AK1395" i="73"/>
  <c r="AK1391" i="73"/>
  <c r="AK1409" i="73"/>
  <c r="AK1411" i="73"/>
  <c r="AK1407" i="73"/>
  <c r="AK1427" i="73"/>
  <c r="AK1423" i="73"/>
  <c r="AK1441" i="73"/>
  <c r="AK1443" i="73"/>
  <c r="AK1439" i="73"/>
  <c r="AK1459" i="73"/>
  <c r="AK1455" i="73"/>
  <c r="AK1475" i="73"/>
  <c r="AK1471" i="73"/>
  <c r="AK1491" i="73"/>
  <c r="AK1487" i="73"/>
  <c r="AK1505" i="73"/>
  <c r="AK1507" i="73"/>
  <c r="AK1503" i="73"/>
  <c r="AK1523" i="73"/>
  <c r="AK1519" i="73"/>
  <c r="AK1539" i="73"/>
  <c r="AK1535" i="73"/>
  <c r="AK1555" i="73"/>
  <c r="AK1551" i="73"/>
  <c r="AK1569" i="73"/>
  <c r="AK1571" i="73"/>
  <c r="AK1567" i="73"/>
  <c r="AK1587" i="73"/>
  <c r="AK1583" i="73"/>
  <c r="AK1601" i="73"/>
  <c r="AK1603" i="73"/>
  <c r="AK1599" i="73"/>
  <c r="AK1619" i="73"/>
  <c r="AK1615" i="73"/>
  <c r="AK1633" i="73"/>
  <c r="AK1635" i="73"/>
  <c r="AK1631" i="73"/>
  <c r="AK1651" i="73"/>
  <c r="AK1647" i="73"/>
  <c r="AK1667" i="73"/>
  <c r="AK1663" i="73"/>
  <c r="AK1683" i="73"/>
  <c r="AK1679" i="73"/>
  <c r="AK1697" i="73"/>
  <c r="AK1699" i="73"/>
  <c r="AK1695" i="73"/>
  <c r="AK1715" i="73"/>
  <c r="AK1711" i="73"/>
  <c r="AK1731" i="73"/>
  <c r="AK1727" i="73"/>
  <c r="AK1747" i="73"/>
  <c r="AK1743" i="73"/>
  <c r="AK1761" i="73"/>
  <c r="AK1763" i="73"/>
  <c r="AK1759" i="73"/>
  <c r="AK1779" i="73"/>
  <c r="AK1775" i="73"/>
  <c r="AK1793" i="73"/>
  <c r="AK1795" i="73"/>
  <c r="AK1791" i="73"/>
  <c r="AK1811" i="73"/>
  <c r="AK1807" i="73"/>
  <c r="AK1827" i="73"/>
  <c r="AK1823" i="73"/>
  <c r="AK1843" i="73"/>
  <c r="AK1839" i="73"/>
  <c r="AK1911" i="73"/>
  <c r="AK978" i="73"/>
  <c r="AK1042" i="73"/>
  <c r="AK1106" i="73"/>
  <c r="AK1150" i="73"/>
  <c r="AK1224" i="73"/>
  <c r="AK1250" i="73"/>
  <c r="AK1254" i="73"/>
  <c r="AK1268" i="73"/>
  <c r="AK1332" i="73"/>
  <c r="AK1333" i="73"/>
  <c r="AK1334" i="73"/>
  <c r="AK1396" i="73"/>
  <c r="AK1397" i="73"/>
  <c r="AK1398" i="73"/>
  <c r="AK1460" i="73"/>
  <c r="AK1461" i="73"/>
  <c r="AK1462" i="73"/>
  <c r="AK1524" i="73"/>
  <c r="AK1525" i="73"/>
  <c r="AK1526" i="73"/>
  <c r="AK1588" i="73"/>
  <c r="AK1589" i="73"/>
  <c r="AK1590" i="73"/>
  <c r="AK1652" i="73"/>
  <c r="AK1653" i="73"/>
  <c r="AK1654" i="73"/>
  <c r="AK1716" i="73"/>
  <c r="AK1717" i="73"/>
  <c r="AK1718" i="73"/>
  <c r="AK1780" i="73"/>
  <c r="AK1781" i="73"/>
  <c r="AK1782" i="73"/>
  <c r="AK1845" i="73"/>
  <c r="AK1844" i="73"/>
  <c r="AK1846" i="73"/>
  <c r="AK1864" i="73"/>
  <c r="AK1953" i="73"/>
  <c r="AK1952" i="73"/>
  <c r="AK1954" i="73"/>
  <c r="AK1951" i="73"/>
  <c r="AK2095" i="73"/>
  <c r="AK2127" i="73"/>
  <c r="AK2159" i="73"/>
  <c r="AK2191" i="73"/>
  <c r="AK2223" i="73"/>
  <c r="AK2255" i="73"/>
  <c r="AK2287" i="73"/>
  <c r="AK2319" i="73"/>
  <c r="AK2351" i="73"/>
  <c r="AK2383" i="73"/>
  <c r="AK2431" i="73"/>
  <c r="AK2447" i="73"/>
  <c r="AK2446" i="73"/>
  <c r="AK2462" i="73"/>
  <c r="AK2463" i="73"/>
  <c r="AK2478" i="73"/>
  <c r="AK2479" i="73"/>
  <c r="AK2495" i="73"/>
  <c r="AK2494" i="73"/>
  <c r="AK2511" i="73"/>
  <c r="AK2526" i="73"/>
  <c r="AK2527" i="73"/>
  <c r="AK2542" i="73"/>
  <c r="AK2543" i="73"/>
  <c r="AK2559" i="73"/>
  <c r="AK2558" i="73"/>
  <c r="AK664" i="73"/>
  <c r="AK665" i="73"/>
  <c r="AK666" i="73"/>
  <c r="AK728" i="73"/>
  <c r="AK729" i="73"/>
  <c r="AK730" i="73"/>
  <c r="AK792" i="73"/>
  <c r="AK793" i="73"/>
  <c r="AK794" i="73"/>
  <c r="AK856" i="73"/>
  <c r="AK857" i="73"/>
  <c r="AK858" i="73"/>
  <c r="AK1863" i="73"/>
  <c r="AK1862" i="73"/>
  <c r="AK1875" i="73"/>
  <c r="AK1879" i="73"/>
  <c r="AK1973" i="73"/>
  <c r="AK1985" i="73"/>
  <c r="AK1984" i="73"/>
  <c r="AK1986" i="73"/>
  <c r="AK1980" i="73"/>
  <c r="AK1983" i="73"/>
  <c r="AK2100" i="73"/>
  <c r="AK2101" i="73"/>
  <c r="AK2102" i="73"/>
  <c r="AK2164" i="73"/>
  <c r="AK2165" i="73"/>
  <c r="AK2166" i="73"/>
  <c r="AK2228" i="73"/>
  <c r="AK2229" i="73"/>
  <c r="AK2230" i="73"/>
  <c r="AK2292" i="73"/>
  <c r="AK2293" i="73"/>
  <c r="AK2294" i="73"/>
  <c r="AK48" i="73"/>
  <c r="AK184" i="73"/>
  <c r="AK182" i="73"/>
  <c r="AK240" i="73"/>
  <c r="AK239" i="73"/>
  <c r="AK241" i="73"/>
  <c r="AK1290" i="73"/>
  <c r="AK1307" i="73"/>
  <c r="AK1353" i="73"/>
  <c r="AK1371" i="73"/>
  <c r="AK1417" i="73"/>
  <c r="AK1435" i="73"/>
  <c r="AK1481" i="73"/>
  <c r="AK1499" i="73"/>
  <c r="AK1545" i="73"/>
  <c r="AK1563" i="73"/>
  <c r="AK1609" i="73"/>
  <c r="AK1627" i="73"/>
  <c r="AK1673" i="73"/>
  <c r="AK1691" i="73"/>
  <c r="AK1737" i="73"/>
  <c r="AK1755" i="73"/>
  <c r="AK1801" i="73"/>
  <c r="AK1819" i="73"/>
  <c r="AK1851" i="73"/>
  <c r="AK1850" i="73"/>
  <c r="AK1292" i="73"/>
  <c r="AK1293" i="73"/>
  <c r="AK1294" i="73"/>
  <c r="AK1949" i="73"/>
  <c r="AK1950" i="73"/>
  <c r="AK1948" i="73"/>
  <c r="AK2036" i="73"/>
  <c r="AK2082" i="73"/>
  <c r="AK2096" i="73"/>
  <c r="AK2146" i="73"/>
  <c r="AK2160" i="73"/>
  <c r="AK2224" i="73"/>
  <c r="AK2274" i="73"/>
  <c r="AK2288" i="73"/>
  <c r="AK2427" i="73"/>
  <c r="AK2426" i="73"/>
  <c r="AK2549" i="73"/>
  <c r="AK2548" i="73"/>
  <c r="AK2550" i="73"/>
  <c r="AK2547" i="73"/>
  <c r="AK352" i="73"/>
  <c r="AK365" i="73"/>
  <c r="AK465" i="73"/>
  <c r="AK1324" i="73"/>
  <c r="AK1325" i="73"/>
  <c r="AK1326" i="73"/>
  <c r="AK1356" i="73"/>
  <c r="AK1357" i="73"/>
  <c r="AK1358" i="73"/>
  <c r="AK1388" i="73"/>
  <c r="AK1389" i="73"/>
  <c r="AK1390" i="73"/>
  <c r="AK1420" i="73"/>
  <c r="AK1421" i="73"/>
  <c r="AK1422" i="73"/>
  <c r="AK1452" i="73"/>
  <c r="AK1453" i="73"/>
  <c r="AK1454" i="73"/>
  <c r="AK1484" i="73"/>
  <c r="AK1485" i="73"/>
  <c r="AK1486" i="73"/>
  <c r="AK1516" i="73"/>
  <c r="AK1517" i="73"/>
  <c r="AK1518" i="73"/>
  <c r="AK1548" i="73"/>
  <c r="AK1549" i="73"/>
  <c r="AK1550" i="73"/>
  <c r="AK1580" i="73"/>
  <c r="AK1581" i="73"/>
  <c r="AK1582" i="73"/>
  <c r="AK1612" i="73"/>
  <c r="AK1613" i="73"/>
  <c r="AK1614" i="73"/>
  <c r="AK1644" i="73"/>
  <c r="AK1645" i="73"/>
  <c r="AK1646" i="73"/>
  <c r="AK1676" i="73"/>
  <c r="AK1677" i="73"/>
  <c r="AK1678" i="73"/>
  <c r="AK1708" i="73"/>
  <c r="AK1709" i="73"/>
  <c r="AK1710" i="73"/>
  <c r="AK1740" i="73"/>
  <c r="AK1741" i="73"/>
  <c r="AK1742" i="73"/>
  <c r="AK1772" i="73"/>
  <c r="AK1773" i="73"/>
  <c r="AK1774" i="73"/>
  <c r="AK1804" i="73"/>
  <c r="AK1805" i="73"/>
  <c r="AK1806" i="73"/>
  <c r="AK1868" i="73"/>
  <c r="AK1939" i="73"/>
  <c r="AK1943" i="73"/>
  <c r="AK2028" i="73"/>
  <c r="AK2029" i="73"/>
  <c r="AK2030" i="73"/>
  <c r="AK2058" i="73"/>
  <c r="AK2088" i="73"/>
  <c r="AK2122" i="73"/>
  <c r="AK2152" i="73"/>
  <c r="AK2186" i="73"/>
  <c r="AK2250" i="73"/>
  <c r="AK2314" i="73"/>
  <c r="AK2356" i="73"/>
  <c r="AK2357" i="73"/>
  <c r="AK2358" i="73"/>
  <c r="AK2411" i="73"/>
  <c r="AK2539" i="73"/>
  <c r="AK2572" i="73"/>
  <c r="AK2601" i="73"/>
  <c r="AK2649" i="73"/>
  <c r="AK2681" i="73"/>
  <c r="AK2713" i="73"/>
  <c r="AK2745" i="73"/>
  <c r="AK2777" i="73"/>
  <c r="AK2809" i="73"/>
  <c r="AK2841" i="73"/>
  <c r="AK2873" i="73"/>
  <c r="AK2905" i="73"/>
  <c r="AK2937" i="73"/>
  <c r="AK2969" i="73"/>
  <c r="AK3001" i="73"/>
  <c r="AK3033" i="73"/>
  <c r="AK3065" i="73"/>
  <c r="AK3097" i="73"/>
  <c r="AK3129" i="73"/>
  <c r="AK3161" i="73"/>
  <c r="AK3193" i="73"/>
  <c r="AK3225" i="73"/>
  <c r="AK3257" i="73"/>
  <c r="AK3289" i="73"/>
  <c r="AK3321" i="73"/>
  <c r="AK3353" i="73"/>
  <c r="AK3385" i="73"/>
  <c r="AK3417" i="73"/>
  <c r="AK3449" i="73"/>
  <c r="AK3481" i="73"/>
  <c r="AK3513" i="73"/>
  <c r="AK3545" i="73"/>
  <c r="AK3577" i="73"/>
  <c r="AK3609" i="73"/>
  <c r="AK3616" i="73"/>
  <c r="AK3617" i="73"/>
  <c r="AK3841" i="73"/>
  <c r="AK1243" i="73"/>
  <c r="AK1383" i="73"/>
  <c r="AK1511" i="73"/>
  <c r="AK1575" i="73"/>
  <c r="AK1703" i="73"/>
  <c r="AK1767" i="73"/>
  <c r="AK1873" i="73"/>
  <c r="AK1872" i="73"/>
  <c r="AK1874" i="73"/>
  <c r="AK1885" i="73"/>
  <c r="AK1886" i="73"/>
  <c r="AK1884" i="73"/>
  <c r="AK2140" i="73"/>
  <c r="AK2141" i="73"/>
  <c r="AK2142" i="73"/>
  <c r="AK2268" i="73"/>
  <c r="AK2269" i="73"/>
  <c r="AK2270" i="73"/>
  <c r="AK2315" i="73"/>
  <c r="AK2332" i="73"/>
  <c r="AK2333" i="73"/>
  <c r="AK2334" i="73"/>
  <c r="AK2445" i="73"/>
  <c r="AK2512" i="73"/>
  <c r="AK2545" i="73"/>
  <c r="AK2546" i="73"/>
  <c r="AK2544" i="73"/>
  <c r="AK2638" i="73"/>
  <c r="AK2639" i="73"/>
  <c r="AK2640" i="73"/>
  <c r="AK2702" i="73"/>
  <c r="AK2703" i="73"/>
  <c r="AK2704" i="73"/>
  <c r="AK905" i="73"/>
  <c r="AK904" i="73"/>
  <c r="AK906" i="73"/>
  <c r="AK1260" i="73"/>
  <c r="AK1261" i="73"/>
  <c r="AK1259" i="73"/>
  <c r="AK1942" i="73"/>
  <c r="AK2316" i="73"/>
  <c r="AK2317" i="73"/>
  <c r="AK2318" i="73"/>
  <c r="AK2379" i="73"/>
  <c r="AK2378" i="73"/>
  <c r="AK2492" i="73"/>
  <c r="AK2537" i="73"/>
  <c r="AK2634" i="73"/>
  <c r="AK2683" i="73"/>
  <c r="AK2698" i="73"/>
  <c r="AK2747" i="73"/>
  <c r="AK2811" i="73"/>
  <c r="AK2875" i="73"/>
  <c r="AK2939" i="73"/>
  <c r="AK2613" i="73"/>
  <c r="AK2741" i="73"/>
  <c r="AK2742" i="73"/>
  <c r="AK2743" i="73"/>
  <c r="AK2744" i="73"/>
  <c r="AK2773" i="73"/>
  <c r="AK2814" i="73"/>
  <c r="AK2815" i="73"/>
  <c r="AK2816" i="73"/>
  <c r="AK2878" i="73"/>
  <c r="AK2879" i="73"/>
  <c r="AK2880" i="73"/>
  <c r="AK2942" i="73"/>
  <c r="AK2943" i="73"/>
  <c r="AK2944" i="73"/>
  <c r="AK3006" i="73"/>
  <c r="AK3007" i="73"/>
  <c r="AK3008" i="73"/>
  <c r="AK3070" i="73"/>
  <c r="AK3071" i="73"/>
  <c r="AK3072" i="73"/>
  <c r="AK3671" i="73"/>
  <c r="AK3670" i="73"/>
  <c r="AK3672" i="73"/>
  <c r="AK3669" i="73"/>
  <c r="AK3710" i="73"/>
  <c r="AK3727" i="73"/>
  <c r="AK3805" i="73"/>
  <c r="AK2156" i="73"/>
  <c r="AK2157" i="73"/>
  <c r="AK2158" i="73"/>
  <c r="AK2163" i="73"/>
  <c r="AK2267" i="73"/>
  <c r="AK2439" i="73"/>
  <c r="AK2443" i="73"/>
  <c r="AK2442" i="73"/>
  <c r="AK2600" i="73"/>
  <c r="AK2662" i="73"/>
  <c r="AK2663" i="73"/>
  <c r="AK2664" i="73"/>
  <c r="AK2822" i="73"/>
  <c r="AK2823" i="73"/>
  <c r="AK2824" i="73"/>
  <c r="AK2926" i="73"/>
  <c r="AK2927" i="73"/>
  <c r="AK2925" i="73"/>
  <c r="AK2928" i="73"/>
  <c r="AK3013" i="73"/>
  <c r="AK3078" i="73"/>
  <c r="AK3079" i="73"/>
  <c r="AK3080" i="73"/>
  <c r="AK3166" i="73"/>
  <c r="AK3167" i="73"/>
  <c r="AK3168" i="73"/>
  <c r="AK3230" i="73"/>
  <c r="AK3231" i="73"/>
  <c r="AK3232" i="73"/>
  <c r="AK3294" i="73"/>
  <c r="AK3295" i="73"/>
  <c r="AK3296" i="73"/>
  <c r="AK3358" i="73"/>
  <c r="AK3359" i="73"/>
  <c r="AK3360" i="73"/>
  <c r="AK3422" i="73"/>
  <c r="AK3423" i="73"/>
  <c r="AK3424" i="73"/>
  <c r="AK3486" i="73"/>
  <c r="AK3487" i="73"/>
  <c r="AK3488" i="73"/>
  <c r="AK3550" i="73"/>
  <c r="AK3551" i="73"/>
  <c r="AK3552" i="73"/>
  <c r="AK3629" i="73"/>
  <c r="AK3628" i="73"/>
  <c r="AK3751" i="73"/>
  <c r="AK3750" i="73"/>
  <c r="AK3752" i="73"/>
  <c r="AK3749" i="73"/>
  <c r="AK2430" i="73"/>
  <c r="AK2520" i="73"/>
  <c r="AK2524" i="73"/>
  <c r="AK2813" i="73"/>
  <c r="AK2941" i="73"/>
  <c r="AK3069" i="73"/>
  <c r="AK3142" i="73"/>
  <c r="AK3143" i="73"/>
  <c r="AK3144" i="73"/>
  <c r="AK3149" i="73"/>
  <c r="AK3270" i="73"/>
  <c r="AK3271" i="73"/>
  <c r="AK3272" i="73"/>
  <c r="AK3277" i="73"/>
  <c r="AK3398" i="73"/>
  <c r="AK3399" i="73"/>
  <c r="AK3400" i="73"/>
  <c r="AK3405" i="73"/>
  <c r="AK3526" i="73"/>
  <c r="AK3527" i="73"/>
  <c r="AK3528" i="73"/>
  <c r="AK3533" i="73"/>
  <c r="AK3700" i="73"/>
  <c r="AK3703" i="73"/>
  <c r="AK3702" i="73"/>
  <c r="AK3704" i="73"/>
  <c r="AK3698" i="73"/>
  <c r="AK3701" i="73"/>
  <c r="AK3722" i="73"/>
  <c r="AK3726" i="73"/>
  <c r="AK3778" i="73"/>
  <c r="AK3849" i="73"/>
  <c r="AK3895" i="73"/>
  <c r="AK3894" i="73"/>
  <c r="AK3927" i="73"/>
  <c r="AK3926" i="73"/>
  <c r="AK3959" i="73"/>
  <c r="AK3958" i="73"/>
  <c r="AK3983" i="73"/>
  <c r="AK34" i="73"/>
  <c r="AK2409" i="73"/>
  <c r="AK2474" i="73"/>
  <c r="AK3245" i="73"/>
  <c r="AK3602" i="73"/>
  <c r="AK3705" i="73"/>
  <c r="AK3725" i="73"/>
  <c r="AK3844" i="73"/>
  <c r="AK2092" i="73"/>
  <c r="AK2093" i="73"/>
  <c r="AK2094" i="73"/>
  <c r="AK2846" i="73"/>
  <c r="AK2847" i="73"/>
  <c r="AK2848" i="73"/>
  <c r="AK2845" i="73"/>
  <c r="AK2974" i="73"/>
  <c r="AK2975" i="73"/>
  <c r="AK2976" i="73"/>
  <c r="AK2973" i="73"/>
  <c r="AK3038" i="73"/>
  <c r="AK3039" i="73"/>
  <c r="AK3040" i="73"/>
  <c r="AK3037" i="73"/>
  <c r="AK3158" i="73"/>
  <c r="AK3159" i="73"/>
  <c r="AK3160" i="73"/>
  <c r="AK3226" i="73"/>
  <c r="AK3286" i="73"/>
  <c r="AK3287" i="73"/>
  <c r="AK3288" i="73"/>
  <c r="AK3292" i="73"/>
  <c r="AK3548" i="73"/>
  <c r="AK3612" i="73"/>
  <c r="AK3641" i="73"/>
  <c r="AK3786" i="73"/>
  <c r="AK2517" i="73"/>
  <c r="AK2516" i="73"/>
  <c r="AK2518" i="73"/>
  <c r="AK2707" i="73"/>
  <c r="AK2869" i="73"/>
  <c r="AK3061" i="73"/>
  <c r="AK3126" i="73"/>
  <c r="AK3127" i="73"/>
  <c r="AK3128" i="73"/>
  <c r="AK3133" i="73"/>
  <c r="AK3190" i="73"/>
  <c r="AK3191" i="73"/>
  <c r="AK3192" i="73"/>
  <c r="AK3197" i="73"/>
  <c r="AK3323" i="73"/>
  <c r="AK3515" i="73"/>
  <c r="AK3579" i="73"/>
  <c r="AK3847" i="73"/>
  <c r="AK3846" i="73"/>
  <c r="AK3848" i="73"/>
  <c r="AK3877" i="73"/>
  <c r="AK3874" i="73"/>
  <c r="AK3876" i="73"/>
  <c r="AK3909" i="73"/>
  <c r="AK3906" i="73"/>
  <c r="AK3908" i="73"/>
  <c r="AK3913" i="73"/>
  <c r="AK3941" i="73"/>
  <c r="AK3938" i="73"/>
  <c r="AK3940" i="73"/>
  <c r="AK3945" i="73"/>
  <c r="AK3965" i="73"/>
  <c r="AK3962" i="73"/>
  <c r="AK2300" i="73"/>
  <c r="AK2301" i="73"/>
  <c r="AK2302" i="73"/>
  <c r="AK2347" i="73"/>
  <c r="AK3110" i="73"/>
  <c r="AK3111" i="73"/>
  <c r="AK3112" i="73"/>
  <c r="AK3157" i="73"/>
  <c r="AK3244" i="73"/>
  <c r="AK3430" i="73"/>
  <c r="AK3431" i="73"/>
  <c r="AK3432" i="73"/>
  <c r="AK3501" i="73"/>
  <c r="AK3625" i="73"/>
  <c r="AK3721" i="73"/>
  <c r="AK3850" i="73"/>
  <c r="AK1878" i="73"/>
  <c r="AK2637" i="73"/>
  <c r="AK2917" i="73"/>
  <c r="AK2958" i="73"/>
  <c r="AK2959" i="73"/>
  <c r="AK2960" i="73"/>
  <c r="AK3141" i="73"/>
  <c r="AK3293" i="73"/>
  <c r="AK3525" i="73"/>
  <c r="AK3549" i="73"/>
  <c r="AK3613" i="73"/>
  <c r="AK903" i="73"/>
  <c r="AK964" i="73"/>
  <c r="AK965" i="73"/>
  <c r="AK946" i="73"/>
  <c r="AK945" i="73"/>
  <c r="AK1190" i="73"/>
  <c r="AK1026" i="73"/>
  <c r="AK1090" i="73"/>
  <c r="AK1151" i="73"/>
  <c r="AK1269" i="73"/>
  <c r="AK1348" i="73"/>
  <c r="AK1349" i="73"/>
  <c r="AK1350" i="73"/>
  <c r="AK1476" i="73"/>
  <c r="AK1477" i="73"/>
  <c r="AK1478" i="73"/>
  <c r="AK1540" i="73"/>
  <c r="AK1541" i="73"/>
  <c r="AK1542" i="73"/>
  <c r="AK1668" i="73"/>
  <c r="AK1669" i="73"/>
  <c r="AK1670" i="73"/>
  <c r="AK1732" i="73"/>
  <c r="AK1733" i="73"/>
  <c r="AK1734" i="73"/>
  <c r="AK1889" i="73"/>
  <c r="AK1888" i="73"/>
  <c r="AK1890" i="73"/>
  <c r="AK1887" i="73"/>
  <c r="AK2071" i="73"/>
  <c r="AK2103" i="73"/>
  <c r="AK2135" i="73"/>
  <c r="AK2167" i="73"/>
  <c r="AK2327" i="73"/>
  <c r="AK2359" i="73"/>
  <c r="AK2391" i="73"/>
  <c r="AK2414" i="73"/>
  <c r="AK2415" i="73"/>
  <c r="AK2004" i="73"/>
  <c r="AK2148" i="73"/>
  <c r="AK2149" i="73"/>
  <c r="AK2150" i="73"/>
  <c r="AK2212" i="73"/>
  <c r="AK2213" i="73"/>
  <c r="AK2214" i="73"/>
  <c r="AK951" i="73"/>
  <c r="AK1196" i="73"/>
  <c r="AK1197" i="73"/>
  <c r="AK1195" i="73"/>
  <c r="AK1323" i="73"/>
  <c r="AK1451" i="73"/>
  <c r="AK1643" i="73"/>
  <c r="AK2161" i="73"/>
  <c r="AK2352" i="73"/>
  <c r="AK2413" i="73"/>
  <c r="AK2217" i="73"/>
  <c r="AK2657" i="73"/>
  <c r="AK2721" i="73"/>
  <c r="AK2785" i="73"/>
  <c r="AK2849" i="73"/>
  <c r="AK2913" i="73"/>
  <c r="AK3009" i="73"/>
  <c r="AK3041" i="73"/>
  <c r="AK3073" i="73"/>
  <c r="AK3105" i="73"/>
  <c r="AK3137" i="73"/>
  <c r="AK3201" i="73"/>
  <c r="AK3265" i="73"/>
  <c r="AK3329" i="73"/>
  <c r="AK3393" i="73"/>
  <c r="AK3457" i="73"/>
  <c r="AK3521" i="73"/>
  <c r="AK3585" i="73"/>
  <c r="AK1987" i="73"/>
  <c r="AK2465" i="73"/>
  <c r="AK2466" i="73"/>
  <c r="AK2464" i="73"/>
  <c r="AK2567" i="73"/>
  <c r="AK2571" i="73"/>
  <c r="AK2570" i="73"/>
  <c r="AK2587" i="73"/>
  <c r="AK2622" i="73"/>
  <c r="AK2623" i="73"/>
  <c r="AK2624" i="73"/>
  <c r="AK2621" i="73"/>
  <c r="AK648" i="73"/>
  <c r="AK649" i="73"/>
  <c r="AK650" i="73"/>
  <c r="AK712" i="73"/>
  <c r="AK713" i="73"/>
  <c r="AK714" i="73"/>
  <c r="AK776" i="73"/>
  <c r="AK777" i="73"/>
  <c r="AK778" i="73"/>
  <c r="AK840" i="73"/>
  <c r="AK841" i="73"/>
  <c r="AK842" i="73"/>
  <c r="AK935" i="73"/>
  <c r="AK1865" i="73"/>
  <c r="AK2060" i="73"/>
  <c r="AK2061" i="73"/>
  <c r="AK2062" i="73"/>
  <c r="AK2188" i="73"/>
  <c r="AK2189" i="73"/>
  <c r="AK2190" i="73"/>
  <c r="AK2481" i="73"/>
  <c r="AK2482" i="73"/>
  <c r="AK2480" i="73"/>
  <c r="AK2619" i="73"/>
  <c r="AK2635" i="73"/>
  <c r="AK2650" i="73"/>
  <c r="AK2684" i="73"/>
  <c r="AK2699" i="73"/>
  <c r="AK2714" i="73"/>
  <c r="AK2748" i="73"/>
  <c r="AK2778" i="73"/>
  <c r="AK2812" i="73"/>
  <c r="AK2842" i="73"/>
  <c r="AK2876" i="73"/>
  <c r="AK2906" i="73"/>
  <c r="AK2940" i="73"/>
  <c r="AK2970" i="73"/>
  <c r="AK3004" i="73"/>
  <c r="AK3034" i="73"/>
  <c r="AK3068" i="73"/>
  <c r="AK3098" i="73"/>
  <c r="AK2155" i="73"/>
  <c r="AK2220" i="73"/>
  <c r="AK2221" i="73"/>
  <c r="AK2222" i="73"/>
  <c r="AK2227" i="73"/>
  <c r="AK2501" i="73"/>
  <c r="AK2500" i="73"/>
  <c r="AK2502" i="73"/>
  <c r="AK2610" i="73"/>
  <c r="AK2678" i="73"/>
  <c r="AK2679" i="73"/>
  <c r="AK2680" i="73"/>
  <c r="AK2738" i="73"/>
  <c r="AK2770" i="73"/>
  <c r="AK2774" i="73"/>
  <c r="AK2775" i="73"/>
  <c r="AK2776" i="73"/>
  <c r="AK2837" i="73"/>
  <c r="AK2901" i="73"/>
  <c r="AK2965" i="73"/>
  <c r="AK3029" i="73"/>
  <c r="AK3093" i="73"/>
  <c r="AK3154" i="73"/>
  <c r="AK3282" i="73"/>
  <c r="AK3410" i="73"/>
  <c r="AK3538" i="73"/>
  <c r="AK3735" i="73"/>
  <c r="AK3734" i="73"/>
  <c r="AK3736" i="73"/>
  <c r="AK3733" i="73"/>
  <c r="AK3774" i="73"/>
  <c r="AK3863" i="73"/>
  <c r="AK3862" i="73"/>
  <c r="AK3864" i="73"/>
  <c r="AK2091" i="73"/>
  <c r="AK2108" i="73"/>
  <c r="AK2109" i="73"/>
  <c r="AK2110" i="73"/>
  <c r="AK2211" i="73"/>
  <c r="AK2578" i="73"/>
  <c r="AK2661" i="73"/>
  <c r="AK2862" i="73"/>
  <c r="AK2863" i="73"/>
  <c r="AK2861" i="73"/>
  <c r="AK2864" i="73"/>
  <c r="AK2949" i="73"/>
  <c r="AK3014" i="73"/>
  <c r="AK3015" i="73"/>
  <c r="AK3016" i="73"/>
  <c r="AK3150" i="73"/>
  <c r="AK3151" i="73"/>
  <c r="AK3152" i="73"/>
  <c r="AK3214" i="73"/>
  <c r="AK3215" i="73"/>
  <c r="AK3216" i="73"/>
  <c r="AK3278" i="73"/>
  <c r="AK3279" i="73"/>
  <c r="AK3280" i="73"/>
  <c r="AK3342" i="73"/>
  <c r="AK3343" i="73"/>
  <c r="AK3344" i="73"/>
  <c r="AK3406" i="73"/>
  <c r="AK3407" i="73"/>
  <c r="AK3408" i="73"/>
  <c r="AK3470" i="73"/>
  <c r="AK3471" i="73"/>
  <c r="AK3472" i="73"/>
  <c r="AK3534" i="73"/>
  <c r="AK3535" i="73"/>
  <c r="AK3536" i="73"/>
  <c r="AK3599" i="73"/>
  <c r="AK3600" i="73"/>
  <c r="AK3598" i="73"/>
  <c r="AK3693" i="73"/>
  <c r="AK3692" i="73"/>
  <c r="AK3815" i="73"/>
  <c r="AK3814" i="73"/>
  <c r="AK3816" i="73"/>
  <c r="AK3813" i="73"/>
  <c r="AK2284" i="73"/>
  <c r="AK2285" i="73"/>
  <c r="AK2286" i="73"/>
  <c r="AK2291" i="73"/>
  <c r="AK2417" i="73"/>
  <c r="AK2418" i="73"/>
  <c r="AK2416" i="73"/>
  <c r="AK2490" i="73"/>
  <c r="AK2585" i="73"/>
  <c r="AK2646" i="73"/>
  <c r="AK2647" i="73"/>
  <c r="AK2648" i="73"/>
  <c r="AK2710" i="73"/>
  <c r="AK2711" i="73"/>
  <c r="AK2712" i="73"/>
  <c r="AK2806" i="73"/>
  <c r="AK2807" i="73"/>
  <c r="AK2808" i="73"/>
  <c r="AK2934" i="73"/>
  <c r="AK2935" i="73"/>
  <c r="AK2936" i="73"/>
  <c r="AK3062" i="73"/>
  <c r="AK3063" i="73"/>
  <c r="AK3064" i="73"/>
  <c r="AK3591" i="73"/>
  <c r="AK3590" i="73"/>
  <c r="AK3592" i="73"/>
  <c r="AK3594" i="73"/>
  <c r="AK3711" i="73"/>
  <c r="AK3833" i="73"/>
  <c r="AK3837" i="73"/>
  <c r="AK3836" i="73"/>
  <c r="AK3871" i="73"/>
  <c r="AK3870" i="73"/>
  <c r="AK3903" i="73"/>
  <c r="AK3902" i="73"/>
  <c r="AK3935" i="73"/>
  <c r="AK3934" i="73"/>
  <c r="AK3117" i="73"/>
  <c r="AK3238" i="73"/>
  <c r="AK3239" i="73"/>
  <c r="AK3240" i="73"/>
  <c r="AK3309" i="73"/>
  <c r="AK3558" i="73"/>
  <c r="AK3559" i="73"/>
  <c r="AK3560" i="73"/>
  <c r="AK3831" i="73"/>
  <c r="AK3830" i="73"/>
  <c r="AK3832" i="73"/>
  <c r="AK3826" i="73"/>
  <c r="AK3829" i="73"/>
  <c r="AK2083" i="73"/>
  <c r="AK2459" i="73"/>
  <c r="AK2497" i="73"/>
  <c r="AK2694" i="73"/>
  <c r="AK2695" i="73"/>
  <c r="AK2696" i="73"/>
  <c r="AK2758" i="73"/>
  <c r="AK2759" i="73"/>
  <c r="AK2760" i="73"/>
  <c r="AK3619" i="73"/>
  <c r="AK3620" i="73"/>
  <c r="AK3618" i="73"/>
  <c r="AK3790" i="73"/>
  <c r="AK2364" i="73"/>
  <c r="AK2365" i="73"/>
  <c r="AK2366" i="73"/>
  <c r="AK2645" i="73"/>
  <c r="AK2708" i="73"/>
  <c r="AK2803" i="73"/>
  <c r="AK2805" i="73"/>
  <c r="AK2997" i="73"/>
  <c r="AK3237" i="73"/>
  <c r="AK3254" i="73"/>
  <c r="AK3255" i="73"/>
  <c r="AK3256" i="73"/>
  <c r="AK3261" i="73"/>
  <c r="AK3318" i="73"/>
  <c r="AK3319" i="73"/>
  <c r="AK3320" i="73"/>
  <c r="AK3382" i="73"/>
  <c r="AK3383" i="73"/>
  <c r="AK3384" i="73"/>
  <c r="AK3389" i="73"/>
  <c r="AK3446" i="73"/>
  <c r="AK3447" i="73"/>
  <c r="AK3448" i="73"/>
  <c r="AK3453" i="73"/>
  <c r="AK3510" i="73"/>
  <c r="AK3511" i="73"/>
  <c r="AK3512" i="73"/>
  <c r="AK3516" i="73"/>
  <c r="AK3574" i="73"/>
  <c r="AK3575" i="73"/>
  <c r="AK3576" i="73"/>
  <c r="AK3639" i="73"/>
  <c r="AK3638" i="73"/>
  <c r="AK3640" i="73"/>
  <c r="AK3637" i="73"/>
  <c r="AK3634" i="73"/>
  <c r="AK3769" i="73"/>
  <c r="AK3789" i="73"/>
  <c r="AK3885" i="73"/>
  <c r="AK3884" i="73"/>
  <c r="AK3882" i="73"/>
  <c r="AK3973" i="73"/>
  <c r="AK2361" i="73"/>
  <c r="AK2536" i="73"/>
  <c r="AK3306" i="73"/>
  <c r="AK3494" i="73"/>
  <c r="AK3495" i="73"/>
  <c r="AK3496" i="73"/>
  <c r="AK2453" i="73"/>
  <c r="AK2452" i="73"/>
  <c r="AK2454" i="73"/>
  <c r="AK3586" i="73"/>
  <c r="AK3645" i="73"/>
  <c r="AK3644" i="73"/>
  <c r="AK3632" i="73"/>
  <c r="AK3765" i="73"/>
  <c r="AK3021" i="73"/>
  <c r="AK119" i="73"/>
  <c r="AK120" i="73"/>
  <c r="AK55" i="73"/>
  <c r="AK71" i="73"/>
  <c r="AK72" i="73"/>
  <c r="AK70" i="73"/>
  <c r="AK69" i="73"/>
  <c r="AK86" i="73"/>
  <c r="AK87" i="73"/>
  <c r="AK88" i="73"/>
  <c r="AK85" i="73"/>
  <c r="AK132" i="73"/>
  <c r="AK74" i="73"/>
  <c r="AK152" i="73"/>
  <c r="AK151" i="73"/>
  <c r="AK90" i="73"/>
  <c r="AK122" i="73"/>
  <c r="AK123" i="73"/>
  <c r="AK121" i="73"/>
  <c r="AK116" i="73"/>
  <c r="AK115" i="73"/>
  <c r="AK194" i="73"/>
  <c r="AK266" i="73"/>
  <c r="AK264" i="73"/>
  <c r="AK179" i="73"/>
  <c r="AK178" i="73"/>
  <c r="AK177" i="73"/>
  <c r="AK242" i="73"/>
  <c r="AK246" i="73"/>
  <c r="AK245" i="73"/>
  <c r="AK277" i="73"/>
  <c r="AK305" i="73"/>
  <c r="AK306" i="73"/>
  <c r="AK307" i="73"/>
  <c r="AK517" i="73"/>
  <c r="AK549" i="73"/>
  <c r="AK274" i="73"/>
  <c r="AK449" i="73"/>
  <c r="AK454" i="73"/>
  <c r="AK455" i="73"/>
  <c r="AK453" i="73"/>
  <c r="AK503" i="73"/>
  <c r="AK75" i="73"/>
  <c r="AK76" i="73"/>
  <c r="AK135" i="73"/>
  <c r="AK136" i="73"/>
  <c r="AK47" i="73"/>
  <c r="AK52" i="73"/>
  <c r="AK97" i="73"/>
  <c r="AK31" i="73"/>
  <c r="AK30" i="73"/>
  <c r="AK105" i="73"/>
  <c r="AK129" i="73"/>
  <c r="AK118" i="73"/>
  <c r="AK167" i="73"/>
  <c r="AK168" i="73"/>
  <c r="AK166" i="73"/>
  <c r="AK165" i="73"/>
  <c r="AK169" i="73"/>
  <c r="AK149" i="73"/>
  <c r="AK153" i="73"/>
  <c r="AK226" i="73"/>
  <c r="AK233" i="73"/>
  <c r="AK234" i="73"/>
  <c r="AK204" i="73"/>
  <c r="AK83" i="73"/>
  <c r="AK82" i="73"/>
  <c r="AK84" i="73"/>
  <c r="AK244" i="73"/>
  <c r="AK452" i="73"/>
  <c r="AK92" i="73"/>
  <c r="AK258" i="73"/>
  <c r="AK289" i="73"/>
  <c r="AK290" i="73"/>
  <c r="AK291" i="73"/>
  <c r="AK353" i="73"/>
  <c r="AK354" i="73"/>
  <c r="AK355" i="73"/>
  <c r="AK418" i="73"/>
  <c r="AK417" i="73"/>
  <c r="AK419" i="73"/>
  <c r="AK230" i="73"/>
  <c r="AK229" i="73"/>
  <c r="AK243" i="73"/>
  <c r="AK433" i="73"/>
  <c r="AK464" i="73"/>
  <c r="AK469" i="73"/>
  <c r="AK485" i="73"/>
  <c r="AK509" i="73"/>
  <c r="AK541" i="73"/>
  <c r="AK206" i="73"/>
  <c r="AK487" i="73"/>
  <c r="AK502" i="73"/>
  <c r="AK198" i="73"/>
  <c r="AK506" i="73"/>
  <c r="AK507" i="73"/>
  <c r="AK508" i="73"/>
  <c r="AK505" i="73"/>
  <c r="AK959" i="73"/>
  <c r="AK958" i="73"/>
  <c r="AK957" i="73"/>
  <c r="AK336" i="73"/>
  <c r="AK400" i="73"/>
  <c r="AK907" i="73"/>
  <c r="AK320" i="73"/>
  <c r="AK384" i="73"/>
  <c r="AK495" i="73"/>
  <c r="AK497" i="73"/>
  <c r="AK593" i="73"/>
  <c r="AK594" i="73"/>
  <c r="AK608" i="73"/>
  <c r="AK609" i="73"/>
  <c r="AK610" i="73"/>
  <c r="AK672" i="73"/>
  <c r="AK673" i="73"/>
  <c r="AK674" i="73"/>
  <c r="AK736" i="73"/>
  <c r="AK737" i="73"/>
  <c r="AK738" i="73"/>
  <c r="AK800" i="73"/>
  <c r="AK801" i="73"/>
  <c r="AK802" i="73"/>
  <c r="AK864" i="73"/>
  <c r="AK865" i="73"/>
  <c r="AK866" i="73"/>
  <c r="AK948" i="73"/>
  <c r="AK949" i="73"/>
  <c r="AK950" i="73"/>
  <c r="AK955" i="73"/>
  <c r="AK1193" i="73"/>
  <c r="AK1194" i="73"/>
  <c r="AK316" i="73"/>
  <c r="AK514" i="73"/>
  <c r="AK515" i="73"/>
  <c r="AK516" i="73"/>
  <c r="AK585" i="73"/>
  <c r="AK583" i="73"/>
  <c r="AK615" i="73"/>
  <c r="AK679" i="73"/>
  <c r="AK743" i="73"/>
  <c r="AK807" i="73"/>
  <c r="AK871" i="73"/>
  <c r="AK902" i="73"/>
  <c r="AK995" i="73"/>
  <c r="AK996" i="73"/>
  <c r="AK997" i="73"/>
  <c r="AK1059" i="73"/>
  <c r="AK1060" i="73"/>
  <c r="AK1061" i="73"/>
  <c r="AK1123" i="73"/>
  <c r="AK1124" i="73"/>
  <c r="AK1125" i="73"/>
  <c r="AK1188" i="73"/>
  <c r="AK1208" i="73"/>
  <c r="AK1280" i="73"/>
  <c r="AK1281" i="73"/>
  <c r="AK1279" i="73"/>
  <c r="AK1278" i="73"/>
  <c r="AK288" i="73"/>
  <c r="AK439" i="73"/>
  <c r="AK937" i="73"/>
  <c r="AK1158" i="73"/>
  <c r="AK1176" i="73"/>
  <c r="AK1192" i="73"/>
  <c r="AK1239" i="73"/>
  <c r="AK1256" i="73"/>
  <c r="AK510" i="73"/>
  <c r="AK529" i="73"/>
  <c r="AK899" i="73"/>
  <c r="AK971" i="73"/>
  <c r="AK972" i="73"/>
  <c r="AK973" i="73"/>
  <c r="AK1003" i="73"/>
  <c r="AK1004" i="73"/>
  <c r="AK1005" i="73"/>
  <c r="AK1035" i="73"/>
  <c r="AK1036" i="73"/>
  <c r="AK1037" i="73"/>
  <c r="AK1067" i="73"/>
  <c r="AK1068" i="73"/>
  <c r="AK1069" i="73"/>
  <c r="AK1099" i="73"/>
  <c r="AK1100" i="73"/>
  <c r="AK1101" i="73"/>
  <c r="AK1131" i="73"/>
  <c r="AK1132" i="73"/>
  <c r="AK1133" i="73"/>
  <c r="AK1186" i="73"/>
  <c r="AK1285" i="73"/>
  <c r="AK1296" i="73"/>
  <c r="AK1312" i="73"/>
  <c r="AK1328" i="73"/>
  <c r="AK1344" i="73"/>
  <c r="AK1360" i="73"/>
  <c r="AK1376" i="73"/>
  <c r="AK1392" i="73"/>
  <c r="AK1408" i="73"/>
  <c r="AK1424" i="73"/>
  <c r="AK1440" i="73"/>
  <c r="AK1456" i="73"/>
  <c r="AK1472" i="73"/>
  <c r="AK1488" i="73"/>
  <c r="AK1504" i="73"/>
  <c r="AK1520" i="73"/>
  <c r="AK1536" i="73"/>
  <c r="AK1552" i="73"/>
  <c r="AK1568" i="73"/>
  <c r="AK1584" i="73"/>
  <c r="AK1600" i="73"/>
  <c r="AK1616" i="73"/>
  <c r="AK1632" i="73"/>
  <c r="AK1648" i="73"/>
  <c r="AK1664" i="73"/>
  <c r="AK1680" i="73"/>
  <c r="AK1696" i="73"/>
  <c r="AK1712" i="73"/>
  <c r="AK1728" i="73"/>
  <c r="AK1744" i="73"/>
  <c r="AK1760" i="73"/>
  <c r="AK1776" i="73"/>
  <c r="AK1792" i="73"/>
  <c r="AK1808" i="73"/>
  <c r="AK1824" i="73"/>
  <c r="AK1969" i="73"/>
  <c r="AK1968" i="73"/>
  <c r="AK1970" i="73"/>
  <c r="AK1967" i="73"/>
  <c r="AK2005" i="73"/>
  <c r="AK954" i="73"/>
  <c r="AK974" i="73"/>
  <c r="AK991" i="73"/>
  <c r="AK994" i="73"/>
  <c r="AK1025" i="73"/>
  <c r="AK1038" i="73"/>
  <c r="AK1055" i="73"/>
  <c r="AK1058" i="73"/>
  <c r="AK1089" i="73"/>
  <c r="AK1102" i="73"/>
  <c r="AK1119" i="73"/>
  <c r="AK1122" i="73"/>
  <c r="AK1153" i="73"/>
  <c r="AK1169" i="73"/>
  <c r="AK1182" i="73"/>
  <c r="AK1234" i="73"/>
  <c r="AK1238" i="73"/>
  <c r="AK1237" i="73"/>
  <c r="AK1283" i="73"/>
  <c r="AK1316" i="73"/>
  <c r="AK1317" i="73"/>
  <c r="AK1318" i="73"/>
  <c r="AK1380" i="73"/>
  <c r="AK1381" i="73"/>
  <c r="AK1382" i="73"/>
  <c r="AK1444" i="73"/>
  <c r="AK1445" i="73"/>
  <c r="AK1446" i="73"/>
  <c r="AK1508" i="73"/>
  <c r="AK1509" i="73"/>
  <c r="AK1510" i="73"/>
  <c r="AK1572" i="73"/>
  <c r="AK1573" i="73"/>
  <c r="AK1574" i="73"/>
  <c r="AK1636" i="73"/>
  <c r="AK1637" i="73"/>
  <c r="AK1638" i="73"/>
  <c r="AK1700" i="73"/>
  <c r="AK1701" i="73"/>
  <c r="AK1702" i="73"/>
  <c r="AK1764" i="73"/>
  <c r="AK1765" i="73"/>
  <c r="AK1766" i="73"/>
  <c r="AK1895" i="73"/>
  <c r="AK1928" i="73"/>
  <c r="AK1989" i="73"/>
  <c r="AK2016" i="73"/>
  <c r="AK2017" i="73"/>
  <c r="AK2018" i="73"/>
  <c r="AK2015" i="73"/>
  <c r="AK2039" i="73"/>
  <c r="AK2035" i="73"/>
  <c r="AK2055" i="73"/>
  <c r="AK2087" i="73"/>
  <c r="AK2119" i="73"/>
  <c r="AK2151" i="73"/>
  <c r="AK2183" i="73"/>
  <c r="AK2215" i="73"/>
  <c r="AK2247" i="73"/>
  <c r="AK2279" i="73"/>
  <c r="AK2311" i="73"/>
  <c r="AK2343" i="73"/>
  <c r="AK2375" i="73"/>
  <c r="AK2591" i="73"/>
  <c r="AK2589" i="73"/>
  <c r="AK1189" i="73"/>
  <c r="AK1232" i="73"/>
  <c r="AK1231" i="73"/>
  <c r="AK1233" i="73"/>
  <c r="AK1230" i="73"/>
  <c r="AK1227" i="73"/>
  <c r="AK1276" i="73"/>
  <c r="AK1277" i="73"/>
  <c r="AK1275" i="73"/>
  <c r="AK1937" i="73"/>
  <c r="AK1936" i="73"/>
  <c r="AK1938" i="73"/>
  <c r="AK1982" i="73"/>
  <c r="AK2052" i="73"/>
  <c r="AK2053" i="73"/>
  <c r="AK2054" i="73"/>
  <c r="AK2051" i="73"/>
  <c r="AK2116" i="73"/>
  <c r="AK2117" i="73"/>
  <c r="AK2118" i="73"/>
  <c r="AK2115" i="73"/>
  <c r="AK2180" i="73"/>
  <c r="AK2181" i="73"/>
  <c r="AK2182" i="73"/>
  <c r="AK2244" i="73"/>
  <c r="AK2245" i="73"/>
  <c r="AK2246" i="73"/>
  <c r="AK2308" i="73"/>
  <c r="AK2309" i="73"/>
  <c r="AK2310" i="73"/>
  <c r="AK2307" i="73"/>
  <c r="AK187" i="73"/>
  <c r="AK186" i="73"/>
  <c r="AK185" i="73"/>
  <c r="AK1203" i="73"/>
  <c r="AK1241" i="73"/>
  <c r="AK1289" i="73"/>
  <c r="AK1291" i="73"/>
  <c r="AK1322" i="73"/>
  <c r="AK1352" i="73"/>
  <c r="AK1355" i="73"/>
  <c r="AK1386" i="73"/>
  <c r="AK1416" i="73"/>
  <c r="AK1419" i="73"/>
  <c r="AK1450" i="73"/>
  <c r="AK1480" i="73"/>
  <c r="AK1483" i="73"/>
  <c r="AK1514" i="73"/>
  <c r="AK1544" i="73"/>
  <c r="AK1547" i="73"/>
  <c r="AK1578" i="73"/>
  <c r="AK1608" i="73"/>
  <c r="AK1611" i="73"/>
  <c r="AK1642" i="73"/>
  <c r="AK1672" i="73"/>
  <c r="AK1675" i="73"/>
  <c r="AK1706" i="73"/>
  <c r="AK1736" i="73"/>
  <c r="AK1739" i="73"/>
  <c r="AK1770" i="73"/>
  <c r="AK1800" i="73"/>
  <c r="AK1803" i="73"/>
  <c r="AK1253" i="73"/>
  <c r="AK1901" i="73"/>
  <c r="AK1902" i="73"/>
  <c r="AK1900" i="73"/>
  <c r="AK1932" i="73"/>
  <c r="AK2001" i="73"/>
  <c r="AK2000" i="73"/>
  <c r="AK2002" i="73"/>
  <c r="AK2049" i="73"/>
  <c r="AK2081" i="73"/>
  <c r="AK2113" i="73"/>
  <c r="AK2145" i="73"/>
  <c r="AK2177" i="73"/>
  <c r="AK2209" i="73"/>
  <c r="AK2241" i="73"/>
  <c r="AK2273" i="73"/>
  <c r="AK2305" i="73"/>
  <c r="AK2354" i="73"/>
  <c r="AK2369" i="73"/>
  <c r="AK2485" i="73"/>
  <c r="AK2484" i="73"/>
  <c r="AK2486" i="73"/>
  <c r="AK2483" i="73"/>
  <c r="AK2521" i="73"/>
  <c r="AK2541" i="73"/>
  <c r="AK2586" i="73"/>
  <c r="AK350" i="73"/>
  <c r="AK368" i="73"/>
  <c r="AK1837" i="73"/>
  <c r="AK1838" i="73"/>
  <c r="AK1836" i="73"/>
  <c r="AK1853" i="73"/>
  <c r="AK1854" i="73"/>
  <c r="AK1852" i="73"/>
  <c r="AK1870" i="73"/>
  <c r="AK2057" i="73"/>
  <c r="AK2104" i="73"/>
  <c r="AK2121" i="73"/>
  <c r="AK2185" i="73"/>
  <c r="AK2249" i="73"/>
  <c r="AK2313" i="73"/>
  <c r="AK2372" i="73"/>
  <c r="AK2373" i="73"/>
  <c r="AK2374" i="73"/>
  <c r="AK2371" i="73"/>
  <c r="AK2469" i="73"/>
  <c r="AK2468" i="73"/>
  <c r="AK2470" i="73"/>
  <c r="AK2467" i="73"/>
  <c r="AK2590" i="73"/>
  <c r="AK2598" i="73"/>
  <c r="AK2596" i="73"/>
  <c r="AK2597" i="73"/>
  <c r="AK2617" i="73"/>
  <c r="AK2641" i="73"/>
  <c r="AK2673" i="73"/>
  <c r="AK2705" i="73"/>
  <c r="AK2737" i="73"/>
  <c r="AK2769" i="73"/>
  <c r="AK2801" i="73"/>
  <c r="AK2833" i="73"/>
  <c r="AK2865" i="73"/>
  <c r="AK2897" i="73"/>
  <c r="AK2929" i="73"/>
  <c r="AK2961" i="73"/>
  <c r="AK2993" i="73"/>
  <c r="AK3025" i="73"/>
  <c r="AK3057" i="73"/>
  <c r="AK3089" i="73"/>
  <c r="AK3121" i="73"/>
  <c r="AK3153" i="73"/>
  <c r="AK3185" i="73"/>
  <c r="AK3217" i="73"/>
  <c r="AK3249" i="73"/>
  <c r="AK3281" i="73"/>
  <c r="AK3313" i="73"/>
  <c r="AK3345" i="73"/>
  <c r="AK3377" i="73"/>
  <c r="AK3409" i="73"/>
  <c r="AK3441" i="73"/>
  <c r="AK3473" i="73"/>
  <c r="AK3505" i="73"/>
  <c r="AK3537" i="73"/>
  <c r="AK3569" i="73"/>
  <c r="AK3601" i="73"/>
  <c r="AK3633" i="73"/>
  <c r="AK3648" i="73"/>
  <c r="AK3649" i="73"/>
  <c r="AK3664" i="73"/>
  <c r="AK3665" i="73"/>
  <c r="AK3680" i="73"/>
  <c r="AK3681" i="73"/>
  <c r="AK3712" i="73"/>
  <c r="AK3713" i="73"/>
  <c r="AK3728" i="73"/>
  <c r="AK3729" i="73"/>
  <c r="AK3744" i="73"/>
  <c r="AK3745" i="73"/>
  <c r="AK3761" i="73"/>
  <c r="AK3760" i="73"/>
  <c r="AK3777" i="73"/>
  <c r="AK3792" i="73"/>
  <c r="AK3793" i="73"/>
  <c r="AK3808" i="73"/>
  <c r="AK3809" i="73"/>
  <c r="AK3824" i="73"/>
  <c r="AK3825" i="73"/>
  <c r="AK1245" i="73"/>
  <c r="AK1847" i="73"/>
  <c r="AK1909" i="73"/>
  <c r="AK1996" i="73"/>
  <c r="AK2456" i="73"/>
  <c r="AK2460" i="73"/>
  <c r="AK2472" i="73"/>
  <c r="AK2487" i="73"/>
  <c r="AK2514" i="73"/>
  <c r="AK2556" i="73"/>
  <c r="AK2583" i="73"/>
  <c r="AK2654" i="73"/>
  <c r="AK2655" i="73"/>
  <c r="AK2656" i="73"/>
  <c r="AK2653" i="73"/>
  <c r="AK2718" i="73"/>
  <c r="AK2719" i="73"/>
  <c r="AK2720" i="73"/>
  <c r="AK2717" i="73"/>
  <c r="AK616" i="73"/>
  <c r="AK617" i="73"/>
  <c r="AK618" i="73"/>
  <c r="AK680" i="73"/>
  <c r="AK681" i="73"/>
  <c r="AK682" i="73"/>
  <c r="AK744" i="73"/>
  <c r="AK745" i="73"/>
  <c r="AK746" i="73"/>
  <c r="AK808" i="73"/>
  <c r="AK809" i="73"/>
  <c r="AK810" i="73"/>
  <c r="AK872" i="73"/>
  <c r="AK873" i="73"/>
  <c r="AK874" i="73"/>
  <c r="AK1860" i="73"/>
  <c r="AK1940" i="73"/>
  <c r="AK2124" i="73"/>
  <c r="AK2125" i="73"/>
  <c r="AK2126" i="73"/>
  <c r="AK2252" i="73"/>
  <c r="AK2253" i="73"/>
  <c r="AK2254" i="73"/>
  <c r="AK2381" i="73"/>
  <c r="AK2380" i="73"/>
  <c r="AK2382" i="73"/>
  <c r="AK2448" i="73"/>
  <c r="AK2493" i="73"/>
  <c r="AK2519" i="73"/>
  <c r="AK2523" i="73"/>
  <c r="AK2579" i="73"/>
  <c r="AK2582" i="73"/>
  <c r="AK2580" i="73"/>
  <c r="AK2581" i="73"/>
  <c r="AK2652" i="73"/>
  <c r="AK2682" i="73"/>
  <c r="AK2716" i="73"/>
  <c r="AK2746" i="73"/>
  <c r="AK2780" i="73"/>
  <c r="AK2810" i="73"/>
  <c r="AK2844" i="73"/>
  <c r="AK2859" i="73"/>
  <c r="AK2874" i="73"/>
  <c r="AK2908" i="73"/>
  <c r="AK2923" i="73"/>
  <c r="AK2938" i="73"/>
  <c r="AK2972" i="73"/>
  <c r="AK2987" i="73"/>
  <c r="AK3002" i="73"/>
  <c r="AK3036" i="73"/>
  <c r="AK3066" i="73"/>
  <c r="AK3100" i="73"/>
  <c r="AK2471" i="73"/>
  <c r="AK2540" i="73"/>
  <c r="AK2568" i="73"/>
  <c r="AK2612" i="73"/>
  <c r="AK2614" i="73"/>
  <c r="AK2615" i="73"/>
  <c r="AK2616" i="73"/>
  <c r="AK2740" i="73"/>
  <c r="AK2772" i="73"/>
  <c r="AK2835" i="73"/>
  <c r="AK2899" i="73"/>
  <c r="AK2963" i="73"/>
  <c r="AK3027" i="73"/>
  <c r="AK3091" i="73"/>
  <c r="AK3124" i="73"/>
  <c r="AK3156" i="73"/>
  <c r="AK3188" i="73"/>
  <c r="AK3236" i="73"/>
  <c r="AK3252" i="73"/>
  <c r="AK3284" i="73"/>
  <c r="AK3316" i="73"/>
  <c r="AK3348" i="73"/>
  <c r="AK3380" i="73"/>
  <c r="AK3412" i="73"/>
  <c r="AK3444" i="73"/>
  <c r="AK3476" i="73"/>
  <c r="AK3492" i="73"/>
  <c r="AK3508" i="73"/>
  <c r="AK3540" i="73"/>
  <c r="AK3556" i="73"/>
  <c r="AK3572" i="73"/>
  <c r="AK3588" i="73"/>
  <c r="AK3604" i="73"/>
  <c r="AK3646" i="73"/>
  <c r="AK3663" i="73"/>
  <c r="AK3741" i="73"/>
  <c r="AK3835" i="73"/>
  <c r="AK3972" i="73"/>
  <c r="AK2348" i="73"/>
  <c r="AK2349" i="73"/>
  <c r="AK2350" i="73"/>
  <c r="AK2355" i="73"/>
  <c r="AK2576" i="73"/>
  <c r="AK2659" i="73"/>
  <c r="AK2725" i="73"/>
  <c r="AK2821" i="73"/>
  <c r="AK2886" i="73"/>
  <c r="AK2887" i="73"/>
  <c r="AK2888" i="73"/>
  <c r="AK2947" i="73"/>
  <c r="AK2990" i="73"/>
  <c r="AK2991" i="73"/>
  <c r="AK2989" i="73"/>
  <c r="AK2992" i="73"/>
  <c r="AK3012" i="73"/>
  <c r="AK3077" i="73"/>
  <c r="AK3118" i="73"/>
  <c r="AK3119" i="73"/>
  <c r="AK3120" i="73"/>
  <c r="AK3182" i="73"/>
  <c r="AK3183" i="73"/>
  <c r="AK3184" i="73"/>
  <c r="AK3246" i="73"/>
  <c r="AK3247" i="73"/>
  <c r="AK3248" i="73"/>
  <c r="AK3310" i="73"/>
  <c r="AK3311" i="73"/>
  <c r="AK3312" i="73"/>
  <c r="AK3374" i="73"/>
  <c r="AK3375" i="73"/>
  <c r="AK3376" i="73"/>
  <c r="AK3438" i="73"/>
  <c r="AK3439" i="73"/>
  <c r="AK3440" i="73"/>
  <c r="AK3502" i="73"/>
  <c r="AK3503" i="73"/>
  <c r="AK3504" i="73"/>
  <c r="AK3566" i="73"/>
  <c r="AK3567" i="73"/>
  <c r="AK3568" i="73"/>
  <c r="AK3687" i="73"/>
  <c r="AK3686" i="73"/>
  <c r="AK3688" i="73"/>
  <c r="AK3685" i="73"/>
  <c r="AK3723" i="73"/>
  <c r="AK3743" i="73"/>
  <c r="AK3821" i="73"/>
  <c r="AK3820" i="73"/>
  <c r="AK2139" i="73"/>
  <c r="AK2236" i="73"/>
  <c r="AK2237" i="73"/>
  <c r="AK2238" i="73"/>
  <c r="AK2429" i="73"/>
  <c r="AK2510" i="73"/>
  <c r="AK2584" i="73"/>
  <c r="AK2588" i="73"/>
  <c r="AK2870" i="73"/>
  <c r="AK2871" i="73"/>
  <c r="AK2872" i="73"/>
  <c r="AK2998" i="73"/>
  <c r="AK2999" i="73"/>
  <c r="AK3000" i="73"/>
  <c r="AK3147" i="73"/>
  <c r="AK3189" i="73"/>
  <c r="AK3275" i="73"/>
  <c r="AK3317" i="73"/>
  <c r="AK3403" i="73"/>
  <c r="AK3445" i="73"/>
  <c r="AK3531" i="73"/>
  <c r="AK3573" i="73"/>
  <c r="AK3597" i="73"/>
  <c r="AK3626" i="73"/>
  <c r="AK3655" i="73"/>
  <c r="AK3654" i="73"/>
  <c r="AK3656" i="73"/>
  <c r="AK3699" i="73"/>
  <c r="AK3731" i="73"/>
  <c r="AK3732" i="73"/>
  <c r="AK3730" i="73"/>
  <c r="AK3742" i="73"/>
  <c r="AK3770" i="73"/>
  <c r="AK3780" i="73"/>
  <c r="AK3853" i="73"/>
  <c r="AK3852" i="73"/>
  <c r="AK3883" i="73"/>
  <c r="AK3887" i="73"/>
  <c r="AK3886" i="73"/>
  <c r="AK3915" i="73"/>
  <c r="AK3919" i="73"/>
  <c r="AK3918" i="73"/>
  <c r="AK3947" i="73"/>
  <c r="AK3951" i="73"/>
  <c r="AK3950" i="73"/>
  <c r="AK3975" i="73"/>
  <c r="AK2363" i="73"/>
  <c r="AK2412" i="73"/>
  <c r="AK2473" i="73"/>
  <c r="AK3174" i="73"/>
  <c r="AK3175" i="73"/>
  <c r="AK3176" i="73"/>
  <c r="AK3349" i="73"/>
  <c r="AK3366" i="73"/>
  <c r="AK3367" i="73"/>
  <c r="AK3368" i="73"/>
  <c r="AK3413" i="73"/>
  <c r="AK3434" i="73"/>
  <c r="AK3499" i="73"/>
  <c r="AK3562" i="73"/>
  <c r="AK3827" i="73"/>
  <c r="AK2007" i="73"/>
  <c r="AK2219" i="73"/>
  <c r="AK2496" i="73"/>
  <c r="AK2630" i="73"/>
  <c r="AK2631" i="73"/>
  <c r="AK2632" i="73"/>
  <c r="AK2830" i="73"/>
  <c r="AK2831" i="73"/>
  <c r="AK2832" i="73"/>
  <c r="AK2853" i="73"/>
  <c r="AK2894" i="73"/>
  <c r="AK2895" i="73"/>
  <c r="AK2896" i="73"/>
  <c r="AK2981" i="73"/>
  <c r="AK3022" i="73"/>
  <c r="AK3023" i="73"/>
  <c r="AK3024" i="73"/>
  <c r="AK3045" i="73"/>
  <c r="AK3165" i="73"/>
  <c r="AK3269" i="73"/>
  <c r="AK3291" i="73"/>
  <c r="AK3414" i="73"/>
  <c r="AK3415" i="73"/>
  <c r="AK3416" i="73"/>
  <c r="AK3420" i="73"/>
  <c r="AK3547" i="73"/>
  <c r="AK3610" i="73"/>
  <c r="AK3719" i="73"/>
  <c r="AK3718" i="73"/>
  <c r="AK3720" i="73"/>
  <c r="AK3806" i="73"/>
  <c r="AK2243" i="73"/>
  <c r="AK2642" i="73"/>
  <c r="AK2706" i="73"/>
  <c r="AK2866" i="73"/>
  <c r="AK2931" i="73"/>
  <c r="AK2933" i="73"/>
  <c r="AK3058" i="73"/>
  <c r="AK3131" i="73"/>
  <c r="AK3195" i="73"/>
  <c r="AK3258" i="73"/>
  <c r="AK3322" i="73"/>
  <c r="AK3386" i="73"/>
  <c r="AK3450" i="73"/>
  <c r="AK3514" i="73"/>
  <c r="AK3578" i="73"/>
  <c r="AK3627" i="73"/>
  <c r="AK3678" i="73"/>
  <c r="AK3689" i="73"/>
  <c r="AK3845" i="73"/>
  <c r="AK3865" i="73"/>
  <c r="AK3869" i="73"/>
  <c r="AK3868" i="73"/>
  <c r="AK3866" i="73"/>
  <c r="AK3896" i="73"/>
  <c r="AK3901" i="73"/>
  <c r="AK3900" i="73"/>
  <c r="AK3898" i="73"/>
  <c r="AK3928" i="73"/>
  <c r="AK3933" i="73"/>
  <c r="AK3932" i="73"/>
  <c r="AK3930" i="73"/>
  <c r="AK3960" i="73"/>
  <c r="AK3969" i="73"/>
  <c r="AK3989" i="73"/>
  <c r="AK2529" i="73"/>
  <c r="AK2530" i="73"/>
  <c r="AK2528" i="73"/>
  <c r="AK2790" i="73"/>
  <c r="AK2791" i="73"/>
  <c r="AK2792" i="73"/>
  <c r="AK3115" i="73"/>
  <c r="AK3243" i="73"/>
  <c r="AK3308" i="73"/>
  <c r="AK3437" i="73"/>
  <c r="AK3565" i="73"/>
  <c r="AK3652" i="73"/>
  <c r="AK3709" i="73"/>
  <c r="AK3708" i="73"/>
  <c r="AK3781" i="73"/>
  <c r="AK3819" i="73"/>
  <c r="AK1876" i="73"/>
  <c r="AK2782" i="73"/>
  <c r="AK2783" i="73"/>
  <c r="AK2784" i="73"/>
  <c r="AK2781" i="73"/>
  <c r="AK2851" i="73"/>
  <c r="AK2979" i="73"/>
  <c r="AK3043" i="73"/>
  <c r="AK3086" i="73"/>
  <c r="AK3087" i="73"/>
  <c r="AK3088" i="73"/>
  <c r="AK3164" i="73"/>
  <c r="AK3229" i="73"/>
  <c r="AK3350" i="73"/>
  <c r="AK3351" i="73"/>
  <c r="AK3352" i="73"/>
  <c r="AK3421" i="73"/>
  <c r="AK3478" i="73"/>
  <c r="AK3479" i="73"/>
  <c r="AK3480" i="73"/>
  <c r="AK3607" i="73"/>
  <c r="AK3606" i="73"/>
  <c r="AK3608" i="73"/>
  <c r="AK3767" i="73"/>
  <c r="AK3766" i="73"/>
  <c r="AK3768" i="73"/>
  <c r="AK3762" i="73"/>
  <c r="AK3795" i="73"/>
  <c r="AK3796" i="73"/>
  <c r="AK3794" i="73"/>
  <c r="AK3817" i="73"/>
  <c r="AK2893" i="73"/>
  <c r="O5" i="47" l="1"/>
  <c r="O6" i="47" s="1"/>
  <c r="O7" i="47" s="1"/>
  <c r="O8" i="47" s="1"/>
  <c r="O9" i="47" s="1"/>
  <c r="O10" i="47" s="1"/>
  <c r="O11" i="47" s="1"/>
  <c r="O12" i="47" s="1"/>
  <c r="O13" i="47" s="1"/>
  <c r="O14" i="47" s="1"/>
  <c r="O15" i="47" s="1"/>
  <c r="O16" i="47" s="1"/>
  <c r="O17" i="47" s="1"/>
  <c r="O18" i="47" s="1"/>
  <c r="O19" i="47" s="1"/>
  <c r="O20" i="47" s="1"/>
  <c r="O21" i="47" s="1"/>
  <c r="O22" i="47" s="1"/>
  <c r="O23" i="47" s="1"/>
  <c r="O24" i="47" s="1"/>
  <c r="O25" i="47" s="1"/>
</calcChain>
</file>

<file path=xl/comments1.xml><?xml version="1.0" encoding="utf-8"?>
<comments xmlns="http://schemas.openxmlformats.org/spreadsheetml/2006/main">
  <authors>
    <author>chris.aldridge</author>
  </authors>
  <commentList>
    <comment ref="U3210" authorId="0">
      <text>
        <r>
          <rPr>
            <b/>
            <sz val="8"/>
            <color indexed="81"/>
            <rFont val="Tahoma"/>
            <family val="2"/>
          </rPr>
          <t>chris.aldridge:</t>
        </r>
        <r>
          <rPr>
            <sz val="8"/>
            <color indexed="81"/>
            <rFont val="Tahoma"/>
            <family val="2"/>
          </rPr>
          <t xml:space="preserve">
missing data 08:00</t>
        </r>
      </text>
    </comment>
    <comment ref="U3253" authorId="0">
      <text>
        <r>
          <rPr>
            <b/>
            <sz val="8"/>
            <color indexed="81"/>
            <rFont val="Tahoma"/>
            <family val="2"/>
          </rPr>
          <t>chris.aldridge:</t>
        </r>
        <r>
          <rPr>
            <sz val="8"/>
            <color indexed="81"/>
            <rFont val="Tahoma"/>
            <family val="2"/>
          </rPr>
          <t xml:space="preserve">
missing data 22:00</t>
        </r>
      </text>
    </comment>
    <comment ref="U3262" authorId="0">
      <text>
        <r>
          <rPr>
            <b/>
            <sz val="8"/>
            <color indexed="81"/>
            <rFont val="Tahoma"/>
            <family val="2"/>
          </rPr>
          <t>chris.aldridge:</t>
        </r>
        <r>
          <rPr>
            <sz val="8"/>
            <color indexed="81"/>
            <rFont val="Tahoma"/>
            <family val="2"/>
          </rPr>
          <t xml:space="preserve">
missing data 22:00-05:00</t>
        </r>
      </text>
    </comment>
    <comment ref="U3294" authorId="0">
      <text>
        <r>
          <rPr>
            <b/>
            <sz val="8"/>
            <color indexed="81"/>
            <rFont val="Tahoma"/>
            <family val="2"/>
          </rPr>
          <t>chris.aldridge:</t>
        </r>
        <r>
          <rPr>
            <sz val="8"/>
            <color indexed="81"/>
            <rFont val="Tahoma"/>
            <family val="2"/>
          </rPr>
          <t xml:space="preserve">
missing data 09:00 to 06:00</t>
        </r>
      </text>
    </comment>
    <comment ref="W3294" authorId="0">
      <text>
        <r>
          <rPr>
            <b/>
            <sz val="8"/>
            <color indexed="81"/>
            <rFont val="Tahoma"/>
            <family val="2"/>
          </rPr>
          <t>chris.aldridge: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3294" authorId="0">
      <text>
        <r>
          <rPr>
            <b/>
            <sz val="8"/>
            <color indexed="81"/>
            <rFont val="Tahoma"/>
            <family val="2"/>
          </rPr>
          <t>chris.aldridge: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3295" authorId="0">
      <text>
        <r>
          <rPr>
            <b/>
            <sz val="8"/>
            <color indexed="81"/>
            <rFont val="Tahoma"/>
            <family val="2"/>
          </rPr>
          <t>chris.aldridge:</t>
        </r>
        <r>
          <rPr>
            <sz val="8"/>
            <color indexed="81"/>
            <rFont val="Tahoma"/>
            <family val="2"/>
          </rPr>
          <t xml:space="preserve">
missing data 06:00 and 07:00</t>
        </r>
      </text>
    </comment>
    <comment ref="V3295" authorId="0">
      <text>
        <r>
          <rPr>
            <b/>
            <sz val="8"/>
            <color indexed="81"/>
            <rFont val="Tahoma"/>
            <family val="2"/>
          </rPr>
          <t>chris.aldridge: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3295" authorId="0">
      <text>
        <r>
          <rPr>
            <b/>
            <sz val="8"/>
            <color indexed="81"/>
            <rFont val="Tahoma"/>
            <family val="2"/>
          </rPr>
          <t>chris.aldridge: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3295" authorId="0">
      <text>
        <r>
          <rPr>
            <b/>
            <sz val="8"/>
            <color indexed="81"/>
            <rFont val="Tahoma"/>
            <family val="2"/>
          </rPr>
          <t>chris.aldridge: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<sst xmlns="http://schemas.openxmlformats.org/spreadsheetml/2006/main" count="10003" uniqueCount="274">
  <si>
    <t>Winter 2014/2015 Actual Demand</t>
  </si>
  <si>
    <t xml:space="preserve">Winter 2014/2015 Forecast Demand </t>
  </si>
  <si>
    <t>Winter 2014/2015 Weather Corrected Demand</t>
  </si>
  <si>
    <t>Date</t>
  </si>
  <si>
    <t>2014/2015</t>
  </si>
  <si>
    <t>Max to Sept 14</t>
  </si>
  <si>
    <t>Min to Sept 14</t>
  </si>
  <si>
    <t>Warm total</t>
  </si>
  <si>
    <t>Cold total</t>
  </si>
  <si>
    <t>Total inc IUK &amp; Storage</t>
  </si>
  <si>
    <t>LPGN</t>
  </si>
  <si>
    <t>POW</t>
  </si>
  <si>
    <t>Low NTS Power</t>
  </si>
  <si>
    <t>Base Case NTS Power</t>
  </si>
  <si>
    <t>Gas Day</t>
  </si>
  <si>
    <t>UKCS</t>
  </si>
  <si>
    <t>Norwegian Flows (est.)</t>
  </si>
  <si>
    <t>LNG</t>
  </si>
  <si>
    <t>Storage Withdrawal</t>
  </si>
  <si>
    <t>Interconnector</t>
  </si>
  <si>
    <t>NSS</t>
  </si>
  <si>
    <t>Storage Stocks 2013/14</t>
  </si>
  <si>
    <t>Winter</t>
  </si>
  <si>
    <t>Germany</t>
  </si>
  <si>
    <t>France</t>
  </si>
  <si>
    <t>Belgium</t>
  </si>
  <si>
    <t>UK</t>
  </si>
  <si>
    <t>2010/11</t>
  </si>
  <si>
    <t>2011/12</t>
  </si>
  <si>
    <t>2012/13</t>
  </si>
  <si>
    <t>2013/14</t>
  </si>
  <si>
    <t>2014/15</t>
  </si>
  <si>
    <t>IUK</t>
  </si>
  <si>
    <t>BBL</t>
  </si>
  <si>
    <t>Net</t>
  </si>
  <si>
    <t>SouthHookTer</t>
  </si>
  <si>
    <t>DragonTer</t>
  </si>
  <si>
    <t>Winter 2013/14 LNG Total</t>
  </si>
  <si>
    <t>Coal</t>
  </si>
  <si>
    <t>Gas</t>
  </si>
  <si>
    <t>Coal Favoured</t>
  </si>
  <si>
    <t>Uncertain</t>
  </si>
  <si>
    <t>Gas Favoured</t>
  </si>
  <si>
    <t>p/th</t>
  </si>
  <si>
    <t>£/MWh</t>
  </si>
  <si>
    <t>Coal (£/MWh)</t>
  </si>
  <si>
    <t>Coal ($/MWh)</t>
  </si>
  <si>
    <t>Coal ($/Tonne)</t>
  </si>
  <si>
    <t>Output (incl Carbon)</t>
  </si>
  <si>
    <t>Input</t>
  </si>
  <si>
    <t>Actual Prices</t>
  </si>
  <si>
    <t>M</t>
  </si>
  <si>
    <t>F</t>
  </si>
  <si>
    <t xml:space="preserve">J </t>
  </si>
  <si>
    <t>D</t>
  </si>
  <si>
    <t>N</t>
  </si>
  <si>
    <t>O</t>
  </si>
  <si>
    <t>Ocrober 14</t>
  </si>
  <si>
    <t>40% Coal Price</t>
  </si>
  <si>
    <t>55% Coal Price</t>
  </si>
  <si>
    <t>NBP (p/th)</t>
  </si>
  <si>
    <t>Prices for Winter 14/15</t>
  </si>
  <si>
    <t>Carbon (€/tonne): 18.9</t>
  </si>
  <si>
    <t>Data</t>
  </si>
  <si>
    <t>`</t>
  </si>
  <si>
    <t>Moyle Flow</t>
  </si>
  <si>
    <t>EWIC Flow</t>
  </si>
  <si>
    <t>BritNed Flow</t>
  </si>
  <si>
    <t>French Flow</t>
  </si>
  <si>
    <t>OCGT</t>
  </si>
  <si>
    <t>Pump Storage</t>
  </si>
  <si>
    <t>Wind</t>
  </si>
  <si>
    <t>Other</t>
  </si>
  <si>
    <t>Oil</t>
  </si>
  <si>
    <t>Nuclear</t>
  </si>
  <si>
    <t>IC Imports</t>
  </si>
  <si>
    <t>Hydro</t>
  </si>
  <si>
    <t>ops perf / Reports / winter review</t>
  </si>
  <si>
    <t>Original updated copy of spreadsheet is in Winter Review Folder</t>
  </si>
  <si>
    <t>Summer 2015</t>
  </si>
  <si>
    <t>Winter 2014/15</t>
  </si>
  <si>
    <t>Summer 2014</t>
  </si>
  <si>
    <t>Winter 2013/14</t>
  </si>
  <si>
    <t>Summer 2013</t>
  </si>
  <si>
    <t>Winter 2012/13</t>
  </si>
  <si>
    <t>Summer 2012</t>
  </si>
  <si>
    <t>Winter 2011/12</t>
  </si>
  <si>
    <t>Summer 2011</t>
  </si>
  <si>
    <t>Winter 2010/11</t>
  </si>
  <si>
    <t>2009/10</t>
  </si>
  <si>
    <t>Summer 2010</t>
  </si>
  <si>
    <t>Winter 2009/10</t>
  </si>
  <si>
    <t>2008/09</t>
  </si>
  <si>
    <t>Summer 2009</t>
  </si>
  <si>
    <t>Winter 2008/09</t>
  </si>
  <si>
    <t>2007/08</t>
  </si>
  <si>
    <t>Summer 2008</t>
  </si>
  <si>
    <t>Winter 2007/08</t>
  </si>
  <si>
    <t>2006/07</t>
  </si>
  <si>
    <t>Summer 2007</t>
  </si>
  <si>
    <t>Winter 2006/07</t>
  </si>
  <si>
    <t>2005/06</t>
  </si>
  <si>
    <t>Summer 2006</t>
  </si>
  <si>
    <t>Winter 2005/06</t>
  </si>
  <si>
    <t>2004/05</t>
  </si>
  <si>
    <t>Summer 2005</t>
  </si>
  <si>
    <t>Winter 2004/05</t>
  </si>
  <si>
    <t>2003/04</t>
  </si>
  <si>
    <t>Summer 2004</t>
  </si>
  <si>
    <t>Winter 2003/04</t>
  </si>
  <si>
    <t>2002/03</t>
  </si>
  <si>
    <t>Summer 2003</t>
  </si>
  <si>
    <t>Winter 2002/03</t>
  </si>
  <si>
    <t>2001/02</t>
  </si>
  <si>
    <t>Summer 2002</t>
  </si>
  <si>
    <t>Winter 2001/02</t>
  </si>
  <si>
    <t>2000/01</t>
  </si>
  <si>
    <t>Summer 2001</t>
  </si>
  <si>
    <t>Swing Demand 30 day average Ratio</t>
  </si>
  <si>
    <t>Swing - Demand Ratio 30 day average</t>
  </si>
  <si>
    <t>Swing - Demand Ratio</t>
  </si>
  <si>
    <t>Rolling 30 Day Average</t>
  </si>
  <si>
    <t>Demand Actual</t>
  </si>
  <si>
    <t>25+ mcm Days</t>
  </si>
  <si>
    <t>Swing</t>
  </si>
  <si>
    <t>Rolling 30 day average</t>
  </si>
  <si>
    <t>Min -OLP</t>
  </si>
  <si>
    <t>Max-OLP</t>
  </si>
  <si>
    <t>Range</t>
  </si>
  <si>
    <t>Max</t>
  </si>
  <si>
    <t>Min</t>
  </si>
  <si>
    <t>OLP</t>
  </si>
  <si>
    <t>date</t>
  </si>
  <si>
    <t>Gas Year</t>
  </si>
  <si>
    <t>Month</t>
  </si>
  <si>
    <t>Season</t>
  </si>
  <si>
    <t>Gas Availability</t>
  </si>
  <si>
    <t>Coal Availability</t>
  </si>
  <si>
    <t>Nuclear Availability</t>
  </si>
  <si>
    <t>Average</t>
  </si>
  <si>
    <t>Forecast</t>
  </si>
  <si>
    <t>Actual</t>
  </si>
  <si>
    <t>Forecast demand and reserve</t>
  </si>
  <si>
    <t>Actual peak demand and basic reserve level</t>
  </si>
  <si>
    <t>Actual generation with observed IC imports</t>
  </si>
  <si>
    <t>WOR forecast generation with max IC imports</t>
  </si>
  <si>
    <t>23/03/2015</t>
  </si>
  <si>
    <t>16/03/2015</t>
  </si>
  <si>
    <t>09/03/2015</t>
  </si>
  <si>
    <t>02/03/2015</t>
  </si>
  <si>
    <t>23/02/2015</t>
  </si>
  <si>
    <t>16/02/2015</t>
  </si>
  <si>
    <t>09/02/2015</t>
  </si>
  <si>
    <t>02/02/2015</t>
  </si>
  <si>
    <t>26/01/2015</t>
  </si>
  <si>
    <t>19/01/2015</t>
  </si>
  <si>
    <t>12/01/2015</t>
  </si>
  <si>
    <t>05/01/2015</t>
  </si>
  <si>
    <t>29/12/2014</t>
  </si>
  <si>
    <t>22/12/2014</t>
  </si>
  <si>
    <t>15/12/2014</t>
  </si>
  <si>
    <t>08/12/2014</t>
  </si>
  <si>
    <t>01/12/2014</t>
  </si>
  <si>
    <t>24/11/2014</t>
  </si>
  <si>
    <t>17/11/2014</t>
  </si>
  <si>
    <t>10/11/2014</t>
  </si>
  <si>
    <t>03/11/2014</t>
  </si>
  <si>
    <t>27/10/2014</t>
  </si>
  <si>
    <t>13W15</t>
  </si>
  <si>
    <t>12W15</t>
  </si>
  <si>
    <t>11W15</t>
  </si>
  <si>
    <t>10W15</t>
  </si>
  <si>
    <t>09W15</t>
  </si>
  <si>
    <t>08W15</t>
  </si>
  <si>
    <t>07W15</t>
  </si>
  <si>
    <t>06W15</t>
  </si>
  <si>
    <t>05W15</t>
  </si>
  <si>
    <t>04W15</t>
  </si>
  <si>
    <t>03W15</t>
  </si>
  <si>
    <t>02W15</t>
  </si>
  <si>
    <t>01W15</t>
  </si>
  <si>
    <t>52W14</t>
  </si>
  <si>
    <t>51W14</t>
  </si>
  <si>
    <t>50W14</t>
  </si>
  <si>
    <t>49W14</t>
  </si>
  <si>
    <t>48W14</t>
  </si>
  <si>
    <t>47W14</t>
  </si>
  <si>
    <t>46W14</t>
  </si>
  <si>
    <t>45W14</t>
  </si>
  <si>
    <t>44W14</t>
  </si>
  <si>
    <t>Week Number</t>
  </si>
  <si>
    <t>Grain</t>
  </si>
  <si>
    <t>Ireland</t>
  </si>
  <si>
    <t>Daily Metered</t>
  </si>
  <si>
    <t>NTS Power</t>
  </si>
  <si>
    <t>Non daily metered</t>
  </si>
  <si>
    <t>Storage injection</t>
  </si>
  <si>
    <t>Weather corrected demand</t>
  </si>
  <si>
    <t>WOR forecast generation with net float Ics</t>
  </si>
  <si>
    <t>Figure 7 - Daily Gas Supply</t>
  </si>
  <si>
    <t>Figure 8 - Actual &amp; Forecast Supplies by Source</t>
  </si>
  <si>
    <t>Norway</t>
  </si>
  <si>
    <t>Storage</t>
  </si>
  <si>
    <t>Figure 9 - Destination of Norwegian Gas</t>
  </si>
  <si>
    <t>Figure 10 - IUK &amp; BBL Flows</t>
  </si>
  <si>
    <t>Figure 11 - LNG Flows by Terminal</t>
  </si>
  <si>
    <t>Figure 12 - Aggregate Stock Level</t>
  </si>
  <si>
    <t>Figure 14 - Winter Gas Demand 2014/15</t>
  </si>
  <si>
    <t>Actual Demand</t>
  </si>
  <si>
    <t>Week</t>
  </si>
  <si>
    <t>Figure 2 - Winter 2014/15 generation output mix by fuel type</t>
  </si>
  <si>
    <t>Figure 3 - Winter 2014/15 generation availability by main fuel types</t>
  </si>
  <si>
    <t>Figure 5 - Combined interconnector flow at weekly GB peak demand</t>
  </si>
  <si>
    <t>Figure 6 - Interconnector flows at weekly GB peak demand</t>
  </si>
  <si>
    <t>Figure 4 - Forecast and actual weather corrected demands and actual demand outturn for winter 2014/15</t>
  </si>
  <si>
    <t>Figure 1 - Winter 2014/15 actual generator availability</t>
  </si>
  <si>
    <t>Winter Outlook Consultation - Charts</t>
  </si>
  <si>
    <t>Figure 1</t>
  </si>
  <si>
    <t>Contents</t>
  </si>
  <si>
    <t>Winter 2014/15 actual generator availability</t>
  </si>
  <si>
    <t>Figure 2</t>
  </si>
  <si>
    <t>Figure 3</t>
  </si>
  <si>
    <t>Figure 4</t>
  </si>
  <si>
    <t>Figure 5</t>
  </si>
  <si>
    <t>Figure 6</t>
  </si>
  <si>
    <t>Figure 7</t>
  </si>
  <si>
    <t>Figure 8</t>
  </si>
  <si>
    <t>Figure 9</t>
  </si>
  <si>
    <t>Figure 10</t>
  </si>
  <si>
    <t>Figure 11</t>
  </si>
  <si>
    <t>Figure 12</t>
  </si>
  <si>
    <t>Figure 13</t>
  </si>
  <si>
    <t>Figure 14</t>
  </si>
  <si>
    <t>Figure 15</t>
  </si>
  <si>
    <t>Figure 16</t>
  </si>
  <si>
    <t>Figure 17</t>
  </si>
  <si>
    <t>Figure 18</t>
  </si>
  <si>
    <t>Seasonal Normal</t>
  </si>
  <si>
    <t>Historic range</t>
  </si>
  <si>
    <t>Upper</t>
  </si>
  <si>
    <t>Lower</t>
  </si>
  <si>
    <t>Forecast demand</t>
  </si>
  <si>
    <t>Range Low</t>
  </si>
  <si>
    <t>Range High</t>
  </si>
  <si>
    <t>Forecast range</t>
  </si>
  <si>
    <t>Actual demand</t>
  </si>
  <si>
    <t>Figure 13 - Winter composite weather 2014/15</t>
  </si>
  <si>
    <t>Winter composite weather 2014/15</t>
  </si>
  <si>
    <t>Winter 2014/15 generation output mix by fuel type</t>
  </si>
  <si>
    <t>Winter 2014/15 generation availability by main fuel types</t>
  </si>
  <si>
    <t>Forecast and actual weather corrected demands and actual demand outturn for winter 2014/15</t>
  </si>
  <si>
    <t>Combined interconnector flow at weekly GB peak demand</t>
  </si>
  <si>
    <t>Interconnector flows at weekly GB peak demand</t>
  </si>
  <si>
    <t>Daily Gas Supply</t>
  </si>
  <si>
    <t>Electricity</t>
  </si>
  <si>
    <t>Actual &amp; Forecast Supplies by Source</t>
  </si>
  <si>
    <t>Destination of Norwegian Gas</t>
  </si>
  <si>
    <t>IUK &amp; BBL Flows</t>
  </si>
  <si>
    <t>LNG Flows by Terminal</t>
  </si>
  <si>
    <t>Aggregate Stock Level</t>
  </si>
  <si>
    <t>Winter Gas Demand 2014/15</t>
  </si>
  <si>
    <t>Gas Demand 2014/15 Vs Forecast SND</t>
  </si>
  <si>
    <t>Figure 16 - Winter NTS power generation demand 2014/15</t>
  </si>
  <si>
    <t>Winter NTS power generation demand 2014/15</t>
  </si>
  <si>
    <t>Figure 18 - Relative power generation economics for Winter 2014/15</t>
  </si>
  <si>
    <t>Relative power generation economics for Winter 2014/15</t>
  </si>
  <si>
    <t>Comparison of swing of NTS Linepack (mcm) - 30 Day rolling average</t>
  </si>
  <si>
    <t>Cold Forecast</t>
  </si>
  <si>
    <t>Warm Forecast</t>
  </si>
  <si>
    <t>Seasonal Normal Forecast</t>
  </si>
  <si>
    <t>Figure 15 - Gas Demand 2014/15 Vs Forecast</t>
  </si>
  <si>
    <t>Long range storage</t>
  </si>
  <si>
    <t>Medium range storage</t>
  </si>
  <si>
    <t>Short range storage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</si>
</sst>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"/>
    <numFmt numFmtId="165" formatCode="0.0000000000"/>
    <numFmt numFmtId="166" formatCode="[$-F400]h:mm:ss\ AM/PM"/>
    <numFmt numFmtId="167" formatCode="0.000000"/>
    <numFmt numFmtId="168" formatCode="_(* #,##0.00_);_(* \(#,##0.00\);_(* &quot;-&quot;??_);_(@_)"/>
    <numFmt numFmtId="169" formatCode="_-[$€-2]* #,##0.00_-;\-[$€-2]* #,##0.00_-;_-[$€-2]* &quot;-&quot;??_-"/>
    <numFmt numFmtId="170" formatCode="[&gt;0.5]#,##0;[&lt;-0.5]\-#,##0;\-"/>
    <numFmt numFmtId="171" formatCode="_-* #,##0\ _F_-;\-* #,##0\ _F_-;_-* &quot;-&quot;\ _F_-;_-@_-"/>
    <numFmt numFmtId="172" formatCode="_-* #,##0.00\ _F_-;\-* #,##0.00\ _F_-;_-* &quot;-&quot;??\ _F_-;_-@_-"/>
    <numFmt numFmtId="173" formatCode="_-* #,##0\ &quot;F&quot;_-;\-* #,##0\ &quot;F&quot;_-;_-* &quot;-&quot;\ &quot;F&quot;_-;_-@_-"/>
    <numFmt numFmtId="174" formatCode="_-* #,##0.00\ &quot;F&quot;_-;\-* #,##0.00\ &quot;F&quot;_-;_-* &quot;-&quot;??\ &quot;F&quot;_-;_-@_-"/>
    <numFmt numFmtId="175" formatCode="###.0"/>
    <numFmt numFmtId="176" formatCode="0.000"/>
    <numFmt numFmtId="177" formatCode="##.0"/>
    <numFmt numFmtId="178" formatCode="#,###,##0"/>
    <numFmt numFmtId="179" formatCode="_-&quot;öS&quot;\ * #,##0_-;\-&quot;öS&quot;\ * #,##0_-;_-&quot;öS&quot;\ * &quot;-&quot;_-;_-@_-"/>
    <numFmt numFmtId="180" formatCode="_-&quot;öS&quot;\ * #,##0.00_-;\-&quot;öS&quot;\ * #,##0.00_-;_-&quot;öS&quot;\ * &quot;-&quot;??_-;_-@_-"/>
    <numFmt numFmtId="181" formatCode="0.0000"/>
    <numFmt numFmtId="182" formatCode="dd/mm/yyyy;@"/>
  </numFmts>
  <fonts count="9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Times New Roman"/>
      <family val="1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Tahoma"/>
      <family val="2"/>
    </font>
    <font>
      <sz val="9"/>
      <name val="Tahoma"/>
      <family val="2"/>
    </font>
    <font>
      <b/>
      <u/>
      <sz val="12"/>
      <name val="Tahoma"/>
      <family val="2"/>
    </font>
    <font>
      <b/>
      <sz val="8"/>
      <name val="Tahoma"/>
      <family val="2"/>
    </font>
    <font>
      <sz val="8"/>
      <color rgb="FFFF0000"/>
      <name val="Tahoma"/>
      <family val="2"/>
    </font>
    <font>
      <b/>
      <u/>
      <sz val="8"/>
      <name val="Tahoma"/>
      <family val="2"/>
    </font>
    <font>
      <sz val="12"/>
      <color indexed="8"/>
      <name val="Arial"/>
      <family val="2"/>
    </font>
    <font>
      <sz val="10"/>
      <name val="Arial Cyr"/>
      <charset val="204"/>
    </font>
    <font>
      <sz val="12"/>
      <color indexed="9"/>
      <name val="Arial"/>
      <family val="2"/>
    </font>
    <font>
      <sz val="9"/>
      <name val="Times New Roman"/>
      <family val="1"/>
    </font>
    <font>
      <sz val="12"/>
      <color indexed="20"/>
      <name val="Arial"/>
      <family val="2"/>
    </font>
    <font>
      <b/>
      <sz val="9"/>
      <name val="Times New Roman"/>
      <family val="1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sz val="12"/>
      <color indexed="17"/>
      <name val="Arial"/>
      <family val="2"/>
    </font>
    <font>
      <sz val="14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2"/>
      <color indexed="6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i/>
      <sz val="12"/>
      <name val="Times New Roman"/>
      <family val="1"/>
    </font>
    <font>
      <sz val="8"/>
      <name val="Helv"/>
    </font>
    <font>
      <b/>
      <sz val="14"/>
      <name val="Helv"/>
    </font>
    <font>
      <b/>
      <sz val="12"/>
      <name val="Helv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2"/>
      <color indexed="12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u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i/>
      <sz val="10"/>
      <name val="Arial"/>
      <family val="2"/>
    </font>
    <font>
      <b/>
      <sz val="9"/>
      <name val="Tahoma"/>
      <family val="2"/>
    </font>
    <font>
      <b/>
      <sz val="11"/>
      <name val="Arial"/>
      <family val="2"/>
    </font>
    <font>
      <b/>
      <sz val="11"/>
      <color indexed="8"/>
      <name val="Arial"/>
      <family val="2"/>
    </font>
    <font>
      <sz val="11"/>
      <name val="Arial"/>
      <family val="2"/>
    </font>
    <font>
      <sz val="11"/>
      <color indexed="10"/>
      <name val="Arial"/>
      <family val="2"/>
    </font>
    <font>
      <b/>
      <sz val="11"/>
      <color indexed="10"/>
      <name val="Arial"/>
      <family val="2"/>
    </font>
  </fonts>
  <fills count="8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0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5">
    <xf numFmtId="0" fontId="0" fillId="0" borderId="0"/>
    <xf numFmtId="0" fontId="9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27" fillId="14" borderId="0" applyNumberFormat="0" applyBorder="0" applyAlignment="0" applyProtection="0"/>
    <xf numFmtId="0" fontId="27" fillId="18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11" borderId="0" applyNumberFormat="0" applyBorder="0" applyAlignment="0" applyProtection="0"/>
    <xf numFmtId="0" fontId="27" fillId="15" borderId="0" applyNumberFormat="0" applyBorder="0" applyAlignment="0" applyProtection="0"/>
    <xf numFmtId="0" fontId="27" fillId="19" borderId="0" applyNumberFormat="0" applyBorder="0" applyAlignment="0" applyProtection="0"/>
    <xf numFmtId="0" fontId="27" fillId="23" borderId="0" applyNumberFormat="0" applyBorder="0" applyAlignment="0" applyProtection="0"/>
    <xf numFmtId="0" fontId="27" fillId="27" borderId="0" applyNumberFormat="0" applyBorder="0" applyAlignment="0" applyProtection="0"/>
    <xf numFmtId="0" fontId="27" fillId="31" borderId="0" applyNumberFormat="0" applyBorder="0" applyAlignment="0" applyProtection="0"/>
    <xf numFmtId="0" fontId="17" fillId="5" borderId="0" applyNumberFormat="0" applyBorder="0" applyAlignment="0" applyProtection="0"/>
    <xf numFmtId="0" fontId="21" fillId="8" borderId="6" applyNumberFormat="0" applyAlignment="0" applyProtection="0"/>
    <xf numFmtId="0" fontId="23" fillId="9" borderId="9" applyNumberFormat="0" applyAlignment="0" applyProtection="0"/>
    <xf numFmtId="0" fontId="2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9" fillId="7" borderId="6" applyNumberFormat="0" applyAlignment="0" applyProtection="0"/>
    <xf numFmtId="0" fontId="22" fillId="0" borderId="8" applyNumberFormat="0" applyFill="0" applyAlignment="0" applyProtection="0"/>
    <xf numFmtId="0" fontId="18" fillId="6" borderId="0" applyNumberFormat="0" applyBorder="0" applyAlignment="0" applyProtection="0"/>
    <xf numFmtId="0" fontId="9" fillId="0" borderId="0"/>
    <xf numFmtId="0" fontId="8" fillId="10" borderId="10" applyNumberFormat="0" applyFont="0" applyAlignment="0" applyProtection="0"/>
    <xf numFmtId="0" fontId="20" fillId="8" borderId="7" applyNumberFormat="0" applyAlignment="0" applyProtection="0"/>
    <xf numFmtId="0" fontId="12" fillId="0" borderId="0" applyNumberFormat="0" applyFill="0" applyBorder="0" applyAlignment="0" applyProtection="0"/>
    <xf numFmtId="0" fontId="26" fillId="0" borderId="11" applyNumberFormat="0" applyFill="0" applyAlignment="0" applyProtection="0"/>
    <xf numFmtId="0" fontId="24" fillId="0" borderId="0" applyNumberFormat="0" applyFill="0" applyBorder="0" applyAlignment="0" applyProtection="0"/>
    <xf numFmtId="0" fontId="7" fillId="0" borderId="0"/>
    <xf numFmtId="0" fontId="31" fillId="39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31" fillId="39" borderId="0" applyNumberFormat="0" applyBorder="0" applyAlignment="0" applyProtection="0"/>
    <xf numFmtId="0" fontId="31" fillId="40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31" fillId="43" borderId="0" applyNumberFormat="0" applyBorder="0" applyAlignment="0" applyProtection="0"/>
    <xf numFmtId="0" fontId="31" fillId="44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31" fillId="47" borderId="0" applyNumberFormat="0" applyBorder="0" applyAlignment="0" applyProtection="0"/>
    <xf numFmtId="0" fontId="31" fillId="42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31" fillId="42" borderId="0" applyNumberFormat="0" applyBorder="0" applyAlignment="0" applyProtection="0"/>
    <xf numFmtId="0" fontId="31" fillId="4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31" fillId="45" borderId="0" applyNumberFormat="0" applyBorder="0" applyAlignment="0" applyProtection="0"/>
    <xf numFmtId="0" fontId="31" fillId="48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31" fillId="48" borderId="0" applyNumberFormat="0" applyBorder="0" applyAlignment="0" applyProtection="0"/>
    <xf numFmtId="0" fontId="32" fillId="49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2" fillId="49" borderId="0" applyNumberFormat="0" applyBorder="0" applyAlignment="0" applyProtection="0"/>
    <xf numFmtId="0" fontId="32" fillId="46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2" fillId="46" borderId="0" applyNumberFormat="0" applyBorder="0" applyAlignment="0" applyProtection="0"/>
    <xf numFmtId="0" fontId="32" fillId="47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32" fillId="47" borderId="0" applyNumberFormat="0" applyBorder="0" applyAlignment="0" applyProtection="0"/>
    <xf numFmtId="0" fontId="32" fillId="50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32" fillId="52" borderId="0" applyNumberFormat="0" applyBorder="0" applyAlignment="0" applyProtection="0"/>
    <xf numFmtId="0" fontId="32" fillId="53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2" fillId="53" borderId="0" applyNumberFormat="0" applyBorder="0" applyAlignment="0" applyProtection="0"/>
    <xf numFmtId="0" fontId="32" fillId="54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2" fillId="55" borderId="0" applyNumberFormat="0" applyBorder="0" applyAlignment="0" applyProtection="0"/>
    <xf numFmtId="0" fontId="32" fillId="50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2" fillId="51" borderId="0" applyNumberFormat="0" applyBorder="0" applyAlignment="0" applyProtection="0"/>
    <xf numFmtId="0" fontId="32" fillId="56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2" fillId="56" borderId="0" applyNumberFormat="0" applyBorder="0" applyAlignment="0" applyProtection="0"/>
    <xf numFmtId="0" fontId="33" fillId="40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33" fillId="40" borderId="0" applyNumberFormat="0" applyBorder="0" applyAlignment="0" applyProtection="0"/>
    <xf numFmtId="0" fontId="34" fillId="57" borderId="17" applyNumberFormat="0" applyAlignment="0" applyProtection="0"/>
    <xf numFmtId="0" fontId="21" fillId="8" borderId="6" applyNumberFormat="0" applyAlignment="0" applyProtection="0"/>
    <xf numFmtId="0" fontId="21" fillId="8" borderId="6" applyNumberFormat="0" applyAlignment="0" applyProtection="0"/>
    <xf numFmtId="0" fontId="34" fillId="57" borderId="17" applyNumberFormat="0" applyAlignment="0" applyProtection="0"/>
    <xf numFmtId="0" fontId="35" fillId="58" borderId="18" applyNumberFormat="0" applyAlignment="0" applyProtection="0"/>
    <xf numFmtId="0" fontId="23" fillId="9" borderId="9" applyNumberFormat="0" applyAlignment="0" applyProtection="0"/>
    <xf numFmtId="0" fontId="23" fillId="9" borderId="9" applyNumberFormat="0" applyAlignment="0" applyProtection="0"/>
    <xf numFmtId="0" fontId="35" fillId="58" borderId="18" applyNumberFormat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41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37" fillId="41" borderId="0" applyNumberFormat="0" applyBorder="0" applyAlignment="0" applyProtection="0"/>
    <xf numFmtId="0" fontId="38" fillId="0" borderId="19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38" fillId="0" borderId="19" applyNumberFormat="0" applyFill="0" applyAlignment="0" applyProtection="0"/>
    <xf numFmtId="0" fontId="39" fillId="0" borderId="20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39" fillId="0" borderId="20" applyNumberFormat="0" applyFill="0" applyAlignment="0" applyProtection="0"/>
    <xf numFmtId="0" fontId="40" fillId="0" borderId="21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40" fillId="0" borderId="21" applyNumberFormat="0" applyFill="0" applyAlignment="0" applyProtection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44" borderId="17" applyNumberFormat="0" applyAlignment="0" applyProtection="0"/>
    <xf numFmtId="0" fontId="19" fillId="7" borderId="6" applyNumberFormat="0" applyAlignment="0" applyProtection="0"/>
    <xf numFmtId="0" fontId="19" fillId="7" borderId="6" applyNumberFormat="0" applyAlignment="0" applyProtection="0"/>
    <xf numFmtId="0" fontId="41" fillId="44" borderId="17" applyNumberFormat="0" applyAlignment="0" applyProtection="0"/>
    <xf numFmtId="0" fontId="42" fillId="0" borderId="22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42" fillId="0" borderId="22" applyNumberFormat="0" applyFill="0" applyAlignment="0" applyProtection="0"/>
    <xf numFmtId="0" fontId="43" fillId="59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43" fillId="59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7" fillId="0" borderId="0"/>
    <xf numFmtId="0" fontId="7" fillId="0" borderId="0"/>
    <xf numFmtId="0" fontId="44" fillId="0" borderId="0"/>
    <xf numFmtId="0" fontId="28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7" fillId="0" borderId="0"/>
    <xf numFmtId="166" fontId="7" fillId="0" borderId="0"/>
    <xf numFmtId="0" fontId="9" fillId="0" borderId="0"/>
    <xf numFmtId="0" fontId="9" fillId="60" borderId="23" applyNumberFormat="0" applyFont="0" applyAlignment="0" applyProtection="0"/>
    <xf numFmtId="0" fontId="9" fillId="60" borderId="23" applyNumberFormat="0" applyFont="0" applyAlignment="0" applyProtection="0"/>
    <xf numFmtId="0" fontId="7" fillId="10" borderId="10" applyNumberFormat="0" applyFont="0" applyAlignment="0" applyProtection="0"/>
    <xf numFmtId="0" fontId="9" fillId="60" borderId="23" applyNumberFormat="0" applyFont="0" applyAlignment="0" applyProtection="0"/>
    <xf numFmtId="0" fontId="31" fillId="60" borderId="23" applyNumberFormat="0" applyFont="0" applyAlignment="0" applyProtection="0"/>
    <xf numFmtId="0" fontId="9" fillId="60" borderId="23" applyNumberFormat="0" applyFont="0" applyAlignment="0" applyProtection="0"/>
    <xf numFmtId="0" fontId="9" fillId="60" borderId="23" applyNumberFormat="0" applyFont="0" applyAlignment="0" applyProtection="0"/>
    <xf numFmtId="0" fontId="31" fillId="60" borderId="23" applyNumberFormat="0" applyFont="0" applyAlignment="0" applyProtection="0"/>
    <xf numFmtId="0" fontId="45" fillId="57" borderId="24" applyNumberFormat="0" applyAlignment="0" applyProtection="0"/>
    <xf numFmtId="0" fontId="20" fillId="8" borderId="7" applyNumberFormat="0" applyAlignment="0" applyProtection="0"/>
    <xf numFmtId="0" fontId="20" fillId="8" borderId="7" applyNumberFormat="0" applyAlignment="0" applyProtection="0"/>
    <xf numFmtId="0" fontId="45" fillId="57" borderId="24" applyNumberFormat="0" applyAlignment="0" applyProtection="0"/>
    <xf numFmtId="9" fontId="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67" fontId="9" fillId="0" borderId="0">
      <alignment horizontal="left" wrapText="1"/>
    </xf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25" applyNumberFormat="0" applyFill="0" applyAlignment="0" applyProtection="0"/>
    <xf numFmtId="0" fontId="26" fillId="0" borderId="11" applyNumberFormat="0" applyFill="0" applyAlignment="0" applyProtection="0"/>
    <xf numFmtId="0" fontId="26" fillId="0" borderId="11" applyNumberFormat="0" applyFill="0" applyAlignment="0" applyProtection="0"/>
    <xf numFmtId="0" fontId="47" fillId="0" borderId="25" applyNumberFormat="0" applyFill="0" applyAlignment="0" applyProtection="0"/>
    <xf numFmtId="0" fontId="48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49" fillId="0" borderId="0"/>
    <xf numFmtId="0" fontId="9" fillId="0" borderId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5" borderId="0" applyNumberFormat="0" applyBorder="0" applyAlignment="0" applyProtection="0"/>
    <xf numFmtId="0" fontId="55" fillId="65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66" borderId="0" applyNumberFormat="0" applyBorder="0" applyAlignment="0" applyProtection="0"/>
    <xf numFmtId="0" fontId="55" fillId="66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9" borderId="0" applyNumberFormat="0" applyBorder="0" applyAlignment="0" applyProtection="0"/>
    <xf numFmtId="0" fontId="55" fillId="69" borderId="0" applyNumberFormat="0" applyBorder="0" applyAlignment="0" applyProtection="0"/>
    <xf numFmtId="0" fontId="55" fillId="70" borderId="0" applyNumberFormat="0" applyBorder="0" applyAlignment="0" applyProtection="0"/>
    <xf numFmtId="0" fontId="55" fillId="70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71" borderId="0" applyNumberFormat="0" applyBorder="0" applyAlignment="0" applyProtection="0"/>
    <xf numFmtId="0" fontId="55" fillId="71" borderId="0" applyNumberFormat="0" applyBorder="0" applyAlignment="0" applyProtection="0"/>
    <xf numFmtId="0" fontId="56" fillId="0" borderId="0" applyNumberFormat="0" applyFont="0" applyFill="0" applyBorder="0" applyProtection="0">
      <alignment horizontal="left" vertical="center" indent="5"/>
    </xf>
    <xf numFmtId="0" fontId="57" fillId="72" borderId="0" applyNumberFormat="0" applyBorder="0" applyAlignment="0" applyProtection="0"/>
    <xf numFmtId="0" fontId="57" fillId="72" borderId="0" applyNumberFormat="0" applyBorder="0" applyAlignment="0" applyProtection="0"/>
    <xf numFmtId="0" fontId="57" fillId="69" borderId="0" applyNumberFormat="0" applyBorder="0" applyAlignment="0" applyProtection="0"/>
    <xf numFmtId="0" fontId="57" fillId="69" borderId="0" applyNumberFormat="0" applyBorder="0" applyAlignment="0" applyProtection="0"/>
    <xf numFmtId="0" fontId="57" fillId="70" borderId="0" applyNumberFormat="0" applyBorder="0" applyAlignment="0" applyProtection="0"/>
    <xf numFmtId="0" fontId="57" fillId="70" borderId="0" applyNumberFormat="0" applyBorder="0" applyAlignment="0" applyProtection="0"/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5" borderId="0" applyNumberFormat="0" applyBorder="0" applyAlignment="0" applyProtection="0"/>
    <xf numFmtId="0" fontId="57" fillId="75" borderId="0" applyNumberFormat="0" applyBorder="0" applyAlignment="0" applyProtection="0"/>
    <xf numFmtId="0" fontId="57" fillId="76" borderId="0" applyNumberFormat="0" applyBorder="0" applyAlignment="0" applyProtection="0"/>
    <xf numFmtId="0" fontId="57" fillId="76" borderId="0" applyNumberFormat="0" applyBorder="0" applyAlignment="0" applyProtection="0"/>
    <xf numFmtId="0" fontId="57" fillId="62" borderId="0" applyNumberFormat="0" applyBorder="0" applyAlignment="0" applyProtection="0"/>
    <xf numFmtId="0" fontId="57" fillId="62" borderId="0" applyNumberFormat="0" applyBorder="0" applyAlignment="0" applyProtection="0"/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77" borderId="0" applyNumberFormat="0" applyBorder="0" applyAlignment="0" applyProtection="0"/>
    <xf numFmtId="0" fontId="57" fillId="77" borderId="0" applyNumberFormat="0" applyBorder="0" applyAlignment="0" applyProtection="0"/>
    <xf numFmtId="4" fontId="58" fillId="66" borderId="1">
      <alignment horizontal="right" vertical="center"/>
    </xf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4" fontId="60" fillId="0" borderId="26" applyFill="0" applyBorder="0" applyProtection="0">
      <alignment horizontal="right" vertical="center"/>
    </xf>
    <xf numFmtId="0" fontId="61" fillId="38" borderId="17" applyNumberFormat="0" applyAlignment="0" applyProtection="0"/>
    <xf numFmtId="0" fontId="61" fillId="38" borderId="17" applyNumberFormat="0" applyAlignment="0" applyProtection="0"/>
    <xf numFmtId="0" fontId="61" fillId="38" borderId="17" applyNumberFormat="0" applyAlignment="0" applyProtection="0"/>
    <xf numFmtId="0" fontId="61" fillId="38" borderId="17" applyNumberFormat="0" applyAlignment="0" applyProtection="0"/>
    <xf numFmtId="0" fontId="61" fillId="38" borderId="17" applyNumberFormat="0" applyAlignment="0" applyProtection="0"/>
    <xf numFmtId="0" fontId="61" fillId="38" borderId="17" applyNumberFormat="0" applyAlignment="0" applyProtection="0"/>
    <xf numFmtId="0" fontId="61" fillId="38" borderId="17" applyNumberFormat="0" applyAlignment="0" applyProtection="0"/>
    <xf numFmtId="0" fontId="61" fillId="38" borderId="17" applyNumberFormat="0" applyAlignment="0" applyProtection="0"/>
    <xf numFmtId="0" fontId="61" fillId="38" borderId="17" applyNumberFormat="0" applyAlignment="0" applyProtection="0"/>
    <xf numFmtId="0" fontId="61" fillId="38" borderId="17" applyNumberFormat="0" applyAlignment="0" applyProtection="0"/>
    <xf numFmtId="0" fontId="62" fillId="78" borderId="18" applyNumberFormat="0" applyAlignment="0" applyProtection="0"/>
    <xf numFmtId="0" fontId="62" fillId="78" borderId="18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" fillId="36" borderId="0" applyNumberFormat="0" applyFont="0" applyBorder="0" applyAlignment="0"/>
    <xf numFmtId="41" fontId="9" fillId="0" borderId="0" applyFont="0" applyFill="0" applyBorder="0" applyAlignment="0" applyProtection="0">
      <alignment wrapText="1"/>
    </xf>
    <xf numFmtId="43" fontId="9" fillId="0" borderId="0" applyFont="0" applyFill="0" applyBorder="0" applyAlignment="0" applyProtection="0">
      <alignment wrapText="1"/>
    </xf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170" fontId="64" fillId="0" borderId="0">
      <alignment horizontal="left" vertical="center"/>
    </xf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69" fillId="67" borderId="17" applyNumberFormat="0" applyAlignment="0" applyProtection="0"/>
    <xf numFmtId="0" fontId="69" fillId="67" borderId="17" applyNumberFormat="0" applyAlignment="0" applyProtection="0"/>
    <xf numFmtId="0" fontId="69" fillId="67" borderId="17" applyNumberFormat="0" applyAlignment="0" applyProtection="0"/>
    <xf numFmtId="0" fontId="69" fillId="67" borderId="17" applyNumberFormat="0" applyAlignment="0" applyProtection="0"/>
    <xf numFmtId="0" fontId="69" fillId="67" borderId="17" applyNumberFormat="0" applyAlignment="0" applyProtection="0"/>
    <xf numFmtId="0" fontId="69" fillId="67" borderId="17" applyNumberFormat="0" applyAlignment="0" applyProtection="0"/>
    <xf numFmtId="0" fontId="69" fillId="67" borderId="17" applyNumberFormat="0" applyAlignment="0" applyProtection="0"/>
    <xf numFmtId="0" fontId="69" fillId="67" borderId="17" applyNumberFormat="0" applyAlignment="0" applyProtection="0"/>
    <xf numFmtId="0" fontId="69" fillId="67" borderId="17" applyNumberFormat="0" applyAlignment="0" applyProtection="0"/>
    <xf numFmtId="0" fontId="69" fillId="67" borderId="17" applyNumberFormat="0" applyAlignment="0" applyProtection="0"/>
    <xf numFmtId="4" fontId="58" fillId="0" borderId="27">
      <alignment horizontal="right" vertical="center"/>
    </xf>
    <xf numFmtId="0" fontId="9" fillId="67" borderId="0" applyNumberFormat="0" applyFont="0" applyBorder="0" applyAlignment="0"/>
    <xf numFmtId="171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78" borderId="0" applyNumberFormat="0" applyFont="0" applyBorder="0" applyAlignment="0" applyProtection="0"/>
    <xf numFmtId="0" fontId="55" fillId="79" borderId="23" applyNumberFormat="0" applyFont="0" applyAlignment="0" applyProtection="0"/>
    <xf numFmtId="0" fontId="55" fillId="79" borderId="23" applyNumberFormat="0" applyFont="0" applyAlignment="0" applyProtection="0"/>
    <xf numFmtId="0" fontId="55" fillId="79" borderId="23" applyNumberFormat="0" applyFont="0" applyAlignment="0" applyProtection="0"/>
    <xf numFmtId="0" fontId="55" fillId="79" borderId="23" applyNumberFormat="0" applyFont="0" applyAlignment="0" applyProtection="0"/>
    <xf numFmtId="0" fontId="71" fillId="38" borderId="24" applyNumberFormat="0" applyAlignment="0" applyProtection="0"/>
    <xf numFmtId="0" fontId="71" fillId="38" borderId="24" applyNumberFormat="0" applyAlignment="0" applyProtection="0"/>
    <xf numFmtId="0" fontId="71" fillId="38" borderId="24" applyNumberFormat="0" applyAlignment="0" applyProtection="0"/>
    <xf numFmtId="0" fontId="71" fillId="38" borderId="24" applyNumberFormat="0" applyAlignment="0" applyProtection="0"/>
    <xf numFmtId="0" fontId="71" fillId="38" borderId="24" applyNumberFormat="0" applyAlignment="0" applyProtection="0"/>
    <xf numFmtId="0" fontId="71" fillId="38" borderId="24" applyNumberFormat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13" fontId="9" fillId="0" borderId="0" applyFont="0" applyFill="0" applyProtection="0"/>
    <xf numFmtId="9" fontId="72" fillId="0" borderId="0" applyFont="0" applyFill="0" applyBorder="0" applyAlignment="0" applyProtection="0"/>
    <xf numFmtId="170" fontId="44" fillId="0" borderId="0" applyFill="0" applyBorder="0" applyAlignment="0" applyProtection="0"/>
    <xf numFmtId="0" fontId="9" fillId="0" borderId="0"/>
    <xf numFmtId="0" fontId="9" fillId="0" borderId="0"/>
    <xf numFmtId="0" fontId="58" fillId="78" borderId="1"/>
    <xf numFmtId="0" fontId="58" fillId="78" borderId="1"/>
    <xf numFmtId="0" fontId="58" fillId="78" borderId="1"/>
    <xf numFmtId="0" fontId="74" fillId="0" borderId="0"/>
    <xf numFmtId="0" fontId="75" fillId="0" borderId="0">
      <alignment horizontal="right"/>
    </xf>
    <xf numFmtId="0" fontId="75" fillId="0" borderId="0">
      <alignment horizontal="left"/>
    </xf>
    <xf numFmtId="0" fontId="28" fillId="0" borderId="0"/>
    <xf numFmtId="175" fontId="9" fillId="0" borderId="0" applyFont="0" applyFill="0" applyBorder="0" applyAlignment="0" applyProtection="0">
      <alignment horizontal="left"/>
    </xf>
    <xf numFmtId="175" fontId="9" fillId="0" borderId="0" applyFont="0" applyFill="0" applyBorder="0" applyAlignment="0" applyProtection="0">
      <alignment horizontal="left"/>
    </xf>
    <xf numFmtId="176" fontId="9" fillId="0" borderId="0" applyFont="0" applyFill="0" applyBorder="0" applyAlignment="0" applyProtection="0">
      <alignment horizontal="left"/>
    </xf>
    <xf numFmtId="176" fontId="9" fillId="0" borderId="0" applyFont="0" applyFill="0" applyBorder="0" applyAlignment="0" applyProtection="0">
      <alignment horizontal="left"/>
    </xf>
    <xf numFmtId="177" fontId="9" fillId="0" borderId="0" applyFont="0" applyFill="0" applyBorder="0" applyAlignment="0" applyProtection="0">
      <alignment horizontal="left"/>
    </xf>
    <xf numFmtId="177" fontId="9" fillId="0" borderId="0" applyFont="0" applyFill="0" applyBorder="0" applyAlignment="0" applyProtection="0">
      <alignment horizontal="left"/>
    </xf>
    <xf numFmtId="49" fontId="9" fillId="0" borderId="0" applyFill="0" applyBorder="0" applyProtection="0">
      <alignment horizontal="left"/>
    </xf>
    <xf numFmtId="49" fontId="9" fillId="0" borderId="0" applyFill="0" applyBorder="0" applyProtection="0">
      <alignment horizontal="left"/>
    </xf>
    <xf numFmtId="175" fontId="9" fillId="0" borderId="0" applyFont="0" applyFill="0" applyBorder="0" applyAlignment="0" applyProtection="0">
      <alignment horizontal="left"/>
    </xf>
    <xf numFmtId="175" fontId="9" fillId="0" borderId="0" applyFont="0" applyFill="0" applyBorder="0" applyAlignment="0" applyProtection="0">
      <alignment horizontal="left"/>
    </xf>
    <xf numFmtId="176" fontId="9" fillId="0" borderId="0" applyFont="0" applyFill="0" applyBorder="0" applyAlignment="0" applyProtection="0">
      <alignment horizontal="left"/>
    </xf>
    <xf numFmtId="176" fontId="9" fillId="0" borderId="0" applyFont="0" applyFill="0" applyBorder="0" applyAlignment="0" applyProtection="0">
      <alignment horizontal="left"/>
    </xf>
    <xf numFmtId="177" fontId="9" fillId="0" borderId="0" applyFont="0" applyFill="0" applyBorder="0" applyAlignment="0" applyProtection="0">
      <alignment horizontal="left"/>
    </xf>
    <xf numFmtId="177" fontId="9" fillId="0" borderId="0" applyFont="0" applyFill="0" applyBorder="0" applyAlignment="0" applyProtection="0">
      <alignment horizontal="left"/>
    </xf>
    <xf numFmtId="49" fontId="9" fillId="0" borderId="0" applyFill="0" applyBorder="0" applyProtection="0">
      <alignment horizontal="left"/>
    </xf>
    <xf numFmtId="49" fontId="9" fillId="0" borderId="0" applyFill="0" applyBorder="0" applyProtection="0">
      <alignment horizontal="left"/>
    </xf>
    <xf numFmtId="0" fontId="76" fillId="0" borderId="0">
      <alignment horizontal="left" vertical="top"/>
    </xf>
    <xf numFmtId="0" fontId="77" fillId="0" borderId="0">
      <alignment horizontal="left"/>
    </xf>
    <xf numFmtId="178" fontId="78" fillId="80" borderId="0" applyNumberFormat="0" applyBorder="0">
      <protection locked="0"/>
    </xf>
    <xf numFmtId="178" fontId="79" fillId="81" borderId="0" applyNumberFormat="0" applyBorder="0">
      <protection locked="0"/>
    </xf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79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0" fontId="80" fillId="36" borderId="0">
      <alignment horizontal="left" vertical="center" indent="1"/>
    </xf>
    <xf numFmtId="4" fontId="58" fillId="0" borderId="0"/>
    <xf numFmtId="0" fontId="81" fillId="0" borderId="0"/>
    <xf numFmtId="0" fontId="82" fillId="0" borderId="0"/>
    <xf numFmtId="0" fontId="83" fillId="0" borderId="0"/>
    <xf numFmtId="0" fontId="4" fillId="0" borderId="0"/>
    <xf numFmtId="0" fontId="3" fillId="0" borderId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10" borderId="10" applyNumberFormat="0" applyFont="0" applyAlignment="0" applyProtection="0"/>
    <xf numFmtId="0" fontId="85" fillId="0" borderId="0"/>
    <xf numFmtId="9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66" fillId="0" borderId="0" applyNumberFormat="0" applyFill="0" applyBorder="0" applyAlignment="0" applyProtection="0"/>
  </cellStyleXfs>
  <cellXfs count="188">
    <xf numFmtId="0" fontId="0" fillId="0" borderId="0" xfId="0"/>
    <xf numFmtId="1" fontId="0" fillId="0" borderId="1" xfId="0" applyNumberFormat="1" applyBorder="1"/>
    <xf numFmtId="15" fontId="0" fillId="0" borderId="1" xfId="0" applyNumberFormat="1" applyBorder="1"/>
    <xf numFmtId="0" fontId="0" fillId="0" borderId="1" xfId="0" applyBorder="1"/>
    <xf numFmtId="0" fontId="9" fillId="0" borderId="0" xfId="1"/>
    <xf numFmtId="1" fontId="9" fillId="0" borderId="0" xfId="1" applyNumberFormat="1"/>
    <xf numFmtId="14" fontId="9" fillId="0" borderId="0" xfId="1" applyNumberFormat="1"/>
    <xf numFmtId="2" fontId="9" fillId="0" borderId="0" xfId="1" applyNumberFormat="1"/>
    <xf numFmtId="0" fontId="29" fillId="0" borderId="0" xfId="1" applyFont="1"/>
    <xf numFmtId="0" fontId="9" fillId="35" borderId="0" xfId="1" applyFill="1"/>
    <xf numFmtId="165" fontId="9" fillId="0" borderId="0" xfId="1" applyNumberFormat="1"/>
    <xf numFmtId="1" fontId="9" fillId="0" borderId="0" xfId="1" applyNumberFormat="1" applyBorder="1"/>
    <xf numFmtId="1" fontId="9" fillId="0" borderId="14" xfId="1" applyNumberFormat="1" applyBorder="1"/>
    <xf numFmtId="0" fontId="30" fillId="0" borderId="2" xfId="1" applyFont="1" applyBorder="1" applyAlignment="1">
      <alignment horizontal="right"/>
    </xf>
    <xf numFmtId="0" fontId="30" fillId="0" borderId="14" xfId="1" applyFont="1" applyBorder="1" applyAlignment="1">
      <alignment horizontal="right" wrapText="1"/>
    </xf>
    <xf numFmtId="164" fontId="9" fillId="0" borderId="0" xfId="1" applyNumberFormat="1" applyBorder="1"/>
    <xf numFmtId="14" fontId="9" fillId="0" borderId="16" xfId="1" applyNumberFormat="1" applyBorder="1"/>
    <xf numFmtId="0" fontId="9" fillId="0" borderId="0" xfId="1" applyAlignment="1">
      <alignment horizontal="right" wrapText="1"/>
    </xf>
    <xf numFmtId="1" fontId="9" fillId="0" borderId="2" xfId="1" applyNumberFormat="1" applyBorder="1"/>
    <xf numFmtId="0" fontId="6" fillId="0" borderId="0" xfId="243"/>
    <xf numFmtId="0" fontId="49" fillId="0" borderId="0" xfId="244"/>
    <xf numFmtId="0" fontId="49" fillId="61" borderId="0" xfId="244" applyFill="1"/>
    <xf numFmtId="0" fontId="50" fillId="0" borderId="0" xfId="244" applyFont="1"/>
    <xf numFmtId="0" fontId="49" fillId="62" borderId="0" xfId="244" applyFill="1"/>
    <xf numFmtId="2" fontId="49" fillId="63" borderId="0" xfId="244" applyNumberFormat="1" applyFill="1"/>
    <xf numFmtId="0" fontId="50" fillId="61" borderId="0" xfId="244" applyFont="1" applyFill="1"/>
    <xf numFmtId="0" fontId="51" fillId="0" borderId="0" xfId="244" applyFont="1"/>
    <xf numFmtId="0" fontId="49" fillId="0" borderId="0" xfId="244" applyFill="1"/>
    <xf numFmtId="0" fontId="52" fillId="0" borderId="0" xfId="244" applyFont="1" applyFill="1"/>
    <xf numFmtId="0" fontId="52" fillId="61" borderId="0" xfId="244" applyFont="1" applyFill="1"/>
    <xf numFmtId="0" fontId="53" fillId="0" borderId="0" xfId="244" applyFont="1"/>
    <xf numFmtId="0" fontId="52" fillId="0" borderId="0" xfId="244" applyFont="1"/>
    <xf numFmtId="0" fontId="0" fillId="0" borderId="0" xfId="0" applyFill="1" applyBorder="1"/>
    <xf numFmtId="0" fontId="0" fillId="0" borderId="0" xfId="0" applyAlignment="1">
      <alignment horizontal="right"/>
    </xf>
    <xf numFmtId="1" fontId="0" fillId="0" borderId="0" xfId="0" applyNumberFormat="1"/>
    <xf numFmtId="1" fontId="0" fillId="0" borderId="0" xfId="0" applyNumberFormat="1" applyAlignment="1">
      <alignment horizontal="right"/>
    </xf>
    <xf numFmtId="0" fontId="9" fillId="0" borderId="0" xfId="0" applyFont="1"/>
    <xf numFmtId="0" fontId="0" fillId="0" borderId="2" xfId="0" applyBorder="1"/>
    <xf numFmtId="0" fontId="4" fillId="0" borderId="0" xfId="425"/>
    <xf numFmtId="0" fontId="0" fillId="0" borderId="0" xfId="0" applyBorder="1"/>
    <xf numFmtId="0" fontId="3" fillId="0" borderId="0" xfId="426"/>
    <xf numFmtId="14" fontId="3" fillId="0" borderId="0" xfId="426" applyNumberFormat="1"/>
    <xf numFmtId="15" fontId="85" fillId="0" borderId="23" xfId="441" applyNumberFormat="1" applyFont="1" applyFill="1" applyBorder="1" applyAlignment="1">
      <alignment horizontal="right" wrapText="1"/>
    </xf>
    <xf numFmtId="0" fontId="85" fillId="0" borderId="23" xfId="441" applyFont="1" applyFill="1" applyBorder="1" applyAlignment="1">
      <alignment horizontal="right" wrapText="1"/>
    </xf>
    <xf numFmtId="0" fontId="84" fillId="0" borderId="0" xfId="443" applyBorder="1" applyAlignment="1">
      <alignment wrapText="1"/>
    </xf>
    <xf numFmtId="0" fontId="84" fillId="0" borderId="0" xfId="443" applyBorder="1"/>
    <xf numFmtId="0" fontId="84" fillId="0" borderId="0" xfId="443" applyBorder="1" applyAlignment="1">
      <alignment horizontal="center"/>
    </xf>
    <xf numFmtId="14" fontId="81" fillId="0" borderId="0" xfId="0" applyNumberFormat="1" applyFont="1" applyAlignment="1">
      <alignment horizontal="right" vertical="top" wrapText="1"/>
    </xf>
    <xf numFmtId="2" fontId="81" fillId="0" borderId="0" xfId="0" applyNumberFormat="1" applyFont="1" applyAlignment="1">
      <alignment horizontal="right" vertical="top" wrapText="1"/>
    </xf>
    <xf numFmtId="0" fontId="84" fillId="0" borderId="0" xfId="443" applyFill="1" applyBorder="1" applyAlignment="1">
      <alignment horizontal="left"/>
    </xf>
    <xf numFmtId="0" fontId="3" fillId="0" borderId="1" xfId="426" applyBorder="1"/>
    <xf numFmtId="14" fontId="3" fillId="0" borderId="1" xfId="426" applyNumberFormat="1" applyBorder="1"/>
    <xf numFmtId="164" fontId="3" fillId="0" borderId="1" xfId="426" applyNumberFormat="1" applyBorder="1"/>
    <xf numFmtId="1" fontId="3" fillId="0" borderId="1" xfId="426" applyNumberFormat="1" applyBorder="1"/>
    <xf numFmtId="0" fontId="26" fillId="0" borderId="1" xfId="426" applyFont="1" applyBorder="1"/>
    <xf numFmtId="0" fontId="1" fillId="0" borderId="0" xfId="426" applyFont="1"/>
    <xf numFmtId="0" fontId="86" fillId="0" borderId="0" xfId="426" applyFont="1"/>
    <xf numFmtId="0" fontId="4" fillId="0" borderId="1" xfId="425" applyBorder="1"/>
    <xf numFmtId="0" fontId="86" fillId="0" borderId="0" xfId="425" applyFont="1"/>
    <xf numFmtId="0" fontId="1" fillId="0" borderId="1" xfId="425" applyFont="1" applyBorder="1"/>
    <xf numFmtId="0" fontId="26" fillId="0" borderId="1" xfId="425" applyFont="1" applyBorder="1"/>
    <xf numFmtId="0" fontId="4" fillId="82" borderId="1" xfId="425" applyFill="1" applyBorder="1"/>
    <xf numFmtId="1" fontId="4" fillId="82" borderId="1" xfId="425" applyNumberFormat="1" applyFill="1" applyBorder="1"/>
    <xf numFmtId="0" fontId="4" fillId="83" borderId="0" xfId="425" applyFill="1"/>
    <xf numFmtId="0" fontId="86" fillId="0" borderId="0" xfId="243" applyFont="1"/>
    <xf numFmtId="0" fontId="26" fillId="0" borderId="1" xfId="243" applyFont="1" applyBorder="1" applyAlignment="1">
      <alignment horizontal="center"/>
    </xf>
    <xf numFmtId="0" fontId="6" fillId="0" borderId="1" xfId="243" applyBorder="1" applyAlignment="1">
      <alignment horizontal="center"/>
    </xf>
    <xf numFmtId="164" fontId="6" fillId="0" borderId="1" xfId="243" applyNumberFormat="1" applyBorder="1" applyAlignment="1">
      <alignment horizontal="center"/>
    </xf>
    <xf numFmtId="0" fontId="26" fillId="0" borderId="1" xfId="243" applyFont="1" applyBorder="1"/>
    <xf numFmtId="14" fontId="6" fillId="0" borderId="1" xfId="243" applyNumberFormat="1" applyBorder="1"/>
    <xf numFmtId="1" fontId="6" fillId="0" borderId="1" xfId="243" applyNumberFormat="1" applyBorder="1"/>
    <xf numFmtId="1" fontId="6" fillId="0" borderId="1" xfId="243" applyNumberFormat="1" applyFill="1" applyBorder="1"/>
    <xf numFmtId="2" fontId="3" fillId="0" borderId="1" xfId="426" applyNumberFormat="1" applyBorder="1"/>
    <xf numFmtId="14" fontId="9" fillId="0" borderId="1" xfId="1" applyNumberFormat="1" applyFill="1" applyBorder="1"/>
    <xf numFmtId="164" fontId="9" fillId="0" borderId="1" xfId="1" applyNumberFormat="1" applyFill="1" applyBorder="1"/>
    <xf numFmtId="1" fontId="9" fillId="0" borderId="1" xfId="1" applyNumberFormat="1" applyFill="1" applyBorder="1"/>
    <xf numFmtId="14" fontId="30" fillId="83" borderId="1" xfId="1" applyNumberFormat="1" applyFont="1" applyFill="1" applyBorder="1" applyAlignment="1">
      <alignment horizontal="left" wrapText="1"/>
    </xf>
    <xf numFmtId="0" fontId="30" fillId="83" borderId="1" xfId="1" applyFont="1" applyFill="1" applyBorder="1" applyAlignment="1">
      <alignment horizontal="right" wrapText="1"/>
    </xf>
    <xf numFmtId="14" fontId="9" fillId="83" borderId="1" xfId="1" applyNumberFormat="1" applyFill="1" applyBorder="1"/>
    <xf numFmtId="164" fontId="9" fillId="83" borderId="1" xfId="1" applyNumberFormat="1" applyFill="1" applyBorder="1"/>
    <xf numFmtId="1" fontId="9" fillId="83" borderId="1" xfId="1" applyNumberFormat="1" applyFill="1" applyBorder="1"/>
    <xf numFmtId="2" fontId="9" fillId="83" borderId="1" xfId="1" applyNumberFormat="1" applyFill="1" applyBorder="1"/>
    <xf numFmtId="0" fontId="30" fillId="83" borderId="1" xfId="1" applyFont="1" applyFill="1" applyBorder="1" applyAlignment="1">
      <alignment wrapText="1"/>
    </xf>
    <xf numFmtId="0" fontId="30" fillId="0" borderId="1" xfId="1" applyFont="1" applyFill="1" applyBorder="1" applyAlignment="1">
      <alignment horizontal="center" wrapText="1"/>
    </xf>
    <xf numFmtId="0" fontId="30" fillId="0" borderId="1" xfId="1" applyFont="1" applyFill="1" applyBorder="1" applyAlignment="1">
      <alignment wrapText="1"/>
    </xf>
    <xf numFmtId="1" fontId="9" fillId="0" borderId="1" xfId="1" applyNumberFormat="1" applyFill="1" applyBorder="1" applyAlignment="1">
      <alignment horizontal="right" wrapText="1"/>
    </xf>
    <xf numFmtId="2" fontId="9" fillId="0" borderId="1" xfId="1" applyNumberFormat="1" applyFill="1" applyBorder="1" applyAlignment="1">
      <alignment horizontal="right" wrapText="1"/>
    </xf>
    <xf numFmtId="164" fontId="9" fillId="0" borderId="1" xfId="1" applyNumberFormat="1" applyFont="1" applyFill="1" applyBorder="1"/>
    <xf numFmtId="2" fontId="9" fillId="0" borderId="1" xfId="192" applyNumberFormat="1" applyFill="1" applyBorder="1"/>
    <xf numFmtId="0" fontId="30" fillId="0" borderId="15" xfId="1" applyFont="1" applyFill="1" applyBorder="1" applyAlignment="1">
      <alignment horizontal="right" wrapText="1"/>
    </xf>
    <xf numFmtId="0" fontId="30" fillId="0" borderId="14" xfId="1" applyFont="1" applyFill="1" applyBorder="1" applyAlignment="1">
      <alignment horizontal="right" wrapText="1"/>
    </xf>
    <xf numFmtId="1" fontId="9" fillId="0" borderId="15" xfId="1" applyNumberFormat="1" applyFill="1" applyBorder="1"/>
    <xf numFmtId="1" fontId="9" fillId="0" borderId="14" xfId="1" applyNumberFormat="1" applyFill="1" applyBorder="1"/>
    <xf numFmtId="1" fontId="9" fillId="0" borderId="13" xfId="1" applyNumberFormat="1" applyFill="1" applyBorder="1"/>
    <xf numFmtId="1" fontId="9" fillId="0" borderId="0" xfId="1" applyNumberFormat="1" applyFill="1" applyBorder="1"/>
    <xf numFmtId="1" fontId="9" fillId="0" borderId="12" xfId="1" applyNumberFormat="1" applyFill="1" applyBorder="1"/>
    <xf numFmtId="1" fontId="30" fillId="0" borderId="2" xfId="1" applyNumberFormat="1" applyFont="1" applyFill="1" applyBorder="1"/>
    <xf numFmtId="0" fontId="79" fillId="0" borderId="1" xfId="422" applyFont="1" applyFill="1" applyBorder="1" applyAlignment="1">
      <alignment horizontal="center"/>
    </xf>
    <xf numFmtId="0" fontId="81" fillId="0" borderId="1" xfId="422" applyFont="1" applyFill="1" applyBorder="1" applyAlignment="1">
      <alignment horizontal="right" wrapText="1"/>
    </xf>
    <xf numFmtId="15" fontId="85" fillId="0" borderId="28" xfId="441" applyNumberFormat="1" applyFont="1" applyFill="1" applyBorder="1" applyAlignment="1">
      <alignment horizontal="right" wrapText="1"/>
    </xf>
    <xf numFmtId="1" fontId="85" fillId="0" borderId="28" xfId="441" applyNumberFormat="1" applyFont="1" applyFill="1" applyBorder="1" applyAlignment="1">
      <alignment horizontal="right" wrapText="1"/>
    </xf>
    <xf numFmtId="0" fontId="79" fillId="0" borderId="1" xfId="441" applyFont="1" applyFill="1" applyBorder="1" applyAlignment="1">
      <alignment horizontal="center"/>
    </xf>
    <xf numFmtId="15" fontId="85" fillId="0" borderId="1" xfId="441" applyNumberFormat="1" applyFont="1" applyFill="1" applyBorder="1" applyAlignment="1">
      <alignment horizontal="right" wrapText="1"/>
    </xf>
    <xf numFmtId="1" fontId="85" fillId="0" borderId="1" xfId="441" applyNumberFormat="1" applyFont="1" applyFill="1" applyBorder="1" applyAlignment="1">
      <alignment horizontal="right" wrapText="1"/>
    </xf>
    <xf numFmtId="0" fontId="29" fillId="0" borderId="0" xfId="0" applyFont="1" applyAlignment="1">
      <alignment horizontal="left"/>
    </xf>
    <xf numFmtId="14" fontId="30" fillId="0" borderId="1" xfId="443" applyNumberFormat="1" applyFont="1" applyFill="1" applyBorder="1" applyAlignment="1">
      <alignment horizontal="left" wrapText="1"/>
    </xf>
    <xf numFmtId="0" fontId="30" fillId="0" borderId="1" xfId="443" applyFont="1" applyFill="1" applyBorder="1" applyAlignment="1">
      <alignment horizontal="center" wrapText="1"/>
    </xf>
    <xf numFmtId="14" fontId="9" fillId="0" borderId="1" xfId="443" applyNumberFormat="1" applyFont="1" applyFill="1" applyBorder="1" applyAlignment="1">
      <alignment horizontal="left"/>
    </xf>
    <xf numFmtId="164" fontId="9" fillId="0" borderId="1" xfId="443" applyNumberFormat="1" applyFont="1" applyFill="1" applyBorder="1" applyAlignment="1">
      <alignment horizontal="center"/>
    </xf>
    <xf numFmtId="0" fontId="29" fillId="0" borderId="0" xfId="443" applyFont="1" applyBorder="1" applyAlignment="1">
      <alignment horizontal="left"/>
    </xf>
    <xf numFmtId="0" fontId="29" fillId="0" borderId="0" xfId="0" applyFont="1"/>
    <xf numFmtId="0" fontId="0" fillId="0" borderId="1" xfId="0" applyFill="1" applyBorder="1"/>
    <xf numFmtId="1" fontId="0" fillId="0" borderId="1" xfId="0" applyNumberFormat="1" applyFill="1" applyBorder="1"/>
    <xf numFmtId="0" fontId="30" fillId="0" borderId="1" xfId="0" applyFont="1" applyBorder="1" applyAlignment="1">
      <alignment wrapText="1"/>
    </xf>
    <xf numFmtId="0" fontId="30" fillId="0" borderId="1" xfId="0" applyFont="1" applyFill="1" applyBorder="1" applyAlignment="1">
      <alignment wrapText="1"/>
    </xf>
    <xf numFmtId="0" fontId="30" fillId="0" borderId="1" xfId="0" applyFont="1" applyFill="1" applyBorder="1"/>
    <xf numFmtId="182" fontId="30" fillId="0" borderId="1" xfId="0" quotePrefix="1" applyNumberFormat="1" applyFont="1" applyFill="1" applyBorder="1"/>
    <xf numFmtId="1" fontId="9" fillId="0" borderId="1" xfId="0" applyNumberFormat="1" applyFont="1" applyFill="1" applyBorder="1"/>
    <xf numFmtId="0" fontId="29" fillId="0" borderId="0" xfId="0" applyFont="1" applyBorder="1"/>
    <xf numFmtId="14" fontId="9" fillId="0" borderId="0" xfId="1" applyNumberFormat="1" applyFill="1"/>
    <xf numFmtId="0" fontId="9" fillId="0" borderId="0" xfId="1" applyFill="1"/>
    <xf numFmtId="1" fontId="9" fillId="0" borderId="0" xfId="1" applyNumberFormat="1" applyFill="1"/>
    <xf numFmtId="0" fontId="9" fillId="0" borderId="0" xfId="1" applyBorder="1"/>
    <xf numFmtId="2" fontId="9" fillId="0" borderId="0" xfId="1" applyNumberFormat="1" applyBorder="1"/>
    <xf numFmtId="14" fontId="9" fillId="0" borderId="1" xfId="1" applyNumberFormat="1" applyBorder="1"/>
    <xf numFmtId="164" fontId="9" fillId="0" borderId="1" xfId="1" applyNumberFormat="1" applyBorder="1"/>
    <xf numFmtId="0" fontId="9" fillId="0" borderId="1" xfId="1" applyBorder="1"/>
    <xf numFmtId="0" fontId="9" fillId="0" borderId="1" xfId="1" applyFill="1" applyBorder="1"/>
    <xf numFmtId="0" fontId="9" fillId="84" borderId="1" xfId="1" applyFont="1" applyFill="1" applyBorder="1" applyAlignment="1">
      <alignment horizontal="center" wrapText="1"/>
    </xf>
    <xf numFmtId="164" fontId="9" fillId="84" borderId="1" xfId="1" applyNumberFormat="1" applyFill="1" applyBorder="1"/>
    <xf numFmtId="0" fontId="88" fillId="0" borderId="0" xfId="0" applyFont="1"/>
    <xf numFmtId="14" fontId="30" fillId="0" borderId="1" xfId="1" applyNumberFormat="1" applyFont="1" applyFill="1" applyBorder="1" applyAlignment="1">
      <alignment horizontal="center" wrapText="1"/>
    </xf>
    <xf numFmtId="1" fontId="9" fillId="0" borderId="1" xfId="38" applyNumberFormat="1" applyFill="1" applyBorder="1"/>
    <xf numFmtId="0" fontId="49" fillId="0" borderId="0" xfId="244" applyBorder="1"/>
    <xf numFmtId="0" fontId="54" fillId="0" borderId="0" xfId="244" applyFont="1"/>
    <xf numFmtId="0" fontId="50" fillId="0" borderId="1" xfId="244" applyFont="1" applyBorder="1"/>
    <xf numFmtId="0" fontId="49" fillId="0" borderId="1" xfId="244" applyBorder="1"/>
    <xf numFmtId="0" fontId="50" fillId="0" borderId="31" xfId="244" applyFont="1" applyBorder="1"/>
    <xf numFmtId="0" fontId="49" fillId="0" borderId="31" xfId="244" applyBorder="1"/>
    <xf numFmtId="17" fontId="50" fillId="0" borderId="1" xfId="244" applyNumberFormat="1" applyFont="1" applyBorder="1"/>
    <xf numFmtId="164" fontId="50" fillId="0" borderId="1" xfId="244" applyNumberFormat="1" applyFont="1" applyBorder="1"/>
    <xf numFmtId="0" fontId="52" fillId="0" borderId="1" xfId="244" applyFont="1" applyBorder="1"/>
    <xf numFmtId="0" fontId="89" fillId="0" borderId="1" xfId="244" applyFont="1" applyBorder="1" applyAlignment="1">
      <alignment wrapText="1"/>
    </xf>
    <xf numFmtId="9" fontId="52" fillId="0" borderId="1" xfId="244" applyNumberFormat="1" applyFont="1" applyBorder="1"/>
    <xf numFmtId="0" fontId="89" fillId="0" borderId="1" xfId="244" applyFont="1" applyBorder="1"/>
    <xf numFmtId="1" fontId="49" fillId="0" borderId="1" xfId="244" applyNumberFormat="1" applyBorder="1"/>
    <xf numFmtId="164" fontId="49" fillId="0" borderId="1" xfId="244" applyNumberFormat="1" applyBorder="1"/>
    <xf numFmtId="0" fontId="66" fillId="0" borderId="0" xfId="444"/>
    <xf numFmtId="0" fontId="9" fillId="0" borderId="1" xfId="0" applyFont="1" applyBorder="1"/>
    <xf numFmtId="0" fontId="90" fillId="83" borderId="1" xfId="0" applyFont="1" applyFill="1" applyBorder="1"/>
    <xf numFmtId="15" fontId="90" fillId="83" borderId="1" xfId="0" applyNumberFormat="1" applyFont="1" applyFill="1" applyBorder="1"/>
    <xf numFmtId="0" fontId="91" fillId="85" borderId="1" xfId="423" applyFont="1" applyFill="1" applyBorder="1" applyAlignment="1">
      <alignment horizontal="center"/>
    </xf>
    <xf numFmtId="0" fontId="92" fillId="0" borderId="1" xfId="0" applyFont="1" applyBorder="1"/>
    <xf numFmtId="15" fontId="92" fillId="0" borderId="1" xfId="0" applyNumberFormat="1" applyFont="1" applyBorder="1"/>
    <xf numFmtId="0" fontId="93" fillId="0" borderId="1" xfId="0" applyFont="1" applyBorder="1"/>
    <xf numFmtId="176" fontId="92" fillId="0" borderId="1" xfId="0" applyNumberFormat="1" applyFont="1" applyBorder="1"/>
    <xf numFmtId="15" fontId="73" fillId="0" borderId="1" xfId="423" applyNumberFormat="1" applyFont="1" applyFill="1" applyBorder="1" applyAlignment="1">
      <alignment horizontal="right" wrapText="1"/>
    </xf>
    <xf numFmtId="2" fontId="73" fillId="0" borderId="1" xfId="423" applyNumberFormat="1" applyFont="1" applyFill="1" applyBorder="1" applyAlignment="1">
      <alignment horizontal="right" wrapText="1"/>
    </xf>
    <xf numFmtId="181" fontId="92" fillId="0" borderId="1" xfId="0" applyNumberFormat="1" applyFont="1" applyBorder="1"/>
    <xf numFmtId="0" fontId="73" fillId="0" borderId="1" xfId="423" applyFont="1" applyFill="1" applyBorder="1" applyAlignment="1">
      <alignment horizontal="right" wrapText="1"/>
    </xf>
    <xf numFmtId="0" fontId="94" fillId="0" borderId="1" xfId="0" applyFont="1" applyBorder="1"/>
    <xf numFmtId="15" fontId="73" fillId="0" borderId="1" xfId="424" applyNumberFormat="1" applyFont="1" applyFill="1" applyBorder="1" applyAlignment="1">
      <alignment horizontal="right" wrapText="1"/>
    </xf>
    <xf numFmtId="182" fontId="92" fillId="0" borderId="1" xfId="0" applyNumberFormat="1" applyFont="1" applyBorder="1"/>
    <xf numFmtId="0" fontId="92" fillId="3" borderId="1" xfId="0" applyFont="1" applyFill="1" applyBorder="1"/>
    <xf numFmtId="182" fontId="93" fillId="0" borderId="1" xfId="0" applyNumberFormat="1" applyFont="1" applyBorder="1"/>
    <xf numFmtId="14" fontId="92" fillId="0" borderId="1" xfId="0" applyNumberFormat="1" applyFont="1" applyBorder="1"/>
    <xf numFmtId="164" fontId="93" fillId="0" borderId="1" xfId="0" applyNumberFormat="1" applyFont="1" applyBorder="1"/>
    <xf numFmtId="0" fontId="90" fillId="0" borderId="1" xfId="0" applyFont="1" applyBorder="1"/>
    <xf numFmtId="0" fontId="90" fillId="83" borderId="39" xfId="0" applyFont="1" applyFill="1" applyBorder="1"/>
    <xf numFmtId="0" fontId="26" fillId="0" borderId="1" xfId="425" applyFont="1" applyBorder="1" applyAlignment="1">
      <alignment horizontal="center"/>
    </xf>
    <xf numFmtId="0" fontId="9" fillId="0" borderId="0" xfId="1" applyBorder="1" applyAlignment="1">
      <alignment horizontal="center"/>
    </xf>
    <xf numFmtId="0" fontId="29" fillId="0" borderId="0" xfId="1" applyFont="1" applyAlignment="1">
      <alignment horizontal="left" wrapText="1"/>
    </xf>
    <xf numFmtId="0" fontId="87" fillId="0" borderId="0" xfId="1" applyFont="1" applyAlignment="1">
      <alignment horizontal="left" wrapText="1"/>
    </xf>
    <xf numFmtId="0" fontId="49" fillId="84" borderId="32" xfId="244" applyFill="1" applyBorder="1" applyAlignment="1">
      <alignment horizontal="center"/>
    </xf>
    <xf numFmtId="0" fontId="49" fillId="84" borderId="33" xfId="244" applyFill="1" applyBorder="1" applyAlignment="1">
      <alignment horizontal="center"/>
    </xf>
    <xf numFmtId="0" fontId="49" fillId="84" borderId="34" xfId="244" applyFill="1" applyBorder="1" applyAlignment="1">
      <alignment horizontal="center"/>
    </xf>
    <xf numFmtId="0" fontId="49" fillId="84" borderId="29" xfId="244" applyFill="1" applyBorder="1" applyAlignment="1">
      <alignment horizontal="center"/>
    </xf>
    <xf numFmtId="0" fontId="49" fillId="84" borderId="0" xfId="244" applyFill="1" applyBorder="1" applyAlignment="1">
      <alignment horizontal="center"/>
    </xf>
    <xf numFmtId="0" fontId="49" fillId="84" borderId="30" xfId="244" applyFill="1" applyBorder="1" applyAlignment="1">
      <alignment horizontal="center"/>
    </xf>
    <xf numFmtId="0" fontId="49" fillId="84" borderId="35" xfId="244" applyFill="1" applyBorder="1" applyAlignment="1">
      <alignment horizontal="center"/>
    </xf>
    <xf numFmtId="0" fontId="49" fillId="84" borderId="36" xfId="244" applyFill="1" applyBorder="1" applyAlignment="1">
      <alignment horizontal="center"/>
    </xf>
    <xf numFmtId="0" fontId="49" fillId="84" borderId="37" xfId="244" applyFill="1" applyBorder="1" applyAlignment="1">
      <alignment horizontal="center"/>
    </xf>
    <xf numFmtId="0" fontId="49" fillId="84" borderId="31" xfId="244" applyFill="1" applyBorder="1" applyAlignment="1">
      <alignment horizontal="center"/>
    </xf>
    <xf numFmtId="0" fontId="49" fillId="84" borderId="38" xfId="244" applyFill="1" applyBorder="1" applyAlignment="1">
      <alignment horizontal="center"/>
    </xf>
    <xf numFmtId="0" fontId="49" fillId="84" borderId="26" xfId="244" applyFill="1" applyBorder="1" applyAlignment="1">
      <alignment horizontal="center"/>
    </xf>
    <xf numFmtId="0" fontId="50" fillId="84" borderId="31" xfId="244" applyFont="1" applyFill="1" applyBorder="1" applyAlignment="1">
      <alignment horizontal="center"/>
    </xf>
    <xf numFmtId="0" fontId="50" fillId="84" borderId="38" xfId="244" applyFont="1" applyFill="1" applyBorder="1" applyAlignment="1">
      <alignment horizontal="center"/>
    </xf>
    <xf numFmtId="0" fontId="50" fillId="84" borderId="26" xfId="244" applyFont="1" applyFill="1" applyBorder="1" applyAlignment="1">
      <alignment horizontal="center"/>
    </xf>
  </cellXfs>
  <cellStyles count="445">
    <cellStyle name="%" xfId="245"/>
    <cellStyle name="20% - Accent1 2" xfId="2"/>
    <cellStyle name="20% - Accent1 2 2" xfId="45"/>
    <cellStyle name="20% - Accent1 2 2 2" xfId="246"/>
    <cellStyle name="20% - Accent1 2 2 3" xfId="247"/>
    <cellStyle name="20% - Accent1 2 3" xfId="427"/>
    <cellStyle name="20% - Accent1 3" xfId="46"/>
    <cellStyle name="20% - Accent1 4" xfId="47"/>
    <cellStyle name="20% - Accent1 5" xfId="48"/>
    <cellStyle name="20% - Accent2 2" xfId="3"/>
    <cellStyle name="20% - Accent2 2 2" xfId="49"/>
    <cellStyle name="20% - Accent2 2 2 2" xfId="248"/>
    <cellStyle name="20% - Accent2 2 2 3" xfId="249"/>
    <cellStyle name="20% - Accent2 2 3" xfId="428"/>
    <cellStyle name="20% - Accent2 3" xfId="50"/>
    <cellStyle name="20% - Accent2 4" xfId="51"/>
    <cellStyle name="20% - Accent2 5" xfId="52"/>
    <cellStyle name="20% - Accent3 2" xfId="4"/>
    <cellStyle name="20% - Accent3 2 2" xfId="53"/>
    <cellStyle name="20% - Accent3 2 2 2" xfId="250"/>
    <cellStyle name="20% - Accent3 2 2 3" xfId="251"/>
    <cellStyle name="20% - Accent3 2 3" xfId="429"/>
    <cellStyle name="20% - Accent3 3" xfId="54"/>
    <cellStyle name="20% - Accent3 4" xfId="55"/>
    <cellStyle name="20% - Accent3 5" xfId="56"/>
    <cellStyle name="20% - Accent4 2" xfId="5"/>
    <cellStyle name="20% - Accent4 2 2" xfId="57"/>
    <cellStyle name="20% - Accent4 2 2 2" xfId="252"/>
    <cellStyle name="20% - Accent4 2 2 3" xfId="253"/>
    <cellStyle name="20% - Accent4 2 3" xfId="430"/>
    <cellStyle name="20% - Accent4 3" xfId="58"/>
    <cellStyle name="20% - Accent4 4" xfId="59"/>
    <cellStyle name="20% - Accent4 5" xfId="60"/>
    <cellStyle name="20% - Accent5 2" xfId="6"/>
    <cellStyle name="20% - Accent5 2 2" xfId="61"/>
    <cellStyle name="20% - Accent5 2 2 2" xfId="254"/>
    <cellStyle name="20% - Accent5 2 2 3" xfId="255"/>
    <cellStyle name="20% - Accent5 2 3" xfId="431"/>
    <cellStyle name="20% - Accent5 3" xfId="62"/>
    <cellStyle name="20% - Accent5 4" xfId="63"/>
    <cellStyle name="20% - Accent5 5" xfId="64"/>
    <cellStyle name="20% - Accent6 2" xfId="7"/>
    <cellStyle name="20% - Accent6 2 2" xfId="65"/>
    <cellStyle name="20% - Accent6 2 2 2" xfId="256"/>
    <cellStyle name="20% - Accent6 2 2 3" xfId="257"/>
    <cellStyle name="20% - Accent6 2 3" xfId="432"/>
    <cellStyle name="20% - Accent6 3" xfId="66"/>
    <cellStyle name="20% - Accent6 4" xfId="67"/>
    <cellStyle name="20% - Accent6 5" xfId="68"/>
    <cellStyle name="40% - Accent1 2" xfId="8"/>
    <cellStyle name="40% - Accent1 2 2" xfId="69"/>
    <cellStyle name="40% - Accent1 2 2 2" xfId="258"/>
    <cellStyle name="40% - Accent1 2 2 3" xfId="259"/>
    <cellStyle name="40% - Accent1 2 3" xfId="433"/>
    <cellStyle name="40% - Accent1 3" xfId="70"/>
    <cellStyle name="40% - Accent1 4" xfId="71"/>
    <cellStyle name="40% - Accent1 5" xfId="72"/>
    <cellStyle name="40% - Accent2 2" xfId="9"/>
    <cellStyle name="40% - Accent2 2 2" xfId="73"/>
    <cellStyle name="40% - Accent2 2 2 2" xfId="260"/>
    <cellStyle name="40% - Accent2 2 2 3" xfId="261"/>
    <cellStyle name="40% - Accent2 2 3" xfId="434"/>
    <cellStyle name="40% - Accent2 3" xfId="74"/>
    <cellStyle name="40% - Accent2 4" xfId="75"/>
    <cellStyle name="40% - Accent2 5" xfId="76"/>
    <cellStyle name="40% - Accent3 2" xfId="10"/>
    <cellStyle name="40% - Accent3 2 2" xfId="77"/>
    <cellStyle name="40% - Accent3 2 2 2" xfId="262"/>
    <cellStyle name="40% - Accent3 2 2 3" xfId="263"/>
    <cellStyle name="40% - Accent3 2 3" xfId="435"/>
    <cellStyle name="40% - Accent3 3" xfId="78"/>
    <cellStyle name="40% - Accent3 4" xfId="79"/>
    <cellStyle name="40% - Accent3 5" xfId="80"/>
    <cellStyle name="40% - Accent4 2" xfId="11"/>
    <cellStyle name="40% - Accent4 2 2" xfId="81"/>
    <cellStyle name="40% - Accent4 2 2 2" xfId="264"/>
    <cellStyle name="40% - Accent4 2 2 3" xfId="265"/>
    <cellStyle name="40% - Accent4 2 3" xfId="436"/>
    <cellStyle name="40% - Accent4 3" xfId="82"/>
    <cellStyle name="40% - Accent4 4" xfId="83"/>
    <cellStyle name="40% - Accent4 5" xfId="84"/>
    <cellStyle name="40% - Accent5 2" xfId="12"/>
    <cellStyle name="40% - Accent5 2 2" xfId="85"/>
    <cellStyle name="40% - Accent5 2 2 2" xfId="266"/>
    <cellStyle name="40% - Accent5 2 2 3" xfId="267"/>
    <cellStyle name="40% - Accent5 2 3" xfId="437"/>
    <cellStyle name="40% - Accent5 3" xfId="86"/>
    <cellStyle name="40% - Accent5 4" xfId="87"/>
    <cellStyle name="40% - Accent5 5" xfId="88"/>
    <cellStyle name="40% - Accent6 2" xfId="13"/>
    <cellStyle name="40% - Accent6 2 2" xfId="89"/>
    <cellStyle name="40% - Accent6 2 2 2" xfId="268"/>
    <cellStyle name="40% - Accent6 2 2 3" xfId="269"/>
    <cellStyle name="40% - Accent6 2 3" xfId="438"/>
    <cellStyle name="40% - Accent6 3" xfId="90"/>
    <cellStyle name="40% - Accent6 4" xfId="91"/>
    <cellStyle name="40% - Accent6 5" xfId="92"/>
    <cellStyle name="5x indented GHG Textfiels" xfId="270"/>
    <cellStyle name="60% - Accent1 2" xfId="14"/>
    <cellStyle name="60% - Accent1 2 2" xfId="93"/>
    <cellStyle name="60% - Accent1 2 2 2" xfId="271"/>
    <cellStyle name="60% - Accent1 2 2 3" xfId="272"/>
    <cellStyle name="60% - Accent1 3" xfId="94"/>
    <cellStyle name="60% - Accent1 4" xfId="95"/>
    <cellStyle name="60% - Accent1 5" xfId="96"/>
    <cellStyle name="60% - Accent2 2" xfId="15"/>
    <cellStyle name="60% - Accent2 2 2" xfId="97"/>
    <cellStyle name="60% - Accent2 2 2 2" xfId="273"/>
    <cellStyle name="60% - Accent2 2 2 3" xfId="274"/>
    <cellStyle name="60% - Accent2 3" xfId="98"/>
    <cellStyle name="60% - Accent2 4" xfId="99"/>
    <cellStyle name="60% - Accent2 5" xfId="100"/>
    <cellStyle name="60% - Accent3 2" xfId="16"/>
    <cellStyle name="60% - Accent3 2 2" xfId="101"/>
    <cellStyle name="60% - Accent3 2 2 2" xfId="275"/>
    <cellStyle name="60% - Accent3 2 2 3" xfId="276"/>
    <cellStyle name="60% - Accent3 3" xfId="102"/>
    <cellStyle name="60% - Accent3 4" xfId="103"/>
    <cellStyle name="60% - Accent3 5" xfId="104"/>
    <cellStyle name="60% - Accent4 2" xfId="17"/>
    <cellStyle name="60% - Accent4 2 2" xfId="105"/>
    <cellStyle name="60% - Accent4 2 2 2" xfId="277"/>
    <cellStyle name="60% - Accent4 2 2 3" xfId="278"/>
    <cellStyle name="60% - Accent4 3" xfId="106"/>
    <cellStyle name="60% - Accent4 4" xfId="107"/>
    <cellStyle name="60% - Accent4 5" xfId="108"/>
    <cellStyle name="60% - Accent5 2" xfId="18"/>
    <cellStyle name="60% - Accent5 2 2" xfId="109"/>
    <cellStyle name="60% - Accent5 2 2 2" xfId="279"/>
    <cellStyle name="60% - Accent5 2 2 3" xfId="280"/>
    <cellStyle name="60% - Accent5 3" xfId="110"/>
    <cellStyle name="60% - Accent5 4" xfId="111"/>
    <cellStyle name="60% - Accent5 5" xfId="112"/>
    <cellStyle name="60% - Accent6 2" xfId="19"/>
    <cellStyle name="60% - Accent6 2 2" xfId="113"/>
    <cellStyle name="60% - Accent6 2 2 2" xfId="281"/>
    <cellStyle name="60% - Accent6 2 2 3" xfId="282"/>
    <cellStyle name="60% - Accent6 3" xfId="114"/>
    <cellStyle name="60% - Accent6 4" xfId="115"/>
    <cellStyle name="60% - Accent6 5" xfId="116"/>
    <cellStyle name="Accent1 2" xfId="20"/>
    <cellStyle name="Accent1 2 2" xfId="117"/>
    <cellStyle name="Accent1 2 2 2" xfId="283"/>
    <cellStyle name="Accent1 2 2 3" xfId="284"/>
    <cellStyle name="Accent1 3" xfId="118"/>
    <cellStyle name="Accent1 4" xfId="119"/>
    <cellStyle name="Accent1 5" xfId="120"/>
    <cellStyle name="Accent2 2" xfId="21"/>
    <cellStyle name="Accent2 2 2" xfId="121"/>
    <cellStyle name="Accent2 2 2 2" xfId="285"/>
    <cellStyle name="Accent2 2 2 3" xfId="286"/>
    <cellStyle name="Accent2 3" xfId="122"/>
    <cellStyle name="Accent2 4" xfId="123"/>
    <cellStyle name="Accent2 5" xfId="124"/>
    <cellStyle name="Accent3 2" xfId="22"/>
    <cellStyle name="Accent3 2 2" xfId="125"/>
    <cellStyle name="Accent3 2 2 2" xfId="287"/>
    <cellStyle name="Accent3 2 2 3" xfId="288"/>
    <cellStyle name="Accent3 3" xfId="126"/>
    <cellStyle name="Accent3 4" xfId="127"/>
    <cellStyle name="Accent3 5" xfId="128"/>
    <cellStyle name="Accent4 2" xfId="23"/>
    <cellStyle name="Accent4 2 2" xfId="129"/>
    <cellStyle name="Accent4 2 2 2" xfId="289"/>
    <cellStyle name="Accent4 2 2 3" xfId="290"/>
    <cellStyle name="Accent4 3" xfId="130"/>
    <cellStyle name="Accent4 4" xfId="131"/>
    <cellStyle name="Accent4 5" xfId="132"/>
    <cellStyle name="Accent5 2" xfId="24"/>
    <cellStyle name="Accent5 2 2" xfId="133"/>
    <cellStyle name="Accent5 2 2 2" xfId="291"/>
    <cellStyle name="Accent5 2 2 3" xfId="292"/>
    <cellStyle name="Accent5 3" xfId="134"/>
    <cellStyle name="Accent5 4" xfId="135"/>
    <cellStyle name="Accent5 5" xfId="136"/>
    <cellStyle name="Accent6 2" xfId="25"/>
    <cellStyle name="Accent6 2 2" xfId="137"/>
    <cellStyle name="Accent6 2 2 2" xfId="293"/>
    <cellStyle name="Accent6 2 2 3" xfId="294"/>
    <cellStyle name="Accent6 3" xfId="138"/>
    <cellStyle name="Accent6 4" xfId="139"/>
    <cellStyle name="Accent6 5" xfId="140"/>
    <cellStyle name="AggblueCels_1x" xfId="295"/>
    <cellStyle name="Bad 2" xfId="26"/>
    <cellStyle name="Bad 2 2" xfId="141"/>
    <cellStyle name="Bad 2 2 2" xfId="296"/>
    <cellStyle name="Bad 2 2 3" xfId="297"/>
    <cellStyle name="Bad 3" xfId="142"/>
    <cellStyle name="Bad 4" xfId="143"/>
    <cellStyle name="Bad 5" xfId="144"/>
    <cellStyle name="Bold GHG Numbers (0.00)" xfId="298"/>
    <cellStyle name="Calculation 2" xfId="27"/>
    <cellStyle name="Calculation 2 2" xfId="145"/>
    <cellStyle name="Calculation 2 2 2" xfId="299"/>
    <cellStyle name="Calculation 2 2 2 2" xfId="300"/>
    <cellStyle name="Calculation 2 2 2 3" xfId="301"/>
    <cellStyle name="Calculation 2 3" xfId="302"/>
    <cellStyle name="Calculation 2 3 2" xfId="303"/>
    <cellStyle name="Calculation 2 3 2 2" xfId="304"/>
    <cellStyle name="Calculation 2 3 2 3" xfId="305"/>
    <cellStyle name="Calculation 2 4" xfId="306"/>
    <cellStyle name="Calculation 2 4 2" xfId="307"/>
    <cellStyle name="Calculation 2 4 3" xfId="308"/>
    <cellStyle name="Calculation 3" xfId="146"/>
    <cellStyle name="Calculation 4" xfId="147"/>
    <cellStyle name="Calculation 5" xfId="148"/>
    <cellStyle name="Check Cell 2" xfId="28"/>
    <cellStyle name="Check Cell 2 2" xfId="149"/>
    <cellStyle name="Check Cell 2 2 2" xfId="309"/>
    <cellStyle name="Check Cell 2 2 3" xfId="310"/>
    <cellStyle name="Check Cell 3" xfId="150"/>
    <cellStyle name="Check Cell 4" xfId="151"/>
    <cellStyle name="Check Cell 5" xfId="152"/>
    <cellStyle name="Comma 2" xfId="153"/>
    <cellStyle name="Comma 2 2" xfId="311"/>
    <cellStyle name="Comma 2 3" xfId="312"/>
    <cellStyle name="Comma 2 4" xfId="313"/>
    <cellStyle name="Comma 3" xfId="154"/>
    <cellStyle name="Comma 4" xfId="314"/>
    <cellStyle name="Cover" xfId="315"/>
    <cellStyle name="Currency 2" xfId="155"/>
    <cellStyle name="Dezimal [0]_Tfz-Anzahl" xfId="316"/>
    <cellStyle name="Dezimal_Tfz-Anzahl" xfId="317"/>
    <cellStyle name="Euro" xfId="318"/>
    <cellStyle name="Euro 2" xfId="319"/>
    <cellStyle name="Explanatory Text 2" xfId="29"/>
    <cellStyle name="Explanatory Text 2 2" xfId="156"/>
    <cellStyle name="Explanatory Text 3" xfId="157"/>
    <cellStyle name="Explanatory Text 4" xfId="158"/>
    <cellStyle name="Explanatory Text 5" xfId="159"/>
    <cellStyle name="Good 2" xfId="30"/>
    <cellStyle name="Good 2 2" xfId="160"/>
    <cellStyle name="Good 2 2 2" xfId="320"/>
    <cellStyle name="Good 2 2 3" xfId="321"/>
    <cellStyle name="Good 3" xfId="161"/>
    <cellStyle name="Good 4" xfId="162"/>
    <cellStyle name="Good 5" xfId="163"/>
    <cellStyle name="Heading" xfId="322"/>
    <cellStyle name="Heading 1 2" xfId="31"/>
    <cellStyle name="Heading 1 2 2" xfId="164"/>
    <cellStyle name="Heading 1 3" xfId="165"/>
    <cellStyle name="Heading 1 4" xfId="166"/>
    <cellStyle name="Heading 1 5" xfId="167"/>
    <cellStyle name="Heading 2 2" xfId="32"/>
    <cellStyle name="Heading 2 2 2" xfId="168"/>
    <cellStyle name="Heading 2 3" xfId="169"/>
    <cellStyle name="Heading 2 4" xfId="170"/>
    <cellStyle name="Heading 2 5" xfId="171"/>
    <cellStyle name="Heading 3 2" xfId="33"/>
    <cellStyle name="Heading 3 2 2" xfId="172"/>
    <cellStyle name="Heading 3 3" xfId="173"/>
    <cellStyle name="Heading 3 4" xfId="174"/>
    <cellStyle name="Heading 3 5" xfId="175"/>
    <cellStyle name="Heading 4 2" xfId="34"/>
    <cellStyle name="Heading 4 2 2" xfId="176"/>
    <cellStyle name="Heading 4 3" xfId="177"/>
    <cellStyle name="Heading 4 4" xfId="178"/>
    <cellStyle name="Heading 4 5" xfId="179"/>
    <cellStyle name="Hyperlink" xfId="444" builtinId="8"/>
    <cellStyle name="Hyperlink 2" xfId="323"/>
    <cellStyle name="Hyperlink 3" xfId="324"/>
    <cellStyle name="Hyperlink 4" xfId="325"/>
    <cellStyle name="Hyperlink 5" xfId="326"/>
    <cellStyle name="Hyperlink 6" xfId="327"/>
    <cellStyle name="Input 2" xfId="35"/>
    <cellStyle name="Input 2 2" xfId="180"/>
    <cellStyle name="Input 2 2 2" xfId="328"/>
    <cellStyle name="Input 2 2 2 2" xfId="329"/>
    <cellStyle name="Input 2 2 2 3" xfId="330"/>
    <cellStyle name="Input 2 3" xfId="331"/>
    <cellStyle name="Input 2 3 2" xfId="332"/>
    <cellStyle name="Input 2 3 2 2" xfId="333"/>
    <cellStyle name="Input 2 3 2 3" xfId="334"/>
    <cellStyle name="Input 2 4" xfId="335"/>
    <cellStyle name="Input 2 4 2" xfId="336"/>
    <cellStyle name="Input 2 4 3" xfId="337"/>
    <cellStyle name="Input 3" xfId="181"/>
    <cellStyle name="Input 4" xfId="182"/>
    <cellStyle name="Input 5" xfId="183"/>
    <cellStyle name="InputCells12_BBorder_CRFReport-template" xfId="338"/>
    <cellStyle name="Linked Cell 2" xfId="36"/>
    <cellStyle name="Linked Cell 2 2" xfId="184"/>
    <cellStyle name="Linked Cell 3" xfId="185"/>
    <cellStyle name="Linked Cell 4" xfId="186"/>
    <cellStyle name="Linked Cell 5" xfId="187"/>
    <cellStyle name="Menu" xfId="339"/>
    <cellStyle name="Milliers [0]_03tabmat" xfId="340"/>
    <cellStyle name="Milliers_03tabmat" xfId="341"/>
    <cellStyle name="Monétaire [0]_03tabmat" xfId="342"/>
    <cellStyle name="Monétaire_03tabmat" xfId="343"/>
    <cellStyle name="Neutral 2" xfId="37"/>
    <cellStyle name="Neutral 2 2" xfId="188"/>
    <cellStyle name="Neutral 2 2 2" xfId="344"/>
    <cellStyle name="Neutral 2 2 3" xfId="345"/>
    <cellStyle name="Neutral 3" xfId="189"/>
    <cellStyle name="Neutral 4" xfId="190"/>
    <cellStyle name="Neutral 5" xfId="191"/>
    <cellStyle name="Normal" xfId="0" builtinId="0"/>
    <cellStyle name="Normal 10" xfId="192"/>
    <cellStyle name="Normal 10 2" xfId="346"/>
    <cellStyle name="Normal 10 2 2" xfId="347"/>
    <cellStyle name="Normal 10 3" xfId="348"/>
    <cellStyle name="Normal 10 3 2" xfId="349"/>
    <cellStyle name="Normal 10 4" xfId="350"/>
    <cellStyle name="Normal 11" xfId="193"/>
    <cellStyle name="Normal 11 2" xfId="351"/>
    <cellStyle name="Normal 12" xfId="194"/>
    <cellStyle name="Normal 13" xfId="195"/>
    <cellStyle name="Normal 13 2" xfId="352"/>
    <cellStyle name="Normal 13 3" xfId="353"/>
    <cellStyle name="Normal 14" xfId="243"/>
    <cellStyle name="Normal 15" xfId="244"/>
    <cellStyle name="Normal 16" xfId="354"/>
    <cellStyle name="Normal 17" xfId="355"/>
    <cellStyle name="Normal 18" xfId="356"/>
    <cellStyle name="Normal 19" xfId="425"/>
    <cellStyle name="Normal 2" xfId="1"/>
    <cellStyle name="Normal 2 2" xfId="196"/>
    <cellStyle name="Normal 2 3" xfId="197"/>
    <cellStyle name="Normal 2 4" xfId="198"/>
    <cellStyle name="Normal 2 5" xfId="199"/>
    <cellStyle name="Normal 2 6" xfId="439"/>
    <cellStyle name="Normal 20" xfId="426"/>
    <cellStyle name="Normal 217" xfId="200"/>
    <cellStyle name="Normal 3" xfId="38"/>
    <cellStyle name="Normal 3 2" xfId="201"/>
    <cellStyle name="Normal 3 3" xfId="202"/>
    <cellStyle name="Normal 3 4" xfId="203"/>
    <cellStyle name="Normal 3 5" xfId="204"/>
    <cellStyle name="Normal 4" xfId="44"/>
    <cellStyle name="Normal 4 2" xfId="205"/>
    <cellStyle name="Normal 4 2 2" xfId="357"/>
    <cellStyle name="Normal 4 3" xfId="358"/>
    <cellStyle name="Normal 4 3 2" xfId="359"/>
    <cellStyle name="Normal 4 4" xfId="360"/>
    <cellStyle name="Normal 4 5" xfId="361"/>
    <cellStyle name="Normal 5" xfId="206"/>
    <cellStyle name="Normal 5 2" xfId="207"/>
    <cellStyle name="Normal 6" xfId="208"/>
    <cellStyle name="Normal 6 2" xfId="209"/>
    <cellStyle name="Normal 6 3" xfId="210"/>
    <cellStyle name="Normal 7" xfId="211"/>
    <cellStyle name="Normal 7 2" xfId="212"/>
    <cellStyle name="Normal 8" xfId="213"/>
    <cellStyle name="Normal 9" xfId="214"/>
    <cellStyle name="Normal GHG-Shade" xfId="362"/>
    <cellStyle name="Normal_data" xfId="423"/>
    <cellStyle name="Normal_DTI weekly charts (pg 6) 2" xfId="443"/>
    <cellStyle name="Normal_LP Targets" xfId="424"/>
    <cellStyle name="Normal_Sheet1" xfId="422"/>
    <cellStyle name="Normal_Sheet1 2" xfId="441"/>
    <cellStyle name="Note 2" xfId="39"/>
    <cellStyle name="Note 2 2" xfId="215"/>
    <cellStyle name="Note 2 2 2" xfId="216"/>
    <cellStyle name="Note 2 2 2 2" xfId="363"/>
    <cellStyle name="Note 2 2 2 3" xfId="364"/>
    <cellStyle name="Note 2 3" xfId="217"/>
    <cellStyle name="Note 2 3 2" xfId="365"/>
    <cellStyle name="Note 2 3 3" xfId="366"/>
    <cellStyle name="Note 2 4" xfId="440"/>
    <cellStyle name="Note 3" xfId="218"/>
    <cellStyle name="Note 3 2" xfId="219"/>
    <cellStyle name="Note 4" xfId="220"/>
    <cellStyle name="Note 4 2" xfId="221"/>
    <cellStyle name="Note 5" xfId="222"/>
    <cellStyle name="Output 2" xfId="40"/>
    <cellStyle name="Output 2 2" xfId="223"/>
    <cellStyle name="Output 2 2 2" xfId="367"/>
    <cellStyle name="Output 2 2 2 2" xfId="368"/>
    <cellStyle name="Output 2 2 2 3" xfId="369"/>
    <cellStyle name="Output 2 3" xfId="370"/>
    <cellStyle name="Output 2 3 2" xfId="371"/>
    <cellStyle name="Output 2 3 3" xfId="372"/>
    <cellStyle name="Output 3" xfId="224"/>
    <cellStyle name="Output 4" xfId="225"/>
    <cellStyle name="Output 5" xfId="226"/>
    <cellStyle name="Percent 10" xfId="373"/>
    <cellStyle name="Percent 10 2" xfId="374"/>
    <cellStyle name="Percent 10 3" xfId="375"/>
    <cellStyle name="Percent 11" xfId="442"/>
    <cellStyle name="Percent 2" xfId="227"/>
    <cellStyle name="Percent 2 2" xfId="228"/>
    <cellStyle name="Percent 2 3" xfId="376"/>
    <cellStyle name="Percent 3" xfId="229"/>
    <cellStyle name="Percent 4" xfId="377"/>
    <cellStyle name="Percent 5" xfId="378"/>
    <cellStyle name="Percent 5 2" xfId="379"/>
    <cellStyle name="Percent 6" xfId="380"/>
    <cellStyle name="Percent 7" xfId="381"/>
    <cellStyle name="Percent 8" xfId="382"/>
    <cellStyle name="Percent 9" xfId="383"/>
    <cellStyle name="Publication_style" xfId="384"/>
    <cellStyle name="Refdb standard" xfId="385"/>
    <cellStyle name="Refdb standard 2" xfId="386"/>
    <cellStyle name="Shade" xfId="387"/>
    <cellStyle name="Shade 2" xfId="388"/>
    <cellStyle name="Shade 3" xfId="389"/>
    <cellStyle name="Source" xfId="390"/>
    <cellStyle name="Source Hed" xfId="391"/>
    <cellStyle name="Source Text" xfId="392"/>
    <cellStyle name="Standard_E00seit45" xfId="393"/>
    <cellStyle name="Style 1" xfId="230"/>
    <cellStyle name="Style 21" xfId="394"/>
    <cellStyle name="Style 21 2" xfId="395"/>
    <cellStyle name="Style 22" xfId="396"/>
    <cellStyle name="Style 22 2" xfId="397"/>
    <cellStyle name="Style 23" xfId="398"/>
    <cellStyle name="Style 23 2" xfId="399"/>
    <cellStyle name="Style 24" xfId="400"/>
    <cellStyle name="Style 24 2" xfId="401"/>
    <cellStyle name="Style 29" xfId="402"/>
    <cellStyle name="Style 29 2" xfId="403"/>
    <cellStyle name="Style 30" xfId="404"/>
    <cellStyle name="Style 30 2" xfId="405"/>
    <cellStyle name="Style 31" xfId="406"/>
    <cellStyle name="Style 31 2" xfId="407"/>
    <cellStyle name="Style 32" xfId="408"/>
    <cellStyle name="Style 32 2" xfId="409"/>
    <cellStyle name="Title 2" xfId="41"/>
    <cellStyle name="Title 2 2" xfId="231"/>
    <cellStyle name="Title 3" xfId="232"/>
    <cellStyle name="Title 4" xfId="233"/>
    <cellStyle name="Title 5" xfId="234"/>
    <cellStyle name="Title-1" xfId="410"/>
    <cellStyle name="Title-2" xfId="411"/>
    <cellStyle name="Titre ligne" xfId="412"/>
    <cellStyle name="Total 2" xfId="42"/>
    <cellStyle name="Total 2 2" xfId="235"/>
    <cellStyle name="Total 3" xfId="236"/>
    <cellStyle name="Total 4" xfId="237"/>
    <cellStyle name="Total 5" xfId="238"/>
    <cellStyle name="Total intermediaire" xfId="413"/>
    <cellStyle name="Tusenskille [0]_rob4-mon.xls Diagram 1" xfId="414"/>
    <cellStyle name="Tusenskille_rob4-mon.xls Diagram 1" xfId="415"/>
    <cellStyle name="Valuta [0]_rob4-mon.xls Diagram 1" xfId="416"/>
    <cellStyle name="Valuta_rob4-mon.xls Diagram 1" xfId="417"/>
    <cellStyle name="Währung [0]_Excel2" xfId="418"/>
    <cellStyle name="Währung_Excel2" xfId="419"/>
    <cellStyle name="Warning Text 2" xfId="43"/>
    <cellStyle name="Warning Text 2 2" xfId="239"/>
    <cellStyle name="Warning Text 3" xfId="240"/>
    <cellStyle name="Warning Text 4" xfId="241"/>
    <cellStyle name="Warning Text 5" xfId="242"/>
    <cellStyle name="Year" xfId="420"/>
    <cellStyle name="Обычный_2++_CRFReport-template" xfId="421"/>
  </cellStyles>
  <dxfs count="1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image" Target="../media/image2.emf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041155448118692E-2"/>
          <c:y val="5.3061277364952725E-2"/>
          <c:w val="0.85616495623191102"/>
          <c:h val="0.62317029391421785"/>
        </c:manualLayout>
      </c:layout>
      <c:lineChart>
        <c:grouping val="standard"/>
        <c:varyColors val="0"/>
        <c:ser>
          <c:idx val="6"/>
          <c:order val="1"/>
          <c:tx>
            <c:strRef>
              <c:f>'Figure 1'!$O$6</c:f>
              <c:strCache>
                <c:ptCount val="1"/>
                <c:pt idx="0">
                  <c:v>Actual generation with observed IC imports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'Figure 1'!$P$4:$AK$4</c:f>
              <c:strCache>
                <c:ptCount val="22"/>
                <c:pt idx="0">
                  <c:v>27/10/2014</c:v>
                </c:pt>
                <c:pt idx="1">
                  <c:v>03/11/2014</c:v>
                </c:pt>
                <c:pt idx="2">
                  <c:v>10/11/2014</c:v>
                </c:pt>
                <c:pt idx="3">
                  <c:v>17/11/2014</c:v>
                </c:pt>
                <c:pt idx="4">
                  <c:v>24/11/2014</c:v>
                </c:pt>
                <c:pt idx="5">
                  <c:v>01/12/2014</c:v>
                </c:pt>
                <c:pt idx="6">
                  <c:v>08/12/2014</c:v>
                </c:pt>
                <c:pt idx="7">
                  <c:v>15/12/2014</c:v>
                </c:pt>
                <c:pt idx="8">
                  <c:v>22/12/2014</c:v>
                </c:pt>
                <c:pt idx="9">
                  <c:v>29/12/2014</c:v>
                </c:pt>
                <c:pt idx="10">
                  <c:v>05/01/2015</c:v>
                </c:pt>
                <c:pt idx="11">
                  <c:v>12/01/2015</c:v>
                </c:pt>
                <c:pt idx="12">
                  <c:v>19/01/2015</c:v>
                </c:pt>
                <c:pt idx="13">
                  <c:v>26/01/2015</c:v>
                </c:pt>
                <c:pt idx="14">
                  <c:v>02/02/2015</c:v>
                </c:pt>
                <c:pt idx="15">
                  <c:v>09/02/2015</c:v>
                </c:pt>
                <c:pt idx="16">
                  <c:v>16/02/2015</c:v>
                </c:pt>
                <c:pt idx="17">
                  <c:v>23/02/2015</c:v>
                </c:pt>
                <c:pt idx="18">
                  <c:v>02/03/2015</c:v>
                </c:pt>
                <c:pt idx="19">
                  <c:v>09/03/2015</c:v>
                </c:pt>
                <c:pt idx="20">
                  <c:v>16/03/2015</c:v>
                </c:pt>
                <c:pt idx="21">
                  <c:v>23/03/2015</c:v>
                </c:pt>
              </c:strCache>
            </c:strRef>
          </c:cat>
          <c:val>
            <c:numRef>
              <c:f>'Figure 1'!$P$6:$AK$6</c:f>
              <c:numCache>
                <c:formatCode>0</c:formatCode>
                <c:ptCount val="22"/>
                <c:pt idx="0">
                  <c:v>51686.353999999999</c:v>
                </c:pt>
                <c:pt idx="1">
                  <c:v>55614.748999999996</c:v>
                </c:pt>
                <c:pt idx="2">
                  <c:v>57687.991000000002</c:v>
                </c:pt>
                <c:pt idx="3">
                  <c:v>57685.921000000002</c:v>
                </c:pt>
                <c:pt idx="4">
                  <c:v>57760.525000000001</c:v>
                </c:pt>
                <c:pt idx="5">
                  <c:v>58801.505000000005</c:v>
                </c:pt>
                <c:pt idx="6">
                  <c:v>60744.913</c:v>
                </c:pt>
                <c:pt idx="7">
                  <c:v>61910.762000000002</c:v>
                </c:pt>
                <c:pt idx="8">
                  <c:v>61250.818000000007</c:v>
                </c:pt>
                <c:pt idx="9">
                  <c:v>57542.703999999998</c:v>
                </c:pt>
                <c:pt idx="10">
                  <c:v>61928.627999999997</c:v>
                </c:pt>
                <c:pt idx="11">
                  <c:v>62374.665000000001</c:v>
                </c:pt>
                <c:pt idx="12">
                  <c:v>59789.039000000004</c:v>
                </c:pt>
                <c:pt idx="13">
                  <c:v>63518.957000000002</c:v>
                </c:pt>
                <c:pt idx="14">
                  <c:v>62986.805999999997</c:v>
                </c:pt>
                <c:pt idx="15">
                  <c:v>60101.705999999998</c:v>
                </c:pt>
                <c:pt idx="16">
                  <c:v>59266.148000000001</c:v>
                </c:pt>
                <c:pt idx="17">
                  <c:v>62352.959000000003</c:v>
                </c:pt>
                <c:pt idx="18">
                  <c:v>59547.656999999999</c:v>
                </c:pt>
                <c:pt idx="19">
                  <c:v>57476.194000000003</c:v>
                </c:pt>
                <c:pt idx="20">
                  <c:v>57423.082999999999</c:v>
                </c:pt>
                <c:pt idx="21">
                  <c:v>54759.341999999997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'Figure 1'!$O$7</c:f>
              <c:strCache>
                <c:ptCount val="1"/>
                <c:pt idx="0">
                  <c:v>Actual peak demand and basic reserve level</c:v>
                </c:pt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'Figure 1'!$P$4:$AK$4</c:f>
              <c:strCache>
                <c:ptCount val="22"/>
                <c:pt idx="0">
                  <c:v>27/10/2014</c:v>
                </c:pt>
                <c:pt idx="1">
                  <c:v>03/11/2014</c:v>
                </c:pt>
                <c:pt idx="2">
                  <c:v>10/11/2014</c:v>
                </c:pt>
                <c:pt idx="3">
                  <c:v>17/11/2014</c:v>
                </c:pt>
                <c:pt idx="4">
                  <c:v>24/11/2014</c:v>
                </c:pt>
                <c:pt idx="5">
                  <c:v>01/12/2014</c:v>
                </c:pt>
                <c:pt idx="6">
                  <c:v>08/12/2014</c:v>
                </c:pt>
                <c:pt idx="7">
                  <c:v>15/12/2014</c:v>
                </c:pt>
                <c:pt idx="8">
                  <c:v>22/12/2014</c:v>
                </c:pt>
                <c:pt idx="9">
                  <c:v>29/12/2014</c:v>
                </c:pt>
                <c:pt idx="10">
                  <c:v>05/01/2015</c:v>
                </c:pt>
                <c:pt idx="11">
                  <c:v>12/01/2015</c:v>
                </c:pt>
                <c:pt idx="12">
                  <c:v>19/01/2015</c:v>
                </c:pt>
                <c:pt idx="13">
                  <c:v>26/01/2015</c:v>
                </c:pt>
                <c:pt idx="14">
                  <c:v>02/02/2015</c:v>
                </c:pt>
                <c:pt idx="15">
                  <c:v>09/02/2015</c:v>
                </c:pt>
                <c:pt idx="16">
                  <c:v>16/02/2015</c:v>
                </c:pt>
                <c:pt idx="17">
                  <c:v>23/02/2015</c:v>
                </c:pt>
                <c:pt idx="18">
                  <c:v>02/03/2015</c:v>
                </c:pt>
                <c:pt idx="19">
                  <c:v>09/03/2015</c:v>
                </c:pt>
                <c:pt idx="20">
                  <c:v>16/03/2015</c:v>
                </c:pt>
                <c:pt idx="21">
                  <c:v>23/03/2015</c:v>
                </c:pt>
              </c:strCache>
            </c:strRef>
          </c:cat>
          <c:val>
            <c:numRef>
              <c:f>'Figure 1'!$P$7:$AK$7</c:f>
              <c:numCache>
                <c:formatCode>0</c:formatCode>
                <c:ptCount val="22"/>
                <c:pt idx="0">
                  <c:v>49103.320106951869</c:v>
                </c:pt>
                <c:pt idx="1">
                  <c:v>51788.760106951871</c:v>
                </c:pt>
                <c:pt idx="2">
                  <c:v>51997.186951871656</c:v>
                </c:pt>
                <c:pt idx="3">
                  <c:v>52196.977967914434</c:v>
                </c:pt>
                <c:pt idx="4">
                  <c:v>53454.724171122994</c:v>
                </c:pt>
                <c:pt idx="5">
                  <c:v>53954.426203208553</c:v>
                </c:pt>
                <c:pt idx="6">
                  <c:v>53904.034438502676</c:v>
                </c:pt>
                <c:pt idx="7">
                  <c:v>53838.520641711228</c:v>
                </c:pt>
                <c:pt idx="8">
                  <c:v>48606.487700534759</c:v>
                </c:pt>
                <c:pt idx="9">
                  <c:v>50808.590481283427</c:v>
                </c:pt>
                <c:pt idx="10">
                  <c:v>52583.039465240639</c:v>
                </c:pt>
                <c:pt idx="11">
                  <c:v>52924.909090909088</c:v>
                </c:pt>
                <c:pt idx="12">
                  <c:v>55652.416684491982</c:v>
                </c:pt>
                <c:pt idx="13">
                  <c:v>54683.305668449197</c:v>
                </c:pt>
                <c:pt idx="14">
                  <c:v>55384.493262032083</c:v>
                </c:pt>
                <c:pt idx="15">
                  <c:v>54785.01604278075</c:v>
                </c:pt>
                <c:pt idx="16">
                  <c:v>52822.037433155077</c:v>
                </c:pt>
                <c:pt idx="17">
                  <c:v>52385.66919786096</c:v>
                </c:pt>
                <c:pt idx="18">
                  <c:v>51832.253368983955</c:v>
                </c:pt>
                <c:pt idx="19">
                  <c:v>50308.260962566848</c:v>
                </c:pt>
                <c:pt idx="20">
                  <c:v>52446.820320855615</c:v>
                </c:pt>
                <c:pt idx="21">
                  <c:v>49880.412085561496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45888"/>
        <c:axId val="47517696"/>
      </c:lineChart>
      <c:lineChart>
        <c:grouping val="standard"/>
        <c:varyColors val="0"/>
        <c:ser>
          <c:idx val="4"/>
          <c:order val="0"/>
          <c:tx>
            <c:strRef>
              <c:f>'Figure 1'!$O$5</c:f>
              <c:strCache>
                <c:ptCount val="1"/>
                <c:pt idx="0">
                  <c:v>WOR forecast generation with max IC imports</c:v>
                </c:pt>
              </c:strCache>
            </c:strRef>
          </c:tx>
          <c:spPr>
            <a:ln w="38100">
              <a:solidFill>
                <a:srgbClr val="FF0000">
                  <a:alpha val="51000"/>
                </a:srgbClr>
              </a:solidFill>
              <a:prstDash val="solid"/>
            </a:ln>
          </c:spPr>
          <c:marker>
            <c:symbol val="none"/>
          </c:marker>
          <c:val>
            <c:numRef>
              <c:f>'Figure 1'!$P$5:$AK$5</c:f>
              <c:numCache>
                <c:formatCode>0</c:formatCode>
                <c:ptCount val="22"/>
                <c:pt idx="0">
                  <c:v>55625.03</c:v>
                </c:pt>
                <c:pt idx="1">
                  <c:v>57475.19</c:v>
                </c:pt>
                <c:pt idx="2">
                  <c:v>58466.09</c:v>
                </c:pt>
                <c:pt idx="3">
                  <c:v>59353.01</c:v>
                </c:pt>
                <c:pt idx="4">
                  <c:v>59263.12</c:v>
                </c:pt>
                <c:pt idx="5">
                  <c:v>59537.7</c:v>
                </c:pt>
                <c:pt idx="6">
                  <c:v>58959.71</c:v>
                </c:pt>
                <c:pt idx="7">
                  <c:v>59996.57</c:v>
                </c:pt>
                <c:pt idx="8">
                  <c:v>60482.51</c:v>
                </c:pt>
                <c:pt idx="9">
                  <c:v>59755.18</c:v>
                </c:pt>
                <c:pt idx="10">
                  <c:v>60546.18</c:v>
                </c:pt>
                <c:pt idx="11">
                  <c:v>60585.4</c:v>
                </c:pt>
                <c:pt idx="12">
                  <c:v>59495.57</c:v>
                </c:pt>
                <c:pt idx="13">
                  <c:v>60755.54</c:v>
                </c:pt>
                <c:pt idx="14">
                  <c:v>60639.24</c:v>
                </c:pt>
                <c:pt idx="15">
                  <c:v>60355.62</c:v>
                </c:pt>
                <c:pt idx="16">
                  <c:v>60211.99</c:v>
                </c:pt>
                <c:pt idx="17">
                  <c:v>60890.46</c:v>
                </c:pt>
                <c:pt idx="18">
                  <c:v>59974.36</c:v>
                </c:pt>
                <c:pt idx="19">
                  <c:v>60406.93</c:v>
                </c:pt>
                <c:pt idx="20">
                  <c:v>58791.48</c:v>
                </c:pt>
                <c:pt idx="21">
                  <c:v>57454.09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'Figure 1'!$O$8</c:f>
              <c:strCache>
                <c:ptCount val="1"/>
                <c:pt idx="0">
                  <c:v>Forecast demand and reserve</c:v>
                </c:pt>
              </c:strCache>
            </c:strRef>
          </c:tx>
          <c:spPr>
            <a:ln w="38100">
              <a:solidFill>
                <a:srgbClr val="0070C0">
                  <a:alpha val="49000"/>
                </a:srgbClr>
              </a:solidFill>
              <a:prstDash val="solid"/>
            </a:ln>
          </c:spPr>
          <c:marker>
            <c:symbol val="none"/>
          </c:marker>
          <c:val>
            <c:numRef>
              <c:f>'Figure 1'!$P$8:$AK$8</c:f>
              <c:numCache>
                <c:formatCode>0</c:formatCode>
                <c:ptCount val="22"/>
                <c:pt idx="0">
                  <c:v>50361.54010695187</c:v>
                </c:pt>
                <c:pt idx="1">
                  <c:v>51261.54010695187</c:v>
                </c:pt>
                <c:pt idx="2">
                  <c:v>52624.106951871654</c:v>
                </c:pt>
                <c:pt idx="3">
                  <c:v>53110.737967914436</c:v>
                </c:pt>
                <c:pt idx="4">
                  <c:v>53208.064171122991</c:v>
                </c:pt>
                <c:pt idx="5">
                  <c:v>54181.326203208555</c:v>
                </c:pt>
                <c:pt idx="6">
                  <c:v>55251.914438502674</c:v>
                </c:pt>
                <c:pt idx="7">
                  <c:v>55349.240641711229</c:v>
                </c:pt>
                <c:pt idx="8">
                  <c:v>51066.88770053476</c:v>
                </c:pt>
                <c:pt idx="9">
                  <c:v>50482.930481283423</c:v>
                </c:pt>
                <c:pt idx="10">
                  <c:v>54196.299465240641</c:v>
                </c:pt>
                <c:pt idx="11">
                  <c:v>54974.909090909088</c:v>
                </c:pt>
                <c:pt idx="12">
                  <c:v>54780.256684491978</c:v>
                </c:pt>
                <c:pt idx="13">
                  <c:v>54293.625668449196</c:v>
                </c:pt>
                <c:pt idx="14">
                  <c:v>54123.973262032086</c:v>
                </c:pt>
                <c:pt idx="15">
                  <c:v>53540.01604278075</c:v>
                </c:pt>
                <c:pt idx="16">
                  <c:v>53248.037433155077</c:v>
                </c:pt>
                <c:pt idx="17">
                  <c:v>52177.449197860959</c:v>
                </c:pt>
                <c:pt idx="18">
                  <c:v>51301.513368983957</c:v>
                </c:pt>
                <c:pt idx="19">
                  <c:v>51106.860962566847</c:v>
                </c:pt>
                <c:pt idx="20">
                  <c:v>49841.620320855618</c:v>
                </c:pt>
                <c:pt idx="21">
                  <c:v>48771.032085561499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'Figure 1'!$O$9</c:f>
              <c:strCache>
                <c:ptCount val="1"/>
                <c:pt idx="0">
                  <c:v>WOR forecast generation with net float Ics</c:v>
                </c:pt>
              </c:strCache>
            </c:strRef>
          </c:tx>
          <c:spPr>
            <a:ln w="38100">
              <a:solidFill>
                <a:srgbClr val="FF0000">
                  <a:alpha val="50000"/>
                </a:srgbClr>
              </a:solidFill>
              <a:prstDash val="dash"/>
            </a:ln>
          </c:spPr>
          <c:marker>
            <c:symbol val="none"/>
          </c:marker>
          <c:val>
            <c:numRef>
              <c:f>'Figure 1'!$P$9:$AK$9</c:f>
              <c:numCache>
                <c:formatCode>0</c:formatCode>
                <c:ptCount val="22"/>
                <c:pt idx="0">
                  <c:v>53375.03</c:v>
                </c:pt>
                <c:pt idx="1">
                  <c:v>55225.19</c:v>
                </c:pt>
                <c:pt idx="2">
                  <c:v>56216.09</c:v>
                </c:pt>
                <c:pt idx="3">
                  <c:v>57103.01</c:v>
                </c:pt>
                <c:pt idx="4">
                  <c:v>57013.120000000003</c:v>
                </c:pt>
                <c:pt idx="5">
                  <c:v>57287.7</c:v>
                </c:pt>
                <c:pt idx="6">
                  <c:v>56709.71</c:v>
                </c:pt>
                <c:pt idx="7">
                  <c:v>57746.57</c:v>
                </c:pt>
                <c:pt idx="8">
                  <c:v>58232.51</c:v>
                </c:pt>
                <c:pt idx="9">
                  <c:v>57505.18</c:v>
                </c:pt>
                <c:pt idx="10">
                  <c:v>58296.18</c:v>
                </c:pt>
                <c:pt idx="11">
                  <c:v>58335.4</c:v>
                </c:pt>
                <c:pt idx="12">
                  <c:v>57245.57</c:v>
                </c:pt>
                <c:pt idx="13">
                  <c:v>58505.54</c:v>
                </c:pt>
                <c:pt idx="14">
                  <c:v>58389.24</c:v>
                </c:pt>
                <c:pt idx="15">
                  <c:v>58105.62</c:v>
                </c:pt>
                <c:pt idx="16">
                  <c:v>57961.99</c:v>
                </c:pt>
                <c:pt idx="17">
                  <c:v>58640.46</c:v>
                </c:pt>
                <c:pt idx="18">
                  <c:v>57724.36</c:v>
                </c:pt>
                <c:pt idx="19">
                  <c:v>58156.93</c:v>
                </c:pt>
                <c:pt idx="20">
                  <c:v>56541.48</c:v>
                </c:pt>
                <c:pt idx="21">
                  <c:v>55204.09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20000"/>
        <c:axId val="47525888"/>
      </c:lineChart>
      <c:catAx>
        <c:axId val="47445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49534643226473657"/>
              <c:y val="0.864406779661016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51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517696"/>
        <c:scaling>
          <c:orientation val="minMax"/>
          <c:max val="64000"/>
          <c:min val="4400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GW</a:t>
                </a:r>
              </a:p>
            </c:rich>
          </c:tx>
          <c:layout>
            <c:manualLayout>
              <c:xMode val="edge"/>
              <c:yMode val="edge"/>
              <c:x val="1.1375387797311282E-2"/>
              <c:y val="0.37288135593220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445888"/>
        <c:crosses val="autoZero"/>
        <c:crossBetween val="between"/>
        <c:majorUnit val="2000"/>
        <c:dispUnits>
          <c:builtInUnit val="thousands"/>
        </c:dispUnits>
      </c:valAx>
      <c:catAx>
        <c:axId val="47520000"/>
        <c:scaling>
          <c:orientation val="minMax"/>
        </c:scaling>
        <c:delete val="1"/>
        <c:axPos val="b"/>
        <c:majorTickMark val="out"/>
        <c:minorTickMark val="none"/>
        <c:tickLblPos val="none"/>
        <c:crossAx val="47525888"/>
        <c:crosses val="autoZero"/>
        <c:auto val="1"/>
        <c:lblAlgn val="ctr"/>
        <c:lblOffset val="100"/>
        <c:noMultiLvlLbl val="0"/>
      </c:catAx>
      <c:valAx>
        <c:axId val="47525888"/>
        <c:scaling>
          <c:orientation val="minMax"/>
          <c:max val="64000"/>
          <c:min val="44000"/>
        </c:scaling>
        <c:delete val="1"/>
        <c:axPos val="r"/>
        <c:numFmt formatCode="0" sourceLinked="1"/>
        <c:majorTickMark val="out"/>
        <c:minorTickMark val="none"/>
        <c:tickLblPos val="nextTo"/>
        <c:crossAx val="47520000"/>
        <c:crosses val="max"/>
        <c:crossBetween val="between"/>
        <c:majorUnit val="2000"/>
        <c:dispUnits>
          <c:builtInUnit val="thousands"/>
        </c:dispUnits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4.24257617240658E-2"/>
          <c:y val="0.85102896187204058"/>
          <c:w val="0.93849349662213588"/>
          <c:h val="0.1321164084243951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'Figure 10'!$P$2</c:f>
              <c:strCache>
                <c:ptCount val="1"/>
                <c:pt idx="0">
                  <c:v>BBL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'Figure 10'!$N$3:$N$184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10'!$P$3:$P$184</c:f>
              <c:numCache>
                <c:formatCode>0</c:formatCode>
                <c:ptCount val="182"/>
                <c:pt idx="0">
                  <c:v>4.27644</c:v>
                </c:pt>
                <c:pt idx="1">
                  <c:v>12.24506</c:v>
                </c:pt>
                <c:pt idx="2">
                  <c:v>11.1569</c:v>
                </c:pt>
                <c:pt idx="3">
                  <c:v>13.17492</c:v>
                </c:pt>
                <c:pt idx="4">
                  <c:v>9.1375899999999994</c:v>
                </c:pt>
                <c:pt idx="5">
                  <c:v>2.7982300000000002</c:v>
                </c:pt>
                <c:pt idx="6">
                  <c:v>10.52018</c:v>
                </c:pt>
                <c:pt idx="7">
                  <c:v>11.59033</c:v>
                </c:pt>
                <c:pt idx="8">
                  <c:v>10.565670000000001</c:v>
                </c:pt>
                <c:pt idx="9">
                  <c:v>3.8620199999999998</c:v>
                </c:pt>
                <c:pt idx="10">
                  <c:v>14.31221</c:v>
                </c:pt>
                <c:pt idx="11">
                  <c:v>13.71134</c:v>
                </c:pt>
                <c:pt idx="12">
                  <c:v>7.2345100000000002</c:v>
                </c:pt>
                <c:pt idx="13">
                  <c:v>0.88763000000000003</c:v>
                </c:pt>
                <c:pt idx="14">
                  <c:v>4.6694599999999999</c:v>
                </c:pt>
                <c:pt idx="15">
                  <c:v>18.463940000000001</c:v>
                </c:pt>
                <c:pt idx="16">
                  <c:v>16.221309999999999</c:v>
                </c:pt>
                <c:pt idx="17">
                  <c:v>24.549510000000001</c:v>
                </c:pt>
                <c:pt idx="18">
                  <c:v>23.56485</c:v>
                </c:pt>
                <c:pt idx="19">
                  <c:v>20.661000000000001</c:v>
                </c:pt>
                <c:pt idx="20">
                  <c:v>9.9781999999999993</c:v>
                </c:pt>
                <c:pt idx="21">
                  <c:v>18.211849999999998</c:v>
                </c:pt>
                <c:pt idx="22">
                  <c:v>8.7042800000000007</c:v>
                </c:pt>
                <c:pt idx="23">
                  <c:v>22.197870000000002</c:v>
                </c:pt>
                <c:pt idx="24">
                  <c:v>6.1558900000000003</c:v>
                </c:pt>
                <c:pt idx="25">
                  <c:v>15.35463</c:v>
                </c:pt>
                <c:pt idx="26">
                  <c:v>14.42815</c:v>
                </c:pt>
                <c:pt idx="27">
                  <c:v>11.36614</c:v>
                </c:pt>
                <c:pt idx="28">
                  <c:v>3.6329600000000002</c:v>
                </c:pt>
                <c:pt idx="29">
                  <c:v>21.30584</c:v>
                </c:pt>
                <c:pt idx="30">
                  <c:v>24.615570000000002</c:v>
                </c:pt>
                <c:pt idx="31">
                  <c:v>7.9708699999999997</c:v>
                </c:pt>
                <c:pt idx="32">
                  <c:v>8.5057299999999998</c:v>
                </c:pt>
                <c:pt idx="33">
                  <c:v>11.97382</c:v>
                </c:pt>
                <c:pt idx="34">
                  <c:v>12.63777</c:v>
                </c:pt>
                <c:pt idx="35">
                  <c:v>17.44425</c:v>
                </c:pt>
                <c:pt idx="36">
                  <c:v>11.226240000000001</c:v>
                </c:pt>
                <c:pt idx="37">
                  <c:v>10.220230000000001</c:v>
                </c:pt>
                <c:pt idx="38">
                  <c:v>13.240449999999999</c:v>
                </c:pt>
                <c:pt idx="39">
                  <c:v>14.228540000000001</c:v>
                </c:pt>
                <c:pt idx="40">
                  <c:v>10.48115</c:v>
                </c:pt>
                <c:pt idx="41">
                  <c:v>17.156600000000001</c:v>
                </c:pt>
                <c:pt idx="42">
                  <c:v>8.1753099999999996</c:v>
                </c:pt>
                <c:pt idx="43">
                  <c:v>6.8417899999999996</c:v>
                </c:pt>
                <c:pt idx="44">
                  <c:v>16.270040000000002</c:v>
                </c:pt>
                <c:pt idx="45">
                  <c:v>24.064969999999999</c:v>
                </c:pt>
                <c:pt idx="46">
                  <c:v>21.604130000000001</c:v>
                </c:pt>
                <c:pt idx="47">
                  <c:v>14.282640000000001</c:v>
                </c:pt>
                <c:pt idx="48">
                  <c:v>20.998889999999999</c:v>
                </c:pt>
                <c:pt idx="49">
                  <c:v>14.84792</c:v>
                </c:pt>
                <c:pt idx="50">
                  <c:v>7.2783600000000002</c:v>
                </c:pt>
                <c:pt idx="51">
                  <c:v>7.8812199999999999</c:v>
                </c:pt>
                <c:pt idx="52">
                  <c:v>13.18064</c:v>
                </c:pt>
                <c:pt idx="53">
                  <c:v>16.229489999999998</c:v>
                </c:pt>
                <c:pt idx="54">
                  <c:v>22.21294</c:v>
                </c:pt>
                <c:pt idx="55">
                  <c:v>31.859380000000002</c:v>
                </c:pt>
                <c:pt idx="56">
                  <c:v>23.707470000000001</c:v>
                </c:pt>
                <c:pt idx="57">
                  <c:v>27.709499999999998</c:v>
                </c:pt>
                <c:pt idx="58">
                  <c:v>12.859719999999999</c:v>
                </c:pt>
                <c:pt idx="59">
                  <c:v>14.27891</c:v>
                </c:pt>
                <c:pt idx="60">
                  <c:v>16.55958</c:v>
                </c:pt>
                <c:pt idx="61">
                  <c:v>22.13334</c:v>
                </c:pt>
                <c:pt idx="62">
                  <c:v>22.006620000000002</c:v>
                </c:pt>
                <c:pt idx="63">
                  <c:v>19.272040000000001</c:v>
                </c:pt>
                <c:pt idx="64">
                  <c:v>13.38095</c:v>
                </c:pt>
                <c:pt idx="65">
                  <c:v>21.827030000000001</c:v>
                </c:pt>
                <c:pt idx="66">
                  <c:v>21.901800000000001</c:v>
                </c:pt>
                <c:pt idx="67">
                  <c:v>22.133859999999999</c:v>
                </c:pt>
                <c:pt idx="68">
                  <c:v>25.90239</c:v>
                </c:pt>
                <c:pt idx="69">
                  <c:v>22.30179</c:v>
                </c:pt>
                <c:pt idx="70">
                  <c:v>24.817299999999999</c:v>
                </c:pt>
                <c:pt idx="71">
                  <c:v>25.16647</c:v>
                </c:pt>
                <c:pt idx="72">
                  <c:v>28.47673</c:v>
                </c:pt>
                <c:pt idx="73">
                  <c:v>28.011900000000001</c:v>
                </c:pt>
                <c:pt idx="74">
                  <c:v>27.115780000000001</c:v>
                </c:pt>
                <c:pt idx="75">
                  <c:v>26.105899999999998</c:v>
                </c:pt>
                <c:pt idx="76">
                  <c:v>25.87275</c:v>
                </c:pt>
                <c:pt idx="77">
                  <c:v>23.478179999999998</c:v>
                </c:pt>
                <c:pt idx="78">
                  <c:v>20.72541</c:v>
                </c:pt>
                <c:pt idx="79">
                  <c:v>20.882239999999999</c:v>
                </c:pt>
                <c:pt idx="80">
                  <c:v>21.427240000000001</c:v>
                </c:pt>
                <c:pt idx="81">
                  <c:v>20.976610000000001</c:v>
                </c:pt>
                <c:pt idx="82">
                  <c:v>20.222349999999999</c:v>
                </c:pt>
                <c:pt idx="83">
                  <c:v>21.834340000000001</c:v>
                </c:pt>
                <c:pt idx="84">
                  <c:v>24.442910000000001</c:v>
                </c:pt>
                <c:pt idx="85">
                  <c:v>25.450510000000001</c:v>
                </c:pt>
                <c:pt idx="86">
                  <c:v>25.60408</c:v>
                </c:pt>
                <c:pt idx="87">
                  <c:v>28.13231</c:v>
                </c:pt>
                <c:pt idx="88">
                  <c:v>28.731369999999998</c:v>
                </c:pt>
                <c:pt idx="89">
                  <c:v>27.624020000000002</c:v>
                </c:pt>
                <c:pt idx="90">
                  <c:v>26.263349999999999</c:v>
                </c:pt>
                <c:pt idx="91">
                  <c:v>23.358090000000001</c:v>
                </c:pt>
                <c:pt idx="92">
                  <c:v>26.533270000000002</c:v>
                </c:pt>
                <c:pt idx="93">
                  <c:v>25.551539999999999</c:v>
                </c:pt>
                <c:pt idx="94">
                  <c:v>26.33399</c:v>
                </c:pt>
                <c:pt idx="95">
                  <c:v>28.173739999999999</c:v>
                </c:pt>
                <c:pt idx="96">
                  <c:v>25.053360000000001</c:v>
                </c:pt>
                <c:pt idx="97">
                  <c:v>22.252220000000001</c:v>
                </c:pt>
                <c:pt idx="98">
                  <c:v>20.793559999999999</c:v>
                </c:pt>
                <c:pt idx="99">
                  <c:v>16.518740000000001</c:v>
                </c:pt>
                <c:pt idx="100">
                  <c:v>15.236739999999999</c:v>
                </c:pt>
                <c:pt idx="101">
                  <c:v>18.603639999999999</c:v>
                </c:pt>
                <c:pt idx="102">
                  <c:v>20.194240000000001</c:v>
                </c:pt>
                <c:pt idx="103">
                  <c:v>26.73132</c:v>
                </c:pt>
                <c:pt idx="104">
                  <c:v>32.846069999999997</c:v>
                </c:pt>
                <c:pt idx="105">
                  <c:v>34.572760000000002</c:v>
                </c:pt>
                <c:pt idx="106">
                  <c:v>35.453789999999998</c:v>
                </c:pt>
                <c:pt idx="107">
                  <c:v>31.37538</c:v>
                </c:pt>
                <c:pt idx="108">
                  <c:v>35.880899999999997</c:v>
                </c:pt>
                <c:pt idx="109">
                  <c:v>34.325670000000002</c:v>
                </c:pt>
                <c:pt idx="110">
                  <c:v>33.54522</c:v>
                </c:pt>
                <c:pt idx="111">
                  <c:v>32.574599999999997</c:v>
                </c:pt>
                <c:pt idx="112">
                  <c:v>32.966160000000002</c:v>
                </c:pt>
                <c:pt idx="113">
                  <c:v>33.627510000000001</c:v>
                </c:pt>
                <c:pt idx="114">
                  <c:v>31.113679999999999</c:v>
                </c:pt>
                <c:pt idx="115">
                  <c:v>29.21442</c:v>
                </c:pt>
                <c:pt idx="116">
                  <c:v>29.097670000000001</c:v>
                </c:pt>
                <c:pt idx="117">
                  <c:v>27.512440000000002</c:v>
                </c:pt>
                <c:pt idx="118">
                  <c:v>24.672550000000001</c:v>
                </c:pt>
                <c:pt idx="119">
                  <c:v>24.733260000000001</c:v>
                </c:pt>
                <c:pt idx="120">
                  <c:v>32.941240000000001</c:v>
                </c:pt>
                <c:pt idx="121">
                  <c:v>33.860720000000001</c:v>
                </c:pt>
                <c:pt idx="122">
                  <c:v>34.12323</c:v>
                </c:pt>
                <c:pt idx="123">
                  <c:v>32.326720000000002</c:v>
                </c:pt>
                <c:pt idx="124">
                  <c:v>34.507739999999998</c:v>
                </c:pt>
                <c:pt idx="125">
                  <c:v>27.96096</c:v>
                </c:pt>
                <c:pt idx="126">
                  <c:v>32.114559999999997</c:v>
                </c:pt>
                <c:pt idx="127">
                  <c:v>33.558390000000003</c:v>
                </c:pt>
                <c:pt idx="128">
                  <c:v>27.863710000000001</c:v>
                </c:pt>
                <c:pt idx="129">
                  <c:v>26.033670000000001</c:v>
                </c:pt>
                <c:pt idx="130">
                  <c:v>29.639749999999999</c:v>
                </c:pt>
                <c:pt idx="131">
                  <c:v>31.635570000000001</c:v>
                </c:pt>
                <c:pt idx="132">
                  <c:v>18.421710000000001</c:v>
                </c:pt>
                <c:pt idx="133">
                  <c:v>11.408440000000001</c:v>
                </c:pt>
                <c:pt idx="134">
                  <c:v>12.428229999999999</c:v>
                </c:pt>
                <c:pt idx="135">
                  <c:v>21.717490000000002</c:v>
                </c:pt>
                <c:pt idx="136">
                  <c:v>23.560829999999999</c:v>
                </c:pt>
                <c:pt idx="137">
                  <c:v>23.924700000000001</c:v>
                </c:pt>
                <c:pt idx="138">
                  <c:v>22.857109999999999</c:v>
                </c:pt>
                <c:pt idx="139">
                  <c:v>17.063490000000002</c:v>
                </c:pt>
                <c:pt idx="140">
                  <c:v>18.795829999999999</c:v>
                </c:pt>
                <c:pt idx="141">
                  <c:v>17.690660000000001</c:v>
                </c:pt>
                <c:pt idx="142">
                  <c:v>15.58114</c:v>
                </c:pt>
                <c:pt idx="143">
                  <c:v>23.324729999999999</c:v>
                </c:pt>
                <c:pt idx="144">
                  <c:v>24.013750000000002</c:v>
                </c:pt>
                <c:pt idx="145">
                  <c:v>21.967079999999999</c:v>
                </c:pt>
                <c:pt idx="146">
                  <c:v>19.538720000000001</c:v>
                </c:pt>
                <c:pt idx="147">
                  <c:v>23.168610000000001</c:v>
                </c:pt>
                <c:pt idx="148">
                  <c:v>21.272680000000001</c:v>
                </c:pt>
                <c:pt idx="149">
                  <c:v>22.592669999999998</c:v>
                </c:pt>
                <c:pt idx="150">
                  <c:v>21.398790000000002</c:v>
                </c:pt>
                <c:pt idx="151">
                  <c:v>23.070979999999999</c:v>
                </c:pt>
                <c:pt idx="152">
                  <c:v>20.215810000000001</c:v>
                </c:pt>
                <c:pt idx="153">
                  <c:v>18.622440000000001</c:v>
                </c:pt>
                <c:pt idx="154">
                  <c:v>15.89742</c:v>
                </c:pt>
                <c:pt idx="155">
                  <c:v>15.621600000000001</c:v>
                </c:pt>
                <c:pt idx="156">
                  <c:v>18.901979999999998</c:v>
                </c:pt>
                <c:pt idx="157">
                  <c:v>17.390740000000001</c:v>
                </c:pt>
                <c:pt idx="158">
                  <c:v>19.640470000000001</c:v>
                </c:pt>
                <c:pt idx="159">
                  <c:v>17.344819999999999</c:v>
                </c:pt>
                <c:pt idx="160">
                  <c:v>19.440799999999999</c:v>
                </c:pt>
                <c:pt idx="161">
                  <c:v>16.996410000000001</c:v>
                </c:pt>
                <c:pt idx="162">
                  <c:v>13.51858</c:v>
                </c:pt>
                <c:pt idx="163">
                  <c:v>16.898250000000001</c:v>
                </c:pt>
                <c:pt idx="164">
                  <c:v>15.867839999999999</c:v>
                </c:pt>
                <c:pt idx="165">
                  <c:v>16.109120000000001</c:v>
                </c:pt>
                <c:pt idx="166">
                  <c:v>21.079160000000002</c:v>
                </c:pt>
                <c:pt idx="167">
                  <c:v>25.807600000000001</c:v>
                </c:pt>
                <c:pt idx="168">
                  <c:v>24.168690000000002</c:v>
                </c:pt>
                <c:pt idx="169">
                  <c:v>22.75461</c:v>
                </c:pt>
                <c:pt idx="170">
                  <c:v>21.07067</c:v>
                </c:pt>
                <c:pt idx="171">
                  <c:v>20.634309999999999</c:v>
                </c:pt>
                <c:pt idx="172">
                  <c:v>20.642150000000001</c:v>
                </c:pt>
                <c:pt idx="173">
                  <c:v>21.98723</c:v>
                </c:pt>
                <c:pt idx="174">
                  <c:v>20.292310000000001</c:v>
                </c:pt>
                <c:pt idx="175">
                  <c:v>22.65485</c:v>
                </c:pt>
                <c:pt idx="176">
                  <c:v>12.28627</c:v>
                </c:pt>
                <c:pt idx="177">
                  <c:v>15.34496</c:v>
                </c:pt>
                <c:pt idx="178">
                  <c:v>12.62602</c:v>
                </c:pt>
                <c:pt idx="179">
                  <c:v>16.7285</c:v>
                </c:pt>
                <c:pt idx="180">
                  <c:v>16.875509999999998</c:v>
                </c:pt>
                <c:pt idx="181">
                  <c:v>12.79777</c:v>
                </c:pt>
              </c:numCache>
            </c:numRef>
          </c:val>
        </c:ser>
        <c:ser>
          <c:idx val="0"/>
          <c:order val="1"/>
          <c:tx>
            <c:strRef>
              <c:f>'Figure 10'!$O$2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cat>
            <c:numRef>
              <c:f>'Figure 10'!$N$3:$N$184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10'!$O$3:$O$184</c:f>
              <c:numCache>
                <c:formatCode>0</c:formatCode>
                <c:ptCount val="182"/>
                <c:pt idx="0">
                  <c:v>-8.8001500000000004</c:v>
                </c:pt>
                <c:pt idx="1">
                  <c:v>-8.2313399999999994</c:v>
                </c:pt>
                <c:pt idx="2">
                  <c:v>-0.96772000000000002</c:v>
                </c:pt>
                <c:pt idx="3">
                  <c:v>-0.85374000000000005</c:v>
                </c:pt>
                <c:pt idx="4">
                  <c:v>-2.7184599999999999</c:v>
                </c:pt>
                <c:pt idx="5">
                  <c:v>-3.2872599999999998</c:v>
                </c:pt>
                <c:pt idx="6">
                  <c:v>-8.9732199999999995</c:v>
                </c:pt>
                <c:pt idx="7">
                  <c:v>-14.984209999999999</c:v>
                </c:pt>
                <c:pt idx="8">
                  <c:v>-14.72565</c:v>
                </c:pt>
                <c:pt idx="9">
                  <c:v>-7.1243299999999996</c:v>
                </c:pt>
                <c:pt idx="10">
                  <c:v>-7.7026300000000001</c:v>
                </c:pt>
                <c:pt idx="11">
                  <c:v>-6.5639700000000003</c:v>
                </c:pt>
                <c:pt idx="12">
                  <c:v>-7.7817800000000004</c:v>
                </c:pt>
                <c:pt idx="13">
                  <c:v>-18.901479999999999</c:v>
                </c:pt>
                <c:pt idx="14">
                  <c:v>-18.171209999999999</c:v>
                </c:pt>
                <c:pt idx="15">
                  <c:v>-17.340689999999999</c:v>
                </c:pt>
                <c:pt idx="16">
                  <c:v>-16.84892</c:v>
                </c:pt>
                <c:pt idx="17">
                  <c:v>-24.89453</c:v>
                </c:pt>
                <c:pt idx="18">
                  <c:v>-22.631959999999999</c:v>
                </c:pt>
                <c:pt idx="19">
                  <c:v>-17.948540000000001</c:v>
                </c:pt>
                <c:pt idx="20">
                  <c:v>-18.67353</c:v>
                </c:pt>
                <c:pt idx="21">
                  <c:v>-24.862870000000001</c:v>
                </c:pt>
                <c:pt idx="22">
                  <c:v>-29.397490000000001</c:v>
                </c:pt>
                <c:pt idx="23">
                  <c:v>-29.968409999999999</c:v>
                </c:pt>
                <c:pt idx="24">
                  <c:v>-21.173010000000001</c:v>
                </c:pt>
                <c:pt idx="25">
                  <c:v>-19.984220000000001</c:v>
                </c:pt>
                <c:pt idx="26">
                  <c:v>-30.196349999999999</c:v>
                </c:pt>
                <c:pt idx="27">
                  <c:v>-30.026450000000001</c:v>
                </c:pt>
                <c:pt idx="28">
                  <c:v>-16.838370000000001</c:v>
                </c:pt>
                <c:pt idx="29">
                  <c:v>-26.97241</c:v>
                </c:pt>
                <c:pt idx="30">
                  <c:v>-23.41816</c:v>
                </c:pt>
                <c:pt idx="31">
                  <c:v>-15.711309999999999</c:v>
                </c:pt>
                <c:pt idx="32">
                  <c:v>-15.45487</c:v>
                </c:pt>
                <c:pt idx="33">
                  <c:v>-0.73026999999999997</c:v>
                </c:pt>
                <c:pt idx="34">
                  <c:v>2.2762799999999999</c:v>
                </c:pt>
                <c:pt idx="35">
                  <c:v>-0.25750000000000001</c:v>
                </c:pt>
                <c:pt idx="36">
                  <c:v>-1.78451</c:v>
                </c:pt>
                <c:pt idx="37">
                  <c:v>-0.52342999999999995</c:v>
                </c:pt>
                <c:pt idx="38">
                  <c:v>-0.85374000000000005</c:v>
                </c:pt>
                <c:pt idx="39">
                  <c:v>-0.95821000000000001</c:v>
                </c:pt>
                <c:pt idx="40">
                  <c:v>-0.68911</c:v>
                </c:pt>
                <c:pt idx="41">
                  <c:v>1.97658</c:v>
                </c:pt>
                <c:pt idx="42">
                  <c:v>-2.9453499999999999</c:v>
                </c:pt>
                <c:pt idx="43">
                  <c:v>0</c:v>
                </c:pt>
                <c:pt idx="44">
                  <c:v>-4.7287999999999997</c:v>
                </c:pt>
                <c:pt idx="45">
                  <c:v>3.3632399999999998</c:v>
                </c:pt>
                <c:pt idx="46">
                  <c:v>3.3801299999999999</c:v>
                </c:pt>
                <c:pt idx="47">
                  <c:v>-0.30286999999999997</c:v>
                </c:pt>
                <c:pt idx="48">
                  <c:v>-7.7743900000000004</c:v>
                </c:pt>
                <c:pt idx="49">
                  <c:v>-11.24316</c:v>
                </c:pt>
                <c:pt idx="50">
                  <c:v>-3.8096399999999999</c:v>
                </c:pt>
                <c:pt idx="51">
                  <c:v>-0.96348999999999996</c:v>
                </c:pt>
                <c:pt idx="52">
                  <c:v>1.5755600000000001</c:v>
                </c:pt>
                <c:pt idx="53">
                  <c:v>3.3611300000000002</c:v>
                </c:pt>
                <c:pt idx="54">
                  <c:v>7.0346299999999999</c:v>
                </c:pt>
                <c:pt idx="55">
                  <c:v>0.83684999999999998</c:v>
                </c:pt>
                <c:pt idx="56">
                  <c:v>0.77776000000000001</c:v>
                </c:pt>
                <c:pt idx="57">
                  <c:v>6.9417600000000004</c:v>
                </c:pt>
                <c:pt idx="58">
                  <c:v>-1.4753099999999999</c:v>
                </c:pt>
                <c:pt idx="59">
                  <c:v>0.58464000000000005</c:v>
                </c:pt>
                <c:pt idx="60">
                  <c:v>-0.66800000000000004</c:v>
                </c:pt>
                <c:pt idx="61">
                  <c:v>2.6867899999999998</c:v>
                </c:pt>
                <c:pt idx="62">
                  <c:v>-1.73597</c:v>
                </c:pt>
                <c:pt idx="63">
                  <c:v>0</c:v>
                </c:pt>
                <c:pt idx="64">
                  <c:v>0</c:v>
                </c:pt>
                <c:pt idx="65">
                  <c:v>-2.4577900000000001</c:v>
                </c:pt>
                <c:pt idx="66">
                  <c:v>0.20157</c:v>
                </c:pt>
                <c:pt idx="67">
                  <c:v>-0.82630000000000003</c:v>
                </c:pt>
                <c:pt idx="68">
                  <c:v>0.21770999999999999</c:v>
                </c:pt>
                <c:pt idx="69">
                  <c:v>1.7423</c:v>
                </c:pt>
                <c:pt idx="70">
                  <c:v>-3.0561500000000001</c:v>
                </c:pt>
                <c:pt idx="71">
                  <c:v>-1.3497300000000001</c:v>
                </c:pt>
                <c:pt idx="72">
                  <c:v>1.5164599999999999</c:v>
                </c:pt>
                <c:pt idx="73">
                  <c:v>0.96665000000000001</c:v>
                </c:pt>
                <c:pt idx="74">
                  <c:v>0.73238000000000003</c:v>
                </c:pt>
                <c:pt idx="75">
                  <c:v>-2.6108199999999999</c:v>
                </c:pt>
                <c:pt idx="76">
                  <c:v>-3.48671</c:v>
                </c:pt>
                <c:pt idx="77">
                  <c:v>-4.6106100000000003</c:v>
                </c:pt>
                <c:pt idx="78">
                  <c:v>-6.1207399999999996</c:v>
                </c:pt>
                <c:pt idx="79">
                  <c:v>1.02047</c:v>
                </c:pt>
                <c:pt idx="80">
                  <c:v>3.71149</c:v>
                </c:pt>
                <c:pt idx="81">
                  <c:v>0.78830999999999996</c:v>
                </c:pt>
                <c:pt idx="82">
                  <c:v>-2.5495999999999999</c:v>
                </c:pt>
                <c:pt idx="83">
                  <c:v>-9.3035300000000003</c:v>
                </c:pt>
                <c:pt idx="84">
                  <c:v>0.60152000000000005</c:v>
                </c:pt>
                <c:pt idx="85">
                  <c:v>1.9765699999999999</c:v>
                </c:pt>
                <c:pt idx="86">
                  <c:v>3.8908900000000002</c:v>
                </c:pt>
                <c:pt idx="87">
                  <c:v>4.6918699999999998</c:v>
                </c:pt>
                <c:pt idx="88">
                  <c:v>4.4512499999999999</c:v>
                </c:pt>
                <c:pt idx="89">
                  <c:v>5.2648900000000003</c:v>
                </c:pt>
                <c:pt idx="90">
                  <c:v>1.5428500000000001</c:v>
                </c:pt>
                <c:pt idx="91">
                  <c:v>-1.7813399999999999</c:v>
                </c:pt>
                <c:pt idx="92">
                  <c:v>-8.8307599999999997</c:v>
                </c:pt>
                <c:pt idx="93">
                  <c:v>-7.9537899999999997</c:v>
                </c:pt>
                <c:pt idx="94">
                  <c:v>-6.8626100000000001</c:v>
                </c:pt>
                <c:pt idx="95">
                  <c:v>-8.3854199999999999</c:v>
                </c:pt>
                <c:pt idx="96">
                  <c:v>-17.890499999999999</c:v>
                </c:pt>
                <c:pt idx="97">
                  <c:v>-21.801439999999999</c:v>
                </c:pt>
                <c:pt idx="98">
                  <c:v>-25.27655</c:v>
                </c:pt>
                <c:pt idx="99">
                  <c:v>-20.34618</c:v>
                </c:pt>
                <c:pt idx="100">
                  <c:v>-14.513540000000001</c:v>
                </c:pt>
                <c:pt idx="101">
                  <c:v>-0.80308000000000002</c:v>
                </c:pt>
                <c:pt idx="102">
                  <c:v>0</c:v>
                </c:pt>
                <c:pt idx="103">
                  <c:v>-4.6391</c:v>
                </c:pt>
                <c:pt idx="104">
                  <c:v>1.603</c:v>
                </c:pt>
                <c:pt idx="105">
                  <c:v>-11.307539999999999</c:v>
                </c:pt>
                <c:pt idx="106">
                  <c:v>1.0605800000000001</c:v>
                </c:pt>
                <c:pt idx="107">
                  <c:v>1.9174800000000001</c:v>
                </c:pt>
                <c:pt idx="108">
                  <c:v>6.5787399999999998</c:v>
                </c:pt>
                <c:pt idx="109">
                  <c:v>6.0743</c:v>
                </c:pt>
                <c:pt idx="110">
                  <c:v>4.52407</c:v>
                </c:pt>
                <c:pt idx="111">
                  <c:v>11.01628</c:v>
                </c:pt>
                <c:pt idx="112">
                  <c:v>9.9071599999999993</c:v>
                </c:pt>
                <c:pt idx="113">
                  <c:v>12.82084</c:v>
                </c:pt>
                <c:pt idx="114">
                  <c:v>1.86683</c:v>
                </c:pt>
                <c:pt idx="115">
                  <c:v>-2.8514200000000001</c:v>
                </c:pt>
                <c:pt idx="116">
                  <c:v>-3.3136399999999999</c:v>
                </c:pt>
                <c:pt idx="117">
                  <c:v>-3.7716500000000002</c:v>
                </c:pt>
                <c:pt idx="118">
                  <c:v>-4.5251200000000003</c:v>
                </c:pt>
                <c:pt idx="119">
                  <c:v>-2.67624</c:v>
                </c:pt>
                <c:pt idx="120">
                  <c:v>3.9668700000000001</c:v>
                </c:pt>
                <c:pt idx="121">
                  <c:v>8.7368299999999994</c:v>
                </c:pt>
                <c:pt idx="122">
                  <c:v>1.4119900000000001</c:v>
                </c:pt>
                <c:pt idx="123">
                  <c:v>9.0302100000000003</c:v>
                </c:pt>
                <c:pt idx="124">
                  <c:v>15.31873</c:v>
                </c:pt>
                <c:pt idx="125">
                  <c:v>9.1188500000000001</c:v>
                </c:pt>
                <c:pt idx="126">
                  <c:v>0.88329000000000002</c:v>
                </c:pt>
                <c:pt idx="127">
                  <c:v>3.7853599999999998</c:v>
                </c:pt>
                <c:pt idx="128">
                  <c:v>-4.8754799999999996</c:v>
                </c:pt>
                <c:pt idx="129">
                  <c:v>-0.71338000000000001</c:v>
                </c:pt>
                <c:pt idx="130">
                  <c:v>0.14879999999999999</c:v>
                </c:pt>
                <c:pt idx="131">
                  <c:v>9.8744499999999995</c:v>
                </c:pt>
                <c:pt idx="132">
                  <c:v>3.8782299999999998</c:v>
                </c:pt>
                <c:pt idx="133">
                  <c:v>9.94726</c:v>
                </c:pt>
                <c:pt idx="134">
                  <c:v>5.0971000000000002</c:v>
                </c:pt>
                <c:pt idx="135">
                  <c:v>11.116529999999999</c:v>
                </c:pt>
                <c:pt idx="136">
                  <c:v>3.6429</c:v>
                </c:pt>
                <c:pt idx="137">
                  <c:v>3.4445000000000001</c:v>
                </c:pt>
                <c:pt idx="138">
                  <c:v>3.2714300000000001</c:v>
                </c:pt>
                <c:pt idx="139">
                  <c:v>-5.6711799999999997</c:v>
                </c:pt>
                <c:pt idx="140">
                  <c:v>-7.8662099999999997</c:v>
                </c:pt>
                <c:pt idx="141">
                  <c:v>-9.2961399999999994</c:v>
                </c:pt>
                <c:pt idx="142">
                  <c:v>-7.5897199999999998</c:v>
                </c:pt>
                <c:pt idx="143">
                  <c:v>-7.5897199999999998</c:v>
                </c:pt>
                <c:pt idx="144">
                  <c:v>2.9706700000000001</c:v>
                </c:pt>
                <c:pt idx="145">
                  <c:v>2.1697000000000002</c:v>
                </c:pt>
                <c:pt idx="146">
                  <c:v>4.9641299999999999</c:v>
                </c:pt>
                <c:pt idx="147">
                  <c:v>-6.0985800000000001</c:v>
                </c:pt>
                <c:pt idx="148">
                  <c:v>-3.9415499999999999</c:v>
                </c:pt>
                <c:pt idx="149">
                  <c:v>3.2555999999999998</c:v>
                </c:pt>
                <c:pt idx="150">
                  <c:v>-3.5880200000000002</c:v>
                </c:pt>
                <c:pt idx="151">
                  <c:v>-2.8060399999999999</c:v>
                </c:pt>
                <c:pt idx="152">
                  <c:v>2.2678400000000001</c:v>
                </c:pt>
                <c:pt idx="153">
                  <c:v>-7.1032299999999999</c:v>
                </c:pt>
                <c:pt idx="154">
                  <c:v>-27.796600000000002</c:v>
                </c:pt>
                <c:pt idx="155">
                  <c:v>-19.166360000000001</c:v>
                </c:pt>
                <c:pt idx="156">
                  <c:v>-16.200970000000002</c:v>
                </c:pt>
                <c:pt idx="157">
                  <c:v>-25.964600000000001</c:v>
                </c:pt>
                <c:pt idx="158">
                  <c:v>-24.893470000000001</c:v>
                </c:pt>
                <c:pt idx="159">
                  <c:v>-23.274640000000002</c:v>
                </c:pt>
                <c:pt idx="160">
                  <c:v>-12.31747</c:v>
                </c:pt>
                <c:pt idx="161">
                  <c:v>-18.917310000000001</c:v>
                </c:pt>
                <c:pt idx="162">
                  <c:v>-14.40907</c:v>
                </c:pt>
                <c:pt idx="163">
                  <c:v>-10.20581</c:v>
                </c:pt>
                <c:pt idx="164">
                  <c:v>-1.8573299999999999</c:v>
                </c:pt>
                <c:pt idx="165">
                  <c:v>-0.46116000000000001</c:v>
                </c:pt>
                <c:pt idx="166">
                  <c:v>5.1540800000000004</c:v>
                </c:pt>
                <c:pt idx="167">
                  <c:v>6.1165200000000004</c:v>
                </c:pt>
                <c:pt idx="168">
                  <c:v>4.6074400000000004</c:v>
                </c:pt>
                <c:pt idx="169">
                  <c:v>2.8841299999999999</c:v>
                </c:pt>
                <c:pt idx="170">
                  <c:v>0</c:v>
                </c:pt>
                <c:pt idx="171">
                  <c:v>-2.8229299999999999</c:v>
                </c:pt>
                <c:pt idx="172">
                  <c:v>-3.9605399999999999</c:v>
                </c:pt>
                <c:pt idx="173">
                  <c:v>0.55930999999999997</c:v>
                </c:pt>
                <c:pt idx="174">
                  <c:v>-19.302489999999999</c:v>
                </c:pt>
                <c:pt idx="175">
                  <c:v>-19.44707</c:v>
                </c:pt>
                <c:pt idx="176">
                  <c:v>-22.150749999999999</c:v>
                </c:pt>
                <c:pt idx="177">
                  <c:v>-11.05322</c:v>
                </c:pt>
                <c:pt idx="178">
                  <c:v>-13.81535</c:v>
                </c:pt>
                <c:pt idx="179">
                  <c:v>-12.77652</c:v>
                </c:pt>
                <c:pt idx="180">
                  <c:v>-11.740209999999999</c:v>
                </c:pt>
                <c:pt idx="181">
                  <c:v>-11.542870000000001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8960384"/>
        <c:axId val="108966272"/>
      </c:barChart>
      <c:lineChart>
        <c:grouping val="standard"/>
        <c:varyColors val="0"/>
        <c:ser>
          <c:idx val="2"/>
          <c:order val="2"/>
          <c:tx>
            <c:strRef>
              <c:f>'Figure 10'!$Q$2</c:f>
              <c:strCache>
                <c:ptCount val="1"/>
                <c:pt idx="0">
                  <c:v>Net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'Figure 10'!$N$3:$N$184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10'!$Q$3:$Q$184</c:f>
              <c:numCache>
                <c:formatCode>0</c:formatCode>
                <c:ptCount val="182"/>
                <c:pt idx="0">
                  <c:v>-4.5237100000000003</c:v>
                </c:pt>
                <c:pt idx="1">
                  <c:v>4.0137200000000011</c:v>
                </c:pt>
                <c:pt idx="2">
                  <c:v>10.18918</c:v>
                </c:pt>
                <c:pt idx="3">
                  <c:v>12.32118</c:v>
                </c:pt>
                <c:pt idx="4">
                  <c:v>6.4191299999999991</c:v>
                </c:pt>
                <c:pt idx="5">
                  <c:v>-0.48902999999999963</c:v>
                </c:pt>
                <c:pt idx="6">
                  <c:v>1.5469600000000003</c:v>
                </c:pt>
                <c:pt idx="7">
                  <c:v>-3.3938799999999993</c:v>
                </c:pt>
                <c:pt idx="8">
                  <c:v>-4.1599799999999991</c:v>
                </c:pt>
                <c:pt idx="9">
                  <c:v>-3.2623099999999998</c:v>
                </c:pt>
                <c:pt idx="10">
                  <c:v>6.6095800000000002</c:v>
                </c:pt>
                <c:pt idx="11">
                  <c:v>7.1473699999999996</c:v>
                </c:pt>
                <c:pt idx="12">
                  <c:v>-0.54727000000000015</c:v>
                </c:pt>
                <c:pt idx="13">
                  <c:v>-18.013849999999998</c:v>
                </c:pt>
                <c:pt idx="14">
                  <c:v>-13.501749999999998</c:v>
                </c:pt>
                <c:pt idx="15">
                  <c:v>1.1232500000000023</c:v>
                </c:pt>
                <c:pt idx="16">
                  <c:v>-0.62761000000000067</c:v>
                </c:pt>
                <c:pt idx="17">
                  <c:v>-0.34501999999999811</c:v>
                </c:pt>
                <c:pt idx="18">
                  <c:v>0.93289000000000044</c:v>
                </c:pt>
                <c:pt idx="19">
                  <c:v>2.7124600000000001</c:v>
                </c:pt>
                <c:pt idx="20">
                  <c:v>-8.6953300000000002</c:v>
                </c:pt>
                <c:pt idx="21">
                  <c:v>-6.6510200000000026</c:v>
                </c:pt>
                <c:pt idx="22">
                  <c:v>-20.693210000000001</c:v>
                </c:pt>
                <c:pt idx="23">
                  <c:v>-7.7705399999999969</c:v>
                </c:pt>
                <c:pt idx="24">
                  <c:v>-15.017120000000002</c:v>
                </c:pt>
                <c:pt idx="25">
                  <c:v>-4.6295900000000003</c:v>
                </c:pt>
                <c:pt idx="26">
                  <c:v>-15.768199999999998</c:v>
                </c:pt>
                <c:pt idx="27">
                  <c:v>-18.660310000000003</c:v>
                </c:pt>
                <c:pt idx="28">
                  <c:v>-13.205410000000001</c:v>
                </c:pt>
                <c:pt idx="29">
                  <c:v>-5.6665700000000001</c:v>
                </c:pt>
                <c:pt idx="30">
                  <c:v>1.1974100000000014</c:v>
                </c:pt>
                <c:pt idx="31">
                  <c:v>-7.7404399999999995</c:v>
                </c:pt>
                <c:pt idx="32">
                  <c:v>-6.9491399999999999</c:v>
                </c:pt>
                <c:pt idx="33">
                  <c:v>11.243549999999999</c:v>
                </c:pt>
                <c:pt idx="34">
                  <c:v>14.91405</c:v>
                </c:pt>
                <c:pt idx="35">
                  <c:v>17.18675</c:v>
                </c:pt>
                <c:pt idx="36">
                  <c:v>9.4417299999999997</c:v>
                </c:pt>
                <c:pt idx="37">
                  <c:v>9.6968000000000014</c:v>
                </c:pt>
                <c:pt idx="38">
                  <c:v>12.386709999999999</c:v>
                </c:pt>
                <c:pt idx="39">
                  <c:v>13.270330000000001</c:v>
                </c:pt>
                <c:pt idx="40">
                  <c:v>9.7920400000000001</c:v>
                </c:pt>
                <c:pt idx="41">
                  <c:v>19.133179999999999</c:v>
                </c:pt>
                <c:pt idx="42">
                  <c:v>5.2299600000000002</c:v>
                </c:pt>
                <c:pt idx="43">
                  <c:v>6.8417899999999996</c:v>
                </c:pt>
                <c:pt idx="44">
                  <c:v>11.541240000000002</c:v>
                </c:pt>
                <c:pt idx="45">
                  <c:v>27.42821</c:v>
                </c:pt>
                <c:pt idx="46">
                  <c:v>24.984260000000003</c:v>
                </c:pt>
                <c:pt idx="47">
                  <c:v>13.97977</c:v>
                </c:pt>
                <c:pt idx="48">
                  <c:v>13.224499999999999</c:v>
                </c:pt>
                <c:pt idx="49">
                  <c:v>3.6047600000000006</c:v>
                </c:pt>
                <c:pt idx="50">
                  <c:v>3.4687200000000002</c:v>
                </c:pt>
                <c:pt idx="51">
                  <c:v>6.9177299999999997</c:v>
                </c:pt>
                <c:pt idx="52">
                  <c:v>14.7562</c:v>
                </c:pt>
                <c:pt idx="53">
                  <c:v>19.590619999999998</c:v>
                </c:pt>
                <c:pt idx="54">
                  <c:v>29.24757</c:v>
                </c:pt>
                <c:pt idx="55">
                  <c:v>32.69623</c:v>
                </c:pt>
                <c:pt idx="56">
                  <c:v>24.485230000000001</c:v>
                </c:pt>
                <c:pt idx="57">
                  <c:v>34.651260000000001</c:v>
                </c:pt>
                <c:pt idx="58">
                  <c:v>11.384409999999999</c:v>
                </c:pt>
                <c:pt idx="59">
                  <c:v>14.86355</c:v>
                </c:pt>
                <c:pt idx="60">
                  <c:v>15.891580000000001</c:v>
                </c:pt>
                <c:pt idx="61">
                  <c:v>24.820129999999999</c:v>
                </c:pt>
                <c:pt idx="62">
                  <c:v>20.270650000000003</c:v>
                </c:pt>
                <c:pt idx="63">
                  <c:v>19.272040000000001</c:v>
                </c:pt>
                <c:pt idx="64">
                  <c:v>13.38095</c:v>
                </c:pt>
                <c:pt idx="65">
                  <c:v>19.369240000000001</c:v>
                </c:pt>
                <c:pt idx="66">
                  <c:v>22.103370000000002</c:v>
                </c:pt>
                <c:pt idx="67">
                  <c:v>21.307559999999999</c:v>
                </c:pt>
                <c:pt idx="68">
                  <c:v>26.120100000000001</c:v>
                </c:pt>
                <c:pt idx="69">
                  <c:v>24.044090000000001</c:v>
                </c:pt>
                <c:pt idx="70">
                  <c:v>21.761150000000001</c:v>
                </c:pt>
                <c:pt idx="71">
                  <c:v>23.816739999999999</c:v>
                </c:pt>
                <c:pt idx="72">
                  <c:v>29.993189999999998</c:v>
                </c:pt>
                <c:pt idx="73">
                  <c:v>28.978550000000002</c:v>
                </c:pt>
                <c:pt idx="74">
                  <c:v>27.84816</c:v>
                </c:pt>
                <c:pt idx="75">
                  <c:v>23.495079999999998</c:v>
                </c:pt>
                <c:pt idx="76">
                  <c:v>22.386040000000001</c:v>
                </c:pt>
                <c:pt idx="77">
                  <c:v>18.867569999999997</c:v>
                </c:pt>
                <c:pt idx="78">
                  <c:v>14.60467</c:v>
                </c:pt>
                <c:pt idx="79">
                  <c:v>21.902709999999999</c:v>
                </c:pt>
                <c:pt idx="80">
                  <c:v>25.138730000000002</c:v>
                </c:pt>
                <c:pt idx="81">
                  <c:v>21.76492</c:v>
                </c:pt>
                <c:pt idx="82">
                  <c:v>17.672750000000001</c:v>
                </c:pt>
                <c:pt idx="83">
                  <c:v>12.530810000000001</c:v>
                </c:pt>
                <c:pt idx="84">
                  <c:v>25.044430000000002</c:v>
                </c:pt>
                <c:pt idx="85">
                  <c:v>27.42708</c:v>
                </c:pt>
                <c:pt idx="86">
                  <c:v>29.494969999999999</c:v>
                </c:pt>
                <c:pt idx="87">
                  <c:v>32.824179999999998</c:v>
                </c:pt>
                <c:pt idx="88">
                  <c:v>33.18262</c:v>
                </c:pt>
                <c:pt idx="89">
                  <c:v>32.888910000000003</c:v>
                </c:pt>
                <c:pt idx="90">
                  <c:v>27.8062</c:v>
                </c:pt>
                <c:pt idx="91">
                  <c:v>21.576750000000001</c:v>
                </c:pt>
                <c:pt idx="92">
                  <c:v>17.702510000000004</c:v>
                </c:pt>
                <c:pt idx="93">
                  <c:v>17.597749999999998</c:v>
                </c:pt>
                <c:pt idx="94">
                  <c:v>19.47138</c:v>
                </c:pt>
                <c:pt idx="95">
                  <c:v>19.788319999999999</c:v>
                </c:pt>
                <c:pt idx="96">
                  <c:v>7.162860000000002</c:v>
                </c:pt>
                <c:pt idx="97">
                  <c:v>0.45078000000000173</c:v>
                </c:pt>
                <c:pt idx="98">
                  <c:v>-4.4829900000000009</c:v>
                </c:pt>
                <c:pt idx="99">
                  <c:v>-3.8274399999999993</c:v>
                </c:pt>
                <c:pt idx="100">
                  <c:v>0.72319999999999851</c:v>
                </c:pt>
                <c:pt idx="101">
                  <c:v>17.800559999999997</c:v>
                </c:pt>
                <c:pt idx="102">
                  <c:v>20.194240000000001</c:v>
                </c:pt>
                <c:pt idx="103">
                  <c:v>22.092220000000001</c:v>
                </c:pt>
                <c:pt idx="104">
                  <c:v>34.449069999999999</c:v>
                </c:pt>
                <c:pt idx="105">
                  <c:v>23.265220000000003</c:v>
                </c:pt>
                <c:pt idx="106">
                  <c:v>36.51437</c:v>
                </c:pt>
                <c:pt idx="107">
                  <c:v>33.292859999999997</c:v>
                </c:pt>
                <c:pt idx="108">
                  <c:v>42.459639999999993</c:v>
                </c:pt>
                <c:pt idx="109">
                  <c:v>40.399970000000003</c:v>
                </c:pt>
                <c:pt idx="110">
                  <c:v>38.069290000000002</c:v>
                </c:pt>
                <c:pt idx="111">
                  <c:v>43.590879999999999</c:v>
                </c:pt>
                <c:pt idx="112">
                  <c:v>42.87332</c:v>
                </c:pt>
                <c:pt idx="113">
                  <c:v>46.448350000000005</c:v>
                </c:pt>
                <c:pt idx="114">
                  <c:v>32.980509999999995</c:v>
                </c:pt>
                <c:pt idx="115">
                  <c:v>26.363</c:v>
                </c:pt>
                <c:pt idx="116">
                  <c:v>25.784030000000001</c:v>
                </c:pt>
                <c:pt idx="117">
                  <c:v>23.740790000000001</c:v>
                </c:pt>
                <c:pt idx="118">
                  <c:v>20.14743</c:v>
                </c:pt>
                <c:pt idx="119">
                  <c:v>22.057020000000001</c:v>
                </c:pt>
                <c:pt idx="120">
                  <c:v>36.908110000000001</c:v>
                </c:pt>
                <c:pt idx="121">
                  <c:v>42.597549999999998</c:v>
                </c:pt>
                <c:pt idx="122">
                  <c:v>35.535220000000002</c:v>
                </c:pt>
                <c:pt idx="123">
                  <c:v>41.356930000000006</c:v>
                </c:pt>
                <c:pt idx="124">
                  <c:v>49.82647</c:v>
                </c:pt>
                <c:pt idx="125">
                  <c:v>37.079810000000002</c:v>
                </c:pt>
                <c:pt idx="126">
                  <c:v>32.99785</c:v>
                </c:pt>
                <c:pt idx="127">
                  <c:v>37.34375</c:v>
                </c:pt>
                <c:pt idx="128">
                  <c:v>22.988230000000001</c:v>
                </c:pt>
                <c:pt idx="129">
                  <c:v>25.32029</c:v>
                </c:pt>
                <c:pt idx="130">
                  <c:v>29.788550000000001</c:v>
                </c:pt>
                <c:pt idx="131">
                  <c:v>41.510019999999997</c:v>
                </c:pt>
                <c:pt idx="132">
                  <c:v>22.299939999999999</c:v>
                </c:pt>
                <c:pt idx="133">
                  <c:v>21.355699999999999</c:v>
                </c:pt>
                <c:pt idx="134">
                  <c:v>17.52533</c:v>
                </c:pt>
                <c:pt idx="135">
                  <c:v>32.834020000000002</c:v>
                </c:pt>
                <c:pt idx="136">
                  <c:v>27.20373</c:v>
                </c:pt>
                <c:pt idx="137">
                  <c:v>27.369200000000003</c:v>
                </c:pt>
                <c:pt idx="138">
                  <c:v>26.128539999999997</c:v>
                </c:pt>
                <c:pt idx="139">
                  <c:v>11.392310000000002</c:v>
                </c:pt>
                <c:pt idx="140">
                  <c:v>10.92962</c:v>
                </c:pt>
                <c:pt idx="141">
                  <c:v>8.3945200000000018</c:v>
                </c:pt>
                <c:pt idx="142">
                  <c:v>7.9914199999999997</c:v>
                </c:pt>
                <c:pt idx="143">
                  <c:v>15.735009999999999</c:v>
                </c:pt>
                <c:pt idx="144">
                  <c:v>26.98442</c:v>
                </c:pt>
                <c:pt idx="145">
                  <c:v>24.136779999999998</c:v>
                </c:pt>
                <c:pt idx="146">
                  <c:v>24.502850000000002</c:v>
                </c:pt>
                <c:pt idx="147">
                  <c:v>17.070030000000003</c:v>
                </c:pt>
                <c:pt idx="148">
                  <c:v>17.331130000000002</c:v>
                </c:pt>
                <c:pt idx="149">
                  <c:v>25.848269999999999</c:v>
                </c:pt>
                <c:pt idx="150">
                  <c:v>17.810770000000002</c:v>
                </c:pt>
                <c:pt idx="151">
                  <c:v>20.264939999999999</c:v>
                </c:pt>
                <c:pt idx="152">
                  <c:v>22.483650000000001</c:v>
                </c:pt>
                <c:pt idx="153">
                  <c:v>11.519210000000001</c:v>
                </c:pt>
                <c:pt idx="154">
                  <c:v>-11.899180000000001</c:v>
                </c:pt>
                <c:pt idx="155">
                  <c:v>-3.5447600000000001</c:v>
                </c:pt>
                <c:pt idx="156">
                  <c:v>2.7010099999999966</c:v>
                </c:pt>
                <c:pt idx="157">
                  <c:v>-8.5738599999999998</c:v>
                </c:pt>
                <c:pt idx="158">
                  <c:v>-5.2530000000000001</c:v>
                </c:pt>
                <c:pt idx="159">
                  <c:v>-5.929820000000003</c:v>
                </c:pt>
                <c:pt idx="160">
                  <c:v>7.1233299999999993</c:v>
                </c:pt>
                <c:pt idx="161">
                  <c:v>-1.9208999999999996</c:v>
                </c:pt>
                <c:pt idx="162">
                  <c:v>-0.89048999999999978</c:v>
                </c:pt>
                <c:pt idx="163">
                  <c:v>6.6924400000000013</c:v>
                </c:pt>
                <c:pt idx="164">
                  <c:v>14.01051</c:v>
                </c:pt>
                <c:pt idx="165">
                  <c:v>15.647960000000001</c:v>
                </c:pt>
                <c:pt idx="166">
                  <c:v>26.233240000000002</c:v>
                </c:pt>
                <c:pt idx="167">
                  <c:v>31.924120000000002</c:v>
                </c:pt>
                <c:pt idx="168">
                  <c:v>28.776130000000002</c:v>
                </c:pt>
                <c:pt idx="169">
                  <c:v>25.638739999999999</c:v>
                </c:pt>
                <c:pt idx="170">
                  <c:v>21.07067</c:v>
                </c:pt>
                <c:pt idx="171">
                  <c:v>17.81138</c:v>
                </c:pt>
                <c:pt idx="172">
                  <c:v>16.681609999999999</c:v>
                </c:pt>
                <c:pt idx="173">
                  <c:v>22.54654</c:v>
                </c:pt>
                <c:pt idx="174">
                  <c:v>0.9898200000000017</c:v>
                </c:pt>
                <c:pt idx="175">
                  <c:v>3.2077799999999996</c:v>
                </c:pt>
                <c:pt idx="176">
                  <c:v>-9.8644799999999986</c:v>
                </c:pt>
                <c:pt idx="177">
                  <c:v>4.2917400000000008</c:v>
                </c:pt>
                <c:pt idx="178">
                  <c:v>-1.18933</c:v>
                </c:pt>
                <c:pt idx="179">
                  <c:v>3.9519800000000007</c:v>
                </c:pt>
                <c:pt idx="180">
                  <c:v>5.1352999999999991</c:v>
                </c:pt>
                <c:pt idx="181">
                  <c:v>1.2548999999999992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960384"/>
        <c:axId val="108966272"/>
      </c:lineChart>
      <c:dateAx>
        <c:axId val="108960384"/>
        <c:scaling>
          <c:orientation val="minMax"/>
        </c:scaling>
        <c:delete val="0"/>
        <c:axPos val="b"/>
        <c:numFmt formatCode="dd\-mmm" sourceLinked="0"/>
        <c:majorTickMark val="out"/>
        <c:minorTickMark val="none"/>
        <c:tickLblPos val="low"/>
        <c:txPr>
          <a:bodyPr/>
          <a:lstStyle/>
          <a:p>
            <a:pPr>
              <a:defRPr lang="en-GB"/>
            </a:pPr>
            <a:endParaRPr lang="en-US"/>
          </a:p>
        </c:txPr>
        <c:crossAx val="108966272"/>
        <c:crosses val="autoZero"/>
        <c:auto val="1"/>
        <c:lblOffset val="100"/>
        <c:baseTimeUnit val="days"/>
        <c:majorUnit val="1"/>
        <c:majorTimeUnit val="months"/>
      </c:dateAx>
      <c:valAx>
        <c:axId val="10896627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mcm/d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0896038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lang="en-GB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2"/>
          <c:order val="0"/>
          <c:tx>
            <c:strRef>
              <c:f>'Figure 11'!$O$1</c:f>
              <c:strCache>
                <c:ptCount val="1"/>
                <c:pt idx="0">
                  <c:v>SouthHookTer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'Figure 11'!$M$2:$M$183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11'!$O$2:$O$183</c:f>
              <c:numCache>
                <c:formatCode>0.00</c:formatCode>
                <c:ptCount val="182"/>
                <c:pt idx="0">
                  <c:v>8.9890000000000008</c:v>
                </c:pt>
                <c:pt idx="1">
                  <c:v>9.4219000000000008</c:v>
                </c:pt>
                <c:pt idx="2">
                  <c:v>10.6402</c:v>
                </c:pt>
                <c:pt idx="3">
                  <c:v>5.1163999999999996</c:v>
                </c:pt>
                <c:pt idx="4">
                  <c:v>5.0843999999999996</c:v>
                </c:pt>
                <c:pt idx="5">
                  <c:v>10.5543</c:v>
                </c:pt>
                <c:pt idx="6">
                  <c:v>11.413</c:v>
                </c:pt>
                <c:pt idx="7">
                  <c:v>11.7349</c:v>
                </c:pt>
                <c:pt idx="8">
                  <c:v>11.3546</c:v>
                </c:pt>
                <c:pt idx="9">
                  <c:v>6.4173999999999998</c:v>
                </c:pt>
                <c:pt idx="10">
                  <c:v>5.0976999999999997</c:v>
                </c:pt>
                <c:pt idx="11">
                  <c:v>7.4009999999999998</c:v>
                </c:pt>
                <c:pt idx="12">
                  <c:v>7.7990000000000004</c:v>
                </c:pt>
                <c:pt idx="13">
                  <c:v>11.3598</c:v>
                </c:pt>
                <c:pt idx="14">
                  <c:v>14.527900000000001</c:v>
                </c:pt>
                <c:pt idx="15">
                  <c:v>13.3195</c:v>
                </c:pt>
                <c:pt idx="16">
                  <c:v>7.0404</c:v>
                </c:pt>
                <c:pt idx="17">
                  <c:v>5.1451000000000002</c:v>
                </c:pt>
                <c:pt idx="18">
                  <c:v>5.0944000000000003</c:v>
                </c:pt>
                <c:pt idx="19">
                  <c:v>8.3673999999999999</c:v>
                </c:pt>
                <c:pt idx="20">
                  <c:v>11.276</c:v>
                </c:pt>
                <c:pt idx="21">
                  <c:v>17.5227</c:v>
                </c:pt>
                <c:pt idx="22">
                  <c:v>18.013000000000002</c:v>
                </c:pt>
                <c:pt idx="23">
                  <c:v>19.236000000000001</c:v>
                </c:pt>
                <c:pt idx="24">
                  <c:v>11.413399999999999</c:v>
                </c:pt>
                <c:pt idx="25">
                  <c:v>9.8173999999999992</c:v>
                </c:pt>
                <c:pt idx="26">
                  <c:v>11.8857</c:v>
                </c:pt>
                <c:pt idx="27">
                  <c:v>15.794600000000001</c:v>
                </c:pt>
                <c:pt idx="28">
                  <c:v>15.300800000000001</c:v>
                </c:pt>
                <c:pt idx="29">
                  <c:v>10.4091</c:v>
                </c:pt>
                <c:pt idx="30">
                  <c:v>8.7617999999999991</c:v>
                </c:pt>
                <c:pt idx="31">
                  <c:v>12.9115</c:v>
                </c:pt>
                <c:pt idx="32">
                  <c:v>13.8352</c:v>
                </c:pt>
                <c:pt idx="33">
                  <c:v>22.382200000000001</c:v>
                </c:pt>
                <c:pt idx="34">
                  <c:v>23.7089</c:v>
                </c:pt>
                <c:pt idx="35">
                  <c:v>24.7651</c:v>
                </c:pt>
                <c:pt idx="36">
                  <c:v>25.198499999999999</c:v>
                </c:pt>
                <c:pt idx="37">
                  <c:v>28.322099999999999</c:v>
                </c:pt>
                <c:pt idx="38">
                  <c:v>16.6812</c:v>
                </c:pt>
                <c:pt idx="39">
                  <c:v>16.391300000000001</c:v>
                </c:pt>
                <c:pt idx="40">
                  <c:v>28.398299999999999</c:v>
                </c:pt>
                <c:pt idx="41">
                  <c:v>32.094299999999997</c:v>
                </c:pt>
                <c:pt idx="42">
                  <c:v>30.9788</c:v>
                </c:pt>
                <c:pt idx="43">
                  <c:v>28.088899999999999</c:v>
                </c:pt>
                <c:pt idx="44">
                  <c:v>29.444400000000002</c:v>
                </c:pt>
                <c:pt idx="45">
                  <c:v>22.226099999999999</c:v>
                </c:pt>
                <c:pt idx="46">
                  <c:v>21.232399999999998</c:v>
                </c:pt>
                <c:pt idx="47">
                  <c:v>38.398699999999998</c:v>
                </c:pt>
                <c:pt idx="48">
                  <c:v>35.140999999999998</c:v>
                </c:pt>
                <c:pt idx="49">
                  <c:v>43.904899999999998</c:v>
                </c:pt>
                <c:pt idx="50">
                  <c:v>42.5242</c:v>
                </c:pt>
                <c:pt idx="51">
                  <c:v>37.094200000000001</c:v>
                </c:pt>
                <c:pt idx="52">
                  <c:v>20.664200000000001</c:v>
                </c:pt>
                <c:pt idx="53">
                  <c:v>20.045100000000001</c:v>
                </c:pt>
                <c:pt idx="54">
                  <c:v>36.794600000000003</c:v>
                </c:pt>
                <c:pt idx="55">
                  <c:v>36.809699999999999</c:v>
                </c:pt>
                <c:pt idx="56">
                  <c:v>35.718330000000002</c:v>
                </c:pt>
                <c:pt idx="57">
                  <c:v>34.449399999999997</c:v>
                </c:pt>
                <c:pt idx="58">
                  <c:v>28.629169999999998</c:v>
                </c:pt>
                <c:pt idx="59">
                  <c:v>28.2</c:v>
                </c:pt>
                <c:pt idx="60">
                  <c:v>28.35</c:v>
                </c:pt>
                <c:pt idx="61">
                  <c:v>26.1891</c:v>
                </c:pt>
                <c:pt idx="62">
                  <c:v>27.998000000000001</c:v>
                </c:pt>
                <c:pt idx="63">
                  <c:v>30.579170000000001</c:v>
                </c:pt>
                <c:pt idx="64">
                  <c:v>32.490499999999997</c:v>
                </c:pt>
                <c:pt idx="65">
                  <c:v>27.258700000000001</c:v>
                </c:pt>
                <c:pt idx="66">
                  <c:v>25.774999999999999</c:v>
                </c:pt>
                <c:pt idx="67">
                  <c:v>23.847000000000001</c:v>
                </c:pt>
                <c:pt idx="68">
                  <c:v>22.889700000000001</c:v>
                </c:pt>
                <c:pt idx="69">
                  <c:v>26.695</c:v>
                </c:pt>
                <c:pt idx="70">
                  <c:v>22.407900000000001</c:v>
                </c:pt>
                <c:pt idx="71">
                  <c:v>21.170999999999999</c:v>
                </c:pt>
                <c:pt idx="72">
                  <c:v>21.701899999999998</c:v>
                </c:pt>
                <c:pt idx="73">
                  <c:v>21.116800000000001</c:v>
                </c:pt>
                <c:pt idx="74">
                  <c:v>21.205100000000002</c:v>
                </c:pt>
                <c:pt idx="75">
                  <c:v>21.771000000000001</c:v>
                </c:pt>
                <c:pt idx="76">
                  <c:v>26.111499999999999</c:v>
                </c:pt>
                <c:pt idx="77">
                  <c:v>21.238600000000002</c:v>
                </c:pt>
                <c:pt idx="78">
                  <c:v>18.2104</c:v>
                </c:pt>
                <c:pt idx="79">
                  <c:v>19.234500000000001</c:v>
                </c:pt>
                <c:pt idx="80">
                  <c:v>21.7879</c:v>
                </c:pt>
                <c:pt idx="81">
                  <c:v>19.73958</c:v>
                </c:pt>
                <c:pt idx="82">
                  <c:v>19.8248</c:v>
                </c:pt>
                <c:pt idx="83">
                  <c:v>21.933800000000002</c:v>
                </c:pt>
                <c:pt idx="84">
                  <c:v>15.8095</c:v>
                </c:pt>
                <c:pt idx="85">
                  <c:v>15.0542</c:v>
                </c:pt>
                <c:pt idx="86">
                  <c:v>15.9255</c:v>
                </c:pt>
                <c:pt idx="87">
                  <c:v>16.750699999999998</c:v>
                </c:pt>
                <c:pt idx="88">
                  <c:v>15.8962</c:v>
                </c:pt>
                <c:pt idx="89">
                  <c:v>16.340699999999998</c:v>
                </c:pt>
                <c:pt idx="90">
                  <c:v>23.3843</c:v>
                </c:pt>
                <c:pt idx="91">
                  <c:v>23.434799999999999</c:v>
                </c:pt>
                <c:pt idx="92">
                  <c:v>25.263999999999999</c:v>
                </c:pt>
                <c:pt idx="93">
                  <c:v>25.383700000000001</c:v>
                </c:pt>
                <c:pt idx="94">
                  <c:v>25.990300000000001</c:v>
                </c:pt>
                <c:pt idx="95">
                  <c:v>25.987100000000002</c:v>
                </c:pt>
                <c:pt idx="96">
                  <c:v>27.8492</c:v>
                </c:pt>
                <c:pt idx="97">
                  <c:v>25.676400000000001</c:v>
                </c:pt>
                <c:pt idx="98">
                  <c:v>30.0304</c:v>
                </c:pt>
                <c:pt idx="99">
                  <c:v>26.95458</c:v>
                </c:pt>
                <c:pt idx="100">
                  <c:v>25.887599999999999</c:v>
                </c:pt>
                <c:pt idx="101">
                  <c:v>23.6752</c:v>
                </c:pt>
                <c:pt idx="102">
                  <c:v>23.720420000000001</c:v>
                </c:pt>
                <c:pt idx="103">
                  <c:v>25.777799999999999</c:v>
                </c:pt>
                <c:pt idx="104">
                  <c:v>28.162800000000001</c:v>
                </c:pt>
                <c:pt idx="105">
                  <c:v>25.415600000000001</c:v>
                </c:pt>
                <c:pt idx="106">
                  <c:v>27.5229</c:v>
                </c:pt>
                <c:pt idx="107">
                  <c:v>28.975000000000001</c:v>
                </c:pt>
                <c:pt idx="108">
                  <c:v>22.474699999999999</c:v>
                </c:pt>
                <c:pt idx="109">
                  <c:v>22.221499999999999</c:v>
                </c:pt>
                <c:pt idx="110">
                  <c:v>29.422999999999998</c:v>
                </c:pt>
                <c:pt idx="111">
                  <c:v>27.195399999999999</c:v>
                </c:pt>
                <c:pt idx="112">
                  <c:v>27.455400000000001</c:v>
                </c:pt>
                <c:pt idx="113">
                  <c:v>26.592400000000001</c:v>
                </c:pt>
                <c:pt idx="114">
                  <c:v>26.921500000000002</c:v>
                </c:pt>
                <c:pt idx="115">
                  <c:v>23.869</c:v>
                </c:pt>
                <c:pt idx="116">
                  <c:v>24.312899999999999</c:v>
                </c:pt>
                <c:pt idx="117">
                  <c:v>24.9542</c:v>
                </c:pt>
                <c:pt idx="118">
                  <c:v>22.407900000000001</c:v>
                </c:pt>
                <c:pt idx="119">
                  <c:v>21.8842</c:v>
                </c:pt>
                <c:pt idx="120">
                  <c:v>24.264700000000001</c:v>
                </c:pt>
                <c:pt idx="121">
                  <c:v>22.933199999999999</c:v>
                </c:pt>
                <c:pt idx="122">
                  <c:v>17.3932</c:v>
                </c:pt>
                <c:pt idx="123">
                  <c:v>21.672499999999999</c:v>
                </c:pt>
                <c:pt idx="124">
                  <c:v>24.449300000000001</c:v>
                </c:pt>
                <c:pt idx="125">
                  <c:v>21.240500000000001</c:v>
                </c:pt>
                <c:pt idx="126">
                  <c:v>26.630600000000001</c:v>
                </c:pt>
                <c:pt idx="127">
                  <c:v>28.722799999999999</c:v>
                </c:pt>
                <c:pt idx="128">
                  <c:v>25.524699999999999</c:v>
                </c:pt>
                <c:pt idx="129">
                  <c:v>19.5718</c:v>
                </c:pt>
                <c:pt idx="130">
                  <c:v>19.471399999999999</c:v>
                </c:pt>
                <c:pt idx="131">
                  <c:v>23.915600000000001</c:v>
                </c:pt>
                <c:pt idx="132">
                  <c:v>27.129899999999999</c:v>
                </c:pt>
                <c:pt idx="133">
                  <c:v>24.078199999999999</c:v>
                </c:pt>
                <c:pt idx="134">
                  <c:v>20.885899999999999</c:v>
                </c:pt>
                <c:pt idx="135">
                  <c:v>24.201799999999999</c:v>
                </c:pt>
                <c:pt idx="136">
                  <c:v>21.842500000000001</c:v>
                </c:pt>
                <c:pt idx="137">
                  <c:v>23.342300000000002</c:v>
                </c:pt>
                <c:pt idx="138">
                  <c:v>24.025200000000002</c:v>
                </c:pt>
                <c:pt idx="139">
                  <c:v>27.964500000000001</c:v>
                </c:pt>
                <c:pt idx="140">
                  <c:v>26.962299999999999</c:v>
                </c:pt>
                <c:pt idx="141">
                  <c:v>27.817299999999999</c:v>
                </c:pt>
                <c:pt idx="142">
                  <c:v>26.343900000000001</c:v>
                </c:pt>
                <c:pt idx="143">
                  <c:v>21.327000000000002</c:v>
                </c:pt>
                <c:pt idx="144">
                  <c:v>19.4191</c:v>
                </c:pt>
                <c:pt idx="145">
                  <c:v>24.236499999999999</c:v>
                </c:pt>
                <c:pt idx="146">
                  <c:v>26.823899999999998</c:v>
                </c:pt>
                <c:pt idx="147">
                  <c:v>25.233499999999999</c:v>
                </c:pt>
                <c:pt idx="148">
                  <c:v>24.339580000000002</c:v>
                </c:pt>
                <c:pt idx="149">
                  <c:v>21.575299999999999</c:v>
                </c:pt>
                <c:pt idx="150">
                  <c:v>21.607099999999999</c:v>
                </c:pt>
                <c:pt idx="151">
                  <c:v>29.685700000000001</c:v>
                </c:pt>
                <c:pt idx="152">
                  <c:v>33.992899999999999</c:v>
                </c:pt>
                <c:pt idx="153">
                  <c:v>40.546900000000001</c:v>
                </c:pt>
                <c:pt idx="154">
                  <c:v>38.845199999999998</c:v>
                </c:pt>
                <c:pt idx="155">
                  <c:v>36.745199999999997</c:v>
                </c:pt>
                <c:pt idx="156">
                  <c:v>33.702300000000001</c:v>
                </c:pt>
                <c:pt idx="157">
                  <c:v>23.7454</c:v>
                </c:pt>
                <c:pt idx="158">
                  <c:v>23.291399999999999</c:v>
                </c:pt>
                <c:pt idx="159">
                  <c:v>32.924199999999999</c:v>
                </c:pt>
                <c:pt idx="160">
                  <c:v>33.563899999999997</c:v>
                </c:pt>
                <c:pt idx="161">
                  <c:v>33.817500000000003</c:v>
                </c:pt>
                <c:pt idx="162">
                  <c:v>31.55</c:v>
                </c:pt>
                <c:pt idx="163">
                  <c:v>32.237499999999997</c:v>
                </c:pt>
                <c:pt idx="164">
                  <c:v>31.148499999999999</c:v>
                </c:pt>
                <c:pt idx="165">
                  <c:v>32.199300000000001</c:v>
                </c:pt>
                <c:pt idx="166">
                  <c:v>33.178400000000003</c:v>
                </c:pt>
                <c:pt idx="167">
                  <c:v>30.459800000000001</c:v>
                </c:pt>
                <c:pt idx="168">
                  <c:v>31.8687</c:v>
                </c:pt>
                <c:pt idx="169">
                  <c:v>32.111800000000002</c:v>
                </c:pt>
                <c:pt idx="170">
                  <c:v>31.038900000000002</c:v>
                </c:pt>
                <c:pt idx="171">
                  <c:v>26.037500000000001</c:v>
                </c:pt>
                <c:pt idx="172">
                  <c:v>26.902799999999999</c:v>
                </c:pt>
                <c:pt idx="173">
                  <c:v>33.534199999999998</c:v>
                </c:pt>
                <c:pt idx="174">
                  <c:v>35.906999999999996</c:v>
                </c:pt>
                <c:pt idx="175">
                  <c:v>38.075099999999999</c:v>
                </c:pt>
                <c:pt idx="176">
                  <c:v>38.1858</c:v>
                </c:pt>
                <c:pt idx="177">
                  <c:v>34.4465</c:v>
                </c:pt>
                <c:pt idx="178">
                  <c:v>24.418099999999999</c:v>
                </c:pt>
                <c:pt idx="179">
                  <c:v>24.829499999999999</c:v>
                </c:pt>
                <c:pt idx="180">
                  <c:v>28.927600000000002</c:v>
                </c:pt>
                <c:pt idx="181">
                  <c:v>26.3339</c:v>
                </c:pt>
              </c:numCache>
            </c:numRef>
          </c:val>
        </c:ser>
        <c:ser>
          <c:idx val="3"/>
          <c:order val="1"/>
          <c:tx>
            <c:strRef>
              <c:f>'Figure 11'!$P$1</c:f>
              <c:strCache>
                <c:ptCount val="1"/>
                <c:pt idx="0">
                  <c:v>DragonTer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'Figure 11'!$M$2:$M$183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11'!$P$2:$P$183</c:f>
              <c:numCache>
                <c:formatCode>0.00</c:formatCode>
                <c:ptCount val="182"/>
                <c:pt idx="0">
                  <c:v>0.51500000000000001</c:v>
                </c:pt>
                <c:pt idx="1">
                  <c:v>2.1930000000000001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1.1240000000000001</c:v>
                </c:pt>
                <c:pt idx="8">
                  <c:v>1.2350000000000001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6.7320000000000002</c:v>
                </c:pt>
                <c:pt idx="71">
                  <c:v>11.52</c:v>
                </c:pt>
                <c:pt idx="72">
                  <c:v>7.55</c:v>
                </c:pt>
                <c:pt idx="73">
                  <c:v>4.2990000000000004</c:v>
                </c:pt>
                <c:pt idx="74">
                  <c:v>2.1789999999999998</c:v>
                </c:pt>
                <c:pt idx="75">
                  <c:v>13.468</c:v>
                </c:pt>
                <c:pt idx="76">
                  <c:v>3.3820000000000001</c:v>
                </c:pt>
                <c:pt idx="77">
                  <c:v>2.1469999999999998</c:v>
                </c:pt>
                <c:pt idx="78">
                  <c:v>2.1160000000000001</c:v>
                </c:pt>
                <c:pt idx="79">
                  <c:v>7.5830000000000002</c:v>
                </c:pt>
                <c:pt idx="80">
                  <c:v>2.0939999999999999</c:v>
                </c:pt>
                <c:pt idx="81">
                  <c:v>1.62</c:v>
                </c:pt>
                <c:pt idx="82">
                  <c:v>6.92</c:v>
                </c:pt>
                <c:pt idx="83">
                  <c:v>13.3</c:v>
                </c:pt>
                <c:pt idx="84">
                  <c:v>7.7830000000000004</c:v>
                </c:pt>
                <c:pt idx="85">
                  <c:v>8.5709999999999997</c:v>
                </c:pt>
                <c:pt idx="86">
                  <c:v>9.9600000000000009</c:v>
                </c:pt>
                <c:pt idx="87">
                  <c:v>11.756</c:v>
                </c:pt>
                <c:pt idx="88">
                  <c:v>9.6029999999999998</c:v>
                </c:pt>
                <c:pt idx="89">
                  <c:v>1.8220000000000001</c:v>
                </c:pt>
                <c:pt idx="90">
                  <c:v>3.625</c:v>
                </c:pt>
                <c:pt idx="91">
                  <c:v>0.41899999999999998</c:v>
                </c:pt>
                <c:pt idx="92">
                  <c:v>0</c:v>
                </c:pt>
                <c:pt idx="93">
                  <c:v>0</c:v>
                </c:pt>
                <c:pt idx="94">
                  <c:v>8.1969999999999992</c:v>
                </c:pt>
                <c:pt idx="95">
                  <c:v>8.202</c:v>
                </c:pt>
                <c:pt idx="96">
                  <c:v>16.042999999999999</c:v>
                </c:pt>
                <c:pt idx="97">
                  <c:v>23.602</c:v>
                </c:pt>
                <c:pt idx="98">
                  <c:v>25.940999999999999</c:v>
                </c:pt>
                <c:pt idx="99">
                  <c:v>19.274000000000001</c:v>
                </c:pt>
                <c:pt idx="100">
                  <c:v>14.265000000000001</c:v>
                </c:pt>
                <c:pt idx="101">
                  <c:v>2.516</c:v>
                </c:pt>
                <c:pt idx="102">
                  <c:v>4.1079999999999997</c:v>
                </c:pt>
                <c:pt idx="103">
                  <c:v>5.274</c:v>
                </c:pt>
                <c:pt idx="104">
                  <c:v>0</c:v>
                </c:pt>
                <c:pt idx="105">
                  <c:v>10.978</c:v>
                </c:pt>
                <c:pt idx="106">
                  <c:v>0</c:v>
                </c:pt>
                <c:pt idx="107">
                  <c:v>5.8239999999999998</c:v>
                </c:pt>
                <c:pt idx="108">
                  <c:v>3.3780000000000001</c:v>
                </c:pt>
                <c:pt idx="109">
                  <c:v>3.8980000000000001</c:v>
                </c:pt>
                <c:pt idx="110">
                  <c:v>9.5779999999999994</c:v>
                </c:pt>
                <c:pt idx="111">
                  <c:v>10.946</c:v>
                </c:pt>
                <c:pt idx="112">
                  <c:v>11.804</c:v>
                </c:pt>
                <c:pt idx="113">
                  <c:v>9.5760000000000005</c:v>
                </c:pt>
                <c:pt idx="114">
                  <c:v>12.144</c:v>
                </c:pt>
                <c:pt idx="115">
                  <c:v>2.5499999999999998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13.85</c:v>
                </c:pt>
                <c:pt idx="125">
                  <c:v>3.3519999999999999</c:v>
                </c:pt>
                <c:pt idx="126">
                  <c:v>12.628</c:v>
                </c:pt>
                <c:pt idx="127">
                  <c:v>9.2680000000000007</c:v>
                </c:pt>
                <c:pt idx="128">
                  <c:v>7.8140000000000001</c:v>
                </c:pt>
                <c:pt idx="129">
                  <c:v>3.2547999999999999</c:v>
                </c:pt>
                <c:pt idx="130">
                  <c:v>0.86933000000000005</c:v>
                </c:pt>
                <c:pt idx="131">
                  <c:v>8.43</c:v>
                </c:pt>
                <c:pt idx="132">
                  <c:v>6.242</c:v>
                </c:pt>
                <c:pt idx="133">
                  <c:v>8.5229999999999997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3.694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3.22</c:v>
                </c:pt>
                <c:pt idx="152">
                  <c:v>3.3559999999999999</c:v>
                </c:pt>
                <c:pt idx="153">
                  <c:v>5.5</c:v>
                </c:pt>
                <c:pt idx="154">
                  <c:v>7.1550000000000002</c:v>
                </c:pt>
                <c:pt idx="155">
                  <c:v>3.363</c:v>
                </c:pt>
                <c:pt idx="156">
                  <c:v>3.36</c:v>
                </c:pt>
                <c:pt idx="157">
                  <c:v>3.3570000000000002</c:v>
                </c:pt>
                <c:pt idx="158">
                  <c:v>3.355</c:v>
                </c:pt>
                <c:pt idx="159">
                  <c:v>3.7698399999999999</c:v>
                </c:pt>
                <c:pt idx="160">
                  <c:v>3.8759999999999999</c:v>
                </c:pt>
                <c:pt idx="161">
                  <c:v>4.0819999999999999</c:v>
                </c:pt>
                <c:pt idx="162">
                  <c:v>4.0380000000000003</c:v>
                </c:pt>
                <c:pt idx="163">
                  <c:v>3.39</c:v>
                </c:pt>
                <c:pt idx="164">
                  <c:v>1.6930000000000001</c:v>
                </c:pt>
                <c:pt idx="165">
                  <c:v>0</c:v>
                </c:pt>
                <c:pt idx="166">
                  <c:v>0</c:v>
                </c:pt>
                <c:pt idx="167">
                  <c:v>3.3849999999999998</c:v>
                </c:pt>
                <c:pt idx="168">
                  <c:v>3.3849999999999998</c:v>
                </c:pt>
                <c:pt idx="169">
                  <c:v>4.6890000000000001</c:v>
                </c:pt>
                <c:pt idx="170">
                  <c:v>3.34</c:v>
                </c:pt>
                <c:pt idx="171">
                  <c:v>3.4</c:v>
                </c:pt>
                <c:pt idx="172">
                  <c:v>3.3929999999999998</c:v>
                </c:pt>
                <c:pt idx="173">
                  <c:v>3.3820000000000001</c:v>
                </c:pt>
                <c:pt idx="174">
                  <c:v>5.85</c:v>
                </c:pt>
                <c:pt idx="175">
                  <c:v>5.6509999999999998</c:v>
                </c:pt>
                <c:pt idx="176">
                  <c:v>3.3759999999999999</c:v>
                </c:pt>
                <c:pt idx="177">
                  <c:v>3.3650000000000002</c:v>
                </c:pt>
                <c:pt idx="178">
                  <c:v>3.3570000000000002</c:v>
                </c:pt>
                <c:pt idx="179">
                  <c:v>3.3559999999999999</c:v>
                </c:pt>
                <c:pt idx="180">
                  <c:v>4.3959999999999999</c:v>
                </c:pt>
                <c:pt idx="181">
                  <c:v>3.3620000000000001</c:v>
                </c:pt>
              </c:numCache>
            </c:numRef>
          </c:val>
        </c:ser>
        <c:ser>
          <c:idx val="0"/>
          <c:order val="3"/>
          <c:tx>
            <c:strRef>
              <c:f>'Figure 11'!$N$1</c:f>
              <c:strCache>
                <c:ptCount val="1"/>
                <c:pt idx="0">
                  <c:v>Grain</c:v>
                </c:pt>
              </c:strCache>
            </c:strRef>
          </c:tx>
          <c:val>
            <c:numRef>
              <c:f>'Figure 11'!$N$2:$N$183</c:f>
              <c:numCache>
                <c:formatCode>0.00</c:formatCode>
                <c:ptCount val="18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1.562E-2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0.1047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2.086E-2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5.654E-2</c:v>
                </c:pt>
                <c:pt idx="42">
                  <c:v>0</c:v>
                </c:pt>
                <c:pt idx="43">
                  <c:v>0</c:v>
                </c:pt>
                <c:pt idx="44">
                  <c:v>1.6379999999999999E-2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19.377960000000002</c:v>
                </c:pt>
                <c:pt idx="49">
                  <c:v>0</c:v>
                </c:pt>
                <c:pt idx="50">
                  <c:v>1.1900000000000001E-2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0.58548</c:v>
                </c:pt>
                <c:pt idx="56">
                  <c:v>1.19133</c:v>
                </c:pt>
                <c:pt idx="57">
                  <c:v>1.8000000000000001E-4</c:v>
                </c:pt>
                <c:pt idx="58">
                  <c:v>3.9790299999999998</c:v>
                </c:pt>
                <c:pt idx="59">
                  <c:v>4.2203600000000003</c:v>
                </c:pt>
                <c:pt idx="60">
                  <c:v>4.2227600000000001</c:v>
                </c:pt>
                <c:pt idx="61">
                  <c:v>6.10947</c:v>
                </c:pt>
                <c:pt idx="62">
                  <c:v>11.80463</c:v>
                </c:pt>
                <c:pt idx="63">
                  <c:v>22.061150000000001</c:v>
                </c:pt>
                <c:pt idx="64">
                  <c:v>19.24493</c:v>
                </c:pt>
                <c:pt idx="65">
                  <c:v>19.245370000000001</c:v>
                </c:pt>
                <c:pt idx="66">
                  <c:v>9.9830400000000008</c:v>
                </c:pt>
                <c:pt idx="67">
                  <c:v>8.6919299999999993</c:v>
                </c:pt>
                <c:pt idx="68">
                  <c:v>6.5887500000000001</c:v>
                </c:pt>
                <c:pt idx="69">
                  <c:v>7.7779799999999994</c:v>
                </c:pt>
                <c:pt idx="70">
                  <c:v>2.86206</c:v>
                </c:pt>
                <c:pt idx="71">
                  <c:v>0.22042999999999999</c:v>
                </c:pt>
                <c:pt idx="72">
                  <c:v>0</c:v>
                </c:pt>
                <c:pt idx="73">
                  <c:v>1.6379999999999999E-2</c:v>
                </c:pt>
                <c:pt idx="74">
                  <c:v>0</c:v>
                </c:pt>
                <c:pt idx="75">
                  <c:v>0.42901</c:v>
                </c:pt>
                <c:pt idx="76">
                  <c:v>1.24142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5.4269999999999999E-2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5.0049999999999997E-2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2.445E-2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3.2509999999999997E-2</c:v>
                </c:pt>
                <c:pt idx="118">
                  <c:v>0.1193</c:v>
                </c:pt>
                <c:pt idx="119">
                  <c:v>0</c:v>
                </c:pt>
                <c:pt idx="120">
                  <c:v>0.35431000000000001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1.9199999999999998E-2</c:v>
                </c:pt>
                <c:pt idx="127">
                  <c:v>0</c:v>
                </c:pt>
                <c:pt idx="128">
                  <c:v>6.9168000000000003</c:v>
                </c:pt>
                <c:pt idx="129">
                  <c:v>0.87926000000000004</c:v>
                </c:pt>
                <c:pt idx="130">
                  <c:v>0</c:v>
                </c:pt>
                <c:pt idx="131">
                  <c:v>0</c:v>
                </c:pt>
                <c:pt idx="132">
                  <c:v>3.4299999999999997E-2</c:v>
                </c:pt>
                <c:pt idx="133">
                  <c:v>4.87216</c:v>
                </c:pt>
                <c:pt idx="134">
                  <c:v>0.86465000000000003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1.1452899999999999</c:v>
                </c:pt>
                <c:pt idx="155">
                  <c:v>4.4032400000000003</c:v>
                </c:pt>
                <c:pt idx="156">
                  <c:v>2.2254399999999999</c:v>
                </c:pt>
                <c:pt idx="157">
                  <c:v>0</c:v>
                </c:pt>
                <c:pt idx="158">
                  <c:v>0</c:v>
                </c:pt>
                <c:pt idx="159">
                  <c:v>4.1271699999999996</c:v>
                </c:pt>
                <c:pt idx="160">
                  <c:v>8.5035799999999995</c:v>
                </c:pt>
                <c:pt idx="161">
                  <c:v>7.0312900000000003</c:v>
                </c:pt>
                <c:pt idx="162">
                  <c:v>0</c:v>
                </c:pt>
                <c:pt idx="163">
                  <c:v>1.2047300000000001</c:v>
                </c:pt>
                <c:pt idx="164">
                  <c:v>2.4823400000000002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006208"/>
        <c:axId val="109028480"/>
      </c:areaChart>
      <c:lineChart>
        <c:grouping val="standard"/>
        <c:varyColors val="0"/>
        <c:ser>
          <c:idx val="4"/>
          <c:order val="2"/>
          <c:tx>
            <c:strRef>
              <c:f>'Figure 11'!$Q$1</c:f>
              <c:strCache>
                <c:ptCount val="1"/>
                <c:pt idx="0">
                  <c:v>Winter 2013/14 LNG Total</c:v>
                </c:pt>
              </c:strCache>
            </c:strRef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'Figure 11'!$M$2:$M$183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11'!$Q$2:$Q$183</c:f>
              <c:numCache>
                <c:formatCode>0.00</c:formatCode>
                <c:ptCount val="182"/>
                <c:pt idx="0">
                  <c:v>15.04</c:v>
                </c:pt>
                <c:pt idx="1">
                  <c:v>15.4</c:v>
                </c:pt>
                <c:pt idx="2">
                  <c:v>15.73</c:v>
                </c:pt>
                <c:pt idx="3">
                  <c:v>17.11</c:v>
                </c:pt>
                <c:pt idx="4">
                  <c:v>16.739999999999998</c:v>
                </c:pt>
                <c:pt idx="5">
                  <c:v>16.53</c:v>
                </c:pt>
                <c:pt idx="6">
                  <c:v>17.55</c:v>
                </c:pt>
                <c:pt idx="7">
                  <c:v>14.73</c:v>
                </c:pt>
                <c:pt idx="8">
                  <c:v>15.63</c:v>
                </c:pt>
                <c:pt idx="9">
                  <c:v>18.8</c:v>
                </c:pt>
                <c:pt idx="10">
                  <c:v>19.7</c:v>
                </c:pt>
                <c:pt idx="11">
                  <c:v>17.239999999999998</c:v>
                </c:pt>
                <c:pt idx="12">
                  <c:v>17.5</c:v>
                </c:pt>
                <c:pt idx="13">
                  <c:v>19.8</c:v>
                </c:pt>
                <c:pt idx="14">
                  <c:v>19.29</c:v>
                </c:pt>
                <c:pt idx="15">
                  <c:v>20.71</c:v>
                </c:pt>
                <c:pt idx="16">
                  <c:v>18.25</c:v>
                </c:pt>
                <c:pt idx="17">
                  <c:v>14.9</c:v>
                </c:pt>
                <c:pt idx="18">
                  <c:v>17.399999999999999</c:v>
                </c:pt>
                <c:pt idx="19">
                  <c:v>18.149999999999999</c:v>
                </c:pt>
                <c:pt idx="20">
                  <c:v>20.64</c:v>
                </c:pt>
                <c:pt idx="21">
                  <c:v>19.100000000000001</c:v>
                </c:pt>
                <c:pt idx="22">
                  <c:v>22.36</c:v>
                </c:pt>
                <c:pt idx="23">
                  <c:v>19.489999999999998</c:v>
                </c:pt>
                <c:pt idx="24">
                  <c:v>19.45</c:v>
                </c:pt>
                <c:pt idx="25">
                  <c:v>16.405832999999998</c:v>
                </c:pt>
                <c:pt idx="26">
                  <c:v>16.989999999999998</c:v>
                </c:pt>
                <c:pt idx="27">
                  <c:v>24</c:v>
                </c:pt>
                <c:pt idx="28">
                  <c:v>24.27</c:v>
                </c:pt>
                <c:pt idx="29">
                  <c:v>24.29</c:v>
                </c:pt>
                <c:pt idx="30">
                  <c:v>19.510000000000002</c:v>
                </c:pt>
                <c:pt idx="31">
                  <c:v>33.119999999999997</c:v>
                </c:pt>
                <c:pt idx="32">
                  <c:v>30.61</c:v>
                </c:pt>
                <c:pt idx="33">
                  <c:v>29.5624</c:v>
                </c:pt>
                <c:pt idx="34">
                  <c:v>37.356999999999999</c:v>
                </c:pt>
                <c:pt idx="35">
                  <c:v>31.982700000000001</c:v>
                </c:pt>
                <c:pt idx="36">
                  <c:v>31.096399999999999</c:v>
                </c:pt>
                <c:pt idx="37">
                  <c:v>29.390599999999999</c:v>
                </c:pt>
                <c:pt idx="38">
                  <c:v>35.669359999999998</c:v>
                </c:pt>
                <c:pt idx="39">
                  <c:v>31.756</c:v>
                </c:pt>
                <c:pt idx="40">
                  <c:v>28.715900000000001</c:v>
                </c:pt>
                <c:pt idx="41">
                  <c:v>27.620799999999999</c:v>
                </c:pt>
                <c:pt idx="42">
                  <c:v>34.101900000000001</c:v>
                </c:pt>
                <c:pt idx="43">
                  <c:v>29.728200000000001</c:v>
                </c:pt>
                <c:pt idx="44">
                  <c:v>29.749500000000001</c:v>
                </c:pt>
                <c:pt idx="45">
                  <c:v>30.894200000000001</c:v>
                </c:pt>
                <c:pt idx="46">
                  <c:v>15.879</c:v>
                </c:pt>
                <c:pt idx="47">
                  <c:v>16.013332999999999</c:v>
                </c:pt>
                <c:pt idx="48">
                  <c:v>28.587</c:v>
                </c:pt>
                <c:pt idx="49">
                  <c:v>40.469499999999996</c:v>
                </c:pt>
                <c:pt idx="50">
                  <c:v>36.852800000000002</c:v>
                </c:pt>
                <c:pt idx="51">
                  <c:v>40.7834</c:v>
                </c:pt>
                <c:pt idx="52">
                  <c:v>40.427799999999998</c:v>
                </c:pt>
                <c:pt idx="53">
                  <c:v>27.5</c:v>
                </c:pt>
                <c:pt idx="54">
                  <c:v>27.671399999999998</c:v>
                </c:pt>
                <c:pt idx="55">
                  <c:v>36.943399999999997</c:v>
                </c:pt>
                <c:pt idx="56">
                  <c:v>35.771999999999998</c:v>
                </c:pt>
                <c:pt idx="57">
                  <c:v>33.614899999999999</c:v>
                </c:pt>
                <c:pt idx="58">
                  <c:v>34.081000000000003</c:v>
                </c:pt>
                <c:pt idx="59">
                  <c:v>29.182600000000001</c:v>
                </c:pt>
                <c:pt idx="60">
                  <c:v>24.9877</c:v>
                </c:pt>
                <c:pt idx="61">
                  <c:v>9.1062999999999992</c:v>
                </c:pt>
                <c:pt idx="62">
                  <c:v>10.7341</c:v>
                </c:pt>
                <c:pt idx="63">
                  <c:v>11.24333</c:v>
                </c:pt>
                <c:pt idx="64">
                  <c:v>8.0527999999999995</c:v>
                </c:pt>
                <c:pt idx="65">
                  <c:v>12.09235</c:v>
                </c:pt>
                <c:pt idx="66">
                  <c:v>14.75004</c:v>
                </c:pt>
                <c:pt idx="67">
                  <c:v>8.2776999999999994</c:v>
                </c:pt>
                <c:pt idx="68">
                  <c:v>7.7426000000000004</c:v>
                </c:pt>
                <c:pt idx="69">
                  <c:v>9.6273</c:v>
                </c:pt>
                <c:pt idx="70">
                  <c:v>14.89231</c:v>
                </c:pt>
                <c:pt idx="71">
                  <c:v>16.752300000000002</c:v>
                </c:pt>
                <c:pt idx="72">
                  <c:v>14.224500000000001</c:v>
                </c:pt>
                <c:pt idx="73">
                  <c:v>12.2036</c:v>
                </c:pt>
                <c:pt idx="74">
                  <c:v>6.9610000000000003</c:v>
                </c:pt>
                <c:pt idx="75">
                  <c:v>5.5674999999999999</c:v>
                </c:pt>
                <c:pt idx="76">
                  <c:v>5.8639999999999999</c:v>
                </c:pt>
                <c:pt idx="77">
                  <c:v>7.5796999999999999</c:v>
                </c:pt>
                <c:pt idx="78">
                  <c:v>5.8975999999999997</c:v>
                </c:pt>
                <c:pt idx="79">
                  <c:v>15.803710000000001</c:v>
                </c:pt>
                <c:pt idx="80">
                  <c:v>8.7524999999999995</c:v>
                </c:pt>
                <c:pt idx="81">
                  <c:v>5.0487000000000002</c:v>
                </c:pt>
                <c:pt idx="82">
                  <c:v>5.0519999999999996</c:v>
                </c:pt>
                <c:pt idx="83">
                  <c:v>5.6609999999999996</c:v>
                </c:pt>
                <c:pt idx="84">
                  <c:v>5.0510999999999999</c:v>
                </c:pt>
                <c:pt idx="85">
                  <c:v>5.0403000000000002</c:v>
                </c:pt>
                <c:pt idx="86">
                  <c:v>8.0488999999999997</c:v>
                </c:pt>
                <c:pt idx="87">
                  <c:v>6.6407999999999996</c:v>
                </c:pt>
                <c:pt idx="88">
                  <c:v>5.9689899999999998</c:v>
                </c:pt>
                <c:pt idx="89">
                  <c:v>5.0495000000000001</c:v>
                </c:pt>
                <c:pt idx="90">
                  <c:v>6.1428000000000003</c:v>
                </c:pt>
                <c:pt idx="91">
                  <c:v>6.1489000000000003</c:v>
                </c:pt>
                <c:pt idx="92">
                  <c:v>5.3963000000000001</c:v>
                </c:pt>
                <c:pt idx="93">
                  <c:v>5.0490000000000004</c:v>
                </c:pt>
                <c:pt idx="94">
                  <c:v>5.0491999999999999</c:v>
                </c:pt>
                <c:pt idx="95">
                  <c:v>5.04901</c:v>
                </c:pt>
                <c:pt idx="96">
                  <c:v>5.8685</c:v>
                </c:pt>
                <c:pt idx="97">
                  <c:v>7.1086</c:v>
                </c:pt>
                <c:pt idx="98">
                  <c:v>6.1376999999999997</c:v>
                </c:pt>
                <c:pt idx="99">
                  <c:v>5.3446999999999996</c:v>
                </c:pt>
                <c:pt idx="100">
                  <c:v>6.8860000000000001</c:v>
                </c:pt>
                <c:pt idx="101">
                  <c:v>5.1202899999999998</c:v>
                </c:pt>
                <c:pt idx="102">
                  <c:v>5.0784000000000002</c:v>
                </c:pt>
                <c:pt idx="103">
                  <c:v>5.0525000000000002</c:v>
                </c:pt>
                <c:pt idx="104">
                  <c:v>12.993600000000001</c:v>
                </c:pt>
                <c:pt idx="105">
                  <c:v>14.91846</c:v>
                </c:pt>
                <c:pt idx="106">
                  <c:v>14.289630000000001</c:v>
                </c:pt>
                <c:pt idx="107">
                  <c:v>13.88805</c:v>
                </c:pt>
                <c:pt idx="108">
                  <c:v>6.9335000000000004</c:v>
                </c:pt>
                <c:pt idx="109">
                  <c:v>5.1367500000000001</c:v>
                </c:pt>
                <c:pt idx="110">
                  <c:v>5.0384000000000002</c:v>
                </c:pt>
                <c:pt idx="111">
                  <c:v>8.0518000000000001</c:v>
                </c:pt>
                <c:pt idx="112">
                  <c:v>7.5777999999999999</c:v>
                </c:pt>
                <c:pt idx="113">
                  <c:v>7.4839000000000002</c:v>
                </c:pt>
                <c:pt idx="114">
                  <c:v>8.1682000000000006</c:v>
                </c:pt>
                <c:pt idx="115">
                  <c:v>7.7386999999999997</c:v>
                </c:pt>
                <c:pt idx="116">
                  <c:v>5.4241999999999999</c:v>
                </c:pt>
                <c:pt idx="117">
                  <c:v>5.0636999999999999</c:v>
                </c:pt>
                <c:pt idx="118">
                  <c:v>7.6553000000000004</c:v>
                </c:pt>
                <c:pt idx="119">
                  <c:v>9.2344800000000014</c:v>
                </c:pt>
                <c:pt idx="120">
                  <c:v>11.2944</c:v>
                </c:pt>
                <c:pt idx="121">
                  <c:v>8.0733200000000007</c:v>
                </c:pt>
                <c:pt idx="122">
                  <c:v>16.303360000000001</c:v>
                </c:pt>
                <c:pt idx="123">
                  <c:v>5.6848000000000001</c:v>
                </c:pt>
                <c:pt idx="124">
                  <c:v>6.7640000000000002</c:v>
                </c:pt>
                <c:pt idx="125">
                  <c:v>15.001519999999999</c:v>
                </c:pt>
                <c:pt idx="126">
                  <c:v>12.31798</c:v>
                </c:pt>
                <c:pt idx="127">
                  <c:v>7.8838000000000008</c:v>
                </c:pt>
                <c:pt idx="128">
                  <c:v>8.9019300000000001</c:v>
                </c:pt>
                <c:pt idx="129">
                  <c:v>7.3254999999999999</c:v>
                </c:pt>
                <c:pt idx="130">
                  <c:v>5.0698999999999996</c:v>
                </c:pt>
                <c:pt idx="131">
                  <c:v>5.1003999999999996</c:v>
                </c:pt>
                <c:pt idx="132">
                  <c:v>9.6023200000000006</c:v>
                </c:pt>
                <c:pt idx="133">
                  <c:v>18.49164</c:v>
                </c:pt>
                <c:pt idx="134">
                  <c:v>16.625019999999999</c:v>
                </c:pt>
                <c:pt idx="135">
                  <c:v>7.9396499999999994</c:v>
                </c:pt>
                <c:pt idx="136">
                  <c:v>7.0587999999999997</c:v>
                </c:pt>
                <c:pt idx="137">
                  <c:v>8.2262000000000004</c:v>
                </c:pt>
                <c:pt idx="138">
                  <c:v>10.0586</c:v>
                </c:pt>
                <c:pt idx="139">
                  <c:v>10.756</c:v>
                </c:pt>
                <c:pt idx="140">
                  <c:v>11.3812</c:v>
                </c:pt>
                <c:pt idx="141">
                  <c:v>9.7829000000000015</c:v>
                </c:pt>
                <c:pt idx="142">
                  <c:v>9.1330899999999993</c:v>
                </c:pt>
                <c:pt idx="143">
                  <c:v>8.3077000000000005</c:v>
                </c:pt>
                <c:pt idx="144">
                  <c:v>9.4114000000000004</c:v>
                </c:pt>
                <c:pt idx="145">
                  <c:v>8.3684000000000012</c:v>
                </c:pt>
                <c:pt idx="146">
                  <c:v>8.3650000000000002</c:v>
                </c:pt>
                <c:pt idx="147">
                  <c:v>10.387</c:v>
                </c:pt>
                <c:pt idx="148">
                  <c:v>10.100390000000001</c:v>
                </c:pt>
                <c:pt idx="149">
                  <c:v>10.367699999999999</c:v>
                </c:pt>
                <c:pt idx="150">
                  <c:v>7.5234000000000005</c:v>
                </c:pt>
                <c:pt idx="151">
                  <c:v>9.9512</c:v>
                </c:pt>
                <c:pt idx="152">
                  <c:v>13.442</c:v>
                </c:pt>
                <c:pt idx="153">
                  <c:v>19.269000000000002</c:v>
                </c:pt>
                <c:pt idx="154">
                  <c:v>16.893000000000001</c:v>
                </c:pt>
                <c:pt idx="155">
                  <c:v>16.703099999999999</c:v>
                </c:pt>
                <c:pt idx="156">
                  <c:v>16.3627</c:v>
                </c:pt>
                <c:pt idx="157">
                  <c:v>12.922000000000001</c:v>
                </c:pt>
                <c:pt idx="158">
                  <c:v>12.9765</c:v>
                </c:pt>
                <c:pt idx="159">
                  <c:v>10.9041</c:v>
                </c:pt>
                <c:pt idx="160">
                  <c:v>13.897300000000001</c:v>
                </c:pt>
                <c:pt idx="161">
                  <c:v>15.034800000000001</c:v>
                </c:pt>
                <c:pt idx="162">
                  <c:v>16.755400000000002</c:v>
                </c:pt>
                <c:pt idx="163">
                  <c:v>14.4055</c:v>
                </c:pt>
                <c:pt idx="164">
                  <c:v>12.9727</c:v>
                </c:pt>
                <c:pt idx="165">
                  <c:v>10.7</c:v>
                </c:pt>
                <c:pt idx="166">
                  <c:v>12.2735</c:v>
                </c:pt>
                <c:pt idx="167">
                  <c:v>17.533200000000001</c:v>
                </c:pt>
                <c:pt idx="168">
                  <c:v>15.5867</c:v>
                </c:pt>
                <c:pt idx="169">
                  <c:v>13.4481</c:v>
                </c:pt>
                <c:pt idx="170">
                  <c:v>13.874299999999998</c:v>
                </c:pt>
                <c:pt idx="171">
                  <c:v>13.827400000000001</c:v>
                </c:pt>
                <c:pt idx="172">
                  <c:v>9.1204000000000001</c:v>
                </c:pt>
                <c:pt idx="173">
                  <c:v>8.0890000000000004</c:v>
                </c:pt>
                <c:pt idx="174">
                  <c:v>14.690099999999999</c:v>
                </c:pt>
                <c:pt idx="175">
                  <c:v>17.855899999999998</c:v>
                </c:pt>
                <c:pt idx="176">
                  <c:v>13.508599999999999</c:v>
                </c:pt>
                <c:pt idx="177">
                  <c:v>11.5875</c:v>
                </c:pt>
                <c:pt idx="178">
                  <c:v>13.8424</c:v>
                </c:pt>
                <c:pt idx="179">
                  <c:v>7.4160000000000004</c:v>
                </c:pt>
                <c:pt idx="180">
                  <c:v>7.6173000000000002</c:v>
                </c:pt>
                <c:pt idx="181">
                  <c:v>13.1967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006208"/>
        <c:axId val="109028480"/>
      </c:lineChart>
      <c:dateAx>
        <c:axId val="1090062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lang="en-GB" baseline="0"/>
            </a:pPr>
            <a:endParaRPr lang="en-US"/>
          </a:p>
        </c:txPr>
        <c:crossAx val="109028480"/>
        <c:crosses val="autoZero"/>
        <c:auto val="1"/>
        <c:lblOffset val="100"/>
        <c:baseTimeUnit val="days"/>
      </c:dateAx>
      <c:valAx>
        <c:axId val="1090284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 b="1" i="0" baseline="0"/>
                </a:pPr>
                <a:r>
                  <a:rPr lang="en-US" b="1" i="0" baseline="0"/>
                  <a:t>Volume (mcm)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09006208"/>
        <c:crosses val="autoZero"/>
        <c:crossBetween val="midCat"/>
      </c:valAx>
    </c:plotArea>
    <c:legend>
      <c:legendPos val="b"/>
      <c:overlay val="0"/>
      <c:spPr>
        <a:ln>
          <a:noFill/>
        </a:ln>
      </c:spPr>
      <c:txPr>
        <a:bodyPr/>
        <a:lstStyle/>
        <a:p>
          <a:pPr>
            <a:defRPr lang="en-GB" baseline="0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'Figure 12'!$O$1</c:f>
              <c:strCache>
                <c:ptCount val="1"/>
                <c:pt idx="0">
                  <c:v>Long range storage</c:v>
                </c:pt>
              </c:strCache>
            </c:strRef>
          </c:tx>
          <c:spPr>
            <a:solidFill>
              <a:srgbClr val="00B0F0"/>
            </a:solidFill>
          </c:spPr>
          <c:cat>
            <c:numRef>
              <c:f>'Figure 12'!$N$2:$N$183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12'!$O$2:$O$183</c:f>
              <c:numCache>
                <c:formatCode>General</c:formatCode>
                <c:ptCount val="182"/>
                <c:pt idx="0">
                  <c:v>39686.89</c:v>
                </c:pt>
                <c:pt idx="1">
                  <c:v>39784.620000000003</c:v>
                </c:pt>
                <c:pt idx="2">
                  <c:v>39877.11</c:v>
                </c:pt>
                <c:pt idx="3">
                  <c:v>39968.21</c:v>
                </c:pt>
                <c:pt idx="4">
                  <c:v>40059.339999999997</c:v>
                </c:pt>
                <c:pt idx="5">
                  <c:v>40132.620000000003</c:v>
                </c:pt>
                <c:pt idx="6">
                  <c:v>40130.93</c:v>
                </c:pt>
                <c:pt idx="7">
                  <c:v>40130.620000000003</c:v>
                </c:pt>
                <c:pt idx="8">
                  <c:v>40183.89</c:v>
                </c:pt>
                <c:pt idx="9">
                  <c:v>40196.14</c:v>
                </c:pt>
                <c:pt idx="10">
                  <c:v>40195.46</c:v>
                </c:pt>
                <c:pt idx="11">
                  <c:v>40213.440000000002</c:v>
                </c:pt>
                <c:pt idx="12">
                  <c:v>40213.360000000001</c:v>
                </c:pt>
                <c:pt idx="13">
                  <c:v>40213.129999999997</c:v>
                </c:pt>
                <c:pt idx="14">
                  <c:v>40212.9</c:v>
                </c:pt>
                <c:pt idx="15">
                  <c:v>40212.67</c:v>
                </c:pt>
                <c:pt idx="16">
                  <c:v>40212.43</c:v>
                </c:pt>
                <c:pt idx="17">
                  <c:v>40212.21</c:v>
                </c:pt>
                <c:pt idx="18">
                  <c:v>40212</c:v>
                </c:pt>
                <c:pt idx="19">
                  <c:v>40211.769999999997</c:v>
                </c:pt>
                <c:pt idx="20">
                  <c:v>40211.46</c:v>
                </c:pt>
                <c:pt idx="21">
                  <c:v>40211.11</c:v>
                </c:pt>
                <c:pt idx="22">
                  <c:v>40210.76</c:v>
                </c:pt>
                <c:pt idx="23">
                  <c:v>40210.400000000001</c:v>
                </c:pt>
                <c:pt idx="24">
                  <c:v>40210.39</c:v>
                </c:pt>
                <c:pt idx="25">
                  <c:v>40210.17</c:v>
                </c:pt>
                <c:pt idx="26">
                  <c:v>40314.720000000001</c:v>
                </c:pt>
                <c:pt idx="27">
                  <c:v>40417.86</c:v>
                </c:pt>
                <c:pt idx="28">
                  <c:v>40447.300000000003</c:v>
                </c:pt>
                <c:pt idx="29">
                  <c:v>40446.31</c:v>
                </c:pt>
                <c:pt idx="30">
                  <c:v>40445.870000000003</c:v>
                </c:pt>
                <c:pt idx="31">
                  <c:v>40511.21</c:v>
                </c:pt>
                <c:pt idx="32">
                  <c:v>40602.06</c:v>
                </c:pt>
                <c:pt idx="33">
                  <c:v>40639.339999999997</c:v>
                </c:pt>
                <c:pt idx="34">
                  <c:v>40637.99</c:v>
                </c:pt>
                <c:pt idx="35">
                  <c:v>40637.449999999997</c:v>
                </c:pt>
                <c:pt idx="36">
                  <c:v>40637.06</c:v>
                </c:pt>
                <c:pt idx="37">
                  <c:v>40636.660000000003</c:v>
                </c:pt>
                <c:pt idx="38">
                  <c:v>40636.19</c:v>
                </c:pt>
                <c:pt idx="39">
                  <c:v>40551.29</c:v>
                </c:pt>
                <c:pt idx="40">
                  <c:v>40501.42</c:v>
                </c:pt>
                <c:pt idx="41">
                  <c:v>40341.07</c:v>
                </c:pt>
                <c:pt idx="42">
                  <c:v>40264.629999999997</c:v>
                </c:pt>
                <c:pt idx="43">
                  <c:v>40204.980000000003</c:v>
                </c:pt>
                <c:pt idx="44">
                  <c:v>40204.61</c:v>
                </c:pt>
                <c:pt idx="45">
                  <c:v>40204.33</c:v>
                </c:pt>
                <c:pt idx="46">
                  <c:v>40166.26</c:v>
                </c:pt>
                <c:pt idx="47">
                  <c:v>40115.56</c:v>
                </c:pt>
                <c:pt idx="48">
                  <c:v>39968.46</c:v>
                </c:pt>
                <c:pt idx="49">
                  <c:v>39968.03</c:v>
                </c:pt>
                <c:pt idx="50">
                  <c:v>39896.39</c:v>
                </c:pt>
                <c:pt idx="51">
                  <c:v>39609.5</c:v>
                </c:pt>
                <c:pt idx="52">
                  <c:v>39384.68</c:v>
                </c:pt>
                <c:pt idx="53">
                  <c:v>39384.410000000003</c:v>
                </c:pt>
                <c:pt idx="54">
                  <c:v>39322.6</c:v>
                </c:pt>
                <c:pt idx="55">
                  <c:v>38999.480000000003</c:v>
                </c:pt>
                <c:pt idx="56">
                  <c:v>38603.910000000003</c:v>
                </c:pt>
                <c:pt idx="57">
                  <c:v>38330.129999999997</c:v>
                </c:pt>
                <c:pt idx="58">
                  <c:v>38314.57</c:v>
                </c:pt>
                <c:pt idx="59">
                  <c:v>38220.9</c:v>
                </c:pt>
                <c:pt idx="60">
                  <c:v>38220.9</c:v>
                </c:pt>
                <c:pt idx="61">
                  <c:v>38199.949999999997</c:v>
                </c:pt>
                <c:pt idx="62">
                  <c:v>38032.129999999997</c:v>
                </c:pt>
                <c:pt idx="63">
                  <c:v>37752.07</c:v>
                </c:pt>
                <c:pt idx="64">
                  <c:v>37412.85</c:v>
                </c:pt>
                <c:pt idx="65">
                  <c:v>37083.919999999998</c:v>
                </c:pt>
                <c:pt idx="66">
                  <c:v>36752.28</c:v>
                </c:pt>
                <c:pt idx="67">
                  <c:v>36579.54</c:v>
                </c:pt>
                <c:pt idx="68">
                  <c:v>36467.65</c:v>
                </c:pt>
                <c:pt idx="69">
                  <c:v>36126.39</c:v>
                </c:pt>
                <c:pt idx="70">
                  <c:v>35786.28</c:v>
                </c:pt>
                <c:pt idx="71">
                  <c:v>35437.760000000002</c:v>
                </c:pt>
                <c:pt idx="72">
                  <c:v>35083.440000000002</c:v>
                </c:pt>
                <c:pt idx="73">
                  <c:v>34745.760000000002</c:v>
                </c:pt>
                <c:pt idx="74">
                  <c:v>34449.379999999997</c:v>
                </c:pt>
                <c:pt idx="75">
                  <c:v>34199.93</c:v>
                </c:pt>
                <c:pt idx="76">
                  <c:v>33846.18</c:v>
                </c:pt>
                <c:pt idx="77">
                  <c:v>33510.42</c:v>
                </c:pt>
                <c:pt idx="78">
                  <c:v>33458.58</c:v>
                </c:pt>
                <c:pt idx="79">
                  <c:v>33458.129999999997</c:v>
                </c:pt>
                <c:pt idx="80">
                  <c:v>33331.06</c:v>
                </c:pt>
                <c:pt idx="81">
                  <c:v>33318.75</c:v>
                </c:pt>
                <c:pt idx="82">
                  <c:v>33317.68</c:v>
                </c:pt>
                <c:pt idx="83">
                  <c:v>33317.68</c:v>
                </c:pt>
                <c:pt idx="84">
                  <c:v>33317.629999999997</c:v>
                </c:pt>
                <c:pt idx="85">
                  <c:v>33335.71</c:v>
                </c:pt>
                <c:pt idx="86">
                  <c:v>33518.370000000003</c:v>
                </c:pt>
                <c:pt idx="87">
                  <c:v>33583.58</c:v>
                </c:pt>
                <c:pt idx="88">
                  <c:v>33527.94</c:v>
                </c:pt>
                <c:pt idx="89">
                  <c:v>33309.129999999997</c:v>
                </c:pt>
                <c:pt idx="90">
                  <c:v>32852.160000000003</c:v>
                </c:pt>
                <c:pt idx="91">
                  <c:v>32458.07</c:v>
                </c:pt>
                <c:pt idx="92">
                  <c:v>32274.2</c:v>
                </c:pt>
                <c:pt idx="93">
                  <c:v>32273.86</c:v>
                </c:pt>
                <c:pt idx="94">
                  <c:v>32273.57</c:v>
                </c:pt>
                <c:pt idx="95">
                  <c:v>32050.58</c:v>
                </c:pt>
                <c:pt idx="96">
                  <c:v>31764.11</c:v>
                </c:pt>
                <c:pt idx="97">
                  <c:v>31383.48</c:v>
                </c:pt>
                <c:pt idx="98">
                  <c:v>31025.31</c:v>
                </c:pt>
                <c:pt idx="99">
                  <c:v>30675.93</c:v>
                </c:pt>
                <c:pt idx="100">
                  <c:v>30321.919999999998</c:v>
                </c:pt>
                <c:pt idx="101">
                  <c:v>30008.5</c:v>
                </c:pt>
                <c:pt idx="102">
                  <c:v>29755.47</c:v>
                </c:pt>
                <c:pt idx="103">
                  <c:v>29484.38</c:v>
                </c:pt>
                <c:pt idx="104">
                  <c:v>29019.38</c:v>
                </c:pt>
                <c:pt idx="105">
                  <c:v>28535.38</c:v>
                </c:pt>
                <c:pt idx="106">
                  <c:v>28050.69</c:v>
                </c:pt>
                <c:pt idx="107">
                  <c:v>27600.18</c:v>
                </c:pt>
                <c:pt idx="108">
                  <c:v>27116.65</c:v>
                </c:pt>
                <c:pt idx="109">
                  <c:v>26653.29</c:v>
                </c:pt>
                <c:pt idx="110">
                  <c:v>26253.79</c:v>
                </c:pt>
                <c:pt idx="111">
                  <c:v>25798.19</c:v>
                </c:pt>
                <c:pt idx="112">
                  <c:v>25338.87</c:v>
                </c:pt>
                <c:pt idx="113">
                  <c:v>24982.37</c:v>
                </c:pt>
                <c:pt idx="114">
                  <c:v>24502.21</c:v>
                </c:pt>
                <c:pt idx="115">
                  <c:v>24062.78</c:v>
                </c:pt>
                <c:pt idx="116">
                  <c:v>23808.94</c:v>
                </c:pt>
                <c:pt idx="117">
                  <c:v>23645.9</c:v>
                </c:pt>
                <c:pt idx="118">
                  <c:v>23216.93</c:v>
                </c:pt>
                <c:pt idx="119">
                  <c:v>22751.81</c:v>
                </c:pt>
                <c:pt idx="120">
                  <c:v>22281.89</c:v>
                </c:pt>
                <c:pt idx="121">
                  <c:v>21800.34</c:v>
                </c:pt>
                <c:pt idx="122">
                  <c:v>21321.439999999999</c:v>
                </c:pt>
                <c:pt idx="123">
                  <c:v>20840.18</c:v>
                </c:pt>
                <c:pt idx="124">
                  <c:v>20391.2</c:v>
                </c:pt>
                <c:pt idx="125">
                  <c:v>19908.099999999999</c:v>
                </c:pt>
                <c:pt idx="126">
                  <c:v>19518.43</c:v>
                </c:pt>
                <c:pt idx="127">
                  <c:v>19067.5</c:v>
                </c:pt>
                <c:pt idx="128">
                  <c:v>18586.3</c:v>
                </c:pt>
                <c:pt idx="129">
                  <c:v>18104.89</c:v>
                </c:pt>
                <c:pt idx="130">
                  <c:v>17621.37</c:v>
                </c:pt>
                <c:pt idx="131">
                  <c:v>17142.509999999998</c:v>
                </c:pt>
                <c:pt idx="132">
                  <c:v>16661.73</c:v>
                </c:pt>
                <c:pt idx="133">
                  <c:v>16177.32</c:v>
                </c:pt>
                <c:pt idx="134">
                  <c:v>15695.03</c:v>
                </c:pt>
                <c:pt idx="135">
                  <c:v>15212.38</c:v>
                </c:pt>
                <c:pt idx="136">
                  <c:v>14880.79</c:v>
                </c:pt>
                <c:pt idx="137">
                  <c:v>14854.02</c:v>
                </c:pt>
                <c:pt idx="138">
                  <c:v>14818.82</c:v>
                </c:pt>
                <c:pt idx="139">
                  <c:v>14589.44</c:v>
                </c:pt>
                <c:pt idx="140">
                  <c:v>14256.29</c:v>
                </c:pt>
                <c:pt idx="141">
                  <c:v>13789.24</c:v>
                </c:pt>
                <c:pt idx="142">
                  <c:v>13316.54</c:v>
                </c:pt>
                <c:pt idx="143">
                  <c:v>12963.3</c:v>
                </c:pt>
                <c:pt idx="144">
                  <c:v>12672.94</c:v>
                </c:pt>
                <c:pt idx="145">
                  <c:v>12403.41</c:v>
                </c:pt>
                <c:pt idx="146">
                  <c:v>12007.72</c:v>
                </c:pt>
                <c:pt idx="147">
                  <c:v>11564.07</c:v>
                </c:pt>
                <c:pt idx="148">
                  <c:v>11154.05</c:v>
                </c:pt>
                <c:pt idx="149">
                  <c:v>10794.42</c:v>
                </c:pt>
                <c:pt idx="150">
                  <c:v>10521.49</c:v>
                </c:pt>
                <c:pt idx="151">
                  <c:v>10334.94</c:v>
                </c:pt>
                <c:pt idx="152">
                  <c:v>10128.620000000001</c:v>
                </c:pt>
                <c:pt idx="153">
                  <c:v>9823.8799999999992</c:v>
                </c:pt>
                <c:pt idx="154">
                  <c:v>9515.5400000000009</c:v>
                </c:pt>
                <c:pt idx="155">
                  <c:v>9346.99</c:v>
                </c:pt>
                <c:pt idx="156">
                  <c:v>9071.7999999999993</c:v>
                </c:pt>
                <c:pt idx="157">
                  <c:v>8918.85</c:v>
                </c:pt>
                <c:pt idx="158">
                  <c:v>8918.5300000000007</c:v>
                </c:pt>
                <c:pt idx="159">
                  <c:v>8840.02</c:v>
                </c:pt>
                <c:pt idx="160">
                  <c:v>8492.98</c:v>
                </c:pt>
                <c:pt idx="161">
                  <c:v>8389.5</c:v>
                </c:pt>
                <c:pt idx="162">
                  <c:v>8296.41</c:v>
                </c:pt>
                <c:pt idx="163">
                  <c:v>8161.52</c:v>
                </c:pt>
                <c:pt idx="164">
                  <c:v>7971.9</c:v>
                </c:pt>
                <c:pt idx="165">
                  <c:v>7855.25</c:v>
                </c:pt>
                <c:pt idx="166">
                  <c:v>7643.87</c:v>
                </c:pt>
                <c:pt idx="167">
                  <c:v>7417.02</c:v>
                </c:pt>
                <c:pt idx="168">
                  <c:v>7172.6</c:v>
                </c:pt>
                <c:pt idx="169">
                  <c:v>6951.6</c:v>
                </c:pt>
                <c:pt idx="170">
                  <c:v>6748.85</c:v>
                </c:pt>
                <c:pt idx="171">
                  <c:v>6690.96</c:v>
                </c:pt>
                <c:pt idx="172">
                  <c:v>6690.9</c:v>
                </c:pt>
                <c:pt idx="173">
                  <c:v>6690.89</c:v>
                </c:pt>
                <c:pt idx="174">
                  <c:v>6559.94</c:v>
                </c:pt>
                <c:pt idx="175">
                  <c:v>6286.7</c:v>
                </c:pt>
                <c:pt idx="176">
                  <c:v>6174.62</c:v>
                </c:pt>
                <c:pt idx="177">
                  <c:v>6023.64</c:v>
                </c:pt>
                <c:pt idx="178">
                  <c:v>5777.96</c:v>
                </c:pt>
                <c:pt idx="179">
                  <c:v>5826.69</c:v>
                </c:pt>
                <c:pt idx="180">
                  <c:v>5952.22</c:v>
                </c:pt>
                <c:pt idx="181">
                  <c:v>6039.78</c:v>
                </c:pt>
              </c:numCache>
            </c:numRef>
          </c:val>
        </c:ser>
        <c:ser>
          <c:idx val="1"/>
          <c:order val="1"/>
          <c:tx>
            <c:strRef>
              <c:f>'Figure 12'!$P$1</c:f>
              <c:strCache>
                <c:ptCount val="1"/>
                <c:pt idx="0">
                  <c:v>Medium range storage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'Figure 12'!$N$2:$N$183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12'!$P$2:$P$183</c:f>
              <c:numCache>
                <c:formatCode>General</c:formatCode>
                <c:ptCount val="182"/>
                <c:pt idx="0">
                  <c:v>11368.72</c:v>
                </c:pt>
                <c:pt idx="1">
                  <c:v>11403.93</c:v>
                </c:pt>
                <c:pt idx="2">
                  <c:v>11497.88</c:v>
                </c:pt>
                <c:pt idx="3">
                  <c:v>11770.79</c:v>
                </c:pt>
                <c:pt idx="4">
                  <c:v>12204.28</c:v>
                </c:pt>
                <c:pt idx="5">
                  <c:v>12612.35</c:v>
                </c:pt>
                <c:pt idx="6">
                  <c:v>12523.05</c:v>
                </c:pt>
                <c:pt idx="7">
                  <c:v>12524.72</c:v>
                </c:pt>
                <c:pt idx="8">
                  <c:v>12342.13</c:v>
                </c:pt>
                <c:pt idx="9">
                  <c:v>12120.5</c:v>
                </c:pt>
                <c:pt idx="10">
                  <c:v>11914.22</c:v>
                </c:pt>
                <c:pt idx="11">
                  <c:v>12023.4</c:v>
                </c:pt>
                <c:pt idx="12">
                  <c:v>12121.83</c:v>
                </c:pt>
                <c:pt idx="13">
                  <c:v>11998.65</c:v>
                </c:pt>
                <c:pt idx="14">
                  <c:v>11720.26</c:v>
                </c:pt>
                <c:pt idx="15">
                  <c:v>11456.96</c:v>
                </c:pt>
                <c:pt idx="16">
                  <c:v>11381.64</c:v>
                </c:pt>
                <c:pt idx="17">
                  <c:v>11572.98</c:v>
                </c:pt>
                <c:pt idx="18">
                  <c:v>12097.63</c:v>
                </c:pt>
                <c:pt idx="19">
                  <c:v>12612.85</c:v>
                </c:pt>
                <c:pt idx="20">
                  <c:v>12847.98</c:v>
                </c:pt>
                <c:pt idx="21">
                  <c:v>12760.06</c:v>
                </c:pt>
                <c:pt idx="22">
                  <c:v>12459.57</c:v>
                </c:pt>
                <c:pt idx="23">
                  <c:v>12214.22</c:v>
                </c:pt>
                <c:pt idx="24">
                  <c:v>12251.11</c:v>
                </c:pt>
                <c:pt idx="25">
                  <c:v>12364.92</c:v>
                </c:pt>
                <c:pt idx="26">
                  <c:v>12578.29</c:v>
                </c:pt>
                <c:pt idx="27">
                  <c:v>12475.57</c:v>
                </c:pt>
                <c:pt idx="28">
                  <c:v>12238.85</c:v>
                </c:pt>
                <c:pt idx="29">
                  <c:v>11846.87</c:v>
                </c:pt>
                <c:pt idx="30">
                  <c:v>11858.76</c:v>
                </c:pt>
                <c:pt idx="31">
                  <c:v>12171.57</c:v>
                </c:pt>
                <c:pt idx="32">
                  <c:v>12382.56</c:v>
                </c:pt>
                <c:pt idx="33">
                  <c:v>12538.45</c:v>
                </c:pt>
                <c:pt idx="34">
                  <c:v>12633.95</c:v>
                </c:pt>
                <c:pt idx="35">
                  <c:v>12607.36</c:v>
                </c:pt>
                <c:pt idx="36">
                  <c:v>12556.7</c:v>
                </c:pt>
                <c:pt idx="37">
                  <c:v>12272.49</c:v>
                </c:pt>
                <c:pt idx="38">
                  <c:v>12188.15</c:v>
                </c:pt>
                <c:pt idx="39">
                  <c:v>12270.85</c:v>
                </c:pt>
                <c:pt idx="40">
                  <c:v>10924.68</c:v>
                </c:pt>
                <c:pt idx="41">
                  <c:v>10761.32</c:v>
                </c:pt>
                <c:pt idx="42">
                  <c:v>10780.55</c:v>
                </c:pt>
                <c:pt idx="43">
                  <c:v>10756.05</c:v>
                </c:pt>
                <c:pt idx="44">
                  <c:v>10727.98</c:v>
                </c:pt>
                <c:pt idx="45">
                  <c:v>10824.56</c:v>
                </c:pt>
                <c:pt idx="46">
                  <c:v>11046.37</c:v>
                </c:pt>
                <c:pt idx="47">
                  <c:v>11290.96</c:v>
                </c:pt>
                <c:pt idx="48">
                  <c:v>11283.02</c:v>
                </c:pt>
                <c:pt idx="49">
                  <c:v>11764.25</c:v>
                </c:pt>
                <c:pt idx="50">
                  <c:v>11659.15</c:v>
                </c:pt>
                <c:pt idx="51">
                  <c:v>11454.6</c:v>
                </c:pt>
                <c:pt idx="52">
                  <c:v>11327.55</c:v>
                </c:pt>
                <c:pt idx="53">
                  <c:v>11447.95</c:v>
                </c:pt>
                <c:pt idx="54">
                  <c:v>11483.67</c:v>
                </c:pt>
                <c:pt idx="55">
                  <c:v>11326.21</c:v>
                </c:pt>
                <c:pt idx="56">
                  <c:v>11196.56</c:v>
                </c:pt>
                <c:pt idx="57">
                  <c:v>10973.7</c:v>
                </c:pt>
                <c:pt idx="58">
                  <c:v>11098.86</c:v>
                </c:pt>
                <c:pt idx="59">
                  <c:v>11114.66</c:v>
                </c:pt>
                <c:pt idx="60">
                  <c:v>11277.61</c:v>
                </c:pt>
                <c:pt idx="61">
                  <c:v>11435.34</c:v>
                </c:pt>
                <c:pt idx="62">
                  <c:v>11397.09</c:v>
                </c:pt>
                <c:pt idx="63">
                  <c:v>11434.27</c:v>
                </c:pt>
                <c:pt idx="64">
                  <c:v>11310.16</c:v>
                </c:pt>
                <c:pt idx="65">
                  <c:v>11282.1</c:v>
                </c:pt>
                <c:pt idx="66">
                  <c:v>11261.93</c:v>
                </c:pt>
                <c:pt idx="67">
                  <c:v>11294.91</c:v>
                </c:pt>
                <c:pt idx="68">
                  <c:v>11347.09</c:v>
                </c:pt>
                <c:pt idx="69">
                  <c:v>11300.68</c:v>
                </c:pt>
                <c:pt idx="70">
                  <c:v>10949.65</c:v>
                </c:pt>
                <c:pt idx="71">
                  <c:v>10901.47</c:v>
                </c:pt>
                <c:pt idx="72">
                  <c:v>10915.33</c:v>
                </c:pt>
                <c:pt idx="73">
                  <c:v>10972.51</c:v>
                </c:pt>
                <c:pt idx="74">
                  <c:v>10975.96</c:v>
                </c:pt>
                <c:pt idx="75">
                  <c:v>10981.47</c:v>
                </c:pt>
                <c:pt idx="76">
                  <c:v>10698.26</c:v>
                </c:pt>
                <c:pt idx="77">
                  <c:v>10580.93</c:v>
                </c:pt>
                <c:pt idx="78">
                  <c:v>10636.61</c:v>
                </c:pt>
                <c:pt idx="79">
                  <c:v>10766.2</c:v>
                </c:pt>
                <c:pt idx="80">
                  <c:v>11040.36</c:v>
                </c:pt>
                <c:pt idx="81">
                  <c:v>11032.22</c:v>
                </c:pt>
                <c:pt idx="82">
                  <c:v>11272.91</c:v>
                </c:pt>
                <c:pt idx="83">
                  <c:v>11519.57</c:v>
                </c:pt>
                <c:pt idx="84">
                  <c:v>11763.2</c:v>
                </c:pt>
                <c:pt idx="85">
                  <c:v>11962.81</c:v>
                </c:pt>
                <c:pt idx="86">
                  <c:v>12122.03</c:v>
                </c:pt>
                <c:pt idx="87">
                  <c:v>12199.97</c:v>
                </c:pt>
                <c:pt idx="88">
                  <c:v>12209.16</c:v>
                </c:pt>
                <c:pt idx="89">
                  <c:v>12141.46</c:v>
                </c:pt>
                <c:pt idx="90">
                  <c:v>11920.74</c:v>
                </c:pt>
                <c:pt idx="91">
                  <c:v>11739.2</c:v>
                </c:pt>
                <c:pt idx="92">
                  <c:v>12543.7</c:v>
                </c:pt>
                <c:pt idx="93">
                  <c:v>12951.54</c:v>
                </c:pt>
                <c:pt idx="94">
                  <c:v>13113.51</c:v>
                </c:pt>
                <c:pt idx="95">
                  <c:v>13085.44</c:v>
                </c:pt>
                <c:pt idx="96">
                  <c:v>12881.64</c:v>
                </c:pt>
                <c:pt idx="97">
                  <c:v>12778.98</c:v>
                </c:pt>
                <c:pt idx="98">
                  <c:v>12767.95</c:v>
                </c:pt>
                <c:pt idx="99">
                  <c:v>12710.9</c:v>
                </c:pt>
                <c:pt idx="100">
                  <c:v>12649.64</c:v>
                </c:pt>
                <c:pt idx="101">
                  <c:v>12593.76</c:v>
                </c:pt>
                <c:pt idx="102">
                  <c:v>12572.31</c:v>
                </c:pt>
                <c:pt idx="103">
                  <c:v>12334.37</c:v>
                </c:pt>
                <c:pt idx="104">
                  <c:v>12098.02</c:v>
                </c:pt>
                <c:pt idx="105">
                  <c:v>12083.14</c:v>
                </c:pt>
                <c:pt idx="106">
                  <c:v>11479.71</c:v>
                </c:pt>
                <c:pt idx="107">
                  <c:v>11459.4</c:v>
                </c:pt>
                <c:pt idx="108">
                  <c:v>11219.19</c:v>
                </c:pt>
                <c:pt idx="109">
                  <c:v>11371.86</c:v>
                </c:pt>
                <c:pt idx="110">
                  <c:v>11333.53</c:v>
                </c:pt>
                <c:pt idx="111">
                  <c:v>11087.36</c:v>
                </c:pt>
                <c:pt idx="112">
                  <c:v>10761.04</c:v>
                </c:pt>
                <c:pt idx="113">
                  <c:v>10335.629999999999</c:v>
                </c:pt>
                <c:pt idx="114">
                  <c:v>10076.4</c:v>
                </c:pt>
                <c:pt idx="115">
                  <c:v>9981.7199999999993</c:v>
                </c:pt>
                <c:pt idx="116">
                  <c:v>9969.5499999999993</c:v>
                </c:pt>
                <c:pt idx="117">
                  <c:v>9960.2900000000009</c:v>
                </c:pt>
                <c:pt idx="118">
                  <c:v>10015.780000000001</c:v>
                </c:pt>
                <c:pt idx="119">
                  <c:v>9915.8799999999992</c:v>
                </c:pt>
                <c:pt idx="120">
                  <c:v>9825.5499999999993</c:v>
                </c:pt>
                <c:pt idx="121">
                  <c:v>9487.1</c:v>
                </c:pt>
                <c:pt idx="122">
                  <c:v>9229.0400000000009</c:v>
                </c:pt>
                <c:pt idx="123">
                  <c:v>9145.9500000000007</c:v>
                </c:pt>
                <c:pt idx="124">
                  <c:v>9037.7999999999993</c:v>
                </c:pt>
                <c:pt idx="125">
                  <c:v>8485.9699999999993</c:v>
                </c:pt>
                <c:pt idx="126">
                  <c:v>7941.52</c:v>
                </c:pt>
                <c:pt idx="127">
                  <c:v>7372.67</c:v>
                </c:pt>
                <c:pt idx="128">
                  <c:v>6992.83</c:v>
                </c:pt>
                <c:pt idx="129">
                  <c:v>6589.02</c:v>
                </c:pt>
                <c:pt idx="130">
                  <c:v>6375.55</c:v>
                </c:pt>
                <c:pt idx="131">
                  <c:v>6383.93</c:v>
                </c:pt>
                <c:pt idx="132">
                  <c:v>6198.06</c:v>
                </c:pt>
                <c:pt idx="133">
                  <c:v>5891.16</c:v>
                </c:pt>
                <c:pt idx="134">
                  <c:v>5648.89</c:v>
                </c:pt>
                <c:pt idx="135">
                  <c:v>5565.17</c:v>
                </c:pt>
                <c:pt idx="136">
                  <c:v>5808.47</c:v>
                </c:pt>
                <c:pt idx="137">
                  <c:v>6102.05</c:v>
                </c:pt>
                <c:pt idx="138">
                  <c:v>6382.53</c:v>
                </c:pt>
                <c:pt idx="139">
                  <c:v>6372.09</c:v>
                </c:pt>
                <c:pt idx="140">
                  <c:v>6348.26</c:v>
                </c:pt>
                <c:pt idx="141">
                  <c:v>6368.69</c:v>
                </c:pt>
                <c:pt idx="142">
                  <c:v>6186.03</c:v>
                </c:pt>
                <c:pt idx="143">
                  <c:v>5865.14</c:v>
                </c:pt>
                <c:pt idx="144">
                  <c:v>5623.78</c:v>
                </c:pt>
                <c:pt idx="145">
                  <c:v>5342.29</c:v>
                </c:pt>
                <c:pt idx="146">
                  <c:v>5105.9799999999996</c:v>
                </c:pt>
                <c:pt idx="147">
                  <c:v>4942.82</c:v>
                </c:pt>
                <c:pt idx="148">
                  <c:v>5015.47</c:v>
                </c:pt>
                <c:pt idx="149">
                  <c:v>5107.8100000000004</c:v>
                </c:pt>
                <c:pt idx="150">
                  <c:v>5157.7700000000004</c:v>
                </c:pt>
                <c:pt idx="151">
                  <c:v>5340.23</c:v>
                </c:pt>
                <c:pt idx="152">
                  <c:v>5456.69</c:v>
                </c:pt>
                <c:pt idx="153">
                  <c:v>5434.8</c:v>
                </c:pt>
                <c:pt idx="154">
                  <c:v>5301.06</c:v>
                </c:pt>
                <c:pt idx="155">
                  <c:v>4955.8599999999997</c:v>
                </c:pt>
                <c:pt idx="156">
                  <c:v>4647.6899999999996</c:v>
                </c:pt>
                <c:pt idx="157">
                  <c:v>4684.68</c:v>
                </c:pt>
                <c:pt idx="158">
                  <c:v>4700.05</c:v>
                </c:pt>
                <c:pt idx="159">
                  <c:v>4699</c:v>
                </c:pt>
                <c:pt idx="160">
                  <c:v>4566.09</c:v>
                </c:pt>
                <c:pt idx="161">
                  <c:v>4687.16</c:v>
                </c:pt>
                <c:pt idx="162">
                  <c:v>4706.78</c:v>
                </c:pt>
                <c:pt idx="163">
                  <c:v>4684.95</c:v>
                </c:pt>
                <c:pt idx="164">
                  <c:v>4640.71</c:v>
                </c:pt>
                <c:pt idx="165">
                  <c:v>4639.46</c:v>
                </c:pt>
                <c:pt idx="166">
                  <c:v>4577.8</c:v>
                </c:pt>
                <c:pt idx="167">
                  <c:v>4463.97</c:v>
                </c:pt>
                <c:pt idx="168">
                  <c:v>4433.1000000000004</c:v>
                </c:pt>
                <c:pt idx="169">
                  <c:v>4341.18</c:v>
                </c:pt>
                <c:pt idx="170">
                  <c:v>4302.24</c:v>
                </c:pt>
                <c:pt idx="171">
                  <c:v>4342.45</c:v>
                </c:pt>
                <c:pt idx="172">
                  <c:v>4380.68</c:v>
                </c:pt>
                <c:pt idx="173">
                  <c:v>4478.78</c:v>
                </c:pt>
                <c:pt idx="174">
                  <c:v>4418.1499999999996</c:v>
                </c:pt>
                <c:pt idx="175">
                  <c:v>4251.93</c:v>
                </c:pt>
                <c:pt idx="176">
                  <c:v>4091.27</c:v>
                </c:pt>
                <c:pt idx="177">
                  <c:v>3857.09</c:v>
                </c:pt>
                <c:pt idx="178">
                  <c:v>3747.98</c:v>
                </c:pt>
                <c:pt idx="179">
                  <c:v>4042.65</c:v>
                </c:pt>
                <c:pt idx="180">
                  <c:v>4267.84</c:v>
                </c:pt>
                <c:pt idx="181">
                  <c:v>4234.3</c:v>
                </c:pt>
              </c:numCache>
            </c:numRef>
          </c:val>
        </c:ser>
        <c:ser>
          <c:idx val="2"/>
          <c:order val="2"/>
          <c:tx>
            <c:strRef>
              <c:f>'Figure 12'!$Q$1</c:f>
              <c:strCache>
                <c:ptCount val="1"/>
                <c:pt idx="0">
                  <c:v>Short range storage</c:v>
                </c:pt>
              </c:strCache>
            </c:strRef>
          </c:tx>
          <c:spPr>
            <a:solidFill>
              <a:srgbClr val="7030A0"/>
            </a:solidFill>
          </c:spPr>
          <c:cat>
            <c:numRef>
              <c:f>'Figure 12'!$N$2:$N$183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12'!$Q$2:$Q$183</c:f>
              <c:numCache>
                <c:formatCode>General</c:formatCode>
                <c:ptCount val="182"/>
                <c:pt idx="0">
                  <c:v>110.52</c:v>
                </c:pt>
                <c:pt idx="1">
                  <c:v>111.67</c:v>
                </c:pt>
                <c:pt idx="2">
                  <c:v>112.57</c:v>
                </c:pt>
                <c:pt idx="3">
                  <c:v>113.3</c:v>
                </c:pt>
                <c:pt idx="4">
                  <c:v>114.47</c:v>
                </c:pt>
                <c:pt idx="5">
                  <c:v>115.62</c:v>
                </c:pt>
                <c:pt idx="6">
                  <c:v>115.93</c:v>
                </c:pt>
                <c:pt idx="7">
                  <c:v>116.54</c:v>
                </c:pt>
                <c:pt idx="8">
                  <c:v>117.41</c:v>
                </c:pt>
                <c:pt idx="9">
                  <c:v>118.29</c:v>
                </c:pt>
                <c:pt idx="10">
                  <c:v>119.16</c:v>
                </c:pt>
                <c:pt idx="11">
                  <c:v>120.03</c:v>
                </c:pt>
                <c:pt idx="12">
                  <c:v>121.19</c:v>
                </c:pt>
                <c:pt idx="13">
                  <c:v>121.84</c:v>
                </c:pt>
                <c:pt idx="14">
                  <c:v>122.82</c:v>
                </c:pt>
                <c:pt idx="15">
                  <c:v>123.79</c:v>
                </c:pt>
                <c:pt idx="16">
                  <c:v>124.18</c:v>
                </c:pt>
                <c:pt idx="17">
                  <c:v>125.15</c:v>
                </c:pt>
                <c:pt idx="18">
                  <c:v>126.08</c:v>
                </c:pt>
                <c:pt idx="19">
                  <c:v>127.01</c:v>
                </c:pt>
                <c:pt idx="20">
                  <c:v>112.06</c:v>
                </c:pt>
                <c:pt idx="21">
                  <c:v>113.01</c:v>
                </c:pt>
                <c:pt idx="22">
                  <c:v>114.02</c:v>
                </c:pt>
                <c:pt idx="23">
                  <c:v>115.24</c:v>
                </c:pt>
                <c:pt idx="24">
                  <c:v>116.46</c:v>
                </c:pt>
                <c:pt idx="25">
                  <c:v>117.14</c:v>
                </c:pt>
                <c:pt idx="26">
                  <c:v>118.36</c:v>
                </c:pt>
                <c:pt idx="27">
                  <c:v>118.99</c:v>
                </c:pt>
                <c:pt idx="28">
                  <c:v>119.7</c:v>
                </c:pt>
                <c:pt idx="29">
                  <c:v>120.66</c:v>
                </c:pt>
                <c:pt idx="30">
                  <c:v>121.87</c:v>
                </c:pt>
                <c:pt idx="31">
                  <c:v>122.92</c:v>
                </c:pt>
                <c:pt idx="32">
                  <c:v>124.36</c:v>
                </c:pt>
                <c:pt idx="33">
                  <c:v>124.94</c:v>
                </c:pt>
                <c:pt idx="34">
                  <c:v>125.49</c:v>
                </c:pt>
                <c:pt idx="35">
                  <c:v>126.07</c:v>
                </c:pt>
                <c:pt idx="36">
                  <c:v>107.52</c:v>
                </c:pt>
                <c:pt idx="37">
                  <c:v>108.69</c:v>
                </c:pt>
                <c:pt idx="38">
                  <c:v>108.83</c:v>
                </c:pt>
                <c:pt idx="39">
                  <c:v>109.96</c:v>
                </c:pt>
                <c:pt idx="40">
                  <c:v>111.1</c:v>
                </c:pt>
                <c:pt idx="41">
                  <c:v>112.23</c:v>
                </c:pt>
                <c:pt idx="42">
                  <c:v>112.87</c:v>
                </c:pt>
                <c:pt idx="43">
                  <c:v>114.3</c:v>
                </c:pt>
                <c:pt idx="44">
                  <c:v>115.44</c:v>
                </c:pt>
                <c:pt idx="45">
                  <c:v>116.31</c:v>
                </c:pt>
                <c:pt idx="46">
                  <c:v>117.45</c:v>
                </c:pt>
                <c:pt idx="47">
                  <c:v>118.58</c:v>
                </c:pt>
                <c:pt idx="48">
                  <c:v>119.71</c:v>
                </c:pt>
                <c:pt idx="49">
                  <c:v>120.28</c:v>
                </c:pt>
                <c:pt idx="50">
                  <c:v>121.41</c:v>
                </c:pt>
                <c:pt idx="51">
                  <c:v>122.54</c:v>
                </c:pt>
                <c:pt idx="52">
                  <c:v>123.67</c:v>
                </c:pt>
                <c:pt idx="53">
                  <c:v>124.81</c:v>
                </c:pt>
                <c:pt idx="54">
                  <c:v>125.7</c:v>
                </c:pt>
                <c:pt idx="55">
                  <c:v>126.36</c:v>
                </c:pt>
                <c:pt idx="56">
                  <c:v>127.22</c:v>
                </c:pt>
                <c:pt idx="57">
                  <c:v>128.07</c:v>
                </c:pt>
                <c:pt idx="58">
                  <c:v>128.69</c:v>
                </c:pt>
                <c:pt idx="59">
                  <c:v>129.63999999999999</c:v>
                </c:pt>
                <c:pt idx="60">
                  <c:v>130.44</c:v>
                </c:pt>
                <c:pt idx="61">
                  <c:v>118.62</c:v>
                </c:pt>
                <c:pt idx="62">
                  <c:v>121.27</c:v>
                </c:pt>
                <c:pt idx="63">
                  <c:v>118.11</c:v>
                </c:pt>
                <c:pt idx="64">
                  <c:v>117.56</c:v>
                </c:pt>
                <c:pt idx="65">
                  <c:v>116.78</c:v>
                </c:pt>
                <c:pt idx="66">
                  <c:v>116.47</c:v>
                </c:pt>
                <c:pt idx="67">
                  <c:v>115.61</c:v>
                </c:pt>
                <c:pt idx="68">
                  <c:v>115.31</c:v>
                </c:pt>
                <c:pt idx="69">
                  <c:v>114.43</c:v>
                </c:pt>
                <c:pt idx="70">
                  <c:v>113.63</c:v>
                </c:pt>
                <c:pt idx="71">
                  <c:v>113.13</c:v>
                </c:pt>
                <c:pt idx="72">
                  <c:v>112.35</c:v>
                </c:pt>
                <c:pt idx="73">
                  <c:v>111.25</c:v>
                </c:pt>
                <c:pt idx="74">
                  <c:v>110.95</c:v>
                </c:pt>
                <c:pt idx="75">
                  <c:v>110.64</c:v>
                </c:pt>
                <c:pt idx="76">
                  <c:v>109.53</c:v>
                </c:pt>
                <c:pt idx="77">
                  <c:v>109.23</c:v>
                </c:pt>
                <c:pt idx="78">
                  <c:v>107.86</c:v>
                </c:pt>
                <c:pt idx="79">
                  <c:v>107.11</c:v>
                </c:pt>
                <c:pt idx="80">
                  <c:v>106.29</c:v>
                </c:pt>
                <c:pt idx="81">
                  <c:v>105.99</c:v>
                </c:pt>
                <c:pt idx="82">
                  <c:v>105.11</c:v>
                </c:pt>
                <c:pt idx="83">
                  <c:v>104.09</c:v>
                </c:pt>
                <c:pt idx="84">
                  <c:v>102.94</c:v>
                </c:pt>
                <c:pt idx="85">
                  <c:v>102.35</c:v>
                </c:pt>
                <c:pt idx="86">
                  <c:v>102.35</c:v>
                </c:pt>
                <c:pt idx="87">
                  <c:v>102.04</c:v>
                </c:pt>
                <c:pt idx="88">
                  <c:v>101.19</c:v>
                </c:pt>
                <c:pt idx="89">
                  <c:v>100.39</c:v>
                </c:pt>
                <c:pt idx="90">
                  <c:v>99.57</c:v>
                </c:pt>
                <c:pt idx="91">
                  <c:v>99.02</c:v>
                </c:pt>
                <c:pt idx="92">
                  <c:v>97.98</c:v>
                </c:pt>
                <c:pt idx="93">
                  <c:v>98.28</c:v>
                </c:pt>
                <c:pt idx="94">
                  <c:v>98.27</c:v>
                </c:pt>
                <c:pt idx="95">
                  <c:v>98</c:v>
                </c:pt>
                <c:pt idx="96">
                  <c:v>97.69</c:v>
                </c:pt>
                <c:pt idx="97">
                  <c:v>97.4</c:v>
                </c:pt>
                <c:pt idx="98">
                  <c:v>97.23</c:v>
                </c:pt>
                <c:pt idx="99">
                  <c:v>97.23</c:v>
                </c:pt>
                <c:pt idx="100">
                  <c:v>96.39</c:v>
                </c:pt>
                <c:pt idx="101">
                  <c:v>96.39</c:v>
                </c:pt>
                <c:pt idx="102">
                  <c:v>96.38</c:v>
                </c:pt>
                <c:pt idx="103">
                  <c:v>96.38</c:v>
                </c:pt>
                <c:pt idx="104">
                  <c:v>95.57</c:v>
                </c:pt>
                <c:pt idx="105">
                  <c:v>95</c:v>
                </c:pt>
                <c:pt idx="106">
                  <c:v>94.77</c:v>
                </c:pt>
                <c:pt idx="107">
                  <c:v>94.49</c:v>
                </c:pt>
                <c:pt idx="108">
                  <c:v>93.99</c:v>
                </c:pt>
                <c:pt idx="109">
                  <c:v>94.11</c:v>
                </c:pt>
                <c:pt idx="110">
                  <c:v>94.41</c:v>
                </c:pt>
                <c:pt idx="111">
                  <c:v>94.71</c:v>
                </c:pt>
                <c:pt idx="112">
                  <c:v>94.46</c:v>
                </c:pt>
                <c:pt idx="113">
                  <c:v>88.46</c:v>
                </c:pt>
                <c:pt idx="114">
                  <c:v>88.2</c:v>
                </c:pt>
                <c:pt idx="115">
                  <c:v>87.75</c:v>
                </c:pt>
                <c:pt idx="116">
                  <c:v>87.56</c:v>
                </c:pt>
                <c:pt idx="117">
                  <c:v>87.56</c:v>
                </c:pt>
                <c:pt idx="118">
                  <c:v>87.3</c:v>
                </c:pt>
                <c:pt idx="119">
                  <c:v>86.99</c:v>
                </c:pt>
                <c:pt idx="120">
                  <c:v>86.46</c:v>
                </c:pt>
                <c:pt idx="121">
                  <c:v>85.32</c:v>
                </c:pt>
                <c:pt idx="122">
                  <c:v>84.74</c:v>
                </c:pt>
                <c:pt idx="123">
                  <c:v>84.48</c:v>
                </c:pt>
                <c:pt idx="124">
                  <c:v>84.52</c:v>
                </c:pt>
                <c:pt idx="125">
                  <c:v>84.85</c:v>
                </c:pt>
                <c:pt idx="126">
                  <c:v>85.5</c:v>
                </c:pt>
                <c:pt idx="127">
                  <c:v>85.33</c:v>
                </c:pt>
                <c:pt idx="128">
                  <c:v>85.52</c:v>
                </c:pt>
                <c:pt idx="129">
                  <c:v>85.52</c:v>
                </c:pt>
                <c:pt idx="130">
                  <c:v>85.67</c:v>
                </c:pt>
                <c:pt idx="131">
                  <c:v>85.83</c:v>
                </c:pt>
                <c:pt idx="132">
                  <c:v>85.49</c:v>
                </c:pt>
                <c:pt idx="133">
                  <c:v>85.48</c:v>
                </c:pt>
                <c:pt idx="134">
                  <c:v>85.35</c:v>
                </c:pt>
                <c:pt idx="135">
                  <c:v>85.4</c:v>
                </c:pt>
                <c:pt idx="136">
                  <c:v>85.32</c:v>
                </c:pt>
                <c:pt idx="137">
                  <c:v>85.47</c:v>
                </c:pt>
                <c:pt idx="138">
                  <c:v>85.62</c:v>
                </c:pt>
                <c:pt idx="139">
                  <c:v>85.5</c:v>
                </c:pt>
                <c:pt idx="140">
                  <c:v>85.09</c:v>
                </c:pt>
                <c:pt idx="141">
                  <c:v>84.98</c:v>
                </c:pt>
                <c:pt idx="142">
                  <c:v>84.66</c:v>
                </c:pt>
                <c:pt idx="143">
                  <c:v>84.73</c:v>
                </c:pt>
                <c:pt idx="144">
                  <c:v>84.73</c:v>
                </c:pt>
                <c:pt idx="145">
                  <c:v>84.3</c:v>
                </c:pt>
                <c:pt idx="146">
                  <c:v>84.17</c:v>
                </c:pt>
                <c:pt idx="147">
                  <c:v>83.59</c:v>
                </c:pt>
                <c:pt idx="148">
                  <c:v>83.19</c:v>
                </c:pt>
                <c:pt idx="149">
                  <c:v>83.06</c:v>
                </c:pt>
                <c:pt idx="150">
                  <c:v>82.95</c:v>
                </c:pt>
                <c:pt idx="151">
                  <c:v>82.81</c:v>
                </c:pt>
                <c:pt idx="152">
                  <c:v>83.39</c:v>
                </c:pt>
                <c:pt idx="153">
                  <c:v>82.54</c:v>
                </c:pt>
                <c:pt idx="154">
                  <c:v>81.73</c:v>
                </c:pt>
                <c:pt idx="155">
                  <c:v>79.97</c:v>
                </c:pt>
                <c:pt idx="156">
                  <c:v>79.099999999999994</c:v>
                </c:pt>
                <c:pt idx="157">
                  <c:v>78.52</c:v>
                </c:pt>
                <c:pt idx="158">
                  <c:v>78.209999999999994</c:v>
                </c:pt>
                <c:pt idx="159">
                  <c:v>77.900000000000006</c:v>
                </c:pt>
                <c:pt idx="160">
                  <c:v>77.069999999999993</c:v>
                </c:pt>
                <c:pt idx="161">
                  <c:v>76.260000000000005</c:v>
                </c:pt>
                <c:pt idx="162">
                  <c:v>75.45</c:v>
                </c:pt>
                <c:pt idx="163">
                  <c:v>74.709999999999994</c:v>
                </c:pt>
                <c:pt idx="164">
                  <c:v>74.44</c:v>
                </c:pt>
                <c:pt idx="165">
                  <c:v>73.89</c:v>
                </c:pt>
                <c:pt idx="166">
                  <c:v>73.59</c:v>
                </c:pt>
                <c:pt idx="167">
                  <c:v>72.87</c:v>
                </c:pt>
                <c:pt idx="168">
                  <c:v>71.790000000000006</c:v>
                </c:pt>
                <c:pt idx="169">
                  <c:v>70.91</c:v>
                </c:pt>
                <c:pt idx="170">
                  <c:v>69.86</c:v>
                </c:pt>
                <c:pt idx="171">
                  <c:v>71.260000000000005</c:v>
                </c:pt>
                <c:pt idx="172">
                  <c:v>72.88</c:v>
                </c:pt>
                <c:pt idx="173">
                  <c:v>68.16</c:v>
                </c:pt>
                <c:pt idx="174">
                  <c:v>67.849999999999994</c:v>
                </c:pt>
                <c:pt idx="175">
                  <c:v>66.44</c:v>
                </c:pt>
                <c:pt idx="176">
                  <c:v>66.14</c:v>
                </c:pt>
                <c:pt idx="177">
                  <c:v>65.28</c:v>
                </c:pt>
                <c:pt idx="178">
                  <c:v>63.93</c:v>
                </c:pt>
                <c:pt idx="179">
                  <c:v>63.06</c:v>
                </c:pt>
                <c:pt idx="180">
                  <c:v>62.76</c:v>
                </c:pt>
                <c:pt idx="181">
                  <c:v>62.48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11744"/>
        <c:axId val="109713280"/>
      </c:areaChart>
      <c:lineChart>
        <c:grouping val="standard"/>
        <c:varyColors val="0"/>
        <c:ser>
          <c:idx val="3"/>
          <c:order val="3"/>
          <c:tx>
            <c:strRef>
              <c:f>'Figure 12'!$R$1</c:f>
              <c:strCache>
                <c:ptCount val="1"/>
                <c:pt idx="0">
                  <c:v>Storage Stocks 2013/14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cat>
            <c:numRef>
              <c:f>'Figure 12'!$N$2:$N$183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12'!$R$2:$R$183</c:f>
              <c:numCache>
                <c:formatCode>General</c:formatCode>
                <c:ptCount val="182"/>
                <c:pt idx="0">
                  <c:v>43255.859999999993</c:v>
                </c:pt>
                <c:pt idx="1">
                  <c:v>43554.89</c:v>
                </c:pt>
                <c:pt idx="2">
                  <c:v>43860.88</c:v>
                </c:pt>
                <c:pt idx="3">
                  <c:v>44191.62</c:v>
                </c:pt>
                <c:pt idx="4">
                  <c:v>44434.049999999996</c:v>
                </c:pt>
                <c:pt idx="5">
                  <c:v>44908.800000000003</c:v>
                </c:pt>
                <c:pt idx="6">
                  <c:v>45441.66</c:v>
                </c:pt>
                <c:pt idx="7">
                  <c:v>45799.549999999996</c:v>
                </c:pt>
                <c:pt idx="8">
                  <c:v>46287.64</c:v>
                </c:pt>
                <c:pt idx="9">
                  <c:v>46587.32</c:v>
                </c:pt>
                <c:pt idx="10">
                  <c:v>46677.65</c:v>
                </c:pt>
                <c:pt idx="11">
                  <c:v>46558.25</c:v>
                </c:pt>
                <c:pt idx="12">
                  <c:v>46620.960000000006</c:v>
                </c:pt>
                <c:pt idx="13">
                  <c:v>46550.490000000005</c:v>
                </c:pt>
                <c:pt idx="14">
                  <c:v>46136.090000000004</c:v>
                </c:pt>
                <c:pt idx="15">
                  <c:v>46162.81</c:v>
                </c:pt>
                <c:pt idx="16">
                  <c:v>45931.07</c:v>
                </c:pt>
                <c:pt idx="17">
                  <c:v>46812.14</c:v>
                </c:pt>
                <c:pt idx="18">
                  <c:v>46780.87</c:v>
                </c:pt>
                <c:pt idx="19">
                  <c:v>46903.710000000006</c:v>
                </c:pt>
                <c:pt idx="20">
                  <c:v>47037.86</c:v>
                </c:pt>
                <c:pt idx="21">
                  <c:v>47048</c:v>
                </c:pt>
                <c:pt idx="22">
                  <c:v>47332.640000000007</c:v>
                </c:pt>
                <c:pt idx="23">
                  <c:v>47531.770000000004</c:v>
                </c:pt>
                <c:pt idx="24">
                  <c:v>47755.26</c:v>
                </c:pt>
                <c:pt idx="25">
                  <c:v>48173</c:v>
                </c:pt>
                <c:pt idx="26">
                  <c:v>48644.340000000004</c:v>
                </c:pt>
                <c:pt idx="27">
                  <c:v>48940.509999999995</c:v>
                </c:pt>
                <c:pt idx="28">
                  <c:v>49100.279999999992</c:v>
                </c:pt>
                <c:pt idx="29">
                  <c:v>48999.92</c:v>
                </c:pt>
                <c:pt idx="30">
                  <c:v>48703.920000000006</c:v>
                </c:pt>
                <c:pt idx="31">
                  <c:v>48508.869999999995</c:v>
                </c:pt>
                <c:pt idx="32">
                  <c:v>48603.94</c:v>
                </c:pt>
                <c:pt idx="33">
                  <c:v>48738.080000000002</c:v>
                </c:pt>
                <c:pt idx="34">
                  <c:v>48809.89</c:v>
                </c:pt>
                <c:pt idx="35">
                  <c:v>48825.359999999993</c:v>
                </c:pt>
                <c:pt idx="36">
                  <c:v>48672.34</c:v>
                </c:pt>
                <c:pt idx="37">
                  <c:v>48771.93</c:v>
                </c:pt>
                <c:pt idx="38">
                  <c:v>48946.720000000001</c:v>
                </c:pt>
                <c:pt idx="39">
                  <c:v>48831.18</c:v>
                </c:pt>
                <c:pt idx="40">
                  <c:v>48971.86</c:v>
                </c:pt>
                <c:pt idx="41">
                  <c:v>49124.27</c:v>
                </c:pt>
                <c:pt idx="42">
                  <c:v>49091.770000000004</c:v>
                </c:pt>
                <c:pt idx="43">
                  <c:v>48911.799999999996</c:v>
                </c:pt>
                <c:pt idx="44">
                  <c:v>48811.33</c:v>
                </c:pt>
                <c:pt idx="45">
                  <c:v>48771.380000000005</c:v>
                </c:pt>
                <c:pt idx="46">
                  <c:v>48644.22</c:v>
                </c:pt>
                <c:pt idx="47">
                  <c:v>48781.820000000007</c:v>
                </c:pt>
                <c:pt idx="48">
                  <c:v>49036.82</c:v>
                </c:pt>
                <c:pt idx="49">
                  <c:v>49096.49</c:v>
                </c:pt>
                <c:pt idx="50">
                  <c:v>49066.859999999993</c:v>
                </c:pt>
                <c:pt idx="51">
                  <c:v>48912.739999999991</c:v>
                </c:pt>
                <c:pt idx="52">
                  <c:v>48644.56</c:v>
                </c:pt>
                <c:pt idx="53">
                  <c:v>48462.420000000006</c:v>
                </c:pt>
                <c:pt idx="54">
                  <c:v>48281.279999999999</c:v>
                </c:pt>
                <c:pt idx="55">
                  <c:v>48294.87</c:v>
                </c:pt>
                <c:pt idx="56">
                  <c:v>47771.53</c:v>
                </c:pt>
                <c:pt idx="57">
                  <c:v>47366.210000000006</c:v>
                </c:pt>
                <c:pt idx="58">
                  <c:v>46997.06</c:v>
                </c:pt>
                <c:pt idx="59">
                  <c:v>46573.41</c:v>
                </c:pt>
                <c:pt idx="60">
                  <c:v>46800.69</c:v>
                </c:pt>
                <c:pt idx="61">
                  <c:v>47108.310000000005</c:v>
                </c:pt>
                <c:pt idx="62">
                  <c:v>46997.270000000004</c:v>
                </c:pt>
                <c:pt idx="63">
                  <c:v>46744.83</c:v>
                </c:pt>
                <c:pt idx="64">
                  <c:v>46640.850000000006</c:v>
                </c:pt>
                <c:pt idx="65">
                  <c:v>46734.15</c:v>
                </c:pt>
                <c:pt idx="66">
                  <c:v>46311.539999999994</c:v>
                </c:pt>
                <c:pt idx="67">
                  <c:v>45868.5</c:v>
                </c:pt>
                <c:pt idx="68">
                  <c:v>45818.490000000005</c:v>
                </c:pt>
                <c:pt idx="69">
                  <c:v>46083.12</c:v>
                </c:pt>
                <c:pt idx="70">
                  <c:v>46044.630000000005</c:v>
                </c:pt>
                <c:pt idx="71">
                  <c:v>45460.58</c:v>
                </c:pt>
                <c:pt idx="72">
                  <c:v>44795.72</c:v>
                </c:pt>
                <c:pt idx="73">
                  <c:v>44100.6</c:v>
                </c:pt>
                <c:pt idx="74">
                  <c:v>43645.58</c:v>
                </c:pt>
                <c:pt idx="75">
                  <c:v>43347.46</c:v>
                </c:pt>
                <c:pt idx="76">
                  <c:v>43248.97</c:v>
                </c:pt>
                <c:pt idx="77">
                  <c:v>43140.35</c:v>
                </c:pt>
                <c:pt idx="78">
                  <c:v>42624.69</c:v>
                </c:pt>
                <c:pt idx="79">
                  <c:v>42286.5</c:v>
                </c:pt>
                <c:pt idx="80">
                  <c:v>41941.550000000003</c:v>
                </c:pt>
                <c:pt idx="81">
                  <c:v>41755.760000000002</c:v>
                </c:pt>
                <c:pt idx="82">
                  <c:v>42183.040000000001</c:v>
                </c:pt>
                <c:pt idx="83">
                  <c:v>42463.08</c:v>
                </c:pt>
                <c:pt idx="84">
                  <c:v>42493.919999999998</c:v>
                </c:pt>
                <c:pt idx="85">
                  <c:v>42504.200000000004</c:v>
                </c:pt>
                <c:pt idx="86">
                  <c:v>42738.14</c:v>
                </c:pt>
                <c:pt idx="87">
                  <c:v>42631.55</c:v>
                </c:pt>
                <c:pt idx="88">
                  <c:v>42615.06</c:v>
                </c:pt>
                <c:pt idx="89">
                  <c:v>42882.1</c:v>
                </c:pt>
                <c:pt idx="90">
                  <c:v>43236.160000000003</c:v>
                </c:pt>
                <c:pt idx="91">
                  <c:v>43465.33</c:v>
                </c:pt>
                <c:pt idx="92">
                  <c:v>43611.82</c:v>
                </c:pt>
                <c:pt idx="93">
                  <c:v>43958.11</c:v>
                </c:pt>
                <c:pt idx="94">
                  <c:v>44266.66</c:v>
                </c:pt>
                <c:pt idx="95">
                  <c:v>44441.85</c:v>
                </c:pt>
                <c:pt idx="96">
                  <c:v>44292.520000000004</c:v>
                </c:pt>
                <c:pt idx="97">
                  <c:v>44137.95</c:v>
                </c:pt>
                <c:pt idx="98">
                  <c:v>44060.950000000004</c:v>
                </c:pt>
                <c:pt idx="99">
                  <c:v>44140.49</c:v>
                </c:pt>
                <c:pt idx="100">
                  <c:v>44031.390000000007</c:v>
                </c:pt>
                <c:pt idx="101">
                  <c:v>43976.71</c:v>
                </c:pt>
                <c:pt idx="102">
                  <c:v>43651.259999999995</c:v>
                </c:pt>
                <c:pt idx="103">
                  <c:v>43701.599999999999</c:v>
                </c:pt>
                <c:pt idx="104">
                  <c:v>43457.939999999995</c:v>
                </c:pt>
                <c:pt idx="105">
                  <c:v>43079.72</c:v>
                </c:pt>
                <c:pt idx="106">
                  <c:v>42556.59</c:v>
                </c:pt>
                <c:pt idx="107">
                  <c:v>42143.15</c:v>
                </c:pt>
                <c:pt idx="108">
                  <c:v>41870.810000000005</c:v>
                </c:pt>
                <c:pt idx="109">
                  <c:v>41738.060000000005</c:v>
                </c:pt>
                <c:pt idx="110">
                  <c:v>41828.639999999999</c:v>
                </c:pt>
                <c:pt idx="111">
                  <c:v>41876.49</c:v>
                </c:pt>
                <c:pt idx="112">
                  <c:v>41319.49</c:v>
                </c:pt>
                <c:pt idx="113">
                  <c:v>40745.31</c:v>
                </c:pt>
                <c:pt idx="114">
                  <c:v>40361.949999999997</c:v>
                </c:pt>
                <c:pt idx="115">
                  <c:v>39985.979999999996</c:v>
                </c:pt>
                <c:pt idx="116">
                  <c:v>39436.81</c:v>
                </c:pt>
                <c:pt idx="117">
                  <c:v>39180.99</c:v>
                </c:pt>
                <c:pt idx="118">
                  <c:v>38778.44</c:v>
                </c:pt>
                <c:pt idx="119">
                  <c:v>38212.76</c:v>
                </c:pt>
                <c:pt idx="120">
                  <c:v>37581.449999999997</c:v>
                </c:pt>
                <c:pt idx="121">
                  <c:v>36929.660000000003</c:v>
                </c:pt>
                <c:pt idx="122">
                  <c:v>35980.629999999997</c:v>
                </c:pt>
                <c:pt idx="123">
                  <c:v>35301.560000000005</c:v>
                </c:pt>
                <c:pt idx="124">
                  <c:v>34853.100000000006</c:v>
                </c:pt>
                <c:pt idx="125">
                  <c:v>34578.92</c:v>
                </c:pt>
                <c:pt idx="126">
                  <c:v>34101.380000000005</c:v>
                </c:pt>
                <c:pt idx="127">
                  <c:v>33662.32</c:v>
                </c:pt>
                <c:pt idx="128">
                  <c:v>32994.97</c:v>
                </c:pt>
                <c:pt idx="129">
                  <c:v>32201</c:v>
                </c:pt>
                <c:pt idx="130">
                  <c:v>31795.200000000001</c:v>
                </c:pt>
                <c:pt idx="131">
                  <c:v>31796.9</c:v>
                </c:pt>
                <c:pt idx="132">
                  <c:v>31755.920000000002</c:v>
                </c:pt>
                <c:pt idx="133">
                  <c:v>31331.579999999998</c:v>
                </c:pt>
                <c:pt idx="134">
                  <c:v>30640.489999999998</c:v>
                </c:pt>
                <c:pt idx="135">
                  <c:v>29754.080000000002</c:v>
                </c:pt>
                <c:pt idx="136">
                  <c:v>29199.760000000002</c:v>
                </c:pt>
                <c:pt idx="137">
                  <c:v>28536.43</c:v>
                </c:pt>
                <c:pt idx="138">
                  <c:v>28374.899999999998</c:v>
                </c:pt>
                <c:pt idx="139">
                  <c:v>28287.639999999996</c:v>
                </c:pt>
                <c:pt idx="140">
                  <c:v>28079.05</c:v>
                </c:pt>
                <c:pt idx="141">
                  <c:v>27715.829999999998</c:v>
                </c:pt>
                <c:pt idx="142">
                  <c:v>27619.31</c:v>
                </c:pt>
                <c:pt idx="143">
                  <c:v>27499.16</c:v>
                </c:pt>
                <c:pt idx="144">
                  <c:v>27397.29</c:v>
                </c:pt>
                <c:pt idx="145">
                  <c:v>27455.09</c:v>
                </c:pt>
                <c:pt idx="146">
                  <c:v>28264.53</c:v>
                </c:pt>
                <c:pt idx="147">
                  <c:v>28546.01</c:v>
                </c:pt>
                <c:pt idx="148">
                  <c:v>28465.91</c:v>
                </c:pt>
                <c:pt idx="149">
                  <c:v>28371.26</c:v>
                </c:pt>
                <c:pt idx="150">
                  <c:v>28041.25</c:v>
                </c:pt>
                <c:pt idx="151">
                  <c:v>27452.18</c:v>
                </c:pt>
                <c:pt idx="152">
                  <c:v>27285.38</c:v>
                </c:pt>
                <c:pt idx="153">
                  <c:v>27225.129999999997</c:v>
                </c:pt>
                <c:pt idx="154">
                  <c:v>26730.15</c:v>
                </c:pt>
                <c:pt idx="155">
                  <c:v>26077.829999999998</c:v>
                </c:pt>
                <c:pt idx="156">
                  <c:v>25707.440000000002</c:v>
                </c:pt>
                <c:pt idx="157">
                  <c:v>25412.65</c:v>
                </c:pt>
                <c:pt idx="158">
                  <c:v>25317.260000000002</c:v>
                </c:pt>
                <c:pt idx="159">
                  <c:v>25408.959999999999</c:v>
                </c:pt>
                <c:pt idx="160">
                  <c:v>25634.320000000003</c:v>
                </c:pt>
                <c:pt idx="161">
                  <c:v>25718.33</c:v>
                </c:pt>
                <c:pt idx="162">
                  <c:v>25452.440000000002</c:v>
                </c:pt>
                <c:pt idx="163">
                  <c:v>25168.969999999998</c:v>
                </c:pt>
                <c:pt idx="164">
                  <c:v>24987.05</c:v>
                </c:pt>
                <c:pt idx="165">
                  <c:v>25142.22</c:v>
                </c:pt>
                <c:pt idx="166">
                  <c:v>25461.600000000002</c:v>
                </c:pt>
                <c:pt idx="167">
                  <c:v>25947.96</c:v>
                </c:pt>
                <c:pt idx="168">
                  <c:v>26037.05</c:v>
                </c:pt>
                <c:pt idx="169">
                  <c:v>26147.519999999997</c:v>
                </c:pt>
                <c:pt idx="170">
                  <c:v>26507.920000000002</c:v>
                </c:pt>
                <c:pt idx="171">
                  <c:v>26805.38</c:v>
                </c:pt>
                <c:pt idx="172">
                  <c:v>27203.510000000002</c:v>
                </c:pt>
                <c:pt idx="173">
                  <c:v>27550.700000000004</c:v>
                </c:pt>
                <c:pt idx="174">
                  <c:v>27683.87</c:v>
                </c:pt>
                <c:pt idx="175">
                  <c:v>27470.07</c:v>
                </c:pt>
                <c:pt idx="176">
                  <c:v>26683.78</c:v>
                </c:pt>
                <c:pt idx="177">
                  <c:v>25882.38</c:v>
                </c:pt>
                <c:pt idx="178">
                  <c:v>25307.86</c:v>
                </c:pt>
                <c:pt idx="179">
                  <c:v>25032.55</c:v>
                </c:pt>
                <c:pt idx="180">
                  <c:v>25578.61</c:v>
                </c:pt>
                <c:pt idx="181">
                  <c:v>26260.45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711744"/>
        <c:axId val="109713280"/>
      </c:lineChart>
      <c:dateAx>
        <c:axId val="1097117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lang="en-GB"/>
            </a:pPr>
            <a:endParaRPr lang="en-US"/>
          </a:p>
        </c:txPr>
        <c:crossAx val="109713280"/>
        <c:crosses val="autoZero"/>
        <c:auto val="1"/>
        <c:lblOffset val="100"/>
        <c:baseTimeUnit val="days"/>
      </c:dateAx>
      <c:valAx>
        <c:axId val="1097132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 b="1" i="0" baseline="0"/>
                </a:pPr>
                <a:r>
                  <a:rPr lang="en-US" b="1" i="0" baseline="0"/>
                  <a:t>Storage Stocks (GWH)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09711744"/>
        <c:crosses val="autoZero"/>
        <c:crossBetween val="between"/>
      </c:valAx>
    </c:plotArea>
    <c:legend>
      <c:legendPos val="b"/>
      <c:overlay val="0"/>
      <c:spPr>
        <a:ln>
          <a:noFill/>
        </a:ln>
      </c:spPr>
      <c:txPr>
        <a:bodyPr/>
        <a:lstStyle/>
        <a:p>
          <a:pPr>
            <a:defRPr lang="en-GB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2"/>
          <c:tx>
            <c:strRef>
              <c:f>'Figure 13'!$V$4</c:f>
              <c:strCache>
                <c:ptCount val="1"/>
                <c:pt idx="0">
                  <c:v>Upper</c:v>
                </c:pt>
              </c:strCache>
            </c:strRef>
          </c:tx>
          <c:spPr>
            <a:noFill/>
          </c:spPr>
          <c:cat>
            <c:numRef>
              <c:f>'Figure 13'!$P$5:$P$186</c:f>
              <c:numCache>
                <c:formatCode>m/d/yyyy</c:formatCode>
                <c:ptCount val="182"/>
                <c:pt idx="0">
                  <c:v>41548</c:v>
                </c:pt>
                <c:pt idx="1">
                  <c:v>41549</c:v>
                </c:pt>
                <c:pt idx="2">
                  <c:v>41550</c:v>
                </c:pt>
                <c:pt idx="3">
                  <c:v>41551</c:v>
                </c:pt>
                <c:pt idx="4">
                  <c:v>41552</c:v>
                </c:pt>
                <c:pt idx="5">
                  <c:v>41553</c:v>
                </c:pt>
                <c:pt idx="6">
                  <c:v>41554</c:v>
                </c:pt>
                <c:pt idx="7">
                  <c:v>41555</c:v>
                </c:pt>
                <c:pt idx="8">
                  <c:v>41556</c:v>
                </c:pt>
                <c:pt idx="9">
                  <c:v>41557</c:v>
                </c:pt>
                <c:pt idx="10">
                  <c:v>41558</c:v>
                </c:pt>
                <c:pt idx="11">
                  <c:v>41559</c:v>
                </c:pt>
                <c:pt idx="12">
                  <c:v>41560</c:v>
                </c:pt>
                <c:pt idx="13">
                  <c:v>41561</c:v>
                </c:pt>
                <c:pt idx="14">
                  <c:v>41562</c:v>
                </c:pt>
                <c:pt idx="15">
                  <c:v>41563</c:v>
                </c:pt>
                <c:pt idx="16">
                  <c:v>41564</c:v>
                </c:pt>
                <c:pt idx="17">
                  <c:v>41565</c:v>
                </c:pt>
                <c:pt idx="18">
                  <c:v>41566</c:v>
                </c:pt>
                <c:pt idx="19">
                  <c:v>41567</c:v>
                </c:pt>
                <c:pt idx="20">
                  <c:v>41568</c:v>
                </c:pt>
                <c:pt idx="21">
                  <c:v>41569</c:v>
                </c:pt>
                <c:pt idx="22">
                  <c:v>41570</c:v>
                </c:pt>
                <c:pt idx="23">
                  <c:v>41571</c:v>
                </c:pt>
                <c:pt idx="24">
                  <c:v>41572</c:v>
                </c:pt>
                <c:pt idx="25">
                  <c:v>41573</c:v>
                </c:pt>
                <c:pt idx="26">
                  <c:v>41574</c:v>
                </c:pt>
                <c:pt idx="27">
                  <c:v>41575</c:v>
                </c:pt>
                <c:pt idx="28">
                  <c:v>41576</c:v>
                </c:pt>
                <c:pt idx="29">
                  <c:v>41577</c:v>
                </c:pt>
                <c:pt idx="30">
                  <c:v>41578</c:v>
                </c:pt>
                <c:pt idx="31">
                  <c:v>41579</c:v>
                </c:pt>
                <c:pt idx="32">
                  <c:v>41580</c:v>
                </c:pt>
                <c:pt idx="33">
                  <c:v>41581</c:v>
                </c:pt>
                <c:pt idx="34">
                  <c:v>41582</c:v>
                </c:pt>
                <c:pt idx="35">
                  <c:v>41583</c:v>
                </c:pt>
                <c:pt idx="36">
                  <c:v>41584</c:v>
                </c:pt>
                <c:pt idx="37">
                  <c:v>41585</c:v>
                </c:pt>
                <c:pt idx="38">
                  <c:v>41586</c:v>
                </c:pt>
                <c:pt idx="39">
                  <c:v>41587</c:v>
                </c:pt>
                <c:pt idx="40">
                  <c:v>41588</c:v>
                </c:pt>
                <c:pt idx="41">
                  <c:v>41589</c:v>
                </c:pt>
                <c:pt idx="42">
                  <c:v>41590</c:v>
                </c:pt>
                <c:pt idx="43">
                  <c:v>41591</c:v>
                </c:pt>
                <c:pt idx="44">
                  <c:v>41592</c:v>
                </c:pt>
                <c:pt idx="45">
                  <c:v>41593</c:v>
                </c:pt>
                <c:pt idx="46">
                  <c:v>41594</c:v>
                </c:pt>
                <c:pt idx="47">
                  <c:v>41595</c:v>
                </c:pt>
                <c:pt idx="48">
                  <c:v>41596</c:v>
                </c:pt>
                <c:pt idx="49">
                  <c:v>41597</c:v>
                </c:pt>
                <c:pt idx="50">
                  <c:v>41598</c:v>
                </c:pt>
                <c:pt idx="51">
                  <c:v>41599</c:v>
                </c:pt>
                <c:pt idx="52">
                  <c:v>41600</c:v>
                </c:pt>
                <c:pt idx="53">
                  <c:v>41601</c:v>
                </c:pt>
                <c:pt idx="54">
                  <c:v>41602</c:v>
                </c:pt>
                <c:pt idx="55">
                  <c:v>41603</c:v>
                </c:pt>
                <c:pt idx="56">
                  <c:v>41604</c:v>
                </c:pt>
                <c:pt idx="57">
                  <c:v>41605</c:v>
                </c:pt>
                <c:pt idx="58">
                  <c:v>41606</c:v>
                </c:pt>
                <c:pt idx="59">
                  <c:v>41607</c:v>
                </c:pt>
                <c:pt idx="60">
                  <c:v>41608</c:v>
                </c:pt>
                <c:pt idx="61">
                  <c:v>41609</c:v>
                </c:pt>
                <c:pt idx="62">
                  <c:v>41610</c:v>
                </c:pt>
                <c:pt idx="63">
                  <c:v>41611</c:v>
                </c:pt>
                <c:pt idx="64">
                  <c:v>41612</c:v>
                </c:pt>
                <c:pt idx="65">
                  <c:v>41613</c:v>
                </c:pt>
                <c:pt idx="66">
                  <c:v>41614</c:v>
                </c:pt>
                <c:pt idx="67">
                  <c:v>41615</c:v>
                </c:pt>
                <c:pt idx="68">
                  <c:v>41616</c:v>
                </c:pt>
                <c:pt idx="69">
                  <c:v>41617</c:v>
                </c:pt>
                <c:pt idx="70">
                  <c:v>41618</c:v>
                </c:pt>
                <c:pt idx="71">
                  <c:v>41619</c:v>
                </c:pt>
                <c:pt idx="72">
                  <c:v>41620</c:v>
                </c:pt>
                <c:pt idx="73">
                  <c:v>41621</c:v>
                </c:pt>
                <c:pt idx="74">
                  <c:v>41622</c:v>
                </c:pt>
                <c:pt idx="75">
                  <c:v>41623</c:v>
                </c:pt>
                <c:pt idx="76">
                  <c:v>41624</c:v>
                </c:pt>
                <c:pt idx="77">
                  <c:v>41625</c:v>
                </c:pt>
                <c:pt idx="78">
                  <c:v>41626</c:v>
                </c:pt>
                <c:pt idx="79">
                  <c:v>41627</c:v>
                </c:pt>
                <c:pt idx="80">
                  <c:v>41628</c:v>
                </c:pt>
                <c:pt idx="81">
                  <c:v>41629</c:v>
                </c:pt>
                <c:pt idx="82">
                  <c:v>41630</c:v>
                </c:pt>
                <c:pt idx="83">
                  <c:v>41631</c:v>
                </c:pt>
                <c:pt idx="84">
                  <c:v>41632</c:v>
                </c:pt>
                <c:pt idx="85">
                  <c:v>41633</c:v>
                </c:pt>
                <c:pt idx="86">
                  <c:v>41634</c:v>
                </c:pt>
                <c:pt idx="87">
                  <c:v>41635</c:v>
                </c:pt>
                <c:pt idx="88">
                  <c:v>41636</c:v>
                </c:pt>
                <c:pt idx="89">
                  <c:v>41637</c:v>
                </c:pt>
                <c:pt idx="90">
                  <c:v>41638</c:v>
                </c:pt>
                <c:pt idx="91">
                  <c:v>41639</c:v>
                </c:pt>
                <c:pt idx="92">
                  <c:v>41640</c:v>
                </c:pt>
                <c:pt idx="93">
                  <c:v>41641</c:v>
                </c:pt>
                <c:pt idx="94">
                  <c:v>41642</c:v>
                </c:pt>
                <c:pt idx="95">
                  <c:v>41643</c:v>
                </c:pt>
                <c:pt idx="96">
                  <c:v>41644</c:v>
                </c:pt>
                <c:pt idx="97">
                  <c:v>41645</c:v>
                </c:pt>
                <c:pt idx="98">
                  <c:v>41646</c:v>
                </c:pt>
                <c:pt idx="99">
                  <c:v>41647</c:v>
                </c:pt>
                <c:pt idx="100">
                  <c:v>41648</c:v>
                </c:pt>
                <c:pt idx="101">
                  <c:v>41649</c:v>
                </c:pt>
                <c:pt idx="102">
                  <c:v>41650</c:v>
                </c:pt>
                <c:pt idx="103">
                  <c:v>41651</c:v>
                </c:pt>
                <c:pt idx="104">
                  <c:v>41652</c:v>
                </c:pt>
                <c:pt idx="105">
                  <c:v>41653</c:v>
                </c:pt>
                <c:pt idx="106">
                  <c:v>41654</c:v>
                </c:pt>
                <c:pt idx="107">
                  <c:v>41655</c:v>
                </c:pt>
                <c:pt idx="108">
                  <c:v>41656</c:v>
                </c:pt>
                <c:pt idx="109">
                  <c:v>41657</c:v>
                </c:pt>
                <c:pt idx="110">
                  <c:v>41658</c:v>
                </c:pt>
                <c:pt idx="111">
                  <c:v>41659</c:v>
                </c:pt>
                <c:pt idx="112">
                  <c:v>41660</c:v>
                </c:pt>
                <c:pt idx="113">
                  <c:v>41661</c:v>
                </c:pt>
                <c:pt idx="114">
                  <c:v>41662</c:v>
                </c:pt>
                <c:pt idx="115">
                  <c:v>41663</c:v>
                </c:pt>
                <c:pt idx="116">
                  <c:v>41664</c:v>
                </c:pt>
                <c:pt idx="117">
                  <c:v>41665</c:v>
                </c:pt>
                <c:pt idx="118">
                  <c:v>41666</c:v>
                </c:pt>
                <c:pt idx="119">
                  <c:v>41667</c:v>
                </c:pt>
                <c:pt idx="120">
                  <c:v>41668</c:v>
                </c:pt>
                <c:pt idx="121">
                  <c:v>41669</c:v>
                </c:pt>
                <c:pt idx="122">
                  <c:v>41670</c:v>
                </c:pt>
                <c:pt idx="123">
                  <c:v>41671</c:v>
                </c:pt>
                <c:pt idx="124">
                  <c:v>41672</c:v>
                </c:pt>
                <c:pt idx="125">
                  <c:v>41673</c:v>
                </c:pt>
                <c:pt idx="126">
                  <c:v>41674</c:v>
                </c:pt>
                <c:pt idx="127">
                  <c:v>41675</c:v>
                </c:pt>
                <c:pt idx="128">
                  <c:v>41676</c:v>
                </c:pt>
                <c:pt idx="129">
                  <c:v>41677</c:v>
                </c:pt>
                <c:pt idx="130">
                  <c:v>41678</c:v>
                </c:pt>
                <c:pt idx="131">
                  <c:v>41679</c:v>
                </c:pt>
                <c:pt idx="132">
                  <c:v>41680</c:v>
                </c:pt>
                <c:pt idx="133">
                  <c:v>41681</c:v>
                </c:pt>
                <c:pt idx="134">
                  <c:v>41682</c:v>
                </c:pt>
                <c:pt idx="135">
                  <c:v>41683</c:v>
                </c:pt>
                <c:pt idx="136">
                  <c:v>41684</c:v>
                </c:pt>
                <c:pt idx="137">
                  <c:v>41685</c:v>
                </c:pt>
                <c:pt idx="138">
                  <c:v>41686</c:v>
                </c:pt>
                <c:pt idx="139">
                  <c:v>41687</c:v>
                </c:pt>
                <c:pt idx="140">
                  <c:v>41688</c:v>
                </c:pt>
                <c:pt idx="141">
                  <c:v>41689</c:v>
                </c:pt>
                <c:pt idx="142">
                  <c:v>41690</c:v>
                </c:pt>
                <c:pt idx="143">
                  <c:v>41691</c:v>
                </c:pt>
                <c:pt idx="144">
                  <c:v>41692</c:v>
                </c:pt>
                <c:pt idx="145">
                  <c:v>41693</c:v>
                </c:pt>
                <c:pt idx="146">
                  <c:v>41694</c:v>
                </c:pt>
                <c:pt idx="147">
                  <c:v>41695</c:v>
                </c:pt>
                <c:pt idx="148">
                  <c:v>41696</c:v>
                </c:pt>
                <c:pt idx="149">
                  <c:v>41697</c:v>
                </c:pt>
                <c:pt idx="150">
                  <c:v>41698</c:v>
                </c:pt>
                <c:pt idx="151">
                  <c:v>41699</c:v>
                </c:pt>
                <c:pt idx="152">
                  <c:v>41700</c:v>
                </c:pt>
                <c:pt idx="153">
                  <c:v>41701</c:v>
                </c:pt>
                <c:pt idx="154">
                  <c:v>41702</c:v>
                </c:pt>
                <c:pt idx="155">
                  <c:v>41703</c:v>
                </c:pt>
                <c:pt idx="156">
                  <c:v>41704</c:v>
                </c:pt>
                <c:pt idx="157">
                  <c:v>41705</c:v>
                </c:pt>
                <c:pt idx="158">
                  <c:v>41706</c:v>
                </c:pt>
                <c:pt idx="159">
                  <c:v>41707</c:v>
                </c:pt>
                <c:pt idx="160">
                  <c:v>41708</c:v>
                </c:pt>
                <c:pt idx="161">
                  <c:v>41709</c:v>
                </c:pt>
                <c:pt idx="162">
                  <c:v>41710</c:v>
                </c:pt>
                <c:pt idx="163">
                  <c:v>41711</c:v>
                </c:pt>
                <c:pt idx="164">
                  <c:v>41712</c:v>
                </c:pt>
                <c:pt idx="165">
                  <c:v>41713</c:v>
                </c:pt>
                <c:pt idx="166">
                  <c:v>41714</c:v>
                </c:pt>
                <c:pt idx="167">
                  <c:v>41715</c:v>
                </c:pt>
                <c:pt idx="168">
                  <c:v>41716</c:v>
                </c:pt>
                <c:pt idx="169">
                  <c:v>41717</c:v>
                </c:pt>
                <c:pt idx="170">
                  <c:v>41718</c:v>
                </c:pt>
                <c:pt idx="171">
                  <c:v>41719</c:v>
                </c:pt>
                <c:pt idx="172">
                  <c:v>41720</c:v>
                </c:pt>
                <c:pt idx="173">
                  <c:v>41721</c:v>
                </c:pt>
                <c:pt idx="174">
                  <c:v>41722</c:v>
                </c:pt>
                <c:pt idx="175">
                  <c:v>41723</c:v>
                </c:pt>
                <c:pt idx="176">
                  <c:v>41724</c:v>
                </c:pt>
                <c:pt idx="177">
                  <c:v>41725</c:v>
                </c:pt>
                <c:pt idx="178">
                  <c:v>41726</c:v>
                </c:pt>
                <c:pt idx="179">
                  <c:v>41727</c:v>
                </c:pt>
                <c:pt idx="180">
                  <c:v>41728</c:v>
                </c:pt>
                <c:pt idx="181">
                  <c:v>41729</c:v>
                </c:pt>
              </c:numCache>
            </c:numRef>
          </c:cat>
          <c:val>
            <c:numRef>
              <c:f>'Figure 13'!$V$5:$V$186</c:f>
              <c:numCache>
                <c:formatCode>0.0</c:formatCode>
                <c:ptCount val="182"/>
                <c:pt idx="0">
                  <c:v>9.48</c:v>
                </c:pt>
                <c:pt idx="1">
                  <c:v>8.75</c:v>
                </c:pt>
                <c:pt idx="2">
                  <c:v>9</c:v>
                </c:pt>
                <c:pt idx="3">
                  <c:v>9.01</c:v>
                </c:pt>
                <c:pt idx="4">
                  <c:v>9.35</c:v>
                </c:pt>
                <c:pt idx="5">
                  <c:v>8.81</c:v>
                </c:pt>
                <c:pt idx="6">
                  <c:v>8.5399999999999991</c:v>
                </c:pt>
                <c:pt idx="7">
                  <c:v>8.7799999999999994</c:v>
                </c:pt>
                <c:pt idx="8">
                  <c:v>8.7100000000000009</c:v>
                </c:pt>
                <c:pt idx="9">
                  <c:v>8.25</c:v>
                </c:pt>
                <c:pt idx="10">
                  <c:v>7.97</c:v>
                </c:pt>
                <c:pt idx="11">
                  <c:v>7.87</c:v>
                </c:pt>
                <c:pt idx="12">
                  <c:v>7.85</c:v>
                </c:pt>
                <c:pt idx="13">
                  <c:v>7.87</c:v>
                </c:pt>
                <c:pt idx="14">
                  <c:v>7.34</c:v>
                </c:pt>
                <c:pt idx="15">
                  <c:v>6.28</c:v>
                </c:pt>
                <c:pt idx="16">
                  <c:v>6.28</c:v>
                </c:pt>
                <c:pt idx="17">
                  <c:v>6.92</c:v>
                </c:pt>
                <c:pt idx="18">
                  <c:v>7.01</c:v>
                </c:pt>
                <c:pt idx="19">
                  <c:v>6.84</c:v>
                </c:pt>
                <c:pt idx="20">
                  <c:v>6.55</c:v>
                </c:pt>
                <c:pt idx="21">
                  <c:v>6.48</c:v>
                </c:pt>
                <c:pt idx="22">
                  <c:v>6.34</c:v>
                </c:pt>
                <c:pt idx="23">
                  <c:v>5.48</c:v>
                </c:pt>
                <c:pt idx="24">
                  <c:v>5.05</c:v>
                </c:pt>
                <c:pt idx="25">
                  <c:v>5.37</c:v>
                </c:pt>
                <c:pt idx="26">
                  <c:v>5.22</c:v>
                </c:pt>
                <c:pt idx="27">
                  <c:v>5.34</c:v>
                </c:pt>
                <c:pt idx="28">
                  <c:v>5.24</c:v>
                </c:pt>
                <c:pt idx="29">
                  <c:v>5.08</c:v>
                </c:pt>
                <c:pt idx="30">
                  <c:v>4.33</c:v>
                </c:pt>
                <c:pt idx="31">
                  <c:v>4.0199999999999996</c:v>
                </c:pt>
                <c:pt idx="32">
                  <c:v>4.4800000000000004</c:v>
                </c:pt>
                <c:pt idx="33">
                  <c:v>4.5</c:v>
                </c:pt>
                <c:pt idx="34">
                  <c:v>4.3600000000000003</c:v>
                </c:pt>
                <c:pt idx="35">
                  <c:v>3.61</c:v>
                </c:pt>
                <c:pt idx="36">
                  <c:v>3.8</c:v>
                </c:pt>
                <c:pt idx="37">
                  <c:v>4.05</c:v>
                </c:pt>
                <c:pt idx="38">
                  <c:v>4.3600000000000003</c:v>
                </c:pt>
                <c:pt idx="39">
                  <c:v>4.08</c:v>
                </c:pt>
                <c:pt idx="40">
                  <c:v>4.29</c:v>
                </c:pt>
                <c:pt idx="41">
                  <c:v>4.49</c:v>
                </c:pt>
                <c:pt idx="42">
                  <c:v>3.43</c:v>
                </c:pt>
                <c:pt idx="43">
                  <c:v>3.65</c:v>
                </c:pt>
                <c:pt idx="44">
                  <c:v>3.01</c:v>
                </c:pt>
                <c:pt idx="45">
                  <c:v>1.1299999999999999</c:v>
                </c:pt>
                <c:pt idx="46">
                  <c:v>0</c:v>
                </c:pt>
                <c:pt idx="47">
                  <c:v>1.91</c:v>
                </c:pt>
                <c:pt idx="48">
                  <c:v>1.59</c:v>
                </c:pt>
                <c:pt idx="49">
                  <c:v>0.88</c:v>
                </c:pt>
                <c:pt idx="50">
                  <c:v>1.32</c:v>
                </c:pt>
                <c:pt idx="51">
                  <c:v>1.64</c:v>
                </c:pt>
                <c:pt idx="52">
                  <c:v>1.46</c:v>
                </c:pt>
                <c:pt idx="53">
                  <c:v>0.38</c:v>
                </c:pt>
                <c:pt idx="54">
                  <c:v>0.83</c:v>
                </c:pt>
                <c:pt idx="55">
                  <c:v>0.62</c:v>
                </c:pt>
                <c:pt idx="56">
                  <c:v>0.92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1.02</c:v>
                </c:pt>
                <c:pt idx="163">
                  <c:v>0.38</c:v>
                </c:pt>
                <c:pt idx="164">
                  <c:v>1.55</c:v>
                </c:pt>
                <c:pt idx="165">
                  <c:v>1.81</c:v>
                </c:pt>
                <c:pt idx="166">
                  <c:v>1.1399999999999999</c:v>
                </c:pt>
                <c:pt idx="167">
                  <c:v>1.5</c:v>
                </c:pt>
                <c:pt idx="168">
                  <c:v>1.63</c:v>
                </c:pt>
                <c:pt idx="169">
                  <c:v>1.1100000000000001</c:v>
                </c:pt>
                <c:pt idx="170">
                  <c:v>1.51</c:v>
                </c:pt>
                <c:pt idx="171">
                  <c:v>2.3199999999999998</c:v>
                </c:pt>
                <c:pt idx="172">
                  <c:v>1.05</c:v>
                </c:pt>
                <c:pt idx="173">
                  <c:v>0.96</c:v>
                </c:pt>
                <c:pt idx="174">
                  <c:v>1.05</c:v>
                </c:pt>
                <c:pt idx="175">
                  <c:v>1.1200000000000001</c:v>
                </c:pt>
                <c:pt idx="176">
                  <c:v>1.74</c:v>
                </c:pt>
                <c:pt idx="177">
                  <c:v>2.2999999999999998</c:v>
                </c:pt>
                <c:pt idx="178">
                  <c:v>2.38</c:v>
                </c:pt>
                <c:pt idx="179">
                  <c:v>1.29</c:v>
                </c:pt>
                <c:pt idx="180">
                  <c:v>2.09</c:v>
                </c:pt>
                <c:pt idx="181">
                  <c:v>3.59</c:v>
                </c:pt>
              </c:numCache>
            </c:numRef>
          </c:val>
        </c:ser>
        <c:ser>
          <c:idx val="4"/>
          <c:order val="3"/>
          <c:tx>
            <c:strRef>
              <c:f>'Figure 13'!$W$4</c:f>
              <c:strCache>
                <c:ptCount val="1"/>
                <c:pt idx="0">
                  <c:v>Lower</c:v>
                </c:pt>
              </c:strCache>
            </c:strRef>
          </c:tx>
          <c:spPr>
            <a:noFill/>
          </c:spPr>
          <c:cat>
            <c:numRef>
              <c:f>'Figure 13'!$P$5:$P$186</c:f>
              <c:numCache>
                <c:formatCode>m/d/yyyy</c:formatCode>
                <c:ptCount val="182"/>
                <c:pt idx="0">
                  <c:v>41548</c:v>
                </c:pt>
                <c:pt idx="1">
                  <c:v>41549</c:v>
                </c:pt>
                <c:pt idx="2">
                  <c:v>41550</c:v>
                </c:pt>
                <c:pt idx="3">
                  <c:v>41551</c:v>
                </c:pt>
                <c:pt idx="4">
                  <c:v>41552</c:v>
                </c:pt>
                <c:pt idx="5">
                  <c:v>41553</c:v>
                </c:pt>
                <c:pt idx="6">
                  <c:v>41554</c:v>
                </c:pt>
                <c:pt idx="7">
                  <c:v>41555</c:v>
                </c:pt>
                <c:pt idx="8">
                  <c:v>41556</c:v>
                </c:pt>
                <c:pt idx="9">
                  <c:v>41557</c:v>
                </c:pt>
                <c:pt idx="10">
                  <c:v>41558</c:v>
                </c:pt>
                <c:pt idx="11">
                  <c:v>41559</c:v>
                </c:pt>
                <c:pt idx="12">
                  <c:v>41560</c:v>
                </c:pt>
                <c:pt idx="13">
                  <c:v>41561</c:v>
                </c:pt>
                <c:pt idx="14">
                  <c:v>41562</c:v>
                </c:pt>
                <c:pt idx="15">
                  <c:v>41563</c:v>
                </c:pt>
                <c:pt idx="16">
                  <c:v>41564</c:v>
                </c:pt>
                <c:pt idx="17">
                  <c:v>41565</c:v>
                </c:pt>
                <c:pt idx="18">
                  <c:v>41566</c:v>
                </c:pt>
                <c:pt idx="19">
                  <c:v>41567</c:v>
                </c:pt>
                <c:pt idx="20">
                  <c:v>41568</c:v>
                </c:pt>
                <c:pt idx="21">
                  <c:v>41569</c:v>
                </c:pt>
                <c:pt idx="22">
                  <c:v>41570</c:v>
                </c:pt>
                <c:pt idx="23">
                  <c:v>41571</c:v>
                </c:pt>
                <c:pt idx="24">
                  <c:v>41572</c:v>
                </c:pt>
                <c:pt idx="25">
                  <c:v>41573</c:v>
                </c:pt>
                <c:pt idx="26">
                  <c:v>41574</c:v>
                </c:pt>
                <c:pt idx="27">
                  <c:v>41575</c:v>
                </c:pt>
                <c:pt idx="28">
                  <c:v>41576</c:v>
                </c:pt>
                <c:pt idx="29">
                  <c:v>41577</c:v>
                </c:pt>
                <c:pt idx="30">
                  <c:v>41578</c:v>
                </c:pt>
                <c:pt idx="31">
                  <c:v>41579</c:v>
                </c:pt>
                <c:pt idx="32">
                  <c:v>41580</c:v>
                </c:pt>
                <c:pt idx="33">
                  <c:v>41581</c:v>
                </c:pt>
                <c:pt idx="34">
                  <c:v>41582</c:v>
                </c:pt>
                <c:pt idx="35">
                  <c:v>41583</c:v>
                </c:pt>
                <c:pt idx="36">
                  <c:v>41584</c:v>
                </c:pt>
                <c:pt idx="37">
                  <c:v>41585</c:v>
                </c:pt>
                <c:pt idx="38">
                  <c:v>41586</c:v>
                </c:pt>
                <c:pt idx="39">
                  <c:v>41587</c:v>
                </c:pt>
                <c:pt idx="40">
                  <c:v>41588</c:v>
                </c:pt>
                <c:pt idx="41">
                  <c:v>41589</c:v>
                </c:pt>
                <c:pt idx="42">
                  <c:v>41590</c:v>
                </c:pt>
                <c:pt idx="43">
                  <c:v>41591</c:v>
                </c:pt>
                <c:pt idx="44">
                  <c:v>41592</c:v>
                </c:pt>
                <c:pt idx="45">
                  <c:v>41593</c:v>
                </c:pt>
                <c:pt idx="46">
                  <c:v>41594</c:v>
                </c:pt>
                <c:pt idx="47">
                  <c:v>41595</c:v>
                </c:pt>
                <c:pt idx="48">
                  <c:v>41596</c:v>
                </c:pt>
                <c:pt idx="49">
                  <c:v>41597</c:v>
                </c:pt>
                <c:pt idx="50">
                  <c:v>41598</c:v>
                </c:pt>
                <c:pt idx="51">
                  <c:v>41599</c:v>
                </c:pt>
                <c:pt idx="52">
                  <c:v>41600</c:v>
                </c:pt>
                <c:pt idx="53">
                  <c:v>41601</c:v>
                </c:pt>
                <c:pt idx="54">
                  <c:v>41602</c:v>
                </c:pt>
                <c:pt idx="55">
                  <c:v>41603</c:v>
                </c:pt>
                <c:pt idx="56">
                  <c:v>41604</c:v>
                </c:pt>
                <c:pt idx="57">
                  <c:v>41605</c:v>
                </c:pt>
                <c:pt idx="58">
                  <c:v>41606</c:v>
                </c:pt>
                <c:pt idx="59">
                  <c:v>41607</c:v>
                </c:pt>
                <c:pt idx="60">
                  <c:v>41608</c:v>
                </c:pt>
                <c:pt idx="61">
                  <c:v>41609</c:v>
                </c:pt>
                <c:pt idx="62">
                  <c:v>41610</c:v>
                </c:pt>
                <c:pt idx="63">
                  <c:v>41611</c:v>
                </c:pt>
                <c:pt idx="64">
                  <c:v>41612</c:v>
                </c:pt>
                <c:pt idx="65">
                  <c:v>41613</c:v>
                </c:pt>
                <c:pt idx="66">
                  <c:v>41614</c:v>
                </c:pt>
                <c:pt idx="67">
                  <c:v>41615</c:v>
                </c:pt>
                <c:pt idx="68">
                  <c:v>41616</c:v>
                </c:pt>
                <c:pt idx="69">
                  <c:v>41617</c:v>
                </c:pt>
                <c:pt idx="70">
                  <c:v>41618</c:v>
                </c:pt>
                <c:pt idx="71">
                  <c:v>41619</c:v>
                </c:pt>
                <c:pt idx="72">
                  <c:v>41620</c:v>
                </c:pt>
                <c:pt idx="73">
                  <c:v>41621</c:v>
                </c:pt>
                <c:pt idx="74">
                  <c:v>41622</c:v>
                </c:pt>
                <c:pt idx="75">
                  <c:v>41623</c:v>
                </c:pt>
                <c:pt idx="76">
                  <c:v>41624</c:v>
                </c:pt>
                <c:pt idx="77">
                  <c:v>41625</c:v>
                </c:pt>
                <c:pt idx="78">
                  <c:v>41626</c:v>
                </c:pt>
                <c:pt idx="79">
                  <c:v>41627</c:v>
                </c:pt>
                <c:pt idx="80">
                  <c:v>41628</c:v>
                </c:pt>
                <c:pt idx="81">
                  <c:v>41629</c:v>
                </c:pt>
                <c:pt idx="82">
                  <c:v>41630</c:v>
                </c:pt>
                <c:pt idx="83">
                  <c:v>41631</c:v>
                </c:pt>
                <c:pt idx="84">
                  <c:v>41632</c:v>
                </c:pt>
                <c:pt idx="85">
                  <c:v>41633</c:v>
                </c:pt>
                <c:pt idx="86">
                  <c:v>41634</c:v>
                </c:pt>
                <c:pt idx="87">
                  <c:v>41635</c:v>
                </c:pt>
                <c:pt idx="88">
                  <c:v>41636</c:v>
                </c:pt>
                <c:pt idx="89">
                  <c:v>41637</c:v>
                </c:pt>
                <c:pt idx="90">
                  <c:v>41638</c:v>
                </c:pt>
                <c:pt idx="91">
                  <c:v>41639</c:v>
                </c:pt>
                <c:pt idx="92">
                  <c:v>41640</c:v>
                </c:pt>
                <c:pt idx="93">
                  <c:v>41641</c:v>
                </c:pt>
                <c:pt idx="94">
                  <c:v>41642</c:v>
                </c:pt>
                <c:pt idx="95">
                  <c:v>41643</c:v>
                </c:pt>
                <c:pt idx="96">
                  <c:v>41644</c:v>
                </c:pt>
                <c:pt idx="97">
                  <c:v>41645</c:v>
                </c:pt>
                <c:pt idx="98">
                  <c:v>41646</c:v>
                </c:pt>
                <c:pt idx="99">
                  <c:v>41647</c:v>
                </c:pt>
                <c:pt idx="100">
                  <c:v>41648</c:v>
                </c:pt>
                <c:pt idx="101">
                  <c:v>41649</c:v>
                </c:pt>
                <c:pt idx="102">
                  <c:v>41650</c:v>
                </c:pt>
                <c:pt idx="103">
                  <c:v>41651</c:v>
                </c:pt>
                <c:pt idx="104">
                  <c:v>41652</c:v>
                </c:pt>
                <c:pt idx="105">
                  <c:v>41653</c:v>
                </c:pt>
                <c:pt idx="106">
                  <c:v>41654</c:v>
                </c:pt>
                <c:pt idx="107">
                  <c:v>41655</c:v>
                </c:pt>
                <c:pt idx="108">
                  <c:v>41656</c:v>
                </c:pt>
                <c:pt idx="109">
                  <c:v>41657</c:v>
                </c:pt>
                <c:pt idx="110">
                  <c:v>41658</c:v>
                </c:pt>
                <c:pt idx="111">
                  <c:v>41659</c:v>
                </c:pt>
                <c:pt idx="112">
                  <c:v>41660</c:v>
                </c:pt>
                <c:pt idx="113">
                  <c:v>41661</c:v>
                </c:pt>
                <c:pt idx="114">
                  <c:v>41662</c:v>
                </c:pt>
                <c:pt idx="115">
                  <c:v>41663</c:v>
                </c:pt>
                <c:pt idx="116">
                  <c:v>41664</c:v>
                </c:pt>
                <c:pt idx="117">
                  <c:v>41665</c:v>
                </c:pt>
                <c:pt idx="118">
                  <c:v>41666</c:v>
                </c:pt>
                <c:pt idx="119">
                  <c:v>41667</c:v>
                </c:pt>
                <c:pt idx="120">
                  <c:v>41668</c:v>
                </c:pt>
                <c:pt idx="121">
                  <c:v>41669</c:v>
                </c:pt>
                <c:pt idx="122">
                  <c:v>41670</c:v>
                </c:pt>
                <c:pt idx="123">
                  <c:v>41671</c:v>
                </c:pt>
                <c:pt idx="124">
                  <c:v>41672</c:v>
                </c:pt>
                <c:pt idx="125">
                  <c:v>41673</c:v>
                </c:pt>
                <c:pt idx="126">
                  <c:v>41674</c:v>
                </c:pt>
                <c:pt idx="127">
                  <c:v>41675</c:v>
                </c:pt>
                <c:pt idx="128">
                  <c:v>41676</c:v>
                </c:pt>
                <c:pt idx="129">
                  <c:v>41677</c:v>
                </c:pt>
                <c:pt idx="130">
                  <c:v>41678</c:v>
                </c:pt>
                <c:pt idx="131">
                  <c:v>41679</c:v>
                </c:pt>
                <c:pt idx="132">
                  <c:v>41680</c:v>
                </c:pt>
                <c:pt idx="133">
                  <c:v>41681</c:v>
                </c:pt>
                <c:pt idx="134">
                  <c:v>41682</c:v>
                </c:pt>
                <c:pt idx="135">
                  <c:v>41683</c:v>
                </c:pt>
                <c:pt idx="136">
                  <c:v>41684</c:v>
                </c:pt>
                <c:pt idx="137">
                  <c:v>41685</c:v>
                </c:pt>
                <c:pt idx="138">
                  <c:v>41686</c:v>
                </c:pt>
                <c:pt idx="139">
                  <c:v>41687</c:v>
                </c:pt>
                <c:pt idx="140">
                  <c:v>41688</c:v>
                </c:pt>
                <c:pt idx="141">
                  <c:v>41689</c:v>
                </c:pt>
                <c:pt idx="142">
                  <c:v>41690</c:v>
                </c:pt>
                <c:pt idx="143">
                  <c:v>41691</c:v>
                </c:pt>
                <c:pt idx="144">
                  <c:v>41692</c:v>
                </c:pt>
                <c:pt idx="145">
                  <c:v>41693</c:v>
                </c:pt>
                <c:pt idx="146">
                  <c:v>41694</c:v>
                </c:pt>
                <c:pt idx="147">
                  <c:v>41695</c:v>
                </c:pt>
                <c:pt idx="148">
                  <c:v>41696</c:v>
                </c:pt>
                <c:pt idx="149">
                  <c:v>41697</c:v>
                </c:pt>
                <c:pt idx="150">
                  <c:v>41698</c:v>
                </c:pt>
                <c:pt idx="151">
                  <c:v>41699</c:v>
                </c:pt>
                <c:pt idx="152">
                  <c:v>41700</c:v>
                </c:pt>
                <c:pt idx="153">
                  <c:v>41701</c:v>
                </c:pt>
                <c:pt idx="154">
                  <c:v>41702</c:v>
                </c:pt>
                <c:pt idx="155">
                  <c:v>41703</c:v>
                </c:pt>
                <c:pt idx="156">
                  <c:v>41704</c:v>
                </c:pt>
                <c:pt idx="157">
                  <c:v>41705</c:v>
                </c:pt>
                <c:pt idx="158">
                  <c:v>41706</c:v>
                </c:pt>
                <c:pt idx="159">
                  <c:v>41707</c:v>
                </c:pt>
                <c:pt idx="160">
                  <c:v>41708</c:v>
                </c:pt>
                <c:pt idx="161">
                  <c:v>41709</c:v>
                </c:pt>
                <c:pt idx="162">
                  <c:v>41710</c:v>
                </c:pt>
                <c:pt idx="163">
                  <c:v>41711</c:v>
                </c:pt>
                <c:pt idx="164">
                  <c:v>41712</c:v>
                </c:pt>
                <c:pt idx="165">
                  <c:v>41713</c:v>
                </c:pt>
                <c:pt idx="166">
                  <c:v>41714</c:v>
                </c:pt>
                <c:pt idx="167">
                  <c:v>41715</c:v>
                </c:pt>
                <c:pt idx="168">
                  <c:v>41716</c:v>
                </c:pt>
                <c:pt idx="169">
                  <c:v>41717</c:v>
                </c:pt>
                <c:pt idx="170">
                  <c:v>41718</c:v>
                </c:pt>
                <c:pt idx="171">
                  <c:v>41719</c:v>
                </c:pt>
                <c:pt idx="172">
                  <c:v>41720</c:v>
                </c:pt>
                <c:pt idx="173">
                  <c:v>41721</c:v>
                </c:pt>
                <c:pt idx="174">
                  <c:v>41722</c:v>
                </c:pt>
                <c:pt idx="175">
                  <c:v>41723</c:v>
                </c:pt>
                <c:pt idx="176">
                  <c:v>41724</c:v>
                </c:pt>
                <c:pt idx="177">
                  <c:v>41725</c:v>
                </c:pt>
                <c:pt idx="178">
                  <c:v>41726</c:v>
                </c:pt>
                <c:pt idx="179">
                  <c:v>41727</c:v>
                </c:pt>
                <c:pt idx="180">
                  <c:v>41728</c:v>
                </c:pt>
                <c:pt idx="181">
                  <c:v>41729</c:v>
                </c:pt>
              </c:numCache>
            </c:numRef>
          </c:cat>
          <c:val>
            <c:numRef>
              <c:f>'Figure 13'!$W$5:$W$186</c:f>
              <c:numCache>
                <c:formatCode>0.0</c:formatCode>
                <c:ptCount val="18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-0.79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-0.12</c:v>
                </c:pt>
                <c:pt idx="58">
                  <c:v>-0.53</c:v>
                </c:pt>
                <c:pt idx="59">
                  <c:v>-0.52</c:v>
                </c:pt>
                <c:pt idx="60">
                  <c:v>-0.92</c:v>
                </c:pt>
                <c:pt idx="61">
                  <c:v>-1.62</c:v>
                </c:pt>
                <c:pt idx="62">
                  <c:v>-1.1200000000000001</c:v>
                </c:pt>
                <c:pt idx="63">
                  <c:v>-1.29</c:v>
                </c:pt>
                <c:pt idx="64">
                  <c:v>-0.06</c:v>
                </c:pt>
                <c:pt idx="65">
                  <c:v>-0.69</c:v>
                </c:pt>
                <c:pt idx="66">
                  <c:v>-0.68</c:v>
                </c:pt>
                <c:pt idx="67">
                  <c:v>-1.23</c:v>
                </c:pt>
                <c:pt idx="68">
                  <c:v>-1.47</c:v>
                </c:pt>
                <c:pt idx="69">
                  <c:v>-1</c:v>
                </c:pt>
                <c:pt idx="70">
                  <c:v>-0.38</c:v>
                </c:pt>
                <c:pt idx="71">
                  <c:v>-1.62</c:v>
                </c:pt>
                <c:pt idx="72">
                  <c:v>-2.7</c:v>
                </c:pt>
                <c:pt idx="73">
                  <c:v>-3.25</c:v>
                </c:pt>
                <c:pt idx="74">
                  <c:v>-1.01</c:v>
                </c:pt>
                <c:pt idx="75">
                  <c:v>-2.5</c:v>
                </c:pt>
                <c:pt idx="76">
                  <c:v>-1.6</c:v>
                </c:pt>
                <c:pt idx="77">
                  <c:v>-2.73</c:v>
                </c:pt>
                <c:pt idx="78">
                  <c:v>-3.83</c:v>
                </c:pt>
                <c:pt idx="79">
                  <c:v>-4.03</c:v>
                </c:pt>
                <c:pt idx="80">
                  <c:v>-4.18</c:v>
                </c:pt>
                <c:pt idx="81">
                  <c:v>-3.55</c:v>
                </c:pt>
                <c:pt idx="82">
                  <c:v>-2.2000000000000002</c:v>
                </c:pt>
                <c:pt idx="83">
                  <c:v>-1.97</c:v>
                </c:pt>
                <c:pt idx="84">
                  <c:v>-2.73</c:v>
                </c:pt>
                <c:pt idx="85">
                  <c:v>-2.81</c:v>
                </c:pt>
                <c:pt idx="86">
                  <c:v>-1.98</c:v>
                </c:pt>
                <c:pt idx="87">
                  <c:v>-2.5</c:v>
                </c:pt>
                <c:pt idx="88">
                  <c:v>-3.34</c:v>
                </c:pt>
                <c:pt idx="89">
                  <c:v>-4.25</c:v>
                </c:pt>
                <c:pt idx="90">
                  <c:v>-3.96</c:v>
                </c:pt>
                <c:pt idx="91">
                  <c:v>-4.0599999999999996</c:v>
                </c:pt>
                <c:pt idx="92">
                  <c:v>-3.66</c:v>
                </c:pt>
                <c:pt idx="93">
                  <c:v>-2.99</c:v>
                </c:pt>
                <c:pt idx="94">
                  <c:v>-3.11</c:v>
                </c:pt>
                <c:pt idx="95">
                  <c:v>-3.66</c:v>
                </c:pt>
                <c:pt idx="96">
                  <c:v>-3.03</c:v>
                </c:pt>
                <c:pt idx="97">
                  <c:v>-1.84</c:v>
                </c:pt>
                <c:pt idx="98">
                  <c:v>-2.5499999999999998</c:v>
                </c:pt>
                <c:pt idx="99">
                  <c:v>-4.3899999999999997</c:v>
                </c:pt>
                <c:pt idx="100">
                  <c:v>-4.58</c:v>
                </c:pt>
                <c:pt idx="101">
                  <c:v>-5.41</c:v>
                </c:pt>
                <c:pt idx="102">
                  <c:v>-4.3099999999999996</c:v>
                </c:pt>
                <c:pt idx="103">
                  <c:v>-6.73</c:v>
                </c:pt>
                <c:pt idx="104">
                  <c:v>-7.66</c:v>
                </c:pt>
                <c:pt idx="105">
                  <c:v>-7.65</c:v>
                </c:pt>
                <c:pt idx="106">
                  <c:v>-4.42</c:v>
                </c:pt>
                <c:pt idx="107">
                  <c:v>-3.45</c:v>
                </c:pt>
                <c:pt idx="108">
                  <c:v>-4.68</c:v>
                </c:pt>
                <c:pt idx="109">
                  <c:v>-5.3</c:v>
                </c:pt>
                <c:pt idx="110">
                  <c:v>-6.28</c:v>
                </c:pt>
                <c:pt idx="111">
                  <c:v>-5.9</c:v>
                </c:pt>
                <c:pt idx="112">
                  <c:v>-5.91</c:v>
                </c:pt>
                <c:pt idx="113">
                  <c:v>-4.8499999999999996</c:v>
                </c:pt>
                <c:pt idx="114">
                  <c:v>-4.58</c:v>
                </c:pt>
                <c:pt idx="115">
                  <c:v>-5.18</c:v>
                </c:pt>
                <c:pt idx="116">
                  <c:v>-4.43</c:v>
                </c:pt>
                <c:pt idx="117">
                  <c:v>-4.5199999999999996</c:v>
                </c:pt>
                <c:pt idx="118">
                  <c:v>-4.84</c:v>
                </c:pt>
                <c:pt idx="119">
                  <c:v>-4.01</c:v>
                </c:pt>
                <c:pt idx="120">
                  <c:v>-4.62</c:v>
                </c:pt>
                <c:pt idx="121">
                  <c:v>-4.83</c:v>
                </c:pt>
                <c:pt idx="122">
                  <c:v>-3.66</c:v>
                </c:pt>
                <c:pt idx="123">
                  <c:v>-4.12</c:v>
                </c:pt>
                <c:pt idx="124">
                  <c:v>-4.8</c:v>
                </c:pt>
                <c:pt idx="125">
                  <c:v>-3.07</c:v>
                </c:pt>
                <c:pt idx="126">
                  <c:v>-2.88</c:v>
                </c:pt>
                <c:pt idx="127">
                  <c:v>-3.69</c:v>
                </c:pt>
                <c:pt idx="128">
                  <c:v>-3.11</c:v>
                </c:pt>
                <c:pt idx="129">
                  <c:v>-4.38</c:v>
                </c:pt>
                <c:pt idx="130">
                  <c:v>-4.72</c:v>
                </c:pt>
                <c:pt idx="131">
                  <c:v>-4.07</c:v>
                </c:pt>
                <c:pt idx="132">
                  <c:v>-4.8899999999999997</c:v>
                </c:pt>
                <c:pt idx="133">
                  <c:v>-4.66</c:v>
                </c:pt>
                <c:pt idx="134">
                  <c:v>-4.9800000000000004</c:v>
                </c:pt>
                <c:pt idx="135">
                  <c:v>-4.5199999999999996</c:v>
                </c:pt>
                <c:pt idx="136">
                  <c:v>-4.51</c:v>
                </c:pt>
                <c:pt idx="137">
                  <c:v>-5.52</c:v>
                </c:pt>
                <c:pt idx="138">
                  <c:v>-4.9000000000000004</c:v>
                </c:pt>
                <c:pt idx="139">
                  <c:v>-3.71</c:v>
                </c:pt>
                <c:pt idx="140">
                  <c:v>-3.57</c:v>
                </c:pt>
                <c:pt idx="141">
                  <c:v>-3.55</c:v>
                </c:pt>
                <c:pt idx="142">
                  <c:v>-2.42</c:v>
                </c:pt>
                <c:pt idx="143">
                  <c:v>-3.75</c:v>
                </c:pt>
                <c:pt idx="144">
                  <c:v>-3.57</c:v>
                </c:pt>
                <c:pt idx="145">
                  <c:v>-3.3</c:v>
                </c:pt>
                <c:pt idx="146">
                  <c:v>-2.74</c:v>
                </c:pt>
                <c:pt idx="147">
                  <c:v>-2.89</c:v>
                </c:pt>
                <c:pt idx="148">
                  <c:v>-4.17</c:v>
                </c:pt>
                <c:pt idx="149">
                  <c:v>-3.62</c:v>
                </c:pt>
                <c:pt idx="150">
                  <c:v>-2.83</c:v>
                </c:pt>
                <c:pt idx="151">
                  <c:v>-2.57</c:v>
                </c:pt>
                <c:pt idx="152">
                  <c:v>-1.31</c:v>
                </c:pt>
                <c:pt idx="153">
                  <c:v>-2.75</c:v>
                </c:pt>
                <c:pt idx="154">
                  <c:v>-3.11</c:v>
                </c:pt>
                <c:pt idx="155">
                  <c:v>-2.19</c:v>
                </c:pt>
                <c:pt idx="156">
                  <c:v>-1.28</c:v>
                </c:pt>
                <c:pt idx="157">
                  <c:v>-1.81</c:v>
                </c:pt>
                <c:pt idx="158">
                  <c:v>-1.4</c:v>
                </c:pt>
                <c:pt idx="159">
                  <c:v>-1.7</c:v>
                </c:pt>
                <c:pt idx="160">
                  <c:v>-0.52</c:v>
                </c:pt>
                <c:pt idx="161">
                  <c:v>-0.11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</c:numCache>
            </c:numRef>
          </c:val>
        </c:ser>
        <c:ser>
          <c:idx val="3"/>
          <c:order val="4"/>
          <c:tx>
            <c:strRef>
              <c:f>'Figure 13'!$U$4</c:f>
              <c:strCache>
                <c:ptCount val="1"/>
                <c:pt idx="0">
                  <c:v>Historic range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cat>
            <c:numRef>
              <c:f>'Figure 13'!$P$5:$P$186</c:f>
              <c:numCache>
                <c:formatCode>m/d/yyyy</c:formatCode>
                <c:ptCount val="182"/>
                <c:pt idx="0">
                  <c:v>41548</c:v>
                </c:pt>
                <c:pt idx="1">
                  <c:v>41549</c:v>
                </c:pt>
                <c:pt idx="2">
                  <c:v>41550</c:v>
                </c:pt>
                <c:pt idx="3">
                  <c:v>41551</c:v>
                </c:pt>
                <c:pt idx="4">
                  <c:v>41552</c:v>
                </c:pt>
                <c:pt idx="5">
                  <c:v>41553</c:v>
                </c:pt>
                <c:pt idx="6">
                  <c:v>41554</c:v>
                </c:pt>
                <c:pt idx="7">
                  <c:v>41555</c:v>
                </c:pt>
                <c:pt idx="8">
                  <c:v>41556</c:v>
                </c:pt>
                <c:pt idx="9">
                  <c:v>41557</c:v>
                </c:pt>
                <c:pt idx="10">
                  <c:v>41558</c:v>
                </c:pt>
                <c:pt idx="11">
                  <c:v>41559</c:v>
                </c:pt>
                <c:pt idx="12">
                  <c:v>41560</c:v>
                </c:pt>
                <c:pt idx="13">
                  <c:v>41561</c:v>
                </c:pt>
                <c:pt idx="14">
                  <c:v>41562</c:v>
                </c:pt>
                <c:pt idx="15">
                  <c:v>41563</c:v>
                </c:pt>
                <c:pt idx="16">
                  <c:v>41564</c:v>
                </c:pt>
                <c:pt idx="17">
                  <c:v>41565</c:v>
                </c:pt>
                <c:pt idx="18">
                  <c:v>41566</c:v>
                </c:pt>
                <c:pt idx="19">
                  <c:v>41567</c:v>
                </c:pt>
                <c:pt idx="20">
                  <c:v>41568</c:v>
                </c:pt>
                <c:pt idx="21">
                  <c:v>41569</c:v>
                </c:pt>
                <c:pt idx="22">
                  <c:v>41570</c:v>
                </c:pt>
                <c:pt idx="23">
                  <c:v>41571</c:v>
                </c:pt>
                <c:pt idx="24">
                  <c:v>41572</c:v>
                </c:pt>
                <c:pt idx="25">
                  <c:v>41573</c:v>
                </c:pt>
                <c:pt idx="26">
                  <c:v>41574</c:v>
                </c:pt>
                <c:pt idx="27">
                  <c:v>41575</c:v>
                </c:pt>
                <c:pt idx="28">
                  <c:v>41576</c:v>
                </c:pt>
                <c:pt idx="29">
                  <c:v>41577</c:v>
                </c:pt>
                <c:pt idx="30">
                  <c:v>41578</c:v>
                </c:pt>
                <c:pt idx="31">
                  <c:v>41579</c:v>
                </c:pt>
                <c:pt idx="32">
                  <c:v>41580</c:v>
                </c:pt>
                <c:pt idx="33">
                  <c:v>41581</c:v>
                </c:pt>
                <c:pt idx="34">
                  <c:v>41582</c:v>
                </c:pt>
                <c:pt idx="35">
                  <c:v>41583</c:v>
                </c:pt>
                <c:pt idx="36">
                  <c:v>41584</c:v>
                </c:pt>
                <c:pt idx="37">
                  <c:v>41585</c:v>
                </c:pt>
                <c:pt idx="38">
                  <c:v>41586</c:v>
                </c:pt>
                <c:pt idx="39">
                  <c:v>41587</c:v>
                </c:pt>
                <c:pt idx="40">
                  <c:v>41588</c:v>
                </c:pt>
                <c:pt idx="41">
                  <c:v>41589</c:v>
                </c:pt>
                <c:pt idx="42">
                  <c:v>41590</c:v>
                </c:pt>
                <c:pt idx="43">
                  <c:v>41591</c:v>
                </c:pt>
                <c:pt idx="44">
                  <c:v>41592</c:v>
                </c:pt>
                <c:pt idx="45">
                  <c:v>41593</c:v>
                </c:pt>
                <c:pt idx="46">
                  <c:v>41594</c:v>
                </c:pt>
                <c:pt idx="47">
                  <c:v>41595</c:v>
                </c:pt>
                <c:pt idx="48">
                  <c:v>41596</c:v>
                </c:pt>
                <c:pt idx="49">
                  <c:v>41597</c:v>
                </c:pt>
                <c:pt idx="50">
                  <c:v>41598</c:v>
                </c:pt>
                <c:pt idx="51">
                  <c:v>41599</c:v>
                </c:pt>
                <c:pt idx="52">
                  <c:v>41600</c:v>
                </c:pt>
                <c:pt idx="53">
                  <c:v>41601</c:v>
                </c:pt>
                <c:pt idx="54">
                  <c:v>41602</c:v>
                </c:pt>
                <c:pt idx="55">
                  <c:v>41603</c:v>
                </c:pt>
                <c:pt idx="56">
                  <c:v>41604</c:v>
                </c:pt>
                <c:pt idx="57">
                  <c:v>41605</c:v>
                </c:pt>
                <c:pt idx="58">
                  <c:v>41606</c:v>
                </c:pt>
                <c:pt idx="59">
                  <c:v>41607</c:v>
                </c:pt>
                <c:pt idx="60">
                  <c:v>41608</c:v>
                </c:pt>
                <c:pt idx="61">
                  <c:v>41609</c:v>
                </c:pt>
                <c:pt idx="62">
                  <c:v>41610</c:v>
                </c:pt>
                <c:pt idx="63">
                  <c:v>41611</c:v>
                </c:pt>
                <c:pt idx="64">
                  <c:v>41612</c:v>
                </c:pt>
                <c:pt idx="65">
                  <c:v>41613</c:v>
                </c:pt>
                <c:pt idx="66">
                  <c:v>41614</c:v>
                </c:pt>
                <c:pt idx="67">
                  <c:v>41615</c:v>
                </c:pt>
                <c:pt idx="68">
                  <c:v>41616</c:v>
                </c:pt>
                <c:pt idx="69">
                  <c:v>41617</c:v>
                </c:pt>
                <c:pt idx="70">
                  <c:v>41618</c:v>
                </c:pt>
                <c:pt idx="71">
                  <c:v>41619</c:v>
                </c:pt>
                <c:pt idx="72">
                  <c:v>41620</c:v>
                </c:pt>
                <c:pt idx="73">
                  <c:v>41621</c:v>
                </c:pt>
                <c:pt idx="74">
                  <c:v>41622</c:v>
                </c:pt>
                <c:pt idx="75">
                  <c:v>41623</c:v>
                </c:pt>
                <c:pt idx="76">
                  <c:v>41624</c:v>
                </c:pt>
                <c:pt idx="77">
                  <c:v>41625</c:v>
                </c:pt>
                <c:pt idx="78">
                  <c:v>41626</c:v>
                </c:pt>
                <c:pt idx="79">
                  <c:v>41627</c:v>
                </c:pt>
                <c:pt idx="80">
                  <c:v>41628</c:v>
                </c:pt>
                <c:pt idx="81">
                  <c:v>41629</c:v>
                </c:pt>
                <c:pt idx="82">
                  <c:v>41630</c:v>
                </c:pt>
                <c:pt idx="83">
                  <c:v>41631</c:v>
                </c:pt>
                <c:pt idx="84">
                  <c:v>41632</c:v>
                </c:pt>
                <c:pt idx="85">
                  <c:v>41633</c:v>
                </c:pt>
                <c:pt idx="86">
                  <c:v>41634</c:v>
                </c:pt>
                <c:pt idx="87">
                  <c:v>41635</c:v>
                </c:pt>
                <c:pt idx="88">
                  <c:v>41636</c:v>
                </c:pt>
                <c:pt idx="89">
                  <c:v>41637</c:v>
                </c:pt>
                <c:pt idx="90">
                  <c:v>41638</c:v>
                </c:pt>
                <c:pt idx="91">
                  <c:v>41639</c:v>
                </c:pt>
                <c:pt idx="92">
                  <c:v>41640</c:v>
                </c:pt>
                <c:pt idx="93">
                  <c:v>41641</c:v>
                </c:pt>
                <c:pt idx="94">
                  <c:v>41642</c:v>
                </c:pt>
                <c:pt idx="95">
                  <c:v>41643</c:v>
                </c:pt>
                <c:pt idx="96">
                  <c:v>41644</c:v>
                </c:pt>
                <c:pt idx="97">
                  <c:v>41645</c:v>
                </c:pt>
                <c:pt idx="98">
                  <c:v>41646</c:v>
                </c:pt>
                <c:pt idx="99">
                  <c:v>41647</c:v>
                </c:pt>
                <c:pt idx="100">
                  <c:v>41648</c:v>
                </c:pt>
                <c:pt idx="101">
                  <c:v>41649</c:v>
                </c:pt>
                <c:pt idx="102">
                  <c:v>41650</c:v>
                </c:pt>
                <c:pt idx="103">
                  <c:v>41651</c:v>
                </c:pt>
                <c:pt idx="104">
                  <c:v>41652</c:v>
                </c:pt>
                <c:pt idx="105">
                  <c:v>41653</c:v>
                </c:pt>
                <c:pt idx="106">
                  <c:v>41654</c:v>
                </c:pt>
                <c:pt idx="107">
                  <c:v>41655</c:v>
                </c:pt>
                <c:pt idx="108">
                  <c:v>41656</c:v>
                </c:pt>
                <c:pt idx="109">
                  <c:v>41657</c:v>
                </c:pt>
                <c:pt idx="110">
                  <c:v>41658</c:v>
                </c:pt>
                <c:pt idx="111">
                  <c:v>41659</c:v>
                </c:pt>
                <c:pt idx="112">
                  <c:v>41660</c:v>
                </c:pt>
                <c:pt idx="113">
                  <c:v>41661</c:v>
                </c:pt>
                <c:pt idx="114">
                  <c:v>41662</c:v>
                </c:pt>
                <c:pt idx="115">
                  <c:v>41663</c:v>
                </c:pt>
                <c:pt idx="116">
                  <c:v>41664</c:v>
                </c:pt>
                <c:pt idx="117">
                  <c:v>41665</c:v>
                </c:pt>
                <c:pt idx="118">
                  <c:v>41666</c:v>
                </c:pt>
                <c:pt idx="119">
                  <c:v>41667</c:v>
                </c:pt>
                <c:pt idx="120">
                  <c:v>41668</c:v>
                </c:pt>
                <c:pt idx="121">
                  <c:v>41669</c:v>
                </c:pt>
                <c:pt idx="122">
                  <c:v>41670</c:v>
                </c:pt>
                <c:pt idx="123">
                  <c:v>41671</c:v>
                </c:pt>
                <c:pt idx="124">
                  <c:v>41672</c:v>
                </c:pt>
                <c:pt idx="125">
                  <c:v>41673</c:v>
                </c:pt>
                <c:pt idx="126">
                  <c:v>41674</c:v>
                </c:pt>
                <c:pt idx="127">
                  <c:v>41675</c:v>
                </c:pt>
                <c:pt idx="128">
                  <c:v>41676</c:v>
                </c:pt>
                <c:pt idx="129">
                  <c:v>41677</c:v>
                </c:pt>
                <c:pt idx="130">
                  <c:v>41678</c:v>
                </c:pt>
                <c:pt idx="131">
                  <c:v>41679</c:v>
                </c:pt>
                <c:pt idx="132">
                  <c:v>41680</c:v>
                </c:pt>
                <c:pt idx="133">
                  <c:v>41681</c:v>
                </c:pt>
                <c:pt idx="134">
                  <c:v>41682</c:v>
                </c:pt>
                <c:pt idx="135">
                  <c:v>41683</c:v>
                </c:pt>
                <c:pt idx="136">
                  <c:v>41684</c:v>
                </c:pt>
                <c:pt idx="137">
                  <c:v>41685</c:v>
                </c:pt>
                <c:pt idx="138">
                  <c:v>41686</c:v>
                </c:pt>
                <c:pt idx="139">
                  <c:v>41687</c:v>
                </c:pt>
                <c:pt idx="140">
                  <c:v>41688</c:v>
                </c:pt>
                <c:pt idx="141">
                  <c:v>41689</c:v>
                </c:pt>
                <c:pt idx="142">
                  <c:v>41690</c:v>
                </c:pt>
                <c:pt idx="143">
                  <c:v>41691</c:v>
                </c:pt>
                <c:pt idx="144">
                  <c:v>41692</c:v>
                </c:pt>
                <c:pt idx="145">
                  <c:v>41693</c:v>
                </c:pt>
                <c:pt idx="146">
                  <c:v>41694</c:v>
                </c:pt>
                <c:pt idx="147">
                  <c:v>41695</c:v>
                </c:pt>
                <c:pt idx="148">
                  <c:v>41696</c:v>
                </c:pt>
                <c:pt idx="149">
                  <c:v>41697</c:v>
                </c:pt>
                <c:pt idx="150">
                  <c:v>41698</c:v>
                </c:pt>
                <c:pt idx="151">
                  <c:v>41699</c:v>
                </c:pt>
                <c:pt idx="152">
                  <c:v>41700</c:v>
                </c:pt>
                <c:pt idx="153">
                  <c:v>41701</c:v>
                </c:pt>
                <c:pt idx="154">
                  <c:v>41702</c:v>
                </c:pt>
                <c:pt idx="155">
                  <c:v>41703</c:v>
                </c:pt>
                <c:pt idx="156">
                  <c:v>41704</c:v>
                </c:pt>
                <c:pt idx="157">
                  <c:v>41705</c:v>
                </c:pt>
                <c:pt idx="158">
                  <c:v>41706</c:v>
                </c:pt>
                <c:pt idx="159">
                  <c:v>41707</c:v>
                </c:pt>
                <c:pt idx="160">
                  <c:v>41708</c:v>
                </c:pt>
                <c:pt idx="161">
                  <c:v>41709</c:v>
                </c:pt>
                <c:pt idx="162">
                  <c:v>41710</c:v>
                </c:pt>
                <c:pt idx="163">
                  <c:v>41711</c:v>
                </c:pt>
                <c:pt idx="164">
                  <c:v>41712</c:v>
                </c:pt>
                <c:pt idx="165">
                  <c:v>41713</c:v>
                </c:pt>
                <c:pt idx="166">
                  <c:v>41714</c:v>
                </c:pt>
                <c:pt idx="167">
                  <c:v>41715</c:v>
                </c:pt>
                <c:pt idx="168">
                  <c:v>41716</c:v>
                </c:pt>
                <c:pt idx="169">
                  <c:v>41717</c:v>
                </c:pt>
                <c:pt idx="170">
                  <c:v>41718</c:v>
                </c:pt>
                <c:pt idx="171">
                  <c:v>41719</c:v>
                </c:pt>
                <c:pt idx="172">
                  <c:v>41720</c:v>
                </c:pt>
                <c:pt idx="173">
                  <c:v>41721</c:v>
                </c:pt>
                <c:pt idx="174">
                  <c:v>41722</c:v>
                </c:pt>
                <c:pt idx="175">
                  <c:v>41723</c:v>
                </c:pt>
                <c:pt idx="176">
                  <c:v>41724</c:v>
                </c:pt>
                <c:pt idx="177">
                  <c:v>41725</c:v>
                </c:pt>
                <c:pt idx="178">
                  <c:v>41726</c:v>
                </c:pt>
                <c:pt idx="179">
                  <c:v>41727</c:v>
                </c:pt>
                <c:pt idx="180">
                  <c:v>41728</c:v>
                </c:pt>
                <c:pt idx="181">
                  <c:v>41729</c:v>
                </c:pt>
              </c:numCache>
            </c:numRef>
          </c:cat>
          <c:val>
            <c:numRef>
              <c:f>'Figure 13'!$U$5:$U$186</c:f>
              <c:numCache>
                <c:formatCode>0.0</c:formatCode>
                <c:ptCount val="182"/>
                <c:pt idx="0">
                  <c:v>6.26</c:v>
                </c:pt>
                <c:pt idx="1">
                  <c:v>6.9</c:v>
                </c:pt>
                <c:pt idx="2">
                  <c:v>6.4499999999999993</c:v>
                </c:pt>
                <c:pt idx="3">
                  <c:v>6.15</c:v>
                </c:pt>
                <c:pt idx="4">
                  <c:v>5.57</c:v>
                </c:pt>
                <c:pt idx="5">
                  <c:v>5.74</c:v>
                </c:pt>
                <c:pt idx="6">
                  <c:v>5.8500000000000014</c:v>
                </c:pt>
                <c:pt idx="7">
                  <c:v>5.9600000000000009</c:v>
                </c:pt>
                <c:pt idx="8">
                  <c:v>5.92</c:v>
                </c:pt>
                <c:pt idx="9">
                  <c:v>6.1</c:v>
                </c:pt>
                <c:pt idx="10">
                  <c:v>6.580000000000001</c:v>
                </c:pt>
                <c:pt idx="11">
                  <c:v>6.669999999999999</c:v>
                </c:pt>
                <c:pt idx="12">
                  <c:v>6.5500000000000007</c:v>
                </c:pt>
                <c:pt idx="13">
                  <c:v>6.3999999999999995</c:v>
                </c:pt>
                <c:pt idx="14">
                  <c:v>6.9499999999999993</c:v>
                </c:pt>
                <c:pt idx="15">
                  <c:v>7.3199999999999994</c:v>
                </c:pt>
                <c:pt idx="16">
                  <c:v>7.1800000000000006</c:v>
                </c:pt>
                <c:pt idx="17">
                  <c:v>6.6199999999999992</c:v>
                </c:pt>
                <c:pt idx="18">
                  <c:v>6.0299999999999994</c:v>
                </c:pt>
                <c:pt idx="19">
                  <c:v>6.2900000000000009</c:v>
                </c:pt>
                <c:pt idx="20">
                  <c:v>6.86</c:v>
                </c:pt>
                <c:pt idx="21">
                  <c:v>6.8099999999999987</c:v>
                </c:pt>
                <c:pt idx="22">
                  <c:v>6.4</c:v>
                </c:pt>
                <c:pt idx="23">
                  <c:v>7.2199999999999989</c:v>
                </c:pt>
                <c:pt idx="24">
                  <c:v>7.4300000000000006</c:v>
                </c:pt>
                <c:pt idx="25">
                  <c:v>7.28</c:v>
                </c:pt>
                <c:pt idx="26">
                  <c:v>8.34</c:v>
                </c:pt>
                <c:pt idx="27">
                  <c:v>7.8599999999999994</c:v>
                </c:pt>
                <c:pt idx="28">
                  <c:v>7.85</c:v>
                </c:pt>
                <c:pt idx="29">
                  <c:v>8.09</c:v>
                </c:pt>
                <c:pt idx="30">
                  <c:v>7.7899999999999991</c:v>
                </c:pt>
                <c:pt idx="31">
                  <c:v>7.76</c:v>
                </c:pt>
                <c:pt idx="32">
                  <c:v>7.52</c:v>
                </c:pt>
                <c:pt idx="33">
                  <c:v>7.32</c:v>
                </c:pt>
                <c:pt idx="34">
                  <c:v>7.36</c:v>
                </c:pt>
                <c:pt idx="35">
                  <c:v>8.0500000000000007</c:v>
                </c:pt>
                <c:pt idx="36">
                  <c:v>7.6700000000000008</c:v>
                </c:pt>
                <c:pt idx="37">
                  <c:v>6.79</c:v>
                </c:pt>
                <c:pt idx="38">
                  <c:v>6.28</c:v>
                </c:pt>
                <c:pt idx="39">
                  <c:v>6.4599999999999991</c:v>
                </c:pt>
                <c:pt idx="40">
                  <c:v>6.78</c:v>
                </c:pt>
                <c:pt idx="41">
                  <c:v>5.73</c:v>
                </c:pt>
                <c:pt idx="42">
                  <c:v>7.5400000000000009</c:v>
                </c:pt>
                <c:pt idx="43">
                  <c:v>7.6199999999999992</c:v>
                </c:pt>
                <c:pt idx="44">
                  <c:v>7.7000000000000011</c:v>
                </c:pt>
                <c:pt idx="45">
                  <c:v>8.98</c:v>
                </c:pt>
                <c:pt idx="46">
                  <c:v>11.27</c:v>
                </c:pt>
                <c:pt idx="47">
                  <c:v>8.879999999999999</c:v>
                </c:pt>
                <c:pt idx="48">
                  <c:v>8.68</c:v>
                </c:pt>
                <c:pt idx="49">
                  <c:v>9.4799999999999986</c:v>
                </c:pt>
                <c:pt idx="50">
                  <c:v>8.4599999999999991</c:v>
                </c:pt>
                <c:pt idx="51">
                  <c:v>8.1999999999999993</c:v>
                </c:pt>
                <c:pt idx="52">
                  <c:v>8.8000000000000007</c:v>
                </c:pt>
                <c:pt idx="53">
                  <c:v>9.7399999999999984</c:v>
                </c:pt>
                <c:pt idx="54">
                  <c:v>8.68</c:v>
                </c:pt>
                <c:pt idx="55">
                  <c:v>8.9500000000000011</c:v>
                </c:pt>
                <c:pt idx="56">
                  <c:v>8.5299999999999994</c:v>
                </c:pt>
                <c:pt idx="57">
                  <c:v>9.27</c:v>
                </c:pt>
                <c:pt idx="58">
                  <c:v>9.5</c:v>
                </c:pt>
                <c:pt idx="59">
                  <c:v>9.3899999999999988</c:v>
                </c:pt>
                <c:pt idx="60">
                  <c:v>10.5</c:v>
                </c:pt>
                <c:pt idx="61">
                  <c:v>10.370000000000001</c:v>
                </c:pt>
                <c:pt idx="62">
                  <c:v>10.29</c:v>
                </c:pt>
                <c:pt idx="63">
                  <c:v>10.36</c:v>
                </c:pt>
                <c:pt idx="64">
                  <c:v>9.2700000000000014</c:v>
                </c:pt>
                <c:pt idx="65">
                  <c:v>9.61</c:v>
                </c:pt>
                <c:pt idx="66">
                  <c:v>9.69</c:v>
                </c:pt>
                <c:pt idx="67">
                  <c:v>9.75</c:v>
                </c:pt>
                <c:pt idx="68">
                  <c:v>9.6800000000000015</c:v>
                </c:pt>
                <c:pt idx="69">
                  <c:v>8.9600000000000009</c:v>
                </c:pt>
                <c:pt idx="70">
                  <c:v>8.67</c:v>
                </c:pt>
                <c:pt idx="71">
                  <c:v>10.969999999999999</c:v>
                </c:pt>
                <c:pt idx="72">
                  <c:v>12.100000000000001</c:v>
                </c:pt>
                <c:pt idx="73">
                  <c:v>11.2</c:v>
                </c:pt>
                <c:pt idx="74">
                  <c:v>9.81</c:v>
                </c:pt>
                <c:pt idx="75">
                  <c:v>11.01</c:v>
                </c:pt>
                <c:pt idx="76">
                  <c:v>9.58</c:v>
                </c:pt>
                <c:pt idx="77">
                  <c:v>10.71</c:v>
                </c:pt>
                <c:pt idx="78">
                  <c:v>11.49</c:v>
                </c:pt>
                <c:pt idx="79">
                  <c:v>11.600000000000001</c:v>
                </c:pt>
                <c:pt idx="80">
                  <c:v>12.1</c:v>
                </c:pt>
                <c:pt idx="81">
                  <c:v>11.829999999999998</c:v>
                </c:pt>
                <c:pt idx="82">
                  <c:v>10.350000000000001</c:v>
                </c:pt>
                <c:pt idx="83">
                  <c:v>9.77</c:v>
                </c:pt>
                <c:pt idx="84">
                  <c:v>10.61</c:v>
                </c:pt>
                <c:pt idx="85">
                  <c:v>10.55</c:v>
                </c:pt>
                <c:pt idx="86">
                  <c:v>10.18</c:v>
                </c:pt>
                <c:pt idx="87">
                  <c:v>10.280000000000001</c:v>
                </c:pt>
                <c:pt idx="88">
                  <c:v>11.86</c:v>
                </c:pt>
                <c:pt idx="89">
                  <c:v>12.91</c:v>
                </c:pt>
                <c:pt idx="90">
                  <c:v>11.690000000000001</c:v>
                </c:pt>
                <c:pt idx="91">
                  <c:v>11.43</c:v>
                </c:pt>
                <c:pt idx="92">
                  <c:v>11.06</c:v>
                </c:pt>
                <c:pt idx="93">
                  <c:v>10.7</c:v>
                </c:pt>
                <c:pt idx="94">
                  <c:v>10.44</c:v>
                </c:pt>
                <c:pt idx="95">
                  <c:v>10.98</c:v>
                </c:pt>
                <c:pt idx="96">
                  <c:v>10.77</c:v>
                </c:pt>
                <c:pt idx="97">
                  <c:v>8.98</c:v>
                </c:pt>
                <c:pt idx="98">
                  <c:v>10.129999999999999</c:v>
                </c:pt>
                <c:pt idx="99">
                  <c:v>11.54</c:v>
                </c:pt>
                <c:pt idx="100">
                  <c:v>12.379999999999999</c:v>
                </c:pt>
                <c:pt idx="101">
                  <c:v>13.06</c:v>
                </c:pt>
                <c:pt idx="102">
                  <c:v>11.68</c:v>
                </c:pt>
                <c:pt idx="103">
                  <c:v>14.48</c:v>
                </c:pt>
                <c:pt idx="104">
                  <c:v>14.9</c:v>
                </c:pt>
                <c:pt idx="105">
                  <c:v>14.65</c:v>
                </c:pt>
                <c:pt idx="106">
                  <c:v>11.89</c:v>
                </c:pt>
                <c:pt idx="107">
                  <c:v>11.030000000000001</c:v>
                </c:pt>
                <c:pt idx="108">
                  <c:v>11.32</c:v>
                </c:pt>
                <c:pt idx="109">
                  <c:v>12.49</c:v>
                </c:pt>
                <c:pt idx="110">
                  <c:v>13.99</c:v>
                </c:pt>
                <c:pt idx="111">
                  <c:v>14.07</c:v>
                </c:pt>
                <c:pt idx="112">
                  <c:v>13.370000000000001</c:v>
                </c:pt>
                <c:pt idx="113">
                  <c:v>12.309999999999999</c:v>
                </c:pt>
                <c:pt idx="114">
                  <c:v>12.26</c:v>
                </c:pt>
                <c:pt idx="115">
                  <c:v>12.55</c:v>
                </c:pt>
                <c:pt idx="116">
                  <c:v>11.899999999999999</c:v>
                </c:pt>
                <c:pt idx="117">
                  <c:v>11.69</c:v>
                </c:pt>
                <c:pt idx="118">
                  <c:v>11.969999999999999</c:v>
                </c:pt>
                <c:pt idx="119">
                  <c:v>11.07</c:v>
                </c:pt>
                <c:pt idx="120">
                  <c:v>12.280000000000001</c:v>
                </c:pt>
                <c:pt idx="121">
                  <c:v>12.280000000000001</c:v>
                </c:pt>
                <c:pt idx="122">
                  <c:v>11.030000000000001</c:v>
                </c:pt>
                <c:pt idx="123">
                  <c:v>12.030000000000001</c:v>
                </c:pt>
                <c:pt idx="124">
                  <c:v>12.91</c:v>
                </c:pt>
                <c:pt idx="125">
                  <c:v>12.27</c:v>
                </c:pt>
                <c:pt idx="126">
                  <c:v>12.5</c:v>
                </c:pt>
                <c:pt idx="127">
                  <c:v>12.83</c:v>
                </c:pt>
                <c:pt idx="128">
                  <c:v>10.9</c:v>
                </c:pt>
                <c:pt idx="129">
                  <c:v>12</c:v>
                </c:pt>
                <c:pt idx="130">
                  <c:v>12.129999999999999</c:v>
                </c:pt>
                <c:pt idx="131">
                  <c:v>11.280000000000001</c:v>
                </c:pt>
                <c:pt idx="132">
                  <c:v>12.77</c:v>
                </c:pt>
                <c:pt idx="133">
                  <c:v>12.83</c:v>
                </c:pt>
                <c:pt idx="134">
                  <c:v>13.790000000000001</c:v>
                </c:pt>
                <c:pt idx="135">
                  <c:v>13.86</c:v>
                </c:pt>
                <c:pt idx="136">
                  <c:v>13.64</c:v>
                </c:pt>
                <c:pt idx="137">
                  <c:v>14.5</c:v>
                </c:pt>
                <c:pt idx="138">
                  <c:v>12.88</c:v>
                </c:pt>
                <c:pt idx="139">
                  <c:v>11.55</c:v>
                </c:pt>
                <c:pt idx="140">
                  <c:v>11.44</c:v>
                </c:pt>
                <c:pt idx="141">
                  <c:v>11.5</c:v>
                </c:pt>
                <c:pt idx="142">
                  <c:v>10.709999999999999</c:v>
                </c:pt>
                <c:pt idx="143">
                  <c:v>11.04</c:v>
                </c:pt>
                <c:pt idx="144">
                  <c:v>11.780000000000001</c:v>
                </c:pt>
                <c:pt idx="145">
                  <c:v>12.530000000000001</c:v>
                </c:pt>
                <c:pt idx="146">
                  <c:v>11.18</c:v>
                </c:pt>
                <c:pt idx="147">
                  <c:v>11.05</c:v>
                </c:pt>
                <c:pt idx="148">
                  <c:v>12.18</c:v>
                </c:pt>
                <c:pt idx="149">
                  <c:v>11.61</c:v>
                </c:pt>
                <c:pt idx="150">
                  <c:v>11.4</c:v>
                </c:pt>
                <c:pt idx="151">
                  <c:v>11.08</c:v>
                </c:pt>
                <c:pt idx="152">
                  <c:v>9.7200000000000006</c:v>
                </c:pt>
                <c:pt idx="153">
                  <c:v>10.67</c:v>
                </c:pt>
                <c:pt idx="154">
                  <c:v>10.77</c:v>
                </c:pt>
                <c:pt idx="155">
                  <c:v>10.52</c:v>
                </c:pt>
                <c:pt idx="156">
                  <c:v>10.16</c:v>
                </c:pt>
                <c:pt idx="157">
                  <c:v>10.92</c:v>
                </c:pt>
                <c:pt idx="158">
                  <c:v>10.82</c:v>
                </c:pt>
                <c:pt idx="159">
                  <c:v>11.54</c:v>
                </c:pt>
                <c:pt idx="160">
                  <c:v>9.6399999999999988</c:v>
                </c:pt>
                <c:pt idx="161">
                  <c:v>10.209999999999999</c:v>
                </c:pt>
                <c:pt idx="162">
                  <c:v>9.59</c:v>
                </c:pt>
                <c:pt idx="163">
                  <c:v>9.75</c:v>
                </c:pt>
                <c:pt idx="164">
                  <c:v>8.34</c:v>
                </c:pt>
                <c:pt idx="165">
                  <c:v>8.32</c:v>
                </c:pt>
                <c:pt idx="166">
                  <c:v>9.67</c:v>
                </c:pt>
                <c:pt idx="167">
                  <c:v>9.27</c:v>
                </c:pt>
                <c:pt idx="168">
                  <c:v>9.9499999999999993</c:v>
                </c:pt>
                <c:pt idx="169">
                  <c:v>9.42</c:v>
                </c:pt>
                <c:pt idx="170">
                  <c:v>8.59</c:v>
                </c:pt>
                <c:pt idx="171">
                  <c:v>8</c:v>
                </c:pt>
                <c:pt idx="172">
                  <c:v>9.2999999999999989</c:v>
                </c:pt>
                <c:pt idx="173">
                  <c:v>9.8500000000000014</c:v>
                </c:pt>
                <c:pt idx="174">
                  <c:v>9.83</c:v>
                </c:pt>
                <c:pt idx="175">
                  <c:v>9.5399999999999991</c:v>
                </c:pt>
                <c:pt idx="176">
                  <c:v>9.08</c:v>
                </c:pt>
                <c:pt idx="177">
                  <c:v>8.9899999999999984</c:v>
                </c:pt>
                <c:pt idx="178">
                  <c:v>9.52</c:v>
                </c:pt>
                <c:pt idx="179">
                  <c:v>10.420000000000002</c:v>
                </c:pt>
                <c:pt idx="180">
                  <c:v>9.2100000000000009</c:v>
                </c:pt>
                <c:pt idx="181">
                  <c:v>7.48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451136"/>
        <c:axId val="109452672"/>
      </c:areaChart>
      <c:lineChart>
        <c:grouping val="standard"/>
        <c:varyColors val="0"/>
        <c:ser>
          <c:idx val="1"/>
          <c:order val="0"/>
          <c:tx>
            <c:strRef>
              <c:f>'Figure 13'!$R$4</c:f>
              <c:strCache>
                <c:ptCount val="1"/>
                <c:pt idx="0">
                  <c:v>Seasonal Normal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'Figure 13'!$P$5:$P$186</c:f>
              <c:numCache>
                <c:formatCode>m/d/yyyy</c:formatCode>
                <c:ptCount val="182"/>
                <c:pt idx="0">
                  <c:v>41548</c:v>
                </c:pt>
                <c:pt idx="1">
                  <c:v>41549</c:v>
                </c:pt>
                <c:pt idx="2">
                  <c:v>41550</c:v>
                </c:pt>
                <c:pt idx="3">
                  <c:v>41551</c:v>
                </c:pt>
                <c:pt idx="4">
                  <c:v>41552</c:v>
                </c:pt>
                <c:pt idx="5">
                  <c:v>41553</c:v>
                </c:pt>
                <c:pt idx="6">
                  <c:v>41554</c:v>
                </c:pt>
                <c:pt idx="7">
                  <c:v>41555</c:v>
                </c:pt>
                <c:pt idx="8">
                  <c:v>41556</c:v>
                </c:pt>
                <c:pt idx="9">
                  <c:v>41557</c:v>
                </c:pt>
                <c:pt idx="10">
                  <c:v>41558</c:v>
                </c:pt>
                <c:pt idx="11">
                  <c:v>41559</c:v>
                </c:pt>
                <c:pt idx="12">
                  <c:v>41560</c:v>
                </c:pt>
                <c:pt idx="13">
                  <c:v>41561</c:v>
                </c:pt>
                <c:pt idx="14">
                  <c:v>41562</c:v>
                </c:pt>
                <c:pt idx="15">
                  <c:v>41563</c:v>
                </c:pt>
                <c:pt idx="16">
                  <c:v>41564</c:v>
                </c:pt>
                <c:pt idx="17">
                  <c:v>41565</c:v>
                </c:pt>
                <c:pt idx="18">
                  <c:v>41566</c:v>
                </c:pt>
                <c:pt idx="19">
                  <c:v>41567</c:v>
                </c:pt>
                <c:pt idx="20">
                  <c:v>41568</c:v>
                </c:pt>
                <c:pt idx="21">
                  <c:v>41569</c:v>
                </c:pt>
                <c:pt idx="22">
                  <c:v>41570</c:v>
                </c:pt>
                <c:pt idx="23">
                  <c:v>41571</c:v>
                </c:pt>
                <c:pt idx="24">
                  <c:v>41572</c:v>
                </c:pt>
                <c:pt idx="25">
                  <c:v>41573</c:v>
                </c:pt>
                <c:pt idx="26">
                  <c:v>41574</c:v>
                </c:pt>
                <c:pt idx="27">
                  <c:v>41575</c:v>
                </c:pt>
                <c:pt idx="28">
                  <c:v>41576</c:v>
                </c:pt>
                <c:pt idx="29">
                  <c:v>41577</c:v>
                </c:pt>
                <c:pt idx="30">
                  <c:v>41578</c:v>
                </c:pt>
                <c:pt idx="31">
                  <c:v>41579</c:v>
                </c:pt>
                <c:pt idx="32">
                  <c:v>41580</c:v>
                </c:pt>
                <c:pt idx="33">
                  <c:v>41581</c:v>
                </c:pt>
                <c:pt idx="34">
                  <c:v>41582</c:v>
                </c:pt>
                <c:pt idx="35">
                  <c:v>41583</c:v>
                </c:pt>
                <c:pt idx="36">
                  <c:v>41584</c:v>
                </c:pt>
                <c:pt idx="37">
                  <c:v>41585</c:v>
                </c:pt>
                <c:pt idx="38">
                  <c:v>41586</c:v>
                </c:pt>
                <c:pt idx="39">
                  <c:v>41587</c:v>
                </c:pt>
                <c:pt idx="40">
                  <c:v>41588</c:v>
                </c:pt>
                <c:pt idx="41">
                  <c:v>41589</c:v>
                </c:pt>
                <c:pt idx="42">
                  <c:v>41590</c:v>
                </c:pt>
                <c:pt idx="43">
                  <c:v>41591</c:v>
                </c:pt>
                <c:pt idx="44">
                  <c:v>41592</c:v>
                </c:pt>
                <c:pt idx="45">
                  <c:v>41593</c:v>
                </c:pt>
                <c:pt idx="46">
                  <c:v>41594</c:v>
                </c:pt>
                <c:pt idx="47">
                  <c:v>41595</c:v>
                </c:pt>
                <c:pt idx="48">
                  <c:v>41596</c:v>
                </c:pt>
                <c:pt idx="49">
                  <c:v>41597</c:v>
                </c:pt>
                <c:pt idx="50">
                  <c:v>41598</c:v>
                </c:pt>
                <c:pt idx="51">
                  <c:v>41599</c:v>
                </c:pt>
                <c:pt idx="52">
                  <c:v>41600</c:v>
                </c:pt>
                <c:pt idx="53">
                  <c:v>41601</c:v>
                </c:pt>
                <c:pt idx="54">
                  <c:v>41602</c:v>
                </c:pt>
                <c:pt idx="55">
                  <c:v>41603</c:v>
                </c:pt>
                <c:pt idx="56">
                  <c:v>41604</c:v>
                </c:pt>
                <c:pt idx="57">
                  <c:v>41605</c:v>
                </c:pt>
                <c:pt idx="58">
                  <c:v>41606</c:v>
                </c:pt>
                <c:pt idx="59">
                  <c:v>41607</c:v>
                </c:pt>
                <c:pt idx="60">
                  <c:v>41608</c:v>
                </c:pt>
                <c:pt idx="61">
                  <c:v>41609</c:v>
                </c:pt>
                <c:pt idx="62">
                  <c:v>41610</c:v>
                </c:pt>
                <c:pt idx="63">
                  <c:v>41611</c:v>
                </c:pt>
                <c:pt idx="64">
                  <c:v>41612</c:v>
                </c:pt>
                <c:pt idx="65">
                  <c:v>41613</c:v>
                </c:pt>
                <c:pt idx="66">
                  <c:v>41614</c:v>
                </c:pt>
                <c:pt idx="67">
                  <c:v>41615</c:v>
                </c:pt>
                <c:pt idx="68">
                  <c:v>41616</c:v>
                </c:pt>
                <c:pt idx="69">
                  <c:v>41617</c:v>
                </c:pt>
                <c:pt idx="70">
                  <c:v>41618</c:v>
                </c:pt>
                <c:pt idx="71">
                  <c:v>41619</c:v>
                </c:pt>
                <c:pt idx="72">
                  <c:v>41620</c:v>
                </c:pt>
                <c:pt idx="73">
                  <c:v>41621</c:v>
                </c:pt>
                <c:pt idx="74">
                  <c:v>41622</c:v>
                </c:pt>
                <c:pt idx="75">
                  <c:v>41623</c:v>
                </c:pt>
                <c:pt idx="76">
                  <c:v>41624</c:v>
                </c:pt>
                <c:pt idx="77">
                  <c:v>41625</c:v>
                </c:pt>
                <c:pt idx="78">
                  <c:v>41626</c:v>
                </c:pt>
                <c:pt idx="79">
                  <c:v>41627</c:v>
                </c:pt>
                <c:pt idx="80">
                  <c:v>41628</c:v>
                </c:pt>
                <c:pt idx="81">
                  <c:v>41629</c:v>
                </c:pt>
                <c:pt idx="82">
                  <c:v>41630</c:v>
                </c:pt>
                <c:pt idx="83">
                  <c:v>41631</c:v>
                </c:pt>
                <c:pt idx="84">
                  <c:v>41632</c:v>
                </c:pt>
                <c:pt idx="85">
                  <c:v>41633</c:v>
                </c:pt>
                <c:pt idx="86">
                  <c:v>41634</c:v>
                </c:pt>
                <c:pt idx="87">
                  <c:v>41635</c:v>
                </c:pt>
                <c:pt idx="88">
                  <c:v>41636</c:v>
                </c:pt>
                <c:pt idx="89">
                  <c:v>41637</c:v>
                </c:pt>
                <c:pt idx="90">
                  <c:v>41638</c:v>
                </c:pt>
                <c:pt idx="91">
                  <c:v>41639</c:v>
                </c:pt>
                <c:pt idx="92">
                  <c:v>41640</c:v>
                </c:pt>
                <c:pt idx="93">
                  <c:v>41641</c:v>
                </c:pt>
                <c:pt idx="94">
                  <c:v>41642</c:v>
                </c:pt>
                <c:pt idx="95">
                  <c:v>41643</c:v>
                </c:pt>
                <c:pt idx="96">
                  <c:v>41644</c:v>
                </c:pt>
                <c:pt idx="97">
                  <c:v>41645</c:v>
                </c:pt>
                <c:pt idx="98">
                  <c:v>41646</c:v>
                </c:pt>
                <c:pt idx="99">
                  <c:v>41647</c:v>
                </c:pt>
                <c:pt idx="100">
                  <c:v>41648</c:v>
                </c:pt>
                <c:pt idx="101">
                  <c:v>41649</c:v>
                </c:pt>
                <c:pt idx="102">
                  <c:v>41650</c:v>
                </c:pt>
                <c:pt idx="103">
                  <c:v>41651</c:v>
                </c:pt>
                <c:pt idx="104">
                  <c:v>41652</c:v>
                </c:pt>
                <c:pt idx="105">
                  <c:v>41653</c:v>
                </c:pt>
                <c:pt idx="106">
                  <c:v>41654</c:v>
                </c:pt>
                <c:pt idx="107">
                  <c:v>41655</c:v>
                </c:pt>
                <c:pt idx="108">
                  <c:v>41656</c:v>
                </c:pt>
                <c:pt idx="109">
                  <c:v>41657</c:v>
                </c:pt>
                <c:pt idx="110">
                  <c:v>41658</c:v>
                </c:pt>
                <c:pt idx="111">
                  <c:v>41659</c:v>
                </c:pt>
                <c:pt idx="112">
                  <c:v>41660</c:v>
                </c:pt>
                <c:pt idx="113">
                  <c:v>41661</c:v>
                </c:pt>
                <c:pt idx="114">
                  <c:v>41662</c:v>
                </c:pt>
                <c:pt idx="115">
                  <c:v>41663</c:v>
                </c:pt>
                <c:pt idx="116">
                  <c:v>41664</c:v>
                </c:pt>
                <c:pt idx="117">
                  <c:v>41665</c:v>
                </c:pt>
                <c:pt idx="118">
                  <c:v>41666</c:v>
                </c:pt>
                <c:pt idx="119">
                  <c:v>41667</c:v>
                </c:pt>
                <c:pt idx="120">
                  <c:v>41668</c:v>
                </c:pt>
                <c:pt idx="121">
                  <c:v>41669</c:v>
                </c:pt>
                <c:pt idx="122">
                  <c:v>41670</c:v>
                </c:pt>
                <c:pt idx="123">
                  <c:v>41671</c:v>
                </c:pt>
                <c:pt idx="124">
                  <c:v>41672</c:v>
                </c:pt>
                <c:pt idx="125">
                  <c:v>41673</c:v>
                </c:pt>
                <c:pt idx="126">
                  <c:v>41674</c:v>
                </c:pt>
                <c:pt idx="127">
                  <c:v>41675</c:v>
                </c:pt>
                <c:pt idx="128">
                  <c:v>41676</c:v>
                </c:pt>
                <c:pt idx="129">
                  <c:v>41677</c:v>
                </c:pt>
                <c:pt idx="130">
                  <c:v>41678</c:v>
                </c:pt>
                <c:pt idx="131">
                  <c:v>41679</c:v>
                </c:pt>
                <c:pt idx="132">
                  <c:v>41680</c:v>
                </c:pt>
                <c:pt idx="133">
                  <c:v>41681</c:v>
                </c:pt>
                <c:pt idx="134">
                  <c:v>41682</c:v>
                </c:pt>
                <c:pt idx="135">
                  <c:v>41683</c:v>
                </c:pt>
                <c:pt idx="136">
                  <c:v>41684</c:v>
                </c:pt>
                <c:pt idx="137">
                  <c:v>41685</c:v>
                </c:pt>
                <c:pt idx="138">
                  <c:v>41686</c:v>
                </c:pt>
                <c:pt idx="139">
                  <c:v>41687</c:v>
                </c:pt>
                <c:pt idx="140">
                  <c:v>41688</c:v>
                </c:pt>
                <c:pt idx="141">
                  <c:v>41689</c:v>
                </c:pt>
                <c:pt idx="142">
                  <c:v>41690</c:v>
                </c:pt>
                <c:pt idx="143">
                  <c:v>41691</c:v>
                </c:pt>
                <c:pt idx="144">
                  <c:v>41692</c:v>
                </c:pt>
                <c:pt idx="145">
                  <c:v>41693</c:v>
                </c:pt>
                <c:pt idx="146">
                  <c:v>41694</c:v>
                </c:pt>
                <c:pt idx="147">
                  <c:v>41695</c:v>
                </c:pt>
                <c:pt idx="148">
                  <c:v>41696</c:v>
                </c:pt>
                <c:pt idx="149">
                  <c:v>41697</c:v>
                </c:pt>
                <c:pt idx="150">
                  <c:v>41698</c:v>
                </c:pt>
                <c:pt idx="151">
                  <c:v>41699</c:v>
                </c:pt>
                <c:pt idx="152">
                  <c:v>41700</c:v>
                </c:pt>
                <c:pt idx="153">
                  <c:v>41701</c:v>
                </c:pt>
                <c:pt idx="154">
                  <c:v>41702</c:v>
                </c:pt>
                <c:pt idx="155">
                  <c:v>41703</c:v>
                </c:pt>
                <c:pt idx="156">
                  <c:v>41704</c:v>
                </c:pt>
                <c:pt idx="157">
                  <c:v>41705</c:v>
                </c:pt>
                <c:pt idx="158">
                  <c:v>41706</c:v>
                </c:pt>
                <c:pt idx="159">
                  <c:v>41707</c:v>
                </c:pt>
                <c:pt idx="160">
                  <c:v>41708</c:v>
                </c:pt>
                <c:pt idx="161">
                  <c:v>41709</c:v>
                </c:pt>
                <c:pt idx="162">
                  <c:v>41710</c:v>
                </c:pt>
                <c:pt idx="163">
                  <c:v>41711</c:v>
                </c:pt>
                <c:pt idx="164">
                  <c:v>41712</c:v>
                </c:pt>
                <c:pt idx="165">
                  <c:v>41713</c:v>
                </c:pt>
                <c:pt idx="166">
                  <c:v>41714</c:v>
                </c:pt>
                <c:pt idx="167">
                  <c:v>41715</c:v>
                </c:pt>
                <c:pt idx="168">
                  <c:v>41716</c:v>
                </c:pt>
                <c:pt idx="169">
                  <c:v>41717</c:v>
                </c:pt>
                <c:pt idx="170">
                  <c:v>41718</c:v>
                </c:pt>
                <c:pt idx="171">
                  <c:v>41719</c:v>
                </c:pt>
                <c:pt idx="172">
                  <c:v>41720</c:v>
                </c:pt>
                <c:pt idx="173">
                  <c:v>41721</c:v>
                </c:pt>
                <c:pt idx="174">
                  <c:v>41722</c:v>
                </c:pt>
                <c:pt idx="175">
                  <c:v>41723</c:v>
                </c:pt>
                <c:pt idx="176">
                  <c:v>41724</c:v>
                </c:pt>
                <c:pt idx="177">
                  <c:v>41725</c:v>
                </c:pt>
                <c:pt idx="178">
                  <c:v>41726</c:v>
                </c:pt>
                <c:pt idx="179">
                  <c:v>41727</c:v>
                </c:pt>
                <c:pt idx="180">
                  <c:v>41728</c:v>
                </c:pt>
                <c:pt idx="181">
                  <c:v>41729</c:v>
                </c:pt>
              </c:numCache>
            </c:numRef>
          </c:cat>
          <c:val>
            <c:numRef>
              <c:f>'Figure 13'!$R$5:$R$186</c:f>
              <c:numCache>
                <c:formatCode>General</c:formatCode>
                <c:ptCount val="182"/>
                <c:pt idx="0">
                  <c:v>13.34</c:v>
                </c:pt>
                <c:pt idx="1">
                  <c:v>13.23</c:v>
                </c:pt>
                <c:pt idx="2">
                  <c:v>13.11</c:v>
                </c:pt>
                <c:pt idx="3">
                  <c:v>13</c:v>
                </c:pt>
                <c:pt idx="4">
                  <c:v>12.86</c:v>
                </c:pt>
                <c:pt idx="5">
                  <c:v>12.73</c:v>
                </c:pt>
                <c:pt idx="6">
                  <c:v>12.6</c:v>
                </c:pt>
                <c:pt idx="7">
                  <c:v>12.47</c:v>
                </c:pt>
                <c:pt idx="8">
                  <c:v>12.32</c:v>
                </c:pt>
                <c:pt idx="9">
                  <c:v>12.18</c:v>
                </c:pt>
                <c:pt idx="10">
                  <c:v>12.03</c:v>
                </c:pt>
                <c:pt idx="11">
                  <c:v>11.88</c:v>
                </c:pt>
                <c:pt idx="12">
                  <c:v>11.73</c:v>
                </c:pt>
                <c:pt idx="13">
                  <c:v>11.58</c:v>
                </c:pt>
                <c:pt idx="14">
                  <c:v>11.43</c:v>
                </c:pt>
                <c:pt idx="15">
                  <c:v>11.28</c:v>
                </c:pt>
                <c:pt idx="16">
                  <c:v>11.16</c:v>
                </c:pt>
                <c:pt idx="17">
                  <c:v>11.03</c:v>
                </c:pt>
                <c:pt idx="18">
                  <c:v>10.91</c:v>
                </c:pt>
                <c:pt idx="19">
                  <c:v>10.78</c:v>
                </c:pt>
                <c:pt idx="20">
                  <c:v>10.68</c:v>
                </c:pt>
                <c:pt idx="21">
                  <c:v>10.58</c:v>
                </c:pt>
                <c:pt idx="22">
                  <c:v>10.49</c:v>
                </c:pt>
                <c:pt idx="23">
                  <c:v>10.39</c:v>
                </c:pt>
                <c:pt idx="24">
                  <c:v>10.29</c:v>
                </c:pt>
                <c:pt idx="25">
                  <c:v>10.19</c:v>
                </c:pt>
                <c:pt idx="26">
                  <c:v>10.09</c:v>
                </c:pt>
                <c:pt idx="27">
                  <c:v>9.9700000000000006</c:v>
                </c:pt>
                <c:pt idx="28">
                  <c:v>9.84</c:v>
                </c:pt>
                <c:pt idx="29">
                  <c:v>9.7200000000000006</c:v>
                </c:pt>
                <c:pt idx="30">
                  <c:v>9.59</c:v>
                </c:pt>
                <c:pt idx="31">
                  <c:v>9.4499999999999993</c:v>
                </c:pt>
                <c:pt idx="32">
                  <c:v>9.31</c:v>
                </c:pt>
                <c:pt idx="33">
                  <c:v>9.17</c:v>
                </c:pt>
                <c:pt idx="34">
                  <c:v>9.0399999999999991</c:v>
                </c:pt>
                <c:pt idx="35">
                  <c:v>8.8800000000000008</c:v>
                </c:pt>
                <c:pt idx="36">
                  <c:v>8.73</c:v>
                </c:pt>
                <c:pt idx="37">
                  <c:v>8.58</c:v>
                </c:pt>
                <c:pt idx="38">
                  <c:v>8.43</c:v>
                </c:pt>
                <c:pt idx="39">
                  <c:v>8.26</c:v>
                </c:pt>
                <c:pt idx="40">
                  <c:v>8.1</c:v>
                </c:pt>
                <c:pt idx="41">
                  <c:v>7.93</c:v>
                </c:pt>
                <c:pt idx="42">
                  <c:v>7.77</c:v>
                </c:pt>
                <c:pt idx="43">
                  <c:v>7.6</c:v>
                </c:pt>
                <c:pt idx="44">
                  <c:v>7.42</c:v>
                </c:pt>
                <c:pt idx="45">
                  <c:v>7.25</c:v>
                </c:pt>
                <c:pt idx="46">
                  <c:v>7.08</c:v>
                </c:pt>
                <c:pt idx="47">
                  <c:v>6.95</c:v>
                </c:pt>
                <c:pt idx="48">
                  <c:v>6.83</c:v>
                </c:pt>
                <c:pt idx="49">
                  <c:v>6.7</c:v>
                </c:pt>
                <c:pt idx="50">
                  <c:v>6.57</c:v>
                </c:pt>
                <c:pt idx="51">
                  <c:v>6.49</c:v>
                </c:pt>
                <c:pt idx="52">
                  <c:v>6.4</c:v>
                </c:pt>
                <c:pt idx="53">
                  <c:v>6.32</c:v>
                </c:pt>
                <c:pt idx="54">
                  <c:v>6.23</c:v>
                </c:pt>
                <c:pt idx="55">
                  <c:v>6.18</c:v>
                </c:pt>
                <c:pt idx="56">
                  <c:v>6.13</c:v>
                </c:pt>
                <c:pt idx="57">
                  <c:v>6.09</c:v>
                </c:pt>
                <c:pt idx="58">
                  <c:v>6.04</c:v>
                </c:pt>
                <c:pt idx="59">
                  <c:v>5.98</c:v>
                </c:pt>
                <c:pt idx="60">
                  <c:v>5.93</c:v>
                </c:pt>
                <c:pt idx="61">
                  <c:v>5.87</c:v>
                </c:pt>
                <c:pt idx="62">
                  <c:v>5.81</c:v>
                </c:pt>
                <c:pt idx="63">
                  <c:v>5.75</c:v>
                </c:pt>
                <c:pt idx="64">
                  <c:v>5.69</c:v>
                </c:pt>
                <c:pt idx="65">
                  <c:v>5.63</c:v>
                </c:pt>
                <c:pt idx="66">
                  <c:v>5.57</c:v>
                </c:pt>
                <c:pt idx="67">
                  <c:v>5.5</c:v>
                </c:pt>
                <c:pt idx="68">
                  <c:v>5.44</c:v>
                </c:pt>
                <c:pt idx="69">
                  <c:v>5.38</c:v>
                </c:pt>
                <c:pt idx="70">
                  <c:v>5.32</c:v>
                </c:pt>
                <c:pt idx="71">
                  <c:v>5.25</c:v>
                </c:pt>
                <c:pt idx="72">
                  <c:v>5.18</c:v>
                </c:pt>
                <c:pt idx="73">
                  <c:v>5.1100000000000003</c:v>
                </c:pt>
                <c:pt idx="74">
                  <c:v>5.04</c:v>
                </c:pt>
                <c:pt idx="75">
                  <c:v>5</c:v>
                </c:pt>
                <c:pt idx="76">
                  <c:v>4.95</c:v>
                </c:pt>
                <c:pt idx="77">
                  <c:v>4.91</c:v>
                </c:pt>
                <c:pt idx="78">
                  <c:v>4.87</c:v>
                </c:pt>
                <c:pt idx="79">
                  <c:v>4.83</c:v>
                </c:pt>
                <c:pt idx="80">
                  <c:v>4.8</c:v>
                </c:pt>
                <c:pt idx="81">
                  <c:v>4.76</c:v>
                </c:pt>
                <c:pt idx="82">
                  <c:v>4.7300000000000004</c:v>
                </c:pt>
                <c:pt idx="83">
                  <c:v>4.6900000000000004</c:v>
                </c:pt>
                <c:pt idx="84">
                  <c:v>4.6500000000000004</c:v>
                </c:pt>
                <c:pt idx="85">
                  <c:v>4.6100000000000003</c:v>
                </c:pt>
                <c:pt idx="86">
                  <c:v>4.5599999999999996</c:v>
                </c:pt>
                <c:pt idx="87">
                  <c:v>4.51</c:v>
                </c:pt>
                <c:pt idx="88">
                  <c:v>4.45</c:v>
                </c:pt>
                <c:pt idx="89">
                  <c:v>4.4000000000000004</c:v>
                </c:pt>
                <c:pt idx="90">
                  <c:v>4.3600000000000003</c:v>
                </c:pt>
                <c:pt idx="91">
                  <c:v>4.32</c:v>
                </c:pt>
                <c:pt idx="92">
                  <c:v>4.29</c:v>
                </c:pt>
                <c:pt idx="93">
                  <c:v>4.25</c:v>
                </c:pt>
                <c:pt idx="94">
                  <c:v>4.25</c:v>
                </c:pt>
                <c:pt idx="95">
                  <c:v>4.24</c:v>
                </c:pt>
                <c:pt idx="96">
                  <c:v>4.24</c:v>
                </c:pt>
                <c:pt idx="97">
                  <c:v>4.24</c:v>
                </c:pt>
                <c:pt idx="98">
                  <c:v>4.25</c:v>
                </c:pt>
                <c:pt idx="99">
                  <c:v>4.26</c:v>
                </c:pt>
                <c:pt idx="100">
                  <c:v>4.2699999999999996</c:v>
                </c:pt>
                <c:pt idx="101">
                  <c:v>4.28</c:v>
                </c:pt>
                <c:pt idx="102">
                  <c:v>4.28</c:v>
                </c:pt>
                <c:pt idx="103">
                  <c:v>4.28</c:v>
                </c:pt>
                <c:pt idx="104">
                  <c:v>4.28</c:v>
                </c:pt>
                <c:pt idx="105">
                  <c:v>4.28</c:v>
                </c:pt>
                <c:pt idx="106">
                  <c:v>4.3</c:v>
                </c:pt>
                <c:pt idx="107">
                  <c:v>4.3099999999999996</c:v>
                </c:pt>
                <c:pt idx="108">
                  <c:v>4.32</c:v>
                </c:pt>
                <c:pt idx="109">
                  <c:v>4.33</c:v>
                </c:pt>
                <c:pt idx="110">
                  <c:v>4.34</c:v>
                </c:pt>
                <c:pt idx="111">
                  <c:v>4.3499999999999996</c:v>
                </c:pt>
                <c:pt idx="112">
                  <c:v>4.3600000000000003</c:v>
                </c:pt>
                <c:pt idx="113">
                  <c:v>4.37</c:v>
                </c:pt>
                <c:pt idx="114">
                  <c:v>4.3600000000000003</c:v>
                </c:pt>
                <c:pt idx="115">
                  <c:v>4.3600000000000003</c:v>
                </c:pt>
                <c:pt idx="116">
                  <c:v>4.3499999999999996</c:v>
                </c:pt>
                <c:pt idx="117">
                  <c:v>4.3499999999999996</c:v>
                </c:pt>
                <c:pt idx="118">
                  <c:v>4.37</c:v>
                </c:pt>
                <c:pt idx="119">
                  <c:v>4.3899999999999997</c:v>
                </c:pt>
                <c:pt idx="120">
                  <c:v>4.41</c:v>
                </c:pt>
                <c:pt idx="121">
                  <c:v>4.4400000000000004</c:v>
                </c:pt>
                <c:pt idx="122">
                  <c:v>4.49</c:v>
                </c:pt>
                <c:pt idx="123">
                  <c:v>4.54</c:v>
                </c:pt>
                <c:pt idx="124">
                  <c:v>4.5999999999999996</c:v>
                </c:pt>
                <c:pt idx="125">
                  <c:v>4.6500000000000004</c:v>
                </c:pt>
                <c:pt idx="126">
                  <c:v>4.68</c:v>
                </c:pt>
                <c:pt idx="127">
                  <c:v>4.72</c:v>
                </c:pt>
                <c:pt idx="128">
                  <c:v>4.75</c:v>
                </c:pt>
                <c:pt idx="129">
                  <c:v>4.78</c:v>
                </c:pt>
                <c:pt idx="130">
                  <c:v>4.75</c:v>
                </c:pt>
                <c:pt idx="131">
                  <c:v>4.72</c:v>
                </c:pt>
                <c:pt idx="132">
                  <c:v>4.6900000000000004</c:v>
                </c:pt>
                <c:pt idx="133">
                  <c:v>4.66</c:v>
                </c:pt>
                <c:pt idx="134">
                  <c:v>4.62</c:v>
                </c:pt>
                <c:pt idx="135">
                  <c:v>4.59</c:v>
                </c:pt>
                <c:pt idx="136">
                  <c:v>4.55</c:v>
                </c:pt>
                <c:pt idx="137">
                  <c:v>4.51</c:v>
                </c:pt>
                <c:pt idx="138">
                  <c:v>4.54</c:v>
                </c:pt>
                <c:pt idx="139">
                  <c:v>4.5599999999999996</c:v>
                </c:pt>
                <c:pt idx="140">
                  <c:v>4.59</c:v>
                </c:pt>
                <c:pt idx="141">
                  <c:v>4.6100000000000003</c:v>
                </c:pt>
                <c:pt idx="142">
                  <c:v>4.6900000000000004</c:v>
                </c:pt>
                <c:pt idx="143">
                  <c:v>4.76</c:v>
                </c:pt>
                <c:pt idx="144">
                  <c:v>4.84</c:v>
                </c:pt>
                <c:pt idx="145">
                  <c:v>4.91</c:v>
                </c:pt>
                <c:pt idx="146">
                  <c:v>5.01</c:v>
                </c:pt>
                <c:pt idx="147">
                  <c:v>5.0999999999999996</c:v>
                </c:pt>
                <c:pt idx="148">
                  <c:v>5.2</c:v>
                </c:pt>
                <c:pt idx="149">
                  <c:v>5.32</c:v>
                </c:pt>
                <c:pt idx="150">
                  <c:v>5.44</c:v>
                </c:pt>
                <c:pt idx="151">
                  <c:v>5.56</c:v>
                </c:pt>
                <c:pt idx="152">
                  <c:v>5.68</c:v>
                </c:pt>
                <c:pt idx="153">
                  <c:v>5.81</c:v>
                </c:pt>
                <c:pt idx="154">
                  <c:v>5.94</c:v>
                </c:pt>
                <c:pt idx="155">
                  <c:v>6.08</c:v>
                </c:pt>
                <c:pt idx="156">
                  <c:v>6.21</c:v>
                </c:pt>
                <c:pt idx="157">
                  <c:v>6.33</c:v>
                </c:pt>
                <c:pt idx="158">
                  <c:v>6.44</c:v>
                </c:pt>
                <c:pt idx="159">
                  <c:v>6.55</c:v>
                </c:pt>
                <c:pt idx="160">
                  <c:v>6.67</c:v>
                </c:pt>
                <c:pt idx="161">
                  <c:v>6.74</c:v>
                </c:pt>
                <c:pt idx="162">
                  <c:v>6.82</c:v>
                </c:pt>
                <c:pt idx="163">
                  <c:v>6.9</c:v>
                </c:pt>
                <c:pt idx="164">
                  <c:v>6.98</c:v>
                </c:pt>
                <c:pt idx="165">
                  <c:v>7.04</c:v>
                </c:pt>
                <c:pt idx="166">
                  <c:v>7.11</c:v>
                </c:pt>
                <c:pt idx="167">
                  <c:v>7.17</c:v>
                </c:pt>
                <c:pt idx="168">
                  <c:v>7.23</c:v>
                </c:pt>
                <c:pt idx="169">
                  <c:v>7.32</c:v>
                </c:pt>
                <c:pt idx="170">
                  <c:v>7.41</c:v>
                </c:pt>
                <c:pt idx="171">
                  <c:v>7.49</c:v>
                </c:pt>
                <c:pt idx="172">
                  <c:v>7.58</c:v>
                </c:pt>
                <c:pt idx="173">
                  <c:v>7.67</c:v>
                </c:pt>
                <c:pt idx="174">
                  <c:v>7.77</c:v>
                </c:pt>
                <c:pt idx="175">
                  <c:v>7.86</c:v>
                </c:pt>
                <c:pt idx="176">
                  <c:v>7.96</c:v>
                </c:pt>
                <c:pt idx="177">
                  <c:v>8.0500000000000007</c:v>
                </c:pt>
                <c:pt idx="178">
                  <c:v>8.1300000000000008</c:v>
                </c:pt>
                <c:pt idx="179">
                  <c:v>8.2200000000000006</c:v>
                </c:pt>
                <c:pt idx="180">
                  <c:v>8.31</c:v>
                </c:pt>
                <c:pt idx="181">
                  <c:v>8.36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'Figure 13'!$Q$4</c:f>
              <c:strCache>
                <c:ptCount val="1"/>
                <c:pt idx="0">
                  <c:v>2014/2015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'Figure 13'!$P$5:$P$186</c:f>
              <c:numCache>
                <c:formatCode>m/d/yyyy</c:formatCode>
                <c:ptCount val="182"/>
                <c:pt idx="0">
                  <c:v>41548</c:v>
                </c:pt>
                <c:pt idx="1">
                  <c:v>41549</c:v>
                </c:pt>
                <c:pt idx="2">
                  <c:v>41550</c:v>
                </c:pt>
                <c:pt idx="3">
                  <c:v>41551</c:v>
                </c:pt>
                <c:pt idx="4">
                  <c:v>41552</c:v>
                </c:pt>
                <c:pt idx="5">
                  <c:v>41553</c:v>
                </c:pt>
                <c:pt idx="6">
                  <c:v>41554</c:v>
                </c:pt>
                <c:pt idx="7">
                  <c:v>41555</c:v>
                </c:pt>
                <c:pt idx="8">
                  <c:v>41556</c:v>
                </c:pt>
                <c:pt idx="9">
                  <c:v>41557</c:v>
                </c:pt>
                <c:pt idx="10">
                  <c:v>41558</c:v>
                </c:pt>
                <c:pt idx="11">
                  <c:v>41559</c:v>
                </c:pt>
                <c:pt idx="12">
                  <c:v>41560</c:v>
                </c:pt>
                <c:pt idx="13">
                  <c:v>41561</c:v>
                </c:pt>
                <c:pt idx="14">
                  <c:v>41562</c:v>
                </c:pt>
                <c:pt idx="15">
                  <c:v>41563</c:v>
                </c:pt>
                <c:pt idx="16">
                  <c:v>41564</c:v>
                </c:pt>
                <c:pt idx="17">
                  <c:v>41565</c:v>
                </c:pt>
                <c:pt idx="18">
                  <c:v>41566</c:v>
                </c:pt>
                <c:pt idx="19">
                  <c:v>41567</c:v>
                </c:pt>
                <c:pt idx="20">
                  <c:v>41568</c:v>
                </c:pt>
                <c:pt idx="21">
                  <c:v>41569</c:v>
                </c:pt>
                <c:pt idx="22">
                  <c:v>41570</c:v>
                </c:pt>
                <c:pt idx="23">
                  <c:v>41571</c:v>
                </c:pt>
                <c:pt idx="24">
                  <c:v>41572</c:v>
                </c:pt>
                <c:pt idx="25">
                  <c:v>41573</c:v>
                </c:pt>
                <c:pt idx="26">
                  <c:v>41574</c:v>
                </c:pt>
                <c:pt idx="27">
                  <c:v>41575</c:v>
                </c:pt>
                <c:pt idx="28">
                  <c:v>41576</c:v>
                </c:pt>
                <c:pt idx="29">
                  <c:v>41577</c:v>
                </c:pt>
                <c:pt idx="30">
                  <c:v>41578</c:v>
                </c:pt>
                <c:pt idx="31">
                  <c:v>41579</c:v>
                </c:pt>
                <c:pt idx="32">
                  <c:v>41580</c:v>
                </c:pt>
                <c:pt idx="33">
                  <c:v>41581</c:v>
                </c:pt>
                <c:pt idx="34">
                  <c:v>41582</c:v>
                </c:pt>
                <c:pt idx="35">
                  <c:v>41583</c:v>
                </c:pt>
                <c:pt idx="36">
                  <c:v>41584</c:v>
                </c:pt>
                <c:pt idx="37">
                  <c:v>41585</c:v>
                </c:pt>
                <c:pt idx="38">
                  <c:v>41586</c:v>
                </c:pt>
                <c:pt idx="39">
                  <c:v>41587</c:v>
                </c:pt>
                <c:pt idx="40">
                  <c:v>41588</c:v>
                </c:pt>
                <c:pt idx="41">
                  <c:v>41589</c:v>
                </c:pt>
                <c:pt idx="42">
                  <c:v>41590</c:v>
                </c:pt>
                <c:pt idx="43">
                  <c:v>41591</c:v>
                </c:pt>
                <c:pt idx="44">
                  <c:v>41592</c:v>
                </c:pt>
                <c:pt idx="45">
                  <c:v>41593</c:v>
                </c:pt>
                <c:pt idx="46">
                  <c:v>41594</c:v>
                </c:pt>
                <c:pt idx="47">
                  <c:v>41595</c:v>
                </c:pt>
                <c:pt idx="48">
                  <c:v>41596</c:v>
                </c:pt>
                <c:pt idx="49">
                  <c:v>41597</c:v>
                </c:pt>
                <c:pt idx="50">
                  <c:v>41598</c:v>
                </c:pt>
                <c:pt idx="51">
                  <c:v>41599</c:v>
                </c:pt>
                <c:pt idx="52">
                  <c:v>41600</c:v>
                </c:pt>
                <c:pt idx="53">
                  <c:v>41601</c:v>
                </c:pt>
                <c:pt idx="54">
                  <c:v>41602</c:v>
                </c:pt>
                <c:pt idx="55">
                  <c:v>41603</c:v>
                </c:pt>
                <c:pt idx="56">
                  <c:v>41604</c:v>
                </c:pt>
                <c:pt idx="57">
                  <c:v>41605</c:v>
                </c:pt>
                <c:pt idx="58">
                  <c:v>41606</c:v>
                </c:pt>
                <c:pt idx="59">
                  <c:v>41607</c:v>
                </c:pt>
                <c:pt idx="60">
                  <c:v>41608</c:v>
                </c:pt>
                <c:pt idx="61">
                  <c:v>41609</c:v>
                </c:pt>
                <c:pt idx="62">
                  <c:v>41610</c:v>
                </c:pt>
                <c:pt idx="63">
                  <c:v>41611</c:v>
                </c:pt>
                <c:pt idx="64">
                  <c:v>41612</c:v>
                </c:pt>
                <c:pt idx="65">
                  <c:v>41613</c:v>
                </c:pt>
                <c:pt idx="66">
                  <c:v>41614</c:v>
                </c:pt>
                <c:pt idx="67">
                  <c:v>41615</c:v>
                </c:pt>
                <c:pt idx="68">
                  <c:v>41616</c:v>
                </c:pt>
                <c:pt idx="69">
                  <c:v>41617</c:v>
                </c:pt>
                <c:pt idx="70">
                  <c:v>41618</c:v>
                </c:pt>
                <c:pt idx="71">
                  <c:v>41619</c:v>
                </c:pt>
                <c:pt idx="72">
                  <c:v>41620</c:v>
                </c:pt>
                <c:pt idx="73">
                  <c:v>41621</c:v>
                </c:pt>
                <c:pt idx="74">
                  <c:v>41622</c:v>
                </c:pt>
                <c:pt idx="75">
                  <c:v>41623</c:v>
                </c:pt>
                <c:pt idx="76">
                  <c:v>41624</c:v>
                </c:pt>
                <c:pt idx="77">
                  <c:v>41625</c:v>
                </c:pt>
                <c:pt idx="78">
                  <c:v>41626</c:v>
                </c:pt>
                <c:pt idx="79">
                  <c:v>41627</c:v>
                </c:pt>
                <c:pt idx="80">
                  <c:v>41628</c:v>
                </c:pt>
                <c:pt idx="81">
                  <c:v>41629</c:v>
                </c:pt>
                <c:pt idx="82">
                  <c:v>41630</c:v>
                </c:pt>
                <c:pt idx="83">
                  <c:v>41631</c:v>
                </c:pt>
                <c:pt idx="84">
                  <c:v>41632</c:v>
                </c:pt>
                <c:pt idx="85">
                  <c:v>41633</c:v>
                </c:pt>
                <c:pt idx="86">
                  <c:v>41634</c:v>
                </c:pt>
                <c:pt idx="87">
                  <c:v>41635</c:v>
                </c:pt>
                <c:pt idx="88">
                  <c:v>41636</c:v>
                </c:pt>
                <c:pt idx="89">
                  <c:v>41637</c:v>
                </c:pt>
                <c:pt idx="90">
                  <c:v>41638</c:v>
                </c:pt>
                <c:pt idx="91">
                  <c:v>41639</c:v>
                </c:pt>
                <c:pt idx="92">
                  <c:v>41640</c:v>
                </c:pt>
                <c:pt idx="93">
                  <c:v>41641</c:v>
                </c:pt>
                <c:pt idx="94">
                  <c:v>41642</c:v>
                </c:pt>
                <c:pt idx="95">
                  <c:v>41643</c:v>
                </c:pt>
                <c:pt idx="96">
                  <c:v>41644</c:v>
                </c:pt>
                <c:pt idx="97">
                  <c:v>41645</c:v>
                </c:pt>
                <c:pt idx="98">
                  <c:v>41646</c:v>
                </c:pt>
                <c:pt idx="99">
                  <c:v>41647</c:v>
                </c:pt>
                <c:pt idx="100">
                  <c:v>41648</c:v>
                </c:pt>
                <c:pt idx="101">
                  <c:v>41649</c:v>
                </c:pt>
                <c:pt idx="102">
                  <c:v>41650</c:v>
                </c:pt>
                <c:pt idx="103">
                  <c:v>41651</c:v>
                </c:pt>
                <c:pt idx="104">
                  <c:v>41652</c:v>
                </c:pt>
                <c:pt idx="105">
                  <c:v>41653</c:v>
                </c:pt>
                <c:pt idx="106">
                  <c:v>41654</c:v>
                </c:pt>
                <c:pt idx="107">
                  <c:v>41655</c:v>
                </c:pt>
                <c:pt idx="108">
                  <c:v>41656</c:v>
                </c:pt>
                <c:pt idx="109">
                  <c:v>41657</c:v>
                </c:pt>
                <c:pt idx="110">
                  <c:v>41658</c:v>
                </c:pt>
                <c:pt idx="111">
                  <c:v>41659</c:v>
                </c:pt>
                <c:pt idx="112">
                  <c:v>41660</c:v>
                </c:pt>
                <c:pt idx="113">
                  <c:v>41661</c:v>
                </c:pt>
                <c:pt idx="114">
                  <c:v>41662</c:v>
                </c:pt>
                <c:pt idx="115">
                  <c:v>41663</c:v>
                </c:pt>
                <c:pt idx="116">
                  <c:v>41664</c:v>
                </c:pt>
                <c:pt idx="117">
                  <c:v>41665</c:v>
                </c:pt>
                <c:pt idx="118">
                  <c:v>41666</c:v>
                </c:pt>
                <c:pt idx="119">
                  <c:v>41667</c:v>
                </c:pt>
                <c:pt idx="120">
                  <c:v>41668</c:v>
                </c:pt>
                <c:pt idx="121">
                  <c:v>41669</c:v>
                </c:pt>
                <c:pt idx="122">
                  <c:v>41670</c:v>
                </c:pt>
                <c:pt idx="123">
                  <c:v>41671</c:v>
                </c:pt>
                <c:pt idx="124">
                  <c:v>41672</c:v>
                </c:pt>
                <c:pt idx="125">
                  <c:v>41673</c:v>
                </c:pt>
                <c:pt idx="126">
                  <c:v>41674</c:v>
                </c:pt>
                <c:pt idx="127">
                  <c:v>41675</c:v>
                </c:pt>
                <c:pt idx="128">
                  <c:v>41676</c:v>
                </c:pt>
                <c:pt idx="129">
                  <c:v>41677</c:v>
                </c:pt>
                <c:pt idx="130">
                  <c:v>41678</c:v>
                </c:pt>
                <c:pt idx="131">
                  <c:v>41679</c:v>
                </c:pt>
                <c:pt idx="132">
                  <c:v>41680</c:v>
                </c:pt>
                <c:pt idx="133">
                  <c:v>41681</c:v>
                </c:pt>
                <c:pt idx="134">
                  <c:v>41682</c:v>
                </c:pt>
                <c:pt idx="135">
                  <c:v>41683</c:v>
                </c:pt>
                <c:pt idx="136">
                  <c:v>41684</c:v>
                </c:pt>
                <c:pt idx="137">
                  <c:v>41685</c:v>
                </c:pt>
                <c:pt idx="138">
                  <c:v>41686</c:v>
                </c:pt>
                <c:pt idx="139">
                  <c:v>41687</c:v>
                </c:pt>
                <c:pt idx="140">
                  <c:v>41688</c:v>
                </c:pt>
                <c:pt idx="141">
                  <c:v>41689</c:v>
                </c:pt>
                <c:pt idx="142">
                  <c:v>41690</c:v>
                </c:pt>
                <c:pt idx="143">
                  <c:v>41691</c:v>
                </c:pt>
                <c:pt idx="144">
                  <c:v>41692</c:v>
                </c:pt>
                <c:pt idx="145">
                  <c:v>41693</c:v>
                </c:pt>
                <c:pt idx="146">
                  <c:v>41694</c:v>
                </c:pt>
                <c:pt idx="147">
                  <c:v>41695</c:v>
                </c:pt>
                <c:pt idx="148">
                  <c:v>41696</c:v>
                </c:pt>
                <c:pt idx="149">
                  <c:v>41697</c:v>
                </c:pt>
                <c:pt idx="150">
                  <c:v>41698</c:v>
                </c:pt>
                <c:pt idx="151">
                  <c:v>41699</c:v>
                </c:pt>
                <c:pt idx="152">
                  <c:v>41700</c:v>
                </c:pt>
                <c:pt idx="153">
                  <c:v>41701</c:v>
                </c:pt>
                <c:pt idx="154">
                  <c:v>41702</c:v>
                </c:pt>
                <c:pt idx="155">
                  <c:v>41703</c:v>
                </c:pt>
                <c:pt idx="156">
                  <c:v>41704</c:v>
                </c:pt>
                <c:pt idx="157">
                  <c:v>41705</c:v>
                </c:pt>
                <c:pt idx="158">
                  <c:v>41706</c:v>
                </c:pt>
                <c:pt idx="159">
                  <c:v>41707</c:v>
                </c:pt>
                <c:pt idx="160">
                  <c:v>41708</c:v>
                </c:pt>
                <c:pt idx="161">
                  <c:v>41709</c:v>
                </c:pt>
                <c:pt idx="162">
                  <c:v>41710</c:v>
                </c:pt>
                <c:pt idx="163">
                  <c:v>41711</c:v>
                </c:pt>
                <c:pt idx="164">
                  <c:v>41712</c:v>
                </c:pt>
                <c:pt idx="165">
                  <c:v>41713</c:v>
                </c:pt>
                <c:pt idx="166">
                  <c:v>41714</c:v>
                </c:pt>
                <c:pt idx="167">
                  <c:v>41715</c:v>
                </c:pt>
                <c:pt idx="168">
                  <c:v>41716</c:v>
                </c:pt>
                <c:pt idx="169">
                  <c:v>41717</c:v>
                </c:pt>
                <c:pt idx="170">
                  <c:v>41718</c:v>
                </c:pt>
                <c:pt idx="171">
                  <c:v>41719</c:v>
                </c:pt>
                <c:pt idx="172">
                  <c:v>41720</c:v>
                </c:pt>
                <c:pt idx="173">
                  <c:v>41721</c:v>
                </c:pt>
                <c:pt idx="174">
                  <c:v>41722</c:v>
                </c:pt>
                <c:pt idx="175">
                  <c:v>41723</c:v>
                </c:pt>
                <c:pt idx="176">
                  <c:v>41724</c:v>
                </c:pt>
                <c:pt idx="177">
                  <c:v>41725</c:v>
                </c:pt>
                <c:pt idx="178">
                  <c:v>41726</c:v>
                </c:pt>
                <c:pt idx="179">
                  <c:v>41727</c:v>
                </c:pt>
                <c:pt idx="180">
                  <c:v>41728</c:v>
                </c:pt>
                <c:pt idx="181">
                  <c:v>41729</c:v>
                </c:pt>
              </c:numCache>
            </c:numRef>
          </c:cat>
          <c:val>
            <c:numRef>
              <c:f>'Figure 13'!$Q$5:$Q$186</c:f>
              <c:numCache>
                <c:formatCode>0.0</c:formatCode>
                <c:ptCount val="182"/>
                <c:pt idx="0">
                  <c:v>14.48</c:v>
                </c:pt>
                <c:pt idx="1">
                  <c:v>14.17</c:v>
                </c:pt>
                <c:pt idx="2">
                  <c:v>14.38</c:v>
                </c:pt>
                <c:pt idx="3">
                  <c:v>12.77</c:v>
                </c:pt>
                <c:pt idx="4">
                  <c:v>12</c:v>
                </c:pt>
                <c:pt idx="5">
                  <c:v>11.33</c:v>
                </c:pt>
                <c:pt idx="6">
                  <c:v>10.71</c:v>
                </c:pt>
                <c:pt idx="7">
                  <c:v>11.32</c:v>
                </c:pt>
                <c:pt idx="8">
                  <c:v>11.64</c:v>
                </c:pt>
                <c:pt idx="9">
                  <c:v>11.77</c:v>
                </c:pt>
                <c:pt idx="10">
                  <c:v>11.24</c:v>
                </c:pt>
                <c:pt idx="11">
                  <c:v>10.69</c:v>
                </c:pt>
                <c:pt idx="12">
                  <c:v>10.73</c:v>
                </c:pt>
                <c:pt idx="13">
                  <c:v>10.98</c:v>
                </c:pt>
                <c:pt idx="14">
                  <c:v>11.41</c:v>
                </c:pt>
                <c:pt idx="15">
                  <c:v>12.16</c:v>
                </c:pt>
                <c:pt idx="16">
                  <c:v>13.2</c:v>
                </c:pt>
                <c:pt idx="17">
                  <c:v>14.09</c:v>
                </c:pt>
                <c:pt idx="18">
                  <c:v>13.76</c:v>
                </c:pt>
                <c:pt idx="19">
                  <c:v>12.88</c:v>
                </c:pt>
                <c:pt idx="20">
                  <c:v>10.81</c:v>
                </c:pt>
                <c:pt idx="21">
                  <c:v>10.84</c:v>
                </c:pt>
                <c:pt idx="22">
                  <c:v>11.77</c:v>
                </c:pt>
                <c:pt idx="23">
                  <c:v>11.57</c:v>
                </c:pt>
                <c:pt idx="24">
                  <c:v>11.21</c:v>
                </c:pt>
                <c:pt idx="25">
                  <c:v>11.79</c:v>
                </c:pt>
                <c:pt idx="26">
                  <c:v>12.43</c:v>
                </c:pt>
                <c:pt idx="27">
                  <c:v>12.29</c:v>
                </c:pt>
                <c:pt idx="28">
                  <c:v>11.08</c:v>
                </c:pt>
                <c:pt idx="29">
                  <c:v>12.14</c:v>
                </c:pt>
                <c:pt idx="30">
                  <c:v>13.18</c:v>
                </c:pt>
                <c:pt idx="31">
                  <c:v>12.57</c:v>
                </c:pt>
                <c:pt idx="32">
                  <c:v>11.39</c:v>
                </c:pt>
                <c:pt idx="33">
                  <c:v>9.4</c:v>
                </c:pt>
                <c:pt idx="34">
                  <c:v>8.27</c:v>
                </c:pt>
                <c:pt idx="35">
                  <c:v>7.2</c:v>
                </c:pt>
                <c:pt idx="36">
                  <c:v>7.62</c:v>
                </c:pt>
                <c:pt idx="37">
                  <c:v>8.1300000000000008</c:v>
                </c:pt>
                <c:pt idx="38">
                  <c:v>8.44</c:v>
                </c:pt>
                <c:pt idx="39">
                  <c:v>8.1300000000000008</c:v>
                </c:pt>
                <c:pt idx="40">
                  <c:v>8.2899999999999991</c:v>
                </c:pt>
                <c:pt idx="41">
                  <c:v>8.94</c:v>
                </c:pt>
                <c:pt idx="42">
                  <c:v>8.99</c:v>
                </c:pt>
                <c:pt idx="43">
                  <c:v>9.4600000000000009</c:v>
                </c:pt>
                <c:pt idx="44">
                  <c:v>9.1300000000000008</c:v>
                </c:pt>
                <c:pt idx="45">
                  <c:v>8.6</c:v>
                </c:pt>
                <c:pt idx="46">
                  <c:v>8.23</c:v>
                </c:pt>
                <c:pt idx="47">
                  <c:v>7.93</c:v>
                </c:pt>
                <c:pt idx="48">
                  <c:v>8.1199999999999992</c:v>
                </c:pt>
                <c:pt idx="49">
                  <c:v>7.9</c:v>
                </c:pt>
                <c:pt idx="50">
                  <c:v>7.46</c:v>
                </c:pt>
                <c:pt idx="51">
                  <c:v>7.13</c:v>
                </c:pt>
                <c:pt idx="52">
                  <c:v>8.67</c:v>
                </c:pt>
                <c:pt idx="53">
                  <c:v>7.14</c:v>
                </c:pt>
                <c:pt idx="54">
                  <c:v>5.83</c:v>
                </c:pt>
                <c:pt idx="55">
                  <c:v>5.5</c:v>
                </c:pt>
                <c:pt idx="56">
                  <c:v>6.29</c:v>
                </c:pt>
                <c:pt idx="57">
                  <c:v>6.65</c:v>
                </c:pt>
                <c:pt idx="58">
                  <c:v>7.62</c:v>
                </c:pt>
                <c:pt idx="59">
                  <c:v>7.99</c:v>
                </c:pt>
                <c:pt idx="60">
                  <c:v>7.75</c:v>
                </c:pt>
                <c:pt idx="61">
                  <c:v>6.96</c:v>
                </c:pt>
                <c:pt idx="62">
                  <c:v>5.5</c:v>
                </c:pt>
                <c:pt idx="63">
                  <c:v>5.12</c:v>
                </c:pt>
                <c:pt idx="64">
                  <c:v>4.75</c:v>
                </c:pt>
                <c:pt idx="65">
                  <c:v>4.03</c:v>
                </c:pt>
                <c:pt idx="66">
                  <c:v>4.12</c:v>
                </c:pt>
                <c:pt idx="67">
                  <c:v>4.17</c:v>
                </c:pt>
                <c:pt idx="68">
                  <c:v>3.8</c:v>
                </c:pt>
                <c:pt idx="69">
                  <c:v>4.3899999999999997</c:v>
                </c:pt>
                <c:pt idx="70">
                  <c:v>4.34</c:v>
                </c:pt>
                <c:pt idx="71">
                  <c:v>4.4000000000000004</c:v>
                </c:pt>
                <c:pt idx="72">
                  <c:v>4.13</c:v>
                </c:pt>
                <c:pt idx="73">
                  <c:v>3.59</c:v>
                </c:pt>
                <c:pt idx="74">
                  <c:v>4.4400000000000004</c:v>
                </c:pt>
                <c:pt idx="75">
                  <c:v>4.6900000000000004</c:v>
                </c:pt>
                <c:pt idx="76">
                  <c:v>4.74</c:v>
                </c:pt>
                <c:pt idx="77">
                  <c:v>7.05</c:v>
                </c:pt>
                <c:pt idx="78">
                  <c:v>8.14</c:v>
                </c:pt>
                <c:pt idx="79">
                  <c:v>6.39</c:v>
                </c:pt>
                <c:pt idx="80">
                  <c:v>6.15</c:v>
                </c:pt>
                <c:pt idx="81">
                  <c:v>7.1</c:v>
                </c:pt>
                <c:pt idx="82">
                  <c:v>8.1999999999999993</c:v>
                </c:pt>
                <c:pt idx="83">
                  <c:v>8.09</c:v>
                </c:pt>
                <c:pt idx="84">
                  <c:v>6.27</c:v>
                </c:pt>
                <c:pt idx="85">
                  <c:v>5.22</c:v>
                </c:pt>
                <c:pt idx="86">
                  <c:v>3.6</c:v>
                </c:pt>
                <c:pt idx="87">
                  <c:v>2.7</c:v>
                </c:pt>
                <c:pt idx="88">
                  <c:v>1.98</c:v>
                </c:pt>
                <c:pt idx="89">
                  <c:v>1.57</c:v>
                </c:pt>
                <c:pt idx="90">
                  <c:v>1.8</c:v>
                </c:pt>
                <c:pt idx="91">
                  <c:v>3.29</c:v>
                </c:pt>
                <c:pt idx="92">
                  <c:v>5.72</c:v>
                </c:pt>
                <c:pt idx="93">
                  <c:v>5.0599999999999996</c:v>
                </c:pt>
                <c:pt idx="94">
                  <c:v>4.3499999999999996</c:v>
                </c:pt>
                <c:pt idx="95">
                  <c:v>3.44</c:v>
                </c:pt>
                <c:pt idx="96">
                  <c:v>4.9800000000000004</c:v>
                </c:pt>
                <c:pt idx="97">
                  <c:v>4.62</c:v>
                </c:pt>
                <c:pt idx="98">
                  <c:v>5.23</c:v>
                </c:pt>
                <c:pt idx="99">
                  <c:v>5.5</c:v>
                </c:pt>
                <c:pt idx="100">
                  <c:v>7.43</c:v>
                </c:pt>
                <c:pt idx="101">
                  <c:v>5.39</c:v>
                </c:pt>
                <c:pt idx="102">
                  <c:v>5.23</c:v>
                </c:pt>
                <c:pt idx="103">
                  <c:v>6.02</c:v>
                </c:pt>
                <c:pt idx="104">
                  <c:v>4.28</c:v>
                </c:pt>
                <c:pt idx="105">
                  <c:v>3.62</c:v>
                </c:pt>
                <c:pt idx="106">
                  <c:v>3.76</c:v>
                </c:pt>
                <c:pt idx="107">
                  <c:v>3.2</c:v>
                </c:pt>
                <c:pt idx="108">
                  <c:v>2.9</c:v>
                </c:pt>
                <c:pt idx="109">
                  <c:v>2.2400000000000002</c:v>
                </c:pt>
                <c:pt idx="110">
                  <c:v>1.79</c:v>
                </c:pt>
                <c:pt idx="111">
                  <c:v>0.81</c:v>
                </c:pt>
                <c:pt idx="112">
                  <c:v>1.66</c:v>
                </c:pt>
                <c:pt idx="113">
                  <c:v>1.71</c:v>
                </c:pt>
                <c:pt idx="114">
                  <c:v>1.77</c:v>
                </c:pt>
                <c:pt idx="115">
                  <c:v>2.77</c:v>
                </c:pt>
                <c:pt idx="116">
                  <c:v>4.3099999999999996</c:v>
                </c:pt>
                <c:pt idx="117">
                  <c:v>4.6399999999999997</c:v>
                </c:pt>
                <c:pt idx="118">
                  <c:v>5.0199999999999996</c:v>
                </c:pt>
                <c:pt idx="119">
                  <c:v>3.38</c:v>
                </c:pt>
                <c:pt idx="120">
                  <c:v>2.5099999999999998</c:v>
                </c:pt>
                <c:pt idx="121">
                  <c:v>2.4700000000000002</c:v>
                </c:pt>
                <c:pt idx="122">
                  <c:v>2.0499999999999998</c:v>
                </c:pt>
                <c:pt idx="123">
                  <c:v>1.59</c:v>
                </c:pt>
                <c:pt idx="124">
                  <c:v>1.31</c:v>
                </c:pt>
                <c:pt idx="125">
                  <c:v>1.1100000000000001</c:v>
                </c:pt>
                <c:pt idx="126">
                  <c:v>1.55</c:v>
                </c:pt>
                <c:pt idx="127">
                  <c:v>1.97</c:v>
                </c:pt>
                <c:pt idx="128">
                  <c:v>1.75</c:v>
                </c:pt>
                <c:pt idx="129">
                  <c:v>2.64</c:v>
                </c:pt>
                <c:pt idx="130">
                  <c:v>3.22</c:v>
                </c:pt>
                <c:pt idx="131">
                  <c:v>4.0199999999999996</c:v>
                </c:pt>
                <c:pt idx="132">
                  <c:v>4.0199999999999996</c:v>
                </c:pt>
                <c:pt idx="133">
                  <c:v>4.1900000000000004</c:v>
                </c:pt>
                <c:pt idx="134">
                  <c:v>3.87</c:v>
                </c:pt>
                <c:pt idx="135">
                  <c:v>4.41</c:v>
                </c:pt>
                <c:pt idx="136">
                  <c:v>5.24</c:v>
                </c:pt>
                <c:pt idx="137">
                  <c:v>5.35</c:v>
                </c:pt>
                <c:pt idx="138">
                  <c:v>4.8899999999999997</c:v>
                </c:pt>
                <c:pt idx="139">
                  <c:v>4.8600000000000003</c:v>
                </c:pt>
                <c:pt idx="140">
                  <c:v>5.42</c:v>
                </c:pt>
                <c:pt idx="141">
                  <c:v>5.43</c:v>
                </c:pt>
                <c:pt idx="142">
                  <c:v>4.8600000000000003</c:v>
                </c:pt>
                <c:pt idx="143">
                  <c:v>3.89</c:v>
                </c:pt>
                <c:pt idx="144">
                  <c:v>3.44</c:v>
                </c:pt>
                <c:pt idx="145">
                  <c:v>3.51</c:v>
                </c:pt>
                <c:pt idx="146">
                  <c:v>4.3</c:v>
                </c:pt>
                <c:pt idx="147">
                  <c:v>6.28</c:v>
                </c:pt>
                <c:pt idx="148">
                  <c:v>5.72</c:v>
                </c:pt>
                <c:pt idx="149">
                  <c:v>5.48</c:v>
                </c:pt>
                <c:pt idx="150">
                  <c:v>6.27</c:v>
                </c:pt>
                <c:pt idx="151">
                  <c:v>5.35</c:v>
                </c:pt>
                <c:pt idx="152">
                  <c:v>4.4400000000000004</c:v>
                </c:pt>
                <c:pt idx="153">
                  <c:v>4.3099999999999996</c:v>
                </c:pt>
                <c:pt idx="154">
                  <c:v>5.01</c:v>
                </c:pt>
                <c:pt idx="155">
                  <c:v>5.87</c:v>
                </c:pt>
                <c:pt idx="156">
                  <c:v>6.64</c:v>
                </c:pt>
                <c:pt idx="157">
                  <c:v>7.76</c:v>
                </c:pt>
                <c:pt idx="158">
                  <c:v>7.14</c:v>
                </c:pt>
                <c:pt idx="159">
                  <c:v>6.7</c:v>
                </c:pt>
                <c:pt idx="160">
                  <c:v>6.81</c:v>
                </c:pt>
                <c:pt idx="161">
                  <c:v>7.03</c:v>
                </c:pt>
                <c:pt idx="162">
                  <c:v>7.73</c:v>
                </c:pt>
                <c:pt idx="163">
                  <c:v>6.71</c:v>
                </c:pt>
                <c:pt idx="164">
                  <c:v>5.86</c:v>
                </c:pt>
                <c:pt idx="165">
                  <c:v>5.75</c:v>
                </c:pt>
                <c:pt idx="166">
                  <c:v>5.99</c:v>
                </c:pt>
                <c:pt idx="167">
                  <c:v>6.42</c:v>
                </c:pt>
                <c:pt idx="168">
                  <c:v>6.41</c:v>
                </c:pt>
                <c:pt idx="169">
                  <c:v>6.35</c:v>
                </c:pt>
                <c:pt idx="170">
                  <c:v>7.06</c:v>
                </c:pt>
                <c:pt idx="171">
                  <c:v>6.64</c:v>
                </c:pt>
                <c:pt idx="172">
                  <c:v>6.59</c:v>
                </c:pt>
                <c:pt idx="173">
                  <c:v>6.74</c:v>
                </c:pt>
                <c:pt idx="174">
                  <c:v>6.37</c:v>
                </c:pt>
                <c:pt idx="175">
                  <c:v>6.3</c:v>
                </c:pt>
                <c:pt idx="176">
                  <c:v>6.46</c:v>
                </c:pt>
                <c:pt idx="177">
                  <c:v>7.4</c:v>
                </c:pt>
                <c:pt idx="178">
                  <c:v>8.57</c:v>
                </c:pt>
                <c:pt idx="179">
                  <c:v>8.02</c:v>
                </c:pt>
                <c:pt idx="180">
                  <c:v>7.7</c:v>
                </c:pt>
                <c:pt idx="181">
                  <c:v>7.13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451136"/>
        <c:axId val="109452672"/>
      </c:lineChart>
      <c:dateAx>
        <c:axId val="109451136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low"/>
        <c:txPr>
          <a:bodyPr rot="-5400000" vert="horz" anchor="ctr" anchorCtr="0"/>
          <a:lstStyle/>
          <a:p>
            <a:pPr>
              <a:defRPr sz="1000" baseline="0"/>
            </a:pPr>
            <a:endParaRPr lang="en-US"/>
          </a:p>
        </c:txPr>
        <c:crossAx val="109452672"/>
        <c:crosses val="autoZero"/>
        <c:auto val="1"/>
        <c:lblOffset val="100"/>
        <c:baseTimeUnit val="days"/>
      </c:dateAx>
      <c:valAx>
        <c:axId val="109452672"/>
        <c:scaling>
          <c:orientation val="minMax"/>
          <c:max val="18"/>
          <c:min val="-8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aseline="0"/>
                </a:pPr>
                <a:r>
                  <a:rPr lang="en-GB" sz="1000" baseline="0"/>
                  <a:t>Composite weather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09451136"/>
        <c:crosses val="autoZero"/>
        <c:crossBetween val="between"/>
        <c:majorUnit val="2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txPr>
        <a:bodyPr/>
        <a:lstStyle/>
        <a:p>
          <a:pPr>
            <a:defRPr sz="1000" b="0" i="0" baseline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'Figure 14'!$Q$3</c:f>
              <c:strCache>
                <c:ptCount val="1"/>
                <c:pt idx="0">
                  <c:v>Ireland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cat>
            <c:numRef>
              <c:f>'Figure 14'!$P$4:$P$185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14'!$Q$4:$Q$185</c:f>
              <c:numCache>
                <c:formatCode>0</c:formatCode>
                <c:ptCount val="182"/>
                <c:pt idx="0">
                  <c:v>16.751890413999998</c:v>
                </c:pt>
                <c:pt idx="1">
                  <c:v>13.169448269</c:v>
                </c:pt>
                <c:pt idx="2">
                  <c:v>16.500546494000002</c:v>
                </c:pt>
                <c:pt idx="3">
                  <c:v>13.355789834999999</c:v>
                </c:pt>
                <c:pt idx="4">
                  <c:v>11.368109895</c:v>
                </c:pt>
                <c:pt idx="5">
                  <c:v>16.231596688</c:v>
                </c:pt>
                <c:pt idx="6">
                  <c:v>16.184026593999999</c:v>
                </c:pt>
                <c:pt idx="7">
                  <c:v>17.188960040000001</c:v>
                </c:pt>
                <c:pt idx="8">
                  <c:v>16.740675381999999</c:v>
                </c:pt>
                <c:pt idx="9">
                  <c:v>17.076895361999998</c:v>
                </c:pt>
                <c:pt idx="10">
                  <c:v>15.752716788000001</c:v>
                </c:pt>
                <c:pt idx="11">
                  <c:v>14.423321357000001</c:v>
                </c:pt>
                <c:pt idx="12">
                  <c:v>17.364646594</c:v>
                </c:pt>
                <c:pt idx="13">
                  <c:v>16.287866662999999</c:v>
                </c:pt>
                <c:pt idx="14">
                  <c:v>14.862152378999999</c:v>
                </c:pt>
                <c:pt idx="15">
                  <c:v>14.386224658</c:v>
                </c:pt>
                <c:pt idx="16">
                  <c:v>12.773651521</c:v>
                </c:pt>
                <c:pt idx="17">
                  <c:v>11.562613406000001</c:v>
                </c:pt>
                <c:pt idx="18">
                  <c:v>10.62760381</c:v>
                </c:pt>
                <c:pt idx="19">
                  <c:v>13.362113895</c:v>
                </c:pt>
                <c:pt idx="20">
                  <c:v>13.339082783</c:v>
                </c:pt>
                <c:pt idx="21">
                  <c:v>15.161325575999999</c:v>
                </c:pt>
                <c:pt idx="22">
                  <c:v>13.377550533999999</c:v>
                </c:pt>
                <c:pt idx="23">
                  <c:v>14.682037466000001</c:v>
                </c:pt>
                <c:pt idx="24">
                  <c:v>12.037224030000001</c:v>
                </c:pt>
                <c:pt idx="25">
                  <c:v>10.349937696</c:v>
                </c:pt>
                <c:pt idx="26">
                  <c:v>10.405293935</c:v>
                </c:pt>
                <c:pt idx="27">
                  <c:v>16.259466434</c:v>
                </c:pt>
                <c:pt idx="28">
                  <c:v>16.569811122000001</c:v>
                </c:pt>
                <c:pt idx="29">
                  <c:v>13.694986324</c:v>
                </c:pt>
                <c:pt idx="30">
                  <c:v>13.391441686</c:v>
                </c:pt>
                <c:pt idx="31">
                  <c:v>10.766269796</c:v>
                </c:pt>
                <c:pt idx="32">
                  <c:v>11.006962383999999</c:v>
                </c:pt>
                <c:pt idx="33">
                  <c:v>17.180232238999999</c:v>
                </c:pt>
                <c:pt idx="34">
                  <c:v>15.918214803</c:v>
                </c:pt>
                <c:pt idx="35">
                  <c:v>16.455088279000002</c:v>
                </c:pt>
                <c:pt idx="36">
                  <c:v>15.515028089999999</c:v>
                </c:pt>
                <c:pt idx="37">
                  <c:v>14.905454004999999</c:v>
                </c:pt>
                <c:pt idx="38">
                  <c:v>14.930472928</c:v>
                </c:pt>
                <c:pt idx="39">
                  <c:v>14.355791011999999</c:v>
                </c:pt>
                <c:pt idx="40">
                  <c:v>15.342433586</c:v>
                </c:pt>
                <c:pt idx="41">
                  <c:v>17.598879651000001</c:v>
                </c:pt>
                <c:pt idx="42">
                  <c:v>15.8561122</c:v>
                </c:pt>
                <c:pt idx="43">
                  <c:v>16.568302623000001</c:v>
                </c:pt>
                <c:pt idx="44">
                  <c:v>15.816860708</c:v>
                </c:pt>
                <c:pt idx="45">
                  <c:v>15.187586454</c:v>
                </c:pt>
                <c:pt idx="46">
                  <c:v>14.310529676</c:v>
                </c:pt>
                <c:pt idx="47">
                  <c:v>16.972102503999999</c:v>
                </c:pt>
                <c:pt idx="48">
                  <c:v>15.108263819999999</c:v>
                </c:pt>
                <c:pt idx="49">
                  <c:v>15.845144768000001</c:v>
                </c:pt>
                <c:pt idx="50">
                  <c:v>17.905979041999998</c:v>
                </c:pt>
                <c:pt idx="51">
                  <c:v>13.685353766</c:v>
                </c:pt>
                <c:pt idx="52">
                  <c:v>14.314846354</c:v>
                </c:pt>
                <c:pt idx="53">
                  <c:v>16.12652795</c:v>
                </c:pt>
                <c:pt idx="54">
                  <c:v>18.778698404</c:v>
                </c:pt>
                <c:pt idx="55">
                  <c:v>17.860650283999998</c:v>
                </c:pt>
                <c:pt idx="56">
                  <c:v>18.040050045000001</c:v>
                </c:pt>
                <c:pt idx="57">
                  <c:v>15.923746324</c:v>
                </c:pt>
                <c:pt idx="58">
                  <c:v>15.342670054999999</c:v>
                </c:pt>
                <c:pt idx="59">
                  <c:v>14.839001416</c:v>
                </c:pt>
                <c:pt idx="60">
                  <c:v>15.074903131999999</c:v>
                </c:pt>
                <c:pt idx="61">
                  <c:v>18.361149665999999</c:v>
                </c:pt>
                <c:pt idx="62">
                  <c:v>19.435961716000001</c:v>
                </c:pt>
                <c:pt idx="63">
                  <c:v>20.599100529000001</c:v>
                </c:pt>
                <c:pt idx="64">
                  <c:v>19.233502474000002</c:v>
                </c:pt>
                <c:pt idx="65">
                  <c:v>17.743768608</c:v>
                </c:pt>
                <c:pt idx="66">
                  <c:v>14.173473905</c:v>
                </c:pt>
                <c:pt idx="67">
                  <c:v>14.189827960000001</c:v>
                </c:pt>
                <c:pt idx="68">
                  <c:v>18.806836219000001</c:v>
                </c:pt>
                <c:pt idx="69">
                  <c:v>15.774876627999999</c:v>
                </c:pt>
                <c:pt idx="70">
                  <c:v>15.414677236999999</c:v>
                </c:pt>
                <c:pt idx="71">
                  <c:v>17.222005616000001</c:v>
                </c:pt>
                <c:pt idx="72">
                  <c:v>18.809773765999999</c:v>
                </c:pt>
                <c:pt idx="73">
                  <c:v>16.190543940000001</c:v>
                </c:pt>
                <c:pt idx="74">
                  <c:v>14.043792657999999</c:v>
                </c:pt>
                <c:pt idx="75">
                  <c:v>19.232912738</c:v>
                </c:pt>
                <c:pt idx="76">
                  <c:v>17.176430154999998</c:v>
                </c:pt>
                <c:pt idx="77">
                  <c:v>14.741221466000001</c:v>
                </c:pt>
                <c:pt idx="78">
                  <c:v>14.048821436000001</c:v>
                </c:pt>
                <c:pt idx="79">
                  <c:v>15.343927451000001</c:v>
                </c:pt>
                <c:pt idx="80">
                  <c:v>13.933389007000001</c:v>
                </c:pt>
                <c:pt idx="81">
                  <c:v>12.603626035</c:v>
                </c:pt>
                <c:pt idx="82">
                  <c:v>13.40463609</c:v>
                </c:pt>
                <c:pt idx="83">
                  <c:v>13.917888988</c:v>
                </c:pt>
                <c:pt idx="84">
                  <c:v>13.099950135</c:v>
                </c:pt>
                <c:pt idx="85">
                  <c:v>13.502510843</c:v>
                </c:pt>
                <c:pt idx="86">
                  <c:v>13.802298195000001</c:v>
                </c:pt>
                <c:pt idx="87">
                  <c:v>13.856334195000001</c:v>
                </c:pt>
                <c:pt idx="88">
                  <c:v>16.474137216999999</c:v>
                </c:pt>
                <c:pt idx="89">
                  <c:v>15.946158972999999</c:v>
                </c:pt>
                <c:pt idx="90">
                  <c:v>14.238280369</c:v>
                </c:pt>
                <c:pt idx="91">
                  <c:v>12.500865247</c:v>
                </c:pt>
                <c:pt idx="92">
                  <c:v>11.432621357</c:v>
                </c:pt>
                <c:pt idx="93">
                  <c:v>14.36129605</c:v>
                </c:pt>
                <c:pt idx="94">
                  <c:v>15.126465815</c:v>
                </c:pt>
                <c:pt idx="95">
                  <c:v>13.899330135</c:v>
                </c:pt>
                <c:pt idx="96">
                  <c:v>17.252138244000001</c:v>
                </c:pt>
                <c:pt idx="97">
                  <c:v>18.090018314000002</c:v>
                </c:pt>
                <c:pt idx="98">
                  <c:v>15.682438772999999</c:v>
                </c:pt>
                <c:pt idx="99">
                  <c:v>17.132721665999998</c:v>
                </c:pt>
                <c:pt idx="100">
                  <c:v>16.101661825000001</c:v>
                </c:pt>
                <c:pt idx="101">
                  <c:v>14.848000788</c:v>
                </c:pt>
                <c:pt idx="102">
                  <c:v>15.163629307000001</c:v>
                </c:pt>
                <c:pt idx="103">
                  <c:v>16.357234623</c:v>
                </c:pt>
                <c:pt idx="104">
                  <c:v>18.254925786000001</c:v>
                </c:pt>
                <c:pt idx="105">
                  <c:v>17.841392439</c:v>
                </c:pt>
                <c:pt idx="106">
                  <c:v>16.509867799999999</c:v>
                </c:pt>
                <c:pt idx="107">
                  <c:v>18.833557465999998</c:v>
                </c:pt>
                <c:pt idx="108">
                  <c:v>17.591968369</c:v>
                </c:pt>
                <c:pt idx="109">
                  <c:v>15.839348768000001</c:v>
                </c:pt>
                <c:pt idx="110">
                  <c:v>20.457773327000002</c:v>
                </c:pt>
                <c:pt idx="111">
                  <c:v>20.930230683000001</c:v>
                </c:pt>
                <c:pt idx="112">
                  <c:v>21.087535600999999</c:v>
                </c:pt>
                <c:pt idx="113">
                  <c:v>19.960693854999999</c:v>
                </c:pt>
                <c:pt idx="114">
                  <c:v>16.034941436</c:v>
                </c:pt>
                <c:pt idx="115">
                  <c:v>15.637653426</c:v>
                </c:pt>
                <c:pt idx="116">
                  <c:v>13.741666114999999</c:v>
                </c:pt>
                <c:pt idx="117">
                  <c:v>18.363875701000001</c:v>
                </c:pt>
                <c:pt idx="118">
                  <c:v>17.316103332000001</c:v>
                </c:pt>
                <c:pt idx="119">
                  <c:v>17.229076428999999</c:v>
                </c:pt>
                <c:pt idx="120">
                  <c:v>17.715910622999999</c:v>
                </c:pt>
                <c:pt idx="121">
                  <c:v>16.424892538999998</c:v>
                </c:pt>
                <c:pt idx="122">
                  <c:v>15.242574343999999</c:v>
                </c:pt>
                <c:pt idx="123">
                  <c:v>17.748080528999999</c:v>
                </c:pt>
                <c:pt idx="124">
                  <c:v>22.239065985</c:v>
                </c:pt>
                <c:pt idx="125">
                  <c:v>21.157272897999999</c:v>
                </c:pt>
                <c:pt idx="126">
                  <c:v>21.938355919999999</c:v>
                </c:pt>
                <c:pt idx="127">
                  <c:v>19.631149766</c:v>
                </c:pt>
                <c:pt idx="128">
                  <c:v>19.515993485999999</c:v>
                </c:pt>
                <c:pt idx="129">
                  <c:v>16.374328160000001</c:v>
                </c:pt>
                <c:pt idx="130">
                  <c:v>17.793013555999998</c:v>
                </c:pt>
                <c:pt idx="131">
                  <c:v>21.359929556000001</c:v>
                </c:pt>
                <c:pt idx="132">
                  <c:v>21.19929612</c:v>
                </c:pt>
                <c:pt idx="133">
                  <c:v>20.835116708000001</c:v>
                </c:pt>
                <c:pt idx="134">
                  <c:v>17.538611161999999</c:v>
                </c:pt>
                <c:pt idx="135">
                  <c:v>17.705904509</c:v>
                </c:pt>
                <c:pt idx="136">
                  <c:v>15.434693057</c:v>
                </c:pt>
                <c:pt idx="137">
                  <c:v>14.113540009999999</c:v>
                </c:pt>
                <c:pt idx="138">
                  <c:v>17.032786563999998</c:v>
                </c:pt>
                <c:pt idx="139">
                  <c:v>16.238748747999999</c:v>
                </c:pt>
                <c:pt idx="140">
                  <c:v>14.773510054999999</c:v>
                </c:pt>
                <c:pt idx="141">
                  <c:v>16.494656947999999</c:v>
                </c:pt>
                <c:pt idx="142">
                  <c:v>17.895856129999999</c:v>
                </c:pt>
                <c:pt idx="143">
                  <c:v>16.040265845</c:v>
                </c:pt>
                <c:pt idx="144">
                  <c:v>14.266657435999999</c:v>
                </c:pt>
                <c:pt idx="145">
                  <c:v>16.112952269000001</c:v>
                </c:pt>
                <c:pt idx="146">
                  <c:v>16.278112638</c:v>
                </c:pt>
                <c:pt idx="147">
                  <c:v>15.217198653000001</c:v>
                </c:pt>
                <c:pt idx="148">
                  <c:v>15.367756489</c:v>
                </c:pt>
                <c:pt idx="149">
                  <c:v>16.074594403999999</c:v>
                </c:pt>
                <c:pt idx="150">
                  <c:v>13.045267122</c:v>
                </c:pt>
                <c:pt idx="151">
                  <c:v>13.451289127000001</c:v>
                </c:pt>
                <c:pt idx="152">
                  <c:v>16.271280448999999</c:v>
                </c:pt>
                <c:pt idx="153">
                  <c:v>16.091958165000001</c:v>
                </c:pt>
                <c:pt idx="154">
                  <c:v>17.252487470999998</c:v>
                </c:pt>
                <c:pt idx="155">
                  <c:v>14.410175342</c:v>
                </c:pt>
                <c:pt idx="156">
                  <c:v>13.611016100000001</c:v>
                </c:pt>
                <c:pt idx="157">
                  <c:v>11.383417077000001</c:v>
                </c:pt>
                <c:pt idx="158">
                  <c:v>12.193130603</c:v>
                </c:pt>
                <c:pt idx="159">
                  <c:v>14.545537137</c:v>
                </c:pt>
                <c:pt idx="160">
                  <c:v>16.660559222</c:v>
                </c:pt>
                <c:pt idx="161">
                  <c:v>15.792689535999999</c:v>
                </c:pt>
                <c:pt idx="162">
                  <c:v>18.173025696</c:v>
                </c:pt>
                <c:pt idx="163">
                  <c:v>18.960986334000001</c:v>
                </c:pt>
                <c:pt idx="164">
                  <c:v>15.639419311999999</c:v>
                </c:pt>
                <c:pt idx="165">
                  <c:v>14.705561716</c:v>
                </c:pt>
                <c:pt idx="166">
                  <c:v>17.538666015</c:v>
                </c:pt>
                <c:pt idx="167">
                  <c:v>16.907198723</c:v>
                </c:pt>
                <c:pt idx="168">
                  <c:v>19.140536827999998</c:v>
                </c:pt>
                <c:pt idx="169">
                  <c:v>18.07392793</c:v>
                </c:pt>
                <c:pt idx="170">
                  <c:v>16.517010793000001</c:v>
                </c:pt>
                <c:pt idx="171">
                  <c:v>15.51475993</c:v>
                </c:pt>
                <c:pt idx="172">
                  <c:v>12.762331809999999</c:v>
                </c:pt>
                <c:pt idx="173">
                  <c:v>15.807996359000001</c:v>
                </c:pt>
                <c:pt idx="174">
                  <c:v>16.270913715999999</c:v>
                </c:pt>
                <c:pt idx="175">
                  <c:v>16.507859251999999</c:v>
                </c:pt>
                <c:pt idx="176">
                  <c:v>15.457394065000001</c:v>
                </c:pt>
                <c:pt idx="177">
                  <c:v>15.410728728</c:v>
                </c:pt>
                <c:pt idx="178">
                  <c:v>11.78609189</c:v>
                </c:pt>
                <c:pt idx="179">
                  <c:v>12.561382863</c:v>
                </c:pt>
                <c:pt idx="180">
                  <c:v>15.026030932999999</c:v>
                </c:pt>
                <c:pt idx="181">
                  <c:v>13.985154314000001</c:v>
                </c:pt>
              </c:numCache>
            </c:numRef>
          </c:val>
        </c:ser>
        <c:ser>
          <c:idx val="1"/>
          <c:order val="1"/>
          <c:tx>
            <c:strRef>
              <c:f>'Figure 14'!$R$3</c:f>
              <c:strCache>
                <c:ptCount val="1"/>
                <c:pt idx="0">
                  <c:v>Daily Metered</c:v>
                </c:pt>
              </c:strCache>
            </c:strRef>
          </c:tx>
          <c:spPr>
            <a:solidFill>
              <a:srgbClr val="00B0F0"/>
            </a:solidFill>
          </c:spPr>
          <c:cat>
            <c:numRef>
              <c:f>'Figure 14'!$P$4:$P$185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14'!$R$4:$R$185</c:f>
              <c:numCache>
                <c:formatCode>0.0</c:formatCode>
                <c:ptCount val="182"/>
                <c:pt idx="0">
                  <c:v>28.010893330863635</c:v>
                </c:pt>
                <c:pt idx="1">
                  <c:v>28.733644637718179</c:v>
                </c:pt>
                <c:pt idx="2">
                  <c:v>28.680566219854548</c:v>
                </c:pt>
                <c:pt idx="3">
                  <c:v>26.651298570681817</c:v>
                </c:pt>
                <c:pt idx="4">
                  <c:v>26.666844800118184</c:v>
                </c:pt>
                <c:pt idx="5">
                  <c:v>29.854227437572725</c:v>
                </c:pt>
                <c:pt idx="6">
                  <c:v>30.489534469572725</c:v>
                </c:pt>
                <c:pt idx="7">
                  <c:v>30.005074377445457</c:v>
                </c:pt>
                <c:pt idx="8">
                  <c:v>30.216382101500002</c:v>
                </c:pt>
                <c:pt idx="9">
                  <c:v>30.265605761118181</c:v>
                </c:pt>
                <c:pt idx="10">
                  <c:v>27.856159250627272</c:v>
                </c:pt>
                <c:pt idx="11">
                  <c:v>28.948273977709093</c:v>
                </c:pt>
                <c:pt idx="12">
                  <c:v>31.580207252018184</c:v>
                </c:pt>
                <c:pt idx="13">
                  <c:v>33.223916436836362</c:v>
                </c:pt>
                <c:pt idx="14">
                  <c:v>32.73320415549091</c:v>
                </c:pt>
                <c:pt idx="15">
                  <c:v>32.657306833736364</c:v>
                </c:pt>
                <c:pt idx="16">
                  <c:v>31.520980672900002</c:v>
                </c:pt>
                <c:pt idx="17">
                  <c:v>27.436456107181815</c:v>
                </c:pt>
                <c:pt idx="18">
                  <c:v>27.598696257081819</c:v>
                </c:pt>
                <c:pt idx="19">
                  <c:v>29.787699903118185</c:v>
                </c:pt>
                <c:pt idx="20">
                  <c:v>31.016835026454551</c:v>
                </c:pt>
                <c:pt idx="21">
                  <c:v>30.173322636127274</c:v>
                </c:pt>
                <c:pt idx="22">
                  <c:v>30.506039176445451</c:v>
                </c:pt>
                <c:pt idx="23">
                  <c:v>29.0958659729</c:v>
                </c:pt>
                <c:pt idx="24">
                  <c:v>27.368941031827273</c:v>
                </c:pt>
                <c:pt idx="25">
                  <c:v>26.507768733354546</c:v>
                </c:pt>
                <c:pt idx="26">
                  <c:v>28.917050291990911</c:v>
                </c:pt>
                <c:pt idx="27">
                  <c:v>29.180707767899996</c:v>
                </c:pt>
                <c:pt idx="28">
                  <c:v>30.627759162954543</c:v>
                </c:pt>
                <c:pt idx="29">
                  <c:v>29.442589207590906</c:v>
                </c:pt>
                <c:pt idx="30">
                  <c:v>28.189222054627272</c:v>
                </c:pt>
                <c:pt idx="31">
                  <c:v>27.373630345590911</c:v>
                </c:pt>
                <c:pt idx="32">
                  <c:v>27.429146844172728</c:v>
                </c:pt>
                <c:pt idx="33">
                  <c:v>31.795212992700002</c:v>
                </c:pt>
                <c:pt idx="34">
                  <c:v>32.917549874981816</c:v>
                </c:pt>
                <c:pt idx="35">
                  <c:v>33.433432604554547</c:v>
                </c:pt>
                <c:pt idx="36">
                  <c:v>33.109141251154547</c:v>
                </c:pt>
                <c:pt idx="37">
                  <c:v>32.73321314004545</c:v>
                </c:pt>
                <c:pt idx="38">
                  <c:v>30.333121967590909</c:v>
                </c:pt>
                <c:pt idx="39">
                  <c:v>30.738158046399999</c:v>
                </c:pt>
                <c:pt idx="40">
                  <c:v>32.944920533909091</c:v>
                </c:pt>
                <c:pt idx="41">
                  <c:v>32.593198908881817</c:v>
                </c:pt>
                <c:pt idx="42">
                  <c:v>32.603406877554548</c:v>
                </c:pt>
                <c:pt idx="43">
                  <c:v>32.319765214100002</c:v>
                </c:pt>
                <c:pt idx="44">
                  <c:v>31.916534044600002</c:v>
                </c:pt>
                <c:pt idx="45">
                  <c:v>28.929672457045452</c:v>
                </c:pt>
                <c:pt idx="46">
                  <c:v>28.757165316190907</c:v>
                </c:pt>
                <c:pt idx="47">
                  <c:v>32.550598592845454</c:v>
                </c:pt>
                <c:pt idx="48">
                  <c:v>31.4165394714</c:v>
                </c:pt>
                <c:pt idx="49">
                  <c:v>31.049630561372723</c:v>
                </c:pt>
                <c:pt idx="50">
                  <c:v>33.199417432336361</c:v>
                </c:pt>
                <c:pt idx="51">
                  <c:v>31.463967417254544</c:v>
                </c:pt>
                <c:pt idx="52">
                  <c:v>27.20146416490909</c:v>
                </c:pt>
                <c:pt idx="53">
                  <c:v>27.841878867590911</c:v>
                </c:pt>
                <c:pt idx="54">
                  <c:v>33.561219176772731</c:v>
                </c:pt>
                <c:pt idx="55">
                  <c:v>33.421104511199999</c:v>
                </c:pt>
                <c:pt idx="56">
                  <c:v>30.891220965918183</c:v>
                </c:pt>
                <c:pt idx="57">
                  <c:v>32.060510010663634</c:v>
                </c:pt>
                <c:pt idx="58">
                  <c:v>29.395046344190909</c:v>
                </c:pt>
                <c:pt idx="59">
                  <c:v>27.925064753718182</c:v>
                </c:pt>
                <c:pt idx="60">
                  <c:v>28.674838197745455</c:v>
                </c:pt>
                <c:pt idx="61">
                  <c:v>33.071581862109085</c:v>
                </c:pt>
                <c:pt idx="62">
                  <c:v>33.478185625890909</c:v>
                </c:pt>
                <c:pt idx="63">
                  <c:v>34.005045770218182</c:v>
                </c:pt>
                <c:pt idx="64">
                  <c:v>35.694125929690912</c:v>
                </c:pt>
                <c:pt idx="65">
                  <c:v>32.324279289645453</c:v>
                </c:pt>
                <c:pt idx="66">
                  <c:v>29.330391780927272</c:v>
                </c:pt>
                <c:pt idx="67">
                  <c:v>30.349402311463635</c:v>
                </c:pt>
                <c:pt idx="68">
                  <c:v>33.852277958218181</c:v>
                </c:pt>
                <c:pt idx="69">
                  <c:v>34.590239401018181</c:v>
                </c:pt>
                <c:pt idx="70">
                  <c:v>33.00091301663636</c:v>
                </c:pt>
                <c:pt idx="71">
                  <c:v>35.21503680237273</c:v>
                </c:pt>
                <c:pt idx="72">
                  <c:v>34.010324574845455</c:v>
                </c:pt>
                <c:pt idx="73">
                  <c:v>31.663135520072728</c:v>
                </c:pt>
                <c:pt idx="74">
                  <c:v>30.905519828036365</c:v>
                </c:pt>
                <c:pt idx="75">
                  <c:v>34.521884946654545</c:v>
                </c:pt>
                <c:pt idx="76">
                  <c:v>34.019580661945454</c:v>
                </c:pt>
                <c:pt idx="77">
                  <c:v>32.145068666936368</c:v>
                </c:pt>
                <c:pt idx="78">
                  <c:v>31.546929755345452</c:v>
                </c:pt>
                <c:pt idx="79">
                  <c:v>30.846954759599999</c:v>
                </c:pt>
                <c:pt idx="80">
                  <c:v>28.325538157318181</c:v>
                </c:pt>
                <c:pt idx="81">
                  <c:v>27.36331102099091</c:v>
                </c:pt>
                <c:pt idx="82">
                  <c:v>27.819905554945457</c:v>
                </c:pt>
                <c:pt idx="83">
                  <c:v>26.491280490290908</c:v>
                </c:pt>
                <c:pt idx="84">
                  <c:v>24.119043663554542</c:v>
                </c:pt>
                <c:pt idx="85">
                  <c:v>22.153743617836366</c:v>
                </c:pt>
                <c:pt idx="86">
                  <c:v>22.553301368663636</c:v>
                </c:pt>
                <c:pt idx="87">
                  <c:v>24.808749703681819</c:v>
                </c:pt>
                <c:pt idx="88">
                  <c:v>25.696106022545457</c:v>
                </c:pt>
                <c:pt idx="89">
                  <c:v>27.139095776054546</c:v>
                </c:pt>
                <c:pt idx="90">
                  <c:v>27.443806391045456</c:v>
                </c:pt>
                <c:pt idx="91">
                  <c:v>24.214861361099999</c:v>
                </c:pt>
                <c:pt idx="92">
                  <c:v>23.646607048454545</c:v>
                </c:pt>
                <c:pt idx="93">
                  <c:v>27.518254873036362</c:v>
                </c:pt>
                <c:pt idx="94">
                  <c:v>28.705555102854547</c:v>
                </c:pt>
                <c:pt idx="95">
                  <c:v>28.816908040245455</c:v>
                </c:pt>
                <c:pt idx="96">
                  <c:v>32.120661697554546</c:v>
                </c:pt>
                <c:pt idx="97">
                  <c:v>31.955214353145458</c:v>
                </c:pt>
                <c:pt idx="98">
                  <c:v>32.891411770645455</c:v>
                </c:pt>
                <c:pt idx="99">
                  <c:v>32.892763816172732</c:v>
                </c:pt>
                <c:pt idx="100">
                  <c:v>31.281877025327276</c:v>
                </c:pt>
                <c:pt idx="101">
                  <c:v>29.876673745909091</c:v>
                </c:pt>
                <c:pt idx="102">
                  <c:v>30.243191747290908</c:v>
                </c:pt>
                <c:pt idx="103">
                  <c:v>33.275822772472729</c:v>
                </c:pt>
                <c:pt idx="104">
                  <c:v>34.298590896081819</c:v>
                </c:pt>
                <c:pt idx="105">
                  <c:v>34.036743755800003</c:v>
                </c:pt>
                <c:pt idx="106">
                  <c:v>33.617636526327267</c:v>
                </c:pt>
                <c:pt idx="107">
                  <c:v>33.675318555190913</c:v>
                </c:pt>
                <c:pt idx="108">
                  <c:v>29.557015609772726</c:v>
                </c:pt>
                <c:pt idx="109">
                  <c:v>30.667789622963639</c:v>
                </c:pt>
                <c:pt idx="110">
                  <c:v>36.857552443745455</c:v>
                </c:pt>
                <c:pt idx="111">
                  <c:v>36.834921407681819</c:v>
                </c:pt>
                <c:pt idx="112">
                  <c:v>36.916464432145453</c:v>
                </c:pt>
                <c:pt idx="113">
                  <c:v>36.160032944390906</c:v>
                </c:pt>
                <c:pt idx="114">
                  <c:v>32.796675694490915</c:v>
                </c:pt>
                <c:pt idx="115">
                  <c:v>30.520848130127273</c:v>
                </c:pt>
                <c:pt idx="116">
                  <c:v>29.790978275981818</c:v>
                </c:pt>
                <c:pt idx="117">
                  <c:v>32.997706011836364</c:v>
                </c:pt>
                <c:pt idx="118">
                  <c:v>33.185930832227271</c:v>
                </c:pt>
                <c:pt idx="119">
                  <c:v>34.320182968799998</c:v>
                </c:pt>
                <c:pt idx="120">
                  <c:v>33.590381843809091</c:v>
                </c:pt>
                <c:pt idx="121">
                  <c:v>32.016798145109092</c:v>
                </c:pt>
                <c:pt idx="122">
                  <c:v>30.790443603899998</c:v>
                </c:pt>
                <c:pt idx="123">
                  <c:v>30.944075808836359</c:v>
                </c:pt>
                <c:pt idx="124">
                  <c:v>37.129500329027273</c:v>
                </c:pt>
                <c:pt idx="125">
                  <c:v>36.700450758018178</c:v>
                </c:pt>
                <c:pt idx="126">
                  <c:v>37.14287308632727</c:v>
                </c:pt>
                <c:pt idx="127">
                  <c:v>36.321175248663636</c:v>
                </c:pt>
                <c:pt idx="128">
                  <c:v>36.505859714609095</c:v>
                </c:pt>
                <c:pt idx="129">
                  <c:v>31.390090215763635</c:v>
                </c:pt>
                <c:pt idx="130">
                  <c:v>31.126719525727275</c:v>
                </c:pt>
                <c:pt idx="131">
                  <c:v>35.591679227090907</c:v>
                </c:pt>
                <c:pt idx="132">
                  <c:v>35.948124639345458</c:v>
                </c:pt>
                <c:pt idx="133">
                  <c:v>34.707524099981818</c:v>
                </c:pt>
                <c:pt idx="134">
                  <c:v>35.106250545518186</c:v>
                </c:pt>
                <c:pt idx="135">
                  <c:v>32.900058393618181</c:v>
                </c:pt>
                <c:pt idx="136">
                  <c:v>30.421678483690908</c:v>
                </c:pt>
                <c:pt idx="137">
                  <c:v>30.842823220481815</c:v>
                </c:pt>
                <c:pt idx="138">
                  <c:v>34.512687153672729</c:v>
                </c:pt>
                <c:pt idx="139">
                  <c:v>35.128175361663637</c:v>
                </c:pt>
                <c:pt idx="140">
                  <c:v>33.772893742663634</c:v>
                </c:pt>
                <c:pt idx="141">
                  <c:v>33.161491851463637</c:v>
                </c:pt>
                <c:pt idx="142">
                  <c:v>33.698235454772728</c:v>
                </c:pt>
                <c:pt idx="143">
                  <c:v>32.506942648836365</c:v>
                </c:pt>
                <c:pt idx="144">
                  <c:v>31.367810132881822</c:v>
                </c:pt>
                <c:pt idx="145">
                  <c:v>33.942591859081816</c:v>
                </c:pt>
                <c:pt idx="146">
                  <c:v>33.294320698436366</c:v>
                </c:pt>
                <c:pt idx="147">
                  <c:v>32.710562283309088</c:v>
                </c:pt>
                <c:pt idx="148">
                  <c:v>33.814567926300001</c:v>
                </c:pt>
                <c:pt idx="149">
                  <c:v>32.393333443545458</c:v>
                </c:pt>
                <c:pt idx="150">
                  <c:v>29.352162781590913</c:v>
                </c:pt>
                <c:pt idx="151">
                  <c:v>30.454021829263638</c:v>
                </c:pt>
                <c:pt idx="152">
                  <c:v>34.485624938818184</c:v>
                </c:pt>
                <c:pt idx="153">
                  <c:v>33.853511286481819</c:v>
                </c:pt>
                <c:pt idx="154">
                  <c:v>34.610266544700004</c:v>
                </c:pt>
                <c:pt idx="155">
                  <c:v>33.813051301399994</c:v>
                </c:pt>
                <c:pt idx="156">
                  <c:v>31.539602834636362</c:v>
                </c:pt>
                <c:pt idx="157">
                  <c:v>28.889535171327275</c:v>
                </c:pt>
                <c:pt idx="158">
                  <c:v>30.500657034945455</c:v>
                </c:pt>
                <c:pt idx="159">
                  <c:v>33.155057298009091</c:v>
                </c:pt>
                <c:pt idx="160">
                  <c:v>33.322733466445456</c:v>
                </c:pt>
                <c:pt idx="161">
                  <c:v>32.540461399763636</c:v>
                </c:pt>
                <c:pt idx="162">
                  <c:v>32.206273269472725</c:v>
                </c:pt>
                <c:pt idx="163">
                  <c:v>31.59907983408182</c:v>
                </c:pt>
                <c:pt idx="164">
                  <c:v>29.270693614081818</c:v>
                </c:pt>
                <c:pt idx="165">
                  <c:v>29.992795325172729</c:v>
                </c:pt>
                <c:pt idx="166">
                  <c:v>32.327378713972728</c:v>
                </c:pt>
                <c:pt idx="167">
                  <c:v>33.319923069327274</c:v>
                </c:pt>
                <c:pt idx="168">
                  <c:v>31.877268987672728</c:v>
                </c:pt>
                <c:pt idx="169">
                  <c:v>32.484545885527275</c:v>
                </c:pt>
                <c:pt idx="170">
                  <c:v>30.674948477027272</c:v>
                </c:pt>
                <c:pt idx="171">
                  <c:v>28.597633916172729</c:v>
                </c:pt>
                <c:pt idx="172">
                  <c:v>28.100085482590909</c:v>
                </c:pt>
                <c:pt idx="173">
                  <c:v>30.996424553590909</c:v>
                </c:pt>
                <c:pt idx="174">
                  <c:v>31.776176903600003</c:v>
                </c:pt>
                <c:pt idx="175">
                  <c:v>31.219526026345456</c:v>
                </c:pt>
                <c:pt idx="176">
                  <c:v>29.974525769190912</c:v>
                </c:pt>
                <c:pt idx="177">
                  <c:v>30.727579371409089</c:v>
                </c:pt>
                <c:pt idx="178">
                  <c:v>25.752849572263635</c:v>
                </c:pt>
                <c:pt idx="179">
                  <c:v>27.324473736309095</c:v>
                </c:pt>
                <c:pt idx="180">
                  <c:v>30.595009848263633</c:v>
                </c:pt>
                <c:pt idx="181">
                  <c:v>31.596790442609091</c:v>
                </c:pt>
              </c:numCache>
            </c:numRef>
          </c:val>
        </c:ser>
        <c:ser>
          <c:idx val="2"/>
          <c:order val="2"/>
          <c:tx>
            <c:strRef>
              <c:f>'Figure 14'!$S$3</c:f>
              <c:strCache>
                <c:ptCount val="1"/>
                <c:pt idx="0">
                  <c:v>NTS Power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'Figure 14'!$P$4:$P$185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14'!$S$4:$S$185</c:f>
              <c:numCache>
                <c:formatCode>0.00</c:formatCode>
                <c:ptCount val="182"/>
                <c:pt idx="0">
                  <c:v>47.623679344000003</c:v>
                </c:pt>
                <c:pt idx="1">
                  <c:v>48.112323326000002</c:v>
                </c:pt>
                <c:pt idx="2">
                  <c:v>41.778442671999997</c:v>
                </c:pt>
                <c:pt idx="3">
                  <c:v>32.981578311</c:v>
                </c:pt>
                <c:pt idx="4">
                  <c:v>30.449032379999998</c:v>
                </c:pt>
                <c:pt idx="5">
                  <c:v>46.980917984000001</c:v>
                </c:pt>
                <c:pt idx="6">
                  <c:v>43.864089743000001</c:v>
                </c:pt>
                <c:pt idx="7">
                  <c:v>44.759478000999998</c:v>
                </c:pt>
                <c:pt idx="8">
                  <c:v>42.279455759999998</c:v>
                </c:pt>
                <c:pt idx="9">
                  <c:v>51.249804531000002</c:v>
                </c:pt>
                <c:pt idx="10">
                  <c:v>54.989521037000003</c:v>
                </c:pt>
                <c:pt idx="11">
                  <c:v>51.234496712999999</c:v>
                </c:pt>
                <c:pt idx="12">
                  <c:v>54.073844592999997</c:v>
                </c:pt>
                <c:pt idx="13">
                  <c:v>56.776517583</c:v>
                </c:pt>
                <c:pt idx="14">
                  <c:v>53.038032682999997</c:v>
                </c:pt>
                <c:pt idx="15">
                  <c:v>59.017194918000001</c:v>
                </c:pt>
                <c:pt idx="16">
                  <c:v>49.555534885999997</c:v>
                </c:pt>
                <c:pt idx="17">
                  <c:v>36.698955785000003</c:v>
                </c:pt>
                <c:pt idx="18">
                  <c:v>35.939314353</c:v>
                </c:pt>
                <c:pt idx="19">
                  <c:v>44.54402254</c:v>
                </c:pt>
                <c:pt idx="20">
                  <c:v>39.826041070000002</c:v>
                </c:pt>
                <c:pt idx="21">
                  <c:v>51.212896925999999</c:v>
                </c:pt>
                <c:pt idx="22">
                  <c:v>51.372661543</c:v>
                </c:pt>
                <c:pt idx="23">
                  <c:v>52.890015759999997</c:v>
                </c:pt>
                <c:pt idx="24">
                  <c:v>33.268328044999997</c:v>
                </c:pt>
                <c:pt idx="25">
                  <c:v>35.286336550999998</c:v>
                </c:pt>
                <c:pt idx="26">
                  <c:v>48.114677372000003</c:v>
                </c:pt>
                <c:pt idx="27">
                  <c:v>48.211550676999998</c:v>
                </c:pt>
                <c:pt idx="28">
                  <c:v>57.967059374999998</c:v>
                </c:pt>
                <c:pt idx="29">
                  <c:v>53.297354796</c:v>
                </c:pt>
                <c:pt idx="30">
                  <c:v>46.201173539999999</c:v>
                </c:pt>
                <c:pt idx="31">
                  <c:v>37.144058112000003</c:v>
                </c:pt>
                <c:pt idx="32">
                  <c:v>34.808860842999998</c:v>
                </c:pt>
                <c:pt idx="33">
                  <c:v>49.101427491999999</c:v>
                </c:pt>
                <c:pt idx="34">
                  <c:v>53.564458950000002</c:v>
                </c:pt>
                <c:pt idx="35">
                  <c:v>53.185922490999999</c:v>
                </c:pt>
                <c:pt idx="36">
                  <c:v>47.300859801999998</c:v>
                </c:pt>
                <c:pt idx="37">
                  <c:v>43.352467056999998</c:v>
                </c:pt>
                <c:pt idx="38">
                  <c:v>34.252600645000001</c:v>
                </c:pt>
                <c:pt idx="39">
                  <c:v>44.676338416999997</c:v>
                </c:pt>
                <c:pt idx="40">
                  <c:v>54.128218556999997</c:v>
                </c:pt>
                <c:pt idx="41">
                  <c:v>43.267152578000001</c:v>
                </c:pt>
                <c:pt idx="42">
                  <c:v>46.287425343000002</c:v>
                </c:pt>
                <c:pt idx="43">
                  <c:v>41.626556012999998</c:v>
                </c:pt>
                <c:pt idx="44">
                  <c:v>50.575534443000002</c:v>
                </c:pt>
                <c:pt idx="45">
                  <c:v>51.961106381999997</c:v>
                </c:pt>
                <c:pt idx="46">
                  <c:v>47.493487690999999</c:v>
                </c:pt>
                <c:pt idx="47">
                  <c:v>60.275988634000001</c:v>
                </c:pt>
                <c:pt idx="48">
                  <c:v>55.777956594000003</c:v>
                </c:pt>
                <c:pt idx="49">
                  <c:v>57.166067095999999</c:v>
                </c:pt>
                <c:pt idx="50">
                  <c:v>58.208159868999999</c:v>
                </c:pt>
                <c:pt idx="51">
                  <c:v>51.180964342999999</c:v>
                </c:pt>
                <c:pt idx="52">
                  <c:v>46.062149253999998</c:v>
                </c:pt>
                <c:pt idx="53">
                  <c:v>43.781065832000003</c:v>
                </c:pt>
                <c:pt idx="54">
                  <c:v>65.316721365000006</c:v>
                </c:pt>
                <c:pt idx="55">
                  <c:v>65.293442169000002</c:v>
                </c:pt>
                <c:pt idx="56">
                  <c:v>67.642650420999999</c:v>
                </c:pt>
                <c:pt idx="57">
                  <c:v>59.732359850999998</c:v>
                </c:pt>
                <c:pt idx="58">
                  <c:v>51.538048584000002</c:v>
                </c:pt>
                <c:pt idx="59">
                  <c:v>44.642770751</c:v>
                </c:pt>
                <c:pt idx="60">
                  <c:v>42.608841353000003</c:v>
                </c:pt>
                <c:pt idx="61">
                  <c:v>62.245314856</c:v>
                </c:pt>
                <c:pt idx="62">
                  <c:v>56.299822390000003</c:v>
                </c:pt>
                <c:pt idx="63">
                  <c:v>63.578333076</c:v>
                </c:pt>
                <c:pt idx="64">
                  <c:v>68.696808004000005</c:v>
                </c:pt>
                <c:pt idx="65">
                  <c:v>55.834951211000003</c:v>
                </c:pt>
                <c:pt idx="66">
                  <c:v>40.870238311000001</c:v>
                </c:pt>
                <c:pt idx="67">
                  <c:v>30.932087723999999</c:v>
                </c:pt>
                <c:pt idx="68">
                  <c:v>51.955405087000003</c:v>
                </c:pt>
                <c:pt idx="69">
                  <c:v>53.023371591</c:v>
                </c:pt>
                <c:pt idx="70">
                  <c:v>44.751186959999998</c:v>
                </c:pt>
                <c:pt idx="71">
                  <c:v>40.756754211999997</c:v>
                </c:pt>
                <c:pt idx="72">
                  <c:v>42.878311787999998</c:v>
                </c:pt>
                <c:pt idx="73">
                  <c:v>38.295067955999997</c:v>
                </c:pt>
                <c:pt idx="74">
                  <c:v>31.028343583000002</c:v>
                </c:pt>
                <c:pt idx="75">
                  <c:v>45.646449077</c:v>
                </c:pt>
                <c:pt idx="76">
                  <c:v>45.140995136000001</c:v>
                </c:pt>
                <c:pt idx="77">
                  <c:v>40.176437896000003</c:v>
                </c:pt>
                <c:pt idx="78">
                  <c:v>33.406772138000001</c:v>
                </c:pt>
                <c:pt idx="79">
                  <c:v>30.596237071000001</c:v>
                </c:pt>
                <c:pt idx="80">
                  <c:v>24.991556462999998</c:v>
                </c:pt>
                <c:pt idx="81">
                  <c:v>21.271022272</c:v>
                </c:pt>
                <c:pt idx="82">
                  <c:v>29.502063788000001</c:v>
                </c:pt>
                <c:pt idx="83">
                  <c:v>33.447132904999997</c:v>
                </c:pt>
                <c:pt idx="84">
                  <c:v>23.415835735000002</c:v>
                </c:pt>
                <c:pt idx="85">
                  <c:v>20.913964890999999</c:v>
                </c:pt>
                <c:pt idx="86">
                  <c:v>27.618687556000001</c:v>
                </c:pt>
                <c:pt idx="87">
                  <c:v>30.992840102999999</c:v>
                </c:pt>
                <c:pt idx="88">
                  <c:v>32.395858904999997</c:v>
                </c:pt>
                <c:pt idx="89">
                  <c:v>47.073146997999999</c:v>
                </c:pt>
                <c:pt idx="90">
                  <c:v>43.575550213</c:v>
                </c:pt>
                <c:pt idx="91">
                  <c:v>28.676401228</c:v>
                </c:pt>
                <c:pt idx="92">
                  <c:v>20.505116032</c:v>
                </c:pt>
                <c:pt idx="93">
                  <c:v>27.380959475000001</c:v>
                </c:pt>
                <c:pt idx="94">
                  <c:v>36.732771843000002</c:v>
                </c:pt>
                <c:pt idx="95">
                  <c:v>38.232003528</c:v>
                </c:pt>
                <c:pt idx="96">
                  <c:v>48.150072586</c:v>
                </c:pt>
                <c:pt idx="97">
                  <c:v>42.037684741</c:v>
                </c:pt>
                <c:pt idx="98">
                  <c:v>37.151994678000001</c:v>
                </c:pt>
                <c:pt idx="99">
                  <c:v>40.345904089999998</c:v>
                </c:pt>
                <c:pt idx="100">
                  <c:v>33.296894315999999</c:v>
                </c:pt>
                <c:pt idx="101">
                  <c:v>23.416212631</c:v>
                </c:pt>
                <c:pt idx="102">
                  <c:v>23.163462541000001</c:v>
                </c:pt>
                <c:pt idx="103">
                  <c:v>35.235496146000003</c:v>
                </c:pt>
                <c:pt idx="104">
                  <c:v>36.218344717000001</c:v>
                </c:pt>
                <c:pt idx="105">
                  <c:v>35.991242247000002</c:v>
                </c:pt>
                <c:pt idx="106">
                  <c:v>36.163762744000003</c:v>
                </c:pt>
                <c:pt idx="107">
                  <c:v>40.513963056000001</c:v>
                </c:pt>
                <c:pt idx="108">
                  <c:v>38.044158893000002</c:v>
                </c:pt>
                <c:pt idx="109">
                  <c:v>39.63464166</c:v>
                </c:pt>
                <c:pt idx="110">
                  <c:v>69.464908514000001</c:v>
                </c:pt>
                <c:pt idx="111">
                  <c:v>63.739287603999998</c:v>
                </c:pt>
                <c:pt idx="112">
                  <c:v>69.386748996999998</c:v>
                </c:pt>
                <c:pt idx="113">
                  <c:v>62.680611225</c:v>
                </c:pt>
                <c:pt idx="114">
                  <c:v>43.630982305000003</c:v>
                </c:pt>
                <c:pt idx="115">
                  <c:v>33.400922606000002</c:v>
                </c:pt>
                <c:pt idx="116">
                  <c:v>31.657168699</c:v>
                </c:pt>
                <c:pt idx="117">
                  <c:v>39.359586542999999</c:v>
                </c:pt>
                <c:pt idx="118">
                  <c:v>42.32855867</c:v>
                </c:pt>
                <c:pt idx="119">
                  <c:v>36.356443644999999</c:v>
                </c:pt>
                <c:pt idx="120">
                  <c:v>45.372788513000003</c:v>
                </c:pt>
                <c:pt idx="121">
                  <c:v>41.474706150999999</c:v>
                </c:pt>
                <c:pt idx="122">
                  <c:v>27.659698711000001</c:v>
                </c:pt>
                <c:pt idx="123">
                  <c:v>31.047556576000002</c:v>
                </c:pt>
                <c:pt idx="124">
                  <c:v>57.893073076999997</c:v>
                </c:pt>
                <c:pt idx="125">
                  <c:v>59.645063923000002</c:v>
                </c:pt>
                <c:pt idx="126">
                  <c:v>59.088703215000002</c:v>
                </c:pt>
                <c:pt idx="127">
                  <c:v>66.277685782000006</c:v>
                </c:pt>
                <c:pt idx="128">
                  <c:v>63.742598876999999</c:v>
                </c:pt>
                <c:pt idx="129">
                  <c:v>53.122860435</c:v>
                </c:pt>
                <c:pt idx="130">
                  <c:v>44.577992557999998</c:v>
                </c:pt>
                <c:pt idx="131">
                  <c:v>63.703712891999999</c:v>
                </c:pt>
                <c:pt idx="132">
                  <c:v>64.254931416999995</c:v>
                </c:pt>
                <c:pt idx="133">
                  <c:v>60.221057574</c:v>
                </c:pt>
                <c:pt idx="134">
                  <c:v>57.373414050999997</c:v>
                </c:pt>
                <c:pt idx="135">
                  <c:v>41.710951481000002</c:v>
                </c:pt>
                <c:pt idx="136">
                  <c:v>32.098249838999998</c:v>
                </c:pt>
                <c:pt idx="137">
                  <c:v>28.914093212000001</c:v>
                </c:pt>
                <c:pt idx="138">
                  <c:v>45.793841677000003</c:v>
                </c:pt>
                <c:pt idx="139">
                  <c:v>38.844450104000003</c:v>
                </c:pt>
                <c:pt idx="140">
                  <c:v>35.798099102000002</c:v>
                </c:pt>
                <c:pt idx="141">
                  <c:v>34.770420614000003</c:v>
                </c:pt>
                <c:pt idx="142">
                  <c:v>43.617369660999998</c:v>
                </c:pt>
                <c:pt idx="143">
                  <c:v>34.917464402999997</c:v>
                </c:pt>
                <c:pt idx="144">
                  <c:v>30.880504151</c:v>
                </c:pt>
                <c:pt idx="145">
                  <c:v>35.338316689999999</c:v>
                </c:pt>
                <c:pt idx="146">
                  <c:v>35.551224251999997</c:v>
                </c:pt>
                <c:pt idx="147">
                  <c:v>45.793526366999998</c:v>
                </c:pt>
                <c:pt idx="148">
                  <c:v>34.891043318999998</c:v>
                </c:pt>
                <c:pt idx="149">
                  <c:v>39.030773148000002</c:v>
                </c:pt>
                <c:pt idx="150">
                  <c:v>21.629228582</c:v>
                </c:pt>
                <c:pt idx="151">
                  <c:v>22.961945901</c:v>
                </c:pt>
                <c:pt idx="152">
                  <c:v>35.299368800000003</c:v>
                </c:pt>
                <c:pt idx="153">
                  <c:v>35.801378855000003</c:v>
                </c:pt>
                <c:pt idx="154">
                  <c:v>40.465626293</c:v>
                </c:pt>
                <c:pt idx="155">
                  <c:v>36.657128657000001</c:v>
                </c:pt>
                <c:pt idx="156">
                  <c:v>30.783554926000001</c:v>
                </c:pt>
                <c:pt idx="157">
                  <c:v>19.064818313</c:v>
                </c:pt>
                <c:pt idx="158">
                  <c:v>23.589687395999999</c:v>
                </c:pt>
                <c:pt idx="159">
                  <c:v>36.695809789999998</c:v>
                </c:pt>
                <c:pt idx="160">
                  <c:v>40.726474987000003</c:v>
                </c:pt>
                <c:pt idx="161">
                  <c:v>38.733367528000002</c:v>
                </c:pt>
                <c:pt idx="162">
                  <c:v>32.646903659000003</c:v>
                </c:pt>
                <c:pt idx="163">
                  <c:v>40.385293697999998</c:v>
                </c:pt>
                <c:pt idx="164">
                  <c:v>27.057184506999999</c:v>
                </c:pt>
                <c:pt idx="165">
                  <c:v>33.894437476999997</c:v>
                </c:pt>
                <c:pt idx="166">
                  <c:v>60.268527364999997</c:v>
                </c:pt>
                <c:pt idx="167">
                  <c:v>56.062716993000002</c:v>
                </c:pt>
                <c:pt idx="168">
                  <c:v>51.445998117999999</c:v>
                </c:pt>
                <c:pt idx="169">
                  <c:v>53.819970421999997</c:v>
                </c:pt>
                <c:pt idx="170">
                  <c:v>45.115699857000003</c:v>
                </c:pt>
                <c:pt idx="171">
                  <c:v>38.185774834</c:v>
                </c:pt>
                <c:pt idx="172">
                  <c:v>36.334720908999998</c:v>
                </c:pt>
                <c:pt idx="173">
                  <c:v>52.038273424000003</c:v>
                </c:pt>
                <c:pt idx="174">
                  <c:v>61.038399349000002</c:v>
                </c:pt>
                <c:pt idx="175">
                  <c:v>52.483768433000002</c:v>
                </c:pt>
                <c:pt idx="176">
                  <c:v>39.401943658999997</c:v>
                </c:pt>
                <c:pt idx="177">
                  <c:v>50.620067857000002</c:v>
                </c:pt>
                <c:pt idx="178">
                  <c:v>26.703686878999999</c:v>
                </c:pt>
                <c:pt idx="179">
                  <c:v>26.503621524</c:v>
                </c:pt>
                <c:pt idx="180">
                  <c:v>36.162546337999999</c:v>
                </c:pt>
                <c:pt idx="181">
                  <c:v>31.888827544000002</c:v>
                </c:pt>
              </c:numCache>
            </c:numRef>
          </c:val>
        </c:ser>
        <c:ser>
          <c:idx val="3"/>
          <c:order val="3"/>
          <c:tx>
            <c:strRef>
              <c:f>'Figure 14'!$T$3</c:f>
              <c:strCache>
                <c:ptCount val="1"/>
                <c:pt idx="0">
                  <c:v>Non daily metered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'Figure 14'!$P$4:$P$185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14'!$T$4:$T$185</c:f>
              <c:numCache>
                <c:formatCode>0.0</c:formatCode>
                <c:ptCount val="182"/>
                <c:pt idx="0">
                  <c:v>48.288468363636362</c:v>
                </c:pt>
                <c:pt idx="1">
                  <c:v>52.308871363636364</c:v>
                </c:pt>
                <c:pt idx="2">
                  <c:v>49.712488363636361</c:v>
                </c:pt>
                <c:pt idx="3">
                  <c:v>59.826615272727274</c:v>
                </c:pt>
                <c:pt idx="4">
                  <c:v>72.297183636363641</c:v>
                </c:pt>
                <c:pt idx="5">
                  <c:v>92.391148636363639</c:v>
                </c:pt>
                <c:pt idx="6">
                  <c:v>97.545532818181826</c:v>
                </c:pt>
                <c:pt idx="7">
                  <c:v>97.227854454545451</c:v>
                </c:pt>
                <c:pt idx="8">
                  <c:v>92.534941454545461</c:v>
                </c:pt>
                <c:pt idx="9">
                  <c:v>83.959214090909086</c:v>
                </c:pt>
                <c:pt idx="10">
                  <c:v>82.760812363636362</c:v>
                </c:pt>
                <c:pt idx="11">
                  <c:v>94.496296909090901</c:v>
                </c:pt>
                <c:pt idx="12">
                  <c:v>106.40146236363636</c:v>
                </c:pt>
                <c:pt idx="13">
                  <c:v>101.53941745454544</c:v>
                </c:pt>
                <c:pt idx="14">
                  <c:v>94.988717181818174</c:v>
                </c:pt>
                <c:pt idx="15">
                  <c:v>81.241093818181824</c:v>
                </c:pt>
                <c:pt idx="16">
                  <c:v>68.970760454545456</c:v>
                </c:pt>
                <c:pt idx="17">
                  <c:v>56.586724636363641</c:v>
                </c:pt>
                <c:pt idx="18">
                  <c:v>61.224593000000006</c:v>
                </c:pt>
                <c:pt idx="19">
                  <c:v>78.457252909090911</c:v>
                </c:pt>
                <c:pt idx="20">
                  <c:v>103.3720329090909</c:v>
                </c:pt>
                <c:pt idx="21">
                  <c:v>113.84018427272727</c:v>
                </c:pt>
                <c:pt idx="22">
                  <c:v>94.725085909090907</c:v>
                </c:pt>
                <c:pt idx="23">
                  <c:v>87.078243363636361</c:v>
                </c:pt>
                <c:pt idx="24">
                  <c:v>95.025058636363639</c:v>
                </c:pt>
                <c:pt idx="25">
                  <c:v>90.842100545454542</c:v>
                </c:pt>
                <c:pt idx="26">
                  <c:v>79.247779636363632</c:v>
                </c:pt>
                <c:pt idx="27">
                  <c:v>75.326154727272737</c:v>
                </c:pt>
                <c:pt idx="28">
                  <c:v>97.334012999999999</c:v>
                </c:pt>
                <c:pt idx="29">
                  <c:v>80.54948081818182</c:v>
                </c:pt>
                <c:pt idx="30">
                  <c:v>65.409060818181814</c:v>
                </c:pt>
                <c:pt idx="31">
                  <c:v>69.57464045454546</c:v>
                </c:pt>
                <c:pt idx="32">
                  <c:v>84.040160090909097</c:v>
                </c:pt>
                <c:pt idx="33">
                  <c:v>117.00941490909091</c:v>
                </c:pt>
                <c:pt idx="34">
                  <c:v>135.12216627272727</c:v>
                </c:pt>
                <c:pt idx="35">
                  <c:v>146.35490018181818</c:v>
                </c:pt>
                <c:pt idx="36">
                  <c:v>152.68057263636365</c:v>
                </c:pt>
                <c:pt idx="37">
                  <c:v>130.72608063636363</c:v>
                </c:pt>
                <c:pt idx="38">
                  <c:v>129.27931181818181</c:v>
                </c:pt>
                <c:pt idx="39">
                  <c:v>127.86907272727274</c:v>
                </c:pt>
                <c:pt idx="40">
                  <c:v>137.13557754545454</c:v>
                </c:pt>
                <c:pt idx="41">
                  <c:v>127.44069272727273</c:v>
                </c:pt>
                <c:pt idx="42">
                  <c:v>123.62645690909092</c:v>
                </c:pt>
                <c:pt idx="43">
                  <c:v>126.91811763636363</c:v>
                </c:pt>
                <c:pt idx="44">
                  <c:v>119.36743318181817</c:v>
                </c:pt>
                <c:pt idx="45">
                  <c:v>125.0037931818182</c:v>
                </c:pt>
                <c:pt idx="46">
                  <c:v>128.07243654545454</c:v>
                </c:pt>
                <c:pt idx="47">
                  <c:v>138.91313036363636</c:v>
                </c:pt>
                <c:pt idx="48">
                  <c:v>135.25805099999999</c:v>
                </c:pt>
                <c:pt idx="49">
                  <c:v>139.07380681818182</c:v>
                </c:pt>
                <c:pt idx="50">
                  <c:v>143.87311163636363</c:v>
                </c:pt>
                <c:pt idx="51">
                  <c:v>151.649734</c:v>
                </c:pt>
                <c:pt idx="52">
                  <c:v>118.16341763636365</c:v>
                </c:pt>
                <c:pt idx="53">
                  <c:v>141.10987018181817</c:v>
                </c:pt>
                <c:pt idx="54">
                  <c:v>177.49788772727271</c:v>
                </c:pt>
                <c:pt idx="55">
                  <c:v>182.73033645454544</c:v>
                </c:pt>
                <c:pt idx="56">
                  <c:v>159.57683145454544</c:v>
                </c:pt>
                <c:pt idx="57">
                  <c:v>149.81167709090909</c:v>
                </c:pt>
                <c:pt idx="58">
                  <c:v>139.23367227272726</c:v>
                </c:pt>
                <c:pt idx="59">
                  <c:v>126.11413063636363</c:v>
                </c:pt>
                <c:pt idx="60">
                  <c:v>131.66608209090907</c:v>
                </c:pt>
                <c:pt idx="61">
                  <c:v>156.37852654545455</c:v>
                </c:pt>
                <c:pt idx="62">
                  <c:v>177.36072972727274</c:v>
                </c:pt>
                <c:pt idx="63">
                  <c:v>190.02399600000001</c:v>
                </c:pt>
                <c:pt idx="64">
                  <c:v>193.22238981818182</c:v>
                </c:pt>
                <c:pt idx="65">
                  <c:v>196.31286681818185</c:v>
                </c:pt>
                <c:pt idx="66">
                  <c:v>194.37515045454543</c:v>
                </c:pt>
                <c:pt idx="67">
                  <c:v>182.19586845454546</c:v>
                </c:pt>
                <c:pt idx="68">
                  <c:v>207.49955481818182</c:v>
                </c:pt>
                <c:pt idx="69">
                  <c:v>207.26694345454547</c:v>
                </c:pt>
                <c:pt idx="70">
                  <c:v>196.1872291818182</c:v>
                </c:pt>
                <c:pt idx="71">
                  <c:v>200.58562354545455</c:v>
                </c:pt>
                <c:pt idx="72">
                  <c:v>196.14417872727273</c:v>
                </c:pt>
                <c:pt idx="73">
                  <c:v>204.7979150909091</c:v>
                </c:pt>
                <c:pt idx="74">
                  <c:v>190.97455681818181</c:v>
                </c:pt>
                <c:pt idx="75">
                  <c:v>189.19522245454544</c:v>
                </c:pt>
                <c:pt idx="76">
                  <c:v>191.79089572727273</c:v>
                </c:pt>
                <c:pt idx="77">
                  <c:v>154.74393427272727</c:v>
                </c:pt>
                <c:pt idx="78">
                  <c:v>140.54038318181819</c:v>
                </c:pt>
                <c:pt idx="79">
                  <c:v>162.97557818181818</c:v>
                </c:pt>
                <c:pt idx="80">
                  <c:v>168.25347372727271</c:v>
                </c:pt>
                <c:pt idx="81">
                  <c:v>156.75502027272728</c:v>
                </c:pt>
                <c:pt idx="82">
                  <c:v>140.75693936363638</c:v>
                </c:pt>
                <c:pt idx="83">
                  <c:v>138.41103963636363</c:v>
                </c:pt>
                <c:pt idx="84">
                  <c:v>157.20839918181818</c:v>
                </c:pt>
                <c:pt idx="85">
                  <c:v>165.25136209090908</c:v>
                </c:pt>
                <c:pt idx="86">
                  <c:v>188.7536767272727</c:v>
                </c:pt>
                <c:pt idx="87">
                  <c:v>201.62079781818181</c:v>
                </c:pt>
                <c:pt idx="88">
                  <c:v>214.6006329090909</c:v>
                </c:pt>
                <c:pt idx="89">
                  <c:v>229.88284318181817</c:v>
                </c:pt>
                <c:pt idx="90">
                  <c:v>223.70076736363637</c:v>
                </c:pt>
                <c:pt idx="91">
                  <c:v>207.44333854545454</c:v>
                </c:pt>
                <c:pt idx="92">
                  <c:v>160.81242536363635</c:v>
                </c:pt>
                <c:pt idx="93">
                  <c:v>172.24677163636363</c:v>
                </c:pt>
                <c:pt idx="94">
                  <c:v>187.13774590909091</c:v>
                </c:pt>
                <c:pt idx="95">
                  <c:v>207.96835990909088</c:v>
                </c:pt>
                <c:pt idx="96">
                  <c:v>187.51276081818182</c:v>
                </c:pt>
                <c:pt idx="97">
                  <c:v>185.83400618181818</c:v>
                </c:pt>
                <c:pt idx="98">
                  <c:v>193.94156172727273</c:v>
                </c:pt>
                <c:pt idx="99">
                  <c:v>177.13353290909092</c:v>
                </c:pt>
                <c:pt idx="100">
                  <c:v>158.59865781818183</c:v>
                </c:pt>
                <c:pt idx="101">
                  <c:v>164.63373063636365</c:v>
                </c:pt>
                <c:pt idx="102">
                  <c:v>188.42336490909091</c:v>
                </c:pt>
                <c:pt idx="103">
                  <c:v>178.39406209090907</c:v>
                </c:pt>
                <c:pt idx="104">
                  <c:v>193.6746480909091</c:v>
                </c:pt>
                <c:pt idx="105">
                  <c:v>210.78487727272727</c:v>
                </c:pt>
                <c:pt idx="106">
                  <c:v>202.19455900000003</c:v>
                </c:pt>
                <c:pt idx="107">
                  <c:v>214.5240101818182</c:v>
                </c:pt>
                <c:pt idx="108">
                  <c:v>216.50584599999999</c:v>
                </c:pt>
                <c:pt idx="109">
                  <c:v>219.84191281818184</c:v>
                </c:pt>
                <c:pt idx="110">
                  <c:v>235.56096772727273</c:v>
                </c:pt>
                <c:pt idx="111">
                  <c:v>238.46494654545455</c:v>
                </c:pt>
                <c:pt idx="112">
                  <c:v>232.90980845454547</c:v>
                </c:pt>
                <c:pt idx="113">
                  <c:v>232.20827645454548</c:v>
                </c:pt>
                <c:pt idx="114">
                  <c:v>230.91602854545454</c:v>
                </c:pt>
                <c:pt idx="115">
                  <c:v>204.90052709090909</c:v>
                </c:pt>
                <c:pt idx="116">
                  <c:v>193.0324293636364</c:v>
                </c:pt>
                <c:pt idx="117">
                  <c:v>189.66690145454544</c:v>
                </c:pt>
                <c:pt idx="118">
                  <c:v>191.38544400000001</c:v>
                </c:pt>
                <c:pt idx="119">
                  <c:v>207.93391163636363</c:v>
                </c:pt>
                <c:pt idx="120">
                  <c:v>229.09110127272729</c:v>
                </c:pt>
                <c:pt idx="121">
                  <c:v>219.75865054545454</c:v>
                </c:pt>
                <c:pt idx="122">
                  <c:v>223.86607927272726</c:v>
                </c:pt>
                <c:pt idx="123">
                  <c:v>229.18431736363635</c:v>
                </c:pt>
                <c:pt idx="124">
                  <c:v>247.52581236363639</c:v>
                </c:pt>
                <c:pt idx="125">
                  <c:v>243.25049990909091</c:v>
                </c:pt>
                <c:pt idx="126">
                  <c:v>237.02439999999999</c:v>
                </c:pt>
                <c:pt idx="127">
                  <c:v>234.96397690909089</c:v>
                </c:pt>
                <c:pt idx="128">
                  <c:v>231.74524736363637</c:v>
                </c:pt>
                <c:pt idx="129">
                  <c:v>219.21014009090911</c:v>
                </c:pt>
                <c:pt idx="130">
                  <c:v>203.77725981818182</c:v>
                </c:pt>
                <c:pt idx="131">
                  <c:v>200.10136181818183</c:v>
                </c:pt>
                <c:pt idx="132">
                  <c:v>207.05742018181817</c:v>
                </c:pt>
                <c:pt idx="133">
                  <c:v>209.65675827272727</c:v>
                </c:pt>
                <c:pt idx="134">
                  <c:v>208.08267818181818</c:v>
                </c:pt>
                <c:pt idx="135">
                  <c:v>197.34246390909092</c:v>
                </c:pt>
                <c:pt idx="136">
                  <c:v>175.60336472727275</c:v>
                </c:pt>
                <c:pt idx="137">
                  <c:v>171.87188172727272</c:v>
                </c:pt>
                <c:pt idx="138">
                  <c:v>192.53612363636361</c:v>
                </c:pt>
                <c:pt idx="139">
                  <c:v>191.7095599090909</c:v>
                </c:pt>
                <c:pt idx="140">
                  <c:v>181.96209200000001</c:v>
                </c:pt>
                <c:pt idx="141">
                  <c:v>187.10465345454546</c:v>
                </c:pt>
                <c:pt idx="142">
                  <c:v>188.01277436363637</c:v>
                </c:pt>
                <c:pt idx="143">
                  <c:v>191.73874481818183</c:v>
                </c:pt>
                <c:pt idx="144">
                  <c:v>210.81770781818182</c:v>
                </c:pt>
                <c:pt idx="145">
                  <c:v>204.74696954545456</c:v>
                </c:pt>
                <c:pt idx="146">
                  <c:v>199.51073036363636</c:v>
                </c:pt>
                <c:pt idx="147">
                  <c:v>172.58753454545453</c:v>
                </c:pt>
                <c:pt idx="148">
                  <c:v>174.40909372727273</c:v>
                </c:pt>
                <c:pt idx="149">
                  <c:v>182.07016327272729</c:v>
                </c:pt>
                <c:pt idx="150">
                  <c:v>168.7328939090909</c:v>
                </c:pt>
                <c:pt idx="151">
                  <c:v>172.02883800000001</c:v>
                </c:pt>
                <c:pt idx="152">
                  <c:v>200.26419300000001</c:v>
                </c:pt>
                <c:pt idx="153">
                  <c:v>197.26101400000002</c:v>
                </c:pt>
                <c:pt idx="154">
                  <c:v>189.65458181818181</c:v>
                </c:pt>
                <c:pt idx="155">
                  <c:v>182.16969836363637</c:v>
                </c:pt>
                <c:pt idx="156">
                  <c:v>155.87639581818183</c:v>
                </c:pt>
                <c:pt idx="157">
                  <c:v>133.34675300000001</c:v>
                </c:pt>
                <c:pt idx="158">
                  <c:v>147.05696318181819</c:v>
                </c:pt>
                <c:pt idx="159">
                  <c:v>179.54486127272727</c:v>
                </c:pt>
                <c:pt idx="160">
                  <c:v>155.36443472727271</c:v>
                </c:pt>
                <c:pt idx="161">
                  <c:v>164.16894563636365</c:v>
                </c:pt>
                <c:pt idx="162">
                  <c:v>149.61475209090909</c:v>
                </c:pt>
                <c:pt idx="163">
                  <c:v>164.61243272727273</c:v>
                </c:pt>
                <c:pt idx="164">
                  <c:v>177.49611854545455</c:v>
                </c:pt>
                <c:pt idx="165">
                  <c:v>179.63387563636363</c:v>
                </c:pt>
                <c:pt idx="166">
                  <c:v>182.30450972727274</c:v>
                </c:pt>
                <c:pt idx="167">
                  <c:v>168.70347554545452</c:v>
                </c:pt>
                <c:pt idx="168">
                  <c:v>166.95352427272726</c:v>
                </c:pt>
                <c:pt idx="169">
                  <c:v>171.06427509090909</c:v>
                </c:pt>
                <c:pt idx="170">
                  <c:v>152.69627954545453</c:v>
                </c:pt>
                <c:pt idx="171">
                  <c:v>154.34266400000001</c:v>
                </c:pt>
                <c:pt idx="172">
                  <c:v>150.23176818181818</c:v>
                </c:pt>
                <c:pt idx="173">
                  <c:v>159.34536418181818</c:v>
                </c:pt>
                <c:pt idx="174">
                  <c:v>162.31640227272729</c:v>
                </c:pt>
                <c:pt idx="175">
                  <c:v>162.89851472727273</c:v>
                </c:pt>
                <c:pt idx="176">
                  <c:v>167.46188618181819</c:v>
                </c:pt>
                <c:pt idx="177">
                  <c:v>149.70000654545453</c:v>
                </c:pt>
                <c:pt idx="178">
                  <c:v>131.14565536363637</c:v>
                </c:pt>
                <c:pt idx="179">
                  <c:v>141.92956454545455</c:v>
                </c:pt>
                <c:pt idx="180">
                  <c:v>157.6540489090909</c:v>
                </c:pt>
                <c:pt idx="181">
                  <c:v>158.01117636363637</c:v>
                </c:pt>
              </c:numCache>
            </c:numRef>
          </c:val>
        </c:ser>
        <c:ser>
          <c:idx val="4"/>
          <c:order val="4"/>
          <c:tx>
            <c:strRef>
              <c:f>'Figure 14'!$U$3</c:f>
              <c:strCache>
                <c:ptCount val="1"/>
                <c:pt idx="0">
                  <c:v>IUK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cat>
            <c:numRef>
              <c:f>'Figure 14'!$P$4:$P$185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14'!$U$4:$U$185</c:f>
              <c:numCache>
                <c:formatCode>0</c:formatCode>
                <c:ptCount val="182"/>
                <c:pt idx="0">
                  <c:v>10.159173273</c:v>
                </c:pt>
                <c:pt idx="1">
                  <c:v>12.416826273</c:v>
                </c:pt>
                <c:pt idx="2">
                  <c:v>4.589906</c:v>
                </c:pt>
                <c:pt idx="3">
                  <c:v>5.7355826364000002</c:v>
                </c:pt>
                <c:pt idx="4">
                  <c:v>5.9312152727000003</c:v>
                </c:pt>
                <c:pt idx="5">
                  <c:v>6.9030469999999999</c:v>
                </c:pt>
                <c:pt idx="6">
                  <c:v>9.6877393636000004</c:v>
                </c:pt>
                <c:pt idx="7">
                  <c:v>15.539511364000001</c:v>
                </c:pt>
                <c:pt idx="8">
                  <c:v>15.688437364</c:v>
                </c:pt>
                <c:pt idx="9">
                  <c:v>9.6064927272999991</c:v>
                </c:pt>
                <c:pt idx="10">
                  <c:v>10.854672090999999</c:v>
                </c:pt>
                <c:pt idx="11">
                  <c:v>10.006592455</c:v>
                </c:pt>
                <c:pt idx="12">
                  <c:v>11.589434182</c:v>
                </c:pt>
                <c:pt idx="13">
                  <c:v>19.867905454999999</c:v>
                </c:pt>
                <c:pt idx="14">
                  <c:v>18.632378635999999</c:v>
                </c:pt>
                <c:pt idx="15">
                  <c:v>18.665897636</c:v>
                </c:pt>
                <c:pt idx="16">
                  <c:v>18.890230909</c:v>
                </c:pt>
                <c:pt idx="17">
                  <c:v>24.576452909</c:v>
                </c:pt>
                <c:pt idx="18">
                  <c:v>22.580128455000001</c:v>
                </c:pt>
                <c:pt idx="19">
                  <c:v>17.993380364</c:v>
                </c:pt>
                <c:pt idx="20">
                  <c:v>20.37294</c:v>
                </c:pt>
                <c:pt idx="21">
                  <c:v>25.819163091</c:v>
                </c:pt>
                <c:pt idx="22">
                  <c:v>29.325659181999999</c:v>
                </c:pt>
                <c:pt idx="23">
                  <c:v>29.889732636000002</c:v>
                </c:pt>
                <c:pt idx="24">
                  <c:v>20.935841091</c:v>
                </c:pt>
                <c:pt idx="25">
                  <c:v>20.492110363999998</c:v>
                </c:pt>
                <c:pt idx="26">
                  <c:v>30.415356273</c:v>
                </c:pt>
                <c:pt idx="27">
                  <c:v>29.705041727000001</c:v>
                </c:pt>
                <c:pt idx="28">
                  <c:v>19.538329272999999</c:v>
                </c:pt>
                <c:pt idx="29">
                  <c:v>27.550781727</c:v>
                </c:pt>
                <c:pt idx="30">
                  <c:v>25.157201727</c:v>
                </c:pt>
                <c:pt idx="31">
                  <c:v>17.098398635999999</c:v>
                </c:pt>
                <c:pt idx="32">
                  <c:v>17.177366909</c:v>
                </c:pt>
                <c:pt idx="33">
                  <c:v>3.1391301818000001</c:v>
                </c:pt>
                <c:pt idx="34">
                  <c:v>2.1907243635999998</c:v>
                </c:pt>
                <c:pt idx="35">
                  <c:v>2.5280899091000002</c:v>
                </c:pt>
                <c:pt idx="36">
                  <c:v>3.3646340909000001</c:v>
                </c:pt>
                <c:pt idx="37">
                  <c:v>3.1849393635999999</c:v>
                </c:pt>
                <c:pt idx="38">
                  <c:v>3.2356754544999999</c:v>
                </c:pt>
                <c:pt idx="39">
                  <c:v>2.496426</c:v>
                </c:pt>
                <c:pt idx="40">
                  <c:v>1.9924428182</c:v>
                </c:pt>
                <c:pt idx="41">
                  <c:v>1.5966168182</c:v>
                </c:pt>
                <c:pt idx="42">
                  <c:v>4.5456897273000001</c:v>
                </c:pt>
                <c:pt idx="43">
                  <c:v>1.0631647273</c:v>
                </c:pt>
                <c:pt idx="44">
                  <c:v>5.7209563636</c:v>
                </c:pt>
                <c:pt idx="45">
                  <c:v>1.2279917273000001</c:v>
                </c:pt>
                <c:pt idx="46">
                  <c:v>1.3762212727000001</c:v>
                </c:pt>
                <c:pt idx="47">
                  <c:v>2.2279614544999999</c:v>
                </c:pt>
                <c:pt idx="48">
                  <c:v>8.6291940909000004</c:v>
                </c:pt>
                <c:pt idx="49">
                  <c:v>12.108965273000001</c:v>
                </c:pt>
                <c:pt idx="50">
                  <c:v>5.2339847273000002</c:v>
                </c:pt>
                <c:pt idx="51">
                  <c:v>2.0919513635999998</c:v>
                </c:pt>
                <c:pt idx="52">
                  <c:v>2.3450760909000001</c:v>
                </c:pt>
                <c:pt idx="53">
                  <c:v>1.7346836364</c:v>
                </c:pt>
                <c:pt idx="54">
                  <c:v>0.77379545449999998</c:v>
                </c:pt>
                <c:pt idx="55">
                  <c:v>1.3215974545</c:v>
                </c:pt>
                <c:pt idx="56">
                  <c:v>1.6644759091000001</c:v>
                </c:pt>
                <c:pt idx="57">
                  <c:v>2.1270923636000001</c:v>
                </c:pt>
                <c:pt idx="58">
                  <c:v>3.4735714545</c:v>
                </c:pt>
                <c:pt idx="59">
                  <c:v>1.7940263636</c:v>
                </c:pt>
                <c:pt idx="60">
                  <c:v>3.3350998181999998</c:v>
                </c:pt>
                <c:pt idx="61">
                  <c:v>3.1830526363999998</c:v>
                </c:pt>
                <c:pt idx="62">
                  <c:v>3.5779418181999998</c:v>
                </c:pt>
                <c:pt idx="63">
                  <c:v>2.2900566364000001</c:v>
                </c:pt>
                <c:pt idx="64">
                  <c:v>4.2992481818000003</c:v>
                </c:pt>
                <c:pt idx="65">
                  <c:v>4.2934087273000001</c:v>
                </c:pt>
                <c:pt idx="66">
                  <c:v>2.0564427272999999</c:v>
                </c:pt>
                <c:pt idx="67">
                  <c:v>2.6594984545</c:v>
                </c:pt>
                <c:pt idx="68">
                  <c:v>2.5465570908999999</c:v>
                </c:pt>
                <c:pt idx="69">
                  <c:v>2.8401139999999998</c:v>
                </c:pt>
                <c:pt idx="70">
                  <c:v>5.9950496364000001</c:v>
                </c:pt>
                <c:pt idx="71">
                  <c:v>4.0491145455000002</c:v>
                </c:pt>
                <c:pt idx="72">
                  <c:v>1.5665514545000001</c:v>
                </c:pt>
                <c:pt idx="73">
                  <c:v>2.2974073636000001</c:v>
                </c:pt>
                <c:pt idx="74">
                  <c:v>2.8239369090999999</c:v>
                </c:pt>
                <c:pt idx="75">
                  <c:v>5.7062058181999999</c:v>
                </c:pt>
                <c:pt idx="76">
                  <c:v>5.5268779091000004</c:v>
                </c:pt>
                <c:pt idx="77">
                  <c:v>6.3476017272999998</c:v>
                </c:pt>
                <c:pt idx="78">
                  <c:v>8.2813067273000005</c:v>
                </c:pt>
                <c:pt idx="79">
                  <c:v>2.3705029090999998</c:v>
                </c:pt>
                <c:pt idx="80">
                  <c:v>0.67028245450000001</c:v>
                </c:pt>
                <c:pt idx="81">
                  <c:v>2.2867685455000002</c:v>
                </c:pt>
                <c:pt idx="82">
                  <c:v>5.8151150909</c:v>
                </c:pt>
                <c:pt idx="83">
                  <c:v>11.556429545</c:v>
                </c:pt>
                <c:pt idx="84">
                  <c:v>1.8713034545</c:v>
                </c:pt>
                <c:pt idx="85">
                  <c:v>3.6812557272999999</c:v>
                </c:pt>
                <c:pt idx="86">
                  <c:v>1.3016647272999999</c:v>
                </c:pt>
                <c:pt idx="87">
                  <c:v>1.1329820908999999</c:v>
                </c:pt>
                <c:pt idx="88">
                  <c:v>1.0162792727000001</c:v>
                </c:pt>
                <c:pt idx="89">
                  <c:v>1.7082127273000001</c:v>
                </c:pt>
                <c:pt idx="90">
                  <c:v>1.4792993636</c:v>
                </c:pt>
                <c:pt idx="91">
                  <c:v>3.4562156364000001</c:v>
                </c:pt>
                <c:pt idx="92">
                  <c:v>10.957845273</c:v>
                </c:pt>
                <c:pt idx="93">
                  <c:v>10.543798908999999</c:v>
                </c:pt>
                <c:pt idx="94">
                  <c:v>10.137172364</c:v>
                </c:pt>
                <c:pt idx="95">
                  <c:v>10.712591182000001</c:v>
                </c:pt>
                <c:pt idx="96">
                  <c:v>18.471666182</c:v>
                </c:pt>
                <c:pt idx="97">
                  <c:v>22.592797182000002</c:v>
                </c:pt>
                <c:pt idx="98">
                  <c:v>26.225448273000001</c:v>
                </c:pt>
                <c:pt idx="99">
                  <c:v>21.965430999999999</c:v>
                </c:pt>
                <c:pt idx="100">
                  <c:v>15.703568727</c:v>
                </c:pt>
                <c:pt idx="101">
                  <c:v>3.2485400909000002</c:v>
                </c:pt>
                <c:pt idx="102">
                  <c:v>4.2333796363999996</c:v>
                </c:pt>
                <c:pt idx="103">
                  <c:v>6.6225008181999998</c:v>
                </c:pt>
                <c:pt idx="104">
                  <c:v>1.4612705454999999</c:v>
                </c:pt>
                <c:pt idx="105">
                  <c:v>13.635406182000001</c:v>
                </c:pt>
                <c:pt idx="106">
                  <c:v>2.8969408182</c:v>
                </c:pt>
                <c:pt idx="107">
                  <c:v>1.1863641817999999</c:v>
                </c:pt>
                <c:pt idx="108">
                  <c:v>1.8675763636</c:v>
                </c:pt>
                <c:pt idx="109">
                  <c:v>1.5100666363999999</c:v>
                </c:pt>
                <c:pt idx="110">
                  <c:v>2.0969763636000001</c:v>
                </c:pt>
                <c:pt idx="111">
                  <c:v>0.56879572730000005</c:v>
                </c:pt>
                <c:pt idx="112">
                  <c:v>0.58610963640000002</c:v>
                </c:pt>
                <c:pt idx="113">
                  <c:v>1.6744092727</c:v>
                </c:pt>
                <c:pt idx="114">
                  <c:v>2.8547081818</c:v>
                </c:pt>
                <c:pt idx="115">
                  <c:v>4.0097015454999996</c:v>
                </c:pt>
                <c:pt idx="116">
                  <c:v>4.4574173636000003</c:v>
                </c:pt>
                <c:pt idx="117">
                  <c:v>4.4158488181999997</c:v>
                </c:pt>
                <c:pt idx="118">
                  <c:v>5.5231035454999997</c:v>
                </c:pt>
                <c:pt idx="119">
                  <c:v>3.7841068182000002</c:v>
                </c:pt>
                <c:pt idx="120">
                  <c:v>0.72173818180000004</c:v>
                </c:pt>
                <c:pt idx="121">
                  <c:v>0.48888745449999998</c:v>
                </c:pt>
                <c:pt idx="122">
                  <c:v>3.0637860908999999</c:v>
                </c:pt>
                <c:pt idx="123">
                  <c:v>0.91150345450000003</c:v>
                </c:pt>
                <c:pt idx="124">
                  <c:v>0.88180590910000001</c:v>
                </c:pt>
                <c:pt idx="125">
                  <c:v>3.0877089090999998</c:v>
                </c:pt>
                <c:pt idx="126">
                  <c:v>1.6605420908999999</c:v>
                </c:pt>
                <c:pt idx="127">
                  <c:v>1.3430962727</c:v>
                </c:pt>
                <c:pt idx="128">
                  <c:v>7.4918794545000003</c:v>
                </c:pt>
                <c:pt idx="129">
                  <c:v>3.7561135454999999</c:v>
                </c:pt>
                <c:pt idx="130">
                  <c:v>3.4703518182000002</c:v>
                </c:pt>
                <c:pt idx="131">
                  <c:v>3.0623555455</c:v>
                </c:pt>
                <c:pt idx="132">
                  <c:v>0.53459418179999996</c:v>
                </c:pt>
                <c:pt idx="133">
                  <c:v>0.85178863640000002</c:v>
                </c:pt>
                <c:pt idx="134">
                  <c:v>1.216853</c:v>
                </c:pt>
                <c:pt idx="135">
                  <c:v>2.4987655455</c:v>
                </c:pt>
                <c:pt idx="136">
                  <c:v>3.9830000000000001</c:v>
                </c:pt>
                <c:pt idx="137">
                  <c:v>3.9621150908999998</c:v>
                </c:pt>
                <c:pt idx="138">
                  <c:v>1.5639655455000001</c:v>
                </c:pt>
                <c:pt idx="139">
                  <c:v>6.9885273636000003</c:v>
                </c:pt>
                <c:pt idx="140">
                  <c:v>9.3521798181999998</c:v>
                </c:pt>
                <c:pt idx="141">
                  <c:v>11.862164999999999</c:v>
                </c:pt>
                <c:pt idx="142">
                  <c:v>8.6302649999999996</c:v>
                </c:pt>
                <c:pt idx="143">
                  <c:v>8.3667838182000001</c:v>
                </c:pt>
                <c:pt idx="144">
                  <c:v>5.9733090909</c:v>
                </c:pt>
                <c:pt idx="145">
                  <c:v>1.4415221817999999</c:v>
                </c:pt>
                <c:pt idx="146">
                  <c:v>2.5295198181999998</c:v>
                </c:pt>
                <c:pt idx="147">
                  <c:v>8.0729391818000007</c:v>
                </c:pt>
                <c:pt idx="148">
                  <c:v>6.5550977272999997</c:v>
                </c:pt>
                <c:pt idx="149">
                  <c:v>1.2179827272999999</c:v>
                </c:pt>
                <c:pt idx="150">
                  <c:v>5.6948183635999996</c:v>
                </c:pt>
                <c:pt idx="151">
                  <c:v>5.4610194544999997</c:v>
                </c:pt>
                <c:pt idx="152">
                  <c:v>1.1809987273</c:v>
                </c:pt>
                <c:pt idx="153">
                  <c:v>9.1820956363999997</c:v>
                </c:pt>
                <c:pt idx="154">
                  <c:v>27.564119999999999</c:v>
                </c:pt>
                <c:pt idx="155">
                  <c:v>19.598965909</c:v>
                </c:pt>
                <c:pt idx="156">
                  <c:v>16.472102635999999</c:v>
                </c:pt>
                <c:pt idx="157">
                  <c:v>25.884861182000002</c:v>
                </c:pt>
                <c:pt idx="158">
                  <c:v>25.016470000000002</c:v>
                </c:pt>
                <c:pt idx="159">
                  <c:v>23.441226273000002</c:v>
                </c:pt>
                <c:pt idx="160">
                  <c:v>13.295942091000001</c:v>
                </c:pt>
                <c:pt idx="161">
                  <c:v>19.570619909000001</c:v>
                </c:pt>
                <c:pt idx="162">
                  <c:v>14.592525999999999</c:v>
                </c:pt>
                <c:pt idx="163">
                  <c:v>11.983578909</c:v>
                </c:pt>
                <c:pt idx="164">
                  <c:v>3.9120688181999999</c:v>
                </c:pt>
                <c:pt idx="165">
                  <c:v>2.6181823635999999</c:v>
                </c:pt>
                <c:pt idx="166">
                  <c:v>0.55531509089999997</c:v>
                </c:pt>
                <c:pt idx="167">
                  <c:v>0.78676254550000002</c:v>
                </c:pt>
                <c:pt idx="168">
                  <c:v>0.53011072729999997</c:v>
                </c:pt>
                <c:pt idx="169">
                  <c:v>0.82435245450000005</c:v>
                </c:pt>
                <c:pt idx="170">
                  <c:v>1.4789983635999999</c:v>
                </c:pt>
                <c:pt idx="171">
                  <c:v>3.6789472726999999</c:v>
                </c:pt>
                <c:pt idx="172">
                  <c:v>4.3502474544999998</c:v>
                </c:pt>
                <c:pt idx="173">
                  <c:v>2.4535719999999999</c:v>
                </c:pt>
                <c:pt idx="174">
                  <c:v>19.778152726999998</c:v>
                </c:pt>
                <c:pt idx="175">
                  <c:v>19.807680272999999</c:v>
                </c:pt>
                <c:pt idx="176">
                  <c:v>22.598950090999999</c:v>
                </c:pt>
                <c:pt idx="177">
                  <c:v>11.404705272999999</c:v>
                </c:pt>
                <c:pt idx="178">
                  <c:v>15.265263364000001</c:v>
                </c:pt>
                <c:pt idx="179">
                  <c:v>13.682462545</c:v>
                </c:pt>
                <c:pt idx="180">
                  <c:v>13.758824454999999</c:v>
                </c:pt>
                <c:pt idx="181">
                  <c:v>11.717367726999999</c:v>
                </c:pt>
              </c:numCache>
            </c:numRef>
          </c:val>
        </c:ser>
        <c:ser>
          <c:idx val="5"/>
          <c:order val="5"/>
          <c:tx>
            <c:strRef>
              <c:f>'Figure 14'!$V$3</c:f>
              <c:strCache>
                <c:ptCount val="1"/>
                <c:pt idx="0">
                  <c:v>Storage injection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'Figure 14'!$P$4:$P$185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14'!$V$4:$V$185</c:f>
              <c:numCache>
                <c:formatCode>0.0</c:formatCode>
                <c:ptCount val="182"/>
                <c:pt idx="0">
                  <c:v>12.487217454545455</c:v>
                </c:pt>
                <c:pt idx="1">
                  <c:v>17.487705363636362</c:v>
                </c:pt>
                <c:pt idx="2">
                  <c:v>33.491675454545458</c:v>
                </c:pt>
                <c:pt idx="3">
                  <c:v>47.995978818181818</c:v>
                </c:pt>
                <c:pt idx="4">
                  <c:v>44.241428090909089</c:v>
                </c:pt>
                <c:pt idx="5">
                  <c:v>0</c:v>
                </c:pt>
                <c:pt idx="6">
                  <c:v>0.13877427272727272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11.865986636363637</c:v>
                </c:pt>
                <c:pt idx="11">
                  <c:v>9.2002335454545463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17.679475909090907</c:v>
                </c:pt>
                <c:pt idx="17">
                  <c:v>48.048127363636361</c:v>
                </c:pt>
                <c:pt idx="18">
                  <c:v>14.610317545454546</c:v>
                </c:pt>
                <c:pt idx="19">
                  <c:v>21.593233909090909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3.6381566363636364</c:v>
                </c:pt>
                <c:pt idx="24">
                  <c:v>11.609362000000001</c:v>
                </c:pt>
                <c:pt idx="25">
                  <c:v>29.084517545454545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1.3791234545454545</c:v>
                </c:pt>
                <c:pt idx="30">
                  <c:v>34.723080545454543</c:v>
                </c:pt>
                <c:pt idx="31">
                  <c:v>27.869910727272728</c:v>
                </c:pt>
                <c:pt idx="32">
                  <c:v>18.654417090909092</c:v>
                </c:pt>
                <c:pt idx="33">
                  <c:v>8.258058272727272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8.7902090909090916E-2</c:v>
                </c:pt>
                <c:pt idx="39">
                  <c:v>1.0476715454545455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9.0605183636363638</c:v>
                </c:pt>
                <c:pt idx="45">
                  <c:v>16.989317818181817</c:v>
                </c:pt>
                <c:pt idx="46">
                  <c:v>17.856207454545455</c:v>
                </c:pt>
                <c:pt idx="47">
                  <c:v>0</c:v>
                </c:pt>
                <c:pt idx="48">
                  <c:v>17.348104545454547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11.204666090909091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8.4516149090909085</c:v>
                </c:pt>
                <c:pt idx="58">
                  <c:v>0</c:v>
                </c:pt>
                <c:pt idx="59">
                  <c:v>13.39142209090909</c:v>
                </c:pt>
                <c:pt idx="60">
                  <c:v>11.404489909090909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0.36181336363636363</c:v>
                </c:pt>
                <c:pt idx="78">
                  <c:v>13.955561181818181</c:v>
                </c:pt>
                <c:pt idx="79">
                  <c:v>11.123920181818182</c:v>
                </c:pt>
                <c:pt idx="80">
                  <c:v>0</c:v>
                </c:pt>
                <c:pt idx="81">
                  <c:v>24.28080381818182</c:v>
                </c:pt>
                <c:pt idx="82">
                  <c:v>19.784256272727273</c:v>
                </c:pt>
                <c:pt idx="83">
                  <c:v>23.58096909090909</c:v>
                </c:pt>
                <c:pt idx="84">
                  <c:v>21.341913818181819</c:v>
                </c:pt>
                <c:pt idx="85">
                  <c:v>31.130349181818183</c:v>
                </c:pt>
                <c:pt idx="86">
                  <c:v>13.178006727272727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37.022884727272725</c:v>
                </c:pt>
                <c:pt idx="93">
                  <c:v>14.726044272727274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24.510724363636363</c:v>
                </c:pt>
                <c:pt idx="137">
                  <c:v>22.526204727272727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3.8404112727272728</c:v>
                </c:pt>
                <c:pt idx="158">
                  <c:v>0</c:v>
                </c:pt>
                <c:pt idx="159">
                  <c:v>0</c:v>
                </c:pt>
                <c:pt idx="160">
                  <c:v>1.5549946363636364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0.78281336363636367</c:v>
                </c:pt>
                <c:pt idx="171">
                  <c:v>4.5435632727272726</c:v>
                </c:pt>
                <c:pt idx="172">
                  <c:v>9.9298879090909082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26.279168818181819</c:v>
                </c:pt>
                <c:pt idx="179">
                  <c:v>32.800696545454542</c:v>
                </c:pt>
                <c:pt idx="180">
                  <c:v>3.4548406363636364</c:v>
                </c:pt>
                <c:pt idx="18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577728"/>
        <c:axId val="109579648"/>
      </c:areaChart>
      <c:lineChart>
        <c:grouping val="standard"/>
        <c:varyColors val="0"/>
        <c:ser>
          <c:idx val="6"/>
          <c:order val="6"/>
          <c:tx>
            <c:strRef>
              <c:f>'Figure 14'!$W$3</c:f>
              <c:strCache>
                <c:ptCount val="1"/>
                <c:pt idx="0">
                  <c:v>Weather corrected demand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pPr>
              <a:ln>
                <a:noFill/>
              </a:ln>
            </c:spPr>
          </c:marker>
          <c:cat>
            <c:numRef>
              <c:f>'Figure 14'!$P$4:$P$185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14'!$W$4:$W$185</c:f>
              <c:numCache>
                <c:formatCode>0.00</c:formatCode>
                <c:ptCount val="182"/>
                <c:pt idx="0">
                  <c:v>177.3634493271818</c:v>
                </c:pt>
                <c:pt idx="1">
                  <c:v>186.9077716181273</c:v>
                </c:pt>
                <c:pt idx="2">
                  <c:v>194.24009156735454</c:v>
                </c:pt>
                <c:pt idx="3">
                  <c:v>183.44307574650909</c:v>
                </c:pt>
                <c:pt idx="4">
                  <c:v>178.02175167470909</c:v>
                </c:pt>
                <c:pt idx="5">
                  <c:v>171.03856430019999</c:v>
                </c:pt>
                <c:pt idx="6">
                  <c:v>169.21743662039998</c:v>
                </c:pt>
                <c:pt idx="7">
                  <c:v>187.75447680192727</c:v>
                </c:pt>
                <c:pt idx="8">
                  <c:v>187.4083710307182</c:v>
                </c:pt>
                <c:pt idx="9">
                  <c:v>186.35826164883636</c:v>
                </c:pt>
                <c:pt idx="10">
                  <c:v>192.82920843045457</c:v>
                </c:pt>
                <c:pt idx="11">
                  <c:v>190.56988822420001</c:v>
                </c:pt>
                <c:pt idx="12">
                  <c:v>205.7847400418909</c:v>
                </c:pt>
                <c:pt idx="13">
                  <c:v>218.47703049302726</c:v>
                </c:pt>
                <c:pt idx="14">
                  <c:v>213.84011351349091</c:v>
                </c:pt>
                <c:pt idx="15">
                  <c:v>219.44428142993638</c:v>
                </c:pt>
                <c:pt idx="16">
                  <c:v>230.67932145539092</c:v>
                </c:pt>
                <c:pt idx="17">
                  <c:v>250.16149428699089</c:v>
                </c:pt>
                <c:pt idx="18">
                  <c:v>215.49810570060907</c:v>
                </c:pt>
                <c:pt idx="19">
                  <c:v>237.93477873707275</c:v>
                </c:pt>
                <c:pt idx="20">
                  <c:v>210.12614557516366</c:v>
                </c:pt>
                <c:pt idx="21">
                  <c:v>239.93168639673632</c:v>
                </c:pt>
                <c:pt idx="22">
                  <c:v>238.80876923948179</c:v>
                </c:pt>
                <c:pt idx="23">
                  <c:v>235.47532041621815</c:v>
                </c:pt>
                <c:pt idx="24">
                  <c:v>214.09508506003638</c:v>
                </c:pt>
                <c:pt idx="25">
                  <c:v>236.51687593347273</c:v>
                </c:pt>
                <c:pt idx="26">
                  <c:v>232.67166693053636</c:v>
                </c:pt>
                <c:pt idx="27">
                  <c:v>234.41810071359998</c:v>
                </c:pt>
                <c:pt idx="28">
                  <c:v>241.56787875425454</c:v>
                </c:pt>
                <c:pt idx="29">
                  <c:v>243.21467384040912</c:v>
                </c:pt>
                <c:pt idx="30">
                  <c:v>268.07840935871815</c:v>
                </c:pt>
                <c:pt idx="31">
                  <c:v>236.31868504983638</c:v>
                </c:pt>
                <c:pt idx="32">
                  <c:v>224.6048348834091</c:v>
                </c:pt>
                <c:pt idx="33">
                  <c:v>229.88706623755456</c:v>
                </c:pt>
                <c:pt idx="34">
                  <c:v>227.72169656280911</c:v>
                </c:pt>
                <c:pt idx="35">
                  <c:v>225.91136016130909</c:v>
                </c:pt>
                <c:pt idx="36">
                  <c:v>234.8431203534636</c:v>
                </c:pt>
                <c:pt idx="37">
                  <c:v>217.94609755004544</c:v>
                </c:pt>
                <c:pt idx="38">
                  <c:v>212.43466178455455</c:v>
                </c:pt>
                <c:pt idx="39">
                  <c:v>219.37129054479092</c:v>
                </c:pt>
                <c:pt idx="40">
                  <c:v>244.70374093060909</c:v>
                </c:pt>
                <c:pt idx="41">
                  <c:v>237.89928807108183</c:v>
                </c:pt>
                <c:pt idx="42">
                  <c:v>241.52788808937274</c:v>
                </c:pt>
                <c:pt idx="43">
                  <c:v>247.01560330770909</c:v>
                </c:pt>
                <c:pt idx="44">
                  <c:v>258.76500436306367</c:v>
                </c:pt>
                <c:pt idx="45">
                  <c:v>259.40926710226364</c:v>
                </c:pt>
                <c:pt idx="46">
                  <c:v>255.24364226267275</c:v>
                </c:pt>
                <c:pt idx="47">
                  <c:v>265.56288300196366</c:v>
                </c:pt>
                <c:pt idx="48">
                  <c:v>283.10905573594545</c:v>
                </c:pt>
                <c:pt idx="49">
                  <c:v>273.50514449596369</c:v>
                </c:pt>
                <c:pt idx="50">
                  <c:v>271.7149769554</c:v>
                </c:pt>
                <c:pt idx="51">
                  <c:v>260.01287930379999</c:v>
                </c:pt>
                <c:pt idx="52">
                  <c:v>253.17252801859087</c:v>
                </c:pt>
                <c:pt idx="53">
                  <c:v>242.94058291258182</c:v>
                </c:pt>
                <c:pt idx="54">
                  <c:v>289.4510718257182</c:v>
                </c:pt>
                <c:pt idx="55">
                  <c:v>289.98405087280906</c:v>
                </c:pt>
                <c:pt idx="56">
                  <c:v>280.10851195139094</c:v>
                </c:pt>
                <c:pt idx="57">
                  <c:v>276.83377319499999</c:v>
                </c:pt>
                <c:pt idx="58">
                  <c:v>263.28483561705457</c:v>
                </c:pt>
                <c:pt idx="59">
                  <c:v>258.35329857057269</c:v>
                </c:pt>
                <c:pt idx="60">
                  <c:v>260.03064888745456</c:v>
                </c:pt>
                <c:pt idx="61">
                  <c:v>289.62171704919092</c:v>
                </c:pt>
                <c:pt idx="62">
                  <c:v>285.44620917332725</c:v>
                </c:pt>
                <c:pt idx="63">
                  <c:v>300.65463993797266</c:v>
                </c:pt>
                <c:pt idx="64">
                  <c:v>306.44619735159995</c:v>
                </c:pt>
                <c:pt idx="65">
                  <c:v>281.97970625837269</c:v>
                </c:pt>
                <c:pt idx="66">
                  <c:v>258.97325990875459</c:v>
                </c:pt>
                <c:pt idx="67">
                  <c:v>240.30104781240908</c:v>
                </c:pt>
                <c:pt idx="68">
                  <c:v>289.5085305201182</c:v>
                </c:pt>
                <c:pt idx="69">
                  <c:v>298.40758491404551</c:v>
                </c:pt>
                <c:pt idx="70">
                  <c:v>280.57410411691814</c:v>
                </c:pt>
                <c:pt idx="71">
                  <c:v>285.26891961023637</c:v>
                </c:pt>
                <c:pt idx="72">
                  <c:v>277.84080680778175</c:v>
                </c:pt>
                <c:pt idx="73">
                  <c:v>270.86689273299095</c:v>
                </c:pt>
                <c:pt idx="74">
                  <c:v>260.83128021852724</c:v>
                </c:pt>
                <c:pt idx="75">
                  <c:v>289.8024598112454</c:v>
                </c:pt>
                <c:pt idx="76">
                  <c:v>290.26441221558179</c:v>
                </c:pt>
                <c:pt idx="77">
                  <c:v>281.12511402289095</c:v>
                </c:pt>
                <c:pt idx="78">
                  <c:v>291.86903729909091</c:v>
                </c:pt>
                <c:pt idx="79">
                  <c:v>277.28062874771814</c:v>
                </c:pt>
                <c:pt idx="80">
                  <c:v>256.01204235647276</c:v>
                </c:pt>
                <c:pt idx="81">
                  <c:v>279.20522642735455</c:v>
                </c:pt>
                <c:pt idx="82">
                  <c:v>289.00755619649999</c:v>
                </c:pt>
                <c:pt idx="83">
                  <c:v>298.4201228787</c:v>
                </c:pt>
                <c:pt idx="84">
                  <c:v>265.36167215782729</c:v>
                </c:pt>
                <c:pt idx="85">
                  <c:v>265.01067315295455</c:v>
                </c:pt>
                <c:pt idx="86">
                  <c:v>253.35196139532724</c:v>
                </c:pt>
                <c:pt idx="87">
                  <c:v>246.35150132839999</c:v>
                </c:pt>
                <c:pt idx="88">
                  <c:v>254.55909420519092</c:v>
                </c:pt>
                <c:pt idx="89">
                  <c:v>279.60041168454552</c:v>
                </c:pt>
                <c:pt idx="90">
                  <c:v>272.07079956130906</c:v>
                </c:pt>
                <c:pt idx="91">
                  <c:v>260.48800366768182</c:v>
                </c:pt>
                <c:pt idx="92">
                  <c:v>284.7589970861909</c:v>
                </c:pt>
                <c:pt idx="93">
                  <c:v>279.14102184828181</c:v>
                </c:pt>
                <c:pt idx="94">
                  <c:v>279.51355912998184</c:v>
                </c:pt>
                <c:pt idx="95">
                  <c:v>287.67398252738184</c:v>
                </c:pt>
                <c:pt idx="96">
                  <c:v>314.8161080131909</c:v>
                </c:pt>
                <c:pt idx="97">
                  <c:v>306.33054444970008</c:v>
                </c:pt>
                <c:pt idx="98">
                  <c:v>320.91193760315451</c:v>
                </c:pt>
                <c:pt idx="99">
                  <c:v>308.63830331909094</c:v>
                </c:pt>
                <c:pt idx="100">
                  <c:v>303.44240476439091</c:v>
                </c:pt>
                <c:pt idx="101">
                  <c:v>253.18180575524545</c:v>
                </c:pt>
                <c:pt idx="102">
                  <c:v>275.5734095456454</c:v>
                </c:pt>
                <c:pt idx="103">
                  <c:v>296.99544236599093</c:v>
                </c:pt>
                <c:pt idx="104">
                  <c:v>284.58990445852726</c:v>
                </c:pt>
                <c:pt idx="105">
                  <c:v>302.78695900829092</c:v>
                </c:pt>
                <c:pt idx="106">
                  <c:v>283.81474210881822</c:v>
                </c:pt>
                <c:pt idx="107">
                  <c:v>292.28004879557272</c:v>
                </c:pt>
                <c:pt idx="108">
                  <c:v>282.90090562367277</c:v>
                </c:pt>
                <c:pt idx="109">
                  <c:v>276.50450299996356</c:v>
                </c:pt>
                <c:pt idx="110">
                  <c:v>325.72828784159083</c:v>
                </c:pt>
                <c:pt idx="111">
                  <c:v>306.8281155216182</c:v>
                </c:pt>
                <c:pt idx="112">
                  <c:v>319.93501603292731</c:v>
                </c:pt>
                <c:pt idx="113">
                  <c:v>311.95165712994543</c:v>
                </c:pt>
                <c:pt idx="114">
                  <c:v>286.63239865841814</c:v>
                </c:pt>
                <c:pt idx="115">
                  <c:v>264.51753437890909</c:v>
                </c:pt>
                <c:pt idx="116">
                  <c:v>271.52483999769089</c:v>
                </c:pt>
                <c:pt idx="117">
                  <c:v>289.17955556023634</c:v>
                </c:pt>
                <c:pt idx="118">
                  <c:v>299.37732850796368</c:v>
                </c:pt>
                <c:pt idx="119">
                  <c:v>284.51190488480904</c:v>
                </c:pt>
                <c:pt idx="120">
                  <c:v>297.44977618541822</c:v>
                </c:pt>
                <c:pt idx="121">
                  <c:v>280.36475431760908</c:v>
                </c:pt>
                <c:pt idx="122">
                  <c:v>264.74248817647276</c:v>
                </c:pt>
                <c:pt idx="123">
                  <c:v>265.79663152651818</c:v>
                </c:pt>
                <c:pt idx="124">
                  <c:v>315.63636394645459</c:v>
                </c:pt>
                <c:pt idx="125">
                  <c:v>309.67841085776359</c:v>
                </c:pt>
                <c:pt idx="126">
                  <c:v>308.85909974281816</c:v>
                </c:pt>
                <c:pt idx="127">
                  <c:v>316.04612555458181</c:v>
                </c:pt>
                <c:pt idx="128">
                  <c:v>312.62331107349092</c:v>
                </c:pt>
                <c:pt idx="129">
                  <c:v>291.72579028146362</c:v>
                </c:pt>
                <c:pt idx="130">
                  <c:v>277.5558370996273</c:v>
                </c:pt>
                <c:pt idx="131">
                  <c:v>312.78183070160912</c:v>
                </c:pt>
                <c:pt idx="132">
                  <c:v>318.59125001866363</c:v>
                </c:pt>
                <c:pt idx="133">
                  <c:v>319.0204967391727</c:v>
                </c:pt>
                <c:pt idx="134">
                  <c:v>307.59647342682729</c:v>
                </c:pt>
                <c:pt idx="135">
                  <c:v>289.39576558623634</c:v>
                </c:pt>
                <c:pt idx="136">
                  <c:v>292.1795131855182</c:v>
                </c:pt>
                <c:pt idx="137">
                  <c:v>284.58816091742727</c:v>
                </c:pt>
                <c:pt idx="138">
                  <c:v>296.68861757367273</c:v>
                </c:pt>
                <c:pt idx="139">
                  <c:v>293.31695299680001</c:v>
                </c:pt>
                <c:pt idx="140">
                  <c:v>287.84351095079091</c:v>
                </c:pt>
                <c:pt idx="141">
                  <c:v>295.58364589899094</c:v>
                </c:pt>
                <c:pt idx="142">
                  <c:v>294.51896995569086</c:v>
                </c:pt>
                <c:pt idx="143">
                  <c:v>270.65945924164544</c:v>
                </c:pt>
                <c:pt idx="144">
                  <c:v>272.55931241539088</c:v>
                </c:pt>
                <c:pt idx="145">
                  <c:v>270.26322193865457</c:v>
                </c:pt>
                <c:pt idx="146">
                  <c:v>276.74477071361815</c:v>
                </c:pt>
                <c:pt idx="147">
                  <c:v>292.64683473762733</c:v>
                </c:pt>
                <c:pt idx="148">
                  <c:v>273.43103123138178</c:v>
                </c:pt>
                <c:pt idx="149">
                  <c:v>273.45907111832724</c:v>
                </c:pt>
                <c:pt idx="150">
                  <c:v>250.71170613741822</c:v>
                </c:pt>
                <c:pt idx="151">
                  <c:v>241.64986479794541</c:v>
                </c:pt>
                <c:pt idx="152">
                  <c:v>268.91506085954546</c:v>
                </c:pt>
                <c:pt idx="153">
                  <c:v>269.61661861759092</c:v>
                </c:pt>
                <c:pt idx="154">
                  <c:v>295.36391593031817</c:v>
                </c:pt>
                <c:pt idx="155">
                  <c:v>283.4664681250909</c:v>
                </c:pt>
                <c:pt idx="156">
                  <c:v>254.65369025721819</c:v>
                </c:pt>
                <c:pt idx="157">
                  <c:v>243.29148444459091</c:v>
                </c:pt>
                <c:pt idx="158">
                  <c:v>249.10214072786363</c:v>
                </c:pt>
                <c:pt idx="159">
                  <c:v>289.92949000370908</c:v>
                </c:pt>
                <c:pt idx="160">
                  <c:v>263.37293886938181</c:v>
                </c:pt>
                <c:pt idx="161">
                  <c:v>275.54269658370004</c:v>
                </c:pt>
                <c:pt idx="162">
                  <c:v>261.22902464696364</c:v>
                </c:pt>
                <c:pt idx="163">
                  <c:v>264.93138580850001</c:v>
                </c:pt>
                <c:pt idx="164">
                  <c:v>237.02994380269999</c:v>
                </c:pt>
                <c:pt idx="165">
                  <c:v>241.5184204047091</c:v>
                </c:pt>
                <c:pt idx="166">
                  <c:v>275.83386606640914</c:v>
                </c:pt>
                <c:pt idx="167">
                  <c:v>264.48253109870006</c:v>
                </c:pt>
                <c:pt idx="168">
                  <c:v>257.44635839129091</c:v>
                </c:pt>
                <c:pt idx="169">
                  <c:v>261.34776902280908</c:v>
                </c:pt>
                <c:pt idx="170">
                  <c:v>241.82621480135455</c:v>
                </c:pt>
                <c:pt idx="171">
                  <c:v>232.15010873531818</c:v>
                </c:pt>
                <c:pt idx="172">
                  <c:v>226.66321462945453</c:v>
                </c:pt>
                <c:pt idx="173">
                  <c:v>246.54803808717276</c:v>
                </c:pt>
                <c:pt idx="174">
                  <c:v>269.91633742372727</c:v>
                </c:pt>
                <c:pt idx="175">
                  <c:v>259.03477083081816</c:v>
                </c:pt>
                <c:pt idx="176">
                  <c:v>252.2912453657091</c:v>
                </c:pt>
                <c:pt idx="177">
                  <c:v>248.10699501150907</c:v>
                </c:pt>
                <c:pt idx="178">
                  <c:v>243.34549317414542</c:v>
                </c:pt>
                <c:pt idx="179">
                  <c:v>252.35978716745456</c:v>
                </c:pt>
                <c:pt idx="180">
                  <c:v>248.00413846975454</c:v>
                </c:pt>
                <c:pt idx="181">
                  <c:v>229.41560321390907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577728"/>
        <c:axId val="109579648"/>
      </c:lineChart>
      <c:dateAx>
        <c:axId val="109577728"/>
        <c:scaling>
          <c:orientation val="minMax"/>
        </c:scaling>
        <c:delete val="0"/>
        <c:axPos val="b"/>
        <c:numFmt formatCode="dd/mm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lang="en-GB"/>
            </a:pPr>
            <a:endParaRPr lang="en-US"/>
          </a:p>
        </c:txPr>
        <c:crossAx val="109579648"/>
        <c:crosses val="autoZero"/>
        <c:auto val="1"/>
        <c:lblOffset val="100"/>
        <c:baseTimeUnit val="days"/>
        <c:majorUnit val="1"/>
        <c:majorTimeUnit val="months"/>
      </c:dateAx>
      <c:valAx>
        <c:axId val="1095796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mcm/d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n-GB" baseline="0"/>
            </a:pPr>
            <a:endParaRPr lang="en-US"/>
          </a:p>
        </c:txPr>
        <c:crossAx val="1095777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lang="en-GB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15'!$Q$1</c:f>
              <c:strCache>
                <c:ptCount val="1"/>
                <c:pt idx="0">
                  <c:v>Seasonal Normal Forecast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numRef>
              <c:f>'Figure 15'!$P$2:$P$183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15'!$Q$2:$Q$183</c:f>
              <c:numCache>
                <c:formatCode>0.0</c:formatCode>
                <c:ptCount val="182"/>
                <c:pt idx="0">
                  <c:v>184.3134816839983</c:v>
                </c:pt>
                <c:pt idx="1">
                  <c:v>185.56409153182557</c:v>
                </c:pt>
                <c:pt idx="2">
                  <c:v>184.00704275721571</c:v>
                </c:pt>
                <c:pt idx="3">
                  <c:v>175.2707095231157</c:v>
                </c:pt>
                <c:pt idx="4">
                  <c:v>177.81373620467286</c:v>
                </c:pt>
                <c:pt idx="5">
                  <c:v>193.17839523590777</c:v>
                </c:pt>
                <c:pt idx="6">
                  <c:v>192.43706550051897</c:v>
                </c:pt>
                <c:pt idx="7">
                  <c:v>193.90303983988701</c:v>
                </c:pt>
                <c:pt idx="8">
                  <c:v>195.56640672872362</c:v>
                </c:pt>
                <c:pt idx="9">
                  <c:v>194.35424670694832</c:v>
                </c:pt>
                <c:pt idx="10">
                  <c:v>185.55529289108978</c:v>
                </c:pt>
                <c:pt idx="11">
                  <c:v>188.50381250366482</c:v>
                </c:pt>
                <c:pt idx="12">
                  <c:v>204.43519712947867</c:v>
                </c:pt>
                <c:pt idx="13">
                  <c:v>203.89238866171451</c:v>
                </c:pt>
                <c:pt idx="14">
                  <c:v>205.55827402721198</c:v>
                </c:pt>
                <c:pt idx="15">
                  <c:v>207.21646072854904</c:v>
                </c:pt>
                <c:pt idx="16">
                  <c:v>205.71416501027863</c:v>
                </c:pt>
                <c:pt idx="17">
                  <c:v>196.13539969907271</c:v>
                </c:pt>
                <c:pt idx="18">
                  <c:v>199.01660761637555</c:v>
                </c:pt>
                <c:pt idx="19">
                  <c:v>214.9470845562264</c:v>
                </c:pt>
                <c:pt idx="20">
                  <c:v>213.66635145280924</c:v>
                </c:pt>
                <c:pt idx="21">
                  <c:v>214.69158380631342</c:v>
                </c:pt>
                <c:pt idx="22">
                  <c:v>215.67666316878746</c:v>
                </c:pt>
                <c:pt idx="23">
                  <c:v>213.74873012553945</c:v>
                </c:pt>
                <c:pt idx="24">
                  <c:v>203.47384640079423</c:v>
                </c:pt>
                <c:pt idx="25">
                  <c:v>206.17019468482937</c:v>
                </c:pt>
                <c:pt idx="26">
                  <c:v>221.97490870047181</c:v>
                </c:pt>
                <c:pt idx="27">
                  <c:v>221.27115399385514</c:v>
                </c:pt>
                <c:pt idx="28">
                  <c:v>222.96816066118816</c:v>
                </c:pt>
                <c:pt idx="29">
                  <c:v>224.69042533188065</c:v>
                </c:pt>
                <c:pt idx="30">
                  <c:v>223.45329331982151</c:v>
                </c:pt>
                <c:pt idx="31">
                  <c:v>213.80814912946127</c:v>
                </c:pt>
                <c:pt idx="32">
                  <c:v>217.51740289184585</c:v>
                </c:pt>
                <c:pt idx="33">
                  <c:v>234.53325853056455</c:v>
                </c:pt>
                <c:pt idx="34">
                  <c:v>233.99438280062992</c:v>
                </c:pt>
                <c:pt idx="35">
                  <c:v>236.05101975794759</c:v>
                </c:pt>
                <c:pt idx="36">
                  <c:v>238.10137423127162</c:v>
                </c:pt>
                <c:pt idx="37">
                  <c:v>237.15446095694926</c:v>
                </c:pt>
                <c:pt idx="38">
                  <c:v>227.02319275754988</c:v>
                </c:pt>
                <c:pt idx="39">
                  <c:v>231.32359992323049</c:v>
                </c:pt>
                <c:pt idx="40">
                  <c:v>249.00588937993527</c:v>
                </c:pt>
                <c:pt idx="41">
                  <c:v>248.80891716623196</c:v>
                </c:pt>
                <c:pt idx="42">
                  <c:v>250.99384243280369</c:v>
                </c:pt>
                <c:pt idx="43">
                  <c:v>253.28408631822637</c:v>
                </c:pt>
                <c:pt idx="44">
                  <c:v>252.51158504218273</c:v>
                </c:pt>
                <c:pt idx="45">
                  <c:v>242.07033130300644</c:v>
                </c:pt>
                <c:pt idx="46">
                  <c:v>246.69810647581554</c:v>
                </c:pt>
                <c:pt idx="47">
                  <c:v>264.23531908229955</c:v>
                </c:pt>
                <c:pt idx="48">
                  <c:v>263.39748328736931</c:v>
                </c:pt>
                <c:pt idx="49">
                  <c:v>265.10351655078188</c:v>
                </c:pt>
                <c:pt idx="50">
                  <c:v>266.72785352124544</c:v>
                </c:pt>
                <c:pt idx="51">
                  <c:v>264.81339014621318</c:v>
                </c:pt>
                <c:pt idx="52">
                  <c:v>252.83965225122785</c:v>
                </c:pt>
                <c:pt idx="53">
                  <c:v>256.54874001901817</c:v>
                </c:pt>
                <c:pt idx="54">
                  <c:v>273.82534356549792</c:v>
                </c:pt>
                <c:pt idx="55">
                  <c:v>271.90961801995616</c:v>
                </c:pt>
                <c:pt idx="56">
                  <c:v>272.53947590493675</c:v>
                </c:pt>
                <c:pt idx="57">
                  <c:v>273.17411727436894</c:v>
                </c:pt>
                <c:pt idx="58">
                  <c:v>270.73870391894792</c:v>
                </c:pt>
                <c:pt idx="59">
                  <c:v>258.17337287944463</c:v>
                </c:pt>
                <c:pt idx="60">
                  <c:v>261.60755884135892</c:v>
                </c:pt>
                <c:pt idx="61">
                  <c:v>278.41727116234057</c:v>
                </c:pt>
                <c:pt idx="62">
                  <c:v>276.5773332922027</c:v>
                </c:pt>
                <c:pt idx="63">
                  <c:v>277.34605165157791</c:v>
                </c:pt>
                <c:pt idx="64">
                  <c:v>278.18161386620716</c:v>
                </c:pt>
                <c:pt idx="65">
                  <c:v>275.91199969705752</c:v>
                </c:pt>
                <c:pt idx="66">
                  <c:v>263.20121421385039</c:v>
                </c:pt>
                <c:pt idx="67">
                  <c:v>266.8011200931133</c:v>
                </c:pt>
                <c:pt idx="68">
                  <c:v>284.08050631870049</c:v>
                </c:pt>
                <c:pt idx="69">
                  <c:v>282.26654055941054</c:v>
                </c:pt>
                <c:pt idx="70">
                  <c:v>283.06888281976723</c:v>
                </c:pt>
                <c:pt idx="71">
                  <c:v>283.96756576334354</c:v>
                </c:pt>
                <c:pt idx="72">
                  <c:v>281.76763737920959</c:v>
                </c:pt>
                <c:pt idx="73">
                  <c:v>268.94838277908673</c:v>
                </c:pt>
                <c:pt idx="74">
                  <c:v>272.74956540326241</c:v>
                </c:pt>
                <c:pt idx="75">
                  <c:v>289.96109377629131</c:v>
                </c:pt>
                <c:pt idx="76">
                  <c:v>287.83684512823987</c:v>
                </c:pt>
                <c:pt idx="77">
                  <c:v>288.36496462202575</c:v>
                </c:pt>
                <c:pt idx="78">
                  <c:v>288.93715812988842</c:v>
                </c:pt>
                <c:pt idx="79">
                  <c:v>286.28384929786972</c:v>
                </c:pt>
                <c:pt idx="80">
                  <c:v>272.14987491544127</c:v>
                </c:pt>
                <c:pt idx="81">
                  <c:v>275.70214992085914</c:v>
                </c:pt>
                <c:pt idx="82">
                  <c:v>286.62535472356222</c:v>
                </c:pt>
                <c:pt idx="83">
                  <c:v>285.14989884441127</c:v>
                </c:pt>
                <c:pt idx="84">
                  <c:v>272.54910830599249</c:v>
                </c:pt>
                <c:pt idx="85">
                  <c:v>268.13139670313592</c:v>
                </c:pt>
                <c:pt idx="86">
                  <c:v>268.73954156141195</c:v>
                </c:pt>
                <c:pt idx="87">
                  <c:v>262.49553250408786</c:v>
                </c:pt>
                <c:pt idx="88">
                  <c:v>265.86703243433135</c:v>
                </c:pt>
                <c:pt idx="89">
                  <c:v>278.46534117878343</c:v>
                </c:pt>
                <c:pt idx="90">
                  <c:v>276.1537715712044</c:v>
                </c:pt>
                <c:pt idx="91">
                  <c:v>276.61956780519915</c:v>
                </c:pt>
                <c:pt idx="92">
                  <c:v>273.47914098769229</c:v>
                </c:pt>
                <c:pt idx="93">
                  <c:v>290.0026052250077</c:v>
                </c:pt>
                <c:pt idx="94">
                  <c:v>279.70245565667602</c:v>
                </c:pt>
                <c:pt idx="95">
                  <c:v>282.83393325831008</c:v>
                </c:pt>
                <c:pt idx="96">
                  <c:v>299.89391807035349</c:v>
                </c:pt>
                <c:pt idx="97">
                  <c:v>297.08148022646077</c:v>
                </c:pt>
                <c:pt idx="98">
                  <c:v>296.95599610820955</c:v>
                </c:pt>
                <c:pt idx="99">
                  <c:v>296.83725093339871</c:v>
                </c:pt>
                <c:pt idx="100">
                  <c:v>293.5182229805817</c:v>
                </c:pt>
                <c:pt idx="101">
                  <c:v>279.26183353412955</c:v>
                </c:pt>
                <c:pt idx="102">
                  <c:v>282.37993304787057</c:v>
                </c:pt>
                <c:pt idx="103">
                  <c:v>299.4566408222268</c:v>
                </c:pt>
                <c:pt idx="104">
                  <c:v>296.63312022185653</c:v>
                </c:pt>
                <c:pt idx="105">
                  <c:v>296.6390160404593</c:v>
                </c:pt>
                <c:pt idx="106">
                  <c:v>296.45968050775269</c:v>
                </c:pt>
                <c:pt idx="107">
                  <c:v>293.1017814280155</c:v>
                </c:pt>
                <c:pt idx="108">
                  <c:v>278.77492986110872</c:v>
                </c:pt>
                <c:pt idx="109">
                  <c:v>281.70807135137818</c:v>
                </c:pt>
                <c:pt idx="110">
                  <c:v>298.71632812274424</c:v>
                </c:pt>
                <c:pt idx="111">
                  <c:v>295.77528321678977</c:v>
                </c:pt>
                <c:pt idx="112">
                  <c:v>295.62875531235483</c:v>
                </c:pt>
                <c:pt idx="113">
                  <c:v>295.53387170395223</c:v>
                </c:pt>
                <c:pt idx="114">
                  <c:v>292.37195912043103</c:v>
                </c:pt>
                <c:pt idx="115">
                  <c:v>278.2561393509036</c:v>
                </c:pt>
                <c:pt idx="116">
                  <c:v>281.44371921648917</c:v>
                </c:pt>
                <c:pt idx="117">
                  <c:v>298.67876193604019</c:v>
                </c:pt>
                <c:pt idx="118">
                  <c:v>295.50052272729374</c:v>
                </c:pt>
                <c:pt idx="119">
                  <c:v>295.23170770761038</c:v>
                </c:pt>
                <c:pt idx="120">
                  <c:v>294.95359000913538</c:v>
                </c:pt>
                <c:pt idx="121">
                  <c:v>291.45297720461269</c:v>
                </c:pt>
                <c:pt idx="122">
                  <c:v>276.63843786626421</c:v>
                </c:pt>
                <c:pt idx="123">
                  <c:v>279.03174207317312</c:v>
                </c:pt>
                <c:pt idx="124">
                  <c:v>295.527838510489</c:v>
                </c:pt>
                <c:pt idx="125">
                  <c:v>291.89145579413764</c:v>
                </c:pt>
                <c:pt idx="126">
                  <c:v>291.4801590219069</c:v>
                </c:pt>
                <c:pt idx="127">
                  <c:v>291.04783572887385</c:v>
                </c:pt>
                <c:pt idx="128">
                  <c:v>287.37451621674882</c:v>
                </c:pt>
                <c:pt idx="129">
                  <c:v>272.86433026962709</c:v>
                </c:pt>
                <c:pt idx="130">
                  <c:v>276.31977191615016</c:v>
                </c:pt>
                <c:pt idx="131">
                  <c:v>293.95072248113024</c:v>
                </c:pt>
                <c:pt idx="132">
                  <c:v>291.43014682568037</c:v>
                </c:pt>
                <c:pt idx="133">
                  <c:v>291.85432695687399</c:v>
                </c:pt>
                <c:pt idx="134">
                  <c:v>292.33742262446469</c:v>
                </c:pt>
                <c:pt idx="135">
                  <c:v>289.55870331932783</c:v>
                </c:pt>
                <c:pt idx="136">
                  <c:v>275.84638854560035</c:v>
                </c:pt>
                <c:pt idx="137">
                  <c:v>279.41087048958491</c:v>
                </c:pt>
                <c:pt idx="138">
                  <c:v>296.34147681536444</c:v>
                </c:pt>
                <c:pt idx="139">
                  <c:v>293.00408385603816</c:v>
                </c:pt>
                <c:pt idx="140">
                  <c:v>292.66946460009689</c:v>
                </c:pt>
                <c:pt idx="141">
                  <c:v>292.3122131261598</c:v>
                </c:pt>
                <c:pt idx="142">
                  <c:v>288.06225240783334</c:v>
                </c:pt>
                <c:pt idx="143">
                  <c:v>273.0864513069356</c:v>
                </c:pt>
                <c:pt idx="144">
                  <c:v>275.12990688974963</c:v>
                </c:pt>
                <c:pt idx="145">
                  <c:v>291.28649322115263</c:v>
                </c:pt>
                <c:pt idx="146">
                  <c:v>287.06587949118915</c:v>
                </c:pt>
                <c:pt idx="147">
                  <c:v>285.81139021195924</c:v>
                </c:pt>
                <c:pt idx="148">
                  <c:v>284.52594306626315</c:v>
                </c:pt>
                <c:pt idx="149">
                  <c:v>279.68718414147094</c:v>
                </c:pt>
                <c:pt idx="150">
                  <c:v>264.42220309260932</c:v>
                </c:pt>
                <c:pt idx="151">
                  <c:v>265.26574341672574</c:v>
                </c:pt>
                <c:pt idx="152">
                  <c:v>280.59222940485347</c:v>
                </c:pt>
                <c:pt idx="153">
                  <c:v>275.93921126087815</c:v>
                </c:pt>
                <c:pt idx="154">
                  <c:v>274.16635070067969</c:v>
                </c:pt>
                <c:pt idx="155">
                  <c:v>272.35738996524952</c:v>
                </c:pt>
                <c:pt idx="156">
                  <c:v>267.39169152883051</c:v>
                </c:pt>
                <c:pt idx="157">
                  <c:v>252.24134763952</c:v>
                </c:pt>
                <c:pt idx="158">
                  <c:v>253.39659863175757</c:v>
                </c:pt>
                <c:pt idx="159">
                  <c:v>268.54063497609746</c:v>
                </c:pt>
                <c:pt idx="160">
                  <c:v>264.20513972341098</c:v>
                </c:pt>
                <c:pt idx="161">
                  <c:v>263.17098080292971</c:v>
                </c:pt>
                <c:pt idx="162">
                  <c:v>262.09924434009616</c:v>
                </c:pt>
                <c:pt idx="163">
                  <c:v>257.89015825007056</c:v>
                </c:pt>
                <c:pt idx="164">
                  <c:v>243.87741699818872</c:v>
                </c:pt>
                <c:pt idx="165">
                  <c:v>245.49435453597755</c:v>
                </c:pt>
                <c:pt idx="166">
                  <c:v>261.08860740688459</c:v>
                </c:pt>
                <c:pt idx="167">
                  <c:v>257.42402036240173</c:v>
                </c:pt>
                <c:pt idx="168">
                  <c:v>256.56984645431749</c:v>
                </c:pt>
                <c:pt idx="169">
                  <c:v>255.42996783506717</c:v>
                </c:pt>
                <c:pt idx="170">
                  <c:v>251.11467945025879</c:v>
                </c:pt>
                <c:pt idx="171">
                  <c:v>237.28825555342732</c:v>
                </c:pt>
                <c:pt idx="172">
                  <c:v>238.50407339167037</c:v>
                </c:pt>
                <c:pt idx="173">
                  <c:v>253.52679764153518</c:v>
                </c:pt>
                <c:pt idx="174">
                  <c:v>249.47510396097974</c:v>
                </c:pt>
                <c:pt idx="175">
                  <c:v>248.19222425799944</c:v>
                </c:pt>
                <c:pt idx="176">
                  <c:v>246.92016048902642</c:v>
                </c:pt>
                <c:pt idx="177">
                  <c:v>242.6613791648598</c:v>
                </c:pt>
                <c:pt idx="178">
                  <c:v>229.09926374581357</c:v>
                </c:pt>
                <c:pt idx="179">
                  <c:v>230.13303661513424</c:v>
                </c:pt>
                <c:pt idx="180">
                  <c:v>245.05452306956516</c:v>
                </c:pt>
                <c:pt idx="181">
                  <c:v>241.59044101326253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15'!$R$1</c:f>
              <c:strCache>
                <c:ptCount val="1"/>
                <c:pt idx="0">
                  <c:v>Cold Forecast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'Figure 15'!$P$2:$P$183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15'!$R$2:$R$183</c:f>
              <c:numCache>
                <c:formatCode>0</c:formatCode>
                <c:ptCount val="182"/>
                <c:pt idx="0">
                  <c:v>240.08430061090741</c:v>
                </c:pt>
                <c:pt idx="1">
                  <c:v>241.96004391000739</c:v>
                </c:pt>
                <c:pt idx="2">
                  <c:v>240.96480140012477</c:v>
                </c:pt>
                <c:pt idx="3">
                  <c:v>231.08819308238841</c:v>
                </c:pt>
                <c:pt idx="4">
                  <c:v>234.58198443103649</c:v>
                </c:pt>
                <c:pt idx="5">
                  <c:v>251.60463087845324</c:v>
                </c:pt>
                <c:pt idx="6">
                  <c:v>251.33164539651898</c:v>
                </c:pt>
                <c:pt idx="7">
                  <c:v>253.26593887215975</c:v>
                </c:pt>
                <c:pt idx="8">
                  <c:v>255.08434752872364</c:v>
                </c:pt>
                <c:pt idx="9">
                  <c:v>254.58668057694831</c:v>
                </c:pt>
                <c:pt idx="10">
                  <c:v>244.39398187799884</c:v>
                </c:pt>
                <c:pt idx="11">
                  <c:v>248.63436324330121</c:v>
                </c:pt>
                <c:pt idx="12">
                  <c:v>266.29592521129683</c:v>
                </c:pt>
                <c:pt idx="13">
                  <c:v>266.06467597944174</c:v>
                </c:pt>
                <c:pt idx="14">
                  <c:v>268.19870493630287</c:v>
                </c:pt>
                <c:pt idx="15">
                  <c:v>270.16841324945813</c:v>
                </c:pt>
                <c:pt idx="16">
                  <c:v>269.22003600082411</c:v>
                </c:pt>
                <c:pt idx="17">
                  <c:v>258.29724909452727</c:v>
                </c:pt>
                <c:pt idx="18">
                  <c:v>262.66135048183008</c:v>
                </c:pt>
                <c:pt idx="19">
                  <c:v>280.39759766822641</c:v>
                </c:pt>
                <c:pt idx="20">
                  <c:v>280.21114909599106</c:v>
                </c:pt>
                <c:pt idx="21">
                  <c:v>282.33060745431339</c:v>
                </c:pt>
                <c:pt idx="22">
                  <c:v>284.56642192878746</c:v>
                </c:pt>
                <c:pt idx="23">
                  <c:v>283.65457854399403</c:v>
                </c:pt>
                <c:pt idx="24">
                  <c:v>272.29226871279423</c:v>
                </c:pt>
                <c:pt idx="25">
                  <c:v>276.85412164246571</c:v>
                </c:pt>
                <c:pt idx="26">
                  <c:v>294.92763352301728</c:v>
                </c:pt>
                <c:pt idx="27">
                  <c:v>294.69157091812787</c:v>
                </c:pt>
                <c:pt idx="28">
                  <c:v>296.54315950300634</c:v>
                </c:pt>
                <c:pt idx="29">
                  <c:v>298.10692098978973</c:v>
                </c:pt>
                <c:pt idx="30">
                  <c:v>296.31679418145791</c:v>
                </c:pt>
                <c:pt idx="31">
                  <c:v>283.85459492746128</c:v>
                </c:pt>
                <c:pt idx="32">
                  <c:v>287.44912915293673</c:v>
                </c:pt>
                <c:pt idx="33">
                  <c:v>304.99729275783727</c:v>
                </c:pt>
                <c:pt idx="34">
                  <c:v>303.67362301199353</c:v>
                </c:pt>
                <c:pt idx="35">
                  <c:v>304.78892937612943</c:v>
                </c:pt>
                <c:pt idx="36">
                  <c:v>306.21115182445345</c:v>
                </c:pt>
                <c:pt idx="37">
                  <c:v>304.56073158185836</c:v>
                </c:pt>
                <c:pt idx="38">
                  <c:v>292.81058136918625</c:v>
                </c:pt>
                <c:pt idx="39">
                  <c:v>298.17356719123052</c:v>
                </c:pt>
                <c:pt idx="40">
                  <c:v>317.57806538102614</c:v>
                </c:pt>
                <c:pt idx="41">
                  <c:v>318.31858192223194</c:v>
                </c:pt>
                <c:pt idx="42">
                  <c:v>321.4409457782582</c:v>
                </c:pt>
                <c:pt idx="43">
                  <c:v>324.66857808768088</c:v>
                </c:pt>
                <c:pt idx="44">
                  <c:v>324.43926014400091</c:v>
                </c:pt>
                <c:pt idx="45">
                  <c:v>312.69289128864278</c:v>
                </c:pt>
                <c:pt idx="46">
                  <c:v>318.28464193290642</c:v>
                </c:pt>
                <c:pt idx="47">
                  <c:v>338.11451097466318</c:v>
                </c:pt>
                <c:pt idx="48">
                  <c:v>338.2132808773693</c:v>
                </c:pt>
                <c:pt idx="49">
                  <c:v>339.9167776120546</c:v>
                </c:pt>
                <c:pt idx="50">
                  <c:v>341.53857801033632</c:v>
                </c:pt>
                <c:pt idx="51">
                  <c:v>340.31959438121316</c:v>
                </c:pt>
                <c:pt idx="52">
                  <c:v>326.47528668140967</c:v>
                </c:pt>
                <c:pt idx="53">
                  <c:v>331.64233605992729</c:v>
                </c:pt>
                <c:pt idx="54">
                  <c:v>350.81673372440702</c:v>
                </c:pt>
                <c:pt idx="55">
                  <c:v>350.3067286423198</c:v>
                </c:pt>
                <c:pt idx="56">
                  <c:v>352.18573551920952</c:v>
                </c:pt>
                <c:pt idx="57">
                  <c:v>354.38238231245987</c:v>
                </c:pt>
                <c:pt idx="58">
                  <c:v>352.94754847294791</c:v>
                </c:pt>
                <c:pt idx="59">
                  <c:v>338.75900088089918</c:v>
                </c:pt>
                <c:pt idx="60">
                  <c:v>344.34325261408617</c:v>
                </c:pt>
                <c:pt idx="61">
                  <c:v>363.49034381397695</c:v>
                </c:pt>
                <c:pt idx="62">
                  <c:v>362.27303520602084</c:v>
                </c:pt>
                <c:pt idx="63">
                  <c:v>363.66434042466881</c:v>
                </c:pt>
                <c:pt idx="64">
                  <c:v>364.96607859075266</c:v>
                </c:pt>
                <c:pt idx="65">
                  <c:v>363.22138156396659</c:v>
                </c:pt>
                <c:pt idx="66">
                  <c:v>348.42519467639585</c:v>
                </c:pt>
                <c:pt idx="67">
                  <c:v>353.61515033884058</c:v>
                </c:pt>
                <c:pt idx="68">
                  <c:v>373.35474521624593</c:v>
                </c:pt>
                <c:pt idx="69">
                  <c:v>372.63214247031965</c:v>
                </c:pt>
                <c:pt idx="70">
                  <c:v>374.52577345113087</c:v>
                </c:pt>
                <c:pt idx="71">
                  <c:v>376.35933961743444</c:v>
                </c:pt>
                <c:pt idx="72">
                  <c:v>374.99011424884594</c:v>
                </c:pt>
                <c:pt idx="73">
                  <c:v>360.35643599763216</c:v>
                </c:pt>
                <c:pt idx="74">
                  <c:v>366.27727555044424</c:v>
                </c:pt>
                <c:pt idx="75">
                  <c:v>386.71700369683674</c:v>
                </c:pt>
                <c:pt idx="76">
                  <c:v>385.68360331969444</c:v>
                </c:pt>
                <c:pt idx="77">
                  <c:v>387.45879621038938</c:v>
                </c:pt>
                <c:pt idx="78">
                  <c:v>389.27797826734297</c:v>
                </c:pt>
                <c:pt idx="79">
                  <c:v>387.60221590686973</c:v>
                </c:pt>
                <c:pt idx="80">
                  <c:v>371.70588667598673</c:v>
                </c:pt>
                <c:pt idx="81">
                  <c:v>377.47054885267733</c:v>
                </c:pt>
                <c:pt idx="82">
                  <c:v>389.94845771156224</c:v>
                </c:pt>
                <c:pt idx="83">
                  <c:v>389.54412648441127</c:v>
                </c:pt>
                <c:pt idx="84">
                  <c:v>376.59877524635613</c:v>
                </c:pt>
                <c:pt idx="85">
                  <c:v>367.16834632749953</c:v>
                </c:pt>
                <c:pt idx="86">
                  <c:v>371.9407444918665</c:v>
                </c:pt>
                <c:pt idx="87">
                  <c:v>365.80495255508788</c:v>
                </c:pt>
                <c:pt idx="88">
                  <c:v>369.42038272333133</c:v>
                </c:pt>
                <c:pt idx="89">
                  <c:v>385.22485663560161</c:v>
                </c:pt>
                <c:pt idx="90">
                  <c:v>383.06144562793168</c:v>
                </c:pt>
                <c:pt idx="91">
                  <c:v>383.52396852501732</c:v>
                </c:pt>
                <c:pt idx="92">
                  <c:v>377.88113684223777</c:v>
                </c:pt>
                <c:pt idx="93">
                  <c:v>399.53662615446228</c:v>
                </c:pt>
                <c:pt idx="94">
                  <c:v>387.06642193213054</c:v>
                </c:pt>
                <c:pt idx="95">
                  <c:v>392.04243458521921</c:v>
                </c:pt>
                <c:pt idx="96">
                  <c:v>412.03757653344439</c:v>
                </c:pt>
                <c:pt idx="97">
                  <c:v>409.84822006336987</c:v>
                </c:pt>
                <c:pt idx="98">
                  <c:v>410.81435160348229</c:v>
                </c:pt>
                <c:pt idx="99">
                  <c:v>411.78718961848961</c:v>
                </c:pt>
                <c:pt idx="100">
                  <c:v>409.27580106676351</c:v>
                </c:pt>
                <c:pt idx="101">
                  <c:v>392.51298090012955</c:v>
                </c:pt>
                <c:pt idx="102">
                  <c:v>397.84878710468877</c:v>
                </c:pt>
                <c:pt idx="103">
                  <c:v>418.30406953477228</c:v>
                </c:pt>
                <c:pt idx="104">
                  <c:v>415.94729519531109</c:v>
                </c:pt>
                <c:pt idx="105">
                  <c:v>416.41992335973202</c:v>
                </c:pt>
                <c:pt idx="106">
                  <c:v>416.86347200547993</c:v>
                </c:pt>
                <c:pt idx="107">
                  <c:v>413.68362729392459</c:v>
                </c:pt>
                <c:pt idx="108">
                  <c:v>395.79553636747238</c:v>
                </c:pt>
                <c:pt idx="109">
                  <c:v>400.22469518092362</c:v>
                </c:pt>
                <c:pt idx="110">
                  <c:v>419.58143674710789</c:v>
                </c:pt>
                <c:pt idx="111">
                  <c:v>416.48244264251701</c:v>
                </c:pt>
                <c:pt idx="112">
                  <c:v>416.17797017780936</c:v>
                </c:pt>
                <c:pt idx="113">
                  <c:v>415.76899713395221</c:v>
                </c:pt>
                <c:pt idx="114">
                  <c:v>412.00598036152195</c:v>
                </c:pt>
                <c:pt idx="115">
                  <c:v>393.90554539999448</c:v>
                </c:pt>
                <c:pt idx="116">
                  <c:v>397.96149915758008</c:v>
                </c:pt>
                <c:pt idx="117">
                  <c:v>417.50148222385837</c:v>
                </c:pt>
                <c:pt idx="118">
                  <c:v>414.00920228229376</c:v>
                </c:pt>
                <c:pt idx="119">
                  <c:v>413.58249140506496</c:v>
                </c:pt>
                <c:pt idx="120">
                  <c:v>413.14648248740809</c:v>
                </c:pt>
                <c:pt idx="121">
                  <c:v>409.20359315370365</c:v>
                </c:pt>
                <c:pt idx="122">
                  <c:v>390.91689034771878</c:v>
                </c:pt>
                <c:pt idx="123">
                  <c:v>394.6213212997186</c:v>
                </c:pt>
                <c:pt idx="124">
                  <c:v>414.18208058321625</c:v>
                </c:pt>
                <c:pt idx="125">
                  <c:v>411.01230033931949</c:v>
                </c:pt>
                <c:pt idx="126">
                  <c:v>410.59923403136145</c:v>
                </c:pt>
                <c:pt idx="127">
                  <c:v>410.94572649832838</c:v>
                </c:pt>
                <c:pt idx="128">
                  <c:v>407.60857514847606</c:v>
                </c:pt>
                <c:pt idx="129">
                  <c:v>390.00422733099072</c:v>
                </c:pt>
                <c:pt idx="130">
                  <c:v>394.95625456778652</c:v>
                </c:pt>
                <c:pt idx="131">
                  <c:v>415.09035087240295</c:v>
                </c:pt>
                <c:pt idx="132">
                  <c:v>412.72408098122582</c:v>
                </c:pt>
                <c:pt idx="133">
                  <c:v>413.14645917878306</c:v>
                </c:pt>
                <c:pt idx="134">
                  <c:v>413.31555121991926</c:v>
                </c:pt>
                <c:pt idx="135">
                  <c:v>410.40454843296419</c:v>
                </c:pt>
                <c:pt idx="136">
                  <c:v>392.06728496050943</c:v>
                </c:pt>
                <c:pt idx="137">
                  <c:v>396.04613002694856</c:v>
                </c:pt>
                <c:pt idx="138">
                  <c:v>414.9651482335463</c:v>
                </c:pt>
                <c:pt idx="139">
                  <c:v>410.84363345149268</c:v>
                </c:pt>
                <c:pt idx="140">
                  <c:v>410.03708935646051</c:v>
                </c:pt>
                <c:pt idx="141">
                  <c:v>408.42759708034163</c:v>
                </c:pt>
                <c:pt idx="142">
                  <c:v>403.73798202546971</c:v>
                </c:pt>
                <c:pt idx="143">
                  <c:v>384.75273646439013</c:v>
                </c:pt>
                <c:pt idx="144">
                  <c:v>387.31185591829507</c:v>
                </c:pt>
                <c:pt idx="145">
                  <c:v>404.73444059533443</c:v>
                </c:pt>
                <c:pt idx="146">
                  <c:v>400.04212763591642</c:v>
                </c:pt>
                <c:pt idx="147">
                  <c:v>397.84784964323194</c:v>
                </c:pt>
                <c:pt idx="148">
                  <c:v>395.6226726386268</c:v>
                </c:pt>
                <c:pt idx="149">
                  <c:v>390.19497052110728</c:v>
                </c:pt>
                <c:pt idx="150">
                  <c:v>370.93124582897298</c:v>
                </c:pt>
                <c:pt idx="151">
                  <c:v>372.24084770736209</c:v>
                </c:pt>
                <c:pt idx="152">
                  <c:v>389.19168161185348</c:v>
                </c:pt>
                <c:pt idx="153">
                  <c:v>383.91202107287813</c:v>
                </c:pt>
                <c:pt idx="154">
                  <c:v>381.51255734013421</c:v>
                </c:pt>
                <c:pt idx="155">
                  <c:v>379.2328278792495</c:v>
                </c:pt>
                <c:pt idx="156">
                  <c:v>373.21742327064868</c:v>
                </c:pt>
                <c:pt idx="157">
                  <c:v>353.47563930788363</c:v>
                </c:pt>
                <c:pt idx="158">
                  <c:v>354.57610855175756</c:v>
                </c:pt>
                <c:pt idx="159">
                  <c:v>370.13326113618837</c:v>
                </c:pt>
                <c:pt idx="160">
                  <c:v>364.39439515541096</c:v>
                </c:pt>
                <c:pt idx="161">
                  <c:v>361.17911169111153</c:v>
                </c:pt>
                <c:pt idx="162">
                  <c:v>357.9263883400962</c:v>
                </c:pt>
                <c:pt idx="163">
                  <c:v>351.43851177679784</c:v>
                </c:pt>
                <c:pt idx="164">
                  <c:v>332.89280935664328</c:v>
                </c:pt>
                <c:pt idx="165">
                  <c:v>333.7056442783412</c:v>
                </c:pt>
                <c:pt idx="166">
                  <c:v>349.28198762461187</c:v>
                </c:pt>
                <c:pt idx="167">
                  <c:v>344.05922341167445</c:v>
                </c:pt>
                <c:pt idx="168">
                  <c:v>341.80250470849933</c:v>
                </c:pt>
                <c:pt idx="169">
                  <c:v>339.726757231249</c:v>
                </c:pt>
                <c:pt idx="170">
                  <c:v>334.69994185498609</c:v>
                </c:pt>
                <c:pt idx="171">
                  <c:v>317.55286141997277</c:v>
                </c:pt>
                <c:pt idx="172">
                  <c:v>319.08316771739766</c:v>
                </c:pt>
                <c:pt idx="173">
                  <c:v>335.32477709226248</c:v>
                </c:pt>
                <c:pt idx="174">
                  <c:v>330.80398380116156</c:v>
                </c:pt>
                <c:pt idx="175">
                  <c:v>328.89653439836309</c:v>
                </c:pt>
                <c:pt idx="176">
                  <c:v>326.99994021220823</c:v>
                </c:pt>
                <c:pt idx="177">
                  <c:v>322.03498180313255</c:v>
                </c:pt>
                <c:pt idx="178">
                  <c:v>305.28376160181358</c:v>
                </c:pt>
                <c:pt idx="179">
                  <c:v>306.58550544258878</c:v>
                </c:pt>
                <c:pt idx="180">
                  <c:v>322.32562427501972</c:v>
                </c:pt>
                <c:pt idx="181">
                  <c:v>317.77080849962618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15'!$S$1</c:f>
              <c:strCache>
                <c:ptCount val="1"/>
                <c:pt idx="0">
                  <c:v>Warm Forecast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'Figure 15'!$P$2:$P$183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15'!$S$2:$S$183</c:f>
              <c:numCache>
                <c:formatCode>0</c:formatCode>
                <c:ptCount val="182"/>
                <c:pt idx="0">
                  <c:v>158.15132786154376</c:v>
                </c:pt>
                <c:pt idx="1">
                  <c:v>158.77601415218922</c:v>
                </c:pt>
                <c:pt idx="2">
                  <c:v>156.3105502303066</c:v>
                </c:pt>
                <c:pt idx="3">
                  <c:v>147.81700157684296</c:v>
                </c:pt>
                <c:pt idx="4">
                  <c:v>148.81590129985466</c:v>
                </c:pt>
                <c:pt idx="5">
                  <c:v>162.63384845227142</c:v>
                </c:pt>
                <c:pt idx="6">
                  <c:v>160.95352677951897</c:v>
                </c:pt>
                <c:pt idx="7">
                  <c:v>161.48055936579613</c:v>
                </c:pt>
                <c:pt idx="8">
                  <c:v>161.73515616872362</c:v>
                </c:pt>
                <c:pt idx="9">
                  <c:v>159.9357130669483</c:v>
                </c:pt>
                <c:pt idx="10">
                  <c:v>151.2832730172716</c:v>
                </c:pt>
                <c:pt idx="11">
                  <c:v>152.91634369857394</c:v>
                </c:pt>
                <c:pt idx="12">
                  <c:v>167.63197915675141</c:v>
                </c:pt>
                <c:pt idx="13">
                  <c:v>166.46373206489631</c:v>
                </c:pt>
                <c:pt idx="14">
                  <c:v>167.66081332721197</c:v>
                </c:pt>
                <c:pt idx="15">
                  <c:v>169.00681790491265</c:v>
                </c:pt>
                <c:pt idx="16">
                  <c:v>167.86091185827863</c:v>
                </c:pt>
                <c:pt idx="17">
                  <c:v>159.44474712907271</c:v>
                </c:pt>
                <c:pt idx="18">
                  <c:v>162.05664850655737</c:v>
                </c:pt>
                <c:pt idx="19">
                  <c:v>177.0546822282264</c:v>
                </c:pt>
                <c:pt idx="20">
                  <c:v>176.24468877817287</c:v>
                </c:pt>
                <c:pt idx="21">
                  <c:v>177.42749207431342</c:v>
                </c:pt>
                <c:pt idx="22">
                  <c:v>178.88326928560565</c:v>
                </c:pt>
                <c:pt idx="23">
                  <c:v>176.997333305994</c:v>
                </c:pt>
                <c:pt idx="24">
                  <c:v>167.85197582079422</c:v>
                </c:pt>
                <c:pt idx="25">
                  <c:v>170.13825794937483</c:v>
                </c:pt>
                <c:pt idx="26">
                  <c:v>185.18544446592637</c:v>
                </c:pt>
                <c:pt idx="27">
                  <c:v>184.16957870376424</c:v>
                </c:pt>
                <c:pt idx="28">
                  <c:v>185.24140593591545</c:v>
                </c:pt>
                <c:pt idx="29">
                  <c:v>186.80813972588066</c:v>
                </c:pt>
                <c:pt idx="30">
                  <c:v>185.30158900600333</c:v>
                </c:pt>
                <c:pt idx="31">
                  <c:v>176.51069097727944</c:v>
                </c:pt>
                <c:pt idx="32">
                  <c:v>179.63771783375495</c:v>
                </c:pt>
                <c:pt idx="33">
                  <c:v>195.85633307692819</c:v>
                </c:pt>
                <c:pt idx="34">
                  <c:v>195.475072481539</c:v>
                </c:pt>
                <c:pt idx="35">
                  <c:v>197.3761594488567</c:v>
                </c:pt>
                <c:pt idx="36">
                  <c:v>199.27097229308981</c:v>
                </c:pt>
                <c:pt idx="37">
                  <c:v>198.368486212222</c:v>
                </c:pt>
                <c:pt idx="38">
                  <c:v>189.12723157573168</c:v>
                </c:pt>
                <c:pt idx="39">
                  <c:v>192.37889422123047</c:v>
                </c:pt>
                <c:pt idx="40">
                  <c:v>208.61405968066254</c:v>
                </c:pt>
                <c:pt idx="41">
                  <c:v>207.32229293123197</c:v>
                </c:pt>
                <c:pt idx="42">
                  <c:v>208.56903130698549</c:v>
                </c:pt>
                <c:pt idx="43">
                  <c:v>209.60804859086272</c:v>
                </c:pt>
                <c:pt idx="44">
                  <c:v>207.16587682581908</c:v>
                </c:pt>
                <c:pt idx="45">
                  <c:v>196.60516393027916</c:v>
                </c:pt>
                <c:pt idx="46">
                  <c:v>199.33142669799736</c:v>
                </c:pt>
                <c:pt idx="47">
                  <c:v>214.93034991684502</c:v>
                </c:pt>
                <c:pt idx="48">
                  <c:v>213.31159368736934</c:v>
                </c:pt>
                <c:pt idx="49">
                  <c:v>214.23675955305461</c:v>
                </c:pt>
                <c:pt idx="50">
                  <c:v>215.23679001306363</c:v>
                </c:pt>
                <c:pt idx="51">
                  <c:v>213.3816278412132</c:v>
                </c:pt>
                <c:pt idx="52">
                  <c:v>203.14317469340966</c:v>
                </c:pt>
                <c:pt idx="53">
                  <c:v>206.43525857947273</c:v>
                </c:pt>
                <c:pt idx="54">
                  <c:v>222.65423669158884</c:v>
                </c:pt>
                <c:pt idx="55">
                  <c:v>221.36617145104705</c:v>
                </c:pt>
                <c:pt idx="56">
                  <c:v>222.62364718793674</c:v>
                </c:pt>
                <c:pt idx="57">
                  <c:v>224.19880521864167</c:v>
                </c:pt>
                <c:pt idx="58">
                  <c:v>222.28862442894791</c:v>
                </c:pt>
                <c:pt idx="59">
                  <c:v>211.36705887108099</c:v>
                </c:pt>
                <c:pt idx="60">
                  <c:v>214.72399903681347</c:v>
                </c:pt>
                <c:pt idx="61">
                  <c:v>230.72005212052238</c:v>
                </c:pt>
                <c:pt idx="62">
                  <c:v>228.88173277447544</c:v>
                </c:pt>
                <c:pt idx="63">
                  <c:v>229.80844334175976</c:v>
                </c:pt>
                <c:pt idx="64">
                  <c:v>230.33288196402535</c:v>
                </c:pt>
                <c:pt idx="65">
                  <c:v>227.80593598505752</c:v>
                </c:pt>
                <c:pt idx="66">
                  <c:v>216.12366905603221</c:v>
                </c:pt>
                <c:pt idx="67">
                  <c:v>218.57110328993147</c:v>
                </c:pt>
                <c:pt idx="68">
                  <c:v>234.36210357015506</c:v>
                </c:pt>
                <c:pt idx="69">
                  <c:v>232.23714157759235</c:v>
                </c:pt>
                <c:pt idx="70">
                  <c:v>232.57217226603996</c:v>
                </c:pt>
                <c:pt idx="71">
                  <c:v>233.00357544788901</c:v>
                </c:pt>
                <c:pt idx="72">
                  <c:v>230.70607969684596</c:v>
                </c:pt>
                <c:pt idx="73">
                  <c:v>219.30957242199582</c:v>
                </c:pt>
                <c:pt idx="74">
                  <c:v>222.38849070862605</c:v>
                </c:pt>
                <c:pt idx="75">
                  <c:v>239.00402328501858</c:v>
                </c:pt>
                <c:pt idx="76">
                  <c:v>237.1941140515126</c:v>
                </c:pt>
                <c:pt idx="77">
                  <c:v>238.03655173329847</c:v>
                </c:pt>
                <c:pt idx="78">
                  <c:v>238.92304217352478</c:v>
                </c:pt>
                <c:pt idx="79">
                  <c:v>236.48329621886973</c:v>
                </c:pt>
                <c:pt idx="80">
                  <c:v>224.18748019189582</c:v>
                </c:pt>
                <c:pt idx="81">
                  <c:v>227.18999584358642</c:v>
                </c:pt>
                <c:pt idx="82">
                  <c:v>237.95756327156224</c:v>
                </c:pt>
                <c:pt idx="83">
                  <c:v>236.33024533041129</c:v>
                </c:pt>
                <c:pt idx="84">
                  <c:v>224.08347013871978</c:v>
                </c:pt>
                <c:pt idx="85">
                  <c:v>222.18053535004501</c:v>
                </c:pt>
                <c:pt idx="86">
                  <c:v>220.60850843504829</c:v>
                </c:pt>
                <c:pt idx="87">
                  <c:v>214.30411972708785</c:v>
                </c:pt>
                <c:pt idx="88">
                  <c:v>217.40465370733136</c:v>
                </c:pt>
                <c:pt idx="89">
                  <c:v>228.49280202878344</c:v>
                </c:pt>
                <c:pt idx="90">
                  <c:v>226.03133515084076</c:v>
                </c:pt>
                <c:pt idx="91">
                  <c:v>226.49866605129006</c:v>
                </c:pt>
                <c:pt idx="92">
                  <c:v>224.45302695132864</c:v>
                </c:pt>
                <c:pt idx="93">
                  <c:v>238.41161658355315</c:v>
                </c:pt>
                <c:pt idx="94">
                  <c:v>229.64967701276694</c:v>
                </c:pt>
                <c:pt idx="95">
                  <c:v>232.3594158383101</c:v>
                </c:pt>
                <c:pt idx="96">
                  <c:v>248.66394595908076</c:v>
                </c:pt>
                <c:pt idx="97">
                  <c:v>246.16464201755167</c:v>
                </c:pt>
                <c:pt idx="98">
                  <c:v>246.35228255475499</c:v>
                </c:pt>
                <c:pt idx="99">
                  <c:v>246.54665275867143</c:v>
                </c:pt>
                <c:pt idx="100">
                  <c:v>243.59581733694532</c:v>
                </c:pt>
                <c:pt idx="101">
                  <c:v>231.17923692212958</c:v>
                </c:pt>
                <c:pt idx="102">
                  <c:v>233.89830823196149</c:v>
                </c:pt>
                <c:pt idx="103">
                  <c:v>250.10606595604497</c:v>
                </c:pt>
                <c:pt idx="104">
                  <c:v>247.12710783103836</c:v>
                </c:pt>
                <c:pt idx="105">
                  <c:v>247.13373883027748</c:v>
                </c:pt>
                <c:pt idx="106">
                  <c:v>247.26746997366178</c:v>
                </c:pt>
                <c:pt idx="107">
                  <c:v>244.12028129619731</c:v>
                </c:pt>
                <c:pt idx="108">
                  <c:v>231.45264325065418</c:v>
                </c:pt>
                <c:pt idx="109">
                  <c:v>233.99557246774182</c:v>
                </c:pt>
                <c:pt idx="110">
                  <c:v>250.46397855565334</c:v>
                </c:pt>
                <c:pt idx="111">
                  <c:v>247.99211273260795</c:v>
                </c:pt>
                <c:pt idx="112">
                  <c:v>248.31474999599121</c:v>
                </c:pt>
                <c:pt idx="113">
                  <c:v>248.53286812677041</c:v>
                </c:pt>
                <c:pt idx="114">
                  <c:v>245.57899122952193</c:v>
                </c:pt>
                <c:pt idx="115">
                  <c:v>232.90343109635813</c:v>
                </c:pt>
                <c:pt idx="116">
                  <c:v>235.57057750739827</c:v>
                </c:pt>
                <c:pt idx="117">
                  <c:v>251.83669086331292</c:v>
                </c:pt>
                <c:pt idx="118">
                  <c:v>248.50300949138466</c:v>
                </c:pt>
                <c:pt idx="119">
                  <c:v>248.07875694688312</c:v>
                </c:pt>
                <c:pt idx="120">
                  <c:v>247.64520636195357</c:v>
                </c:pt>
                <c:pt idx="121">
                  <c:v>243.72888650206724</c:v>
                </c:pt>
                <c:pt idx="122">
                  <c:v>230.38287376662785</c:v>
                </c:pt>
                <c:pt idx="123">
                  <c:v>232.09258754599131</c:v>
                </c:pt>
                <c:pt idx="124">
                  <c:v>248.06614168139811</c:v>
                </c:pt>
                <c:pt idx="125">
                  <c:v>244.58658567986492</c:v>
                </c:pt>
                <c:pt idx="126">
                  <c:v>244.01987225536143</c:v>
                </c:pt>
                <c:pt idx="127">
                  <c:v>244.05660510178294</c:v>
                </c:pt>
                <c:pt idx="128">
                  <c:v>240.74678130029426</c:v>
                </c:pt>
                <c:pt idx="129">
                  <c:v>227.97329875062709</c:v>
                </c:pt>
                <c:pt idx="130">
                  <c:v>230.45515233433198</c:v>
                </c:pt>
                <c:pt idx="131">
                  <c:v>246.65006861185751</c:v>
                </c:pt>
                <c:pt idx="132">
                  <c:v>243.66187932040765</c:v>
                </c:pt>
                <c:pt idx="133">
                  <c:v>243.61845970260129</c:v>
                </c:pt>
                <c:pt idx="134">
                  <c:v>243.47786875301017</c:v>
                </c:pt>
                <c:pt idx="135">
                  <c:v>240.44071466023692</c:v>
                </c:pt>
                <c:pt idx="136">
                  <c:v>227.48398691650942</c:v>
                </c:pt>
                <c:pt idx="137">
                  <c:v>229.73005876003947</c:v>
                </c:pt>
                <c:pt idx="138">
                  <c:v>245.61424890627353</c:v>
                </c:pt>
                <c:pt idx="139">
                  <c:v>242.27844992421998</c:v>
                </c:pt>
                <c:pt idx="140">
                  <c:v>241.94542464555144</c:v>
                </c:pt>
                <c:pt idx="141">
                  <c:v>241.27762904952345</c:v>
                </c:pt>
                <c:pt idx="142">
                  <c:v>237.70745366592428</c:v>
                </c:pt>
                <c:pt idx="143">
                  <c:v>224.73298547420833</c:v>
                </c:pt>
                <c:pt idx="144">
                  <c:v>226.83359095920417</c:v>
                </c:pt>
                <c:pt idx="145">
                  <c:v>242.28696712006172</c:v>
                </c:pt>
                <c:pt idx="146">
                  <c:v>239.00416066718915</c:v>
                </c:pt>
                <c:pt idx="147">
                  <c:v>238.37534053632285</c:v>
                </c:pt>
                <c:pt idx="148">
                  <c:v>237.87155803517226</c:v>
                </c:pt>
                <c:pt idx="149">
                  <c:v>234.1748094971073</c:v>
                </c:pt>
                <c:pt idx="150">
                  <c:v>220.91212605988204</c:v>
                </c:pt>
                <c:pt idx="151">
                  <c:v>222.07893241208936</c:v>
                </c:pt>
                <c:pt idx="152">
                  <c:v>237.27709638685346</c:v>
                </c:pt>
                <c:pt idx="153">
                  <c:v>233.09285816087814</c:v>
                </c:pt>
                <c:pt idx="154">
                  <c:v>231.78874807958877</c:v>
                </c:pt>
                <c:pt idx="155">
                  <c:v>230.44850833424954</c:v>
                </c:pt>
                <c:pt idx="156">
                  <c:v>225.68390313646685</c:v>
                </c:pt>
                <c:pt idx="157">
                  <c:v>211.71750171870184</c:v>
                </c:pt>
                <c:pt idx="158">
                  <c:v>212.10194925175756</c:v>
                </c:pt>
                <c:pt idx="159">
                  <c:v>225.91218234537018</c:v>
                </c:pt>
                <c:pt idx="160">
                  <c:v>221.26688739541098</c:v>
                </c:pt>
                <c:pt idx="161">
                  <c:v>219.45624305756607</c:v>
                </c:pt>
                <c:pt idx="162">
                  <c:v>217.76363388555072</c:v>
                </c:pt>
                <c:pt idx="163">
                  <c:v>212.98073271979786</c:v>
                </c:pt>
                <c:pt idx="164">
                  <c:v>200.19812125546144</c:v>
                </c:pt>
                <c:pt idx="165">
                  <c:v>200.85548079761389</c:v>
                </c:pt>
                <c:pt idx="166">
                  <c:v>215.20316267279367</c:v>
                </c:pt>
                <c:pt idx="167">
                  <c:v>211.54002592876537</c:v>
                </c:pt>
                <c:pt idx="168">
                  <c:v>210.68730232113569</c:v>
                </c:pt>
                <c:pt idx="169">
                  <c:v>210.17099050243081</c:v>
                </c:pt>
                <c:pt idx="170">
                  <c:v>206.37015236371334</c:v>
                </c:pt>
                <c:pt idx="171">
                  <c:v>194.37003290433643</c:v>
                </c:pt>
                <c:pt idx="172">
                  <c:v>195.24421934912493</c:v>
                </c:pt>
                <c:pt idx="173">
                  <c:v>209.67312805008063</c:v>
                </c:pt>
                <c:pt idx="174">
                  <c:v>205.93382985916153</c:v>
                </c:pt>
                <c:pt idx="175">
                  <c:v>204.34132741872673</c:v>
                </c:pt>
                <c:pt idx="176">
                  <c:v>202.91515532075368</c:v>
                </c:pt>
                <c:pt idx="177">
                  <c:v>198.39234442531435</c:v>
                </c:pt>
                <c:pt idx="178">
                  <c:v>185.58677386363178</c:v>
                </c:pt>
                <c:pt idx="179">
                  <c:v>185.66267626131605</c:v>
                </c:pt>
                <c:pt idx="180">
                  <c:v>199.18938251501973</c:v>
                </c:pt>
                <c:pt idx="181">
                  <c:v>194.94939969508073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15'!$T$1</c:f>
              <c:strCache>
                <c:ptCount val="1"/>
                <c:pt idx="0">
                  <c:v>Actual Demand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'Figure 15'!$P$2:$P$183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15'!$T$2:$T$183</c:f>
              <c:numCache>
                <c:formatCode>0.00</c:formatCode>
                <c:ptCount val="182"/>
                <c:pt idx="0">
                  <c:v>163.32132218004546</c:v>
                </c:pt>
                <c:pt idx="1">
                  <c:v>172.22881923299093</c:v>
                </c:pt>
                <c:pt idx="2">
                  <c:v>174.75362520403635</c:v>
                </c:pt>
                <c:pt idx="3">
                  <c:v>186.54684344399089</c:v>
                </c:pt>
                <c:pt idx="4">
                  <c:v>190.95381407509092</c:v>
                </c:pt>
                <c:pt idx="5">
                  <c:v>192.36093774593635</c:v>
                </c:pt>
                <c:pt idx="6">
                  <c:v>197.90969726108179</c:v>
                </c:pt>
                <c:pt idx="7">
                  <c:v>204.72087823699093</c:v>
                </c:pt>
                <c:pt idx="8">
                  <c:v>197.45989206204547</c:v>
                </c:pt>
                <c:pt idx="9">
                  <c:v>192.15801247232727</c:v>
                </c:pt>
                <c:pt idx="10">
                  <c:v>204.07986816662725</c:v>
                </c:pt>
                <c:pt idx="11">
                  <c:v>208.30921495725454</c:v>
                </c:pt>
                <c:pt idx="12">
                  <c:v>221.00959498465451</c:v>
                </c:pt>
                <c:pt idx="13">
                  <c:v>227.69562359238179</c:v>
                </c:pt>
                <c:pt idx="14">
                  <c:v>214.2544850353091</c:v>
                </c:pt>
                <c:pt idx="15">
                  <c:v>205.96771786391821</c:v>
                </c:pt>
                <c:pt idx="16">
                  <c:v>199.39063435253638</c:v>
                </c:pt>
                <c:pt idx="17">
                  <c:v>204.90933020718182</c:v>
                </c:pt>
                <c:pt idx="18">
                  <c:v>172.58065342053635</c:v>
                </c:pt>
                <c:pt idx="19">
                  <c:v>205.73770352029999</c:v>
                </c:pt>
                <c:pt idx="20">
                  <c:v>207.92693178854546</c:v>
                </c:pt>
                <c:pt idx="21">
                  <c:v>236.20689250185453</c:v>
                </c:pt>
                <c:pt idx="22">
                  <c:v>219.30699634453634</c:v>
                </c:pt>
                <c:pt idx="23">
                  <c:v>217.27405183490001</c:v>
                </c:pt>
                <c:pt idx="24">
                  <c:v>200.2447548341909</c:v>
                </c:pt>
                <c:pt idx="25">
                  <c:v>212.56277143526367</c:v>
                </c:pt>
                <c:pt idx="26">
                  <c:v>197.10015750835456</c:v>
                </c:pt>
                <c:pt idx="27">
                  <c:v>198.68292133317274</c:v>
                </c:pt>
                <c:pt idx="28">
                  <c:v>222.03697193295451</c:v>
                </c:pt>
                <c:pt idx="29">
                  <c:v>205.91431632731818</c:v>
                </c:pt>
                <c:pt idx="30">
                  <c:v>213.07118037126364</c:v>
                </c:pt>
                <c:pt idx="31">
                  <c:v>189.82690807140906</c:v>
                </c:pt>
                <c:pt idx="32">
                  <c:v>193.11691416199088</c:v>
                </c:pt>
                <c:pt idx="33">
                  <c:v>226.48347608731817</c:v>
                </c:pt>
                <c:pt idx="34">
                  <c:v>239.7131142643091</c:v>
                </c:pt>
                <c:pt idx="35">
                  <c:v>251.95743346547275</c:v>
                </c:pt>
                <c:pt idx="36">
                  <c:v>251.97023587041821</c:v>
                </c:pt>
                <c:pt idx="37">
                  <c:v>224.90215420200909</c:v>
                </c:pt>
                <c:pt idx="38">
                  <c:v>212.11908490418185</c:v>
                </c:pt>
                <c:pt idx="39">
                  <c:v>221.1834577481273</c:v>
                </c:pt>
                <c:pt idx="40">
                  <c:v>241.54359304056365</c:v>
                </c:pt>
                <c:pt idx="41">
                  <c:v>222.49654068335457</c:v>
                </c:pt>
                <c:pt idx="42">
                  <c:v>222.91909105694549</c:v>
                </c:pt>
                <c:pt idx="43">
                  <c:v>218.49590621376362</c:v>
                </c:pt>
                <c:pt idx="44">
                  <c:v>232.45783710465454</c:v>
                </c:pt>
                <c:pt idx="45">
                  <c:v>239.29946802034547</c:v>
                </c:pt>
                <c:pt idx="46">
                  <c:v>237.86604795589088</c:v>
                </c:pt>
                <c:pt idx="47">
                  <c:v>250.93978154898178</c:v>
                </c:pt>
                <c:pt idx="48">
                  <c:v>263.53810952175451</c:v>
                </c:pt>
                <c:pt idx="49">
                  <c:v>255.24361451655457</c:v>
                </c:pt>
                <c:pt idx="50">
                  <c:v>258.42065270699999</c:v>
                </c:pt>
                <c:pt idx="51">
                  <c:v>250.07197088985453</c:v>
                </c:pt>
                <c:pt idx="52">
                  <c:v>219.29161959108183</c:v>
                </c:pt>
                <c:pt idx="53">
                  <c:v>230.59402646780907</c:v>
                </c:pt>
                <c:pt idx="54">
                  <c:v>295.92832212754541</c:v>
                </c:pt>
                <c:pt idx="55">
                  <c:v>300.62713087324539</c:v>
                </c:pt>
                <c:pt idx="56">
                  <c:v>277.81522879556366</c:v>
                </c:pt>
                <c:pt idx="57">
                  <c:v>268.10700054926366</c:v>
                </c:pt>
                <c:pt idx="58">
                  <c:v>238.98300871041818</c:v>
                </c:pt>
                <c:pt idx="59">
                  <c:v>228.7064160115909</c:v>
                </c:pt>
                <c:pt idx="60">
                  <c:v>232.76425450094544</c:v>
                </c:pt>
                <c:pt idx="61">
                  <c:v>273.23962556596359</c:v>
                </c:pt>
                <c:pt idx="62">
                  <c:v>290.15264127736367</c:v>
                </c:pt>
                <c:pt idx="63">
                  <c:v>310.49653201161811</c:v>
                </c:pt>
                <c:pt idx="64">
                  <c:v>321.1460744076727</c:v>
                </c:pt>
                <c:pt idx="65">
                  <c:v>306.50927465412724</c:v>
                </c:pt>
                <c:pt idx="66">
                  <c:v>280.80569717877268</c:v>
                </c:pt>
                <c:pt idx="67">
                  <c:v>260.32668490450908</c:v>
                </c:pt>
                <c:pt idx="68">
                  <c:v>314.66063117330003</c:v>
                </c:pt>
                <c:pt idx="69">
                  <c:v>313.49554507456367</c:v>
                </c:pt>
                <c:pt idx="70">
                  <c:v>295.3490560318545</c:v>
                </c:pt>
                <c:pt idx="71">
                  <c:v>297.82853472132729</c:v>
                </c:pt>
                <c:pt idx="72">
                  <c:v>293.40914031061811</c:v>
                </c:pt>
                <c:pt idx="73">
                  <c:v>293.24406987058177</c:v>
                </c:pt>
                <c:pt idx="74">
                  <c:v>269.77614979631818</c:v>
                </c:pt>
                <c:pt idx="75">
                  <c:v>294.30267503439995</c:v>
                </c:pt>
                <c:pt idx="76">
                  <c:v>293.65477958931814</c:v>
                </c:pt>
                <c:pt idx="77">
                  <c:v>248.51607739260004</c:v>
                </c:pt>
                <c:pt idx="78">
                  <c:v>241.77977442028183</c:v>
                </c:pt>
                <c:pt idx="79">
                  <c:v>253.25712055433638</c:v>
                </c:pt>
                <c:pt idx="80">
                  <c:v>236.17423980909089</c:v>
                </c:pt>
                <c:pt idx="81">
                  <c:v>244.56055196439999</c:v>
                </c:pt>
                <c:pt idx="82">
                  <c:v>237.08291616020912</c:v>
                </c:pt>
                <c:pt idx="83">
                  <c:v>247.40474065556359</c:v>
                </c:pt>
                <c:pt idx="84">
                  <c:v>241.05644598805455</c:v>
                </c:pt>
                <c:pt idx="85">
                  <c:v>256.63318635186363</c:v>
                </c:pt>
                <c:pt idx="86">
                  <c:v>267.20763530150907</c:v>
                </c:pt>
                <c:pt idx="87">
                  <c:v>272.41170391076361</c:v>
                </c:pt>
                <c:pt idx="88">
                  <c:v>290.18301432633638</c:v>
                </c:pt>
                <c:pt idx="89">
                  <c:v>321.74945765617275</c:v>
                </c:pt>
                <c:pt idx="90">
                  <c:v>310.43770370028182</c:v>
                </c:pt>
                <c:pt idx="91">
                  <c:v>276.29168201795449</c:v>
                </c:pt>
                <c:pt idx="92">
                  <c:v>264.37749980136363</c:v>
                </c:pt>
                <c:pt idx="93">
                  <c:v>266.77712521612727</c:v>
                </c:pt>
                <c:pt idx="94">
                  <c:v>277.83971103394543</c:v>
                </c:pt>
                <c:pt idx="95">
                  <c:v>299.62919279433635</c:v>
                </c:pt>
                <c:pt idx="96">
                  <c:v>303.50729952773628</c:v>
                </c:pt>
                <c:pt idx="97">
                  <c:v>300.50972077196366</c:v>
                </c:pt>
                <c:pt idx="98">
                  <c:v>305.89285522191818</c:v>
                </c:pt>
                <c:pt idx="99">
                  <c:v>289.47035348126366</c:v>
                </c:pt>
                <c:pt idx="100">
                  <c:v>254.98265971150914</c:v>
                </c:pt>
                <c:pt idx="101">
                  <c:v>236.02315789217275</c:v>
                </c:pt>
                <c:pt idx="102">
                  <c:v>261.22702814078184</c:v>
                </c:pt>
                <c:pt idx="103">
                  <c:v>269.88511645058179</c:v>
                </c:pt>
                <c:pt idx="104">
                  <c:v>283.90778003549087</c:v>
                </c:pt>
                <c:pt idx="105">
                  <c:v>312.28966189652732</c:v>
                </c:pt>
                <c:pt idx="106">
                  <c:v>291.38276688852733</c:v>
                </c:pt>
                <c:pt idx="107">
                  <c:v>308.7332134408091</c:v>
                </c:pt>
                <c:pt idx="108">
                  <c:v>303.56656523537276</c:v>
                </c:pt>
                <c:pt idx="109">
                  <c:v>307.49375950554543</c:v>
                </c:pt>
                <c:pt idx="110">
                  <c:v>364.43817837561818</c:v>
                </c:pt>
                <c:pt idx="111">
                  <c:v>360.5381819674364</c:v>
                </c:pt>
                <c:pt idx="112">
                  <c:v>360.88666712109091</c:v>
                </c:pt>
                <c:pt idx="113">
                  <c:v>352.6840237516364</c:v>
                </c:pt>
                <c:pt idx="114">
                  <c:v>326.23333616274545</c:v>
                </c:pt>
                <c:pt idx="115">
                  <c:v>288.46965279853634</c:v>
                </c:pt>
                <c:pt idx="116">
                  <c:v>272.67965981721818</c:v>
                </c:pt>
                <c:pt idx="117">
                  <c:v>284.80391852858179</c:v>
                </c:pt>
                <c:pt idx="118">
                  <c:v>289.7391403797273</c:v>
                </c:pt>
                <c:pt idx="119">
                  <c:v>299.62372149736359</c:v>
                </c:pt>
                <c:pt idx="120">
                  <c:v>326.49192043433635</c:v>
                </c:pt>
                <c:pt idx="121">
                  <c:v>310.16393483506363</c:v>
                </c:pt>
                <c:pt idx="122">
                  <c:v>300.6225820225273</c:v>
                </c:pt>
                <c:pt idx="123">
                  <c:v>309.8355337319727</c:v>
                </c:pt>
                <c:pt idx="124">
                  <c:v>365.66925766376374</c:v>
                </c:pt>
                <c:pt idx="125">
                  <c:v>363.84099639720904</c:v>
                </c:pt>
                <c:pt idx="126">
                  <c:v>356.85487431222725</c:v>
                </c:pt>
                <c:pt idx="127">
                  <c:v>358.53708397845458</c:v>
                </c:pt>
                <c:pt idx="128">
                  <c:v>359.00157889574547</c:v>
                </c:pt>
                <c:pt idx="129">
                  <c:v>323.85353244717271</c:v>
                </c:pt>
                <c:pt idx="130">
                  <c:v>300.74533727610913</c:v>
                </c:pt>
                <c:pt idx="131">
                  <c:v>323.8190390387727</c:v>
                </c:pt>
                <c:pt idx="132">
                  <c:v>328.99436653996361</c:v>
                </c:pt>
                <c:pt idx="133">
                  <c:v>326.27224529110907</c:v>
                </c:pt>
                <c:pt idx="134">
                  <c:v>319.31780694033642</c:v>
                </c:pt>
                <c:pt idx="135">
                  <c:v>292.15814383820913</c:v>
                </c:pt>
                <c:pt idx="136">
                  <c:v>282.05171047060003</c:v>
                </c:pt>
                <c:pt idx="137">
                  <c:v>272.23065798792726</c:v>
                </c:pt>
                <c:pt idx="138">
                  <c:v>291.43940457653639</c:v>
                </c:pt>
                <c:pt idx="139">
                  <c:v>288.90946148635453</c:v>
                </c:pt>
                <c:pt idx="140">
                  <c:v>275.65877471786359</c:v>
                </c:pt>
                <c:pt idx="141">
                  <c:v>283.39338786800909</c:v>
                </c:pt>
                <c:pt idx="142">
                  <c:v>291.85450060940911</c:v>
                </c:pt>
                <c:pt idx="143">
                  <c:v>283.57020153321821</c:v>
                </c:pt>
                <c:pt idx="144">
                  <c:v>293.30598862896363</c:v>
                </c:pt>
                <c:pt idx="145">
                  <c:v>291.58235254533639</c:v>
                </c:pt>
                <c:pt idx="146">
                  <c:v>287.16390777027271</c:v>
                </c:pt>
                <c:pt idx="147">
                  <c:v>274.38176103056367</c:v>
                </c:pt>
                <c:pt idx="148">
                  <c:v>265.03755918887276</c:v>
                </c:pt>
                <c:pt idx="149">
                  <c:v>270.78684699557272</c:v>
                </c:pt>
                <c:pt idx="150">
                  <c:v>238.45437075828184</c:v>
                </c:pt>
                <c:pt idx="151">
                  <c:v>244.35711431176364</c:v>
                </c:pt>
                <c:pt idx="152">
                  <c:v>287.50146591511822</c:v>
                </c:pt>
                <c:pt idx="153">
                  <c:v>292.18995794288185</c:v>
                </c:pt>
                <c:pt idx="154">
                  <c:v>309.54708212688178</c:v>
                </c:pt>
                <c:pt idx="155">
                  <c:v>286.64901957303636</c:v>
                </c:pt>
                <c:pt idx="156">
                  <c:v>248.28267231481817</c:v>
                </c:pt>
                <c:pt idx="157">
                  <c:v>222.40979601605457</c:v>
                </c:pt>
                <c:pt idx="158">
                  <c:v>238.35690821576367</c:v>
                </c:pt>
                <c:pt idx="159">
                  <c:v>287.38249177073635</c:v>
                </c:pt>
                <c:pt idx="160">
                  <c:v>260.92513913008179</c:v>
                </c:pt>
                <c:pt idx="161">
                  <c:v>270.80608400912729</c:v>
                </c:pt>
                <c:pt idx="162">
                  <c:v>247.2334807153818</c:v>
                </c:pt>
                <c:pt idx="163">
                  <c:v>267.54137150235454</c:v>
                </c:pt>
                <c:pt idx="164">
                  <c:v>253.37548479673634</c:v>
                </c:pt>
                <c:pt idx="165">
                  <c:v>260.84485251813635</c:v>
                </c:pt>
                <c:pt idx="166">
                  <c:v>292.99439691214548</c:v>
                </c:pt>
                <c:pt idx="167">
                  <c:v>275.78007687628184</c:v>
                </c:pt>
                <c:pt idx="168">
                  <c:v>269.94743893370003</c:v>
                </c:pt>
                <c:pt idx="169">
                  <c:v>276.2670717829364</c:v>
                </c:pt>
                <c:pt idx="170">
                  <c:v>247.26575039971814</c:v>
                </c:pt>
                <c:pt idx="171">
                  <c:v>244.8633432256</c:v>
                </c:pt>
                <c:pt idx="172">
                  <c:v>241.70904174699999</c:v>
                </c:pt>
                <c:pt idx="173">
                  <c:v>260.6416305184091</c:v>
                </c:pt>
                <c:pt idx="174">
                  <c:v>291.18004496832731</c:v>
                </c:pt>
                <c:pt idx="175">
                  <c:v>282.91734871161816</c:v>
                </c:pt>
                <c:pt idx="176">
                  <c:v>274.89469976600913</c:v>
                </c:pt>
                <c:pt idx="177">
                  <c:v>257.86308777486357</c:v>
                </c:pt>
                <c:pt idx="178">
                  <c:v>236.93271588708183</c:v>
                </c:pt>
                <c:pt idx="179">
                  <c:v>254.80220175921818</c:v>
                </c:pt>
                <c:pt idx="180">
                  <c:v>256.65130111971814</c:v>
                </c:pt>
                <c:pt idx="181">
                  <c:v>247.19931639124547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615360"/>
        <c:axId val="109637632"/>
      </c:lineChart>
      <c:dateAx>
        <c:axId val="10961536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9637632"/>
        <c:crosses val="autoZero"/>
        <c:auto val="1"/>
        <c:lblOffset val="100"/>
        <c:baseTimeUnit val="days"/>
      </c:dateAx>
      <c:valAx>
        <c:axId val="10963763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000"/>
                  <a:t>Volume (mcm)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096153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"/>
          <c:order val="1"/>
          <c:tx>
            <c:strRef>
              <c:f>'Figure 16'!$Q$3</c:f>
              <c:strCache>
                <c:ptCount val="1"/>
                <c:pt idx="0">
                  <c:v>Range Low</c:v>
                </c:pt>
              </c:strCache>
            </c:strRef>
          </c:tx>
          <c:spPr>
            <a:noFill/>
          </c:spPr>
          <c:cat>
            <c:numRef>
              <c:f>'Figure 16'!$O$4:$O$185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16'!$Q$4:$Q$185</c:f>
              <c:numCache>
                <c:formatCode>0.0</c:formatCode>
                <c:ptCount val="182"/>
                <c:pt idx="0">
                  <c:v>22.188977011818181</c:v>
                </c:pt>
                <c:pt idx="1">
                  <c:v>22.25501852</c:v>
                </c:pt>
                <c:pt idx="2">
                  <c:v>21.647038702727272</c:v>
                </c:pt>
                <c:pt idx="3">
                  <c:v>19.164165570909091</c:v>
                </c:pt>
                <c:pt idx="4">
                  <c:v>19.218197838181819</c:v>
                </c:pt>
                <c:pt idx="5">
                  <c:v>22.52508053090909</c:v>
                </c:pt>
                <c:pt idx="6">
                  <c:v>22.593210538181818</c:v>
                </c:pt>
                <c:pt idx="7">
                  <c:v>22.661412242727273</c:v>
                </c:pt>
                <c:pt idx="8">
                  <c:v>22.731465293636361</c:v>
                </c:pt>
                <c:pt idx="9">
                  <c:v>22.112405116363636</c:v>
                </c:pt>
                <c:pt idx="10">
                  <c:v>19.574833841818183</c:v>
                </c:pt>
                <c:pt idx="11">
                  <c:v>19.616788326363636</c:v>
                </c:pt>
                <c:pt idx="12">
                  <c:v>23.011603921818182</c:v>
                </c:pt>
                <c:pt idx="13">
                  <c:v>23.082067855454543</c:v>
                </c:pt>
                <c:pt idx="14">
                  <c:v>23.152614516363638</c:v>
                </c:pt>
                <c:pt idx="15">
                  <c:v>23.223243905454545</c:v>
                </c:pt>
                <c:pt idx="16">
                  <c:v>22.589115297272727</c:v>
                </c:pt>
                <c:pt idx="17">
                  <c:v>19.990515903636364</c:v>
                </c:pt>
                <c:pt idx="18">
                  <c:v>20.017515947272727</c:v>
                </c:pt>
                <c:pt idx="19">
                  <c:v>23.497387164545454</c:v>
                </c:pt>
                <c:pt idx="20">
                  <c:v>23.563788039999999</c:v>
                </c:pt>
                <c:pt idx="21">
                  <c:v>23.630244069090907</c:v>
                </c:pt>
                <c:pt idx="22">
                  <c:v>23.695826818181818</c:v>
                </c:pt>
                <c:pt idx="23">
                  <c:v>23.047248074545454</c:v>
                </c:pt>
                <c:pt idx="24">
                  <c:v>20.390770782727273</c:v>
                </c:pt>
                <c:pt idx="25">
                  <c:v>20.404349615454546</c:v>
                </c:pt>
                <c:pt idx="26">
                  <c:v>23.96241202909091</c:v>
                </c:pt>
                <c:pt idx="27">
                  <c:v>24.031080648181817</c:v>
                </c:pt>
                <c:pt idx="28">
                  <c:v>24.100760427272725</c:v>
                </c:pt>
                <c:pt idx="29">
                  <c:v>24.169564169090908</c:v>
                </c:pt>
                <c:pt idx="30">
                  <c:v>23.51098401363636</c:v>
                </c:pt>
                <c:pt idx="31">
                  <c:v>20.800507817272727</c:v>
                </c:pt>
                <c:pt idx="32">
                  <c:v>20.804119019090908</c:v>
                </c:pt>
                <c:pt idx="33">
                  <c:v>24.452152310909092</c:v>
                </c:pt>
                <c:pt idx="34">
                  <c:v>24.522267790000001</c:v>
                </c:pt>
                <c:pt idx="35">
                  <c:v>24.595347804545455</c:v>
                </c:pt>
                <c:pt idx="36">
                  <c:v>24.667549025454548</c:v>
                </c:pt>
                <c:pt idx="37">
                  <c:v>23.997266066363636</c:v>
                </c:pt>
                <c:pt idx="38">
                  <c:v>21.22609825</c:v>
                </c:pt>
                <c:pt idx="39">
                  <c:v>21.218201843636365</c:v>
                </c:pt>
                <c:pt idx="40">
                  <c:v>24.960115391818182</c:v>
                </c:pt>
                <c:pt idx="41">
                  <c:v>25.034700175454546</c:v>
                </c:pt>
                <c:pt idx="42">
                  <c:v>25.108395135454543</c:v>
                </c:pt>
                <c:pt idx="43">
                  <c:v>25.183164678181814</c:v>
                </c:pt>
                <c:pt idx="44">
                  <c:v>24.480270650000001</c:v>
                </c:pt>
                <c:pt idx="45">
                  <c:v>21.622211613636363</c:v>
                </c:pt>
                <c:pt idx="46">
                  <c:v>21.583623732727272</c:v>
                </c:pt>
                <c:pt idx="47">
                  <c:v>25.397677052727271</c:v>
                </c:pt>
                <c:pt idx="48">
                  <c:v>25.447208713636368</c:v>
                </c:pt>
                <c:pt idx="49">
                  <c:v>25.497774470909089</c:v>
                </c:pt>
                <c:pt idx="50">
                  <c:v>25.548381616363635</c:v>
                </c:pt>
                <c:pt idx="51">
                  <c:v>24.816713740909094</c:v>
                </c:pt>
                <c:pt idx="52">
                  <c:v>21.884188984545457</c:v>
                </c:pt>
                <c:pt idx="53">
                  <c:v>21.840224359090907</c:v>
                </c:pt>
                <c:pt idx="54">
                  <c:v>25.733154773636365</c:v>
                </c:pt>
                <c:pt idx="55">
                  <c:v>25.775896668181819</c:v>
                </c:pt>
                <c:pt idx="56">
                  <c:v>25.818654480909093</c:v>
                </c:pt>
                <c:pt idx="57">
                  <c:v>25.860419587272727</c:v>
                </c:pt>
                <c:pt idx="58">
                  <c:v>25.108549004545456</c:v>
                </c:pt>
                <c:pt idx="59">
                  <c:v>22.114516151818183</c:v>
                </c:pt>
                <c:pt idx="60">
                  <c:v>22.071330903636365</c:v>
                </c:pt>
                <c:pt idx="61">
                  <c:v>26.033697323636364</c:v>
                </c:pt>
                <c:pt idx="62">
                  <c:v>26.077568827272728</c:v>
                </c:pt>
                <c:pt idx="63">
                  <c:v>26.121459432727274</c:v>
                </c:pt>
                <c:pt idx="64">
                  <c:v>26.165369141818186</c:v>
                </c:pt>
                <c:pt idx="65">
                  <c:v>25.397423370909088</c:v>
                </c:pt>
                <c:pt idx="66">
                  <c:v>22.344794438181818</c:v>
                </c:pt>
                <c:pt idx="67">
                  <c:v>22.305999143636363</c:v>
                </c:pt>
                <c:pt idx="68">
                  <c:v>26.342225138181821</c:v>
                </c:pt>
                <c:pt idx="69">
                  <c:v>26.386231951818182</c:v>
                </c:pt>
                <c:pt idx="70">
                  <c:v>26.430257867272726</c:v>
                </c:pt>
                <c:pt idx="71">
                  <c:v>26.475333798181818</c:v>
                </c:pt>
                <c:pt idx="72">
                  <c:v>25.691147008181819</c:v>
                </c:pt>
                <c:pt idx="73">
                  <c:v>22.579724601818182</c:v>
                </c:pt>
                <c:pt idx="74">
                  <c:v>22.543588268181818</c:v>
                </c:pt>
                <c:pt idx="75">
                  <c:v>26.652748543636367</c:v>
                </c:pt>
                <c:pt idx="76">
                  <c:v>26.695853386363638</c:v>
                </c:pt>
                <c:pt idx="77">
                  <c:v>26.73793368363636</c:v>
                </c:pt>
                <c:pt idx="78">
                  <c:v>26.780026715454543</c:v>
                </c:pt>
                <c:pt idx="79">
                  <c:v>25.975805348181815</c:v>
                </c:pt>
                <c:pt idx="80">
                  <c:v>22.80350705</c:v>
                </c:pt>
                <c:pt idx="81">
                  <c:v>22.768480682727272</c:v>
                </c:pt>
                <c:pt idx="82">
                  <c:v>26.946406217272727</c:v>
                </c:pt>
                <c:pt idx="83">
                  <c:v>26.988559148181817</c:v>
                </c:pt>
                <c:pt idx="84">
                  <c:v>26.836451708181816</c:v>
                </c:pt>
                <c:pt idx="85">
                  <c:v>27.072928123636363</c:v>
                </c:pt>
                <c:pt idx="86">
                  <c:v>25.020008350000001</c:v>
                </c:pt>
                <c:pt idx="87">
                  <c:v>22.265588210000001</c:v>
                </c:pt>
                <c:pt idx="88">
                  <c:v>22.245135027272728</c:v>
                </c:pt>
                <c:pt idx="89">
                  <c:v>27.049054389090909</c:v>
                </c:pt>
                <c:pt idx="90">
                  <c:v>27.090561522727274</c:v>
                </c:pt>
                <c:pt idx="91">
                  <c:v>27.132081391818179</c:v>
                </c:pt>
                <c:pt idx="92">
                  <c:v>26.103998630909089</c:v>
                </c:pt>
                <c:pt idx="93">
                  <c:v>26.535369177272727</c:v>
                </c:pt>
                <c:pt idx="94">
                  <c:v>23.247228204545454</c:v>
                </c:pt>
                <c:pt idx="95">
                  <c:v>23.21681341</c:v>
                </c:pt>
                <c:pt idx="96">
                  <c:v>27.530544890909088</c:v>
                </c:pt>
                <c:pt idx="97">
                  <c:v>27.568577011818181</c:v>
                </c:pt>
                <c:pt idx="98">
                  <c:v>27.605535182727273</c:v>
                </c:pt>
                <c:pt idx="99">
                  <c:v>27.642490169999999</c:v>
                </c:pt>
                <c:pt idx="100">
                  <c:v>26.783850796363637</c:v>
                </c:pt>
                <c:pt idx="101">
                  <c:v>23.444602696363635</c:v>
                </c:pt>
                <c:pt idx="102">
                  <c:v>23.418355401818186</c:v>
                </c:pt>
                <c:pt idx="103">
                  <c:v>27.792442100000002</c:v>
                </c:pt>
                <c:pt idx="104">
                  <c:v>27.830467853636364</c:v>
                </c:pt>
                <c:pt idx="105">
                  <c:v>27.868493607272729</c:v>
                </c:pt>
                <c:pt idx="106">
                  <c:v>27.904345989090906</c:v>
                </c:pt>
                <c:pt idx="107">
                  <c:v>27.030197360909089</c:v>
                </c:pt>
                <c:pt idx="108">
                  <c:v>23.641093710909093</c:v>
                </c:pt>
                <c:pt idx="109">
                  <c:v>23.619051938181816</c:v>
                </c:pt>
                <c:pt idx="110">
                  <c:v>28.052064052727271</c:v>
                </c:pt>
                <c:pt idx="111">
                  <c:v>28.088985608181819</c:v>
                </c:pt>
                <c:pt idx="112">
                  <c:v>28.125903980909094</c:v>
                </c:pt>
                <c:pt idx="113">
                  <c:v>28.162819169090906</c:v>
                </c:pt>
                <c:pt idx="114">
                  <c:v>27.275401289090908</c:v>
                </c:pt>
                <c:pt idx="115">
                  <c:v>23.837515175454545</c:v>
                </c:pt>
                <c:pt idx="116">
                  <c:v>23.822031121818181</c:v>
                </c:pt>
                <c:pt idx="117">
                  <c:v>28.317073267272725</c:v>
                </c:pt>
                <c:pt idx="118">
                  <c:v>28.352876299090909</c:v>
                </c:pt>
                <c:pt idx="119">
                  <c:v>28.38867296181818</c:v>
                </c:pt>
                <c:pt idx="120">
                  <c:v>28.424463257272727</c:v>
                </c:pt>
                <c:pt idx="121">
                  <c:v>27.517295336363635</c:v>
                </c:pt>
                <c:pt idx="122">
                  <c:v>24.026228760909092</c:v>
                </c:pt>
                <c:pt idx="123">
                  <c:v>24.011439647272724</c:v>
                </c:pt>
                <c:pt idx="124">
                  <c:v>28.555292008181819</c:v>
                </c:pt>
                <c:pt idx="125">
                  <c:v>28.587682153636365</c:v>
                </c:pt>
                <c:pt idx="126">
                  <c:v>28.622293429999999</c:v>
                </c:pt>
                <c:pt idx="127">
                  <c:v>28.655775037272726</c:v>
                </c:pt>
                <c:pt idx="128">
                  <c:v>27.734217790909089</c:v>
                </c:pt>
                <c:pt idx="129">
                  <c:v>24.200997959999999</c:v>
                </c:pt>
                <c:pt idx="130">
                  <c:v>24.198928096363638</c:v>
                </c:pt>
                <c:pt idx="131">
                  <c:v>28.807597867272726</c:v>
                </c:pt>
                <c:pt idx="132">
                  <c:v>28.848937805454547</c:v>
                </c:pt>
                <c:pt idx="133">
                  <c:v>28.890287295454549</c:v>
                </c:pt>
                <c:pt idx="134">
                  <c:v>28.932777597272729</c:v>
                </c:pt>
                <c:pt idx="135">
                  <c:v>28.001657380909091</c:v>
                </c:pt>
                <c:pt idx="136">
                  <c:v>24.357006980909091</c:v>
                </c:pt>
                <c:pt idx="137">
                  <c:v>24.297356298181818</c:v>
                </c:pt>
                <c:pt idx="138">
                  <c:v>28.847555135454545</c:v>
                </c:pt>
                <c:pt idx="139">
                  <c:v>28.801223437272725</c:v>
                </c:pt>
                <c:pt idx="140">
                  <c:v>28.753780985454547</c:v>
                </c:pt>
                <c:pt idx="141">
                  <c:v>28.707471386363636</c:v>
                </c:pt>
                <c:pt idx="142">
                  <c:v>27.698895184545453</c:v>
                </c:pt>
                <c:pt idx="143">
                  <c:v>24.095692332727275</c:v>
                </c:pt>
                <c:pt idx="144">
                  <c:v>24.037031570909093</c:v>
                </c:pt>
                <c:pt idx="145">
                  <c:v>28.497948652727271</c:v>
                </c:pt>
                <c:pt idx="146">
                  <c:v>28.44289544181818</c:v>
                </c:pt>
                <c:pt idx="147">
                  <c:v>28.388994728181817</c:v>
                </c:pt>
                <c:pt idx="148">
                  <c:v>28.33403728090909</c:v>
                </c:pt>
                <c:pt idx="149">
                  <c:v>27.340498189090908</c:v>
                </c:pt>
                <c:pt idx="150">
                  <c:v>23.795598414545452</c:v>
                </c:pt>
                <c:pt idx="151">
                  <c:v>23.74700457272727</c:v>
                </c:pt>
                <c:pt idx="152">
                  <c:v>28.105969706363634</c:v>
                </c:pt>
                <c:pt idx="153">
                  <c:v>28.048011486363635</c:v>
                </c:pt>
                <c:pt idx="154">
                  <c:v>27.990117107272727</c:v>
                </c:pt>
                <c:pt idx="155">
                  <c:v>27.931202828181821</c:v>
                </c:pt>
                <c:pt idx="156">
                  <c:v>26.957157604545454</c:v>
                </c:pt>
                <c:pt idx="157">
                  <c:v>23.479987546363635</c:v>
                </c:pt>
                <c:pt idx="158">
                  <c:v>23.446422050909089</c:v>
                </c:pt>
                <c:pt idx="159">
                  <c:v>27.705898531818182</c:v>
                </c:pt>
                <c:pt idx="160">
                  <c:v>27.649448849999999</c:v>
                </c:pt>
                <c:pt idx="161">
                  <c:v>27.598403151818182</c:v>
                </c:pt>
                <c:pt idx="162">
                  <c:v>27.546325275454546</c:v>
                </c:pt>
                <c:pt idx="163">
                  <c:v>26.597215716363635</c:v>
                </c:pt>
                <c:pt idx="164">
                  <c:v>23.186161815454543</c:v>
                </c:pt>
                <c:pt idx="165">
                  <c:v>23.169216858181816</c:v>
                </c:pt>
                <c:pt idx="166">
                  <c:v>27.341576842727271</c:v>
                </c:pt>
                <c:pt idx="167">
                  <c:v>27.291796592727277</c:v>
                </c:pt>
                <c:pt idx="168">
                  <c:v>27.242045808181818</c:v>
                </c:pt>
                <c:pt idx="169">
                  <c:v>27.189176388181817</c:v>
                </c:pt>
                <c:pt idx="170">
                  <c:v>26.257668552727274</c:v>
                </c:pt>
                <c:pt idx="171">
                  <c:v>22.905203384545455</c:v>
                </c:pt>
                <c:pt idx="172">
                  <c:v>22.897956577272726</c:v>
                </c:pt>
                <c:pt idx="173">
                  <c:v>26.979180235454546</c:v>
                </c:pt>
                <c:pt idx="174">
                  <c:v>26.925492261818182</c:v>
                </c:pt>
                <c:pt idx="175">
                  <c:v>26.872888031818182</c:v>
                </c:pt>
                <c:pt idx="176">
                  <c:v>26.81929582090909</c:v>
                </c:pt>
                <c:pt idx="177">
                  <c:v>25.906938151818181</c:v>
                </c:pt>
                <c:pt idx="178">
                  <c:v>22.615383053636364</c:v>
                </c:pt>
                <c:pt idx="179">
                  <c:v>22.620687713636361</c:v>
                </c:pt>
                <c:pt idx="180">
                  <c:v>26.610529855454544</c:v>
                </c:pt>
                <c:pt idx="181">
                  <c:v>26.562270420909091</c:v>
                </c:pt>
              </c:numCache>
            </c:numRef>
          </c:val>
        </c:ser>
        <c:ser>
          <c:idx val="2"/>
          <c:order val="2"/>
          <c:tx>
            <c:strRef>
              <c:f>'Figure 16'!$S$3</c:f>
              <c:strCache>
                <c:ptCount val="1"/>
                <c:pt idx="0">
                  <c:v>Forecast range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cat>
            <c:numRef>
              <c:f>'Figure 16'!$O$4:$O$185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16'!$S$4:$S$185</c:f>
              <c:numCache>
                <c:formatCode>0.0</c:formatCode>
                <c:ptCount val="182"/>
                <c:pt idx="0">
                  <c:v>65.384602322727275</c:v>
                </c:pt>
                <c:pt idx="1">
                  <c:v>65.534674529090921</c:v>
                </c:pt>
                <c:pt idx="2">
                  <c:v>60.599347346363629</c:v>
                </c:pt>
                <c:pt idx="3">
                  <c:v>47.729142718181819</c:v>
                </c:pt>
                <c:pt idx="4">
                  <c:v>46.467206046363629</c:v>
                </c:pt>
                <c:pt idx="5">
                  <c:v>66.145632957272724</c:v>
                </c:pt>
                <c:pt idx="6">
                  <c:v>66.299395892727276</c:v>
                </c:pt>
                <c:pt idx="7">
                  <c:v>66.453236942727273</c:v>
                </c:pt>
                <c:pt idx="8">
                  <c:v>66.610510344545446</c:v>
                </c:pt>
                <c:pt idx="9">
                  <c:v>61.594807648181828</c:v>
                </c:pt>
                <c:pt idx="10">
                  <c:v>48.507851191818183</c:v>
                </c:pt>
                <c:pt idx="11">
                  <c:v>47.223642306363629</c:v>
                </c:pt>
                <c:pt idx="12">
                  <c:v>67.2388161309091</c:v>
                </c:pt>
                <c:pt idx="13">
                  <c:v>67.396537184545451</c:v>
                </c:pt>
                <c:pt idx="14">
                  <c:v>67.554348369999985</c:v>
                </c:pt>
                <c:pt idx="15">
                  <c:v>67.712249685454537</c:v>
                </c:pt>
                <c:pt idx="16">
                  <c:v>62.608827037272732</c:v>
                </c:pt>
                <c:pt idx="17">
                  <c:v>49.293976744545446</c:v>
                </c:pt>
                <c:pt idx="18">
                  <c:v>47.98191194272728</c:v>
                </c:pt>
                <c:pt idx="19">
                  <c:v>68.327654589999995</c:v>
                </c:pt>
                <c:pt idx="20">
                  <c:v>68.477410660000004</c:v>
                </c:pt>
                <c:pt idx="21">
                  <c:v>68.627226821818184</c:v>
                </c:pt>
                <c:pt idx="22">
                  <c:v>68.775383881818186</c:v>
                </c:pt>
                <c:pt idx="23">
                  <c:v>63.585414639090914</c:v>
                </c:pt>
                <c:pt idx="24">
                  <c:v>50.047217046363627</c:v>
                </c:pt>
                <c:pt idx="25">
                  <c:v>48.710155797272733</c:v>
                </c:pt>
                <c:pt idx="26">
                  <c:v>69.375477725454544</c:v>
                </c:pt>
                <c:pt idx="27">
                  <c:v>69.529119806363653</c:v>
                </c:pt>
                <c:pt idx="28">
                  <c:v>69.684571199999993</c:v>
                </c:pt>
                <c:pt idx="29">
                  <c:v>69.838360503636366</c:v>
                </c:pt>
                <c:pt idx="30">
                  <c:v>64.570177890909093</c:v>
                </c:pt>
                <c:pt idx="31">
                  <c:v>50.817080907272725</c:v>
                </c:pt>
                <c:pt idx="32">
                  <c:v>49.462172572727269</c:v>
                </c:pt>
                <c:pt idx="33">
                  <c:v>70.466504343636359</c:v>
                </c:pt>
                <c:pt idx="34">
                  <c:v>70.622430437272726</c:v>
                </c:pt>
                <c:pt idx="35">
                  <c:v>70.783709349999995</c:v>
                </c:pt>
                <c:pt idx="36">
                  <c:v>70.943323165454544</c:v>
                </c:pt>
                <c:pt idx="37">
                  <c:v>65.593962622727275</c:v>
                </c:pt>
                <c:pt idx="38">
                  <c:v>51.61550664</c:v>
                </c:pt>
                <c:pt idx="39">
                  <c:v>50.240089463636352</c:v>
                </c:pt>
                <c:pt idx="40">
                  <c:v>71.587999499090927</c:v>
                </c:pt>
                <c:pt idx="41">
                  <c:v>71.751625506363638</c:v>
                </c:pt>
                <c:pt idx="42">
                  <c:v>71.913574400909084</c:v>
                </c:pt>
                <c:pt idx="43">
                  <c:v>72.077401703636369</c:v>
                </c:pt>
                <c:pt idx="44">
                  <c:v>66.512891786363639</c:v>
                </c:pt>
                <c:pt idx="45">
                  <c:v>52.231431911818177</c:v>
                </c:pt>
                <c:pt idx="46">
                  <c:v>50.723903268181814</c:v>
                </c:pt>
                <c:pt idx="47">
                  <c:v>72.145383538181818</c:v>
                </c:pt>
                <c:pt idx="48">
                  <c:v>72.154703640909077</c:v>
                </c:pt>
                <c:pt idx="49">
                  <c:v>72.16575566545454</c:v>
                </c:pt>
                <c:pt idx="50">
                  <c:v>72.176764056363652</c:v>
                </c:pt>
                <c:pt idx="51">
                  <c:v>66.584184859090911</c:v>
                </c:pt>
                <c:pt idx="52">
                  <c:v>52.27759586636364</c:v>
                </c:pt>
                <c:pt idx="53">
                  <c:v>50.730110924545457</c:v>
                </c:pt>
                <c:pt idx="54">
                  <c:v>72.188612653636341</c:v>
                </c:pt>
                <c:pt idx="55">
                  <c:v>72.185336013636373</c:v>
                </c:pt>
                <c:pt idx="56">
                  <c:v>72.182042582727277</c:v>
                </c:pt>
                <c:pt idx="57">
                  <c:v>72.176973594545458</c:v>
                </c:pt>
                <c:pt idx="58">
                  <c:v>66.571939386363638</c:v>
                </c:pt>
                <c:pt idx="59">
                  <c:v>52.261192845454545</c:v>
                </c:pt>
                <c:pt idx="60">
                  <c:v>50.685264076363637</c:v>
                </c:pt>
                <c:pt idx="61">
                  <c:v>72.167075767272721</c:v>
                </c:pt>
                <c:pt idx="62">
                  <c:v>72.165430345454553</c:v>
                </c:pt>
                <c:pt idx="63">
                  <c:v>72.163764785454546</c:v>
                </c:pt>
                <c:pt idx="64">
                  <c:v>72.162079085454536</c:v>
                </c:pt>
                <c:pt idx="65">
                  <c:v>66.551939547272724</c:v>
                </c:pt>
                <c:pt idx="66">
                  <c:v>52.242665188181817</c:v>
                </c:pt>
                <c:pt idx="67">
                  <c:v>50.645165432727275</c:v>
                </c:pt>
                <c:pt idx="68">
                  <c:v>72.156875207272734</c:v>
                </c:pt>
                <c:pt idx="69">
                  <c:v>72.155087129999998</c:v>
                </c:pt>
                <c:pt idx="70">
                  <c:v>72.153278923636364</c:v>
                </c:pt>
                <c:pt idx="71">
                  <c:v>72.153185847272738</c:v>
                </c:pt>
                <c:pt idx="72">
                  <c:v>66.537714809999997</c:v>
                </c:pt>
                <c:pt idx="73">
                  <c:v>52.230465996363634</c:v>
                </c:pt>
                <c:pt idx="74">
                  <c:v>50.60838898363636</c:v>
                </c:pt>
                <c:pt idx="75">
                  <c:v>72.147392883636371</c:v>
                </c:pt>
                <c:pt idx="76">
                  <c:v>72.143733577272712</c:v>
                </c:pt>
                <c:pt idx="77">
                  <c:v>72.138332289090926</c:v>
                </c:pt>
                <c:pt idx="78">
                  <c:v>72.132917575454542</c:v>
                </c:pt>
                <c:pt idx="79">
                  <c:v>66.505847233636359</c:v>
                </c:pt>
                <c:pt idx="80">
                  <c:v>52.196545327272723</c:v>
                </c:pt>
                <c:pt idx="81">
                  <c:v>50.547056836363637</c:v>
                </c:pt>
                <c:pt idx="82">
                  <c:v>71.966662510000006</c:v>
                </c:pt>
                <c:pt idx="83">
                  <c:v>71.961084951818165</c:v>
                </c:pt>
                <c:pt idx="84">
                  <c:v>70.798312028181826</c:v>
                </c:pt>
                <c:pt idx="85">
                  <c:v>72.091215030909098</c:v>
                </c:pt>
                <c:pt idx="86">
                  <c:v>64.028079212727278</c:v>
                </c:pt>
                <c:pt idx="87">
                  <c:v>52.084237701818182</c:v>
                </c:pt>
                <c:pt idx="88">
                  <c:v>50.473456207272733</c:v>
                </c:pt>
                <c:pt idx="89">
                  <c:v>70.78012018363637</c:v>
                </c:pt>
                <c:pt idx="90">
                  <c:v>70.77472806818183</c:v>
                </c:pt>
                <c:pt idx="91">
                  <c:v>70.769322526363638</c:v>
                </c:pt>
                <c:pt idx="92">
                  <c:v>69.197888732727264</c:v>
                </c:pt>
                <c:pt idx="93">
                  <c:v>66.421974695454537</c:v>
                </c:pt>
                <c:pt idx="94">
                  <c:v>52.11897619545455</c:v>
                </c:pt>
                <c:pt idx="95">
                  <c:v>50.419307240000009</c:v>
                </c:pt>
                <c:pt idx="96">
                  <c:v>72.019944700000011</c:v>
                </c:pt>
                <c:pt idx="97">
                  <c:v>72.007523751818184</c:v>
                </c:pt>
                <c:pt idx="98">
                  <c:v>71.993412762727274</c:v>
                </c:pt>
                <c:pt idx="99">
                  <c:v>71.979305139090897</c:v>
                </c:pt>
                <c:pt idx="100">
                  <c:v>66.327597112727261</c:v>
                </c:pt>
                <c:pt idx="101">
                  <c:v>52.036935685454552</c:v>
                </c:pt>
                <c:pt idx="102">
                  <c:v>50.315070424545439</c:v>
                </c:pt>
                <c:pt idx="103">
                  <c:v>71.926271481818191</c:v>
                </c:pt>
                <c:pt idx="104">
                  <c:v>71.913857246363619</c:v>
                </c:pt>
                <c:pt idx="105">
                  <c:v>71.901443010909091</c:v>
                </c:pt>
                <c:pt idx="106">
                  <c:v>71.885675556363651</c:v>
                </c:pt>
                <c:pt idx="107">
                  <c:v>66.230028202727283</c:v>
                </c:pt>
                <c:pt idx="108">
                  <c:v>51.953583688181823</c:v>
                </c:pt>
                <c:pt idx="109">
                  <c:v>50.209603420909104</c:v>
                </c:pt>
                <c:pt idx="110">
                  <c:v>71.829352456363637</c:v>
                </c:pt>
                <c:pt idx="111">
                  <c:v>71.815280073636373</c:v>
                </c:pt>
                <c:pt idx="112">
                  <c:v>71.801211055454559</c:v>
                </c:pt>
                <c:pt idx="113">
                  <c:v>71.787145385454536</c:v>
                </c:pt>
                <c:pt idx="114">
                  <c:v>66.130942356363633</c:v>
                </c:pt>
                <c:pt idx="115">
                  <c:v>51.870299462727274</c:v>
                </c:pt>
                <c:pt idx="116">
                  <c:v>50.108069879090905</c:v>
                </c:pt>
                <c:pt idx="117">
                  <c:v>71.740865159999998</c:v>
                </c:pt>
                <c:pt idx="118">
                  <c:v>71.72514973727273</c:v>
                </c:pt>
                <c:pt idx="119">
                  <c:v>71.709441029090897</c:v>
                </c:pt>
                <c:pt idx="120">
                  <c:v>71.693739033636376</c:v>
                </c:pt>
                <c:pt idx="121">
                  <c:v>66.027181990909099</c:v>
                </c:pt>
                <c:pt idx="122">
                  <c:v>51.774974661818177</c:v>
                </c:pt>
                <c:pt idx="123">
                  <c:v>49.984855257272727</c:v>
                </c:pt>
                <c:pt idx="124">
                  <c:v>71.612887809999989</c:v>
                </c:pt>
                <c:pt idx="125">
                  <c:v>71.592303682727263</c:v>
                </c:pt>
                <c:pt idx="126">
                  <c:v>71.575022424545466</c:v>
                </c:pt>
                <c:pt idx="127">
                  <c:v>71.556109880909077</c:v>
                </c:pt>
                <c:pt idx="128">
                  <c:v>65.887160000000009</c:v>
                </c:pt>
                <c:pt idx="129">
                  <c:v>51.658479710909091</c:v>
                </c:pt>
                <c:pt idx="130">
                  <c:v>49.859399648181814</c:v>
                </c:pt>
                <c:pt idx="131">
                  <c:v>71.506748341818167</c:v>
                </c:pt>
                <c:pt idx="132">
                  <c:v>71.499306867272736</c:v>
                </c:pt>
                <c:pt idx="133">
                  <c:v>71.491855322727275</c:v>
                </c:pt>
                <c:pt idx="134">
                  <c:v>71.486023320909098</c:v>
                </c:pt>
                <c:pt idx="135">
                  <c:v>65.821774255454542</c:v>
                </c:pt>
                <c:pt idx="136">
                  <c:v>51.52574648636363</c:v>
                </c:pt>
                <c:pt idx="137">
                  <c:v>49.630931311818181</c:v>
                </c:pt>
                <c:pt idx="138">
                  <c:v>71.087873982727274</c:v>
                </c:pt>
                <c:pt idx="139">
                  <c:v>70.951702371818186</c:v>
                </c:pt>
                <c:pt idx="140">
                  <c:v>70.813928505454555</c:v>
                </c:pt>
                <c:pt idx="141">
                  <c:v>70.677782559090915</c:v>
                </c:pt>
                <c:pt idx="142">
                  <c:v>64.945726388181825</c:v>
                </c:pt>
                <c:pt idx="143">
                  <c:v>50.819894295454539</c:v>
                </c:pt>
                <c:pt idx="144">
                  <c:v>48.930691528181825</c:v>
                </c:pt>
                <c:pt idx="145">
                  <c:v>70.098125738181821</c:v>
                </c:pt>
                <c:pt idx="146">
                  <c:v>69.949327076363645</c:v>
                </c:pt>
                <c:pt idx="147">
                  <c:v>69.802179162727285</c:v>
                </c:pt>
                <c:pt idx="148">
                  <c:v>69.653491719090908</c:v>
                </c:pt>
                <c:pt idx="149">
                  <c:v>63.988735556363636</c:v>
                </c:pt>
                <c:pt idx="150">
                  <c:v>50.05392578</c:v>
                </c:pt>
                <c:pt idx="151">
                  <c:v>48.183630831818185</c:v>
                </c:pt>
                <c:pt idx="152">
                  <c:v>69.04667674818181</c:v>
                </c:pt>
                <c:pt idx="153">
                  <c:v>68.893567522727267</c:v>
                </c:pt>
                <c:pt idx="154">
                  <c:v>68.740532456363638</c:v>
                </c:pt>
                <c:pt idx="155">
                  <c:v>68.586000635454539</c:v>
                </c:pt>
                <c:pt idx="156">
                  <c:v>62.994784691818182</c:v>
                </c:pt>
                <c:pt idx="157">
                  <c:v>49.263398880909094</c:v>
                </c:pt>
                <c:pt idx="158">
                  <c:v>47.41947444545454</c:v>
                </c:pt>
                <c:pt idx="159">
                  <c:v>67.982707313636368</c:v>
                </c:pt>
                <c:pt idx="160">
                  <c:v>67.831662377272735</c:v>
                </c:pt>
                <c:pt idx="161">
                  <c:v>67.688454811818161</c:v>
                </c:pt>
                <c:pt idx="162">
                  <c:v>67.543736233636352</c:v>
                </c:pt>
                <c:pt idx="163">
                  <c:v>62.03419110363636</c:v>
                </c:pt>
                <c:pt idx="164">
                  <c:v>48.506091824545464</c:v>
                </c:pt>
                <c:pt idx="165">
                  <c:v>46.69159375000001</c:v>
                </c:pt>
                <c:pt idx="166">
                  <c:v>66.969936839090906</c:v>
                </c:pt>
                <c:pt idx="167">
                  <c:v>66.828511207272726</c:v>
                </c:pt>
                <c:pt idx="168">
                  <c:v>66.687119810000013</c:v>
                </c:pt>
                <c:pt idx="169">
                  <c:v>66.541169720909082</c:v>
                </c:pt>
                <c:pt idx="170">
                  <c:v>61.102842179090906</c:v>
                </c:pt>
                <c:pt idx="171">
                  <c:v>47.768365630909088</c:v>
                </c:pt>
                <c:pt idx="172">
                  <c:v>45.972699023636366</c:v>
                </c:pt>
                <c:pt idx="173">
                  <c:v>65.959402309999987</c:v>
                </c:pt>
                <c:pt idx="174">
                  <c:v>65.812189347272735</c:v>
                </c:pt>
                <c:pt idx="175">
                  <c:v>65.666547277272727</c:v>
                </c:pt>
                <c:pt idx="176">
                  <c:v>65.519445533636357</c:v>
                </c:pt>
                <c:pt idx="177">
                  <c:v>60.154520620909096</c:v>
                </c:pt>
                <c:pt idx="178">
                  <c:v>47.016382715454554</c:v>
                </c:pt>
                <c:pt idx="179">
                  <c:v>45.243882479090914</c:v>
                </c:pt>
                <c:pt idx="180">
                  <c:v>64.93910696272728</c:v>
                </c:pt>
                <c:pt idx="181">
                  <c:v>64.799759879090914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29248"/>
        <c:axId val="111031040"/>
      </c:areaChart>
      <c:lineChart>
        <c:grouping val="standard"/>
        <c:varyColors val="0"/>
        <c:ser>
          <c:idx val="0"/>
          <c:order val="0"/>
          <c:tx>
            <c:strRef>
              <c:f>'Figure 16'!$P$3</c:f>
              <c:strCache>
                <c:ptCount val="1"/>
                <c:pt idx="0">
                  <c:v>Forecast demand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'Figure 16'!$O$4:$O$185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16'!$P$4:$P$185</c:f>
              <c:numCache>
                <c:formatCode>0.0</c:formatCode>
                <c:ptCount val="182"/>
                <c:pt idx="0">
                  <c:v>30.474639716363637</c:v>
                </c:pt>
                <c:pt idx="1">
                  <c:v>30.544029509999998</c:v>
                </c:pt>
                <c:pt idx="2">
                  <c:v>29.510249294545453</c:v>
                </c:pt>
                <c:pt idx="3">
                  <c:v>25.706036791818182</c:v>
                </c:pt>
                <c:pt idx="4">
                  <c:v>25.774057635454543</c:v>
                </c:pt>
                <c:pt idx="5">
                  <c:v>30.829253128181815</c:v>
                </c:pt>
                <c:pt idx="6">
                  <c:v>30.901316165454546</c:v>
                </c:pt>
                <c:pt idx="7">
                  <c:v>30.973448140909092</c:v>
                </c:pt>
                <c:pt idx="8">
                  <c:v>31.048025337272726</c:v>
                </c:pt>
                <c:pt idx="9">
                  <c:v>29.990334244545455</c:v>
                </c:pt>
                <c:pt idx="10">
                  <c:v>26.099469652727272</c:v>
                </c:pt>
                <c:pt idx="11">
                  <c:v>26.158845726363634</c:v>
                </c:pt>
                <c:pt idx="12">
                  <c:v>31.345930801818181</c:v>
                </c:pt>
                <c:pt idx="13">
                  <c:v>31.420903060000001</c:v>
                </c:pt>
                <c:pt idx="14">
                  <c:v>31.495954860909091</c:v>
                </c:pt>
                <c:pt idx="15">
                  <c:v>31.571086203636366</c:v>
                </c:pt>
                <c:pt idx="16">
                  <c:v>30.484203914545457</c:v>
                </c:pt>
                <c:pt idx="17">
                  <c:v>26.498401876363634</c:v>
                </c:pt>
                <c:pt idx="18">
                  <c:v>26.545292319999998</c:v>
                </c:pt>
                <c:pt idx="19">
                  <c:v>31.860233918181816</c:v>
                </c:pt>
                <c:pt idx="20">
                  <c:v>31.92963666090909</c:v>
                </c:pt>
                <c:pt idx="21">
                  <c:v>31.999092432727274</c:v>
                </c:pt>
                <c:pt idx="22">
                  <c:v>32.067375970000001</c:v>
                </c:pt>
                <c:pt idx="23">
                  <c:v>30.952175461818182</c:v>
                </c:pt>
                <c:pt idx="24">
                  <c:v>26.875435060909091</c:v>
                </c:pt>
                <c:pt idx="25">
                  <c:v>26.911923183636365</c:v>
                </c:pt>
                <c:pt idx="26">
                  <c:v>32.345930845454546</c:v>
                </c:pt>
                <c:pt idx="27">
                  <c:v>32.41817917454545</c:v>
                </c:pt>
                <c:pt idx="28">
                  <c:v>32.491732308181817</c:v>
                </c:pt>
                <c:pt idx="29">
                  <c:v>32.564110557272727</c:v>
                </c:pt>
                <c:pt idx="30">
                  <c:v>31.42648771090909</c:v>
                </c:pt>
                <c:pt idx="31">
                  <c:v>27.264152960000001</c:v>
                </c:pt>
                <c:pt idx="32">
                  <c:v>27.294916697272729</c:v>
                </c:pt>
                <c:pt idx="33">
                  <c:v>32.863040887272724</c:v>
                </c:pt>
                <c:pt idx="34">
                  <c:v>32.937012945454541</c:v>
                </c:pt>
                <c:pt idx="35">
                  <c:v>33.014833132727276</c:v>
                </c:pt>
                <c:pt idx="36">
                  <c:v>33.091475783636362</c:v>
                </c:pt>
                <c:pt idx="37">
                  <c:v>31.929205505454547</c:v>
                </c:pt>
                <c:pt idx="38">
                  <c:v>27.672786956363634</c:v>
                </c:pt>
                <c:pt idx="39">
                  <c:v>27.695813626363634</c:v>
                </c:pt>
                <c:pt idx="40">
                  <c:v>33.402660774545453</c:v>
                </c:pt>
                <c:pt idx="41">
                  <c:v>33.482260370909096</c:v>
                </c:pt>
                <c:pt idx="42">
                  <c:v>33.560671823636362</c:v>
                </c:pt>
                <c:pt idx="43">
                  <c:v>33.640449064545457</c:v>
                </c:pt>
                <c:pt idx="44">
                  <c:v>32.439911902727268</c:v>
                </c:pt>
                <c:pt idx="45">
                  <c:v>28.078480087272727</c:v>
                </c:pt>
                <c:pt idx="46">
                  <c:v>28.079379424545458</c:v>
                </c:pt>
                <c:pt idx="47">
                  <c:v>33.896915468181817</c:v>
                </c:pt>
                <c:pt idx="48">
                  <c:v>33.955679580909091</c:v>
                </c:pt>
                <c:pt idx="49">
                  <c:v>34.015770393636359</c:v>
                </c:pt>
                <c:pt idx="50">
                  <c:v>34.075900862727273</c:v>
                </c:pt>
                <c:pt idx="51">
                  <c:v>32.84036176</c:v>
                </c:pt>
                <c:pt idx="52">
                  <c:v>28.399680498181819</c:v>
                </c:pt>
                <c:pt idx="53">
                  <c:v>28.382930230909093</c:v>
                </c:pt>
                <c:pt idx="54">
                  <c:v>34.293460347272728</c:v>
                </c:pt>
                <c:pt idx="55">
                  <c:v>34.343367682727269</c:v>
                </c:pt>
                <c:pt idx="56">
                  <c:v>34.393290271818181</c:v>
                </c:pt>
                <c:pt idx="57">
                  <c:v>34.441925816363636</c:v>
                </c:pt>
                <c:pt idx="58">
                  <c:v>33.182525258181819</c:v>
                </c:pt>
                <c:pt idx="59">
                  <c:v>28.67908210727273</c:v>
                </c:pt>
                <c:pt idx="60">
                  <c:v>28.652724455454543</c:v>
                </c:pt>
                <c:pt idx="61">
                  <c:v>34.64444040090909</c:v>
                </c:pt>
                <c:pt idx="62">
                  <c:v>34.695765952727271</c:v>
                </c:pt>
                <c:pt idx="63">
                  <c:v>34.747109808181818</c:v>
                </c:pt>
                <c:pt idx="64">
                  <c:v>34.798471967272725</c:v>
                </c:pt>
                <c:pt idx="65">
                  <c:v>33.520559607272723</c:v>
                </c:pt>
                <c:pt idx="66">
                  <c:v>28.958208640909092</c:v>
                </c:pt>
                <c:pt idx="67">
                  <c:v>28.926994804545458</c:v>
                </c:pt>
                <c:pt idx="68">
                  <c:v>35.005422707272722</c:v>
                </c:pt>
                <c:pt idx="69">
                  <c:v>35.056877907272728</c:v>
                </c:pt>
                <c:pt idx="70">
                  <c:v>35.108351410909094</c:v>
                </c:pt>
                <c:pt idx="71">
                  <c:v>35.161166866363637</c:v>
                </c:pt>
                <c:pt idx="72">
                  <c:v>33.864540644545457</c:v>
                </c:pt>
                <c:pt idx="73">
                  <c:v>29.243181007272725</c:v>
                </c:pt>
                <c:pt idx="74">
                  <c:v>29.204878428181818</c:v>
                </c:pt>
                <c:pt idx="75">
                  <c:v>35.368652976363641</c:v>
                </c:pt>
                <c:pt idx="76">
                  <c:v>35.418908073636366</c:v>
                </c:pt>
                <c:pt idx="77">
                  <c:v>35.467845621818178</c:v>
                </c:pt>
                <c:pt idx="78">
                  <c:v>35.516795371818183</c:v>
                </c:pt>
                <c:pt idx="79">
                  <c:v>34.19659813727273</c:v>
                </c:pt>
                <c:pt idx="80">
                  <c:v>29.513463920909089</c:v>
                </c:pt>
                <c:pt idx="81">
                  <c:v>29.466038008181819</c:v>
                </c:pt>
                <c:pt idx="82">
                  <c:v>35.709542683636364</c:v>
                </c:pt>
                <c:pt idx="83">
                  <c:v>35.758554545454551</c:v>
                </c:pt>
                <c:pt idx="84">
                  <c:v>35.48106689181818</c:v>
                </c:pt>
                <c:pt idx="85">
                  <c:v>35.857095277272727</c:v>
                </c:pt>
                <c:pt idx="86">
                  <c:v>33.023467120909089</c:v>
                </c:pt>
                <c:pt idx="87">
                  <c:v>29.008577890000002</c:v>
                </c:pt>
                <c:pt idx="88">
                  <c:v>28.968097449090909</c:v>
                </c:pt>
                <c:pt idx="89">
                  <c:v>35.72941472272727</c:v>
                </c:pt>
                <c:pt idx="90">
                  <c:v>35.777777417272723</c:v>
                </c:pt>
                <c:pt idx="91">
                  <c:v>35.826152313636364</c:v>
                </c:pt>
                <c:pt idx="92">
                  <c:v>34.646575798181814</c:v>
                </c:pt>
                <c:pt idx="93">
                  <c:v>34.847629126363636</c:v>
                </c:pt>
                <c:pt idx="94">
                  <c:v>30.048657276363635</c:v>
                </c:pt>
                <c:pt idx="95">
                  <c:v>29.986147165454543</c:v>
                </c:pt>
                <c:pt idx="96">
                  <c:v>36.388159483636365</c:v>
                </c:pt>
                <c:pt idx="97">
                  <c:v>36.431874870909091</c:v>
                </c:pt>
                <c:pt idx="98">
                  <c:v>36.474225356363632</c:v>
                </c:pt>
                <c:pt idx="99">
                  <c:v>36.516572791818184</c:v>
                </c:pt>
                <c:pt idx="100">
                  <c:v>35.133034010000003</c:v>
                </c:pt>
                <c:pt idx="101">
                  <c:v>30.284488500909092</c:v>
                </c:pt>
                <c:pt idx="102">
                  <c:v>30.216776646363634</c:v>
                </c:pt>
                <c:pt idx="103">
                  <c:v>36.688677080909095</c:v>
                </c:pt>
                <c:pt idx="104">
                  <c:v>36.732386366363635</c:v>
                </c:pt>
                <c:pt idx="105">
                  <c:v>36.776095651818181</c:v>
                </c:pt>
                <c:pt idx="106">
                  <c:v>36.817050729999998</c:v>
                </c:pt>
                <c:pt idx="107">
                  <c:v>35.415744241818182</c:v>
                </c:pt>
                <c:pt idx="108">
                  <c:v>30.519198119090905</c:v>
                </c:pt>
                <c:pt idx="109">
                  <c:v>30.446333241818181</c:v>
                </c:pt>
                <c:pt idx="110">
                  <c:v>36.98634284909091</c:v>
                </c:pt>
                <c:pt idx="111">
                  <c:v>37.028658252727276</c:v>
                </c:pt>
                <c:pt idx="112">
                  <c:v>37.070970604545451</c:v>
                </c:pt>
                <c:pt idx="113">
                  <c:v>37.113279906363637</c:v>
                </c:pt>
                <c:pt idx="114">
                  <c:v>35.697034856363636</c:v>
                </c:pt>
                <c:pt idx="115">
                  <c:v>30.753837193636365</c:v>
                </c:pt>
                <c:pt idx="116">
                  <c:v>30.678848109090907</c:v>
                </c:pt>
                <c:pt idx="117">
                  <c:v>37.290849901818177</c:v>
                </c:pt>
                <c:pt idx="118">
                  <c:v>37.331757694545452</c:v>
                </c:pt>
                <c:pt idx="119">
                  <c:v>37.372659386363637</c:v>
                </c:pt>
                <c:pt idx="120">
                  <c:v>37.413554976363635</c:v>
                </c:pt>
                <c:pt idx="121">
                  <c:v>35.974180220000001</c:v>
                </c:pt>
                <c:pt idx="122">
                  <c:v>30.97862870727273</c:v>
                </c:pt>
                <c:pt idx="123">
                  <c:v>30.893947062727271</c:v>
                </c:pt>
                <c:pt idx="124">
                  <c:v>37.561626168181817</c:v>
                </c:pt>
                <c:pt idx="125">
                  <c:v>37.598256219090906</c:v>
                </c:pt>
                <c:pt idx="126">
                  <c:v>37.637686236363635</c:v>
                </c:pt>
                <c:pt idx="127">
                  <c:v>37.675697966363636</c:v>
                </c:pt>
                <c:pt idx="128">
                  <c:v>36.219934319090903</c:v>
                </c:pt>
                <c:pt idx="129">
                  <c:v>31.185668506363637</c:v>
                </c:pt>
                <c:pt idx="130">
                  <c:v>31.106665053636366</c:v>
                </c:pt>
                <c:pt idx="131">
                  <c:v>37.850266650909091</c:v>
                </c:pt>
                <c:pt idx="132">
                  <c:v>37.898159108181815</c:v>
                </c:pt>
                <c:pt idx="133">
                  <c:v>37.946060718181819</c:v>
                </c:pt>
                <c:pt idx="134">
                  <c:v>37.99539129272727</c:v>
                </c:pt>
                <c:pt idx="135">
                  <c:v>36.529343214545456</c:v>
                </c:pt>
                <c:pt idx="136">
                  <c:v>31.399115989090909</c:v>
                </c:pt>
                <c:pt idx="137">
                  <c:v>31.263113064545454</c:v>
                </c:pt>
                <c:pt idx="138">
                  <c:v>37.981904070909088</c:v>
                </c:pt>
                <c:pt idx="139">
                  <c:v>37.95623142454545</c:v>
                </c:pt>
                <c:pt idx="140">
                  <c:v>37.929146980909088</c:v>
                </c:pt>
                <c:pt idx="141">
                  <c:v>37.903483874545458</c:v>
                </c:pt>
                <c:pt idx="142">
                  <c:v>36.36434782818182</c:v>
                </c:pt>
                <c:pt idx="143">
                  <c:v>31.261423012727274</c:v>
                </c:pt>
                <c:pt idx="144">
                  <c:v>31.104101223636363</c:v>
                </c:pt>
                <c:pt idx="145">
                  <c:v>37.769837629999998</c:v>
                </c:pt>
                <c:pt idx="146">
                  <c:v>37.73294162818182</c:v>
                </c:pt>
                <c:pt idx="147">
                  <c:v>37.697475445454543</c:v>
                </c:pt>
                <c:pt idx="148">
                  <c:v>37.660620786363637</c:v>
                </c:pt>
                <c:pt idx="149">
                  <c:v>36.127744908181818</c:v>
                </c:pt>
                <c:pt idx="150">
                  <c:v>31.072671353636363</c:v>
                </c:pt>
                <c:pt idx="151">
                  <c:v>30.905424910909094</c:v>
                </c:pt>
                <c:pt idx="152">
                  <c:v>37.502187629090912</c:v>
                </c:pt>
                <c:pt idx="153">
                  <c:v>37.461240687272728</c:v>
                </c:pt>
                <c:pt idx="154">
                  <c:v>37.420321307272729</c:v>
                </c:pt>
                <c:pt idx="155">
                  <c:v>37.378029352727275</c:v>
                </c:pt>
                <c:pt idx="156">
                  <c:v>35.857024251818181</c:v>
                </c:pt>
                <c:pt idx="157">
                  <c:v>30.861850859090907</c:v>
                </c:pt>
                <c:pt idx="158">
                  <c:v>30.691139292727271</c:v>
                </c:pt>
                <c:pt idx="159">
                  <c:v>37.221721422727278</c:v>
                </c:pt>
                <c:pt idx="160">
                  <c:v>37.182358010909091</c:v>
                </c:pt>
                <c:pt idx="161">
                  <c:v>37.149988921818185</c:v>
                </c:pt>
                <c:pt idx="162">
                  <c:v>37.116241957272727</c:v>
                </c:pt>
                <c:pt idx="163">
                  <c:v>35.614359662727274</c:v>
                </c:pt>
                <c:pt idx="164">
                  <c:v>30.677918675454546</c:v>
                </c:pt>
                <c:pt idx="165">
                  <c:v>30.506165996363634</c:v>
                </c:pt>
                <c:pt idx="166">
                  <c:v>36.985589140909092</c:v>
                </c:pt>
                <c:pt idx="167">
                  <c:v>36.954698633636362</c:v>
                </c:pt>
                <c:pt idx="168">
                  <c:v>36.923820848181819</c:v>
                </c:pt>
                <c:pt idx="169">
                  <c:v>36.888799896363636</c:v>
                </c:pt>
                <c:pt idx="170">
                  <c:v>35.396659845454543</c:v>
                </c:pt>
                <c:pt idx="171">
                  <c:v>30.509736876363636</c:v>
                </c:pt>
                <c:pt idx="172">
                  <c:v>30.327854584545456</c:v>
                </c:pt>
                <c:pt idx="173">
                  <c:v>36.750287956363636</c:v>
                </c:pt>
                <c:pt idx="174">
                  <c:v>36.713981355454543</c:v>
                </c:pt>
                <c:pt idx="175">
                  <c:v>36.679074890909085</c:v>
                </c:pt>
                <c:pt idx="176">
                  <c:v>36.642809633636368</c:v>
                </c:pt>
                <c:pt idx="177">
                  <c:v>35.162455481818185</c:v>
                </c:pt>
                <c:pt idx="178">
                  <c:v>30.328199431818181</c:v>
                </c:pt>
                <c:pt idx="179">
                  <c:v>30.140026881818184</c:v>
                </c:pt>
                <c:pt idx="180">
                  <c:v>36.504828790909087</c:v>
                </c:pt>
                <c:pt idx="181">
                  <c:v>36.475527113636367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16'!$T$3</c:f>
              <c:strCache>
                <c:ptCount val="1"/>
                <c:pt idx="0">
                  <c:v>Actual demand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'Figure 16'!$O$4:$O$185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16'!$T$4:$T$185</c:f>
              <c:numCache>
                <c:formatCode>0</c:formatCode>
                <c:ptCount val="182"/>
                <c:pt idx="0">
                  <c:v>47.623679344000003</c:v>
                </c:pt>
                <c:pt idx="1">
                  <c:v>48.112323326000002</c:v>
                </c:pt>
                <c:pt idx="2">
                  <c:v>41.778442671999997</c:v>
                </c:pt>
                <c:pt idx="3">
                  <c:v>32.981578311</c:v>
                </c:pt>
                <c:pt idx="4">
                  <c:v>30.449032379999998</c:v>
                </c:pt>
                <c:pt idx="5">
                  <c:v>46.980917984000001</c:v>
                </c:pt>
                <c:pt idx="6">
                  <c:v>43.864089743000001</c:v>
                </c:pt>
                <c:pt idx="7">
                  <c:v>44.759478000999998</c:v>
                </c:pt>
                <c:pt idx="8">
                  <c:v>42.279455759999998</c:v>
                </c:pt>
                <c:pt idx="9">
                  <c:v>51.249804531000002</c:v>
                </c:pt>
                <c:pt idx="10">
                  <c:v>54.989521037000003</c:v>
                </c:pt>
                <c:pt idx="11">
                  <c:v>51.234496712999999</c:v>
                </c:pt>
                <c:pt idx="12">
                  <c:v>54.073844592999997</c:v>
                </c:pt>
                <c:pt idx="13">
                  <c:v>56.776517583</c:v>
                </c:pt>
                <c:pt idx="14">
                  <c:v>53.038032682999997</c:v>
                </c:pt>
                <c:pt idx="15">
                  <c:v>59.017194918000001</c:v>
                </c:pt>
                <c:pt idx="16">
                  <c:v>49.555534885999997</c:v>
                </c:pt>
                <c:pt idx="17">
                  <c:v>36.698955785000003</c:v>
                </c:pt>
                <c:pt idx="18">
                  <c:v>35.939314353</c:v>
                </c:pt>
                <c:pt idx="19">
                  <c:v>44.54402254</c:v>
                </c:pt>
                <c:pt idx="20">
                  <c:v>39.826041070000002</c:v>
                </c:pt>
                <c:pt idx="21">
                  <c:v>51.212896925999999</c:v>
                </c:pt>
                <c:pt idx="22">
                  <c:v>51.372661543</c:v>
                </c:pt>
                <c:pt idx="23">
                  <c:v>52.890015759999997</c:v>
                </c:pt>
                <c:pt idx="24">
                  <c:v>33.268328044999997</c:v>
                </c:pt>
                <c:pt idx="25">
                  <c:v>35.286336550999998</c:v>
                </c:pt>
                <c:pt idx="26">
                  <c:v>48.114677372000003</c:v>
                </c:pt>
                <c:pt idx="27">
                  <c:v>48.211550676999998</c:v>
                </c:pt>
                <c:pt idx="28">
                  <c:v>57.967059374999998</c:v>
                </c:pt>
                <c:pt idx="29">
                  <c:v>53.297354796</c:v>
                </c:pt>
                <c:pt idx="30">
                  <c:v>46.201173539999999</c:v>
                </c:pt>
                <c:pt idx="31">
                  <c:v>37.144058112000003</c:v>
                </c:pt>
                <c:pt idx="32">
                  <c:v>34.808860842999998</c:v>
                </c:pt>
                <c:pt idx="33">
                  <c:v>49.101427491999999</c:v>
                </c:pt>
                <c:pt idx="34">
                  <c:v>53.564458950000002</c:v>
                </c:pt>
                <c:pt idx="35">
                  <c:v>53.185922490999999</c:v>
                </c:pt>
                <c:pt idx="36">
                  <c:v>47.300859801999998</c:v>
                </c:pt>
                <c:pt idx="37">
                  <c:v>43.352467056999998</c:v>
                </c:pt>
                <c:pt idx="38">
                  <c:v>34.252600645000001</c:v>
                </c:pt>
                <c:pt idx="39">
                  <c:v>44.676338416999997</c:v>
                </c:pt>
                <c:pt idx="40">
                  <c:v>54.128218556999997</c:v>
                </c:pt>
                <c:pt idx="41">
                  <c:v>43.267152578000001</c:v>
                </c:pt>
                <c:pt idx="42">
                  <c:v>46.287425343000002</c:v>
                </c:pt>
                <c:pt idx="43">
                  <c:v>41.626556012999998</c:v>
                </c:pt>
                <c:pt idx="44">
                  <c:v>50.575534443000002</c:v>
                </c:pt>
                <c:pt idx="45">
                  <c:v>51.961106381999997</c:v>
                </c:pt>
                <c:pt idx="46">
                  <c:v>47.493487690999999</c:v>
                </c:pt>
                <c:pt idx="47">
                  <c:v>60.275988634000001</c:v>
                </c:pt>
                <c:pt idx="48">
                  <c:v>55.777956594000003</c:v>
                </c:pt>
                <c:pt idx="49">
                  <c:v>57.166067095999999</c:v>
                </c:pt>
                <c:pt idx="50">
                  <c:v>58.208159868999999</c:v>
                </c:pt>
                <c:pt idx="51">
                  <c:v>51.180964342999999</c:v>
                </c:pt>
                <c:pt idx="52">
                  <c:v>46.062149253999998</c:v>
                </c:pt>
                <c:pt idx="53">
                  <c:v>43.781065832000003</c:v>
                </c:pt>
                <c:pt idx="54">
                  <c:v>65.316721365000006</c:v>
                </c:pt>
                <c:pt idx="55">
                  <c:v>65.293442169000002</c:v>
                </c:pt>
                <c:pt idx="56">
                  <c:v>67.642650420999999</c:v>
                </c:pt>
                <c:pt idx="57">
                  <c:v>59.732359850999998</c:v>
                </c:pt>
                <c:pt idx="58">
                  <c:v>51.538048584000002</c:v>
                </c:pt>
                <c:pt idx="59">
                  <c:v>44.642770751</c:v>
                </c:pt>
                <c:pt idx="60">
                  <c:v>42.608841353000003</c:v>
                </c:pt>
                <c:pt idx="61">
                  <c:v>62.245314856</c:v>
                </c:pt>
                <c:pt idx="62">
                  <c:v>56.299822390000003</c:v>
                </c:pt>
                <c:pt idx="63">
                  <c:v>63.578333076</c:v>
                </c:pt>
                <c:pt idx="64">
                  <c:v>68.696808004000005</c:v>
                </c:pt>
                <c:pt idx="65">
                  <c:v>55.834951211000003</c:v>
                </c:pt>
                <c:pt idx="66">
                  <c:v>40.870238311000001</c:v>
                </c:pt>
                <c:pt idx="67">
                  <c:v>30.932087723999999</c:v>
                </c:pt>
                <c:pt idx="68">
                  <c:v>51.955405087000003</c:v>
                </c:pt>
                <c:pt idx="69">
                  <c:v>53.023371591</c:v>
                </c:pt>
                <c:pt idx="70">
                  <c:v>44.751186959999998</c:v>
                </c:pt>
                <c:pt idx="71">
                  <c:v>40.756754211999997</c:v>
                </c:pt>
                <c:pt idx="72">
                  <c:v>42.878311787999998</c:v>
                </c:pt>
                <c:pt idx="73">
                  <c:v>38.295067955999997</c:v>
                </c:pt>
                <c:pt idx="74">
                  <c:v>31.028343583000002</c:v>
                </c:pt>
                <c:pt idx="75">
                  <c:v>45.646449077</c:v>
                </c:pt>
                <c:pt idx="76">
                  <c:v>45.140995136000001</c:v>
                </c:pt>
                <c:pt idx="77">
                  <c:v>40.176437896000003</c:v>
                </c:pt>
                <c:pt idx="78">
                  <c:v>33.406772138000001</c:v>
                </c:pt>
                <c:pt idx="79">
                  <c:v>30.596237071000001</c:v>
                </c:pt>
                <c:pt idx="80">
                  <c:v>24.991556462999998</c:v>
                </c:pt>
                <c:pt idx="81">
                  <c:v>21.271022272</c:v>
                </c:pt>
                <c:pt idx="82">
                  <c:v>29.502063788000001</c:v>
                </c:pt>
                <c:pt idx="83">
                  <c:v>33.447132904999997</c:v>
                </c:pt>
                <c:pt idx="84">
                  <c:v>23.415835735000002</c:v>
                </c:pt>
                <c:pt idx="85">
                  <c:v>20.913964890999999</c:v>
                </c:pt>
                <c:pt idx="86">
                  <c:v>27.618687556000001</c:v>
                </c:pt>
                <c:pt idx="87">
                  <c:v>30.992840102999999</c:v>
                </c:pt>
                <c:pt idx="88">
                  <c:v>32.395858904999997</c:v>
                </c:pt>
                <c:pt idx="89">
                  <c:v>47.073146997999999</c:v>
                </c:pt>
                <c:pt idx="90">
                  <c:v>43.575550213</c:v>
                </c:pt>
                <c:pt idx="91">
                  <c:v>28.676401228</c:v>
                </c:pt>
                <c:pt idx="92">
                  <c:v>20.505116032</c:v>
                </c:pt>
                <c:pt idx="93">
                  <c:v>27.380959475000001</c:v>
                </c:pt>
                <c:pt idx="94">
                  <c:v>36.732771843000002</c:v>
                </c:pt>
                <c:pt idx="95">
                  <c:v>38.232003528</c:v>
                </c:pt>
                <c:pt idx="96">
                  <c:v>48.150072586</c:v>
                </c:pt>
                <c:pt idx="97">
                  <c:v>42.037684741</c:v>
                </c:pt>
                <c:pt idx="98">
                  <c:v>37.151994678000001</c:v>
                </c:pt>
                <c:pt idx="99">
                  <c:v>40.345904089999998</c:v>
                </c:pt>
                <c:pt idx="100">
                  <c:v>33.296894315999999</c:v>
                </c:pt>
                <c:pt idx="101">
                  <c:v>23.416212631</c:v>
                </c:pt>
                <c:pt idx="102">
                  <c:v>23.163462541000001</c:v>
                </c:pt>
                <c:pt idx="103">
                  <c:v>35.235496146000003</c:v>
                </c:pt>
                <c:pt idx="104">
                  <c:v>36.218344717000001</c:v>
                </c:pt>
                <c:pt idx="105">
                  <c:v>35.991242247000002</c:v>
                </c:pt>
                <c:pt idx="106">
                  <c:v>36.163762744000003</c:v>
                </c:pt>
                <c:pt idx="107">
                  <c:v>40.513963056000001</c:v>
                </c:pt>
                <c:pt idx="108">
                  <c:v>38.044158893000002</c:v>
                </c:pt>
                <c:pt idx="109">
                  <c:v>39.63464166</c:v>
                </c:pt>
                <c:pt idx="110">
                  <c:v>69.464908514000001</c:v>
                </c:pt>
                <c:pt idx="111">
                  <c:v>63.739287603999998</c:v>
                </c:pt>
                <c:pt idx="112">
                  <c:v>69.386748996999998</c:v>
                </c:pt>
                <c:pt idx="113">
                  <c:v>62.680611225</c:v>
                </c:pt>
                <c:pt idx="114">
                  <c:v>43.630982305000003</c:v>
                </c:pt>
                <c:pt idx="115">
                  <c:v>33.400922606000002</c:v>
                </c:pt>
                <c:pt idx="116">
                  <c:v>31.657168699</c:v>
                </c:pt>
                <c:pt idx="117">
                  <c:v>39.359586542999999</c:v>
                </c:pt>
                <c:pt idx="118">
                  <c:v>42.32855867</c:v>
                </c:pt>
                <c:pt idx="119">
                  <c:v>36.356443644999999</c:v>
                </c:pt>
                <c:pt idx="120">
                  <c:v>45.372788513000003</c:v>
                </c:pt>
                <c:pt idx="121">
                  <c:v>41.474706150999999</c:v>
                </c:pt>
                <c:pt idx="122">
                  <c:v>27.659698711000001</c:v>
                </c:pt>
                <c:pt idx="123">
                  <c:v>31.047556576000002</c:v>
                </c:pt>
                <c:pt idx="124">
                  <c:v>57.893073076999997</c:v>
                </c:pt>
                <c:pt idx="125">
                  <c:v>59.645063923000002</c:v>
                </c:pt>
                <c:pt idx="126">
                  <c:v>59.088703215000002</c:v>
                </c:pt>
                <c:pt idx="127">
                  <c:v>66.277685782000006</c:v>
                </c:pt>
                <c:pt idx="128">
                  <c:v>63.742598876999999</c:v>
                </c:pt>
                <c:pt idx="129">
                  <c:v>53.122860435</c:v>
                </c:pt>
                <c:pt idx="130">
                  <c:v>44.577992557999998</c:v>
                </c:pt>
                <c:pt idx="131">
                  <c:v>63.703712891999999</c:v>
                </c:pt>
                <c:pt idx="132">
                  <c:v>64.254931416999995</c:v>
                </c:pt>
                <c:pt idx="133">
                  <c:v>60.221057574</c:v>
                </c:pt>
                <c:pt idx="134">
                  <c:v>57.373414050999997</c:v>
                </c:pt>
                <c:pt idx="135">
                  <c:v>41.710951481000002</c:v>
                </c:pt>
                <c:pt idx="136">
                  <c:v>32.098249838999998</c:v>
                </c:pt>
                <c:pt idx="137">
                  <c:v>28.914093212000001</c:v>
                </c:pt>
                <c:pt idx="138">
                  <c:v>45.793841677000003</c:v>
                </c:pt>
                <c:pt idx="139">
                  <c:v>38.844450104000003</c:v>
                </c:pt>
                <c:pt idx="140">
                  <c:v>35.798099102000002</c:v>
                </c:pt>
                <c:pt idx="141">
                  <c:v>34.770420614000003</c:v>
                </c:pt>
                <c:pt idx="142">
                  <c:v>43.617369660999998</c:v>
                </c:pt>
                <c:pt idx="143">
                  <c:v>34.917464402999997</c:v>
                </c:pt>
                <c:pt idx="144">
                  <c:v>30.880504151</c:v>
                </c:pt>
                <c:pt idx="145">
                  <c:v>35.338316689999999</c:v>
                </c:pt>
                <c:pt idx="146">
                  <c:v>35.551224251999997</c:v>
                </c:pt>
                <c:pt idx="147">
                  <c:v>45.793526366999998</c:v>
                </c:pt>
                <c:pt idx="148">
                  <c:v>34.891043318999998</c:v>
                </c:pt>
                <c:pt idx="149">
                  <c:v>39.030773148000002</c:v>
                </c:pt>
                <c:pt idx="150">
                  <c:v>21.629228582</c:v>
                </c:pt>
                <c:pt idx="151">
                  <c:v>22.961945901</c:v>
                </c:pt>
                <c:pt idx="152">
                  <c:v>35.299368800000003</c:v>
                </c:pt>
                <c:pt idx="153">
                  <c:v>35.801378855000003</c:v>
                </c:pt>
                <c:pt idx="154">
                  <c:v>40.465626293</c:v>
                </c:pt>
                <c:pt idx="155">
                  <c:v>36.657128657000001</c:v>
                </c:pt>
                <c:pt idx="156">
                  <c:v>30.783554926000001</c:v>
                </c:pt>
                <c:pt idx="157">
                  <c:v>19.064818313</c:v>
                </c:pt>
                <c:pt idx="158">
                  <c:v>23.589687395999999</c:v>
                </c:pt>
                <c:pt idx="159">
                  <c:v>36.695809789999998</c:v>
                </c:pt>
                <c:pt idx="160">
                  <c:v>40.726474987000003</c:v>
                </c:pt>
                <c:pt idx="161">
                  <c:v>38.733367528000002</c:v>
                </c:pt>
                <c:pt idx="162">
                  <c:v>32.646903659000003</c:v>
                </c:pt>
                <c:pt idx="163">
                  <c:v>40.385293697999998</c:v>
                </c:pt>
                <c:pt idx="164">
                  <c:v>27.057184506999999</c:v>
                </c:pt>
                <c:pt idx="165">
                  <c:v>33.894437476999997</c:v>
                </c:pt>
                <c:pt idx="166">
                  <c:v>60.268527364999997</c:v>
                </c:pt>
                <c:pt idx="167">
                  <c:v>56.062716993000002</c:v>
                </c:pt>
                <c:pt idx="168">
                  <c:v>51.445998117999999</c:v>
                </c:pt>
                <c:pt idx="169">
                  <c:v>53.819970421999997</c:v>
                </c:pt>
                <c:pt idx="170">
                  <c:v>45.115699857000003</c:v>
                </c:pt>
                <c:pt idx="171">
                  <c:v>38.185774834</c:v>
                </c:pt>
                <c:pt idx="172">
                  <c:v>36.334720908999998</c:v>
                </c:pt>
                <c:pt idx="173">
                  <c:v>52.038273424000003</c:v>
                </c:pt>
                <c:pt idx="174">
                  <c:v>61.038399349000002</c:v>
                </c:pt>
                <c:pt idx="175">
                  <c:v>52.483768433000002</c:v>
                </c:pt>
                <c:pt idx="176">
                  <c:v>39.401943658999997</c:v>
                </c:pt>
                <c:pt idx="177">
                  <c:v>50.620067857000002</c:v>
                </c:pt>
                <c:pt idx="178">
                  <c:v>26.703686878999999</c:v>
                </c:pt>
                <c:pt idx="179">
                  <c:v>26.503621524</c:v>
                </c:pt>
                <c:pt idx="180">
                  <c:v>36.162546337999999</c:v>
                </c:pt>
                <c:pt idx="181">
                  <c:v>31.888827544000002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29248"/>
        <c:axId val="111031040"/>
      </c:lineChart>
      <c:dateAx>
        <c:axId val="111029248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en-US"/>
          </a:p>
        </c:txPr>
        <c:crossAx val="111031040"/>
        <c:crosses val="autoZero"/>
        <c:auto val="1"/>
        <c:lblOffset val="100"/>
        <c:baseTimeUnit val="days"/>
        <c:majorUnit val="1"/>
        <c:majorTimeUnit val="months"/>
      </c:dateAx>
      <c:valAx>
        <c:axId val="1110310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aseline="0"/>
                </a:pPr>
                <a:r>
                  <a:rPr lang="en-GB" sz="1000" baseline="0"/>
                  <a:t>mcm/d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/>
            </a:pPr>
            <a:endParaRPr lang="en-US"/>
          </a:p>
        </c:txPr>
        <c:crossAx val="111029248"/>
        <c:crosses val="autoZero"/>
        <c:crossBetween val="between"/>
      </c:valAx>
    </c:plotArea>
    <c:legend>
      <c:legendPos val="b"/>
      <c:legendEntry>
        <c:idx val="0"/>
        <c:delete val="1"/>
      </c:legendEntry>
      <c:overlay val="0"/>
      <c:txPr>
        <a:bodyPr/>
        <a:lstStyle/>
        <a:p>
          <a:pPr>
            <a:defRPr sz="1000" b="1" baseline="0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1400" baseline="0">
                <a:solidFill>
                  <a:schemeClr val="bg1"/>
                </a:solidFill>
              </a:rPr>
              <a:t>Comparison of Swing of NTS Linepack (mcm)  -  30 Day Rolling Average</a:t>
            </a:r>
          </a:p>
        </c:rich>
      </c:tx>
      <c:layout>
        <c:manualLayout>
          <c:xMode val="edge"/>
          <c:yMode val="edge"/>
          <c:x val="0.11415056543144363"/>
          <c:y val="2.00643806600652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52018297539583E-2"/>
          <c:y val="8.2598381910773538E-2"/>
          <c:w val="0.81100687470929367"/>
          <c:h val="0.7432251130841816"/>
        </c:manualLayout>
      </c:layout>
      <c:lineChart>
        <c:grouping val="standard"/>
        <c:varyColors val="0"/>
        <c:ser>
          <c:idx val="0"/>
          <c:order val="0"/>
          <c:tx>
            <c:v>2002/03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'Figure 17'!$U$4933:$U$5114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17'!$AD$550:$AD$731</c:f>
              <c:numCache>
                <c:formatCode>0.000</c:formatCode>
                <c:ptCount val="182"/>
                <c:pt idx="0">
                  <c:v>3.6146666666666749</c:v>
                </c:pt>
                <c:pt idx="1">
                  <c:v>3.6934666666666733</c:v>
                </c:pt>
                <c:pt idx="2">
                  <c:v>3.7580333333333384</c:v>
                </c:pt>
                <c:pt idx="3">
                  <c:v>3.7207000000000079</c:v>
                </c:pt>
                <c:pt idx="4">
                  <c:v>3.6789666666666752</c:v>
                </c:pt>
                <c:pt idx="5">
                  <c:v>3.592733333333344</c:v>
                </c:pt>
                <c:pt idx="6">
                  <c:v>3.3020000000000116</c:v>
                </c:pt>
                <c:pt idx="7">
                  <c:v>3.4931000000000099</c:v>
                </c:pt>
                <c:pt idx="8">
                  <c:v>3.7087666666666754</c:v>
                </c:pt>
                <c:pt idx="9">
                  <c:v>3.8294000000000077</c:v>
                </c:pt>
                <c:pt idx="10">
                  <c:v>3.9288333333333432</c:v>
                </c:pt>
                <c:pt idx="11">
                  <c:v>4.0840000000000112</c:v>
                </c:pt>
                <c:pt idx="12">
                  <c:v>4.0618666666666776</c:v>
                </c:pt>
                <c:pt idx="13">
                  <c:v>3.9970333333333428</c:v>
                </c:pt>
                <c:pt idx="14">
                  <c:v>3.8546666666666796</c:v>
                </c:pt>
                <c:pt idx="15">
                  <c:v>3.7051666666666807</c:v>
                </c:pt>
                <c:pt idx="16">
                  <c:v>3.8306000000000155</c:v>
                </c:pt>
                <c:pt idx="17">
                  <c:v>3.7986333333333522</c:v>
                </c:pt>
                <c:pt idx="18">
                  <c:v>3.708900000000019</c:v>
                </c:pt>
                <c:pt idx="19">
                  <c:v>3.7846666666666846</c:v>
                </c:pt>
                <c:pt idx="20">
                  <c:v>3.7352000000000185</c:v>
                </c:pt>
                <c:pt idx="21">
                  <c:v>3.7156666666666829</c:v>
                </c:pt>
                <c:pt idx="22">
                  <c:v>3.8257666666666847</c:v>
                </c:pt>
                <c:pt idx="23">
                  <c:v>3.8600000000000194</c:v>
                </c:pt>
                <c:pt idx="24">
                  <c:v>3.7232666666666847</c:v>
                </c:pt>
                <c:pt idx="25">
                  <c:v>3.9109000000000207</c:v>
                </c:pt>
                <c:pt idx="26">
                  <c:v>4.0975666666666859</c:v>
                </c:pt>
                <c:pt idx="27">
                  <c:v>3.9646666666666857</c:v>
                </c:pt>
                <c:pt idx="28">
                  <c:v>4.0239000000000207</c:v>
                </c:pt>
                <c:pt idx="29">
                  <c:v>4.0663666666666867</c:v>
                </c:pt>
                <c:pt idx="30">
                  <c:v>4.0825333333333544</c:v>
                </c:pt>
                <c:pt idx="31">
                  <c:v>3.7645000000000208</c:v>
                </c:pt>
                <c:pt idx="32">
                  <c:v>3.6965000000000203</c:v>
                </c:pt>
                <c:pt idx="33">
                  <c:v>3.6521666666666834</c:v>
                </c:pt>
                <c:pt idx="34">
                  <c:v>3.6634666666666815</c:v>
                </c:pt>
                <c:pt idx="35">
                  <c:v>3.7821000000000122</c:v>
                </c:pt>
                <c:pt idx="36">
                  <c:v>3.794200000000012</c:v>
                </c:pt>
                <c:pt idx="37">
                  <c:v>3.9165666666666805</c:v>
                </c:pt>
                <c:pt idx="38">
                  <c:v>3.631766666666679</c:v>
                </c:pt>
                <c:pt idx="39">
                  <c:v>3.6610333333333451</c:v>
                </c:pt>
                <c:pt idx="40">
                  <c:v>3.5038666666666773</c:v>
                </c:pt>
                <c:pt idx="41">
                  <c:v>3.3112333333333441</c:v>
                </c:pt>
                <c:pt idx="42">
                  <c:v>3.46120000000001</c:v>
                </c:pt>
                <c:pt idx="43">
                  <c:v>3.4992666666666765</c:v>
                </c:pt>
                <c:pt idx="44">
                  <c:v>3.3671000000000086</c:v>
                </c:pt>
                <c:pt idx="45">
                  <c:v>3.3339666666666745</c:v>
                </c:pt>
                <c:pt idx="46">
                  <c:v>3.0049000000000072</c:v>
                </c:pt>
                <c:pt idx="47">
                  <c:v>3.15333333333334</c:v>
                </c:pt>
                <c:pt idx="48">
                  <c:v>3.3057666666666723</c:v>
                </c:pt>
                <c:pt idx="49">
                  <c:v>3.2383666666666726</c:v>
                </c:pt>
                <c:pt idx="50">
                  <c:v>3.4914000000000063</c:v>
                </c:pt>
                <c:pt idx="51">
                  <c:v>3.4567000000000063</c:v>
                </c:pt>
                <c:pt idx="52">
                  <c:v>3.5519666666666714</c:v>
                </c:pt>
                <c:pt idx="53">
                  <c:v>3.5625666666666689</c:v>
                </c:pt>
                <c:pt idx="54">
                  <c:v>3.8148000000000044</c:v>
                </c:pt>
                <c:pt idx="55">
                  <c:v>3.6372000000000013</c:v>
                </c:pt>
                <c:pt idx="56">
                  <c:v>3.4954000000000063</c:v>
                </c:pt>
                <c:pt idx="57">
                  <c:v>3.4954000000000063</c:v>
                </c:pt>
                <c:pt idx="58">
                  <c:v>3.5561333333333418</c:v>
                </c:pt>
                <c:pt idx="59">
                  <c:v>3.5799000000000034</c:v>
                </c:pt>
                <c:pt idx="60">
                  <c:v>3.5637333333333365</c:v>
                </c:pt>
                <c:pt idx="61">
                  <c:v>3.5533666666666703</c:v>
                </c:pt>
                <c:pt idx="62">
                  <c:v>3.7178000000000053</c:v>
                </c:pt>
                <c:pt idx="63">
                  <c:v>3.7825000000000046</c:v>
                </c:pt>
                <c:pt idx="64">
                  <c:v>4.1318333333333408</c:v>
                </c:pt>
                <c:pt idx="65">
                  <c:v>4.0889666666666775</c:v>
                </c:pt>
                <c:pt idx="66">
                  <c:v>4.1219333333333417</c:v>
                </c:pt>
                <c:pt idx="67">
                  <c:v>3.8084666666666749</c:v>
                </c:pt>
                <c:pt idx="68">
                  <c:v>3.7741666666666771</c:v>
                </c:pt>
                <c:pt idx="69">
                  <c:v>3.6716000000000162</c:v>
                </c:pt>
                <c:pt idx="70">
                  <c:v>4.0956666666666823</c:v>
                </c:pt>
                <c:pt idx="71">
                  <c:v>4.1892333333333491</c:v>
                </c:pt>
                <c:pt idx="72">
                  <c:v>4.0050666666666812</c:v>
                </c:pt>
                <c:pt idx="73">
                  <c:v>4.0819333333333478</c:v>
                </c:pt>
                <c:pt idx="74">
                  <c:v>4.3100000000000138</c:v>
                </c:pt>
                <c:pt idx="75">
                  <c:v>4.4105000000000132</c:v>
                </c:pt>
                <c:pt idx="76">
                  <c:v>4.7384333333333437</c:v>
                </c:pt>
                <c:pt idx="77">
                  <c:v>4.6273333333333406</c:v>
                </c:pt>
                <c:pt idx="78">
                  <c:v>4.6357000000000061</c:v>
                </c:pt>
                <c:pt idx="79">
                  <c:v>4.5994000000000064</c:v>
                </c:pt>
                <c:pt idx="80">
                  <c:v>4.5405333333333378</c:v>
                </c:pt>
                <c:pt idx="81">
                  <c:v>4.8395333333333381</c:v>
                </c:pt>
                <c:pt idx="82">
                  <c:v>4.5795666666666683</c:v>
                </c:pt>
                <c:pt idx="83">
                  <c:v>4.5069333333333361</c:v>
                </c:pt>
                <c:pt idx="84">
                  <c:v>4.4141000000000021</c:v>
                </c:pt>
                <c:pt idx="85">
                  <c:v>4.2698000000000036</c:v>
                </c:pt>
                <c:pt idx="86">
                  <c:v>4.2683999999999971</c:v>
                </c:pt>
                <c:pt idx="87">
                  <c:v>4.3934999999999986</c:v>
                </c:pt>
                <c:pt idx="88">
                  <c:v>4.3562333333333276</c:v>
                </c:pt>
                <c:pt idx="89">
                  <c:v>4.3251666666666644</c:v>
                </c:pt>
                <c:pt idx="90">
                  <c:v>4.3979999999999997</c:v>
                </c:pt>
                <c:pt idx="91">
                  <c:v>4.7721999999999998</c:v>
                </c:pt>
                <c:pt idx="92">
                  <c:v>5.1092666666666613</c:v>
                </c:pt>
                <c:pt idx="93">
                  <c:v>5.2562333333333298</c:v>
                </c:pt>
                <c:pt idx="94">
                  <c:v>5.1985333333333283</c:v>
                </c:pt>
                <c:pt idx="95">
                  <c:v>5.1203333333333259</c:v>
                </c:pt>
                <c:pt idx="96">
                  <c:v>5.0262666666666611</c:v>
                </c:pt>
                <c:pt idx="97">
                  <c:v>5.2634333333333281</c:v>
                </c:pt>
                <c:pt idx="98">
                  <c:v>5.6105999999999936</c:v>
                </c:pt>
                <c:pt idx="99">
                  <c:v>5.8828999999999896</c:v>
                </c:pt>
                <c:pt idx="100">
                  <c:v>5.7554999999999916</c:v>
                </c:pt>
                <c:pt idx="101">
                  <c:v>5.9141999999999904</c:v>
                </c:pt>
                <c:pt idx="102">
                  <c:v>6.2551333333333217</c:v>
                </c:pt>
                <c:pt idx="103">
                  <c:v>6.1754666666666571</c:v>
                </c:pt>
                <c:pt idx="104">
                  <c:v>5.9377666666666569</c:v>
                </c:pt>
                <c:pt idx="105">
                  <c:v>6.0242999999999904</c:v>
                </c:pt>
                <c:pt idx="106">
                  <c:v>5.7039333333333291</c:v>
                </c:pt>
                <c:pt idx="107">
                  <c:v>5.8349999999999946</c:v>
                </c:pt>
                <c:pt idx="108">
                  <c:v>5.9767333333333266</c:v>
                </c:pt>
                <c:pt idx="109">
                  <c:v>5.9959999999999942</c:v>
                </c:pt>
                <c:pt idx="110">
                  <c:v>5.9414666666666678</c:v>
                </c:pt>
                <c:pt idx="111">
                  <c:v>5.5395999999999992</c:v>
                </c:pt>
                <c:pt idx="112">
                  <c:v>5.6230666666666691</c:v>
                </c:pt>
                <c:pt idx="113">
                  <c:v>5.7638999999999987</c:v>
                </c:pt>
                <c:pt idx="114">
                  <c:v>5.7342999999999984</c:v>
                </c:pt>
                <c:pt idx="115">
                  <c:v>6.0536999999999974</c:v>
                </c:pt>
                <c:pt idx="116">
                  <c:v>6.0133000000000019</c:v>
                </c:pt>
                <c:pt idx="117">
                  <c:v>6.2116333333333351</c:v>
                </c:pt>
                <c:pt idx="118">
                  <c:v>6.3534333333333333</c:v>
                </c:pt>
                <c:pt idx="119">
                  <c:v>6.3334999999999999</c:v>
                </c:pt>
                <c:pt idx="120">
                  <c:v>6.2821333333333316</c:v>
                </c:pt>
                <c:pt idx="121">
                  <c:v>6.0605333333333329</c:v>
                </c:pt>
                <c:pt idx="122">
                  <c:v>5.9382666666666717</c:v>
                </c:pt>
                <c:pt idx="123">
                  <c:v>5.766233333333334</c:v>
                </c:pt>
                <c:pt idx="124">
                  <c:v>5.7678333333333383</c:v>
                </c:pt>
                <c:pt idx="125">
                  <c:v>6.3477000000000032</c:v>
                </c:pt>
                <c:pt idx="126">
                  <c:v>6.400366666666673</c:v>
                </c:pt>
                <c:pt idx="127">
                  <c:v>6.260866666666673</c:v>
                </c:pt>
                <c:pt idx="128">
                  <c:v>6.2021333333333395</c:v>
                </c:pt>
                <c:pt idx="129">
                  <c:v>5.9922666666666737</c:v>
                </c:pt>
                <c:pt idx="130">
                  <c:v>5.9851000000000054</c:v>
                </c:pt>
                <c:pt idx="131">
                  <c:v>5.8579333333333405</c:v>
                </c:pt>
                <c:pt idx="132">
                  <c:v>5.7336000000000071</c:v>
                </c:pt>
                <c:pt idx="133">
                  <c:v>5.6042000000000032</c:v>
                </c:pt>
                <c:pt idx="134">
                  <c:v>5.6764000000000028</c:v>
                </c:pt>
                <c:pt idx="135">
                  <c:v>6.1200333333333354</c:v>
                </c:pt>
                <c:pt idx="136">
                  <c:v>6.3651999999999971</c:v>
                </c:pt>
                <c:pt idx="137">
                  <c:v>6.2524333333333288</c:v>
                </c:pt>
                <c:pt idx="138">
                  <c:v>6.0064333333333311</c:v>
                </c:pt>
                <c:pt idx="139">
                  <c:v>6.0337333333333296</c:v>
                </c:pt>
                <c:pt idx="140">
                  <c:v>5.985499999999992</c:v>
                </c:pt>
                <c:pt idx="141">
                  <c:v>6.2256999999999927</c:v>
                </c:pt>
                <c:pt idx="142">
                  <c:v>6.5819666666666592</c:v>
                </c:pt>
                <c:pt idx="143">
                  <c:v>6.5020333333333289</c:v>
                </c:pt>
                <c:pt idx="144">
                  <c:v>6.6839999999999939</c:v>
                </c:pt>
                <c:pt idx="145">
                  <c:v>6.4570333333333298</c:v>
                </c:pt>
                <c:pt idx="146">
                  <c:v>6.4594666666666605</c:v>
                </c:pt>
                <c:pt idx="147">
                  <c:v>6.2555999999999923</c:v>
                </c:pt>
                <c:pt idx="148">
                  <c:v>6.165966666666657</c:v>
                </c:pt>
                <c:pt idx="149">
                  <c:v>6.1731333333333245</c:v>
                </c:pt>
                <c:pt idx="150">
                  <c:v>6.3699333333333241</c:v>
                </c:pt>
                <c:pt idx="151">
                  <c:v>6.44599999999999</c:v>
                </c:pt>
                <c:pt idx="152">
                  <c:v>6.1197666666666555</c:v>
                </c:pt>
                <c:pt idx="153">
                  <c:v>6.1530999999999931</c:v>
                </c:pt>
                <c:pt idx="154">
                  <c:v>5.9498666666666589</c:v>
                </c:pt>
                <c:pt idx="155">
                  <c:v>5.5690999999999935</c:v>
                </c:pt>
                <c:pt idx="156">
                  <c:v>5.475766666666658</c:v>
                </c:pt>
                <c:pt idx="157">
                  <c:v>5.5327999999999902</c:v>
                </c:pt>
                <c:pt idx="158">
                  <c:v>5.3386666666666578</c:v>
                </c:pt>
                <c:pt idx="159">
                  <c:v>5.428633333333325</c:v>
                </c:pt>
                <c:pt idx="160">
                  <c:v>5.1391333333333247</c:v>
                </c:pt>
                <c:pt idx="161">
                  <c:v>5.0075999999999867</c:v>
                </c:pt>
                <c:pt idx="162">
                  <c:v>4.8163999999999874</c:v>
                </c:pt>
                <c:pt idx="163">
                  <c:v>4.9476333333333233</c:v>
                </c:pt>
                <c:pt idx="164">
                  <c:v>4.928899999999989</c:v>
                </c:pt>
                <c:pt idx="165">
                  <c:v>4.438699999999991</c:v>
                </c:pt>
                <c:pt idx="166">
                  <c:v>4.2163666666666586</c:v>
                </c:pt>
                <c:pt idx="167">
                  <c:v>4.2417333333333263</c:v>
                </c:pt>
                <c:pt idx="168">
                  <c:v>4.2178666666666613</c:v>
                </c:pt>
                <c:pt idx="169">
                  <c:v>4.3157999999999959</c:v>
                </c:pt>
                <c:pt idx="170">
                  <c:v>4.5695333333333314</c:v>
                </c:pt>
                <c:pt idx="171">
                  <c:v>4.3071666666666655</c:v>
                </c:pt>
                <c:pt idx="172">
                  <c:v>3.8197999999999999</c:v>
                </c:pt>
                <c:pt idx="173">
                  <c:v>3.7490333333333372</c:v>
                </c:pt>
                <c:pt idx="174">
                  <c:v>3.5572333333333406</c:v>
                </c:pt>
                <c:pt idx="175">
                  <c:v>3.6140000000000043</c:v>
                </c:pt>
                <c:pt idx="176">
                  <c:v>3.5506000000000046</c:v>
                </c:pt>
                <c:pt idx="177">
                  <c:v>3.506133333333338</c:v>
                </c:pt>
                <c:pt idx="178">
                  <c:v>3.617166666666674</c:v>
                </c:pt>
                <c:pt idx="179">
                  <c:v>3.6246000000000058</c:v>
                </c:pt>
                <c:pt idx="180">
                  <c:v>3.6518666666666717</c:v>
                </c:pt>
                <c:pt idx="181">
                  <c:v>3.5677000000000021</c:v>
                </c:pt>
              </c:numCache>
            </c:numRef>
          </c:val>
          <c:smooth val="0"/>
        </c:ser>
        <c:ser>
          <c:idx val="2"/>
          <c:order val="1"/>
          <c:tx>
            <c:v>2007/08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17'!$U$4933:$U$5114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17'!$AD$2376:$AD$2558</c:f>
              <c:numCache>
                <c:formatCode>0.000</c:formatCode>
                <c:ptCount val="183"/>
                <c:pt idx="0">
                  <c:v>7.2005773333333343</c:v>
                </c:pt>
                <c:pt idx="1">
                  <c:v>7.4532810000000005</c:v>
                </c:pt>
                <c:pt idx="2">
                  <c:v>7.1696930000000005</c:v>
                </c:pt>
                <c:pt idx="3">
                  <c:v>7.199626666666668</c:v>
                </c:pt>
                <c:pt idx="4">
                  <c:v>7.3780519999999985</c:v>
                </c:pt>
                <c:pt idx="5">
                  <c:v>7.4323866666666651</c:v>
                </c:pt>
                <c:pt idx="6">
                  <c:v>7.3616969999999977</c:v>
                </c:pt>
                <c:pt idx="7">
                  <c:v>7.4007943333333328</c:v>
                </c:pt>
                <c:pt idx="8">
                  <c:v>7.5768709999999997</c:v>
                </c:pt>
                <c:pt idx="9">
                  <c:v>7.7529516666666645</c:v>
                </c:pt>
                <c:pt idx="10">
                  <c:v>8.0266570000000002</c:v>
                </c:pt>
                <c:pt idx="11">
                  <c:v>7.9599246666666676</c:v>
                </c:pt>
                <c:pt idx="12">
                  <c:v>7.9547163333333346</c:v>
                </c:pt>
                <c:pt idx="13">
                  <c:v>7.9233703333333345</c:v>
                </c:pt>
                <c:pt idx="14">
                  <c:v>7.8725550000000002</c:v>
                </c:pt>
                <c:pt idx="15">
                  <c:v>7.9609429999999994</c:v>
                </c:pt>
                <c:pt idx="16">
                  <c:v>7.7576366666666656</c:v>
                </c:pt>
                <c:pt idx="17">
                  <c:v>7.5033533333333313</c:v>
                </c:pt>
                <c:pt idx="18">
                  <c:v>7.1647053333333321</c:v>
                </c:pt>
                <c:pt idx="19">
                  <c:v>7.0446766666666649</c:v>
                </c:pt>
                <c:pt idx="20">
                  <c:v>6.6882166666666665</c:v>
                </c:pt>
                <c:pt idx="21">
                  <c:v>6.8088159999999993</c:v>
                </c:pt>
                <c:pt idx="22">
                  <c:v>6.7522360000000008</c:v>
                </c:pt>
                <c:pt idx="23">
                  <c:v>7.1387200000000011</c:v>
                </c:pt>
                <c:pt idx="24">
                  <c:v>7.192103666666668</c:v>
                </c:pt>
                <c:pt idx="25">
                  <c:v>7.1725446666666679</c:v>
                </c:pt>
                <c:pt idx="26">
                  <c:v>6.7587006666666696</c:v>
                </c:pt>
                <c:pt idx="27">
                  <c:v>6.4580326666666696</c:v>
                </c:pt>
                <c:pt idx="28">
                  <c:v>6.6652886666666689</c:v>
                </c:pt>
                <c:pt idx="29">
                  <c:v>6.7888506666666695</c:v>
                </c:pt>
                <c:pt idx="30">
                  <c:v>6.5791386666666689</c:v>
                </c:pt>
                <c:pt idx="31">
                  <c:v>6.5210873333333366</c:v>
                </c:pt>
                <c:pt idx="32">
                  <c:v>6.6658136666666694</c:v>
                </c:pt>
                <c:pt idx="33">
                  <c:v>6.3339880000000033</c:v>
                </c:pt>
                <c:pt idx="34">
                  <c:v>6.212417000000003</c:v>
                </c:pt>
                <c:pt idx="35">
                  <c:v>6.1782070000000031</c:v>
                </c:pt>
                <c:pt idx="36">
                  <c:v>6.2569270000000037</c:v>
                </c:pt>
                <c:pt idx="37">
                  <c:v>6.2680396666666693</c:v>
                </c:pt>
                <c:pt idx="38">
                  <c:v>6.2268563333333358</c:v>
                </c:pt>
                <c:pt idx="39">
                  <c:v>6.2817873333333374</c:v>
                </c:pt>
                <c:pt idx="40">
                  <c:v>6.204685666666669</c:v>
                </c:pt>
                <c:pt idx="41">
                  <c:v>6.4670896666666691</c:v>
                </c:pt>
                <c:pt idx="42">
                  <c:v>6.5708456666666679</c:v>
                </c:pt>
                <c:pt idx="43">
                  <c:v>6.5449096666666682</c:v>
                </c:pt>
                <c:pt idx="44">
                  <c:v>6.9385563333333362</c:v>
                </c:pt>
                <c:pt idx="45">
                  <c:v>6.9982046666666688</c:v>
                </c:pt>
                <c:pt idx="46">
                  <c:v>7.2094846666666683</c:v>
                </c:pt>
                <c:pt idx="47">
                  <c:v>7.3081560000000003</c:v>
                </c:pt>
                <c:pt idx="48">
                  <c:v>7.4843599999999997</c:v>
                </c:pt>
                <c:pt idx="49">
                  <c:v>7.8211663333333359</c:v>
                </c:pt>
                <c:pt idx="50">
                  <c:v>8.2527096666666679</c:v>
                </c:pt>
                <c:pt idx="51">
                  <c:v>8.2448923333333344</c:v>
                </c:pt>
                <c:pt idx="52">
                  <c:v>8.3358006666666693</c:v>
                </c:pt>
                <c:pt idx="53">
                  <c:v>8.2116683333333356</c:v>
                </c:pt>
                <c:pt idx="54">
                  <c:v>8.1846950000000014</c:v>
                </c:pt>
                <c:pt idx="55">
                  <c:v>8.184013666666667</c:v>
                </c:pt>
                <c:pt idx="56">
                  <c:v>8.6099533333333333</c:v>
                </c:pt>
                <c:pt idx="57">
                  <c:v>9.037881333333333</c:v>
                </c:pt>
                <c:pt idx="58">
                  <c:v>9.0401206666666667</c:v>
                </c:pt>
                <c:pt idx="59">
                  <c:v>8.9848703333333333</c:v>
                </c:pt>
                <c:pt idx="60">
                  <c:v>9.0848033333333333</c:v>
                </c:pt>
                <c:pt idx="61">
                  <c:v>8.8370523333333342</c:v>
                </c:pt>
                <c:pt idx="62">
                  <c:v>8.9005856666666681</c:v>
                </c:pt>
                <c:pt idx="63">
                  <c:v>9.3700536666666689</c:v>
                </c:pt>
                <c:pt idx="64">
                  <c:v>9.6023150000000026</c:v>
                </c:pt>
                <c:pt idx="65">
                  <c:v>9.6361676666666689</c:v>
                </c:pt>
                <c:pt idx="66">
                  <c:v>9.7070340000000019</c:v>
                </c:pt>
                <c:pt idx="67">
                  <c:v>10.146131333333336</c:v>
                </c:pt>
                <c:pt idx="68">
                  <c:v>10.285097666666669</c:v>
                </c:pt>
                <c:pt idx="69">
                  <c:v>9.9919136666666688</c:v>
                </c:pt>
                <c:pt idx="70">
                  <c:v>9.9807676666666705</c:v>
                </c:pt>
                <c:pt idx="71">
                  <c:v>10.002039000000003</c:v>
                </c:pt>
                <c:pt idx="72">
                  <c:v>10.074570333333337</c:v>
                </c:pt>
                <c:pt idx="73">
                  <c:v>10.40393466666667</c:v>
                </c:pt>
                <c:pt idx="74">
                  <c:v>10.502403333333337</c:v>
                </c:pt>
                <c:pt idx="75">
                  <c:v>10.51454166666667</c:v>
                </c:pt>
                <c:pt idx="76">
                  <c:v>10.422506666666671</c:v>
                </c:pt>
                <c:pt idx="77">
                  <c:v>10.544623000000005</c:v>
                </c:pt>
                <c:pt idx="78">
                  <c:v>10.751172000000006</c:v>
                </c:pt>
                <c:pt idx="79">
                  <c:v>10.819085666666671</c:v>
                </c:pt>
                <c:pt idx="80">
                  <c:v>10.862752000000004</c:v>
                </c:pt>
                <c:pt idx="81">
                  <c:v>10.821134333333337</c:v>
                </c:pt>
                <c:pt idx="82">
                  <c:v>11.029178666666668</c:v>
                </c:pt>
                <c:pt idx="83">
                  <c:v>10.947228000000003</c:v>
                </c:pt>
                <c:pt idx="84">
                  <c:v>10.920801333333335</c:v>
                </c:pt>
                <c:pt idx="85">
                  <c:v>10.920313</c:v>
                </c:pt>
                <c:pt idx="86">
                  <c:v>10.664135</c:v>
                </c:pt>
                <c:pt idx="87">
                  <c:v>10.400434000000001</c:v>
                </c:pt>
                <c:pt idx="88">
                  <c:v>10.369652</c:v>
                </c:pt>
                <c:pt idx="89">
                  <c:v>10.420835666666667</c:v>
                </c:pt>
                <c:pt idx="90">
                  <c:v>10.076582666666665</c:v>
                </c:pt>
                <c:pt idx="91">
                  <c:v>10.243860333333329</c:v>
                </c:pt>
                <c:pt idx="92">
                  <c:v>10.005538666666663</c:v>
                </c:pt>
                <c:pt idx="93">
                  <c:v>9.8144263333333299</c:v>
                </c:pt>
                <c:pt idx="94">
                  <c:v>9.8762219999999949</c:v>
                </c:pt>
                <c:pt idx="95">
                  <c:v>10.017965999999996</c:v>
                </c:pt>
                <c:pt idx="96">
                  <c:v>10.11260633333333</c:v>
                </c:pt>
                <c:pt idx="97">
                  <c:v>9.7590609999999973</c:v>
                </c:pt>
                <c:pt idx="98">
                  <c:v>9.6544606666666652</c:v>
                </c:pt>
                <c:pt idx="99">
                  <c:v>9.9498393333333315</c:v>
                </c:pt>
                <c:pt idx="100">
                  <c:v>10.040787333333331</c:v>
                </c:pt>
                <c:pt idx="101">
                  <c:v>10.060657999999997</c:v>
                </c:pt>
                <c:pt idx="102">
                  <c:v>9.9253646666666651</c:v>
                </c:pt>
                <c:pt idx="103">
                  <c:v>9.5573726666666641</c:v>
                </c:pt>
                <c:pt idx="104">
                  <c:v>9.1593256666666658</c:v>
                </c:pt>
                <c:pt idx="105">
                  <c:v>9.0320823333333333</c:v>
                </c:pt>
                <c:pt idx="106">
                  <c:v>9.0100983333333335</c:v>
                </c:pt>
                <c:pt idx="107">
                  <c:v>8.7847396666666668</c:v>
                </c:pt>
                <c:pt idx="108">
                  <c:v>8.5702366666666663</c:v>
                </c:pt>
                <c:pt idx="109">
                  <c:v>8.5130330000000001</c:v>
                </c:pt>
                <c:pt idx="110">
                  <c:v>8.2351503333333351</c:v>
                </c:pt>
                <c:pt idx="111">
                  <c:v>7.8138316666666681</c:v>
                </c:pt>
                <c:pt idx="112">
                  <c:v>7.4884276666666683</c:v>
                </c:pt>
                <c:pt idx="113">
                  <c:v>7.6509213333333337</c:v>
                </c:pt>
                <c:pt idx="114">
                  <c:v>7.8258093333333347</c:v>
                </c:pt>
                <c:pt idx="115">
                  <c:v>8.0049523333333354</c:v>
                </c:pt>
                <c:pt idx="116">
                  <c:v>8.4536836666666684</c:v>
                </c:pt>
                <c:pt idx="117">
                  <c:v>8.6523946666666678</c:v>
                </c:pt>
                <c:pt idx="118">
                  <c:v>8.6001433333333352</c:v>
                </c:pt>
                <c:pt idx="119">
                  <c:v>8.7109870000000011</c:v>
                </c:pt>
                <c:pt idx="120">
                  <c:v>8.9671223333333341</c:v>
                </c:pt>
                <c:pt idx="121">
                  <c:v>8.9503343333333358</c:v>
                </c:pt>
                <c:pt idx="122">
                  <c:v>9.4117490000000039</c:v>
                </c:pt>
                <c:pt idx="123">
                  <c:v>9.3854113333333355</c:v>
                </c:pt>
                <c:pt idx="124">
                  <c:v>9.1105463333333372</c:v>
                </c:pt>
                <c:pt idx="125">
                  <c:v>8.8937006666666711</c:v>
                </c:pt>
                <c:pt idx="126">
                  <c:v>8.847940000000003</c:v>
                </c:pt>
                <c:pt idx="127">
                  <c:v>8.8335100000000022</c:v>
                </c:pt>
                <c:pt idx="128">
                  <c:v>8.8594826666666702</c:v>
                </c:pt>
                <c:pt idx="129">
                  <c:v>8.8043716666666683</c:v>
                </c:pt>
                <c:pt idx="130">
                  <c:v>8.5079013333333346</c:v>
                </c:pt>
                <c:pt idx="131">
                  <c:v>8.2991590000000013</c:v>
                </c:pt>
                <c:pt idx="132">
                  <c:v>8.375198000000001</c:v>
                </c:pt>
                <c:pt idx="133">
                  <c:v>8.5243100000000016</c:v>
                </c:pt>
                <c:pt idx="134">
                  <c:v>8.6277499999999989</c:v>
                </c:pt>
                <c:pt idx="135">
                  <c:v>8.5995296666666636</c:v>
                </c:pt>
                <c:pt idx="136">
                  <c:v>8.7315669999999947</c:v>
                </c:pt>
                <c:pt idx="137">
                  <c:v>8.7036646666666631</c:v>
                </c:pt>
                <c:pt idx="138">
                  <c:v>8.685004999999995</c:v>
                </c:pt>
                <c:pt idx="139">
                  <c:v>8.5277839999999951</c:v>
                </c:pt>
                <c:pt idx="140">
                  <c:v>8.6272009999999941</c:v>
                </c:pt>
                <c:pt idx="141">
                  <c:v>8.9694553333333271</c:v>
                </c:pt>
                <c:pt idx="142">
                  <c:v>9.1509136666666606</c:v>
                </c:pt>
                <c:pt idx="143">
                  <c:v>8.9000883333333256</c:v>
                </c:pt>
                <c:pt idx="144">
                  <c:v>8.8336033333333273</c:v>
                </c:pt>
                <c:pt idx="145">
                  <c:v>8.6657079999999951</c:v>
                </c:pt>
                <c:pt idx="146">
                  <c:v>8.2135136666666622</c:v>
                </c:pt>
                <c:pt idx="147">
                  <c:v>8.2791403333333289</c:v>
                </c:pt>
                <c:pt idx="148">
                  <c:v>8.2458916666666617</c:v>
                </c:pt>
                <c:pt idx="149">
                  <c:v>8.2211576666666613</c:v>
                </c:pt>
                <c:pt idx="150">
                  <c:v>8.3390226666666614</c:v>
                </c:pt>
                <c:pt idx="151">
                  <c:v>8.3383309999999931</c:v>
                </c:pt>
                <c:pt idx="152">
                  <c:v>7.9955306666666592</c:v>
                </c:pt>
                <c:pt idx="153">
                  <c:v>7.9570339999999931</c:v>
                </c:pt>
                <c:pt idx="154">
                  <c:v>7.9505003333333244</c:v>
                </c:pt>
                <c:pt idx="155">
                  <c:v>8.0653046666666572</c:v>
                </c:pt>
                <c:pt idx="156">
                  <c:v>8.0935409999999894</c:v>
                </c:pt>
                <c:pt idx="157">
                  <c:v>7.8482633333333238</c:v>
                </c:pt>
                <c:pt idx="158">
                  <c:v>7.8298413333333254</c:v>
                </c:pt>
                <c:pt idx="159">
                  <c:v>7.6461619999999941</c:v>
                </c:pt>
                <c:pt idx="160">
                  <c:v>7.6594013333333271</c:v>
                </c:pt>
                <c:pt idx="161">
                  <c:v>7.8141766666666603</c:v>
                </c:pt>
                <c:pt idx="162">
                  <c:v>7.8639773333333265</c:v>
                </c:pt>
                <c:pt idx="163">
                  <c:v>8.1702883333333265</c:v>
                </c:pt>
                <c:pt idx="164">
                  <c:v>8.3367269999999927</c:v>
                </c:pt>
                <c:pt idx="165">
                  <c:v>8.4920163333333285</c:v>
                </c:pt>
                <c:pt idx="166">
                  <c:v>8.3806083333333277</c:v>
                </c:pt>
                <c:pt idx="167">
                  <c:v>8.6104663333333278</c:v>
                </c:pt>
                <c:pt idx="168">
                  <c:v>8.5899156666666592</c:v>
                </c:pt>
                <c:pt idx="169">
                  <c:v>8.8840846666666611</c:v>
                </c:pt>
                <c:pt idx="170">
                  <c:v>8.819570333333326</c:v>
                </c:pt>
                <c:pt idx="171">
                  <c:v>8.8455029999999919</c:v>
                </c:pt>
                <c:pt idx="172">
                  <c:v>8.7712486666666596</c:v>
                </c:pt>
                <c:pt idx="173">
                  <c:v>8.8896023333333272</c:v>
                </c:pt>
                <c:pt idx="174">
                  <c:v>8.4821249999999928</c:v>
                </c:pt>
                <c:pt idx="175">
                  <c:v>8.5679709999999929</c:v>
                </c:pt>
                <c:pt idx="176">
                  <c:v>8.6141803333333282</c:v>
                </c:pt>
                <c:pt idx="177">
                  <c:v>8.4989259999999938</c:v>
                </c:pt>
                <c:pt idx="178">
                  <c:v>8.6007936666666627</c:v>
                </c:pt>
                <c:pt idx="179">
                  <c:v>8.5354146666666644</c:v>
                </c:pt>
                <c:pt idx="180">
                  <c:v>8.5352809999999977</c:v>
                </c:pt>
                <c:pt idx="181">
                  <c:v>8.3149573333333322</c:v>
                </c:pt>
                <c:pt idx="182">
                  <c:v>8.5104083333333342</c:v>
                </c:pt>
              </c:numCache>
            </c:numRef>
          </c:val>
          <c:smooth val="0"/>
        </c:ser>
        <c:ser>
          <c:idx val="5"/>
          <c:order val="2"/>
          <c:tx>
            <c:v>2012/13</c:v>
          </c:tx>
          <c:spPr>
            <a:ln w="254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'Figure 17'!$U$4933:$U$5114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17'!$AD$4203:$AD$4384</c:f>
              <c:numCache>
                <c:formatCode>0.000</c:formatCode>
                <c:ptCount val="182"/>
                <c:pt idx="0">
                  <c:v>10.265516000000003</c:v>
                </c:pt>
                <c:pt idx="1">
                  <c:v>10.395427666666672</c:v>
                </c:pt>
                <c:pt idx="2">
                  <c:v>10.278715000000004</c:v>
                </c:pt>
                <c:pt idx="3">
                  <c:v>10.293118666666667</c:v>
                </c:pt>
                <c:pt idx="4">
                  <c:v>10.363396999999999</c:v>
                </c:pt>
                <c:pt idx="5">
                  <c:v>10.383341666666665</c:v>
                </c:pt>
                <c:pt idx="6">
                  <c:v>10.361324999999999</c:v>
                </c:pt>
                <c:pt idx="7">
                  <c:v>10.599601666666668</c:v>
                </c:pt>
                <c:pt idx="8">
                  <c:v>10.652291000000002</c:v>
                </c:pt>
                <c:pt idx="9">
                  <c:v>11.147499333333336</c:v>
                </c:pt>
                <c:pt idx="10">
                  <c:v>11.315536666666668</c:v>
                </c:pt>
                <c:pt idx="11">
                  <c:v>11.003180666666669</c:v>
                </c:pt>
                <c:pt idx="12">
                  <c:v>10.744138333333336</c:v>
                </c:pt>
                <c:pt idx="13">
                  <c:v>10.758215333333334</c:v>
                </c:pt>
                <c:pt idx="14">
                  <c:v>10.996054666666668</c:v>
                </c:pt>
                <c:pt idx="15">
                  <c:v>10.738266666666668</c:v>
                </c:pt>
                <c:pt idx="16">
                  <c:v>10.756982666666666</c:v>
                </c:pt>
                <c:pt idx="17">
                  <c:v>10.773717666666666</c:v>
                </c:pt>
                <c:pt idx="18">
                  <c:v>10.701624666666667</c:v>
                </c:pt>
                <c:pt idx="19">
                  <c:v>10.292098000000001</c:v>
                </c:pt>
                <c:pt idx="20">
                  <c:v>9.6801100000000009</c:v>
                </c:pt>
                <c:pt idx="21">
                  <c:v>9.8086779999999987</c:v>
                </c:pt>
                <c:pt idx="22">
                  <c:v>10.203143666666667</c:v>
                </c:pt>
                <c:pt idx="23">
                  <c:v>10.006427</c:v>
                </c:pt>
                <c:pt idx="24">
                  <c:v>9.9898289999999985</c:v>
                </c:pt>
                <c:pt idx="25">
                  <c:v>10.118344666666669</c:v>
                </c:pt>
                <c:pt idx="26">
                  <c:v>10.312824666666668</c:v>
                </c:pt>
                <c:pt idx="27">
                  <c:v>10.275015666666668</c:v>
                </c:pt>
                <c:pt idx="28">
                  <c:v>10.402944333333336</c:v>
                </c:pt>
                <c:pt idx="29">
                  <c:v>10.825290000000003</c:v>
                </c:pt>
                <c:pt idx="30">
                  <c:v>10.64518366666667</c:v>
                </c:pt>
                <c:pt idx="31">
                  <c:v>10.848813333333336</c:v>
                </c:pt>
                <c:pt idx="32">
                  <c:v>11.028071000000002</c:v>
                </c:pt>
                <c:pt idx="33">
                  <c:v>11.360153000000002</c:v>
                </c:pt>
                <c:pt idx="34">
                  <c:v>11.915365000000003</c:v>
                </c:pt>
                <c:pt idx="35">
                  <c:v>12.160177666666669</c:v>
                </c:pt>
                <c:pt idx="36">
                  <c:v>12.467323666666669</c:v>
                </c:pt>
                <c:pt idx="37">
                  <c:v>12.508663666666669</c:v>
                </c:pt>
                <c:pt idx="38">
                  <c:v>12.540917000000002</c:v>
                </c:pt>
                <c:pt idx="39">
                  <c:v>12.250647333333337</c:v>
                </c:pt>
                <c:pt idx="40">
                  <c:v>11.96916866666667</c:v>
                </c:pt>
                <c:pt idx="41">
                  <c:v>12.182288000000005</c:v>
                </c:pt>
                <c:pt idx="42">
                  <c:v>12.663199000000004</c:v>
                </c:pt>
                <c:pt idx="43">
                  <c:v>12.65007433333334</c:v>
                </c:pt>
                <c:pt idx="44">
                  <c:v>12.633235000000006</c:v>
                </c:pt>
                <c:pt idx="45">
                  <c:v>12.936164666666674</c:v>
                </c:pt>
                <c:pt idx="46">
                  <c:v>12.96024833333334</c:v>
                </c:pt>
                <c:pt idx="47">
                  <c:v>12.688544666666672</c:v>
                </c:pt>
                <c:pt idx="48">
                  <c:v>12.66038933333334</c:v>
                </c:pt>
                <c:pt idx="49">
                  <c:v>13.027012333333341</c:v>
                </c:pt>
                <c:pt idx="50">
                  <c:v>13.234582000000007</c:v>
                </c:pt>
                <c:pt idx="51">
                  <c:v>13.08884833333334</c:v>
                </c:pt>
                <c:pt idx="52">
                  <c:v>13.019188333333339</c:v>
                </c:pt>
                <c:pt idx="53">
                  <c:v>13.251153333333338</c:v>
                </c:pt>
                <c:pt idx="54">
                  <c:v>13.552472000000003</c:v>
                </c:pt>
                <c:pt idx="55">
                  <c:v>13.209495666666669</c:v>
                </c:pt>
                <c:pt idx="56">
                  <c:v>13.29692866666667</c:v>
                </c:pt>
                <c:pt idx="57">
                  <c:v>13.491175333333336</c:v>
                </c:pt>
                <c:pt idx="58">
                  <c:v>13.593917333333335</c:v>
                </c:pt>
                <c:pt idx="59">
                  <c:v>13.539495666666665</c:v>
                </c:pt>
                <c:pt idx="60">
                  <c:v>14.096766333333333</c:v>
                </c:pt>
                <c:pt idx="61">
                  <c:v>14.063289999999999</c:v>
                </c:pt>
                <c:pt idx="62">
                  <c:v>13.914577</c:v>
                </c:pt>
                <c:pt idx="63">
                  <c:v>13.823607000000001</c:v>
                </c:pt>
                <c:pt idx="64">
                  <c:v>13.638252333333332</c:v>
                </c:pt>
                <c:pt idx="65">
                  <c:v>13.904593999999999</c:v>
                </c:pt>
                <c:pt idx="66">
                  <c:v>14.087431333333331</c:v>
                </c:pt>
                <c:pt idx="67">
                  <c:v>13.843540999999997</c:v>
                </c:pt>
                <c:pt idx="68">
                  <c:v>13.942142666666662</c:v>
                </c:pt>
                <c:pt idx="69">
                  <c:v>13.945052999999994</c:v>
                </c:pt>
                <c:pt idx="70">
                  <c:v>14.245046333333327</c:v>
                </c:pt>
                <c:pt idx="71">
                  <c:v>14.44851366666666</c:v>
                </c:pt>
                <c:pt idx="72">
                  <c:v>14.33354866666666</c:v>
                </c:pt>
                <c:pt idx="73">
                  <c:v>14.551025999999995</c:v>
                </c:pt>
                <c:pt idx="74">
                  <c:v>14.613222333333328</c:v>
                </c:pt>
                <c:pt idx="75">
                  <c:v>14.571384999999992</c:v>
                </c:pt>
                <c:pt idx="76">
                  <c:v>14.526461333333325</c:v>
                </c:pt>
                <c:pt idx="77">
                  <c:v>14.852044666666659</c:v>
                </c:pt>
                <c:pt idx="78">
                  <c:v>14.912713666666658</c:v>
                </c:pt>
                <c:pt idx="79">
                  <c:v>14.857961999999992</c:v>
                </c:pt>
                <c:pt idx="80">
                  <c:v>15.270735999999994</c:v>
                </c:pt>
                <c:pt idx="81">
                  <c:v>14.752165999999994</c:v>
                </c:pt>
                <c:pt idx="82">
                  <c:v>14.751489999999993</c:v>
                </c:pt>
                <c:pt idx="83">
                  <c:v>14.494225333333329</c:v>
                </c:pt>
                <c:pt idx="84">
                  <c:v>14.412324333333329</c:v>
                </c:pt>
                <c:pt idx="85">
                  <c:v>14.723136666666663</c:v>
                </c:pt>
                <c:pt idx="86">
                  <c:v>14.656633333333328</c:v>
                </c:pt>
                <c:pt idx="87">
                  <c:v>14.63179066666666</c:v>
                </c:pt>
                <c:pt idx="88">
                  <c:v>14.50495166666666</c:v>
                </c:pt>
                <c:pt idx="89">
                  <c:v>14.315708333333328</c:v>
                </c:pt>
                <c:pt idx="90">
                  <c:v>13.756567333333328</c:v>
                </c:pt>
                <c:pt idx="91">
                  <c:v>13.333455999999995</c:v>
                </c:pt>
                <c:pt idx="92">
                  <c:v>13.056782999999996</c:v>
                </c:pt>
                <c:pt idx="93">
                  <c:v>13.007742999999996</c:v>
                </c:pt>
                <c:pt idx="94">
                  <c:v>12.715080333333329</c:v>
                </c:pt>
                <c:pt idx="95">
                  <c:v>12.212081666666661</c:v>
                </c:pt>
                <c:pt idx="96">
                  <c:v>11.560633333333328</c:v>
                </c:pt>
                <c:pt idx="97">
                  <c:v>11.601262333333327</c:v>
                </c:pt>
                <c:pt idx="98">
                  <c:v>11.301302999999994</c:v>
                </c:pt>
                <c:pt idx="99">
                  <c:v>11.180083999999995</c:v>
                </c:pt>
                <c:pt idx="100">
                  <c:v>11.583552333333328</c:v>
                </c:pt>
                <c:pt idx="101">
                  <c:v>11.787017999999994</c:v>
                </c:pt>
                <c:pt idx="102">
                  <c:v>11.646758999999996</c:v>
                </c:pt>
                <c:pt idx="103">
                  <c:v>11.181394666666661</c:v>
                </c:pt>
                <c:pt idx="104">
                  <c:v>11.021090333333328</c:v>
                </c:pt>
                <c:pt idx="105">
                  <c:v>11.274672999999996</c:v>
                </c:pt>
                <c:pt idx="106">
                  <c:v>11.716938999999996</c:v>
                </c:pt>
                <c:pt idx="107">
                  <c:v>12.22506933333333</c:v>
                </c:pt>
                <c:pt idx="108">
                  <c:v>12.204973499999996</c:v>
                </c:pt>
                <c:pt idx="109">
                  <c:v>12.216626133333328</c:v>
                </c:pt>
                <c:pt idx="110">
                  <c:v>12.33812766666666</c:v>
                </c:pt>
                <c:pt idx="111">
                  <c:v>12.904254399999992</c:v>
                </c:pt>
                <c:pt idx="112">
                  <c:v>12.912758966666662</c:v>
                </c:pt>
                <c:pt idx="113">
                  <c:v>13.39519196666666</c:v>
                </c:pt>
                <c:pt idx="114">
                  <c:v>13.525330799999994</c:v>
                </c:pt>
                <c:pt idx="115">
                  <c:v>13.546480633333326</c:v>
                </c:pt>
                <c:pt idx="116">
                  <c:v>13.932321666666661</c:v>
                </c:pt>
                <c:pt idx="117">
                  <c:v>14.008534133333329</c:v>
                </c:pt>
                <c:pt idx="118">
                  <c:v>13.911749633333329</c:v>
                </c:pt>
                <c:pt idx="119">
                  <c:v>14.436794833333328</c:v>
                </c:pt>
                <c:pt idx="120">
                  <c:v>14.314765733333328</c:v>
                </c:pt>
                <c:pt idx="121">
                  <c:v>14.448900999999996</c:v>
                </c:pt>
                <c:pt idx="122">
                  <c:v>14.831677133333329</c:v>
                </c:pt>
                <c:pt idx="123">
                  <c:v>14.98884713333333</c:v>
                </c:pt>
                <c:pt idx="124">
                  <c:v>15.271952466666663</c:v>
                </c:pt>
                <c:pt idx="125">
                  <c:v>15.360888466666664</c:v>
                </c:pt>
                <c:pt idx="126">
                  <c:v>15.623125799999999</c:v>
                </c:pt>
                <c:pt idx="127">
                  <c:v>15.828275133333332</c:v>
                </c:pt>
                <c:pt idx="128">
                  <c:v>16.173441133333331</c:v>
                </c:pt>
                <c:pt idx="129">
                  <c:v>16.712969799999996</c:v>
                </c:pt>
                <c:pt idx="130">
                  <c:v>16.46082813333333</c:v>
                </c:pt>
                <c:pt idx="131">
                  <c:v>16.374108466666662</c:v>
                </c:pt>
                <c:pt idx="132">
                  <c:v>16.358605466666663</c:v>
                </c:pt>
                <c:pt idx="133">
                  <c:v>16.80671946666666</c:v>
                </c:pt>
                <c:pt idx="134">
                  <c:v>17.233824466666661</c:v>
                </c:pt>
                <c:pt idx="135">
                  <c:v>17.427736799999995</c:v>
                </c:pt>
                <c:pt idx="136">
                  <c:v>17.110735133333325</c:v>
                </c:pt>
                <c:pt idx="137">
                  <c:v>16.428463799999992</c:v>
                </c:pt>
                <c:pt idx="138">
                  <c:v>16.152659299999993</c:v>
                </c:pt>
                <c:pt idx="139">
                  <c:v>15.859115666666661</c:v>
                </c:pt>
                <c:pt idx="140">
                  <c:v>15.458640133333326</c:v>
                </c:pt>
                <c:pt idx="141">
                  <c:v>15.272789733333326</c:v>
                </c:pt>
                <c:pt idx="142">
                  <c:v>15.054910833333325</c:v>
                </c:pt>
                <c:pt idx="143">
                  <c:v>14.950612833333325</c:v>
                </c:pt>
                <c:pt idx="144">
                  <c:v>15.024151999999992</c:v>
                </c:pt>
                <c:pt idx="145">
                  <c:v>15.278680499999991</c:v>
                </c:pt>
                <c:pt idx="146">
                  <c:v>14.921189799999992</c:v>
                </c:pt>
                <c:pt idx="147">
                  <c:v>15.204497999999992</c:v>
                </c:pt>
                <c:pt idx="148">
                  <c:v>15.470498166666658</c:v>
                </c:pt>
                <c:pt idx="149">
                  <c:v>14.774396633333327</c:v>
                </c:pt>
                <c:pt idx="150">
                  <c:v>15.10523506666666</c:v>
                </c:pt>
                <c:pt idx="151">
                  <c:v>15.259212466666659</c:v>
                </c:pt>
                <c:pt idx="152">
                  <c:v>15.08097999999999</c:v>
                </c:pt>
                <c:pt idx="153">
                  <c:v>15.216196666666656</c:v>
                </c:pt>
                <c:pt idx="154">
                  <c:v>15.196916666666658</c:v>
                </c:pt>
                <c:pt idx="155">
                  <c:v>15.129573333333326</c:v>
                </c:pt>
                <c:pt idx="156">
                  <c:v>15.247579999999994</c:v>
                </c:pt>
                <c:pt idx="157">
                  <c:v>15.364033333333328</c:v>
                </c:pt>
                <c:pt idx="158">
                  <c:v>15.211273333333329</c:v>
                </c:pt>
                <c:pt idx="159">
                  <c:v>14.83024333333333</c:v>
                </c:pt>
                <c:pt idx="160">
                  <c:v>14.678389999999997</c:v>
                </c:pt>
                <c:pt idx="161">
                  <c:v>14.950979999999996</c:v>
                </c:pt>
                <c:pt idx="162">
                  <c:v>15.148736666666663</c:v>
                </c:pt>
                <c:pt idx="163">
                  <c:v>14.568249999999999</c:v>
                </c:pt>
                <c:pt idx="164">
                  <c:v>14.21669</c:v>
                </c:pt>
                <c:pt idx="165">
                  <c:v>13.857973333333335</c:v>
                </c:pt>
                <c:pt idx="166">
                  <c:v>13.964983333333333</c:v>
                </c:pt>
                <c:pt idx="167">
                  <c:v>14.293653333333333</c:v>
                </c:pt>
                <c:pt idx="168">
                  <c:v>14.629126666666668</c:v>
                </c:pt>
                <c:pt idx="169">
                  <c:v>15.022286666666668</c:v>
                </c:pt>
                <c:pt idx="170">
                  <c:v>15.217426666666666</c:v>
                </c:pt>
                <c:pt idx="171">
                  <c:v>15.238250000000001</c:v>
                </c:pt>
                <c:pt idx="172">
                  <c:v>15.579506666666669</c:v>
                </c:pt>
                <c:pt idx="173">
                  <c:v>15.483350000000002</c:v>
                </c:pt>
                <c:pt idx="174">
                  <c:v>15.246116666666667</c:v>
                </c:pt>
                <c:pt idx="175">
                  <c:v>15.135186666666669</c:v>
                </c:pt>
                <c:pt idx="176">
                  <c:v>15.36246666666667</c:v>
                </c:pt>
                <c:pt idx="177">
                  <c:v>15.227223333333336</c:v>
                </c:pt>
                <c:pt idx="178">
                  <c:v>15.330803333333337</c:v>
                </c:pt>
                <c:pt idx="179">
                  <c:v>15.769313333333336</c:v>
                </c:pt>
                <c:pt idx="180">
                  <c:v>15.520630000000004</c:v>
                </c:pt>
                <c:pt idx="181">
                  <c:v>15.216526666666672</c:v>
                </c:pt>
              </c:numCache>
            </c:numRef>
          </c:val>
          <c:smooth val="0"/>
        </c:ser>
        <c:ser>
          <c:idx val="4"/>
          <c:order val="3"/>
          <c:tx>
            <c:v>2013/14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'Figure 17'!$U$4933:$U$5114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17'!$AD$4568:$AD$4749</c:f>
              <c:numCache>
                <c:formatCode>0.000</c:formatCode>
                <c:ptCount val="182"/>
                <c:pt idx="0">
                  <c:v>7.8210343333333316</c:v>
                </c:pt>
                <c:pt idx="1">
                  <c:v>7.7169676666666644</c:v>
                </c:pt>
                <c:pt idx="2">
                  <c:v>7.4259343333333332</c:v>
                </c:pt>
                <c:pt idx="3">
                  <c:v>7.6954009999999986</c:v>
                </c:pt>
                <c:pt idx="4">
                  <c:v>7.6608676666666646</c:v>
                </c:pt>
                <c:pt idx="5">
                  <c:v>7.5176676666666635</c:v>
                </c:pt>
                <c:pt idx="6">
                  <c:v>7.8477676666666643</c:v>
                </c:pt>
                <c:pt idx="7">
                  <c:v>8.1754343333333299</c:v>
                </c:pt>
                <c:pt idx="8">
                  <c:v>8.0966676666666633</c:v>
                </c:pt>
                <c:pt idx="9">
                  <c:v>8.1567676666666653</c:v>
                </c:pt>
                <c:pt idx="10">
                  <c:v>8.3387676666666657</c:v>
                </c:pt>
                <c:pt idx="11">
                  <c:v>8.3751676666666661</c:v>
                </c:pt>
                <c:pt idx="12">
                  <c:v>8.2115676666666655</c:v>
                </c:pt>
                <c:pt idx="13">
                  <c:v>8.293200999999998</c:v>
                </c:pt>
                <c:pt idx="14">
                  <c:v>8.1645343333333287</c:v>
                </c:pt>
                <c:pt idx="15">
                  <c:v>8.1567676666666618</c:v>
                </c:pt>
                <c:pt idx="16">
                  <c:v>7.7569676666666627</c:v>
                </c:pt>
                <c:pt idx="17">
                  <c:v>7.8920009999999952</c:v>
                </c:pt>
                <c:pt idx="18">
                  <c:v>8.2568343333333303</c:v>
                </c:pt>
                <c:pt idx="19">
                  <c:v>8.3145343333333308</c:v>
                </c:pt>
                <c:pt idx="20">
                  <c:v>8.8819343333333318</c:v>
                </c:pt>
                <c:pt idx="21">
                  <c:v>9.2848343333333307</c:v>
                </c:pt>
                <c:pt idx="22">
                  <c:v>9.8047676666666632</c:v>
                </c:pt>
                <c:pt idx="23">
                  <c:v>9.9410676666666635</c:v>
                </c:pt>
                <c:pt idx="24">
                  <c:v>10.128867666666661</c:v>
                </c:pt>
                <c:pt idx="25">
                  <c:v>9.7887009999999961</c:v>
                </c:pt>
                <c:pt idx="26">
                  <c:v>9.5156676666666637</c:v>
                </c:pt>
                <c:pt idx="27">
                  <c:v>9.7868343333333296</c:v>
                </c:pt>
                <c:pt idx="28">
                  <c:v>10.033267666666662</c:v>
                </c:pt>
                <c:pt idx="29">
                  <c:v>10.622233333333329</c:v>
                </c:pt>
                <c:pt idx="30">
                  <c:v>10.817866666666662</c:v>
                </c:pt>
                <c:pt idx="31">
                  <c:v>11.272899999999995</c:v>
                </c:pt>
                <c:pt idx="32">
                  <c:v>11.541699999999992</c:v>
                </c:pt>
                <c:pt idx="33">
                  <c:v>11.483366666666658</c:v>
                </c:pt>
                <c:pt idx="34">
                  <c:v>11.868899999999993</c:v>
                </c:pt>
                <c:pt idx="35">
                  <c:v>12.658133333333327</c:v>
                </c:pt>
                <c:pt idx="36">
                  <c:v>12.703766666666661</c:v>
                </c:pt>
                <c:pt idx="37">
                  <c:v>12.910966666666662</c:v>
                </c:pt>
                <c:pt idx="38">
                  <c:v>13.489766666666661</c:v>
                </c:pt>
                <c:pt idx="39">
                  <c:v>13.627399999999994</c:v>
                </c:pt>
                <c:pt idx="40">
                  <c:v>13.431499999999994</c:v>
                </c:pt>
                <c:pt idx="41">
                  <c:v>13.869966666666661</c:v>
                </c:pt>
                <c:pt idx="42">
                  <c:v>13.985933333333328</c:v>
                </c:pt>
                <c:pt idx="43">
                  <c:v>14.096199999999998</c:v>
                </c:pt>
                <c:pt idx="44">
                  <c:v>14.484799999999998</c:v>
                </c:pt>
                <c:pt idx="45">
                  <c:v>14.813366666666665</c:v>
                </c:pt>
                <c:pt idx="46">
                  <c:v>14.806299999999997</c:v>
                </c:pt>
                <c:pt idx="47">
                  <c:v>14.721466666666663</c:v>
                </c:pt>
                <c:pt idx="48">
                  <c:v>14.474833333333327</c:v>
                </c:pt>
                <c:pt idx="49">
                  <c:v>14.65536666666666</c:v>
                </c:pt>
                <c:pt idx="50">
                  <c:v>14.51516666666666</c:v>
                </c:pt>
                <c:pt idx="51">
                  <c:v>14.800833333333326</c:v>
                </c:pt>
                <c:pt idx="52">
                  <c:v>14.791999999999996</c:v>
                </c:pt>
                <c:pt idx="53">
                  <c:v>14.882999999999997</c:v>
                </c:pt>
                <c:pt idx="54">
                  <c:v>15.088333333333331</c:v>
                </c:pt>
                <c:pt idx="55">
                  <c:v>15.675999999999998</c:v>
                </c:pt>
                <c:pt idx="56">
                  <c:v>16.155999999999999</c:v>
                </c:pt>
                <c:pt idx="57">
                  <c:v>16.229666666666667</c:v>
                </c:pt>
                <c:pt idx="58">
                  <c:v>16.544733333333337</c:v>
                </c:pt>
                <c:pt idx="59">
                  <c:v>16.417800000000007</c:v>
                </c:pt>
                <c:pt idx="60">
                  <c:v>16.629433333333338</c:v>
                </c:pt>
                <c:pt idx="61">
                  <c:v>16.36353333333334</c:v>
                </c:pt>
                <c:pt idx="62">
                  <c:v>16.516833333333341</c:v>
                </c:pt>
                <c:pt idx="63">
                  <c:v>16.62840000000001</c:v>
                </c:pt>
                <c:pt idx="64">
                  <c:v>16.581266666666675</c:v>
                </c:pt>
                <c:pt idx="65">
                  <c:v>16.657766666666674</c:v>
                </c:pt>
                <c:pt idx="66">
                  <c:v>16.979800000000008</c:v>
                </c:pt>
                <c:pt idx="67">
                  <c:v>16.833133333333343</c:v>
                </c:pt>
                <c:pt idx="68">
                  <c:v>16.277766666666675</c:v>
                </c:pt>
                <c:pt idx="69">
                  <c:v>16.233900000000006</c:v>
                </c:pt>
                <c:pt idx="70">
                  <c:v>16.705066666666671</c:v>
                </c:pt>
                <c:pt idx="71">
                  <c:v>16.724700000000006</c:v>
                </c:pt>
                <c:pt idx="72">
                  <c:v>17.070600000000006</c:v>
                </c:pt>
                <c:pt idx="73">
                  <c:v>16.874100000000006</c:v>
                </c:pt>
                <c:pt idx="74">
                  <c:v>17.086033333333337</c:v>
                </c:pt>
                <c:pt idx="75">
                  <c:v>16.970000000000006</c:v>
                </c:pt>
                <c:pt idx="76">
                  <c:v>17.443766666666669</c:v>
                </c:pt>
                <c:pt idx="77">
                  <c:v>17.989766666666675</c:v>
                </c:pt>
                <c:pt idx="78">
                  <c:v>17.985433333333336</c:v>
                </c:pt>
                <c:pt idx="79">
                  <c:v>18.168633333333339</c:v>
                </c:pt>
                <c:pt idx="80">
                  <c:v>18.385500000000004</c:v>
                </c:pt>
                <c:pt idx="81">
                  <c:v>17.86676666666667</c:v>
                </c:pt>
                <c:pt idx="82">
                  <c:v>17.854800000000004</c:v>
                </c:pt>
                <c:pt idx="83">
                  <c:v>17.969000000000001</c:v>
                </c:pt>
                <c:pt idx="84">
                  <c:v>18.276366666666672</c:v>
                </c:pt>
                <c:pt idx="85">
                  <c:v>18.029299999999999</c:v>
                </c:pt>
                <c:pt idx="86">
                  <c:v>18.021000000000004</c:v>
                </c:pt>
                <c:pt idx="87">
                  <c:v>18.42166666666667</c:v>
                </c:pt>
                <c:pt idx="88">
                  <c:v>17.887466666666668</c:v>
                </c:pt>
                <c:pt idx="89">
                  <c:v>17.621299999999998</c:v>
                </c:pt>
                <c:pt idx="90">
                  <c:v>17.279199999999999</c:v>
                </c:pt>
                <c:pt idx="91">
                  <c:v>17.034800000000001</c:v>
                </c:pt>
                <c:pt idx="92">
                  <c:v>16.813033333333333</c:v>
                </c:pt>
                <c:pt idx="93">
                  <c:v>16.683733333333333</c:v>
                </c:pt>
                <c:pt idx="94">
                  <c:v>16.571299999999997</c:v>
                </c:pt>
                <c:pt idx="95">
                  <c:v>16.383933333333331</c:v>
                </c:pt>
                <c:pt idx="96">
                  <c:v>16.458933333333331</c:v>
                </c:pt>
                <c:pt idx="97">
                  <c:v>16.861433333333331</c:v>
                </c:pt>
                <c:pt idx="98">
                  <c:v>17.188866666666666</c:v>
                </c:pt>
                <c:pt idx="99">
                  <c:v>17.284933333333331</c:v>
                </c:pt>
                <c:pt idx="100">
                  <c:v>16.878833333333329</c:v>
                </c:pt>
                <c:pt idx="101">
                  <c:v>17.032966666666663</c:v>
                </c:pt>
                <c:pt idx="102">
                  <c:v>16.556366666666666</c:v>
                </c:pt>
                <c:pt idx="103">
                  <c:v>16.973566666666663</c:v>
                </c:pt>
                <c:pt idx="104">
                  <c:v>16.796966666666666</c:v>
                </c:pt>
                <c:pt idx="105">
                  <c:v>17.008333333333329</c:v>
                </c:pt>
                <c:pt idx="106">
                  <c:v>16.974899999999998</c:v>
                </c:pt>
                <c:pt idx="107">
                  <c:v>16.734233333333332</c:v>
                </c:pt>
                <c:pt idx="108">
                  <c:v>17.02923333333333</c:v>
                </c:pt>
                <c:pt idx="109">
                  <c:v>16.695699999999999</c:v>
                </c:pt>
                <c:pt idx="110">
                  <c:v>16.428166666666666</c:v>
                </c:pt>
                <c:pt idx="111">
                  <c:v>16.804566666666666</c:v>
                </c:pt>
                <c:pt idx="112">
                  <c:v>16.766866666666669</c:v>
                </c:pt>
                <c:pt idx="113">
                  <c:v>16.665333333333333</c:v>
                </c:pt>
                <c:pt idx="114">
                  <c:v>16.425633333333334</c:v>
                </c:pt>
                <c:pt idx="115">
                  <c:v>16.733366666666669</c:v>
                </c:pt>
                <c:pt idx="116">
                  <c:v>16.573000000000004</c:v>
                </c:pt>
                <c:pt idx="117">
                  <c:v>16.234000000000002</c:v>
                </c:pt>
                <c:pt idx="118">
                  <c:v>16.624100000000002</c:v>
                </c:pt>
                <c:pt idx="119">
                  <c:v>17.123566666666669</c:v>
                </c:pt>
                <c:pt idx="120">
                  <c:v>17.413566666666672</c:v>
                </c:pt>
                <c:pt idx="121">
                  <c:v>17.894600000000004</c:v>
                </c:pt>
                <c:pt idx="122">
                  <c:v>18.066633333333339</c:v>
                </c:pt>
                <c:pt idx="123">
                  <c:v>18.105833333333333</c:v>
                </c:pt>
                <c:pt idx="124">
                  <c:v>18.093100000000003</c:v>
                </c:pt>
                <c:pt idx="125">
                  <c:v>18.071300000000004</c:v>
                </c:pt>
                <c:pt idx="126">
                  <c:v>17.877166666666668</c:v>
                </c:pt>
                <c:pt idx="127">
                  <c:v>17.684166666666663</c:v>
                </c:pt>
                <c:pt idx="128">
                  <c:v>17.823366666666669</c:v>
                </c:pt>
                <c:pt idx="129">
                  <c:v>17.566233333333333</c:v>
                </c:pt>
                <c:pt idx="130">
                  <c:v>17.683699999999998</c:v>
                </c:pt>
                <c:pt idx="131">
                  <c:v>17.392600000000002</c:v>
                </c:pt>
                <c:pt idx="132">
                  <c:v>17.875266666666668</c:v>
                </c:pt>
                <c:pt idx="133">
                  <c:v>17.8489</c:v>
                </c:pt>
                <c:pt idx="134">
                  <c:v>18.260933333333334</c:v>
                </c:pt>
                <c:pt idx="135">
                  <c:v>18.175700000000003</c:v>
                </c:pt>
                <c:pt idx="136">
                  <c:v>18.483933333333333</c:v>
                </c:pt>
                <c:pt idx="137">
                  <c:v>18.677266666666664</c:v>
                </c:pt>
                <c:pt idx="138">
                  <c:v>18.61353333333334</c:v>
                </c:pt>
                <c:pt idx="139">
                  <c:v>19.020033333333334</c:v>
                </c:pt>
                <c:pt idx="140">
                  <c:v>19.012633333333333</c:v>
                </c:pt>
                <c:pt idx="141">
                  <c:v>18.769100000000002</c:v>
                </c:pt>
                <c:pt idx="142">
                  <c:v>18.678666666666665</c:v>
                </c:pt>
                <c:pt idx="143">
                  <c:v>18.532466666666661</c:v>
                </c:pt>
                <c:pt idx="144">
                  <c:v>18.342033333333326</c:v>
                </c:pt>
                <c:pt idx="145">
                  <c:v>17.909833333333328</c:v>
                </c:pt>
                <c:pt idx="146">
                  <c:v>17.684666666666661</c:v>
                </c:pt>
                <c:pt idx="147">
                  <c:v>17.581</c:v>
                </c:pt>
                <c:pt idx="148">
                  <c:v>17.431566666666662</c:v>
                </c:pt>
                <c:pt idx="149">
                  <c:v>17.147633333333328</c:v>
                </c:pt>
                <c:pt idx="150">
                  <c:v>17.20463333333333</c:v>
                </c:pt>
                <c:pt idx="151">
                  <c:v>17.205499999999997</c:v>
                </c:pt>
                <c:pt idx="152">
                  <c:v>17.004466666666666</c:v>
                </c:pt>
                <c:pt idx="153">
                  <c:v>16.990366666666667</c:v>
                </c:pt>
                <c:pt idx="154">
                  <c:v>17.1494</c:v>
                </c:pt>
                <c:pt idx="155">
                  <c:v>17.175066666666666</c:v>
                </c:pt>
                <c:pt idx="156">
                  <c:v>17.333833333333338</c:v>
                </c:pt>
                <c:pt idx="157">
                  <c:v>16.781100000000002</c:v>
                </c:pt>
                <c:pt idx="158">
                  <c:v>16.48566666666667</c:v>
                </c:pt>
                <c:pt idx="159">
                  <c:v>16.468833333333336</c:v>
                </c:pt>
                <c:pt idx="160">
                  <c:v>16.424333333333337</c:v>
                </c:pt>
                <c:pt idx="161">
                  <c:v>16.503066666666669</c:v>
                </c:pt>
                <c:pt idx="162">
                  <c:v>16.423666666666669</c:v>
                </c:pt>
                <c:pt idx="163">
                  <c:v>16.123866666666668</c:v>
                </c:pt>
                <c:pt idx="164">
                  <c:v>15.594033333333336</c:v>
                </c:pt>
                <c:pt idx="165">
                  <c:v>15.211133333333335</c:v>
                </c:pt>
                <c:pt idx="166">
                  <c:v>14.448500000000001</c:v>
                </c:pt>
                <c:pt idx="167">
                  <c:v>13.914933333333332</c:v>
                </c:pt>
                <c:pt idx="168">
                  <c:v>13.741433333333333</c:v>
                </c:pt>
                <c:pt idx="169">
                  <c:v>13.447533333333332</c:v>
                </c:pt>
                <c:pt idx="170">
                  <c:v>13.447900000000001</c:v>
                </c:pt>
                <c:pt idx="171">
                  <c:v>13.173666666666666</c:v>
                </c:pt>
                <c:pt idx="172">
                  <c:v>13.025866666666666</c:v>
                </c:pt>
                <c:pt idx="173">
                  <c:v>13.021533333333332</c:v>
                </c:pt>
                <c:pt idx="174">
                  <c:v>13.005699999999999</c:v>
                </c:pt>
                <c:pt idx="175">
                  <c:v>13.550466666666665</c:v>
                </c:pt>
                <c:pt idx="176">
                  <c:v>13.83343333333333</c:v>
                </c:pt>
                <c:pt idx="177">
                  <c:v>13.965966666666667</c:v>
                </c:pt>
                <c:pt idx="178">
                  <c:v>13.897499999999999</c:v>
                </c:pt>
                <c:pt idx="179">
                  <c:v>13.620366666666666</c:v>
                </c:pt>
                <c:pt idx="180">
                  <c:v>13.240066666666667</c:v>
                </c:pt>
                <c:pt idx="181">
                  <c:v>12.830233333333332</c:v>
                </c:pt>
              </c:numCache>
            </c:numRef>
          </c:val>
          <c:smooth val="0"/>
        </c:ser>
        <c:ser>
          <c:idx val="6"/>
          <c:order val="4"/>
          <c:tx>
            <c:v>2014/15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'Figure 17'!$U$4933:$U$5114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17'!$AD$4933:$AD$5114</c:f>
              <c:numCache>
                <c:formatCode>0.000</c:formatCode>
                <c:ptCount val="182"/>
                <c:pt idx="0">
                  <c:v>10.234633333333333</c:v>
                </c:pt>
                <c:pt idx="1">
                  <c:v>10.083966666666667</c:v>
                </c:pt>
                <c:pt idx="2">
                  <c:v>10.120766666666666</c:v>
                </c:pt>
                <c:pt idx="3">
                  <c:v>9.7566000000000006</c:v>
                </c:pt>
                <c:pt idx="4">
                  <c:v>9.8795000000000019</c:v>
                </c:pt>
                <c:pt idx="5">
                  <c:v>10.088866666666668</c:v>
                </c:pt>
                <c:pt idx="6">
                  <c:v>10.175633333333336</c:v>
                </c:pt>
                <c:pt idx="7">
                  <c:v>10.43856666666667</c:v>
                </c:pt>
                <c:pt idx="8">
                  <c:v>10.179200000000003</c:v>
                </c:pt>
                <c:pt idx="9">
                  <c:v>10.044466666666668</c:v>
                </c:pt>
                <c:pt idx="10">
                  <c:v>9.9752666666666681</c:v>
                </c:pt>
                <c:pt idx="11">
                  <c:v>9.6326000000000036</c:v>
                </c:pt>
                <c:pt idx="12">
                  <c:v>9.8669666666666718</c:v>
                </c:pt>
                <c:pt idx="13">
                  <c:v>9.7639000000000049</c:v>
                </c:pt>
                <c:pt idx="14">
                  <c:v>9.7990000000000048</c:v>
                </c:pt>
                <c:pt idx="15">
                  <c:v>9.850733333333336</c:v>
                </c:pt>
                <c:pt idx="16">
                  <c:v>9.965500000000004</c:v>
                </c:pt>
                <c:pt idx="17">
                  <c:v>9.5825666666666702</c:v>
                </c:pt>
                <c:pt idx="18">
                  <c:v>9.5139333333333358</c:v>
                </c:pt>
                <c:pt idx="19">
                  <c:v>9.7575000000000021</c:v>
                </c:pt>
                <c:pt idx="20">
                  <c:v>10.037300000000004</c:v>
                </c:pt>
                <c:pt idx="21">
                  <c:v>10.216933333333337</c:v>
                </c:pt>
                <c:pt idx="22">
                  <c:v>10.020766666666669</c:v>
                </c:pt>
                <c:pt idx="23">
                  <c:v>10.111833333333335</c:v>
                </c:pt>
                <c:pt idx="24">
                  <c:v>10.217666666666668</c:v>
                </c:pt>
                <c:pt idx="25">
                  <c:v>10.240366666666668</c:v>
                </c:pt>
                <c:pt idx="26">
                  <c:v>10.459766666666669</c:v>
                </c:pt>
                <c:pt idx="27">
                  <c:v>10.767633333333334</c:v>
                </c:pt>
                <c:pt idx="28">
                  <c:v>10.853266666666666</c:v>
                </c:pt>
                <c:pt idx="29">
                  <c:v>10.886333333333335</c:v>
                </c:pt>
                <c:pt idx="30">
                  <c:v>10.663333333333334</c:v>
                </c:pt>
                <c:pt idx="31">
                  <c:v>11.000666666666667</c:v>
                </c:pt>
                <c:pt idx="32">
                  <c:v>11.178000000000001</c:v>
                </c:pt>
                <c:pt idx="33">
                  <c:v>11.524333333333335</c:v>
                </c:pt>
                <c:pt idx="34">
                  <c:v>11.698666666666666</c:v>
                </c:pt>
                <c:pt idx="35">
                  <c:v>11.646666666666667</c:v>
                </c:pt>
                <c:pt idx="36">
                  <c:v>12.159333333333333</c:v>
                </c:pt>
                <c:pt idx="37">
                  <c:v>12.107999999999999</c:v>
                </c:pt>
                <c:pt idx="38">
                  <c:v>12.477666666666664</c:v>
                </c:pt>
                <c:pt idx="39">
                  <c:v>12.57833333333333</c:v>
                </c:pt>
                <c:pt idx="40">
                  <c:v>13.124666666666664</c:v>
                </c:pt>
                <c:pt idx="41">
                  <c:v>13.361333333333331</c:v>
                </c:pt>
                <c:pt idx="42">
                  <c:v>13.484666666666664</c:v>
                </c:pt>
                <c:pt idx="43">
                  <c:v>13.374999999999996</c:v>
                </c:pt>
                <c:pt idx="44">
                  <c:v>13.033666666666663</c:v>
                </c:pt>
                <c:pt idx="45">
                  <c:v>12.959666666666664</c:v>
                </c:pt>
                <c:pt idx="46">
                  <c:v>13.086999999999996</c:v>
                </c:pt>
                <c:pt idx="47">
                  <c:v>13.832666666666663</c:v>
                </c:pt>
                <c:pt idx="48">
                  <c:v>13.842666666666666</c:v>
                </c:pt>
                <c:pt idx="49">
                  <c:v>14.112333333333332</c:v>
                </c:pt>
                <c:pt idx="50">
                  <c:v>14.532333333333332</c:v>
                </c:pt>
                <c:pt idx="51">
                  <c:v>14.776</c:v>
                </c:pt>
                <c:pt idx="52">
                  <c:v>14.858666666666666</c:v>
                </c:pt>
                <c:pt idx="53">
                  <c:v>14.895999999999997</c:v>
                </c:pt>
                <c:pt idx="54">
                  <c:v>15.212666666666667</c:v>
                </c:pt>
                <c:pt idx="55">
                  <c:v>15.544999999999998</c:v>
                </c:pt>
                <c:pt idx="56">
                  <c:v>15.623666666666667</c:v>
                </c:pt>
                <c:pt idx="57">
                  <c:v>15.604000000000001</c:v>
                </c:pt>
                <c:pt idx="58">
                  <c:v>15.629</c:v>
                </c:pt>
                <c:pt idx="59">
                  <c:v>15.372333333333334</c:v>
                </c:pt>
                <c:pt idx="60">
                  <c:v>15.569333333333333</c:v>
                </c:pt>
                <c:pt idx="61">
                  <c:v>15.641333333333332</c:v>
                </c:pt>
                <c:pt idx="62">
                  <c:v>15.645999999999999</c:v>
                </c:pt>
                <c:pt idx="63">
                  <c:v>15.957333333333333</c:v>
                </c:pt>
                <c:pt idx="64">
                  <c:v>16.131999999999998</c:v>
                </c:pt>
                <c:pt idx="65">
                  <c:v>16.304666666666666</c:v>
                </c:pt>
                <c:pt idx="66">
                  <c:v>16.209333333333333</c:v>
                </c:pt>
                <c:pt idx="67">
                  <c:v>16.269333333333332</c:v>
                </c:pt>
                <c:pt idx="68">
                  <c:v>16.181000000000001</c:v>
                </c:pt>
                <c:pt idx="69">
                  <c:v>16.731000000000002</c:v>
                </c:pt>
                <c:pt idx="70">
                  <c:v>16.498333333333331</c:v>
                </c:pt>
                <c:pt idx="71">
                  <c:v>16.401999999999997</c:v>
                </c:pt>
                <c:pt idx="72">
                  <c:v>16.099999999999998</c:v>
                </c:pt>
                <c:pt idx="73">
                  <c:v>16.216666666666665</c:v>
                </c:pt>
                <c:pt idx="74">
                  <c:v>16.380666666666666</c:v>
                </c:pt>
                <c:pt idx="75">
                  <c:v>16.491</c:v>
                </c:pt>
                <c:pt idx="76">
                  <c:v>16.594999999999999</c:v>
                </c:pt>
                <c:pt idx="77">
                  <c:v>16.248333333333331</c:v>
                </c:pt>
                <c:pt idx="78">
                  <c:v>16.266666666666666</c:v>
                </c:pt>
                <c:pt idx="79">
                  <c:v>16.023</c:v>
                </c:pt>
                <c:pt idx="80">
                  <c:v>15.851999999999997</c:v>
                </c:pt>
                <c:pt idx="81">
                  <c:v>15.306999999999995</c:v>
                </c:pt>
                <c:pt idx="82">
                  <c:v>15.276666666666662</c:v>
                </c:pt>
                <c:pt idx="83">
                  <c:v>15.313999999999995</c:v>
                </c:pt>
                <c:pt idx="84">
                  <c:v>14.851666666666659</c:v>
                </c:pt>
                <c:pt idx="85">
                  <c:v>14.380999999999993</c:v>
                </c:pt>
                <c:pt idx="86">
                  <c:v>14.043999999999992</c:v>
                </c:pt>
                <c:pt idx="87">
                  <c:v>14.28066666666666</c:v>
                </c:pt>
                <c:pt idx="88">
                  <c:v>14.48266666666666</c:v>
                </c:pt>
                <c:pt idx="89">
                  <c:v>15.011333333333328</c:v>
                </c:pt>
                <c:pt idx="90">
                  <c:v>15.407699999999997</c:v>
                </c:pt>
                <c:pt idx="91">
                  <c:v>15.138866666666663</c:v>
                </c:pt>
                <c:pt idx="92">
                  <c:v>14.957033333333328</c:v>
                </c:pt>
                <c:pt idx="93">
                  <c:v>14.474333333333329</c:v>
                </c:pt>
                <c:pt idx="94">
                  <c:v>14.212233333333328</c:v>
                </c:pt>
                <c:pt idx="95">
                  <c:v>14.186466666666661</c:v>
                </c:pt>
                <c:pt idx="96">
                  <c:v>14.160833333333329</c:v>
                </c:pt>
                <c:pt idx="97">
                  <c:v>14.12463333333333</c:v>
                </c:pt>
                <c:pt idx="98">
                  <c:v>14.31303333333333</c:v>
                </c:pt>
                <c:pt idx="99">
                  <c:v>13.902966666666664</c:v>
                </c:pt>
                <c:pt idx="100">
                  <c:v>13.929833333333331</c:v>
                </c:pt>
                <c:pt idx="101">
                  <c:v>13.634566666666665</c:v>
                </c:pt>
                <c:pt idx="102">
                  <c:v>13.836233333333331</c:v>
                </c:pt>
                <c:pt idx="103">
                  <c:v>14.03073333333333</c:v>
                </c:pt>
                <c:pt idx="104">
                  <c:v>14.049833333333332</c:v>
                </c:pt>
                <c:pt idx="105">
                  <c:v>13.980466666666665</c:v>
                </c:pt>
                <c:pt idx="106">
                  <c:v>13.799199999999997</c:v>
                </c:pt>
                <c:pt idx="107">
                  <c:v>14.204699999999997</c:v>
                </c:pt>
                <c:pt idx="108">
                  <c:v>14.601999999999997</c:v>
                </c:pt>
                <c:pt idx="109">
                  <c:v>14.701466666666665</c:v>
                </c:pt>
                <c:pt idx="110">
                  <c:v>14.915999999999999</c:v>
                </c:pt>
                <c:pt idx="111">
                  <c:v>15.303099999999999</c:v>
                </c:pt>
                <c:pt idx="112">
                  <c:v>15.624233333333333</c:v>
                </c:pt>
                <c:pt idx="113">
                  <c:v>15.9869</c:v>
                </c:pt>
                <c:pt idx="114">
                  <c:v>16.270400000000002</c:v>
                </c:pt>
                <c:pt idx="115">
                  <c:v>16.383633333333336</c:v>
                </c:pt>
                <c:pt idx="116">
                  <c:v>16.368733333333335</c:v>
                </c:pt>
                <c:pt idx="117">
                  <c:v>15.927000000000001</c:v>
                </c:pt>
                <c:pt idx="118">
                  <c:v>15.530733333333336</c:v>
                </c:pt>
                <c:pt idx="119">
                  <c:v>15.279166666666669</c:v>
                </c:pt>
                <c:pt idx="120">
                  <c:v>15.318999999999999</c:v>
                </c:pt>
                <c:pt idx="121">
                  <c:v>15.740266666666667</c:v>
                </c:pt>
                <c:pt idx="122">
                  <c:v>16.130033333333333</c:v>
                </c:pt>
                <c:pt idx="123">
                  <c:v>16.578900000000001</c:v>
                </c:pt>
                <c:pt idx="124">
                  <c:v>17.203666666666667</c:v>
                </c:pt>
                <c:pt idx="125">
                  <c:v>17.410833333333336</c:v>
                </c:pt>
                <c:pt idx="126">
                  <c:v>17.61076666666667</c:v>
                </c:pt>
                <c:pt idx="127">
                  <c:v>17.857866666666666</c:v>
                </c:pt>
                <c:pt idx="128">
                  <c:v>17.858666666666668</c:v>
                </c:pt>
                <c:pt idx="129">
                  <c:v>18.188766666666666</c:v>
                </c:pt>
                <c:pt idx="130">
                  <c:v>18.040700000000001</c:v>
                </c:pt>
                <c:pt idx="131">
                  <c:v>18.782033333333338</c:v>
                </c:pt>
                <c:pt idx="132">
                  <c:v>19.272299999999998</c:v>
                </c:pt>
                <c:pt idx="133">
                  <c:v>19.864133333333331</c:v>
                </c:pt>
                <c:pt idx="134">
                  <c:v>20.418033333333334</c:v>
                </c:pt>
                <c:pt idx="135">
                  <c:v>20.37073333333333</c:v>
                </c:pt>
                <c:pt idx="136">
                  <c:v>20.407666666666668</c:v>
                </c:pt>
                <c:pt idx="137">
                  <c:v>20.060500000000001</c:v>
                </c:pt>
                <c:pt idx="138">
                  <c:v>19.918533333333325</c:v>
                </c:pt>
                <c:pt idx="139">
                  <c:v>19.691066666666657</c:v>
                </c:pt>
                <c:pt idx="140">
                  <c:v>19.182533333333325</c:v>
                </c:pt>
                <c:pt idx="141">
                  <c:v>19.116766666666663</c:v>
                </c:pt>
                <c:pt idx="142">
                  <c:v>19.099300000000003</c:v>
                </c:pt>
                <c:pt idx="143">
                  <c:v>18.988633333333333</c:v>
                </c:pt>
                <c:pt idx="144">
                  <c:v>19.145466666666668</c:v>
                </c:pt>
                <c:pt idx="145">
                  <c:v>19.257900000000003</c:v>
                </c:pt>
                <c:pt idx="146">
                  <c:v>19.695133333333334</c:v>
                </c:pt>
                <c:pt idx="147">
                  <c:v>19.847200000000004</c:v>
                </c:pt>
                <c:pt idx="148">
                  <c:v>19.856466666666673</c:v>
                </c:pt>
                <c:pt idx="149">
                  <c:v>19.71703333333334</c:v>
                </c:pt>
                <c:pt idx="150">
                  <c:v>19.144166666666674</c:v>
                </c:pt>
                <c:pt idx="151">
                  <c:v>18.529733333333343</c:v>
                </c:pt>
                <c:pt idx="152">
                  <c:v>18.373466666666673</c:v>
                </c:pt>
                <c:pt idx="153">
                  <c:v>17.938633333333335</c:v>
                </c:pt>
                <c:pt idx="154">
                  <c:v>17.100633333333338</c:v>
                </c:pt>
                <c:pt idx="155">
                  <c:v>17.189900000000005</c:v>
                </c:pt>
                <c:pt idx="156">
                  <c:v>16.727933333333336</c:v>
                </c:pt>
                <c:pt idx="157">
                  <c:v>16.425033333333335</c:v>
                </c:pt>
                <c:pt idx="158">
                  <c:v>16.101833333333335</c:v>
                </c:pt>
                <c:pt idx="159">
                  <c:v>16.141733333333335</c:v>
                </c:pt>
                <c:pt idx="160">
                  <c:v>15.80006666666667</c:v>
                </c:pt>
                <c:pt idx="161">
                  <c:v>15.410500000000001</c:v>
                </c:pt>
                <c:pt idx="162">
                  <c:v>14.805466666666668</c:v>
                </c:pt>
                <c:pt idx="163">
                  <c:v>13.879666666666669</c:v>
                </c:pt>
                <c:pt idx="164">
                  <c:v>13.230566666666668</c:v>
                </c:pt>
                <c:pt idx="165">
                  <c:v>13.1753</c:v>
                </c:pt>
                <c:pt idx="166">
                  <c:v>13.509966666666667</c:v>
                </c:pt>
                <c:pt idx="167">
                  <c:v>13.780800000000001</c:v>
                </c:pt>
                <c:pt idx="168">
                  <c:v>14.021666666666668</c:v>
                </c:pt>
                <c:pt idx="169">
                  <c:v>14.184900000000001</c:v>
                </c:pt>
                <c:pt idx="170">
                  <c:v>14.263733333333334</c:v>
                </c:pt>
                <c:pt idx="171">
                  <c:v>13.872433333333333</c:v>
                </c:pt>
                <c:pt idx="172">
                  <c:v>13.236233333333333</c:v>
                </c:pt>
                <c:pt idx="173">
                  <c:v>13.114133333333331</c:v>
                </c:pt>
                <c:pt idx="174">
                  <c:v>13.043299999999997</c:v>
                </c:pt>
                <c:pt idx="175">
                  <c:v>13.1267</c:v>
                </c:pt>
                <c:pt idx="176">
                  <c:v>12.829133333333333</c:v>
                </c:pt>
                <c:pt idx="177">
                  <c:v>12.839866666666664</c:v>
                </c:pt>
                <c:pt idx="178">
                  <c:v>12.497733333333331</c:v>
                </c:pt>
                <c:pt idx="179">
                  <c:v>12.233533333333328</c:v>
                </c:pt>
                <c:pt idx="180">
                  <c:v>12.477133333333329</c:v>
                </c:pt>
                <c:pt idx="181">
                  <c:v>12.750933333333331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63584"/>
        <c:axId val="114965120"/>
      </c:lineChart>
      <c:catAx>
        <c:axId val="11496358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965120"/>
        <c:crosses val="autoZero"/>
        <c:auto val="0"/>
        <c:lblAlgn val="ctr"/>
        <c:lblOffset val="100"/>
        <c:tickLblSkip val="31"/>
        <c:tickMarkSkip val="31"/>
        <c:noMultiLvlLbl val="0"/>
      </c:catAx>
      <c:valAx>
        <c:axId val="114965120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200" b="1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 sz="1200" baseline="0">
                    <a:solidFill>
                      <a:schemeClr val="bg1"/>
                    </a:solidFill>
                  </a:rPr>
                  <a:t>Linepack Swing (mcm)</a:t>
                </a:r>
              </a:p>
            </c:rich>
          </c:tx>
          <c:layout>
            <c:manualLayout>
              <c:xMode val="edge"/>
              <c:yMode val="edge"/>
              <c:x val="1.1098695811582314E-2"/>
              <c:y val="0.270799347471451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963584"/>
        <c:crosses val="autoZero"/>
        <c:crossBetween val="between"/>
        <c:majorUnit val="2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8.1338408087015729E-2"/>
          <c:y val="0.88266954395790231"/>
          <c:w val="0.78967264346945565"/>
          <c:h val="0.103863705454436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n-GB"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12037349563153"/>
          <c:y val="7.0529054000036909E-2"/>
          <c:w val="0.84289729937417246"/>
          <c:h val="0.66498822342891972"/>
        </c:manualLayout>
      </c:layout>
      <c:barChart>
        <c:barDir val="col"/>
        <c:grouping val="stacked"/>
        <c:varyColors val="0"/>
        <c:ser>
          <c:idx val="5"/>
          <c:order val="3"/>
          <c:tx>
            <c:strRef>
              <c:f>'Figure 18'!$E$39</c:f>
              <c:strCache>
                <c:ptCount val="1"/>
                <c:pt idx="0">
                  <c:v>Gas Favoured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numRef>
              <c:f>'Figure 18'!$P$62:$P$162</c:f>
              <c:numCache>
                <c:formatCode>General</c:formatCode>
                <c:ptCount val="101"/>
                <c:pt idx="0" formatCode="0">
                  <c:v>50</c:v>
                </c:pt>
                <c:pt idx="1">
                  <c:v>51</c:v>
                </c:pt>
                <c:pt idx="2" formatCode="0">
                  <c:v>52</c:v>
                </c:pt>
                <c:pt idx="3">
                  <c:v>53</c:v>
                </c:pt>
                <c:pt idx="4" formatCode="0">
                  <c:v>54</c:v>
                </c:pt>
                <c:pt idx="5">
                  <c:v>55</c:v>
                </c:pt>
                <c:pt idx="6" formatCode="0">
                  <c:v>56</c:v>
                </c:pt>
                <c:pt idx="7">
                  <c:v>57</c:v>
                </c:pt>
                <c:pt idx="8" formatCode="0">
                  <c:v>58</c:v>
                </c:pt>
                <c:pt idx="9">
                  <c:v>59</c:v>
                </c:pt>
                <c:pt idx="10" formatCode="0">
                  <c:v>60</c:v>
                </c:pt>
                <c:pt idx="11">
                  <c:v>61</c:v>
                </c:pt>
                <c:pt idx="12" formatCode="0">
                  <c:v>62</c:v>
                </c:pt>
                <c:pt idx="13">
                  <c:v>63</c:v>
                </c:pt>
                <c:pt idx="14" formatCode="0">
                  <c:v>64</c:v>
                </c:pt>
                <c:pt idx="15">
                  <c:v>65</c:v>
                </c:pt>
                <c:pt idx="16" formatCode="0">
                  <c:v>66</c:v>
                </c:pt>
                <c:pt idx="17">
                  <c:v>67</c:v>
                </c:pt>
                <c:pt idx="18" formatCode="0">
                  <c:v>68</c:v>
                </c:pt>
                <c:pt idx="19">
                  <c:v>69</c:v>
                </c:pt>
                <c:pt idx="20" formatCode="0">
                  <c:v>70</c:v>
                </c:pt>
                <c:pt idx="21">
                  <c:v>71</c:v>
                </c:pt>
                <c:pt idx="22" formatCode="0">
                  <c:v>72</c:v>
                </c:pt>
                <c:pt idx="23">
                  <c:v>73</c:v>
                </c:pt>
                <c:pt idx="24" formatCode="0">
                  <c:v>74</c:v>
                </c:pt>
                <c:pt idx="25">
                  <c:v>75</c:v>
                </c:pt>
                <c:pt idx="26" formatCode="0">
                  <c:v>76</c:v>
                </c:pt>
                <c:pt idx="27">
                  <c:v>77</c:v>
                </c:pt>
                <c:pt idx="28" formatCode="0">
                  <c:v>78</c:v>
                </c:pt>
                <c:pt idx="29">
                  <c:v>79</c:v>
                </c:pt>
                <c:pt idx="30" formatCode="0">
                  <c:v>80</c:v>
                </c:pt>
                <c:pt idx="31">
                  <c:v>81</c:v>
                </c:pt>
                <c:pt idx="32" formatCode="0">
                  <c:v>82</c:v>
                </c:pt>
                <c:pt idx="33">
                  <c:v>83</c:v>
                </c:pt>
                <c:pt idx="34" formatCode="0">
                  <c:v>84</c:v>
                </c:pt>
                <c:pt idx="35">
                  <c:v>85</c:v>
                </c:pt>
                <c:pt idx="36" formatCode="0">
                  <c:v>86</c:v>
                </c:pt>
                <c:pt idx="37">
                  <c:v>87</c:v>
                </c:pt>
                <c:pt idx="38" formatCode="0">
                  <c:v>88</c:v>
                </c:pt>
                <c:pt idx="39">
                  <c:v>89</c:v>
                </c:pt>
                <c:pt idx="40" formatCode="0">
                  <c:v>90</c:v>
                </c:pt>
                <c:pt idx="41">
                  <c:v>91</c:v>
                </c:pt>
                <c:pt idx="42" formatCode="0">
                  <c:v>92</c:v>
                </c:pt>
                <c:pt idx="43">
                  <c:v>93</c:v>
                </c:pt>
                <c:pt idx="44" formatCode="0">
                  <c:v>94</c:v>
                </c:pt>
                <c:pt idx="45">
                  <c:v>95</c:v>
                </c:pt>
                <c:pt idx="46" formatCode="0">
                  <c:v>96</c:v>
                </c:pt>
                <c:pt idx="47">
                  <c:v>97</c:v>
                </c:pt>
                <c:pt idx="48" formatCode="0">
                  <c:v>98</c:v>
                </c:pt>
                <c:pt idx="49">
                  <c:v>99</c:v>
                </c:pt>
                <c:pt idx="50" formatCode="0">
                  <c:v>100</c:v>
                </c:pt>
                <c:pt idx="51">
                  <c:v>101</c:v>
                </c:pt>
                <c:pt idx="52" formatCode="0">
                  <c:v>102</c:v>
                </c:pt>
                <c:pt idx="53">
                  <c:v>103</c:v>
                </c:pt>
                <c:pt idx="54" formatCode="0">
                  <c:v>104</c:v>
                </c:pt>
                <c:pt idx="55">
                  <c:v>105</c:v>
                </c:pt>
                <c:pt idx="56" formatCode="0">
                  <c:v>106</c:v>
                </c:pt>
                <c:pt idx="57">
                  <c:v>107</c:v>
                </c:pt>
                <c:pt idx="58" formatCode="0">
                  <c:v>108</c:v>
                </c:pt>
                <c:pt idx="59">
                  <c:v>109</c:v>
                </c:pt>
                <c:pt idx="60" formatCode="0">
                  <c:v>110</c:v>
                </c:pt>
                <c:pt idx="61">
                  <c:v>111</c:v>
                </c:pt>
                <c:pt idx="62" formatCode="0">
                  <c:v>112</c:v>
                </c:pt>
                <c:pt idx="63">
                  <c:v>113</c:v>
                </c:pt>
                <c:pt idx="64" formatCode="0">
                  <c:v>114</c:v>
                </c:pt>
                <c:pt idx="65">
                  <c:v>115</c:v>
                </c:pt>
                <c:pt idx="66" formatCode="0">
                  <c:v>116</c:v>
                </c:pt>
                <c:pt idx="67">
                  <c:v>117</c:v>
                </c:pt>
                <c:pt idx="68" formatCode="0">
                  <c:v>118</c:v>
                </c:pt>
                <c:pt idx="69">
                  <c:v>119</c:v>
                </c:pt>
                <c:pt idx="70" formatCode="0">
                  <c:v>120</c:v>
                </c:pt>
                <c:pt idx="71">
                  <c:v>121</c:v>
                </c:pt>
                <c:pt idx="72" formatCode="0">
                  <c:v>122</c:v>
                </c:pt>
                <c:pt idx="73">
                  <c:v>123</c:v>
                </c:pt>
                <c:pt idx="74" formatCode="0">
                  <c:v>124</c:v>
                </c:pt>
                <c:pt idx="75">
                  <c:v>125</c:v>
                </c:pt>
                <c:pt idx="76" formatCode="0">
                  <c:v>126</c:v>
                </c:pt>
                <c:pt idx="77">
                  <c:v>127</c:v>
                </c:pt>
                <c:pt idx="78" formatCode="0">
                  <c:v>128</c:v>
                </c:pt>
                <c:pt idx="79">
                  <c:v>129</c:v>
                </c:pt>
                <c:pt idx="80" formatCode="0">
                  <c:v>130</c:v>
                </c:pt>
                <c:pt idx="81">
                  <c:v>131</c:v>
                </c:pt>
                <c:pt idx="82" formatCode="0">
                  <c:v>132</c:v>
                </c:pt>
                <c:pt idx="83">
                  <c:v>133</c:v>
                </c:pt>
                <c:pt idx="84" formatCode="0">
                  <c:v>134</c:v>
                </c:pt>
                <c:pt idx="85">
                  <c:v>135</c:v>
                </c:pt>
                <c:pt idx="86" formatCode="0">
                  <c:v>136</c:v>
                </c:pt>
                <c:pt idx="87">
                  <c:v>137</c:v>
                </c:pt>
                <c:pt idx="88" formatCode="0">
                  <c:v>138</c:v>
                </c:pt>
                <c:pt idx="89">
                  <c:v>139</c:v>
                </c:pt>
                <c:pt idx="90" formatCode="0">
                  <c:v>140</c:v>
                </c:pt>
                <c:pt idx="91">
                  <c:v>141</c:v>
                </c:pt>
                <c:pt idx="92" formatCode="0">
                  <c:v>142</c:v>
                </c:pt>
                <c:pt idx="93">
                  <c:v>143</c:v>
                </c:pt>
                <c:pt idx="94" formatCode="0">
                  <c:v>144</c:v>
                </c:pt>
                <c:pt idx="95">
                  <c:v>145</c:v>
                </c:pt>
                <c:pt idx="96" formatCode="0">
                  <c:v>146</c:v>
                </c:pt>
                <c:pt idx="97">
                  <c:v>147</c:v>
                </c:pt>
                <c:pt idx="98" formatCode="0">
                  <c:v>148</c:v>
                </c:pt>
                <c:pt idx="99">
                  <c:v>149</c:v>
                </c:pt>
                <c:pt idx="100" formatCode="0">
                  <c:v>150</c:v>
                </c:pt>
              </c:numCache>
            </c:numRef>
          </c:cat>
          <c:val>
            <c:numRef>
              <c:f>'Figure 18'!$T$62:$T$162</c:f>
              <c:numCache>
                <c:formatCode>0.0</c:formatCode>
                <c:ptCount val="101"/>
                <c:pt idx="0">
                  <c:v>22.496182027990553</c:v>
                </c:pt>
                <c:pt idx="1">
                  <c:v>22.797154504674555</c:v>
                </c:pt>
                <c:pt idx="2">
                  <c:v>23.098126981358554</c:v>
                </c:pt>
                <c:pt idx="3">
                  <c:v>23.399099458042553</c:v>
                </c:pt>
                <c:pt idx="4">
                  <c:v>23.700071934726552</c:v>
                </c:pt>
                <c:pt idx="5">
                  <c:v>24.001044411410557</c:v>
                </c:pt>
                <c:pt idx="6">
                  <c:v>24.30201688809456</c:v>
                </c:pt>
                <c:pt idx="7">
                  <c:v>24.602989364778558</c:v>
                </c:pt>
                <c:pt idx="8">
                  <c:v>24.903961841462557</c:v>
                </c:pt>
                <c:pt idx="9">
                  <c:v>25.204934318146563</c:v>
                </c:pt>
                <c:pt idx="10">
                  <c:v>25.505906794830562</c:v>
                </c:pt>
                <c:pt idx="11">
                  <c:v>25.806879271514564</c:v>
                </c:pt>
                <c:pt idx="12">
                  <c:v>26.107851748198563</c:v>
                </c:pt>
                <c:pt idx="13">
                  <c:v>26.408824224882569</c:v>
                </c:pt>
                <c:pt idx="14">
                  <c:v>26.709796701566567</c:v>
                </c:pt>
                <c:pt idx="15">
                  <c:v>27.010769178250563</c:v>
                </c:pt>
                <c:pt idx="16">
                  <c:v>27.311741654934561</c:v>
                </c:pt>
                <c:pt idx="17">
                  <c:v>27.612714131618574</c:v>
                </c:pt>
                <c:pt idx="18">
                  <c:v>27.913686608302566</c:v>
                </c:pt>
                <c:pt idx="19">
                  <c:v>28.214659084986568</c:v>
                </c:pt>
                <c:pt idx="20">
                  <c:v>28.515631561670567</c:v>
                </c:pt>
                <c:pt idx="21">
                  <c:v>28.816604038354566</c:v>
                </c:pt>
                <c:pt idx="22">
                  <c:v>29.117576515038571</c:v>
                </c:pt>
                <c:pt idx="23">
                  <c:v>29.418548991722574</c:v>
                </c:pt>
                <c:pt idx="24">
                  <c:v>29.719521468406572</c:v>
                </c:pt>
                <c:pt idx="25">
                  <c:v>30.020493945090578</c:v>
                </c:pt>
                <c:pt idx="26">
                  <c:v>30.321466421774581</c:v>
                </c:pt>
                <c:pt idx="27">
                  <c:v>30.622438898458576</c:v>
                </c:pt>
                <c:pt idx="28">
                  <c:v>30.923411375142585</c:v>
                </c:pt>
                <c:pt idx="29">
                  <c:v>31.22438385182658</c:v>
                </c:pt>
                <c:pt idx="30">
                  <c:v>31.525356328510583</c:v>
                </c:pt>
                <c:pt idx="31">
                  <c:v>31.826328805194585</c:v>
                </c:pt>
                <c:pt idx="32">
                  <c:v>32.12730128187858</c:v>
                </c:pt>
                <c:pt idx="33">
                  <c:v>32.42827375856259</c:v>
                </c:pt>
                <c:pt idx="34">
                  <c:v>32.729246235246585</c:v>
                </c:pt>
                <c:pt idx="35">
                  <c:v>33.030218711930587</c:v>
                </c:pt>
                <c:pt idx="36">
                  <c:v>33.331191188614582</c:v>
                </c:pt>
                <c:pt idx="37">
                  <c:v>33.632163665298584</c:v>
                </c:pt>
                <c:pt idx="38">
                  <c:v>33.93313614198258</c:v>
                </c:pt>
                <c:pt idx="39">
                  <c:v>34.234108618666589</c:v>
                </c:pt>
                <c:pt idx="40">
                  <c:v>34.535081095350598</c:v>
                </c:pt>
                <c:pt idx="41">
                  <c:v>34.836053572034587</c:v>
                </c:pt>
                <c:pt idx="42">
                  <c:v>35.137026048718589</c:v>
                </c:pt>
                <c:pt idx="43">
                  <c:v>35.437998525402591</c:v>
                </c:pt>
                <c:pt idx="44">
                  <c:v>35.738971002086593</c:v>
                </c:pt>
                <c:pt idx="45">
                  <c:v>36.039943478770589</c:v>
                </c:pt>
                <c:pt idx="46">
                  <c:v>36.340915955454598</c:v>
                </c:pt>
                <c:pt idx="47">
                  <c:v>36.641888432138593</c:v>
                </c:pt>
                <c:pt idx="48">
                  <c:v>36.942860908822595</c:v>
                </c:pt>
                <c:pt idx="49">
                  <c:v>37.243833385506605</c:v>
                </c:pt>
                <c:pt idx="50">
                  <c:v>37.544805862190607</c:v>
                </c:pt>
                <c:pt idx="51">
                  <c:v>37.845778338874609</c:v>
                </c:pt>
                <c:pt idx="52">
                  <c:v>38.146750815558605</c:v>
                </c:pt>
                <c:pt idx="53">
                  <c:v>38.4477232922426</c:v>
                </c:pt>
                <c:pt idx="54">
                  <c:v>38.748695768926602</c:v>
                </c:pt>
                <c:pt idx="55">
                  <c:v>39.049668245610597</c:v>
                </c:pt>
                <c:pt idx="56">
                  <c:v>39.3506407222946</c:v>
                </c:pt>
                <c:pt idx="57">
                  <c:v>39.651613198978616</c:v>
                </c:pt>
                <c:pt idx="58">
                  <c:v>39.952585675662597</c:v>
                </c:pt>
                <c:pt idx="59">
                  <c:v>40.253558152346592</c:v>
                </c:pt>
                <c:pt idx="60">
                  <c:v>40.554530629030609</c:v>
                </c:pt>
                <c:pt idx="61">
                  <c:v>40.855503105714611</c:v>
                </c:pt>
                <c:pt idx="62">
                  <c:v>41.156475582398613</c:v>
                </c:pt>
                <c:pt idx="63">
                  <c:v>41.457448059082601</c:v>
                </c:pt>
                <c:pt idx="64">
                  <c:v>41.758420535766604</c:v>
                </c:pt>
                <c:pt idx="65">
                  <c:v>42.059393012450606</c:v>
                </c:pt>
                <c:pt idx="66">
                  <c:v>42.360365489134622</c:v>
                </c:pt>
                <c:pt idx="67">
                  <c:v>42.661337965818618</c:v>
                </c:pt>
                <c:pt idx="68">
                  <c:v>42.96231044250262</c:v>
                </c:pt>
                <c:pt idx="69">
                  <c:v>43.263282919186615</c:v>
                </c:pt>
                <c:pt idx="70">
                  <c:v>43.564255395870617</c:v>
                </c:pt>
                <c:pt idx="71">
                  <c:v>43.865227872554613</c:v>
                </c:pt>
                <c:pt idx="72">
                  <c:v>44.166200349238615</c:v>
                </c:pt>
                <c:pt idx="73">
                  <c:v>44.467172825922617</c:v>
                </c:pt>
                <c:pt idx="74">
                  <c:v>44.768145302606634</c:v>
                </c:pt>
                <c:pt idx="75">
                  <c:v>45.069117779290629</c:v>
                </c:pt>
                <c:pt idx="76">
                  <c:v>45.370090255974624</c:v>
                </c:pt>
                <c:pt idx="77">
                  <c:v>45.671062732658626</c:v>
                </c:pt>
                <c:pt idx="78">
                  <c:v>45.972035209342621</c:v>
                </c:pt>
                <c:pt idx="79">
                  <c:v>46.273007686026624</c:v>
                </c:pt>
                <c:pt idx="80">
                  <c:v>46.573980162710619</c:v>
                </c:pt>
                <c:pt idx="81">
                  <c:v>46.874952639394621</c:v>
                </c:pt>
                <c:pt idx="82">
                  <c:v>47.175925116078616</c:v>
                </c:pt>
                <c:pt idx="83">
                  <c:v>47.476897592762612</c:v>
                </c:pt>
                <c:pt idx="84">
                  <c:v>47.777870069446628</c:v>
                </c:pt>
                <c:pt idx="85">
                  <c:v>48.078842546130637</c:v>
                </c:pt>
                <c:pt idx="86">
                  <c:v>48.379815022814626</c:v>
                </c:pt>
                <c:pt idx="87">
                  <c:v>48.680787499498635</c:v>
                </c:pt>
                <c:pt idx="88">
                  <c:v>48.98175997618263</c:v>
                </c:pt>
                <c:pt idx="89">
                  <c:v>49.282732452866625</c:v>
                </c:pt>
                <c:pt idx="90">
                  <c:v>49.583704929550628</c:v>
                </c:pt>
                <c:pt idx="91">
                  <c:v>49.884677406234623</c:v>
                </c:pt>
                <c:pt idx="92">
                  <c:v>50.185649882918625</c:v>
                </c:pt>
                <c:pt idx="93">
                  <c:v>50.486622359602642</c:v>
                </c:pt>
                <c:pt idx="94">
                  <c:v>50.787594836286637</c:v>
                </c:pt>
                <c:pt idx="95">
                  <c:v>51.088567312970632</c:v>
                </c:pt>
                <c:pt idx="96">
                  <c:v>51.389539789654641</c:v>
                </c:pt>
                <c:pt idx="97">
                  <c:v>51.690512266338636</c:v>
                </c:pt>
                <c:pt idx="98">
                  <c:v>51.991484743022639</c:v>
                </c:pt>
                <c:pt idx="99">
                  <c:v>52.292457219706634</c:v>
                </c:pt>
                <c:pt idx="100">
                  <c:v>52.59342969639065</c:v>
                </c:pt>
              </c:numCache>
            </c:numRef>
          </c:val>
        </c:ser>
        <c:ser>
          <c:idx val="6"/>
          <c:order val="4"/>
          <c:tx>
            <c:strRef>
              <c:f>'Figure 18'!$H$39</c:f>
              <c:strCache>
                <c:ptCount val="1"/>
                <c:pt idx="0">
                  <c:v>Uncertain</c:v>
                </c:pt>
              </c:strCache>
            </c:strRef>
          </c:tx>
          <c:spPr>
            <a:gradFill rotWithShape="0">
              <a:gsLst>
                <a:gs pos="0">
                  <a:srgbClr val="C0C0C0"/>
                </a:gs>
                <a:gs pos="100000">
                  <a:srgbClr val="99CCFF"/>
                </a:gs>
              </a:gsLst>
              <a:lin ang="5400000" scaled="1"/>
            </a:gradFill>
            <a:ln w="25400">
              <a:noFill/>
            </a:ln>
          </c:spPr>
          <c:invertIfNegative val="0"/>
          <c:cat>
            <c:numRef>
              <c:f>'Figure 18'!$P$62:$P$162</c:f>
              <c:numCache>
                <c:formatCode>General</c:formatCode>
                <c:ptCount val="101"/>
                <c:pt idx="0" formatCode="0">
                  <c:v>50</c:v>
                </c:pt>
                <c:pt idx="1">
                  <c:v>51</c:v>
                </c:pt>
                <c:pt idx="2" formatCode="0">
                  <c:v>52</c:v>
                </c:pt>
                <c:pt idx="3">
                  <c:v>53</c:v>
                </c:pt>
                <c:pt idx="4" formatCode="0">
                  <c:v>54</c:v>
                </c:pt>
                <c:pt idx="5">
                  <c:v>55</c:v>
                </c:pt>
                <c:pt idx="6" formatCode="0">
                  <c:v>56</c:v>
                </c:pt>
                <c:pt idx="7">
                  <c:v>57</c:v>
                </c:pt>
                <c:pt idx="8" formatCode="0">
                  <c:v>58</c:v>
                </c:pt>
                <c:pt idx="9">
                  <c:v>59</c:v>
                </c:pt>
                <c:pt idx="10" formatCode="0">
                  <c:v>60</c:v>
                </c:pt>
                <c:pt idx="11">
                  <c:v>61</c:v>
                </c:pt>
                <c:pt idx="12" formatCode="0">
                  <c:v>62</c:v>
                </c:pt>
                <c:pt idx="13">
                  <c:v>63</c:v>
                </c:pt>
                <c:pt idx="14" formatCode="0">
                  <c:v>64</c:v>
                </c:pt>
                <c:pt idx="15">
                  <c:v>65</c:v>
                </c:pt>
                <c:pt idx="16" formatCode="0">
                  <c:v>66</c:v>
                </c:pt>
                <c:pt idx="17">
                  <c:v>67</c:v>
                </c:pt>
                <c:pt idx="18" formatCode="0">
                  <c:v>68</c:v>
                </c:pt>
                <c:pt idx="19">
                  <c:v>69</c:v>
                </c:pt>
                <c:pt idx="20" formatCode="0">
                  <c:v>70</c:v>
                </c:pt>
                <c:pt idx="21">
                  <c:v>71</c:v>
                </c:pt>
                <c:pt idx="22" formatCode="0">
                  <c:v>72</c:v>
                </c:pt>
                <c:pt idx="23">
                  <c:v>73</c:v>
                </c:pt>
                <c:pt idx="24" formatCode="0">
                  <c:v>74</c:v>
                </c:pt>
                <c:pt idx="25">
                  <c:v>75</c:v>
                </c:pt>
                <c:pt idx="26" formatCode="0">
                  <c:v>76</c:v>
                </c:pt>
                <c:pt idx="27">
                  <c:v>77</c:v>
                </c:pt>
                <c:pt idx="28" formatCode="0">
                  <c:v>78</c:v>
                </c:pt>
                <c:pt idx="29">
                  <c:v>79</c:v>
                </c:pt>
                <c:pt idx="30" formatCode="0">
                  <c:v>80</c:v>
                </c:pt>
                <c:pt idx="31">
                  <c:v>81</c:v>
                </c:pt>
                <c:pt idx="32" formatCode="0">
                  <c:v>82</c:v>
                </c:pt>
                <c:pt idx="33">
                  <c:v>83</c:v>
                </c:pt>
                <c:pt idx="34" formatCode="0">
                  <c:v>84</c:v>
                </c:pt>
                <c:pt idx="35">
                  <c:v>85</c:v>
                </c:pt>
                <c:pt idx="36" formatCode="0">
                  <c:v>86</c:v>
                </c:pt>
                <c:pt idx="37">
                  <c:v>87</c:v>
                </c:pt>
                <c:pt idx="38" formatCode="0">
                  <c:v>88</c:v>
                </c:pt>
                <c:pt idx="39">
                  <c:v>89</c:v>
                </c:pt>
                <c:pt idx="40" formatCode="0">
                  <c:v>90</c:v>
                </c:pt>
                <c:pt idx="41">
                  <c:v>91</c:v>
                </c:pt>
                <c:pt idx="42" formatCode="0">
                  <c:v>92</c:v>
                </c:pt>
                <c:pt idx="43">
                  <c:v>93</c:v>
                </c:pt>
                <c:pt idx="44" formatCode="0">
                  <c:v>94</c:v>
                </c:pt>
                <c:pt idx="45">
                  <c:v>95</c:v>
                </c:pt>
                <c:pt idx="46" formatCode="0">
                  <c:v>96</c:v>
                </c:pt>
                <c:pt idx="47">
                  <c:v>97</c:v>
                </c:pt>
                <c:pt idx="48" formatCode="0">
                  <c:v>98</c:v>
                </c:pt>
                <c:pt idx="49">
                  <c:v>99</c:v>
                </c:pt>
                <c:pt idx="50" formatCode="0">
                  <c:v>100</c:v>
                </c:pt>
                <c:pt idx="51">
                  <c:v>101</c:v>
                </c:pt>
                <c:pt idx="52" formatCode="0">
                  <c:v>102</c:v>
                </c:pt>
                <c:pt idx="53">
                  <c:v>103</c:v>
                </c:pt>
                <c:pt idx="54" formatCode="0">
                  <c:v>104</c:v>
                </c:pt>
                <c:pt idx="55">
                  <c:v>105</c:v>
                </c:pt>
                <c:pt idx="56" formatCode="0">
                  <c:v>106</c:v>
                </c:pt>
                <c:pt idx="57">
                  <c:v>107</c:v>
                </c:pt>
                <c:pt idx="58" formatCode="0">
                  <c:v>108</c:v>
                </c:pt>
                <c:pt idx="59">
                  <c:v>109</c:v>
                </c:pt>
                <c:pt idx="60" formatCode="0">
                  <c:v>110</c:v>
                </c:pt>
                <c:pt idx="61">
                  <c:v>111</c:v>
                </c:pt>
                <c:pt idx="62" formatCode="0">
                  <c:v>112</c:v>
                </c:pt>
                <c:pt idx="63">
                  <c:v>113</c:v>
                </c:pt>
                <c:pt idx="64" formatCode="0">
                  <c:v>114</c:v>
                </c:pt>
                <c:pt idx="65">
                  <c:v>115</c:v>
                </c:pt>
                <c:pt idx="66" formatCode="0">
                  <c:v>116</c:v>
                </c:pt>
                <c:pt idx="67">
                  <c:v>117</c:v>
                </c:pt>
                <c:pt idx="68" formatCode="0">
                  <c:v>118</c:v>
                </c:pt>
                <c:pt idx="69">
                  <c:v>119</c:v>
                </c:pt>
                <c:pt idx="70" formatCode="0">
                  <c:v>120</c:v>
                </c:pt>
                <c:pt idx="71">
                  <c:v>121</c:v>
                </c:pt>
                <c:pt idx="72" formatCode="0">
                  <c:v>122</c:v>
                </c:pt>
                <c:pt idx="73">
                  <c:v>123</c:v>
                </c:pt>
                <c:pt idx="74" formatCode="0">
                  <c:v>124</c:v>
                </c:pt>
                <c:pt idx="75">
                  <c:v>125</c:v>
                </c:pt>
                <c:pt idx="76" formatCode="0">
                  <c:v>126</c:v>
                </c:pt>
                <c:pt idx="77">
                  <c:v>127</c:v>
                </c:pt>
                <c:pt idx="78" formatCode="0">
                  <c:v>128</c:v>
                </c:pt>
                <c:pt idx="79">
                  <c:v>129</c:v>
                </c:pt>
                <c:pt idx="80" formatCode="0">
                  <c:v>130</c:v>
                </c:pt>
                <c:pt idx="81">
                  <c:v>131</c:v>
                </c:pt>
                <c:pt idx="82" formatCode="0">
                  <c:v>132</c:v>
                </c:pt>
                <c:pt idx="83">
                  <c:v>133</c:v>
                </c:pt>
                <c:pt idx="84" formatCode="0">
                  <c:v>134</c:v>
                </c:pt>
                <c:pt idx="85">
                  <c:v>135</c:v>
                </c:pt>
                <c:pt idx="86" formatCode="0">
                  <c:v>136</c:v>
                </c:pt>
                <c:pt idx="87">
                  <c:v>137</c:v>
                </c:pt>
                <c:pt idx="88" formatCode="0">
                  <c:v>138</c:v>
                </c:pt>
                <c:pt idx="89">
                  <c:v>139</c:v>
                </c:pt>
                <c:pt idx="90" formatCode="0">
                  <c:v>140</c:v>
                </c:pt>
                <c:pt idx="91">
                  <c:v>141</c:v>
                </c:pt>
                <c:pt idx="92" formatCode="0">
                  <c:v>142</c:v>
                </c:pt>
                <c:pt idx="93">
                  <c:v>143</c:v>
                </c:pt>
                <c:pt idx="94" formatCode="0">
                  <c:v>144</c:v>
                </c:pt>
                <c:pt idx="95">
                  <c:v>145</c:v>
                </c:pt>
                <c:pt idx="96" formatCode="0">
                  <c:v>146</c:v>
                </c:pt>
                <c:pt idx="97">
                  <c:v>147</c:v>
                </c:pt>
                <c:pt idx="98" formatCode="0">
                  <c:v>148</c:v>
                </c:pt>
                <c:pt idx="99">
                  <c:v>149</c:v>
                </c:pt>
                <c:pt idx="100" formatCode="0">
                  <c:v>150</c:v>
                </c:pt>
              </c:numCache>
            </c:numRef>
          </c:cat>
          <c:val>
            <c:numRef>
              <c:f>'Figure 18'!$W$62:$W$162</c:f>
              <c:numCache>
                <c:formatCode>General</c:formatCode>
                <c:ptCount val="101"/>
                <c:pt idx="0">
                  <c:v>11.455962284198097</c:v>
                </c:pt>
                <c:pt idx="1">
                  <c:v>11.568826962954592</c:v>
                </c:pt>
                <c:pt idx="2">
                  <c:v>11.68169164171109</c:v>
                </c:pt>
                <c:pt idx="3">
                  <c:v>11.794556320467596</c:v>
                </c:pt>
                <c:pt idx="4">
                  <c:v>11.907420999224094</c:v>
                </c:pt>
                <c:pt idx="5">
                  <c:v>12.020285677980592</c:v>
                </c:pt>
                <c:pt idx="6">
                  <c:v>12.133150356737094</c:v>
                </c:pt>
                <c:pt idx="7">
                  <c:v>12.246015035493592</c:v>
                </c:pt>
                <c:pt idx="8">
                  <c:v>12.358879714250097</c:v>
                </c:pt>
                <c:pt idx="9">
                  <c:v>12.471744393006595</c:v>
                </c:pt>
                <c:pt idx="10">
                  <c:v>12.584609071763094</c:v>
                </c:pt>
                <c:pt idx="11">
                  <c:v>12.697473750519595</c:v>
                </c:pt>
                <c:pt idx="12">
                  <c:v>12.810338429276101</c:v>
                </c:pt>
                <c:pt idx="13">
                  <c:v>12.923203108032592</c:v>
                </c:pt>
                <c:pt idx="14">
                  <c:v>13.036067786789097</c:v>
                </c:pt>
                <c:pt idx="15">
                  <c:v>13.148932465545599</c:v>
                </c:pt>
                <c:pt idx="16">
                  <c:v>13.261797144302097</c:v>
                </c:pt>
                <c:pt idx="17">
                  <c:v>13.374661823058595</c:v>
                </c:pt>
                <c:pt idx="18">
                  <c:v>13.4875265018151</c:v>
                </c:pt>
                <c:pt idx="19">
                  <c:v>13.600391180571595</c:v>
                </c:pt>
                <c:pt idx="20">
                  <c:v>13.7132558593281</c:v>
                </c:pt>
                <c:pt idx="21">
                  <c:v>13.826120538084599</c:v>
                </c:pt>
                <c:pt idx="22">
                  <c:v>13.938985216841104</c:v>
                </c:pt>
                <c:pt idx="23">
                  <c:v>14.051849895597599</c:v>
                </c:pt>
                <c:pt idx="24">
                  <c:v>14.164714574354097</c:v>
                </c:pt>
                <c:pt idx="25">
                  <c:v>14.277579253110602</c:v>
                </c:pt>
                <c:pt idx="26">
                  <c:v>14.390443931867097</c:v>
                </c:pt>
                <c:pt idx="27">
                  <c:v>14.503308610623606</c:v>
                </c:pt>
                <c:pt idx="28">
                  <c:v>14.616173289380107</c:v>
                </c:pt>
                <c:pt idx="29">
                  <c:v>14.729037968136602</c:v>
                </c:pt>
                <c:pt idx="30">
                  <c:v>14.841902646893104</c:v>
                </c:pt>
                <c:pt idx="31">
                  <c:v>14.954767325649598</c:v>
                </c:pt>
                <c:pt idx="32">
                  <c:v>15.0676320044061</c:v>
                </c:pt>
                <c:pt idx="33">
                  <c:v>15.180496683162602</c:v>
                </c:pt>
                <c:pt idx="34">
                  <c:v>15.293361361919104</c:v>
                </c:pt>
                <c:pt idx="35">
                  <c:v>15.406226040675598</c:v>
                </c:pt>
                <c:pt idx="36">
                  <c:v>15.5190907194321</c:v>
                </c:pt>
                <c:pt idx="37">
                  <c:v>15.631955398188595</c:v>
                </c:pt>
                <c:pt idx="38">
                  <c:v>15.744820076945103</c:v>
                </c:pt>
                <c:pt idx="39">
                  <c:v>15.857684755701605</c:v>
                </c:pt>
                <c:pt idx="40">
                  <c:v>15.970549434458107</c:v>
                </c:pt>
                <c:pt idx="41">
                  <c:v>16.083414113214602</c:v>
                </c:pt>
                <c:pt idx="42">
                  <c:v>16.196278791971096</c:v>
                </c:pt>
                <c:pt idx="43">
                  <c:v>16.309143470727612</c:v>
                </c:pt>
                <c:pt idx="44">
                  <c:v>16.422008149484107</c:v>
                </c:pt>
                <c:pt idx="45">
                  <c:v>16.534872828240609</c:v>
                </c:pt>
                <c:pt idx="46">
                  <c:v>16.64773750699711</c:v>
                </c:pt>
                <c:pt idx="47">
                  <c:v>16.760602185753605</c:v>
                </c:pt>
                <c:pt idx="48">
                  <c:v>16.8734668645101</c:v>
                </c:pt>
                <c:pt idx="49">
                  <c:v>16.986331543266608</c:v>
                </c:pt>
                <c:pt idx="50">
                  <c:v>17.099196222023103</c:v>
                </c:pt>
                <c:pt idx="51">
                  <c:v>17.212060900779598</c:v>
                </c:pt>
                <c:pt idx="52">
                  <c:v>17.324925579536107</c:v>
                </c:pt>
                <c:pt idx="53">
                  <c:v>17.437790258292601</c:v>
                </c:pt>
                <c:pt idx="54">
                  <c:v>17.550654937049117</c:v>
                </c:pt>
                <c:pt idx="55">
                  <c:v>17.663519615805619</c:v>
                </c:pt>
                <c:pt idx="56">
                  <c:v>17.776384294562114</c:v>
                </c:pt>
                <c:pt idx="57">
                  <c:v>17.889248973318608</c:v>
                </c:pt>
                <c:pt idx="58">
                  <c:v>18.002113652075103</c:v>
                </c:pt>
                <c:pt idx="59">
                  <c:v>18.114978330831619</c:v>
                </c:pt>
                <c:pt idx="60">
                  <c:v>18.227843009588121</c:v>
                </c:pt>
                <c:pt idx="61">
                  <c:v>18.340707688344615</c:v>
                </c:pt>
                <c:pt idx="62">
                  <c:v>18.453572367101103</c:v>
                </c:pt>
                <c:pt idx="63">
                  <c:v>18.566437045857626</c:v>
                </c:pt>
                <c:pt idx="64">
                  <c:v>18.679301724614106</c:v>
                </c:pt>
                <c:pt idx="65">
                  <c:v>18.792166403370608</c:v>
                </c:pt>
                <c:pt idx="66">
                  <c:v>18.905031082127103</c:v>
                </c:pt>
                <c:pt idx="67">
                  <c:v>19.017895760883604</c:v>
                </c:pt>
                <c:pt idx="68">
                  <c:v>19.130760439640106</c:v>
                </c:pt>
                <c:pt idx="69">
                  <c:v>19.243625118396608</c:v>
                </c:pt>
                <c:pt idx="70">
                  <c:v>19.35648979715311</c:v>
                </c:pt>
                <c:pt idx="71">
                  <c:v>19.469354475909626</c:v>
                </c:pt>
                <c:pt idx="72">
                  <c:v>19.58221915466612</c:v>
                </c:pt>
                <c:pt idx="73">
                  <c:v>19.695083833422615</c:v>
                </c:pt>
                <c:pt idx="74">
                  <c:v>19.807948512179117</c:v>
                </c:pt>
                <c:pt idx="75">
                  <c:v>19.920813190935625</c:v>
                </c:pt>
                <c:pt idx="76">
                  <c:v>20.033677869692106</c:v>
                </c:pt>
                <c:pt idx="77">
                  <c:v>20.146542548448608</c:v>
                </c:pt>
                <c:pt idx="78">
                  <c:v>20.259407227205116</c:v>
                </c:pt>
                <c:pt idx="79">
                  <c:v>20.372271905961604</c:v>
                </c:pt>
                <c:pt idx="80">
                  <c:v>20.485136584718127</c:v>
                </c:pt>
                <c:pt idx="81">
                  <c:v>20.598001263474629</c:v>
                </c:pt>
                <c:pt idx="82">
                  <c:v>20.710865942231123</c:v>
                </c:pt>
                <c:pt idx="83">
                  <c:v>20.823730620987618</c:v>
                </c:pt>
                <c:pt idx="84">
                  <c:v>20.93659529974412</c:v>
                </c:pt>
                <c:pt idx="85">
                  <c:v>21.049459978500614</c:v>
                </c:pt>
                <c:pt idx="86">
                  <c:v>21.16232465725713</c:v>
                </c:pt>
                <c:pt idx="87">
                  <c:v>21.275189336013625</c:v>
                </c:pt>
                <c:pt idx="88">
                  <c:v>21.38805401477012</c:v>
                </c:pt>
                <c:pt idx="89">
                  <c:v>21.500918693526614</c:v>
                </c:pt>
                <c:pt idx="90">
                  <c:v>21.61378337228313</c:v>
                </c:pt>
                <c:pt idx="91">
                  <c:v>21.726648051039639</c:v>
                </c:pt>
                <c:pt idx="92">
                  <c:v>21.839512729796127</c:v>
                </c:pt>
                <c:pt idx="93">
                  <c:v>21.952377408552614</c:v>
                </c:pt>
                <c:pt idx="94">
                  <c:v>22.065242087309123</c:v>
                </c:pt>
                <c:pt idx="95">
                  <c:v>22.178106766065632</c:v>
                </c:pt>
                <c:pt idx="96">
                  <c:v>22.290971444822127</c:v>
                </c:pt>
                <c:pt idx="97">
                  <c:v>22.403836123578635</c:v>
                </c:pt>
                <c:pt idx="98">
                  <c:v>22.516700802335123</c:v>
                </c:pt>
                <c:pt idx="99">
                  <c:v>22.629565481091618</c:v>
                </c:pt>
                <c:pt idx="100">
                  <c:v>22.742430159848119</c:v>
                </c:pt>
              </c:numCache>
            </c:numRef>
          </c:val>
        </c:ser>
        <c:ser>
          <c:idx val="7"/>
          <c:order val="5"/>
          <c:tx>
            <c:strRef>
              <c:f>'Figure 18'!$K$39</c:f>
              <c:strCache>
                <c:ptCount val="1"/>
                <c:pt idx="0">
                  <c:v>Coal Favoured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numRef>
              <c:f>'Figure 18'!$P$62:$P$162</c:f>
              <c:numCache>
                <c:formatCode>General</c:formatCode>
                <c:ptCount val="101"/>
                <c:pt idx="0" formatCode="0">
                  <c:v>50</c:v>
                </c:pt>
                <c:pt idx="1">
                  <c:v>51</c:v>
                </c:pt>
                <c:pt idx="2" formatCode="0">
                  <c:v>52</c:v>
                </c:pt>
                <c:pt idx="3">
                  <c:v>53</c:v>
                </c:pt>
                <c:pt idx="4" formatCode="0">
                  <c:v>54</c:v>
                </c:pt>
                <c:pt idx="5">
                  <c:v>55</c:v>
                </c:pt>
                <c:pt idx="6" formatCode="0">
                  <c:v>56</c:v>
                </c:pt>
                <c:pt idx="7">
                  <c:v>57</c:v>
                </c:pt>
                <c:pt idx="8" formatCode="0">
                  <c:v>58</c:v>
                </c:pt>
                <c:pt idx="9">
                  <c:v>59</c:v>
                </c:pt>
                <c:pt idx="10" formatCode="0">
                  <c:v>60</c:v>
                </c:pt>
                <c:pt idx="11">
                  <c:v>61</c:v>
                </c:pt>
                <c:pt idx="12" formatCode="0">
                  <c:v>62</c:v>
                </c:pt>
                <c:pt idx="13">
                  <c:v>63</c:v>
                </c:pt>
                <c:pt idx="14" formatCode="0">
                  <c:v>64</c:v>
                </c:pt>
                <c:pt idx="15">
                  <c:v>65</c:v>
                </c:pt>
                <c:pt idx="16" formatCode="0">
                  <c:v>66</c:v>
                </c:pt>
                <c:pt idx="17">
                  <c:v>67</c:v>
                </c:pt>
                <c:pt idx="18" formatCode="0">
                  <c:v>68</c:v>
                </c:pt>
                <c:pt idx="19">
                  <c:v>69</c:v>
                </c:pt>
                <c:pt idx="20" formatCode="0">
                  <c:v>70</c:v>
                </c:pt>
                <c:pt idx="21">
                  <c:v>71</c:v>
                </c:pt>
                <c:pt idx="22" formatCode="0">
                  <c:v>72</c:v>
                </c:pt>
                <c:pt idx="23">
                  <c:v>73</c:v>
                </c:pt>
                <c:pt idx="24" formatCode="0">
                  <c:v>74</c:v>
                </c:pt>
                <c:pt idx="25">
                  <c:v>75</c:v>
                </c:pt>
                <c:pt idx="26" formatCode="0">
                  <c:v>76</c:v>
                </c:pt>
                <c:pt idx="27">
                  <c:v>77</c:v>
                </c:pt>
                <c:pt idx="28" formatCode="0">
                  <c:v>78</c:v>
                </c:pt>
                <c:pt idx="29">
                  <c:v>79</c:v>
                </c:pt>
                <c:pt idx="30" formatCode="0">
                  <c:v>80</c:v>
                </c:pt>
                <c:pt idx="31">
                  <c:v>81</c:v>
                </c:pt>
                <c:pt idx="32" formatCode="0">
                  <c:v>82</c:v>
                </c:pt>
                <c:pt idx="33">
                  <c:v>83</c:v>
                </c:pt>
                <c:pt idx="34" formatCode="0">
                  <c:v>84</c:v>
                </c:pt>
                <c:pt idx="35">
                  <c:v>85</c:v>
                </c:pt>
                <c:pt idx="36" formatCode="0">
                  <c:v>86</c:v>
                </c:pt>
                <c:pt idx="37">
                  <c:v>87</c:v>
                </c:pt>
                <c:pt idx="38" formatCode="0">
                  <c:v>88</c:v>
                </c:pt>
                <c:pt idx="39">
                  <c:v>89</c:v>
                </c:pt>
                <c:pt idx="40" formatCode="0">
                  <c:v>90</c:v>
                </c:pt>
                <c:pt idx="41">
                  <c:v>91</c:v>
                </c:pt>
                <c:pt idx="42" formatCode="0">
                  <c:v>92</c:v>
                </c:pt>
                <c:pt idx="43">
                  <c:v>93</c:v>
                </c:pt>
                <c:pt idx="44" formatCode="0">
                  <c:v>94</c:v>
                </c:pt>
                <c:pt idx="45">
                  <c:v>95</c:v>
                </c:pt>
                <c:pt idx="46" formatCode="0">
                  <c:v>96</c:v>
                </c:pt>
                <c:pt idx="47">
                  <c:v>97</c:v>
                </c:pt>
                <c:pt idx="48" formatCode="0">
                  <c:v>98</c:v>
                </c:pt>
                <c:pt idx="49">
                  <c:v>99</c:v>
                </c:pt>
                <c:pt idx="50" formatCode="0">
                  <c:v>100</c:v>
                </c:pt>
                <c:pt idx="51">
                  <c:v>101</c:v>
                </c:pt>
                <c:pt idx="52" formatCode="0">
                  <c:v>102</c:v>
                </c:pt>
                <c:pt idx="53">
                  <c:v>103</c:v>
                </c:pt>
                <c:pt idx="54" formatCode="0">
                  <c:v>104</c:v>
                </c:pt>
                <c:pt idx="55">
                  <c:v>105</c:v>
                </c:pt>
                <c:pt idx="56" formatCode="0">
                  <c:v>106</c:v>
                </c:pt>
                <c:pt idx="57">
                  <c:v>107</c:v>
                </c:pt>
                <c:pt idx="58" formatCode="0">
                  <c:v>108</c:v>
                </c:pt>
                <c:pt idx="59">
                  <c:v>109</c:v>
                </c:pt>
                <c:pt idx="60" formatCode="0">
                  <c:v>110</c:v>
                </c:pt>
                <c:pt idx="61">
                  <c:v>111</c:v>
                </c:pt>
                <c:pt idx="62" formatCode="0">
                  <c:v>112</c:v>
                </c:pt>
                <c:pt idx="63">
                  <c:v>113</c:v>
                </c:pt>
                <c:pt idx="64" formatCode="0">
                  <c:v>114</c:v>
                </c:pt>
                <c:pt idx="65">
                  <c:v>115</c:v>
                </c:pt>
                <c:pt idx="66" formatCode="0">
                  <c:v>116</c:v>
                </c:pt>
                <c:pt idx="67">
                  <c:v>117</c:v>
                </c:pt>
                <c:pt idx="68" formatCode="0">
                  <c:v>118</c:v>
                </c:pt>
                <c:pt idx="69">
                  <c:v>119</c:v>
                </c:pt>
                <c:pt idx="70" formatCode="0">
                  <c:v>120</c:v>
                </c:pt>
                <c:pt idx="71">
                  <c:v>121</c:v>
                </c:pt>
                <c:pt idx="72" formatCode="0">
                  <c:v>122</c:v>
                </c:pt>
                <c:pt idx="73">
                  <c:v>123</c:v>
                </c:pt>
                <c:pt idx="74" formatCode="0">
                  <c:v>124</c:v>
                </c:pt>
                <c:pt idx="75">
                  <c:v>125</c:v>
                </c:pt>
                <c:pt idx="76" formatCode="0">
                  <c:v>126</c:v>
                </c:pt>
                <c:pt idx="77">
                  <c:v>127</c:v>
                </c:pt>
                <c:pt idx="78" formatCode="0">
                  <c:v>128</c:v>
                </c:pt>
                <c:pt idx="79">
                  <c:v>129</c:v>
                </c:pt>
                <c:pt idx="80" formatCode="0">
                  <c:v>130</c:v>
                </c:pt>
                <c:pt idx="81">
                  <c:v>131</c:v>
                </c:pt>
                <c:pt idx="82" formatCode="0">
                  <c:v>132</c:v>
                </c:pt>
                <c:pt idx="83">
                  <c:v>133</c:v>
                </c:pt>
                <c:pt idx="84" formatCode="0">
                  <c:v>134</c:v>
                </c:pt>
                <c:pt idx="85">
                  <c:v>135</c:v>
                </c:pt>
                <c:pt idx="86" formatCode="0">
                  <c:v>136</c:v>
                </c:pt>
                <c:pt idx="87">
                  <c:v>137</c:v>
                </c:pt>
                <c:pt idx="88" formatCode="0">
                  <c:v>138</c:v>
                </c:pt>
                <c:pt idx="89">
                  <c:v>139</c:v>
                </c:pt>
                <c:pt idx="90" formatCode="0">
                  <c:v>140</c:v>
                </c:pt>
                <c:pt idx="91">
                  <c:v>141</c:v>
                </c:pt>
                <c:pt idx="92" formatCode="0">
                  <c:v>142</c:v>
                </c:pt>
                <c:pt idx="93">
                  <c:v>143</c:v>
                </c:pt>
                <c:pt idx="94" formatCode="0">
                  <c:v>144</c:v>
                </c:pt>
                <c:pt idx="95">
                  <c:v>145</c:v>
                </c:pt>
                <c:pt idx="96" formatCode="0">
                  <c:v>146</c:v>
                </c:pt>
                <c:pt idx="97">
                  <c:v>147</c:v>
                </c:pt>
                <c:pt idx="98" formatCode="0">
                  <c:v>148</c:v>
                </c:pt>
                <c:pt idx="99">
                  <c:v>149</c:v>
                </c:pt>
                <c:pt idx="100" formatCode="0">
                  <c:v>150</c:v>
                </c:pt>
              </c:numCache>
            </c:numRef>
          </c:cat>
          <c:val>
            <c:numRef>
              <c:f>'Figure 18'!$X$62:$X$162</c:f>
              <c:numCache>
                <c:formatCode>General</c:formatCode>
                <c:ptCount val="101"/>
                <c:pt idx="0">
                  <c:v>46.047855687811349</c:v>
                </c:pt>
                <c:pt idx="1">
                  <c:v>45.634018532370852</c:v>
                </c:pt>
                <c:pt idx="2">
                  <c:v>45.220181376930356</c:v>
                </c:pt>
                <c:pt idx="3">
                  <c:v>44.806344221489852</c:v>
                </c:pt>
                <c:pt idx="4">
                  <c:v>44.392507066049355</c:v>
                </c:pt>
                <c:pt idx="5">
                  <c:v>43.978669910608851</c:v>
                </c:pt>
                <c:pt idx="6">
                  <c:v>43.564832755168347</c:v>
                </c:pt>
                <c:pt idx="7">
                  <c:v>43.15099559972785</c:v>
                </c:pt>
                <c:pt idx="8">
                  <c:v>42.737158444287346</c:v>
                </c:pt>
                <c:pt idx="9">
                  <c:v>42.323321288846842</c:v>
                </c:pt>
                <c:pt idx="10">
                  <c:v>41.909484133406345</c:v>
                </c:pt>
                <c:pt idx="11">
                  <c:v>41.495646977965841</c:v>
                </c:pt>
                <c:pt idx="12">
                  <c:v>41.081809822525337</c:v>
                </c:pt>
                <c:pt idx="13">
                  <c:v>40.66797266708484</c:v>
                </c:pt>
                <c:pt idx="14">
                  <c:v>40.254135511644336</c:v>
                </c:pt>
                <c:pt idx="15">
                  <c:v>39.840298356203839</c:v>
                </c:pt>
                <c:pt idx="16">
                  <c:v>39.426461200763342</c:v>
                </c:pt>
                <c:pt idx="17">
                  <c:v>39.012624045322831</c:v>
                </c:pt>
                <c:pt idx="18">
                  <c:v>38.598786889882334</c:v>
                </c:pt>
                <c:pt idx="19">
                  <c:v>38.184949734441837</c:v>
                </c:pt>
                <c:pt idx="20">
                  <c:v>37.771112579001333</c:v>
                </c:pt>
                <c:pt idx="21">
                  <c:v>37.357275423560836</c:v>
                </c:pt>
                <c:pt idx="22">
                  <c:v>36.943438268120325</c:v>
                </c:pt>
                <c:pt idx="23">
                  <c:v>36.529601112679828</c:v>
                </c:pt>
                <c:pt idx="24">
                  <c:v>36.115763957239331</c:v>
                </c:pt>
                <c:pt idx="25">
                  <c:v>35.70192680179882</c:v>
                </c:pt>
                <c:pt idx="26">
                  <c:v>35.288089646358323</c:v>
                </c:pt>
                <c:pt idx="27">
                  <c:v>34.874252490917819</c:v>
                </c:pt>
                <c:pt idx="28">
                  <c:v>34.460415335477308</c:v>
                </c:pt>
                <c:pt idx="29">
                  <c:v>34.046578180036818</c:v>
                </c:pt>
                <c:pt idx="30">
                  <c:v>33.632741024596314</c:v>
                </c:pt>
                <c:pt idx="31">
                  <c:v>33.218903869155817</c:v>
                </c:pt>
                <c:pt idx="32">
                  <c:v>32.80506671371532</c:v>
                </c:pt>
                <c:pt idx="33">
                  <c:v>32.391229558274809</c:v>
                </c:pt>
                <c:pt idx="34">
                  <c:v>31.977392402834312</c:v>
                </c:pt>
                <c:pt idx="35">
                  <c:v>31.563555247393815</c:v>
                </c:pt>
                <c:pt idx="36">
                  <c:v>31.149718091953318</c:v>
                </c:pt>
                <c:pt idx="37">
                  <c:v>30.735880936512821</c:v>
                </c:pt>
                <c:pt idx="38">
                  <c:v>30.322043781072317</c:v>
                </c:pt>
                <c:pt idx="39">
                  <c:v>29.908206625631806</c:v>
                </c:pt>
                <c:pt idx="40">
                  <c:v>29.494369470191295</c:v>
                </c:pt>
                <c:pt idx="41">
                  <c:v>29.080532314750812</c:v>
                </c:pt>
                <c:pt idx="42">
                  <c:v>28.666695159310315</c:v>
                </c:pt>
                <c:pt idx="43">
                  <c:v>28.252858003869797</c:v>
                </c:pt>
                <c:pt idx="44">
                  <c:v>27.8390208484293</c:v>
                </c:pt>
                <c:pt idx="45">
                  <c:v>27.425183692988803</c:v>
                </c:pt>
                <c:pt idx="46">
                  <c:v>27.011346537548292</c:v>
                </c:pt>
                <c:pt idx="47">
                  <c:v>26.597509382107802</c:v>
                </c:pt>
                <c:pt idx="48">
                  <c:v>26.183672226667305</c:v>
                </c:pt>
                <c:pt idx="49">
                  <c:v>25.769835071226787</c:v>
                </c:pt>
                <c:pt idx="50">
                  <c:v>25.35599791578629</c:v>
                </c:pt>
                <c:pt idx="51">
                  <c:v>24.942160760345793</c:v>
                </c:pt>
                <c:pt idx="52">
                  <c:v>24.528323604905289</c:v>
                </c:pt>
                <c:pt idx="53">
                  <c:v>24.114486449464799</c:v>
                </c:pt>
                <c:pt idx="54">
                  <c:v>23.700649294024281</c:v>
                </c:pt>
                <c:pt idx="55">
                  <c:v>23.286812138583784</c:v>
                </c:pt>
                <c:pt idx="56">
                  <c:v>22.872974983143287</c:v>
                </c:pt>
                <c:pt idx="57">
                  <c:v>22.459137827702776</c:v>
                </c:pt>
                <c:pt idx="58">
                  <c:v>22.0453006722623</c:v>
                </c:pt>
                <c:pt idx="59">
                  <c:v>21.631463516821789</c:v>
                </c:pt>
                <c:pt idx="60">
                  <c:v>21.217626361381271</c:v>
                </c:pt>
                <c:pt idx="61">
                  <c:v>20.803789205940774</c:v>
                </c:pt>
                <c:pt idx="62">
                  <c:v>20.389952050500284</c:v>
                </c:pt>
                <c:pt idx="63">
                  <c:v>19.976114895059773</c:v>
                </c:pt>
                <c:pt idx="64">
                  <c:v>19.56227773961929</c:v>
                </c:pt>
                <c:pt idx="65">
                  <c:v>19.148440584178786</c:v>
                </c:pt>
                <c:pt idx="66">
                  <c:v>18.734603428738275</c:v>
                </c:pt>
                <c:pt idx="67">
                  <c:v>18.320766273297778</c:v>
                </c:pt>
                <c:pt idx="68">
                  <c:v>17.906929117857274</c:v>
                </c:pt>
                <c:pt idx="69">
                  <c:v>17.493091962416777</c:v>
                </c:pt>
                <c:pt idx="70">
                  <c:v>17.079254806976273</c:v>
                </c:pt>
                <c:pt idx="71">
                  <c:v>16.665417651535762</c:v>
                </c:pt>
                <c:pt idx="72">
                  <c:v>16.251580496095265</c:v>
                </c:pt>
                <c:pt idx="73">
                  <c:v>15.837743340654768</c:v>
                </c:pt>
                <c:pt idx="74">
                  <c:v>15.42390618521425</c:v>
                </c:pt>
                <c:pt idx="75">
                  <c:v>15.010069029773746</c:v>
                </c:pt>
                <c:pt idx="76">
                  <c:v>14.59623187433327</c:v>
                </c:pt>
                <c:pt idx="77">
                  <c:v>14.182394718892766</c:v>
                </c:pt>
                <c:pt idx="78">
                  <c:v>13.768557563452262</c:v>
                </c:pt>
                <c:pt idx="79">
                  <c:v>13.354720408011772</c:v>
                </c:pt>
                <c:pt idx="80">
                  <c:v>12.940883252571254</c:v>
                </c:pt>
                <c:pt idx="81">
                  <c:v>12.52704609713075</c:v>
                </c:pt>
                <c:pt idx="82">
                  <c:v>12.11320894169026</c:v>
                </c:pt>
                <c:pt idx="83">
                  <c:v>11.69937178624977</c:v>
                </c:pt>
                <c:pt idx="84">
                  <c:v>11.285534630809252</c:v>
                </c:pt>
                <c:pt idx="85">
                  <c:v>10.871697475368748</c:v>
                </c:pt>
                <c:pt idx="86">
                  <c:v>10.457860319928244</c:v>
                </c:pt>
                <c:pt idx="87">
                  <c:v>10.04402316448774</c:v>
                </c:pt>
                <c:pt idx="88">
                  <c:v>9.6301860090472502</c:v>
                </c:pt>
                <c:pt idx="89">
                  <c:v>9.2163488536067604</c:v>
                </c:pt>
                <c:pt idx="90">
                  <c:v>8.8025116981662421</c:v>
                </c:pt>
                <c:pt idx="91">
                  <c:v>8.3886745427257381</c:v>
                </c:pt>
                <c:pt idx="92">
                  <c:v>7.9748373872852483</c:v>
                </c:pt>
                <c:pt idx="93">
                  <c:v>7.5610002318447442</c:v>
                </c:pt>
                <c:pt idx="94">
                  <c:v>7.1471630764042402</c:v>
                </c:pt>
                <c:pt idx="95">
                  <c:v>6.7333259209637362</c:v>
                </c:pt>
                <c:pt idx="96">
                  <c:v>6.3194887655232321</c:v>
                </c:pt>
                <c:pt idx="97">
                  <c:v>5.9056516100827281</c:v>
                </c:pt>
                <c:pt idx="98">
                  <c:v>5.4918144546422383</c:v>
                </c:pt>
                <c:pt idx="99">
                  <c:v>5.0779772992017485</c:v>
                </c:pt>
                <c:pt idx="100">
                  <c:v>4.6641401437612302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1010432"/>
        <c:axId val="121024512"/>
      </c:barChart>
      <c:scatterChart>
        <c:scatterStyle val="lineMarker"/>
        <c:varyColors val="0"/>
        <c:ser>
          <c:idx val="1"/>
          <c:order val="0"/>
          <c:tx>
            <c:v>Price Indication</c:v>
          </c:tx>
          <c:spPr>
            <a:ln w="28575">
              <a:noFill/>
            </a:ln>
          </c:spPr>
          <c:marker>
            <c:symbol val="picture"/>
            <c:spPr>
              <a:blipFill dpi="0" rotWithShape="0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  <a:ln w="9525">
                <a:noFill/>
              </a:ln>
            </c:spPr>
          </c:marker>
          <c:xVal>
            <c:numRef>
              <c:f>'Figure 18'!$F$41:$F$47</c:f>
              <c:numCache>
                <c:formatCode>General</c:formatCode>
                <c:ptCount val="7"/>
                <c:pt idx="0">
                  <c:v>78.5</c:v>
                </c:pt>
                <c:pt idx="1">
                  <c:v>79.3</c:v>
                </c:pt>
                <c:pt idx="2">
                  <c:v>77.400000000000006</c:v>
                </c:pt>
                <c:pt idx="3">
                  <c:v>66.2</c:v>
                </c:pt>
                <c:pt idx="4">
                  <c:v>67.5</c:v>
                </c:pt>
                <c:pt idx="5">
                  <c:v>67.5</c:v>
                </c:pt>
                <c:pt idx="6">
                  <c:v>6</c:v>
                </c:pt>
              </c:numCache>
            </c:numRef>
          </c:xVal>
          <c:yVal>
            <c:numRef>
              <c:f>'Figure 18'!$E$41:$E$47</c:f>
              <c:numCache>
                <c:formatCode>General</c:formatCode>
                <c:ptCount val="7"/>
                <c:pt idx="6">
                  <c:v>1.2000000000000002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'Figure 18'!$H$39</c:f>
              <c:strCache>
                <c:ptCount val="1"/>
                <c:pt idx="0">
                  <c:v>Uncertain</c:v>
                </c:pt>
              </c:strCache>
            </c:strRef>
          </c:tx>
          <c:spPr>
            <a:ln w="28575">
              <a:noFill/>
            </a:ln>
          </c:spPr>
          <c:marker>
            <c:symbol val="picture"/>
            <c:spPr>
              <a:blipFill dpi="0" rotWithShape="0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  <a:ln w="9525">
                <a:noFill/>
              </a:ln>
            </c:spPr>
          </c:marker>
          <c:xVal>
            <c:numRef>
              <c:f>'Figure 18'!$I$41:$I$47</c:f>
              <c:numCache>
                <c:formatCode>General</c:formatCode>
                <c:ptCount val="7"/>
                <c:pt idx="0">
                  <c:v>78.5</c:v>
                </c:pt>
                <c:pt idx="1">
                  <c:v>79.3</c:v>
                </c:pt>
                <c:pt idx="2">
                  <c:v>77.400000000000006</c:v>
                </c:pt>
                <c:pt idx="3">
                  <c:v>66.2</c:v>
                </c:pt>
                <c:pt idx="4">
                  <c:v>67.5</c:v>
                </c:pt>
                <c:pt idx="5">
                  <c:v>67.5</c:v>
                </c:pt>
                <c:pt idx="6">
                  <c:v>6</c:v>
                </c:pt>
              </c:numCache>
            </c:numRef>
          </c:xVal>
          <c:yVal>
            <c:numRef>
              <c:f>'Figure 18'!$H$41:$H$47</c:f>
              <c:numCache>
                <c:formatCode>General</c:formatCode>
                <c:ptCount val="7"/>
              </c:numCache>
            </c:numRef>
          </c:yVal>
          <c:smooth val="0"/>
        </c:ser>
        <c:ser>
          <c:idx val="4"/>
          <c:order val="2"/>
          <c:tx>
            <c:strRef>
              <c:f>'Figure 18'!$K$39</c:f>
              <c:strCache>
                <c:ptCount val="1"/>
                <c:pt idx="0">
                  <c:v>Coal Favoured</c:v>
                </c:pt>
              </c:strCache>
            </c:strRef>
          </c:tx>
          <c:spPr>
            <a:ln w="28575">
              <a:noFill/>
            </a:ln>
          </c:spPr>
          <c:marker>
            <c:symbol val="picture"/>
            <c:spPr>
              <a:blipFill dpi="0" rotWithShape="0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  <a:ln w="9525">
                <a:noFill/>
              </a:ln>
            </c:spPr>
          </c:marker>
          <c:xVal>
            <c:numRef>
              <c:f>'Figure 18'!$L$41:$L$47</c:f>
              <c:numCache>
                <c:formatCode>General</c:formatCode>
                <c:ptCount val="7"/>
                <c:pt idx="0">
                  <c:v>78.5</c:v>
                </c:pt>
                <c:pt idx="1">
                  <c:v>79.3</c:v>
                </c:pt>
                <c:pt idx="2">
                  <c:v>77.400000000000006</c:v>
                </c:pt>
                <c:pt idx="3">
                  <c:v>66.2</c:v>
                </c:pt>
                <c:pt idx="4">
                  <c:v>67.5</c:v>
                </c:pt>
                <c:pt idx="5">
                  <c:v>67.5</c:v>
                </c:pt>
                <c:pt idx="6">
                  <c:v>6</c:v>
                </c:pt>
              </c:numCache>
            </c:numRef>
          </c:xVal>
          <c:yVal>
            <c:numRef>
              <c:f>'Figure 18'!$K$41:$K$47</c:f>
              <c:numCache>
                <c:formatCode>General</c:formatCode>
                <c:ptCount val="7"/>
                <c:pt idx="0">
                  <c:v>65.8</c:v>
                </c:pt>
                <c:pt idx="1">
                  <c:v>69.100000000000009</c:v>
                </c:pt>
                <c:pt idx="2">
                  <c:v>70.5</c:v>
                </c:pt>
                <c:pt idx="3">
                  <c:v>66.400000000000006</c:v>
                </c:pt>
                <c:pt idx="4">
                  <c:v>60.400000000000006</c:v>
                </c:pt>
                <c:pt idx="5">
                  <c:v>57.800000000000004</c:v>
                </c:pt>
              </c:numCache>
            </c:numRef>
          </c:yVal>
          <c:smooth val="0"/>
        </c:ser>
        <c:ser>
          <c:idx val="3"/>
          <c:order val="6"/>
          <c:tx>
            <c:v>Gas Range (40% - 55%)</c:v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'Figure 18'!$R$41:$R$54</c:f>
              <c:numCache>
                <c:formatCode>0.00</c:formatCode>
                <c:ptCount val="14"/>
                <c:pt idx="0">
                  <c:v>-24.744980922657252</c:v>
                </c:pt>
                <c:pt idx="1">
                  <c:v>8.4806485773427429</c:v>
                </c:pt>
                <c:pt idx="2">
                  <c:v>41.706278077342738</c:v>
                </c:pt>
                <c:pt idx="3">
                  <c:v>74.931907577342756</c:v>
                </c:pt>
                <c:pt idx="4">
                  <c:v>108.15753707734275</c:v>
                </c:pt>
                <c:pt idx="5">
                  <c:v>124.77035182734274</c:v>
                </c:pt>
                <c:pt idx="6">
                  <c:v>141.38316657734271</c:v>
                </c:pt>
                <c:pt idx="7">
                  <c:v>157.99598132734269</c:v>
                </c:pt>
                <c:pt idx="8">
                  <c:v>174.6087960773427</c:v>
                </c:pt>
                <c:pt idx="9">
                  <c:v>191.22161082734269</c:v>
                </c:pt>
                <c:pt idx="10">
                  <c:v>207.8344255773427</c:v>
                </c:pt>
                <c:pt idx="11">
                  <c:v>224.44724032734268</c:v>
                </c:pt>
                <c:pt idx="12">
                  <c:v>241.06005507734272</c:v>
                </c:pt>
                <c:pt idx="13">
                  <c:v>257.67286982734259</c:v>
                </c:pt>
              </c:numCache>
            </c:numRef>
          </c:xVal>
          <c:yVal>
            <c:numRef>
              <c:f>'Figure 18'!$P$41:$P$54</c:f>
              <c:numCache>
                <c:formatCode>General</c:formatCode>
                <c:ptCount val="14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45</c:v>
                </c:pt>
                <c:pt idx="6">
                  <c:v>50</c:v>
                </c:pt>
                <c:pt idx="7">
                  <c:v>55</c:v>
                </c:pt>
                <c:pt idx="8">
                  <c:v>60</c:v>
                </c:pt>
                <c:pt idx="9">
                  <c:v>65</c:v>
                </c:pt>
                <c:pt idx="10">
                  <c:v>70</c:v>
                </c:pt>
                <c:pt idx="11">
                  <c:v>75</c:v>
                </c:pt>
                <c:pt idx="12">
                  <c:v>80</c:v>
                </c:pt>
                <c:pt idx="13">
                  <c:v>85</c:v>
                </c:pt>
              </c:numCache>
            </c:numRef>
          </c:yVal>
          <c:smooth val="0"/>
        </c:ser>
        <c:ser>
          <c:idx val="0"/>
          <c:order val="7"/>
          <c:tx>
            <c:v>Gas 55%</c:v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'Figure 18'!$Q$41:$Q$54</c:f>
              <c:numCache>
                <c:formatCode>0.00</c:formatCode>
                <c:ptCount val="14"/>
                <c:pt idx="0">
                  <c:v>-32.042281283440872</c:v>
                </c:pt>
                <c:pt idx="1">
                  <c:v>-7.878187101622693</c:v>
                </c:pt>
                <c:pt idx="2">
                  <c:v>16.285907080195493</c:v>
                </c:pt>
                <c:pt idx="3">
                  <c:v>40.450001262013643</c:v>
                </c:pt>
                <c:pt idx="4">
                  <c:v>64.614095443831857</c:v>
                </c:pt>
                <c:pt idx="5">
                  <c:v>76.696142534740943</c:v>
                </c:pt>
                <c:pt idx="6">
                  <c:v>88.778189625650015</c:v>
                </c:pt>
                <c:pt idx="7">
                  <c:v>100.86023671655911</c:v>
                </c:pt>
                <c:pt idx="8">
                  <c:v>112.94228380746819</c:v>
                </c:pt>
                <c:pt idx="9">
                  <c:v>125.02433089837726</c:v>
                </c:pt>
                <c:pt idx="10">
                  <c:v>137.10637798928636</c:v>
                </c:pt>
                <c:pt idx="11">
                  <c:v>149.18842508019543</c:v>
                </c:pt>
                <c:pt idx="12">
                  <c:v>161.27047217110456</c:v>
                </c:pt>
                <c:pt idx="13">
                  <c:v>173.35251926201363</c:v>
                </c:pt>
              </c:numCache>
            </c:numRef>
          </c:xVal>
          <c:yVal>
            <c:numRef>
              <c:f>'Figure 18'!$P$41:$P$54</c:f>
              <c:numCache>
                <c:formatCode>General</c:formatCode>
                <c:ptCount val="14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45</c:v>
                </c:pt>
                <c:pt idx="6">
                  <c:v>50</c:v>
                </c:pt>
                <c:pt idx="7">
                  <c:v>55</c:v>
                </c:pt>
                <c:pt idx="8">
                  <c:v>60</c:v>
                </c:pt>
                <c:pt idx="9">
                  <c:v>65</c:v>
                </c:pt>
                <c:pt idx="10">
                  <c:v>70</c:v>
                </c:pt>
                <c:pt idx="11">
                  <c:v>75</c:v>
                </c:pt>
                <c:pt idx="12">
                  <c:v>80</c:v>
                </c:pt>
                <c:pt idx="13">
                  <c:v>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006336"/>
        <c:axId val="121008512"/>
      </c:scatterChart>
      <c:valAx>
        <c:axId val="121006336"/>
        <c:scaling>
          <c:orientation val="minMax"/>
          <c:max val="150"/>
          <c:min val="50"/>
        </c:scaling>
        <c:delete val="0"/>
        <c:axPos val="b"/>
        <c:title>
          <c:tx>
            <c:rich>
              <a:bodyPr/>
              <a:lstStyle/>
              <a:p>
                <a:pPr>
                  <a:defRPr lang="en-GB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Coal ($/tonne)</a:t>
                </a:r>
              </a:p>
            </c:rich>
          </c:tx>
          <c:layout>
            <c:manualLayout>
              <c:xMode val="edge"/>
              <c:yMode val="edge"/>
              <c:x val="0.46584757879217537"/>
              <c:y val="0.826197522411148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008512"/>
        <c:crosses val="autoZero"/>
        <c:crossBetween val="midCat"/>
      </c:valAx>
      <c:valAx>
        <c:axId val="121008512"/>
        <c:scaling>
          <c:orientation val="minMax"/>
          <c:max val="120"/>
          <c:min val="30"/>
        </c:scaling>
        <c:delete val="0"/>
        <c:axPos val="l"/>
        <c:title>
          <c:tx>
            <c:rich>
              <a:bodyPr/>
              <a:lstStyle/>
              <a:p>
                <a:pPr>
                  <a:defRPr lang="en-GB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Gas (p/th)</a:t>
                </a:r>
              </a:p>
            </c:rich>
          </c:tx>
          <c:layout>
            <c:manualLayout>
              <c:xMode val="edge"/>
              <c:yMode val="edge"/>
              <c:x val="2.1857958581904351E-2"/>
              <c:y val="0.309823880710563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006336"/>
        <c:crosses val="autoZero"/>
        <c:crossBetween val="midCat"/>
        <c:majorUnit val="10"/>
      </c:valAx>
      <c:catAx>
        <c:axId val="121010432"/>
        <c:scaling>
          <c:orientation val="minMax"/>
        </c:scaling>
        <c:delete val="0"/>
        <c:axPos val="t"/>
        <c:numFmt formatCode="0" sourceLinked="1"/>
        <c:majorTickMark val="none"/>
        <c:minorTickMark val="none"/>
        <c:tickLblPos val="none"/>
        <c:spPr>
          <a:ln w="9525">
            <a:noFill/>
          </a:ln>
        </c:spPr>
        <c:txPr>
          <a:bodyPr/>
          <a:lstStyle/>
          <a:p>
            <a:pPr>
              <a:defRPr lang="en-GB"/>
            </a:pPr>
            <a:endParaRPr lang="en-US"/>
          </a:p>
        </c:txPr>
        <c:crossAx val="121024512"/>
        <c:crosses val="max"/>
        <c:auto val="1"/>
        <c:lblAlgn val="ctr"/>
        <c:lblOffset val="100"/>
        <c:tickMarkSkip val="1"/>
        <c:noMultiLvlLbl val="0"/>
      </c:catAx>
      <c:valAx>
        <c:axId val="121024512"/>
        <c:scaling>
          <c:orientation val="minMax"/>
          <c:max val="80"/>
          <c:min val="30"/>
        </c:scaling>
        <c:delete val="0"/>
        <c:axPos val="r"/>
        <c:numFmt formatCode="0.0" sourceLinked="1"/>
        <c:majorTickMark val="none"/>
        <c:minorTickMark val="none"/>
        <c:tickLblPos val="none"/>
        <c:spPr>
          <a:ln w="9525">
            <a:noFill/>
          </a:ln>
        </c:spPr>
        <c:txPr>
          <a:bodyPr/>
          <a:lstStyle/>
          <a:p>
            <a:pPr>
              <a:defRPr lang="en-GB"/>
            </a:pPr>
            <a:endParaRPr lang="en-US"/>
          </a:p>
        </c:txPr>
        <c:crossAx val="121010432"/>
        <c:crosses val="max"/>
        <c:crossBetween val="between"/>
      </c:valAx>
      <c:spPr>
        <a:noFill/>
        <a:ln w="25400">
          <a:noFill/>
        </a:ln>
      </c:spPr>
    </c:plotArea>
    <c:legend>
      <c:legendPos val="b"/>
      <c:legendEntry>
        <c:idx val="0"/>
        <c:txPr>
          <a:bodyPr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4"/>
        <c:delete val="1"/>
      </c:legendEntry>
      <c:legendEntry>
        <c:idx val="5"/>
        <c:delete val="1"/>
      </c:legendEntry>
      <c:legendEntry>
        <c:idx val="7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n-GB"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5945717695937"/>
          <c:y val="7.4698883070033792E-2"/>
          <c:w val="0.76840796572744807"/>
          <c:h val="0.68618502979098417"/>
        </c:manualLayout>
      </c:layout>
      <c:areaChart>
        <c:grouping val="stacked"/>
        <c:varyColors val="0"/>
        <c:ser>
          <c:idx val="4"/>
          <c:order val="0"/>
          <c:tx>
            <c:strRef>
              <c:f>'Figure 2'!$T$2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cat>
            <c:numRef>
              <c:f>'Figure 2'!$O$3:$O$184</c:f>
              <c:numCache>
                <c:formatCode>d\-mmm\-yy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2'!$T$3:$T$184</c:f>
              <c:numCache>
                <c:formatCode>0</c:formatCode>
                <c:ptCount val="182"/>
                <c:pt idx="0">
                  <c:v>147.72708700000001</c:v>
                </c:pt>
                <c:pt idx="1">
                  <c:v>147.88972600000002</c:v>
                </c:pt>
                <c:pt idx="2">
                  <c:v>145.56047000000001</c:v>
                </c:pt>
                <c:pt idx="3">
                  <c:v>144.760221</c:v>
                </c:pt>
                <c:pt idx="4">
                  <c:v>144.46122400000002</c:v>
                </c:pt>
                <c:pt idx="5">
                  <c:v>146.23583099999999</c:v>
                </c:pt>
                <c:pt idx="6">
                  <c:v>146.03569099999999</c:v>
                </c:pt>
                <c:pt idx="7">
                  <c:v>142.98361400000002</c:v>
                </c:pt>
                <c:pt idx="8">
                  <c:v>147.69019500000002</c:v>
                </c:pt>
                <c:pt idx="9">
                  <c:v>146.28924900000001</c:v>
                </c:pt>
                <c:pt idx="10">
                  <c:v>141.26395600000001</c:v>
                </c:pt>
                <c:pt idx="11">
                  <c:v>129.80415200000002</c:v>
                </c:pt>
                <c:pt idx="12">
                  <c:v>122.32725600000001</c:v>
                </c:pt>
                <c:pt idx="13">
                  <c:v>120.17758100000003</c:v>
                </c:pt>
                <c:pt idx="14">
                  <c:v>122.19123199999999</c:v>
                </c:pt>
                <c:pt idx="15">
                  <c:v>119.806584</c:v>
                </c:pt>
                <c:pt idx="16">
                  <c:v>113.538053</c:v>
                </c:pt>
                <c:pt idx="17">
                  <c:v>102.38624</c:v>
                </c:pt>
                <c:pt idx="18">
                  <c:v>104.838193</c:v>
                </c:pt>
                <c:pt idx="19">
                  <c:v>106.85421700000001</c:v>
                </c:pt>
                <c:pt idx="20">
                  <c:v>107.48141800000001</c:v>
                </c:pt>
                <c:pt idx="21">
                  <c:v>107.776184</c:v>
                </c:pt>
                <c:pt idx="22">
                  <c:v>107.974121</c:v>
                </c:pt>
                <c:pt idx="23">
                  <c:v>108.07161499999999</c:v>
                </c:pt>
                <c:pt idx="24">
                  <c:v>109.945615</c:v>
                </c:pt>
                <c:pt idx="25">
                  <c:v>117.925765</c:v>
                </c:pt>
                <c:pt idx="26">
                  <c:v>116.38862600000002</c:v>
                </c:pt>
                <c:pt idx="27">
                  <c:v>118.01865000000001</c:v>
                </c:pt>
                <c:pt idx="28">
                  <c:v>107.37693299999999</c:v>
                </c:pt>
                <c:pt idx="29">
                  <c:v>105.77771800000001</c:v>
                </c:pt>
                <c:pt idx="30">
                  <c:v>106.66972800000001</c:v>
                </c:pt>
                <c:pt idx="31">
                  <c:v>106.853201</c:v>
                </c:pt>
                <c:pt idx="32">
                  <c:v>118.70282800000001</c:v>
                </c:pt>
                <c:pt idx="33">
                  <c:v>129.05686400000002</c:v>
                </c:pt>
                <c:pt idx="34">
                  <c:v>131.66866100000001</c:v>
                </c:pt>
                <c:pt idx="35">
                  <c:v>130.06509699999998</c:v>
                </c:pt>
                <c:pt idx="36">
                  <c:v>132.680959</c:v>
                </c:pt>
                <c:pt idx="37">
                  <c:v>132.21346800000001</c:v>
                </c:pt>
                <c:pt idx="38">
                  <c:v>132.78622899999999</c:v>
                </c:pt>
                <c:pt idx="39">
                  <c:v>132.762123</c:v>
                </c:pt>
                <c:pt idx="40">
                  <c:v>120.41637599999999</c:v>
                </c:pt>
                <c:pt idx="41">
                  <c:v>113.726156</c:v>
                </c:pt>
                <c:pt idx="42">
                  <c:v>114.91194</c:v>
                </c:pt>
                <c:pt idx="43">
                  <c:v>114.75840000000002</c:v>
                </c:pt>
                <c:pt idx="44">
                  <c:v>113.05645699999999</c:v>
                </c:pt>
                <c:pt idx="45">
                  <c:v>114.119934</c:v>
                </c:pt>
                <c:pt idx="46">
                  <c:v>121.57013500000001</c:v>
                </c:pt>
                <c:pt idx="47">
                  <c:v>119.77765000000001</c:v>
                </c:pt>
                <c:pt idx="48">
                  <c:v>126.01833100000003</c:v>
                </c:pt>
                <c:pt idx="49">
                  <c:v>125.43798800000002</c:v>
                </c:pt>
                <c:pt idx="50">
                  <c:v>125.51753400000001</c:v>
                </c:pt>
                <c:pt idx="51">
                  <c:v>111.294504</c:v>
                </c:pt>
                <c:pt idx="52">
                  <c:v>111.247106</c:v>
                </c:pt>
                <c:pt idx="53">
                  <c:v>120.404734</c:v>
                </c:pt>
                <c:pt idx="54">
                  <c:v>131.66677000000001</c:v>
                </c:pt>
                <c:pt idx="55">
                  <c:v>145.096214</c:v>
                </c:pt>
                <c:pt idx="56">
                  <c:v>153.25416300000003</c:v>
                </c:pt>
                <c:pt idx="57">
                  <c:v>149.70380900000001</c:v>
                </c:pt>
                <c:pt idx="58">
                  <c:v>148.832684</c:v>
                </c:pt>
                <c:pt idx="59">
                  <c:v>146.85086800000005</c:v>
                </c:pt>
                <c:pt idx="60">
                  <c:v>151.363958</c:v>
                </c:pt>
                <c:pt idx="61">
                  <c:v>152.672169</c:v>
                </c:pt>
                <c:pt idx="62">
                  <c:v>157.05553800000001</c:v>
                </c:pt>
                <c:pt idx="63">
                  <c:v>165.13337900000002</c:v>
                </c:pt>
                <c:pt idx="64">
                  <c:v>180.748546</c:v>
                </c:pt>
                <c:pt idx="65">
                  <c:v>181.25764699999999</c:v>
                </c:pt>
                <c:pt idx="66">
                  <c:v>178.88683800000001</c:v>
                </c:pt>
                <c:pt idx="67">
                  <c:v>183.52038899999999</c:v>
                </c:pt>
                <c:pt idx="68">
                  <c:v>178.84516900000003</c:v>
                </c:pt>
                <c:pt idx="69">
                  <c:v>174.43361099999998</c:v>
                </c:pt>
                <c:pt idx="70">
                  <c:v>180.175434</c:v>
                </c:pt>
                <c:pt idx="71">
                  <c:v>186.95254399999999</c:v>
                </c:pt>
                <c:pt idx="72">
                  <c:v>186.88314600000001</c:v>
                </c:pt>
                <c:pt idx="73">
                  <c:v>188.05605600000001</c:v>
                </c:pt>
                <c:pt idx="74">
                  <c:v>190.47920899999997</c:v>
                </c:pt>
                <c:pt idx="75">
                  <c:v>193.912262</c:v>
                </c:pt>
                <c:pt idx="76">
                  <c:v>189.338651</c:v>
                </c:pt>
                <c:pt idx="77">
                  <c:v>186.63942000000003</c:v>
                </c:pt>
                <c:pt idx="78">
                  <c:v>185.86885900000004</c:v>
                </c:pt>
                <c:pt idx="79">
                  <c:v>184.47305900000003</c:v>
                </c:pt>
                <c:pt idx="80">
                  <c:v>190.06800200000001</c:v>
                </c:pt>
                <c:pt idx="81">
                  <c:v>193.491422</c:v>
                </c:pt>
                <c:pt idx="82">
                  <c:v>194.78343599999999</c:v>
                </c:pt>
                <c:pt idx="83">
                  <c:v>194.99514200000002</c:v>
                </c:pt>
                <c:pt idx="84">
                  <c:v>195.26731400000003</c:v>
                </c:pt>
                <c:pt idx="85">
                  <c:v>187.92116899999996</c:v>
                </c:pt>
                <c:pt idx="86">
                  <c:v>182.03400500000004</c:v>
                </c:pt>
                <c:pt idx="87">
                  <c:v>176.14453300000002</c:v>
                </c:pt>
                <c:pt idx="88">
                  <c:v>175.55716399999997</c:v>
                </c:pt>
                <c:pt idx="89">
                  <c:v>179.99868000000001</c:v>
                </c:pt>
                <c:pt idx="90">
                  <c:v>186.70833900000002</c:v>
                </c:pt>
                <c:pt idx="91">
                  <c:v>192.85988300000002</c:v>
                </c:pt>
                <c:pt idx="92">
                  <c:v>193.19660699999997</c:v>
                </c:pt>
                <c:pt idx="93">
                  <c:v>192.70151200000004</c:v>
                </c:pt>
                <c:pt idx="94">
                  <c:v>194.06700599999999</c:v>
                </c:pt>
                <c:pt idx="95">
                  <c:v>194.666606</c:v>
                </c:pt>
                <c:pt idx="96">
                  <c:v>194.86412700000005</c:v>
                </c:pt>
                <c:pt idx="97">
                  <c:v>193.50963300000004</c:v>
                </c:pt>
                <c:pt idx="98">
                  <c:v>187.58271799999997</c:v>
                </c:pt>
                <c:pt idx="99">
                  <c:v>191.68191399999998</c:v>
                </c:pt>
                <c:pt idx="100">
                  <c:v>190.91406100000006</c:v>
                </c:pt>
                <c:pt idx="101">
                  <c:v>189.95233099999996</c:v>
                </c:pt>
                <c:pt idx="102">
                  <c:v>194.70010500000001</c:v>
                </c:pt>
                <c:pt idx="103">
                  <c:v>198.21200199999998</c:v>
                </c:pt>
                <c:pt idx="104">
                  <c:v>204.53441600000005</c:v>
                </c:pt>
                <c:pt idx="105">
                  <c:v>203.04695999999996</c:v>
                </c:pt>
                <c:pt idx="106">
                  <c:v>207.30667499999998</c:v>
                </c:pt>
                <c:pt idx="107">
                  <c:v>208.16623800000002</c:v>
                </c:pt>
                <c:pt idx="108">
                  <c:v>210.00816600000002</c:v>
                </c:pt>
                <c:pt idx="109">
                  <c:v>211.23728500000004</c:v>
                </c:pt>
                <c:pt idx="110">
                  <c:v>210.08905600000003</c:v>
                </c:pt>
                <c:pt idx="111">
                  <c:v>214.23880900000003</c:v>
                </c:pt>
                <c:pt idx="112">
                  <c:v>215.65418899999997</c:v>
                </c:pt>
                <c:pt idx="113">
                  <c:v>211.24266600000004</c:v>
                </c:pt>
                <c:pt idx="114">
                  <c:v>203.28501600000001</c:v>
                </c:pt>
                <c:pt idx="115">
                  <c:v>198.03344100000001</c:v>
                </c:pt>
                <c:pt idx="116">
                  <c:v>199.92551700000001</c:v>
                </c:pt>
                <c:pt idx="117">
                  <c:v>198.111413</c:v>
                </c:pt>
                <c:pt idx="118">
                  <c:v>197.737762</c:v>
                </c:pt>
                <c:pt idx="119">
                  <c:v>187.35465799999997</c:v>
                </c:pt>
                <c:pt idx="120">
                  <c:v>184.68521800000002</c:v>
                </c:pt>
                <c:pt idx="121">
                  <c:v>188.89287000000002</c:v>
                </c:pt>
                <c:pt idx="122">
                  <c:v>188.76066799999995</c:v>
                </c:pt>
                <c:pt idx="123">
                  <c:v>190.90165400000001</c:v>
                </c:pt>
                <c:pt idx="124">
                  <c:v>197.584272</c:v>
                </c:pt>
                <c:pt idx="125">
                  <c:v>194.79553800000002</c:v>
                </c:pt>
                <c:pt idx="126">
                  <c:v>203.61341800000002</c:v>
                </c:pt>
                <c:pt idx="127">
                  <c:v>201.85569200000003</c:v>
                </c:pt>
                <c:pt idx="128">
                  <c:v>198.63483899999997</c:v>
                </c:pt>
                <c:pt idx="129">
                  <c:v>199.19178499999998</c:v>
                </c:pt>
                <c:pt idx="130">
                  <c:v>201.95093800000001</c:v>
                </c:pt>
                <c:pt idx="131">
                  <c:v>204.80802000000003</c:v>
                </c:pt>
                <c:pt idx="132">
                  <c:v>204.936689</c:v>
                </c:pt>
                <c:pt idx="133">
                  <c:v>204.65709200000006</c:v>
                </c:pt>
                <c:pt idx="134">
                  <c:v>204.633196</c:v>
                </c:pt>
                <c:pt idx="135">
                  <c:v>203.86011900000008</c:v>
                </c:pt>
                <c:pt idx="136">
                  <c:v>202.46078700000004</c:v>
                </c:pt>
                <c:pt idx="137">
                  <c:v>197.04060099999998</c:v>
                </c:pt>
                <c:pt idx="138">
                  <c:v>189.31783900000002</c:v>
                </c:pt>
                <c:pt idx="139">
                  <c:v>191.32310000000004</c:v>
                </c:pt>
                <c:pt idx="140">
                  <c:v>191.429112</c:v>
                </c:pt>
                <c:pt idx="141">
                  <c:v>191.31206900000004</c:v>
                </c:pt>
                <c:pt idx="142">
                  <c:v>191.23102900000001</c:v>
                </c:pt>
                <c:pt idx="143">
                  <c:v>189.79436899999999</c:v>
                </c:pt>
                <c:pt idx="144">
                  <c:v>185.62865199999999</c:v>
                </c:pt>
                <c:pt idx="145">
                  <c:v>185.57870399999999</c:v>
                </c:pt>
                <c:pt idx="146">
                  <c:v>185.69566999999995</c:v>
                </c:pt>
                <c:pt idx="147">
                  <c:v>188.970821</c:v>
                </c:pt>
                <c:pt idx="148">
                  <c:v>196.83792700000004</c:v>
                </c:pt>
                <c:pt idx="149">
                  <c:v>189.23646200000002</c:v>
                </c:pt>
                <c:pt idx="150">
                  <c:v>185.343965</c:v>
                </c:pt>
                <c:pt idx="151">
                  <c:v>176.286475</c:v>
                </c:pt>
                <c:pt idx="152">
                  <c:v>176.49782699999997</c:v>
                </c:pt>
                <c:pt idx="153">
                  <c:v>174.63278199999999</c:v>
                </c:pt>
                <c:pt idx="154">
                  <c:v>173.14826400000001</c:v>
                </c:pt>
                <c:pt idx="155">
                  <c:v>180.35415899999998</c:v>
                </c:pt>
                <c:pt idx="156">
                  <c:v>182.66221100000001</c:v>
                </c:pt>
                <c:pt idx="157">
                  <c:v>182.35259299999998</c:v>
                </c:pt>
                <c:pt idx="158">
                  <c:v>183.16467</c:v>
                </c:pt>
                <c:pt idx="159">
                  <c:v>176.346001</c:v>
                </c:pt>
                <c:pt idx="160">
                  <c:v>176.51166400000002</c:v>
                </c:pt>
                <c:pt idx="161">
                  <c:v>175.64270300000001</c:v>
                </c:pt>
                <c:pt idx="162">
                  <c:v>175.99588199999999</c:v>
                </c:pt>
                <c:pt idx="163">
                  <c:v>176.09228900000002</c:v>
                </c:pt>
                <c:pt idx="164">
                  <c:v>176.01735100000002</c:v>
                </c:pt>
                <c:pt idx="165">
                  <c:v>175.87543199999999</c:v>
                </c:pt>
                <c:pt idx="166">
                  <c:v>175.94836800000002</c:v>
                </c:pt>
                <c:pt idx="167">
                  <c:v>175.98334800000001</c:v>
                </c:pt>
                <c:pt idx="168">
                  <c:v>175.96891800000003</c:v>
                </c:pt>
                <c:pt idx="169">
                  <c:v>172.37016199999999</c:v>
                </c:pt>
                <c:pt idx="170">
                  <c:v>168.03771799999998</c:v>
                </c:pt>
                <c:pt idx="171">
                  <c:v>156.155631</c:v>
                </c:pt>
                <c:pt idx="172">
                  <c:v>156.43774299999998</c:v>
                </c:pt>
                <c:pt idx="173">
                  <c:v>158.34376800000001</c:v>
                </c:pt>
                <c:pt idx="174">
                  <c:v>159.56326500000003</c:v>
                </c:pt>
                <c:pt idx="175">
                  <c:v>158.92841300000001</c:v>
                </c:pt>
                <c:pt idx="176">
                  <c:v>159.543643</c:v>
                </c:pt>
                <c:pt idx="177">
                  <c:v>159.00203999999999</c:v>
                </c:pt>
                <c:pt idx="178">
                  <c:v>163.21248300000002</c:v>
                </c:pt>
                <c:pt idx="179">
                  <c:v>157.288387</c:v>
                </c:pt>
                <c:pt idx="180">
                  <c:v>162.34297300000003</c:v>
                </c:pt>
                <c:pt idx="181">
                  <c:v>157.59036600000002</c:v>
                </c:pt>
              </c:numCache>
            </c:numRef>
          </c:val>
        </c:ser>
        <c:ser>
          <c:idx val="2"/>
          <c:order val="1"/>
          <c:tx>
            <c:strRef>
              <c:f>'Figure 2'!$R$2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cat>
            <c:numRef>
              <c:f>'Figure 2'!$O$3:$O$184</c:f>
              <c:numCache>
                <c:formatCode>d\-mmm\-yy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2'!$R$3:$R$184</c:f>
              <c:numCache>
                <c:formatCode>0</c:formatCode>
                <c:ptCount val="182"/>
                <c:pt idx="0">
                  <c:v>4.2522510000000002</c:v>
                </c:pt>
                <c:pt idx="1">
                  <c:v>4.5496970000000001</c:v>
                </c:pt>
                <c:pt idx="2">
                  <c:v>6.8566820000000002</c:v>
                </c:pt>
                <c:pt idx="3">
                  <c:v>7.0480540000000005</c:v>
                </c:pt>
                <c:pt idx="4">
                  <c:v>5.6616110000000015</c:v>
                </c:pt>
                <c:pt idx="5">
                  <c:v>6.9708140000000016</c:v>
                </c:pt>
                <c:pt idx="6">
                  <c:v>6.7981600000000002</c:v>
                </c:pt>
                <c:pt idx="7">
                  <c:v>7.9653219999999996</c:v>
                </c:pt>
                <c:pt idx="8">
                  <c:v>9.3535950000000003</c:v>
                </c:pt>
                <c:pt idx="9">
                  <c:v>9.5920330000000007</c:v>
                </c:pt>
                <c:pt idx="10">
                  <c:v>6.4238289999999987</c:v>
                </c:pt>
                <c:pt idx="11">
                  <c:v>5.8031319999999997</c:v>
                </c:pt>
                <c:pt idx="12">
                  <c:v>5.5236680000000007</c:v>
                </c:pt>
                <c:pt idx="13">
                  <c:v>5.8374370000000004</c:v>
                </c:pt>
                <c:pt idx="14">
                  <c:v>5.0265749999999993</c:v>
                </c:pt>
                <c:pt idx="15">
                  <c:v>4.9205260000000006</c:v>
                </c:pt>
                <c:pt idx="16">
                  <c:v>5.7614180000000017</c:v>
                </c:pt>
                <c:pt idx="17">
                  <c:v>6.4753570000000007</c:v>
                </c:pt>
                <c:pt idx="18">
                  <c:v>8.1441280000000003</c:v>
                </c:pt>
                <c:pt idx="19">
                  <c:v>12.061391</c:v>
                </c:pt>
                <c:pt idx="20">
                  <c:v>10.379086999999998</c:v>
                </c:pt>
                <c:pt idx="21">
                  <c:v>12.615472000000004</c:v>
                </c:pt>
                <c:pt idx="22">
                  <c:v>11.958097000000002</c:v>
                </c:pt>
                <c:pt idx="23">
                  <c:v>13.60389</c:v>
                </c:pt>
                <c:pt idx="24">
                  <c:v>12.176733999999998</c:v>
                </c:pt>
                <c:pt idx="25">
                  <c:v>16.209546</c:v>
                </c:pt>
                <c:pt idx="26">
                  <c:v>16.789439000000002</c:v>
                </c:pt>
                <c:pt idx="27">
                  <c:v>17.865205000000003</c:v>
                </c:pt>
                <c:pt idx="28">
                  <c:v>20.555500000000002</c:v>
                </c:pt>
                <c:pt idx="29">
                  <c:v>18.660527999999999</c:v>
                </c:pt>
                <c:pt idx="30">
                  <c:v>15.876649</c:v>
                </c:pt>
                <c:pt idx="31">
                  <c:v>14.974283000000002</c:v>
                </c:pt>
                <c:pt idx="32">
                  <c:v>18.406442999999999</c:v>
                </c:pt>
                <c:pt idx="33">
                  <c:v>17.143457000000001</c:v>
                </c:pt>
                <c:pt idx="34">
                  <c:v>16.553275999999997</c:v>
                </c:pt>
                <c:pt idx="35">
                  <c:v>18.385553000000002</c:v>
                </c:pt>
                <c:pt idx="36">
                  <c:v>13.619041000000001</c:v>
                </c:pt>
                <c:pt idx="37">
                  <c:v>18.773941999999998</c:v>
                </c:pt>
                <c:pt idx="38">
                  <c:v>18.538433999999999</c:v>
                </c:pt>
                <c:pt idx="39">
                  <c:v>17.285464000000005</c:v>
                </c:pt>
                <c:pt idx="40">
                  <c:v>16.049546000000003</c:v>
                </c:pt>
                <c:pt idx="41">
                  <c:v>13.732086000000001</c:v>
                </c:pt>
                <c:pt idx="42">
                  <c:v>13.447234000000002</c:v>
                </c:pt>
                <c:pt idx="43">
                  <c:v>14.071832000000002</c:v>
                </c:pt>
                <c:pt idx="44">
                  <c:v>16.356517999999998</c:v>
                </c:pt>
                <c:pt idx="45">
                  <c:v>18.168807000000008</c:v>
                </c:pt>
                <c:pt idx="46">
                  <c:v>16.557755000000004</c:v>
                </c:pt>
                <c:pt idx="47">
                  <c:v>15.806700000000003</c:v>
                </c:pt>
                <c:pt idx="48">
                  <c:v>13.722332000000002</c:v>
                </c:pt>
                <c:pt idx="49">
                  <c:v>11.448089</c:v>
                </c:pt>
                <c:pt idx="50">
                  <c:v>11.834101</c:v>
                </c:pt>
                <c:pt idx="51">
                  <c:v>12.253764000000002</c:v>
                </c:pt>
                <c:pt idx="52">
                  <c:v>13.429697000000001</c:v>
                </c:pt>
                <c:pt idx="53">
                  <c:v>12.606947000000002</c:v>
                </c:pt>
                <c:pt idx="54">
                  <c:v>12.511565000000001</c:v>
                </c:pt>
                <c:pt idx="55">
                  <c:v>11.845191000000003</c:v>
                </c:pt>
                <c:pt idx="56">
                  <c:v>11.716648000000003</c:v>
                </c:pt>
                <c:pt idx="57">
                  <c:v>9.9744160000000033</c:v>
                </c:pt>
                <c:pt idx="58">
                  <c:v>11.017170000000002</c:v>
                </c:pt>
                <c:pt idx="59">
                  <c:v>10.260327000000002</c:v>
                </c:pt>
                <c:pt idx="60">
                  <c:v>8.7718899999999991</c:v>
                </c:pt>
                <c:pt idx="61">
                  <c:v>8.4023220000000016</c:v>
                </c:pt>
                <c:pt idx="62">
                  <c:v>7.5754370000000018</c:v>
                </c:pt>
                <c:pt idx="63">
                  <c:v>7.9541800000000018</c:v>
                </c:pt>
                <c:pt idx="64">
                  <c:v>8.159402</c:v>
                </c:pt>
                <c:pt idx="65">
                  <c:v>6.4948080000000017</c:v>
                </c:pt>
                <c:pt idx="66">
                  <c:v>7.8756780000000024</c:v>
                </c:pt>
                <c:pt idx="67">
                  <c:v>10.856681</c:v>
                </c:pt>
                <c:pt idx="68">
                  <c:v>13.736922000000003</c:v>
                </c:pt>
                <c:pt idx="69">
                  <c:v>14.934593</c:v>
                </c:pt>
                <c:pt idx="70">
                  <c:v>16.487376999999999</c:v>
                </c:pt>
                <c:pt idx="71">
                  <c:v>16.936547999999998</c:v>
                </c:pt>
                <c:pt idx="72">
                  <c:v>17.349021999999998</c:v>
                </c:pt>
                <c:pt idx="73">
                  <c:v>14.492959999999998</c:v>
                </c:pt>
                <c:pt idx="74">
                  <c:v>14.041727</c:v>
                </c:pt>
                <c:pt idx="75">
                  <c:v>17.502673000000001</c:v>
                </c:pt>
                <c:pt idx="76">
                  <c:v>16.820169</c:v>
                </c:pt>
                <c:pt idx="77">
                  <c:v>17.218438000000003</c:v>
                </c:pt>
                <c:pt idx="78">
                  <c:v>16.487586000000004</c:v>
                </c:pt>
                <c:pt idx="79">
                  <c:v>15.872878</c:v>
                </c:pt>
                <c:pt idx="80">
                  <c:v>18.913197000000004</c:v>
                </c:pt>
                <c:pt idx="81">
                  <c:v>15.882331000000001</c:v>
                </c:pt>
                <c:pt idx="82">
                  <c:v>20.413310000000003</c:v>
                </c:pt>
                <c:pt idx="83">
                  <c:v>23.018901</c:v>
                </c:pt>
                <c:pt idx="84">
                  <c:v>21.674520999999999</c:v>
                </c:pt>
                <c:pt idx="85">
                  <c:v>20.185546000000006</c:v>
                </c:pt>
                <c:pt idx="86">
                  <c:v>17.669726999999998</c:v>
                </c:pt>
                <c:pt idx="87">
                  <c:v>15.913173000000002</c:v>
                </c:pt>
                <c:pt idx="88">
                  <c:v>13.680245000000001</c:v>
                </c:pt>
                <c:pt idx="89">
                  <c:v>12.716919000000001</c:v>
                </c:pt>
                <c:pt idx="90">
                  <c:v>11.840727000000003</c:v>
                </c:pt>
                <c:pt idx="91">
                  <c:v>11.283045999999999</c:v>
                </c:pt>
                <c:pt idx="92">
                  <c:v>13.185908999999999</c:v>
                </c:pt>
                <c:pt idx="93">
                  <c:v>17.140863000000007</c:v>
                </c:pt>
                <c:pt idx="94">
                  <c:v>19.067550000000008</c:v>
                </c:pt>
                <c:pt idx="95">
                  <c:v>18.927290999999997</c:v>
                </c:pt>
                <c:pt idx="96">
                  <c:v>19.409838999999998</c:v>
                </c:pt>
                <c:pt idx="97">
                  <c:v>20.873112000000003</c:v>
                </c:pt>
                <c:pt idx="98">
                  <c:v>18.124453999999997</c:v>
                </c:pt>
                <c:pt idx="99">
                  <c:v>19.994007</c:v>
                </c:pt>
                <c:pt idx="100">
                  <c:v>21.143290000000004</c:v>
                </c:pt>
                <c:pt idx="101">
                  <c:v>18.989340999999996</c:v>
                </c:pt>
                <c:pt idx="102">
                  <c:v>20.070830000000001</c:v>
                </c:pt>
                <c:pt idx="103">
                  <c:v>20.679058000000001</c:v>
                </c:pt>
                <c:pt idx="104">
                  <c:v>21.253226999999999</c:v>
                </c:pt>
                <c:pt idx="105">
                  <c:v>20.190535000000001</c:v>
                </c:pt>
                <c:pt idx="106">
                  <c:v>17.936574</c:v>
                </c:pt>
                <c:pt idx="107">
                  <c:v>17.384997000000006</c:v>
                </c:pt>
                <c:pt idx="108">
                  <c:v>17.425201000000001</c:v>
                </c:pt>
                <c:pt idx="109">
                  <c:v>15.393450000000001</c:v>
                </c:pt>
                <c:pt idx="110">
                  <c:v>14.753212</c:v>
                </c:pt>
                <c:pt idx="111">
                  <c:v>12.928945000000002</c:v>
                </c:pt>
                <c:pt idx="112">
                  <c:v>13.287910999999998</c:v>
                </c:pt>
                <c:pt idx="113">
                  <c:v>13.315798000000003</c:v>
                </c:pt>
                <c:pt idx="114">
                  <c:v>13.280001999999998</c:v>
                </c:pt>
                <c:pt idx="115">
                  <c:v>14.414144000000006</c:v>
                </c:pt>
                <c:pt idx="116">
                  <c:v>14.269276</c:v>
                </c:pt>
                <c:pt idx="117">
                  <c:v>16.892237000000005</c:v>
                </c:pt>
                <c:pt idx="118">
                  <c:v>16.721943</c:v>
                </c:pt>
                <c:pt idx="119">
                  <c:v>16.552084000000004</c:v>
                </c:pt>
                <c:pt idx="120">
                  <c:v>21.215748000000005</c:v>
                </c:pt>
                <c:pt idx="121">
                  <c:v>18.218992000000004</c:v>
                </c:pt>
                <c:pt idx="122">
                  <c:v>14.033886000000003</c:v>
                </c:pt>
                <c:pt idx="123">
                  <c:v>15.437103</c:v>
                </c:pt>
                <c:pt idx="124">
                  <c:v>14.174537000000003</c:v>
                </c:pt>
                <c:pt idx="125">
                  <c:v>12.069228999999998</c:v>
                </c:pt>
                <c:pt idx="126">
                  <c:v>10.843588</c:v>
                </c:pt>
                <c:pt idx="127">
                  <c:v>11.496485</c:v>
                </c:pt>
                <c:pt idx="128">
                  <c:v>12.450817000000002</c:v>
                </c:pt>
                <c:pt idx="129">
                  <c:v>12.074160000000001</c:v>
                </c:pt>
                <c:pt idx="130">
                  <c:v>11.590388000000001</c:v>
                </c:pt>
                <c:pt idx="131">
                  <c:v>11.445972000000001</c:v>
                </c:pt>
                <c:pt idx="132">
                  <c:v>11.661639000000001</c:v>
                </c:pt>
                <c:pt idx="133">
                  <c:v>12.492460999999999</c:v>
                </c:pt>
                <c:pt idx="134">
                  <c:v>11.596976</c:v>
                </c:pt>
                <c:pt idx="135">
                  <c:v>11.411547000000001</c:v>
                </c:pt>
                <c:pt idx="136">
                  <c:v>11.928040000000005</c:v>
                </c:pt>
                <c:pt idx="137">
                  <c:v>11.327556000000001</c:v>
                </c:pt>
                <c:pt idx="138">
                  <c:v>15.816937000000003</c:v>
                </c:pt>
                <c:pt idx="139">
                  <c:v>14.693417000000002</c:v>
                </c:pt>
                <c:pt idx="140">
                  <c:v>14.595761999999999</c:v>
                </c:pt>
                <c:pt idx="141">
                  <c:v>16.084238000000003</c:v>
                </c:pt>
                <c:pt idx="142">
                  <c:v>18.918486999999999</c:v>
                </c:pt>
                <c:pt idx="143">
                  <c:v>18.515636000000001</c:v>
                </c:pt>
                <c:pt idx="144">
                  <c:v>17.159271999999998</c:v>
                </c:pt>
                <c:pt idx="145">
                  <c:v>14.930405000000007</c:v>
                </c:pt>
                <c:pt idx="146">
                  <c:v>14.701575</c:v>
                </c:pt>
                <c:pt idx="147">
                  <c:v>16.803633000000001</c:v>
                </c:pt>
                <c:pt idx="148">
                  <c:v>15.397187000000004</c:v>
                </c:pt>
                <c:pt idx="149">
                  <c:v>16.291944000000001</c:v>
                </c:pt>
                <c:pt idx="150">
                  <c:v>14.427629</c:v>
                </c:pt>
                <c:pt idx="151">
                  <c:v>14.568169000000005</c:v>
                </c:pt>
                <c:pt idx="152">
                  <c:v>18.153593000000001</c:v>
                </c:pt>
                <c:pt idx="153">
                  <c:v>16.122781</c:v>
                </c:pt>
                <c:pt idx="154">
                  <c:v>15.495295000000002</c:v>
                </c:pt>
                <c:pt idx="155">
                  <c:v>15.382909000000001</c:v>
                </c:pt>
                <c:pt idx="156">
                  <c:v>16.552480999999997</c:v>
                </c:pt>
                <c:pt idx="157">
                  <c:v>17.631679000000002</c:v>
                </c:pt>
                <c:pt idx="158">
                  <c:v>18.523269000000003</c:v>
                </c:pt>
                <c:pt idx="159">
                  <c:v>17.327409999999997</c:v>
                </c:pt>
                <c:pt idx="160">
                  <c:v>19.448671000000001</c:v>
                </c:pt>
                <c:pt idx="161">
                  <c:v>18.088914999999993</c:v>
                </c:pt>
                <c:pt idx="162">
                  <c:v>18.680857</c:v>
                </c:pt>
                <c:pt idx="163">
                  <c:v>21.561777000000006</c:v>
                </c:pt>
                <c:pt idx="164">
                  <c:v>18.055746000000003</c:v>
                </c:pt>
                <c:pt idx="165">
                  <c:v>13.777289000000001</c:v>
                </c:pt>
                <c:pt idx="166">
                  <c:v>12.167967000000001</c:v>
                </c:pt>
                <c:pt idx="167">
                  <c:v>10.442975000000001</c:v>
                </c:pt>
                <c:pt idx="168">
                  <c:v>8.8767879999999995</c:v>
                </c:pt>
                <c:pt idx="169">
                  <c:v>8.8266709999999975</c:v>
                </c:pt>
                <c:pt idx="170">
                  <c:v>8.983962</c:v>
                </c:pt>
                <c:pt idx="171">
                  <c:v>9.192480999999999</c:v>
                </c:pt>
                <c:pt idx="172">
                  <c:v>9.0343660000000021</c:v>
                </c:pt>
                <c:pt idx="173">
                  <c:v>9.9916859999999996</c:v>
                </c:pt>
                <c:pt idx="174">
                  <c:v>10.857638000000001</c:v>
                </c:pt>
                <c:pt idx="175">
                  <c:v>10.9407</c:v>
                </c:pt>
                <c:pt idx="176">
                  <c:v>10.495941000000002</c:v>
                </c:pt>
                <c:pt idx="177">
                  <c:v>10.181116000000001</c:v>
                </c:pt>
                <c:pt idx="178">
                  <c:v>12.224655000000002</c:v>
                </c:pt>
                <c:pt idx="179">
                  <c:v>15.924616000000002</c:v>
                </c:pt>
                <c:pt idx="180">
                  <c:v>15.312091000000001</c:v>
                </c:pt>
                <c:pt idx="181">
                  <c:v>14.483728000000003</c:v>
                </c:pt>
              </c:numCache>
            </c:numRef>
          </c:val>
        </c:ser>
        <c:ser>
          <c:idx val="8"/>
          <c:order val="2"/>
          <c:tx>
            <c:strRef>
              <c:f>'Figure 2'!$X$2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CCFFCC"/>
            </a:solidFill>
            <a:ln w="25400">
              <a:noFill/>
            </a:ln>
          </c:spPr>
          <c:cat>
            <c:numRef>
              <c:f>'Figure 2'!$O$3:$O$184</c:f>
              <c:numCache>
                <c:formatCode>d\-mmm\-yy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2'!$X$3:$X$184</c:f>
              <c:numCache>
                <c:formatCode>0</c:formatCode>
                <c:ptCount val="182"/>
                <c:pt idx="0">
                  <c:v>43.639856999999999</c:v>
                </c:pt>
                <c:pt idx="1">
                  <c:v>44.572940000000017</c:v>
                </c:pt>
                <c:pt idx="2">
                  <c:v>59.94272999999999</c:v>
                </c:pt>
                <c:pt idx="3">
                  <c:v>55.83276399999999</c:v>
                </c:pt>
                <c:pt idx="4">
                  <c:v>63.21116100000004</c:v>
                </c:pt>
                <c:pt idx="5">
                  <c:v>92.581373999999997</c:v>
                </c:pt>
                <c:pt idx="6">
                  <c:v>66.05067600000001</c:v>
                </c:pt>
                <c:pt idx="7">
                  <c:v>74.65265500000001</c:v>
                </c:pt>
                <c:pt idx="8">
                  <c:v>81.420623000000035</c:v>
                </c:pt>
                <c:pt idx="9">
                  <c:v>42.417584999999981</c:v>
                </c:pt>
                <c:pt idx="10">
                  <c:v>14.559343000000004</c:v>
                </c:pt>
                <c:pt idx="11">
                  <c:v>19.706986999999998</c:v>
                </c:pt>
                <c:pt idx="12">
                  <c:v>79.161056000000002</c:v>
                </c:pt>
                <c:pt idx="13">
                  <c:v>46.468293000000024</c:v>
                </c:pt>
                <c:pt idx="14">
                  <c:v>60.355297999999998</c:v>
                </c:pt>
                <c:pt idx="15">
                  <c:v>57.542113000000015</c:v>
                </c:pt>
                <c:pt idx="16">
                  <c:v>73.17633600000002</c:v>
                </c:pt>
                <c:pt idx="17">
                  <c:v>134.82580700000003</c:v>
                </c:pt>
                <c:pt idx="18">
                  <c:v>128.91424700000005</c:v>
                </c:pt>
                <c:pt idx="19">
                  <c:v>109.601321</c:v>
                </c:pt>
                <c:pt idx="20">
                  <c:v>130.30411799999996</c:v>
                </c:pt>
                <c:pt idx="21">
                  <c:v>112.69097899999997</c:v>
                </c:pt>
                <c:pt idx="22">
                  <c:v>105.86435000000003</c:v>
                </c:pt>
                <c:pt idx="23">
                  <c:v>78.577686999999969</c:v>
                </c:pt>
                <c:pt idx="24">
                  <c:v>99.049734999999998</c:v>
                </c:pt>
                <c:pt idx="25">
                  <c:v>116.073763</c:v>
                </c:pt>
                <c:pt idx="26">
                  <c:v>109.16123099999999</c:v>
                </c:pt>
                <c:pt idx="27">
                  <c:v>89.679115000000039</c:v>
                </c:pt>
                <c:pt idx="28">
                  <c:v>33.530965000000002</c:v>
                </c:pt>
                <c:pt idx="29">
                  <c:v>56.882979999999982</c:v>
                </c:pt>
                <c:pt idx="30">
                  <c:v>103.82918100000001</c:v>
                </c:pt>
                <c:pt idx="31">
                  <c:v>108.55319100000003</c:v>
                </c:pt>
                <c:pt idx="32">
                  <c:v>103.559731</c:v>
                </c:pt>
                <c:pt idx="33">
                  <c:v>59.808851999999995</c:v>
                </c:pt>
                <c:pt idx="34">
                  <c:v>33.341279</c:v>
                </c:pt>
                <c:pt idx="35">
                  <c:v>44.581772000000001</c:v>
                </c:pt>
                <c:pt idx="36">
                  <c:v>112.06398900000002</c:v>
                </c:pt>
                <c:pt idx="37">
                  <c:v>99.440611999999987</c:v>
                </c:pt>
                <c:pt idx="38">
                  <c:v>90.32934800000001</c:v>
                </c:pt>
                <c:pt idx="39">
                  <c:v>25.168434999999999</c:v>
                </c:pt>
                <c:pt idx="40">
                  <c:v>55.163877000000006</c:v>
                </c:pt>
                <c:pt idx="41">
                  <c:v>128.56061199999999</c:v>
                </c:pt>
                <c:pt idx="42">
                  <c:v>118.85239799999999</c:v>
                </c:pt>
                <c:pt idx="43">
                  <c:v>124.74078599999994</c:v>
                </c:pt>
                <c:pt idx="44">
                  <c:v>86.59933199999999</c:v>
                </c:pt>
                <c:pt idx="45">
                  <c:v>17.867230999999997</c:v>
                </c:pt>
                <c:pt idx="46">
                  <c:v>18.793644000000008</c:v>
                </c:pt>
                <c:pt idx="47">
                  <c:v>59.118750999999982</c:v>
                </c:pt>
                <c:pt idx="48">
                  <c:v>40.385819000000012</c:v>
                </c:pt>
                <c:pt idx="49">
                  <c:v>41.678506999999989</c:v>
                </c:pt>
                <c:pt idx="50">
                  <c:v>23.846789000000001</c:v>
                </c:pt>
                <c:pt idx="51">
                  <c:v>91.46860700000002</c:v>
                </c:pt>
                <c:pt idx="52">
                  <c:v>61.172523000000005</c:v>
                </c:pt>
                <c:pt idx="53">
                  <c:v>50.101351999999999</c:v>
                </c:pt>
                <c:pt idx="54">
                  <c:v>37.822906000000003</c:v>
                </c:pt>
                <c:pt idx="55">
                  <c:v>29.174909000000014</c:v>
                </c:pt>
                <c:pt idx="56">
                  <c:v>17.874812000000006</c:v>
                </c:pt>
                <c:pt idx="57">
                  <c:v>21.754395000000002</c:v>
                </c:pt>
                <c:pt idx="58">
                  <c:v>53.826339000000033</c:v>
                </c:pt>
                <c:pt idx="59">
                  <c:v>44.746034999999985</c:v>
                </c:pt>
                <c:pt idx="60">
                  <c:v>37.127035000000006</c:v>
                </c:pt>
                <c:pt idx="61">
                  <c:v>41.68111900000001</c:v>
                </c:pt>
                <c:pt idx="62">
                  <c:v>75.35315199999998</c:v>
                </c:pt>
                <c:pt idx="63">
                  <c:v>50.587249000000007</c:v>
                </c:pt>
                <c:pt idx="64">
                  <c:v>19.572136999999994</c:v>
                </c:pt>
                <c:pt idx="65">
                  <c:v>64.867169000000004</c:v>
                </c:pt>
                <c:pt idx="66">
                  <c:v>83.558348000000024</c:v>
                </c:pt>
                <c:pt idx="67">
                  <c:v>134.66332599999998</c:v>
                </c:pt>
                <c:pt idx="68">
                  <c:v>104.940603</c:v>
                </c:pt>
                <c:pt idx="69">
                  <c:v>126.13157200000002</c:v>
                </c:pt>
                <c:pt idx="70">
                  <c:v>147.33449100000001</c:v>
                </c:pt>
                <c:pt idx="71">
                  <c:v>136.15720900000008</c:v>
                </c:pt>
                <c:pt idx="72">
                  <c:v>99.238876000000047</c:v>
                </c:pt>
                <c:pt idx="73">
                  <c:v>67.002174000000011</c:v>
                </c:pt>
                <c:pt idx="74">
                  <c:v>138.20705099999995</c:v>
                </c:pt>
                <c:pt idx="75">
                  <c:v>93.107666000000037</c:v>
                </c:pt>
                <c:pt idx="76">
                  <c:v>86.615330999999969</c:v>
                </c:pt>
                <c:pt idx="77">
                  <c:v>114.32568500000002</c:v>
                </c:pt>
                <c:pt idx="78">
                  <c:v>135.103533</c:v>
                </c:pt>
                <c:pt idx="79">
                  <c:v>138.38092900000001</c:v>
                </c:pt>
                <c:pt idx="80">
                  <c:v>119.202917</c:v>
                </c:pt>
                <c:pt idx="81">
                  <c:v>126.25323999999998</c:v>
                </c:pt>
                <c:pt idx="82">
                  <c:v>123.46504500000003</c:v>
                </c:pt>
                <c:pt idx="83">
                  <c:v>102.68785000000001</c:v>
                </c:pt>
                <c:pt idx="84">
                  <c:v>129.38493999999994</c:v>
                </c:pt>
                <c:pt idx="85">
                  <c:v>58.316819000000002</c:v>
                </c:pt>
                <c:pt idx="86">
                  <c:v>28.271127999999994</c:v>
                </c:pt>
                <c:pt idx="87">
                  <c:v>64.166108000000023</c:v>
                </c:pt>
                <c:pt idx="88">
                  <c:v>36.962573000000006</c:v>
                </c:pt>
                <c:pt idx="89">
                  <c:v>46.678828000000017</c:v>
                </c:pt>
                <c:pt idx="90">
                  <c:v>64.617068000000032</c:v>
                </c:pt>
                <c:pt idx="91">
                  <c:v>113.65051000000001</c:v>
                </c:pt>
                <c:pt idx="92">
                  <c:v>129.34662699999998</c:v>
                </c:pt>
                <c:pt idx="93">
                  <c:v>127.75025200000002</c:v>
                </c:pt>
                <c:pt idx="94">
                  <c:v>56.421099000000012</c:v>
                </c:pt>
                <c:pt idx="95">
                  <c:v>44.199540000000013</c:v>
                </c:pt>
                <c:pt idx="96">
                  <c:v>71.312815999999984</c:v>
                </c:pt>
                <c:pt idx="97">
                  <c:v>94.669618999999983</c:v>
                </c:pt>
                <c:pt idx="98">
                  <c:v>123.84266199999999</c:v>
                </c:pt>
                <c:pt idx="99">
                  <c:v>115.97939000000002</c:v>
                </c:pt>
                <c:pt idx="100">
                  <c:v>119.886723</c:v>
                </c:pt>
                <c:pt idx="101">
                  <c:v>129.13523500000002</c:v>
                </c:pt>
                <c:pt idx="102">
                  <c:v>134.72863799999996</c:v>
                </c:pt>
                <c:pt idx="103">
                  <c:v>124.23423399999999</c:v>
                </c:pt>
                <c:pt idx="104">
                  <c:v>119.35758700000001</c:v>
                </c:pt>
                <c:pt idx="105">
                  <c:v>137.055081</c:v>
                </c:pt>
                <c:pt idx="106">
                  <c:v>130.54219600000002</c:v>
                </c:pt>
                <c:pt idx="107">
                  <c:v>108.82535399999998</c:v>
                </c:pt>
                <c:pt idx="108">
                  <c:v>74.089763999999988</c:v>
                </c:pt>
                <c:pt idx="109">
                  <c:v>64.486938000000009</c:v>
                </c:pt>
                <c:pt idx="110">
                  <c:v>18.421545000000002</c:v>
                </c:pt>
                <c:pt idx="111">
                  <c:v>41.461791000000012</c:v>
                </c:pt>
                <c:pt idx="112">
                  <c:v>35.891159999999992</c:v>
                </c:pt>
                <c:pt idx="113">
                  <c:v>25.028326000000003</c:v>
                </c:pt>
                <c:pt idx="114">
                  <c:v>108.36056100000005</c:v>
                </c:pt>
                <c:pt idx="115">
                  <c:v>113.94810600000005</c:v>
                </c:pt>
                <c:pt idx="116">
                  <c:v>96.294753999999998</c:v>
                </c:pt>
                <c:pt idx="117">
                  <c:v>106.34596999999999</c:v>
                </c:pt>
                <c:pt idx="118">
                  <c:v>88.268632999999994</c:v>
                </c:pt>
                <c:pt idx="119">
                  <c:v>132.03850100000002</c:v>
                </c:pt>
                <c:pt idx="120">
                  <c:v>104.60970500000001</c:v>
                </c:pt>
                <c:pt idx="121">
                  <c:v>94.099660999999998</c:v>
                </c:pt>
                <c:pt idx="122">
                  <c:v>121.136166</c:v>
                </c:pt>
                <c:pt idx="123">
                  <c:v>113.78971200000004</c:v>
                </c:pt>
                <c:pt idx="124">
                  <c:v>43.174654000000011</c:v>
                </c:pt>
                <c:pt idx="125">
                  <c:v>51.177180999999997</c:v>
                </c:pt>
                <c:pt idx="126">
                  <c:v>48.636179999999989</c:v>
                </c:pt>
                <c:pt idx="127">
                  <c:v>39.512292000000002</c:v>
                </c:pt>
                <c:pt idx="128">
                  <c:v>41.094599000000002</c:v>
                </c:pt>
                <c:pt idx="129">
                  <c:v>42.422086</c:v>
                </c:pt>
                <c:pt idx="130">
                  <c:v>61.680334000000002</c:v>
                </c:pt>
                <c:pt idx="131">
                  <c:v>56.480665999999978</c:v>
                </c:pt>
                <c:pt idx="132">
                  <c:v>19.018223000000006</c:v>
                </c:pt>
                <c:pt idx="133">
                  <c:v>22.586466999999999</c:v>
                </c:pt>
                <c:pt idx="134">
                  <c:v>26.622434000000009</c:v>
                </c:pt>
                <c:pt idx="135">
                  <c:v>94.898591999999994</c:v>
                </c:pt>
                <c:pt idx="136">
                  <c:v>39.693208999999989</c:v>
                </c:pt>
                <c:pt idx="137">
                  <c:v>66.187426000000002</c:v>
                </c:pt>
                <c:pt idx="138">
                  <c:v>57.017397000000031</c:v>
                </c:pt>
                <c:pt idx="139">
                  <c:v>95.671295000000001</c:v>
                </c:pt>
                <c:pt idx="140">
                  <c:v>112.03838700000004</c:v>
                </c:pt>
                <c:pt idx="141">
                  <c:v>111.63628099999998</c:v>
                </c:pt>
                <c:pt idx="142">
                  <c:v>50.970551000000022</c:v>
                </c:pt>
                <c:pt idx="143">
                  <c:v>58.830655000000007</c:v>
                </c:pt>
                <c:pt idx="144">
                  <c:v>92.693979000000056</c:v>
                </c:pt>
                <c:pt idx="145">
                  <c:v>143.38177100000001</c:v>
                </c:pt>
                <c:pt idx="146">
                  <c:v>137.00196200000005</c:v>
                </c:pt>
                <c:pt idx="147">
                  <c:v>56.559618999999969</c:v>
                </c:pt>
                <c:pt idx="148">
                  <c:v>125.87074200000005</c:v>
                </c:pt>
                <c:pt idx="149">
                  <c:v>96.863577000000006</c:v>
                </c:pt>
                <c:pt idx="150">
                  <c:v>123.67055600000008</c:v>
                </c:pt>
                <c:pt idx="151">
                  <c:v>130.39350999999996</c:v>
                </c:pt>
                <c:pt idx="152">
                  <c:v>123.11086299999999</c:v>
                </c:pt>
                <c:pt idx="153">
                  <c:v>129.18220799999997</c:v>
                </c:pt>
                <c:pt idx="154">
                  <c:v>95.590525</c:v>
                </c:pt>
                <c:pt idx="155">
                  <c:v>98.439520999999971</c:v>
                </c:pt>
                <c:pt idx="156">
                  <c:v>114.15535399999999</c:v>
                </c:pt>
                <c:pt idx="157">
                  <c:v>124.31241000000004</c:v>
                </c:pt>
                <c:pt idx="158">
                  <c:v>85.803036999999975</c:v>
                </c:pt>
                <c:pt idx="159">
                  <c:v>94.40608600000003</c:v>
                </c:pt>
                <c:pt idx="160">
                  <c:v>53.417176999999981</c:v>
                </c:pt>
                <c:pt idx="161">
                  <c:v>77.950389000000015</c:v>
                </c:pt>
                <c:pt idx="162">
                  <c:v>89.760867000000005</c:v>
                </c:pt>
                <c:pt idx="163">
                  <c:v>27.441212999999994</c:v>
                </c:pt>
                <c:pt idx="164">
                  <c:v>56.286832999999994</c:v>
                </c:pt>
                <c:pt idx="165">
                  <c:v>51.568370000000016</c:v>
                </c:pt>
                <c:pt idx="166">
                  <c:v>21.975830999999989</c:v>
                </c:pt>
                <c:pt idx="167">
                  <c:v>7.4792280000000035</c:v>
                </c:pt>
                <c:pt idx="168">
                  <c:v>17.243566000000001</c:v>
                </c:pt>
                <c:pt idx="169">
                  <c:v>35.904681000000011</c:v>
                </c:pt>
                <c:pt idx="170">
                  <c:v>49.629096000000004</c:v>
                </c:pt>
                <c:pt idx="171">
                  <c:v>50.483778000000008</c:v>
                </c:pt>
                <c:pt idx="172">
                  <c:v>49.455703000000014</c:v>
                </c:pt>
                <c:pt idx="173">
                  <c:v>60.40890600000003</c:v>
                </c:pt>
                <c:pt idx="174">
                  <c:v>15.653255000000001</c:v>
                </c:pt>
                <c:pt idx="175">
                  <c:v>22.225438999999998</c:v>
                </c:pt>
                <c:pt idx="176">
                  <c:v>119.33600500000004</c:v>
                </c:pt>
                <c:pt idx="177">
                  <c:v>43.722420000000014</c:v>
                </c:pt>
                <c:pt idx="178">
                  <c:v>119.39211900000001</c:v>
                </c:pt>
                <c:pt idx="179">
                  <c:v>101.88854199999997</c:v>
                </c:pt>
                <c:pt idx="180">
                  <c:v>131.36683899999997</c:v>
                </c:pt>
                <c:pt idx="181">
                  <c:v>140.97704100000001</c:v>
                </c:pt>
              </c:numCache>
            </c:numRef>
          </c:val>
        </c:ser>
        <c:ser>
          <c:idx val="7"/>
          <c:order val="3"/>
          <c:tx>
            <c:strRef>
              <c:f>'Figure 2'!$W$2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cat>
            <c:numRef>
              <c:f>'Figure 2'!$O$3:$O$184</c:f>
              <c:numCache>
                <c:formatCode>d\-mmm\-yy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2'!$W$3:$W$184</c:f>
              <c:numCache>
                <c:formatCode>0</c:formatCode>
                <c:ptCount val="182"/>
                <c:pt idx="0">
                  <c:v>1.601639</c:v>
                </c:pt>
                <c:pt idx="1">
                  <c:v>1.2327530000000002</c:v>
                </c:pt>
                <c:pt idx="2">
                  <c:v>1.4678260000000001</c:v>
                </c:pt>
                <c:pt idx="3">
                  <c:v>1.4397890000000002</c:v>
                </c:pt>
                <c:pt idx="4">
                  <c:v>0.368199</c:v>
                </c:pt>
                <c:pt idx="5">
                  <c:v>2.4788000000000001E-2</c:v>
                </c:pt>
                <c:pt idx="6">
                  <c:v>5.3411E-2</c:v>
                </c:pt>
                <c:pt idx="7">
                  <c:v>6.1926000000000009E-2</c:v>
                </c:pt>
                <c:pt idx="8">
                  <c:v>0.45102100000000001</c:v>
                </c:pt>
                <c:pt idx="9">
                  <c:v>1.142263</c:v>
                </c:pt>
                <c:pt idx="10">
                  <c:v>1.1186449999999999</c:v>
                </c:pt>
                <c:pt idx="11">
                  <c:v>1.107812</c:v>
                </c:pt>
                <c:pt idx="12">
                  <c:v>0.97654399999999997</c:v>
                </c:pt>
                <c:pt idx="13">
                  <c:v>1.10704</c:v>
                </c:pt>
                <c:pt idx="14">
                  <c:v>1.155162</c:v>
                </c:pt>
                <c:pt idx="15">
                  <c:v>1.1610570000000002</c:v>
                </c:pt>
                <c:pt idx="16">
                  <c:v>1.0659419999999999</c:v>
                </c:pt>
                <c:pt idx="17">
                  <c:v>1.0652290000000002</c:v>
                </c:pt>
                <c:pt idx="18">
                  <c:v>1.1011560000000002</c:v>
                </c:pt>
                <c:pt idx="19">
                  <c:v>1.0882559999999999</c:v>
                </c:pt>
                <c:pt idx="20">
                  <c:v>1.0467150000000001</c:v>
                </c:pt>
                <c:pt idx="21">
                  <c:v>1.1337819999999998</c:v>
                </c:pt>
                <c:pt idx="22">
                  <c:v>1.3364880000000001</c:v>
                </c:pt>
                <c:pt idx="23">
                  <c:v>2.0871530000000003</c:v>
                </c:pt>
                <c:pt idx="24">
                  <c:v>2.1196290000000002</c:v>
                </c:pt>
                <c:pt idx="25">
                  <c:v>2.3022630000000004</c:v>
                </c:pt>
                <c:pt idx="26">
                  <c:v>2.2364859999999998</c:v>
                </c:pt>
                <c:pt idx="27">
                  <c:v>2.3619050000000001</c:v>
                </c:pt>
                <c:pt idx="28">
                  <c:v>2.4217690000000003</c:v>
                </c:pt>
                <c:pt idx="29">
                  <c:v>2.4966480000000004</c:v>
                </c:pt>
                <c:pt idx="30">
                  <c:v>1.9002120000000002</c:v>
                </c:pt>
                <c:pt idx="31">
                  <c:v>1.9854870000000002</c:v>
                </c:pt>
                <c:pt idx="32">
                  <c:v>1.942061</c:v>
                </c:pt>
                <c:pt idx="33">
                  <c:v>2.2124990000000002</c:v>
                </c:pt>
                <c:pt idx="34">
                  <c:v>2.2989290000000002</c:v>
                </c:pt>
                <c:pt idx="35">
                  <c:v>2.2288839999999999</c:v>
                </c:pt>
                <c:pt idx="36">
                  <c:v>2.186264</c:v>
                </c:pt>
                <c:pt idx="37">
                  <c:v>2.3374690000000005</c:v>
                </c:pt>
                <c:pt idx="38">
                  <c:v>2.1036410000000001</c:v>
                </c:pt>
                <c:pt idx="39">
                  <c:v>2.2072959999999999</c:v>
                </c:pt>
                <c:pt idx="40">
                  <c:v>2.5016930000000004</c:v>
                </c:pt>
                <c:pt idx="41">
                  <c:v>2.2636750000000001</c:v>
                </c:pt>
                <c:pt idx="42">
                  <c:v>2.2056430000000002</c:v>
                </c:pt>
                <c:pt idx="43">
                  <c:v>1.589674</c:v>
                </c:pt>
                <c:pt idx="44">
                  <c:v>1.1642510000000001</c:v>
                </c:pt>
                <c:pt idx="45">
                  <c:v>1.212548</c:v>
                </c:pt>
                <c:pt idx="46">
                  <c:v>1.2336929999999999</c:v>
                </c:pt>
                <c:pt idx="47">
                  <c:v>1.9083990000000002</c:v>
                </c:pt>
                <c:pt idx="48">
                  <c:v>2.524664</c:v>
                </c:pt>
                <c:pt idx="49">
                  <c:v>2.4477280000000001</c:v>
                </c:pt>
                <c:pt idx="50">
                  <c:v>2.6134280000000003</c:v>
                </c:pt>
                <c:pt idx="51">
                  <c:v>2.4143029999999999</c:v>
                </c:pt>
                <c:pt idx="52">
                  <c:v>2.2308340000000002</c:v>
                </c:pt>
                <c:pt idx="53">
                  <c:v>2.3040159999999998</c:v>
                </c:pt>
                <c:pt idx="54">
                  <c:v>2.2915719999999999</c:v>
                </c:pt>
                <c:pt idx="55">
                  <c:v>2.3530540000000002</c:v>
                </c:pt>
                <c:pt idx="56">
                  <c:v>2.258397</c:v>
                </c:pt>
                <c:pt idx="57">
                  <c:v>2.229867</c:v>
                </c:pt>
                <c:pt idx="58">
                  <c:v>2.2661490000000004</c:v>
                </c:pt>
                <c:pt idx="59">
                  <c:v>2.2784340000000003</c:v>
                </c:pt>
                <c:pt idx="60">
                  <c:v>2.250092</c:v>
                </c:pt>
                <c:pt idx="61">
                  <c:v>2.3107720000000005</c:v>
                </c:pt>
                <c:pt idx="62">
                  <c:v>2.2831930000000003</c:v>
                </c:pt>
                <c:pt idx="63">
                  <c:v>2.4076280000000003</c:v>
                </c:pt>
                <c:pt idx="64">
                  <c:v>2.3995030000000002</c:v>
                </c:pt>
                <c:pt idx="65">
                  <c:v>1.4239750000000004</c:v>
                </c:pt>
                <c:pt idx="66">
                  <c:v>2.1225510000000001</c:v>
                </c:pt>
                <c:pt idx="67">
                  <c:v>2.2242920000000002</c:v>
                </c:pt>
                <c:pt idx="68">
                  <c:v>2.2527460000000001</c:v>
                </c:pt>
                <c:pt idx="69">
                  <c:v>2.0024299999999999</c:v>
                </c:pt>
                <c:pt idx="70">
                  <c:v>1.842768</c:v>
                </c:pt>
                <c:pt idx="71">
                  <c:v>2.1601339999999998</c:v>
                </c:pt>
                <c:pt idx="72">
                  <c:v>2.2407260000000004</c:v>
                </c:pt>
                <c:pt idx="73">
                  <c:v>2.1425430000000003</c:v>
                </c:pt>
                <c:pt idx="74">
                  <c:v>2.0834840000000003</c:v>
                </c:pt>
                <c:pt idx="75">
                  <c:v>2.3625090000000002</c:v>
                </c:pt>
                <c:pt idx="76">
                  <c:v>2.2576830000000001</c:v>
                </c:pt>
                <c:pt idx="77">
                  <c:v>2.2355570000000005</c:v>
                </c:pt>
                <c:pt idx="78">
                  <c:v>2.3160200000000004</c:v>
                </c:pt>
                <c:pt idx="79">
                  <c:v>2.302473</c:v>
                </c:pt>
                <c:pt idx="80">
                  <c:v>2.1705550000000002</c:v>
                </c:pt>
                <c:pt idx="81">
                  <c:v>2.0594760000000001</c:v>
                </c:pt>
                <c:pt idx="82">
                  <c:v>2.2680650000000004</c:v>
                </c:pt>
                <c:pt idx="83">
                  <c:v>2.343683</c:v>
                </c:pt>
                <c:pt idx="84">
                  <c:v>2.683764</c:v>
                </c:pt>
                <c:pt idx="85">
                  <c:v>2.9180940000000004</c:v>
                </c:pt>
                <c:pt idx="86">
                  <c:v>2.9080269999999997</c:v>
                </c:pt>
                <c:pt idx="87">
                  <c:v>2.6600210000000004</c:v>
                </c:pt>
                <c:pt idx="88">
                  <c:v>2.2839090000000004</c:v>
                </c:pt>
                <c:pt idx="89">
                  <c:v>1.1575130000000002</c:v>
                </c:pt>
                <c:pt idx="90">
                  <c:v>1.8904170000000002</c:v>
                </c:pt>
                <c:pt idx="91">
                  <c:v>2.8491610000000001</c:v>
                </c:pt>
                <c:pt idx="92">
                  <c:v>2.7939419999999999</c:v>
                </c:pt>
                <c:pt idx="93">
                  <c:v>2.3129040000000001</c:v>
                </c:pt>
                <c:pt idx="94">
                  <c:v>1.276546</c:v>
                </c:pt>
                <c:pt idx="95">
                  <c:v>1.484747</c:v>
                </c:pt>
                <c:pt idx="96">
                  <c:v>2.4297980000000003</c:v>
                </c:pt>
                <c:pt idx="97">
                  <c:v>2.0933170000000003</c:v>
                </c:pt>
                <c:pt idx="98">
                  <c:v>2.1774429999999998</c:v>
                </c:pt>
                <c:pt idx="99">
                  <c:v>2.1874450000000003</c:v>
                </c:pt>
                <c:pt idx="100">
                  <c:v>1.6578370000000002</c:v>
                </c:pt>
                <c:pt idx="101">
                  <c:v>2.0913030000000004</c:v>
                </c:pt>
                <c:pt idx="102">
                  <c:v>2.0747170000000001</c:v>
                </c:pt>
                <c:pt idx="103">
                  <c:v>2.0111500000000002</c:v>
                </c:pt>
                <c:pt idx="104">
                  <c:v>2.1712109999999996</c:v>
                </c:pt>
                <c:pt idx="105">
                  <c:v>2.0809670000000002</c:v>
                </c:pt>
                <c:pt idx="106">
                  <c:v>2.0859140000000003</c:v>
                </c:pt>
                <c:pt idx="107">
                  <c:v>2.108501</c:v>
                </c:pt>
                <c:pt idx="108">
                  <c:v>2.081264</c:v>
                </c:pt>
                <c:pt idx="109">
                  <c:v>1.8026050000000002</c:v>
                </c:pt>
                <c:pt idx="110">
                  <c:v>1.9698350000000004</c:v>
                </c:pt>
                <c:pt idx="111">
                  <c:v>1.7651760000000001</c:v>
                </c:pt>
                <c:pt idx="112">
                  <c:v>2.0871530000000003</c:v>
                </c:pt>
                <c:pt idx="113">
                  <c:v>2.1595260000000001</c:v>
                </c:pt>
                <c:pt idx="114">
                  <c:v>1.781622</c:v>
                </c:pt>
                <c:pt idx="115">
                  <c:v>1.7744409999999999</c:v>
                </c:pt>
                <c:pt idx="116">
                  <c:v>1.7619430000000003</c:v>
                </c:pt>
                <c:pt idx="117">
                  <c:v>1.800648</c:v>
                </c:pt>
                <c:pt idx="118">
                  <c:v>1.8941849999999998</c:v>
                </c:pt>
                <c:pt idx="119">
                  <c:v>1.479365</c:v>
                </c:pt>
                <c:pt idx="120">
                  <c:v>2.0019590000000003</c:v>
                </c:pt>
                <c:pt idx="121">
                  <c:v>1.7545470000000001</c:v>
                </c:pt>
                <c:pt idx="122">
                  <c:v>1.9654070000000001</c:v>
                </c:pt>
                <c:pt idx="123">
                  <c:v>2.0010760000000003</c:v>
                </c:pt>
                <c:pt idx="124">
                  <c:v>2.0772949999999999</c:v>
                </c:pt>
                <c:pt idx="125">
                  <c:v>2.1203129999999999</c:v>
                </c:pt>
                <c:pt idx="126">
                  <c:v>1.950661</c:v>
                </c:pt>
                <c:pt idx="127">
                  <c:v>1.6247890000000003</c:v>
                </c:pt>
                <c:pt idx="128">
                  <c:v>1.6412360000000004</c:v>
                </c:pt>
                <c:pt idx="129">
                  <c:v>0.73118000000000005</c:v>
                </c:pt>
                <c:pt idx="130">
                  <c:v>0.451096</c:v>
                </c:pt>
                <c:pt idx="131">
                  <c:v>0.61678699999999997</c:v>
                </c:pt>
                <c:pt idx="132">
                  <c:v>1.1951270000000001</c:v>
                </c:pt>
                <c:pt idx="133">
                  <c:v>1.981959</c:v>
                </c:pt>
                <c:pt idx="134">
                  <c:v>1.8846740000000002</c:v>
                </c:pt>
                <c:pt idx="135">
                  <c:v>1.5579660000000002</c:v>
                </c:pt>
                <c:pt idx="136">
                  <c:v>2.2550120000000002</c:v>
                </c:pt>
                <c:pt idx="137">
                  <c:v>2.241209</c:v>
                </c:pt>
                <c:pt idx="138">
                  <c:v>1.974753</c:v>
                </c:pt>
                <c:pt idx="139">
                  <c:v>2.1180570000000003</c:v>
                </c:pt>
                <c:pt idx="140">
                  <c:v>2.1225300000000002</c:v>
                </c:pt>
                <c:pt idx="141">
                  <c:v>2.1098089999999998</c:v>
                </c:pt>
                <c:pt idx="142">
                  <c:v>2.2199690000000003</c:v>
                </c:pt>
                <c:pt idx="143">
                  <c:v>2.2084309999999996</c:v>
                </c:pt>
                <c:pt idx="144">
                  <c:v>2.1915150000000003</c:v>
                </c:pt>
                <c:pt idx="145">
                  <c:v>2.1432670000000003</c:v>
                </c:pt>
                <c:pt idx="146">
                  <c:v>2.2519400000000003</c:v>
                </c:pt>
                <c:pt idx="147">
                  <c:v>2.1900940000000002</c:v>
                </c:pt>
                <c:pt idx="148">
                  <c:v>1.8468410000000002</c:v>
                </c:pt>
                <c:pt idx="149">
                  <c:v>1.5792120000000001</c:v>
                </c:pt>
                <c:pt idx="150">
                  <c:v>1.4463890000000001</c:v>
                </c:pt>
                <c:pt idx="151">
                  <c:v>1.4581630000000001</c:v>
                </c:pt>
                <c:pt idx="152">
                  <c:v>1.3686400000000001</c:v>
                </c:pt>
                <c:pt idx="153">
                  <c:v>1.089318</c:v>
                </c:pt>
                <c:pt idx="154">
                  <c:v>1.066551</c:v>
                </c:pt>
                <c:pt idx="155">
                  <c:v>1.0982419999999999</c:v>
                </c:pt>
                <c:pt idx="156">
                  <c:v>1.0438310000000002</c:v>
                </c:pt>
                <c:pt idx="157">
                  <c:v>1.0463279999999999</c:v>
                </c:pt>
                <c:pt idx="158">
                  <c:v>1.106044</c:v>
                </c:pt>
                <c:pt idx="159">
                  <c:v>1.043663</c:v>
                </c:pt>
                <c:pt idx="160">
                  <c:v>1.0759050000000001</c:v>
                </c:pt>
                <c:pt idx="161">
                  <c:v>1.084101</c:v>
                </c:pt>
                <c:pt idx="162">
                  <c:v>1.046192</c:v>
                </c:pt>
                <c:pt idx="163">
                  <c:v>1.1132219999999999</c:v>
                </c:pt>
                <c:pt idx="164">
                  <c:v>1.098007</c:v>
                </c:pt>
                <c:pt idx="165">
                  <c:v>1.114026</c:v>
                </c:pt>
                <c:pt idx="166">
                  <c:v>1.1146119999999999</c:v>
                </c:pt>
                <c:pt idx="167">
                  <c:v>0.67117300000000002</c:v>
                </c:pt>
                <c:pt idx="168">
                  <c:v>0.85672300000000012</c:v>
                </c:pt>
                <c:pt idx="169">
                  <c:v>0.80238100000000001</c:v>
                </c:pt>
                <c:pt idx="170">
                  <c:v>0.55234899999999998</c:v>
                </c:pt>
                <c:pt idx="171">
                  <c:v>7.3955000000000007E-2</c:v>
                </c:pt>
                <c:pt idx="172">
                  <c:v>0.69005400000000006</c:v>
                </c:pt>
                <c:pt idx="173">
                  <c:v>0.99200399999999989</c:v>
                </c:pt>
                <c:pt idx="174">
                  <c:v>0.99365899999999996</c:v>
                </c:pt>
                <c:pt idx="175">
                  <c:v>8.9892000000000014E-2</c:v>
                </c:pt>
                <c:pt idx="176">
                  <c:v>0.70846900000000013</c:v>
                </c:pt>
                <c:pt idx="177">
                  <c:v>1.2238560000000001</c:v>
                </c:pt>
                <c:pt idx="178">
                  <c:v>1.6588699999999998</c:v>
                </c:pt>
                <c:pt idx="179">
                  <c:v>1.4386260000000002</c:v>
                </c:pt>
                <c:pt idx="180">
                  <c:v>1.290014</c:v>
                </c:pt>
                <c:pt idx="181">
                  <c:v>1.7875790000000003</c:v>
                </c:pt>
              </c:numCache>
            </c:numRef>
          </c:val>
        </c:ser>
        <c:ser>
          <c:idx val="3"/>
          <c:order val="4"/>
          <c:tx>
            <c:strRef>
              <c:f>'Figure 2'!$S$2</c:f>
              <c:strCache>
                <c:ptCount val="1"/>
                <c:pt idx="0">
                  <c:v>IC Imports</c:v>
                </c:pt>
              </c:strCache>
            </c:strRef>
          </c:tx>
          <c:spPr>
            <a:solidFill>
              <a:srgbClr val="FF99CC"/>
            </a:solidFill>
            <a:ln w="25400">
              <a:noFill/>
            </a:ln>
          </c:spPr>
          <c:cat>
            <c:numRef>
              <c:f>'Figure 2'!$O$3:$O$184</c:f>
              <c:numCache>
                <c:formatCode>d\-mmm\-yy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2'!$S$3:$S$184</c:f>
              <c:numCache>
                <c:formatCode>0</c:formatCode>
                <c:ptCount val="182"/>
                <c:pt idx="0">
                  <c:v>52.517376999999996</c:v>
                </c:pt>
                <c:pt idx="1">
                  <c:v>52.584511000000006</c:v>
                </c:pt>
                <c:pt idx="2">
                  <c:v>53.540127000000005</c:v>
                </c:pt>
                <c:pt idx="3">
                  <c:v>67.919394999999994</c:v>
                </c:pt>
                <c:pt idx="4">
                  <c:v>66.777347000000006</c:v>
                </c:pt>
                <c:pt idx="5">
                  <c:v>45.262928000000002</c:v>
                </c:pt>
                <c:pt idx="6">
                  <c:v>52.103546000000009</c:v>
                </c:pt>
                <c:pt idx="7">
                  <c:v>53.069604999999996</c:v>
                </c:pt>
                <c:pt idx="8">
                  <c:v>52.756311000000004</c:v>
                </c:pt>
                <c:pt idx="9">
                  <c:v>52.988169999999997</c:v>
                </c:pt>
                <c:pt idx="10">
                  <c:v>53.055399000000001</c:v>
                </c:pt>
                <c:pt idx="11">
                  <c:v>52.887276</c:v>
                </c:pt>
                <c:pt idx="12">
                  <c:v>49.046191</c:v>
                </c:pt>
                <c:pt idx="13">
                  <c:v>46.241469000000002</c:v>
                </c:pt>
                <c:pt idx="14">
                  <c:v>48.148635999999996</c:v>
                </c:pt>
                <c:pt idx="15">
                  <c:v>44.370682000000002</c:v>
                </c:pt>
                <c:pt idx="16">
                  <c:v>47.701933000000004</c:v>
                </c:pt>
                <c:pt idx="17">
                  <c:v>46.767577000000003</c:v>
                </c:pt>
                <c:pt idx="18">
                  <c:v>45.311557999999998</c:v>
                </c:pt>
                <c:pt idx="19">
                  <c:v>44.296945000000008</c:v>
                </c:pt>
                <c:pt idx="20">
                  <c:v>45.748199</c:v>
                </c:pt>
                <c:pt idx="21">
                  <c:v>43.980915000000003</c:v>
                </c:pt>
                <c:pt idx="22">
                  <c:v>38.588280000000005</c:v>
                </c:pt>
                <c:pt idx="23">
                  <c:v>46.157579000000005</c:v>
                </c:pt>
                <c:pt idx="24">
                  <c:v>69.912220000000005</c:v>
                </c:pt>
                <c:pt idx="25">
                  <c:v>71.574068999999994</c:v>
                </c:pt>
                <c:pt idx="26">
                  <c:v>51.891643999999999</c:v>
                </c:pt>
                <c:pt idx="27">
                  <c:v>68.033316999999997</c:v>
                </c:pt>
                <c:pt idx="28">
                  <c:v>69.681899999999999</c:v>
                </c:pt>
                <c:pt idx="29">
                  <c:v>58.492668999999999</c:v>
                </c:pt>
                <c:pt idx="30">
                  <c:v>64.729608999999996</c:v>
                </c:pt>
                <c:pt idx="31">
                  <c:v>63.974711000000013</c:v>
                </c:pt>
                <c:pt idx="32">
                  <c:v>62.634485000000005</c:v>
                </c:pt>
                <c:pt idx="33">
                  <c:v>65.001913999999999</c:v>
                </c:pt>
                <c:pt idx="34">
                  <c:v>67.546087</c:v>
                </c:pt>
                <c:pt idx="35">
                  <c:v>67.491016999999999</c:v>
                </c:pt>
                <c:pt idx="36">
                  <c:v>61.318964000000001</c:v>
                </c:pt>
                <c:pt idx="37">
                  <c:v>65.873959999999997</c:v>
                </c:pt>
                <c:pt idx="38">
                  <c:v>66.944815000000006</c:v>
                </c:pt>
                <c:pt idx="39">
                  <c:v>69.053804</c:v>
                </c:pt>
                <c:pt idx="40">
                  <c:v>68.188057000000001</c:v>
                </c:pt>
                <c:pt idx="41">
                  <c:v>67.307063999999997</c:v>
                </c:pt>
                <c:pt idx="42">
                  <c:v>61.653402</c:v>
                </c:pt>
                <c:pt idx="43">
                  <c:v>69.634697000000017</c:v>
                </c:pt>
                <c:pt idx="44">
                  <c:v>63.106381000000006</c:v>
                </c:pt>
                <c:pt idx="45">
                  <c:v>70.743368999999987</c:v>
                </c:pt>
                <c:pt idx="46">
                  <c:v>68.107457999999994</c:v>
                </c:pt>
                <c:pt idx="47">
                  <c:v>68.775403999999995</c:v>
                </c:pt>
                <c:pt idx="48">
                  <c:v>70.198995999999994</c:v>
                </c:pt>
                <c:pt idx="49">
                  <c:v>70.912466999999992</c:v>
                </c:pt>
                <c:pt idx="50">
                  <c:v>70.753839999999997</c:v>
                </c:pt>
                <c:pt idx="51">
                  <c:v>71.525449000000009</c:v>
                </c:pt>
                <c:pt idx="52">
                  <c:v>71.064888999999994</c:v>
                </c:pt>
                <c:pt idx="53">
                  <c:v>70.986302999999992</c:v>
                </c:pt>
                <c:pt idx="54">
                  <c:v>70.718556000000007</c:v>
                </c:pt>
                <c:pt idx="55">
                  <c:v>69.846077999999991</c:v>
                </c:pt>
                <c:pt idx="56">
                  <c:v>71.292977000000008</c:v>
                </c:pt>
                <c:pt idx="57">
                  <c:v>71.275089000000008</c:v>
                </c:pt>
                <c:pt idx="58">
                  <c:v>72.873888999999991</c:v>
                </c:pt>
                <c:pt idx="59">
                  <c:v>71.239315000000005</c:v>
                </c:pt>
                <c:pt idx="60">
                  <c:v>70.794511</c:v>
                </c:pt>
                <c:pt idx="61">
                  <c:v>70.64563600000001</c:v>
                </c:pt>
                <c:pt idx="62">
                  <c:v>65.116515000000007</c:v>
                </c:pt>
                <c:pt idx="63">
                  <c:v>53.176880000000011</c:v>
                </c:pt>
                <c:pt idx="64">
                  <c:v>54.022251000000004</c:v>
                </c:pt>
                <c:pt idx="65">
                  <c:v>50.757331999999998</c:v>
                </c:pt>
                <c:pt idx="66">
                  <c:v>70.754897</c:v>
                </c:pt>
                <c:pt idx="67">
                  <c:v>67.241163</c:v>
                </c:pt>
                <c:pt idx="68">
                  <c:v>66.103481000000002</c:v>
                </c:pt>
                <c:pt idx="69">
                  <c:v>51.700763000000002</c:v>
                </c:pt>
                <c:pt idx="70">
                  <c:v>59.518473000000007</c:v>
                </c:pt>
                <c:pt idx="71">
                  <c:v>66.069527999999991</c:v>
                </c:pt>
                <c:pt idx="72">
                  <c:v>60.408088999999997</c:v>
                </c:pt>
                <c:pt idx="73">
                  <c:v>64.964552999999995</c:v>
                </c:pt>
                <c:pt idx="74">
                  <c:v>51.000809999999994</c:v>
                </c:pt>
                <c:pt idx="75">
                  <c:v>55.864970000000007</c:v>
                </c:pt>
                <c:pt idx="76">
                  <c:v>68.244656000000006</c:v>
                </c:pt>
                <c:pt idx="77">
                  <c:v>65.688552999999999</c:v>
                </c:pt>
                <c:pt idx="78">
                  <c:v>68.090655999999996</c:v>
                </c:pt>
                <c:pt idx="79">
                  <c:v>61.853140000000003</c:v>
                </c:pt>
                <c:pt idx="80">
                  <c:v>67.181375000000003</c:v>
                </c:pt>
                <c:pt idx="81">
                  <c:v>68.253118000000001</c:v>
                </c:pt>
                <c:pt idx="82">
                  <c:v>68.245885999999999</c:v>
                </c:pt>
                <c:pt idx="83">
                  <c:v>67.569996000000017</c:v>
                </c:pt>
                <c:pt idx="84">
                  <c:v>64.105256999999995</c:v>
                </c:pt>
                <c:pt idx="85">
                  <c:v>67.020096999999993</c:v>
                </c:pt>
                <c:pt idx="86">
                  <c:v>68.491906</c:v>
                </c:pt>
                <c:pt idx="87">
                  <c:v>65.552864</c:v>
                </c:pt>
                <c:pt idx="88">
                  <c:v>67.676102</c:v>
                </c:pt>
                <c:pt idx="89">
                  <c:v>58.123276000000004</c:v>
                </c:pt>
                <c:pt idx="90">
                  <c:v>59.207350999999996</c:v>
                </c:pt>
                <c:pt idx="91">
                  <c:v>53.374795999999996</c:v>
                </c:pt>
                <c:pt idx="92">
                  <c:v>44.561785999999998</c:v>
                </c:pt>
                <c:pt idx="93">
                  <c:v>42.402608999999998</c:v>
                </c:pt>
                <c:pt idx="94">
                  <c:v>56.226373999999993</c:v>
                </c:pt>
                <c:pt idx="95">
                  <c:v>57.904242000000004</c:v>
                </c:pt>
                <c:pt idx="96">
                  <c:v>58.646501000000001</c:v>
                </c:pt>
                <c:pt idx="97">
                  <c:v>58.616928999999999</c:v>
                </c:pt>
                <c:pt idx="98">
                  <c:v>54.086323</c:v>
                </c:pt>
                <c:pt idx="99">
                  <c:v>57.459857000000007</c:v>
                </c:pt>
                <c:pt idx="100">
                  <c:v>58.219132999999999</c:v>
                </c:pt>
                <c:pt idx="101">
                  <c:v>58.007415999999999</c:v>
                </c:pt>
                <c:pt idx="102">
                  <c:v>59.76502</c:v>
                </c:pt>
                <c:pt idx="103">
                  <c:v>56.768681000000008</c:v>
                </c:pt>
                <c:pt idx="104">
                  <c:v>57.793599</c:v>
                </c:pt>
                <c:pt idx="105">
                  <c:v>59.749023000000001</c:v>
                </c:pt>
                <c:pt idx="106">
                  <c:v>58.028567000000002</c:v>
                </c:pt>
                <c:pt idx="107">
                  <c:v>58.798787999999995</c:v>
                </c:pt>
                <c:pt idx="108">
                  <c:v>59.432749000000001</c:v>
                </c:pt>
                <c:pt idx="109">
                  <c:v>59.301693</c:v>
                </c:pt>
                <c:pt idx="110">
                  <c:v>54.105072</c:v>
                </c:pt>
                <c:pt idx="111">
                  <c:v>50.581741000000001</c:v>
                </c:pt>
                <c:pt idx="112">
                  <c:v>50.723953999999999</c:v>
                </c:pt>
                <c:pt idx="113">
                  <c:v>49.621667000000002</c:v>
                </c:pt>
                <c:pt idx="114">
                  <c:v>52.127389000000008</c:v>
                </c:pt>
                <c:pt idx="115">
                  <c:v>70.580795000000009</c:v>
                </c:pt>
                <c:pt idx="116">
                  <c:v>71.664656000000008</c:v>
                </c:pt>
                <c:pt idx="117">
                  <c:v>66.168249999999986</c:v>
                </c:pt>
                <c:pt idx="118">
                  <c:v>67.387623000000005</c:v>
                </c:pt>
                <c:pt idx="119">
                  <c:v>58.423914000000003</c:v>
                </c:pt>
                <c:pt idx="120">
                  <c:v>61.020153000000008</c:v>
                </c:pt>
                <c:pt idx="121">
                  <c:v>72.322142999999997</c:v>
                </c:pt>
                <c:pt idx="122">
                  <c:v>68.071550000000002</c:v>
                </c:pt>
                <c:pt idx="123">
                  <c:v>70.152541999999997</c:v>
                </c:pt>
                <c:pt idx="124">
                  <c:v>60.990135000000002</c:v>
                </c:pt>
                <c:pt idx="125">
                  <c:v>47.607491999999993</c:v>
                </c:pt>
                <c:pt idx="126">
                  <c:v>49.658516999999996</c:v>
                </c:pt>
                <c:pt idx="127">
                  <c:v>63.470917000000007</c:v>
                </c:pt>
                <c:pt idx="128">
                  <c:v>49.610322000000004</c:v>
                </c:pt>
                <c:pt idx="129">
                  <c:v>49.300832999999997</c:v>
                </c:pt>
                <c:pt idx="130">
                  <c:v>54.343131</c:v>
                </c:pt>
                <c:pt idx="131">
                  <c:v>41.059608000000004</c:v>
                </c:pt>
                <c:pt idx="132">
                  <c:v>50.780706000000009</c:v>
                </c:pt>
                <c:pt idx="133">
                  <c:v>63.060801000000005</c:v>
                </c:pt>
                <c:pt idx="134">
                  <c:v>67.121265000000008</c:v>
                </c:pt>
                <c:pt idx="135">
                  <c:v>65.932930000000013</c:v>
                </c:pt>
                <c:pt idx="136">
                  <c:v>71.370775999999992</c:v>
                </c:pt>
                <c:pt idx="137">
                  <c:v>69.385095000000007</c:v>
                </c:pt>
                <c:pt idx="138">
                  <c:v>65.251165000000015</c:v>
                </c:pt>
                <c:pt idx="139">
                  <c:v>66.433120000000002</c:v>
                </c:pt>
                <c:pt idx="140">
                  <c:v>50.552722000000003</c:v>
                </c:pt>
                <c:pt idx="141">
                  <c:v>57.322518000000009</c:v>
                </c:pt>
                <c:pt idx="142">
                  <c:v>67.817283000000003</c:v>
                </c:pt>
                <c:pt idx="143">
                  <c:v>55.194112000000004</c:v>
                </c:pt>
                <c:pt idx="144">
                  <c:v>60.040056</c:v>
                </c:pt>
                <c:pt idx="145">
                  <c:v>58.458407000000001</c:v>
                </c:pt>
                <c:pt idx="146">
                  <c:v>59.084396999999996</c:v>
                </c:pt>
                <c:pt idx="147">
                  <c:v>58.549574</c:v>
                </c:pt>
                <c:pt idx="148">
                  <c:v>63.641379999999998</c:v>
                </c:pt>
                <c:pt idx="149">
                  <c:v>70.276306000000005</c:v>
                </c:pt>
                <c:pt idx="150">
                  <c:v>68.444182999999995</c:v>
                </c:pt>
                <c:pt idx="151">
                  <c:v>67.161378000000013</c:v>
                </c:pt>
                <c:pt idx="152">
                  <c:v>69.033331000000004</c:v>
                </c:pt>
                <c:pt idx="153">
                  <c:v>67.446399999999997</c:v>
                </c:pt>
                <c:pt idx="154">
                  <c:v>68.732322000000011</c:v>
                </c:pt>
                <c:pt idx="155">
                  <c:v>64.823902000000004</c:v>
                </c:pt>
                <c:pt idx="156">
                  <c:v>67.637967000000003</c:v>
                </c:pt>
                <c:pt idx="157">
                  <c:v>65.339146</c:v>
                </c:pt>
                <c:pt idx="158">
                  <c:v>63.46752</c:v>
                </c:pt>
                <c:pt idx="159">
                  <c:v>70.435269000000005</c:v>
                </c:pt>
                <c:pt idx="160">
                  <c:v>69.060687999999999</c:v>
                </c:pt>
                <c:pt idx="161">
                  <c:v>72.09403300000001</c:v>
                </c:pt>
                <c:pt idx="162">
                  <c:v>69.268968999999998</c:v>
                </c:pt>
                <c:pt idx="163">
                  <c:v>71.254067000000006</c:v>
                </c:pt>
                <c:pt idx="164">
                  <c:v>71.430379000000002</c:v>
                </c:pt>
                <c:pt idx="165">
                  <c:v>70.795096999999998</c:v>
                </c:pt>
                <c:pt idx="166">
                  <c:v>61.571455000000007</c:v>
                </c:pt>
                <c:pt idx="167">
                  <c:v>68.853109000000003</c:v>
                </c:pt>
                <c:pt idx="168">
                  <c:v>71.256727999999995</c:v>
                </c:pt>
                <c:pt idx="169">
                  <c:v>71.124095999999994</c:v>
                </c:pt>
                <c:pt idx="170">
                  <c:v>68.825600000000009</c:v>
                </c:pt>
                <c:pt idx="171">
                  <c:v>65.938935999999998</c:v>
                </c:pt>
                <c:pt idx="172">
                  <c:v>69.190224999999998</c:v>
                </c:pt>
                <c:pt idx="173">
                  <c:v>43.616965000000008</c:v>
                </c:pt>
                <c:pt idx="174">
                  <c:v>37.869252000000003</c:v>
                </c:pt>
                <c:pt idx="175">
                  <c:v>37.751088000000003</c:v>
                </c:pt>
                <c:pt idx="176">
                  <c:v>44.509111000000004</c:v>
                </c:pt>
                <c:pt idx="177">
                  <c:v>42.491928999999999</c:v>
                </c:pt>
                <c:pt idx="178">
                  <c:v>45.524956000000003</c:v>
                </c:pt>
                <c:pt idx="179">
                  <c:v>39.390395000000005</c:v>
                </c:pt>
                <c:pt idx="180">
                  <c:v>45.868717999999994</c:v>
                </c:pt>
                <c:pt idx="181">
                  <c:v>47.791189000000003</c:v>
                </c:pt>
              </c:numCache>
            </c:numRef>
          </c:val>
        </c:ser>
        <c:ser>
          <c:idx val="0"/>
          <c:order val="5"/>
          <c:tx>
            <c:strRef>
              <c:f>'Figure 2'!$P$2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cat>
            <c:numRef>
              <c:f>'Figure 2'!$O$3:$O$184</c:f>
              <c:numCache>
                <c:formatCode>d\-mmm\-yy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2'!$P$3:$P$184</c:f>
              <c:numCache>
                <c:formatCode>0</c:formatCode>
                <c:ptCount val="182"/>
                <c:pt idx="0">
                  <c:v>301.91033000000004</c:v>
                </c:pt>
                <c:pt idx="1">
                  <c:v>299.60433499999999</c:v>
                </c:pt>
                <c:pt idx="2">
                  <c:v>277.120071</c:v>
                </c:pt>
                <c:pt idx="3">
                  <c:v>255.65435600000001</c:v>
                </c:pt>
                <c:pt idx="4">
                  <c:v>243.29085200000003</c:v>
                </c:pt>
                <c:pt idx="5">
                  <c:v>270.52691900000008</c:v>
                </c:pt>
                <c:pt idx="6">
                  <c:v>326.01681999999994</c:v>
                </c:pt>
                <c:pt idx="7">
                  <c:v>313.82629900000006</c:v>
                </c:pt>
                <c:pt idx="8">
                  <c:v>311.84201800000005</c:v>
                </c:pt>
                <c:pt idx="9">
                  <c:v>306.70783499999999</c:v>
                </c:pt>
                <c:pt idx="10">
                  <c:v>252.41343799999999</c:v>
                </c:pt>
                <c:pt idx="11">
                  <c:v>242.61085800000001</c:v>
                </c:pt>
                <c:pt idx="12">
                  <c:v>297.76286400000004</c:v>
                </c:pt>
                <c:pt idx="13">
                  <c:v>320.409581</c:v>
                </c:pt>
                <c:pt idx="14">
                  <c:v>333.09159999999997</c:v>
                </c:pt>
                <c:pt idx="15">
                  <c:v>294.99463400000002</c:v>
                </c:pt>
                <c:pt idx="16">
                  <c:v>292.37869499999999</c:v>
                </c:pt>
                <c:pt idx="17">
                  <c:v>214.00420200000005</c:v>
                </c:pt>
                <c:pt idx="18">
                  <c:v>195.00974800000003</c:v>
                </c:pt>
                <c:pt idx="19">
                  <c:v>287.59605099999999</c:v>
                </c:pt>
                <c:pt idx="20">
                  <c:v>300.98857800000002</c:v>
                </c:pt>
                <c:pt idx="21">
                  <c:v>321.99152000000004</c:v>
                </c:pt>
                <c:pt idx="22">
                  <c:v>314.46177599999999</c:v>
                </c:pt>
                <c:pt idx="23">
                  <c:v>315.14302499999997</c:v>
                </c:pt>
                <c:pt idx="24">
                  <c:v>256.29479900000001</c:v>
                </c:pt>
                <c:pt idx="25">
                  <c:v>218.39414599999998</c:v>
                </c:pt>
                <c:pt idx="26">
                  <c:v>250.41017900000006</c:v>
                </c:pt>
                <c:pt idx="27">
                  <c:v>284.31343099999992</c:v>
                </c:pt>
                <c:pt idx="28">
                  <c:v>317.27657499999992</c:v>
                </c:pt>
                <c:pt idx="29">
                  <c:v>318.08609000000001</c:v>
                </c:pt>
                <c:pt idx="30">
                  <c:v>269.91486399999997</c:v>
                </c:pt>
                <c:pt idx="31">
                  <c:v>196.20175899999998</c:v>
                </c:pt>
                <c:pt idx="32">
                  <c:v>229.26285300000004</c:v>
                </c:pt>
                <c:pt idx="33">
                  <c:v>314.92882900000001</c:v>
                </c:pt>
                <c:pt idx="34">
                  <c:v>351.44268899999997</c:v>
                </c:pt>
                <c:pt idx="35">
                  <c:v>351.68879600000014</c:v>
                </c:pt>
                <c:pt idx="36">
                  <c:v>310.81309000000005</c:v>
                </c:pt>
                <c:pt idx="37">
                  <c:v>308.80480699999998</c:v>
                </c:pt>
                <c:pt idx="38">
                  <c:v>296.24219300000004</c:v>
                </c:pt>
                <c:pt idx="39">
                  <c:v>315.75345000000004</c:v>
                </c:pt>
                <c:pt idx="40">
                  <c:v>335.43948799999998</c:v>
                </c:pt>
                <c:pt idx="41">
                  <c:v>313.89705199999997</c:v>
                </c:pt>
                <c:pt idx="42">
                  <c:v>324.8848460000001</c:v>
                </c:pt>
                <c:pt idx="43">
                  <c:v>324.75653700000009</c:v>
                </c:pt>
                <c:pt idx="44">
                  <c:v>326.68140399999993</c:v>
                </c:pt>
                <c:pt idx="45">
                  <c:v>324.86924499999998</c:v>
                </c:pt>
                <c:pt idx="46">
                  <c:v>325.20579500000002</c:v>
                </c:pt>
                <c:pt idx="47">
                  <c:v>329.94771999999995</c:v>
                </c:pt>
                <c:pt idx="48">
                  <c:v>366.97233799999992</c:v>
                </c:pt>
                <c:pt idx="49">
                  <c:v>375.29021700000004</c:v>
                </c:pt>
                <c:pt idx="50">
                  <c:v>382.81279499999999</c:v>
                </c:pt>
                <c:pt idx="51">
                  <c:v>353.78441300000003</c:v>
                </c:pt>
                <c:pt idx="52">
                  <c:v>334.98525600000005</c:v>
                </c:pt>
                <c:pt idx="53">
                  <c:v>344.10711399999997</c:v>
                </c:pt>
                <c:pt idx="54">
                  <c:v>354.06175900000005</c:v>
                </c:pt>
                <c:pt idx="55">
                  <c:v>371.25172500000008</c:v>
                </c:pt>
                <c:pt idx="56">
                  <c:v>369.41940900000009</c:v>
                </c:pt>
                <c:pt idx="57">
                  <c:v>377.70764000000014</c:v>
                </c:pt>
                <c:pt idx="58">
                  <c:v>352.79676700000005</c:v>
                </c:pt>
                <c:pt idx="59">
                  <c:v>324.14212800000001</c:v>
                </c:pt>
                <c:pt idx="60">
                  <c:v>323.05003699999997</c:v>
                </c:pt>
                <c:pt idx="61">
                  <c:v>340.86818400000004</c:v>
                </c:pt>
                <c:pt idx="62">
                  <c:v>337.92205100000001</c:v>
                </c:pt>
                <c:pt idx="63">
                  <c:v>365.52698299999992</c:v>
                </c:pt>
                <c:pt idx="64">
                  <c:v>356.08905499999997</c:v>
                </c:pt>
                <c:pt idx="65">
                  <c:v>360.91522400000002</c:v>
                </c:pt>
                <c:pt idx="66">
                  <c:v>321.13609499999995</c:v>
                </c:pt>
                <c:pt idx="67">
                  <c:v>278.22026900000003</c:v>
                </c:pt>
                <c:pt idx="68">
                  <c:v>338.29235699999998</c:v>
                </c:pt>
                <c:pt idx="69">
                  <c:v>319.70530400000001</c:v>
                </c:pt>
                <c:pt idx="70">
                  <c:v>305.40839099999999</c:v>
                </c:pt>
                <c:pt idx="71">
                  <c:v>341.99298300000004</c:v>
                </c:pt>
                <c:pt idx="72">
                  <c:v>374.62689699999999</c:v>
                </c:pt>
                <c:pt idx="73">
                  <c:v>351.10689300000001</c:v>
                </c:pt>
                <c:pt idx="74">
                  <c:v>290.9172979999999</c:v>
                </c:pt>
                <c:pt idx="75">
                  <c:v>353.84842300000008</c:v>
                </c:pt>
                <c:pt idx="76">
                  <c:v>374.94610499999999</c:v>
                </c:pt>
                <c:pt idx="77">
                  <c:v>339.62874900000008</c:v>
                </c:pt>
                <c:pt idx="78">
                  <c:v>316.00197099999997</c:v>
                </c:pt>
                <c:pt idx="79">
                  <c:v>316.17176000000001</c:v>
                </c:pt>
                <c:pt idx="80">
                  <c:v>289.6024000000001</c:v>
                </c:pt>
                <c:pt idx="81">
                  <c:v>266.89158899999995</c:v>
                </c:pt>
                <c:pt idx="82">
                  <c:v>283.68206200000003</c:v>
                </c:pt>
                <c:pt idx="83">
                  <c:v>284.15068200000002</c:v>
                </c:pt>
                <c:pt idx="84">
                  <c:v>264.04434699999996</c:v>
                </c:pt>
                <c:pt idx="85">
                  <c:v>301.320874</c:v>
                </c:pt>
                <c:pt idx="86">
                  <c:v>336.281992</c:v>
                </c:pt>
                <c:pt idx="87">
                  <c:v>320.65379899999999</c:v>
                </c:pt>
                <c:pt idx="88">
                  <c:v>359.262111</c:v>
                </c:pt>
                <c:pt idx="89">
                  <c:v>357.73881000000006</c:v>
                </c:pt>
                <c:pt idx="90">
                  <c:v>334.93607000000003</c:v>
                </c:pt>
                <c:pt idx="91">
                  <c:v>314.37391300000013</c:v>
                </c:pt>
                <c:pt idx="92">
                  <c:v>243.84652300000002</c:v>
                </c:pt>
                <c:pt idx="93">
                  <c:v>268.43975599999999</c:v>
                </c:pt>
                <c:pt idx="94">
                  <c:v>322.82059100000004</c:v>
                </c:pt>
                <c:pt idx="95">
                  <c:v>339.501169</c:v>
                </c:pt>
                <c:pt idx="96">
                  <c:v>349.22796700000009</c:v>
                </c:pt>
                <c:pt idx="97">
                  <c:v>353.51159699999999</c:v>
                </c:pt>
                <c:pt idx="98">
                  <c:v>348.31874099999999</c:v>
                </c:pt>
                <c:pt idx="99">
                  <c:v>330.20362100000006</c:v>
                </c:pt>
                <c:pt idx="100">
                  <c:v>323.38796000000002</c:v>
                </c:pt>
                <c:pt idx="101">
                  <c:v>281.69397399999997</c:v>
                </c:pt>
                <c:pt idx="102">
                  <c:v>273.38708499999996</c:v>
                </c:pt>
                <c:pt idx="103">
                  <c:v>321.11029200000002</c:v>
                </c:pt>
                <c:pt idx="104">
                  <c:v>351.52108000000004</c:v>
                </c:pt>
                <c:pt idx="105">
                  <c:v>347.047864</c:v>
                </c:pt>
                <c:pt idx="106">
                  <c:v>321.82039500000008</c:v>
                </c:pt>
                <c:pt idx="107">
                  <c:v>356.31166900000011</c:v>
                </c:pt>
                <c:pt idx="108">
                  <c:v>358.61134600000003</c:v>
                </c:pt>
                <c:pt idx="109">
                  <c:v>334.06401499999993</c:v>
                </c:pt>
                <c:pt idx="110">
                  <c:v>357.78226899999993</c:v>
                </c:pt>
                <c:pt idx="111">
                  <c:v>353.41565000000003</c:v>
                </c:pt>
                <c:pt idx="112">
                  <c:v>350.16723599999995</c:v>
                </c:pt>
                <c:pt idx="113">
                  <c:v>364.88459</c:v>
                </c:pt>
                <c:pt idx="114">
                  <c:v>374.8967080000001</c:v>
                </c:pt>
                <c:pt idx="115">
                  <c:v>305.30906500000009</c:v>
                </c:pt>
                <c:pt idx="116">
                  <c:v>301.35022600000008</c:v>
                </c:pt>
                <c:pt idx="117">
                  <c:v>346.49056800000005</c:v>
                </c:pt>
                <c:pt idx="118">
                  <c:v>382.42874799999998</c:v>
                </c:pt>
                <c:pt idx="119">
                  <c:v>348.94631500000003</c:v>
                </c:pt>
                <c:pt idx="120">
                  <c:v>375.313333</c:v>
                </c:pt>
                <c:pt idx="121">
                  <c:v>377.17817699999989</c:v>
                </c:pt>
                <c:pt idx="122">
                  <c:v>338.42409299999997</c:v>
                </c:pt>
                <c:pt idx="123">
                  <c:v>327.65083399999997</c:v>
                </c:pt>
                <c:pt idx="124">
                  <c:v>401.11141099999998</c:v>
                </c:pt>
                <c:pt idx="125">
                  <c:v>395.08879200000001</c:v>
                </c:pt>
                <c:pt idx="126">
                  <c:v>375.617796</c:v>
                </c:pt>
                <c:pt idx="127">
                  <c:v>349.40794800000003</c:v>
                </c:pt>
                <c:pt idx="128">
                  <c:v>332.58758999999998</c:v>
                </c:pt>
                <c:pt idx="129">
                  <c:v>322.911856</c:v>
                </c:pt>
                <c:pt idx="130">
                  <c:v>312.07068199999992</c:v>
                </c:pt>
                <c:pt idx="131">
                  <c:v>325.54206600000003</c:v>
                </c:pt>
                <c:pt idx="132">
                  <c:v>372.68928499999993</c:v>
                </c:pt>
                <c:pt idx="133">
                  <c:v>376.32187199999998</c:v>
                </c:pt>
                <c:pt idx="134">
                  <c:v>380.65649300000007</c:v>
                </c:pt>
                <c:pt idx="135">
                  <c:v>355.59049500000009</c:v>
                </c:pt>
                <c:pt idx="136">
                  <c:v>377.92423000000008</c:v>
                </c:pt>
                <c:pt idx="137">
                  <c:v>343.94694500000003</c:v>
                </c:pt>
                <c:pt idx="138">
                  <c:v>372.94478000000015</c:v>
                </c:pt>
                <c:pt idx="139">
                  <c:v>361.26638700000007</c:v>
                </c:pt>
                <c:pt idx="140">
                  <c:v>344.55449499999997</c:v>
                </c:pt>
                <c:pt idx="141">
                  <c:v>368.38630000000006</c:v>
                </c:pt>
                <c:pt idx="142">
                  <c:v>372.63909999999987</c:v>
                </c:pt>
                <c:pt idx="143">
                  <c:v>323.67351100000002</c:v>
                </c:pt>
                <c:pt idx="144">
                  <c:v>315.29276899999991</c:v>
                </c:pt>
                <c:pt idx="145">
                  <c:v>324.67939000000001</c:v>
                </c:pt>
                <c:pt idx="146">
                  <c:v>342.87884300000002</c:v>
                </c:pt>
                <c:pt idx="147">
                  <c:v>375.75303599999995</c:v>
                </c:pt>
                <c:pt idx="148">
                  <c:v>328.36691300000001</c:v>
                </c:pt>
                <c:pt idx="149">
                  <c:v>320.74783100000002</c:v>
                </c:pt>
                <c:pt idx="150">
                  <c:v>292.38104299999998</c:v>
                </c:pt>
                <c:pt idx="151">
                  <c:v>258.69235600000007</c:v>
                </c:pt>
                <c:pt idx="152">
                  <c:v>319.36998799999998</c:v>
                </c:pt>
                <c:pt idx="153">
                  <c:v>336.08779399999997</c:v>
                </c:pt>
                <c:pt idx="154">
                  <c:v>348.5478379999999</c:v>
                </c:pt>
                <c:pt idx="155">
                  <c:v>362.91066599999994</c:v>
                </c:pt>
                <c:pt idx="156">
                  <c:v>314.76874599999996</c:v>
                </c:pt>
                <c:pt idx="157">
                  <c:v>240.45956300000003</c:v>
                </c:pt>
                <c:pt idx="158">
                  <c:v>281.85596500000003</c:v>
                </c:pt>
                <c:pt idx="159">
                  <c:v>345.25717400000002</c:v>
                </c:pt>
                <c:pt idx="160">
                  <c:v>348.39277300000003</c:v>
                </c:pt>
                <c:pt idx="161">
                  <c:v>342.32356300000004</c:v>
                </c:pt>
                <c:pt idx="162">
                  <c:v>346.37438000000003</c:v>
                </c:pt>
                <c:pt idx="163">
                  <c:v>373.09742000000006</c:v>
                </c:pt>
                <c:pt idx="164">
                  <c:v>358.04717599999987</c:v>
                </c:pt>
                <c:pt idx="165">
                  <c:v>331.2311160000001</c:v>
                </c:pt>
                <c:pt idx="166">
                  <c:v>364.11375100000004</c:v>
                </c:pt>
                <c:pt idx="167">
                  <c:v>366.65795500000002</c:v>
                </c:pt>
                <c:pt idx="168">
                  <c:v>363.05279199999995</c:v>
                </c:pt>
                <c:pt idx="169">
                  <c:v>351.88682800000004</c:v>
                </c:pt>
                <c:pt idx="170">
                  <c:v>335.24838799999998</c:v>
                </c:pt>
                <c:pt idx="171">
                  <c:v>302.69961000000001</c:v>
                </c:pt>
                <c:pt idx="172">
                  <c:v>291.10112499999997</c:v>
                </c:pt>
                <c:pt idx="173">
                  <c:v>335.46377000000001</c:v>
                </c:pt>
                <c:pt idx="174">
                  <c:v>349.45570800000002</c:v>
                </c:pt>
                <c:pt idx="175">
                  <c:v>357.15290900000002</c:v>
                </c:pt>
                <c:pt idx="176">
                  <c:v>326.29514900000015</c:v>
                </c:pt>
                <c:pt idx="177">
                  <c:v>323.91172799999998</c:v>
                </c:pt>
                <c:pt idx="178">
                  <c:v>240.70446499999997</c:v>
                </c:pt>
                <c:pt idx="179">
                  <c:v>243.15080100000003</c:v>
                </c:pt>
                <c:pt idx="180">
                  <c:v>279.61467600000003</c:v>
                </c:pt>
                <c:pt idx="181">
                  <c:v>279.07928099999998</c:v>
                </c:pt>
              </c:numCache>
            </c:numRef>
          </c:val>
        </c:ser>
        <c:ser>
          <c:idx val="1"/>
          <c:order val="6"/>
          <c:tx>
            <c:strRef>
              <c:f>'Figure 2'!$Q$2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cat>
            <c:numRef>
              <c:f>'Figure 2'!$O$3:$O$184</c:f>
              <c:numCache>
                <c:formatCode>d\-mmm\-yy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2'!$Q$3:$Q$184</c:f>
              <c:numCache>
                <c:formatCode>0</c:formatCode>
                <c:ptCount val="182"/>
                <c:pt idx="0">
                  <c:v>252.02117600000005</c:v>
                </c:pt>
                <c:pt idx="1">
                  <c:v>255.54080199999999</c:v>
                </c:pt>
                <c:pt idx="2">
                  <c:v>227.11105900000004</c:v>
                </c:pt>
                <c:pt idx="3">
                  <c:v>183.87521800000005</c:v>
                </c:pt>
                <c:pt idx="4">
                  <c:v>164.85245499999999</c:v>
                </c:pt>
                <c:pt idx="5">
                  <c:v>253.053439</c:v>
                </c:pt>
                <c:pt idx="6">
                  <c:v>245.23790299999999</c:v>
                </c:pt>
                <c:pt idx="7">
                  <c:v>252.05446799999996</c:v>
                </c:pt>
                <c:pt idx="8">
                  <c:v>229.074681</c:v>
                </c:pt>
                <c:pt idx="9">
                  <c:v>264.19606600000009</c:v>
                </c:pt>
                <c:pt idx="10">
                  <c:v>287.95652099999995</c:v>
                </c:pt>
                <c:pt idx="11">
                  <c:v>292.13099000000005</c:v>
                </c:pt>
                <c:pt idx="12">
                  <c:v>289.95449700000006</c:v>
                </c:pt>
                <c:pt idx="13">
                  <c:v>323.87611400000003</c:v>
                </c:pt>
                <c:pt idx="14">
                  <c:v>299.95464299999992</c:v>
                </c:pt>
                <c:pt idx="15">
                  <c:v>328.38448599999998</c:v>
                </c:pt>
                <c:pt idx="16">
                  <c:v>290.03452799999997</c:v>
                </c:pt>
                <c:pt idx="17">
                  <c:v>192.99319800000001</c:v>
                </c:pt>
                <c:pt idx="18">
                  <c:v>185.11029599999998</c:v>
                </c:pt>
                <c:pt idx="19">
                  <c:v>250.28219499999997</c:v>
                </c:pt>
                <c:pt idx="20">
                  <c:v>205.83265299999999</c:v>
                </c:pt>
                <c:pt idx="21">
                  <c:v>259.018304</c:v>
                </c:pt>
                <c:pt idx="22">
                  <c:v>274.536249</c:v>
                </c:pt>
                <c:pt idx="23">
                  <c:v>275.12916299999995</c:v>
                </c:pt>
                <c:pt idx="24">
                  <c:v>175.88348000000002</c:v>
                </c:pt>
                <c:pt idx="25">
                  <c:v>177.165978</c:v>
                </c:pt>
                <c:pt idx="26">
                  <c:v>256.23598900000002</c:v>
                </c:pt>
                <c:pt idx="27">
                  <c:v>246.11282800000009</c:v>
                </c:pt>
                <c:pt idx="28">
                  <c:v>317.10341799999998</c:v>
                </c:pt>
                <c:pt idx="29">
                  <c:v>290.83089199999989</c:v>
                </c:pt>
                <c:pt idx="30">
                  <c:v>235.64730999999998</c:v>
                </c:pt>
                <c:pt idx="31">
                  <c:v>207.42810800000007</c:v>
                </c:pt>
                <c:pt idx="32">
                  <c:v>175.75033700000006</c:v>
                </c:pt>
                <c:pt idx="33">
                  <c:v>263.44806199999999</c:v>
                </c:pt>
                <c:pt idx="34">
                  <c:v>295.44791300000003</c:v>
                </c:pt>
                <c:pt idx="35">
                  <c:v>282.47479300000009</c:v>
                </c:pt>
                <c:pt idx="36">
                  <c:v>265.19452200000006</c:v>
                </c:pt>
                <c:pt idx="37">
                  <c:v>234.67579600000002</c:v>
                </c:pt>
                <c:pt idx="38">
                  <c:v>189.92483600000008</c:v>
                </c:pt>
                <c:pt idx="39">
                  <c:v>232.47383299999996</c:v>
                </c:pt>
                <c:pt idx="40">
                  <c:v>305.50548099999992</c:v>
                </c:pt>
                <c:pt idx="41">
                  <c:v>248.15897800000005</c:v>
                </c:pt>
                <c:pt idx="42">
                  <c:v>248.10845399999994</c:v>
                </c:pt>
                <c:pt idx="43">
                  <c:v>232.30070300000003</c:v>
                </c:pt>
                <c:pt idx="44">
                  <c:v>267.73233299999998</c:v>
                </c:pt>
                <c:pt idx="45">
                  <c:v>271.48645900000002</c:v>
                </c:pt>
                <c:pt idx="46">
                  <c:v>253.60082700000001</c:v>
                </c:pt>
                <c:pt idx="47">
                  <c:v>312.082921</c:v>
                </c:pt>
                <c:pt idx="48">
                  <c:v>294.64764000000002</c:v>
                </c:pt>
                <c:pt idx="49">
                  <c:v>297.39541600000001</c:v>
                </c:pt>
                <c:pt idx="50">
                  <c:v>320.18105300000008</c:v>
                </c:pt>
                <c:pt idx="51">
                  <c:v>271.35178699999994</c:v>
                </c:pt>
                <c:pt idx="52">
                  <c:v>231.70404600000003</c:v>
                </c:pt>
                <c:pt idx="53">
                  <c:v>224.45187600000003</c:v>
                </c:pt>
                <c:pt idx="54">
                  <c:v>335.99105799999995</c:v>
                </c:pt>
                <c:pt idx="55">
                  <c:v>360.23845299999994</c:v>
                </c:pt>
                <c:pt idx="56">
                  <c:v>358.27927199999999</c:v>
                </c:pt>
                <c:pt idx="57">
                  <c:v>330.80288399999995</c:v>
                </c:pt>
                <c:pt idx="58">
                  <c:v>271.538455</c:v>
                </c:pt>
                <c:pt idx="59">
                  <c:v>229.74446299999997</c:v>
                </c:pt>
                <c:pt idx="60">
                  <c:v>219.52199200000001</c:v>
                </c:pt>
                <c:pt idx="61">
                  <c:v>333.43738399999995</c:v>
                </c:pt>
                <c:pt idx="62">
                  <c:v>301.19577499999986</c:v>
                </c:pt>
                <c:pt idx="63">
                  <c:v>334.46377299999983</c:v>
                </c:pt>
                <c:pt idx="64">
                  <c:v>381.21626899999995</c:v>
                </c:pt>
                <c:pt idx="65">
                  <c:v>303.87436800000012</c:v>
                </c:pt>
                <c:pt idx="66">
                  <c:v>219.19965100000002</c:v>
                </c:pt>
                <c:pt idx="67">
                  <c:v>148.49799900000002</c:v>
                </c:pt>
                <c:pt idx="68">
                  <c:v>264.21627300000006</c:v>
                </c:pt>
                <c:pt idx="69">
                  <c:v>302.82961399999994</c:v>
                </c:pt>
                <c:pt idx="70">
                  <c:v>228.46111300000004</c:v>
                </c:pt>
                <c:pt idx="71">
                  <c:v>211.81241300000002</c:v>
                </c:pt>
                <c:pt idx="72">
                  <c:v>231.40926399999998</c:v>
                </c:pt>
                <c:pt idx="73">
                  <c:v>213.24741400000002</c:v>
                </c:pt>
                <c:pt idx="74">
                  <c:v>166.16618399999996</c:v>
                </c:pt>
                <c:pt idx="75">
                  <c:v>250.98362399999996</c:v>
                </c:pt>
                <c:pt idx="76">
                  <c:v>238.58574100000004</c:v>
                </c:pt>
                <c:pt idx="77">
                  <c:v>203.89450599999998</c:v>
                </c:pt>
                <c:pt idx="78">
                  <c:v>172.0865190000001</c:v>
                </c:pt>
                <c:pt idx="79">
                  <c:v>155.88631699999999</c:v>
                </c:pt>
                <c:pt idx="80">
                  <c:v>125.22603299999999</c:v>
                </c:pt>
                <c:pt idx="81">
                  <c:v>109.036596</c:v>
                </c:pt>
                <c:pt idx="82">
                  <c:v>149.69643100000002</c:v>
                </c:pt>
                <c:pt idx="83">
                  <c:v>170.63064100000003</c:v>
                </c:pt>
                <c:pt idx="84">
                  <c:v>121.44604199999998</c:v>
                </c:pt>
                <c:pt idx="85">
                  <c:v>101.70122700000002</c:v>
                </c:pt>
                <c:pt idx="86">
                  <c:v>135.173609</c:v>
                </c:pt>
                <c:pt idx="87">
                  <c:v>160.95170700000003</c:v>
                </c:pt>
                <c:pt idx="88">
                  <c:v>168.23170299999995</c:v>
                </c:pt>
                <c:pt idx="89">
                  <c:v>242.56048900000002</c:v>
                </c:pt>
                <c:pt idx="90">
                  <c:v>234.39808200000007</c:v>
                </c:pt>
                <c:pt idx="91">
                  <c:v>153.39867599999999</c:v>
                </c:pt>
                <c:pt idx="92">
                  <c:v>100.476598</c:v>
                </c:pt>
                <c:pt idx="93">
                  <c:v>144.004582</c:v>
                </c:pt>
                <c:pt idx="94">
                  <c:v>192.57454899999999</c:v>
                </c:pt>
                <c:pt idx="95">
                  <c:v>201.12831800000004</c:v>
                </c:pt>
                <c:pt idx="96">
                  <c:v>258.68457000000001</c:v>
                </c:pt>
                <c:pt idx="97">
                  <c:v>223.70307000000003</c:v>
                </c:pt>
                <c:pt idx="98">
                  <c:v>206.52718800000002</c:v>
                </c:pt>
                <c:pt idx="99">
                  <c:v>209.24395000000004</c:v>
                </c:pt>
                <c:pt idx="100">
                  <c:v>173.70659200000003</c:v>
                </c:pt>
                <c:pt idx="101">
                  <c:v>116.47202799999999</c:v>
                </c:pt>
                <c:pt idx="102">
                  <c:v>111.732325</c:v>
                </c:pt>
                <c:pt idx="103">
                  <c:v>187.42485100000005</c:v>
                </c:pt>
                <c:pt idx="104">
                  <c:v>184.57676600000002</c:v>
                </c:pt>
                <c:pt idx="105">
                  <c:v>186.29635500000001</c:v>
                </c:pt>
                <c:pt idx="106">
                  <c:v>194.91127900000009</c:v>
                </c:pt>
                <c:pt idx="107">
                  <c:v>211.84771999999995</c:v>
                </c:pt>
                <c:pt idx="108">
                  <c:v>177.09819600000006</c:v>
                </c:pt>
                <c:pt idx="109">
                  <c:v>200.99215199999998</c:v>
                </c:pt>
                <c:pt idx="110">
                  <c:v>358.98912999999999</c:v>
                </c:pt>
                <c:pt idx="111">
                  <c:v>368.09189400000014</c:v>
                </c:pt>
                <c:pt idx="112">
                  <c:v>375.30151800000004</c:v>
                </c:pt>
                <c:pt idx="113">
                  <c:v>375.17063599999989</c:v>
                </c:pt>
                <c:pt idx="114">
                  <c:v>247.60139199999989</c:v>
                </c:pt>
                <c:pt idx="115">
                  <c:v>169.18195600000001</c:v>
                </c:pt>
                <c:pt idx="116">
                  <c:v>175.04305399999998</c:v>
                </c:pt>
                <c:pt idx="117">
                  <c:v>213.54956999999999</c:v>
                </c:pt>
                <c:pt idx="118">
                  <c:v>222.70960900000006</c:v>
                </c:pt>
                <c:pt idx="119">
                  <c:v>189.85747599999999</c:v>
                </c:pt>
                <c:pt idx="120">
                  <c:v>230.38387900000006</c:v>
                </c:pt>
                <c:pt idx="121">
                  <c:v>225.73540699999998</c:v>
                </c:pt>
                <c:pt idx="122">
                  <c:v>146.22384600000004</c:v>
                </c:pt>
                <c:pt idx="123">
                  <c:v>140.25509700000003</c:v>
                </c:pt>
                <c:pt idx="124">
                  <c:v>307.17523200000005</c:v>
                </c:pt>
                <c:pt idx="125">
                  <c:v>330.07295000000005</c:v>
                </c:pt>
                <c:pt idx="126">
                  <c:v>327.14265600000004</c:v>
                </c:pt>
                <c:pt idx="127">
                  <c:v>359.14852300000001</c:v>
                </c:pt>
                <c:pt idx="128">
                  <c:v>358.61583300000001</c:v>
                </c:pt>
                <c:pt idx="129">
                  <c:v>287.447002</c:v>
                </c:pt>
                <c:pt idx="130">
                  <c:v>223.23273699999999</c:v>
                </c:pt>
                <c:pt idx="131">
                  <c:v>342.45009099999999</c:v>
                </c:pt>
                <c:pt idx="132">
                  <c:v>353.61396000000008</c:v>
                </c:pt>
                <c:pt idx="133">
                  <c:v>333.170571</c:v>
                </c:pt>
                <c:pt idx="134">
                  <c:v>313.33923000000004</c:v>
                </c:pt>
                <c:pt idx="135">
                  <c:v>221.66029599999999</c:v>
                </c:pt>
                <c:pt idx="136">
                  <c:v>162.197868</c:v>
                </c:pt>
                <c:pt idx="137">
                  <c:v>142.77468200000001</c:v>
                </c:pt>
                <c:pt idx="138">
                  <c:v>248.01340500000001</c:v>
                </c:pt>
                <c:pt idx="139">
                  <c:v>202.906049</c:v>
                </c:pt>
                <c:pt idx="140">
                  <c:v>198.17997200000002</c:v>
                </c:pt>
                <c:pt idx="141">
                  <c:v>180.44460800000002</c:v>
                </c:pt>
                <c:pt idx="142">
                  <c:v>228.97873499999997</c:v>
                </c:pt>
                <c:pt idx="143">
                  <c:v>189.683345</c:v>
                </c:pt>
                <c:pt idx="144">
                  <c:v>166.58069</c:v>
                </c:pt>
                <c:pt idx="145">
                  <c:v>181.83923500000003</c:v>
                </c:pt>
                <c:pt idx="146">
                  <c:v>179.00442400000003</c:v>
                </c:pt>
                <c:pt idx="147">
                  <c:v>249.85184599999997</c:v>
                </c:pt>
                <c:pt idx="148">
                  <c:v>178.07283900000004</c:v>
                </c:pt>
                <c:pt idx="149">
                  <c:v>207.20604399999999</c:v>
                </c:pt>
                <c:pt idx="150">
                  <c:v>110.62920200000001</c:v>
                </c:pt>
                <c:pt idx="151">
                  <c:v>102.301991</c:v>
                </c:pt>
                <c:pt idx="152">
                  <c:v>182.92345399999999</c:v>
                </c:pt>
                <c:pt idx="153">
                  <c:v>184.14901500000002</c:v>
                </c:pt>
                <c:pt idx="154">
                  <c:v>209.05909299999999</c:v>
                </c:pt>
                <c:pt idx="155">
                  <c:v>198.06645499999993</c:v>
                </c:pt>
                <c:pt idx="156">
                  <c:v>152.528108</c:v>
                </c:pt>
                <c:pt idx="157">
                  <c:v>94.690270000000012</c:v>
                </c:pt>
                <c:pt idx="158">
                  <c:v>121.555131</c:v>
                </c:pt>
                <c:pt idx="159">
                  <c:v>193.901511</c:v>
                </c:pt>
                <c:pt idx="160">
                  <c:v>214.04661100000001</c:v>
                </c:pt>
                <c:pt idx="161">
                  <c:v>203.57414399999999</c:v>
                </c:pt>
                <c:pt idx="162">
                  <c:v>174.49163899999996</c:v>
                </c:pt>
                <c:pt idx="163">
                  <c:v>225.65789599999999</c:v>
                </c:pt>
                <c:pt idx="164">
                  <c:v>142.48964700000002</c:v>
                </c:pt>
                <c:pt idx="165">
                  <c:v>166.00396000000003</c:v>
                </c:pt>
                <c:pt idx="166">
                  <c:v>310.06707400000005</c:v>
                </c:pt>
                <c:pt idx="167">
                  <c:v>309.8932299999999</c:v>
                </c:pt>
                <c:pt idx="168">
                  <c:v>287.939705</c:v>
                </c:pt>
                <c:pt idx="169">
                  <c:v>288.06493700000004</c:v>
                </c:pt>
                <c:pt idx="170">
                  <c:v>251.22182300000003</c:v>
                </c:pt>
                <c:pt idx="171">
                  <c:v>198.90235799999996</c:v>
                </c:pt>
                <c:pt idx="172">
                  <c:v>191.71196500000002</c:v>
                </c:pt>
                <c:pt idx="173">
                  <c:v>271.06542600000006</c:v>
                </c:pt>
                <c:pt idx="174">
                  <c:v>320.66716900000006</c:v>
                </c:pt>
                <c:pt idx="175">
                  <c:v>315.61182900000011</c:v>
                </c:pt>
                <c:pt idx="176">
                  <c:v>196.54814900000002</c:v>
                </c:pt>
                <c:pt idx="177">
                  <c:v>284.0996449999999</c:v>
                </c:pt>
                <c:pt idx="178">
                  <c:v>152.07618900000006</c:v>
                </c:pt>
                <c:pt idx="179">
                  <c:v>135.29956400000003</c:v>
                </c:pt>
                <c:pt idx="180">
                  <c:v>190.33034500000002</c:v>
                </c:pt>
                <c:pt idx="181">
                  <c:v>166.60145900000003</c:v>
                </c:pt>
              </c:numCache>
            </c:numRef>
          </c:val>
        </c:ser>
        <c:ser>
          <c:idx val="9"/>
          <c:order val="7"/>
          <c:tx>
            <c:strRef>
              <c:f>'Figure 2'!$Y$2</c:f>
              <c:strCache>
                <c:ptCount val="1"/>
                <c:pt idx="0">
                  <c:v>Pump Storage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cat>
            <c:numRef>
              <c:f>'Figure 2'!$O$3:$O$184</c:f>
              <c:numCache>
                <c:formatCode>d\-mmm\-yy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2'!$Y$3:$Y$184</c:f>
              <c:numCache>
                <c:formatCode>0</c:formatCode>
                <c:ptCount val="182"/>
                <c:pt idx="0">
                  <c:v>8.0189700000000013</c:v>
                </c:pt>
                <c:pt idx="1">
                  <c:v>8.2832900000000009</c:v>
                </c:pt>
                <c:pt idx="2">
                  <c:v>9.1866699999999994</c:v>
                </c:pt>
                <c:pt idx="3">
                  <c:v>6.2508009999999992</c:v>
                </c:pt>
                <c:pt idx="4">
                  <c:v>5.6007710000000008</c:v>
                </c:pt>
                <c:pt idx="5">
                  <c:v>7.8451060000000012</c:v>
                </c:pt>
                <c:pt idx="6">
                  <c:v>6.3651320000000009</c:v>
                </c:pt>
                <c:pt idx="7">
                  <c:v>7.9043960000000002</c:v>
                </c:pt>
                <c:pt idx="8">
                  <c:v>6.9163200000000007</c:v>
                </c:pt>
                <c:pt idx="9">
                  <c:v>6.7826900000000006</c:v>
                </c:pt>
                <c:pt idx="10">
                  <c:v>6.6138700000000004</c:v>
                </c:pt>
                <c:pt idx="11">
                  <c:v>8.4523799999999998</c:v>
                </c:pt>
                <c:pt idx="12">
                  <c:v>8.5815500000000018</c:v>
                </c:pt>
                <c:pt idx="13">
                  <c:v>10.780050000000001</c:v>
                </c:pt>
                <c:pt idx="14">
                  <c:v>8.2439999999999998</c:v>
                </c:pt>
                <c:pt idx="15">
                  <c:v>10.525014000000001</c:v>
                </c:pt>
                <c:pt idx="16">
                  <c:v>6.2991999999999999</c:v>
                </c:pt>
                <c:pt idx="17">
                  <c:v>7.7148700000000012</c:v>
                </c:pt>
                <c:pt idx="18">
                  <c:v>6.9797800000000016</c:v>
                </c:pt>
                <c:pt idx="19">
                  <c:v>8.456900000000001</c:v>
                </c:pt>
                <c:pt idx="20">
                  <c:v>7.2193100000000001</c:v>
                </c:pt>
                <c:pt idx="21">
                  <c:v>8.931750000000001</c:v>
                </c:pt>
                <c:pt idx="22">
                  <c:v>8.1902099999999987</c:v>
                </c:pt>
                <c:pt idx="23">
                  <c:v>11.446149999999999</c:v>
                </c:pt>
                <c:pt idx="24">
                  <c:v>8.3201600000000013</c:v>
                </c:pt>
                <c:pt idx="25">
                  <c:v>9.2578550000000011</c:v>
                </c:pt>
                <c:pt idx="26">
                  <c:v>10.7766</c:v>
                </c:pt>
                <c:pt idx="27">
                  <c:v>9.3700899999999994</c:v>
                </c:pt>
                <c:pt idx="28">
                  <c:v>10.414700000000002</c:v>
                </c:pt>
                <c:pt idx="29">
                  <c:v>11.40691</c:v>
                </c:pt>
                <c:pt idx="30">
                  <c:v>6.6494899999999992</c:v>
                </c:pt>
                <c:pt idx="31">
                  <c:v>6.7192699999999999</c:v>
                </c:pt>
                <c:pt idx="32">
                  <c:v>9.6187899999999988</c:v>
                </c:pt>
                <c:pt idx="33">
                  <c:v>9.3777099999999987</c:v>
                </c:pt>
                <c:pt idx="34">
                  <c:v>6.8654199999999994</c:v>
                </c:pt>
                <c:pt idx="35">
                  <c:v>9.9635700000000025</c:v>
                </c:pt>
                <c:pt idx="36">
                  <c:v>6.1661400000000013</c:v>
                </c:pt>
                <c:pt idx="37">
                  <c:v>13.296080000000002</c:v>
                </c:pt>
                <c:pt idx="38">
                  <c:v>6.8900510000000006</c:v>
                </c:pt>
                <c:pt idx="39">
                  <c:v>7.1919480000000009</c:v>
                </c:pt>
                <c:pt idx="40">
                  <c:v>6.9695800000000023</c:v>
                </c:pt>
                <c:pt idx="41">
                  <c:v>9.3734900000000003</c:v>
                </c:pt>
                <c:pt idx="42">
                  <c:v>8.7675040000000006</c:v>
                </c:pt>
                <c:pt idx="43">
                  <c:v>8.100126000000003</c:v>
                </c:pt>
                <c:pt idx="44">
                  <c:v>10.626989999999999</c:v>
                </c:pt>
                <c:pt idx="45">
                  <c:v>9.4609100000000019</c:v>
                </c:pt>
                <c:pt idx="46">
                  <c:v>7.0414699999999995</c:v>
                </c:pt>
                <c:pt idx="47">
                  <c:v>9.4100999999999999</c:v>
                </c:pt>
                <c:pt idx="48">
                  <c:v>9.3469099999999976</c:v>
                </c:pt>
                <c:pt idx="49">
                  <c:v>7.8997400000000022</c:v>
                </c:pt>
                <c:pt idx="50">
                  <c:v>8.5232299999999999</c:v>
                </c:pt>
                <c:pt idx="51">
                  <c:v>9.4110800000000001</c:v>
                </c:pt>
                <c:pt idx="52">
                  <c:v>9.7258600000000008</c:v>
                </c:pt>
                <c:pt idx="53">
                  <c:v>7.8361499999999999</c:v>
                </c:pt>
                <c:pt idx="54">
                  <c:v>10.599990000000002</c:v>
                </c:pt>
                <c:pt idx="55">
                  <c:v>9.9095999999999993</c:v>
                </c:pt>
                <c:pt idx="56">
                  <c:v>8.782630000000001</c:v>
                </c:pt>
                <c:pt idx="57">
                  <c:v>8.432990000000002</c:v>
                </c:pt>
                <c:pt idx="58">
                  <c:v>8.6433700000000009</c:v>
                </c:pt>
                <c:pt idx="59">
                  <c:v>8.8732800000000012</c:v>
                </c:pt>
                <c:pt idx="60">
                  <c:v>6.8487879999999999</c:v>
                </c:pt>
                <c:pt idx="61">
                  <c:v>10.189720000000001</c:v>
                </c:pt>
                <c:pt idx="62">
                  <c:v>8.9468399999999999</c:v>
                </c:pt>
                <c:pt idx="63">
                  <c:v>9.1226000000000003</c:v>
                </c:pt>
                <c:pt idx="64">
                  <c:v>10.945900000000002</c:v>
                </c:pt>
                <c:pt idx="65">
                  <c:v>7.8895599999999995</c:v>
                </c:pt>
                <c:pt idx="66">
                  <c:v>6.9128410000000002</c:v>
                </c:pt>
                <c:pt idx="67">
                  <c:v>8.2589600000000019</c:v>
                </c:pt>
                <c:pt idx="68">
                  <c:v>10.035269999999999</c:v>
                </c:pt>
                <c:pt idx="69">
                  <c:v>7.58833</c:v>
                </c:pt>
                <c:pt idx="70">
                  <c:v>13.162800000000001</c:v>
                </c:pt>
                <c:pt idx="71">
                  <c:v>8.7672000000000008</c:v>
                </c:pt>
                <c:pt idx="72">
                  <c:v>8.8275499999999987</c:v>
                </c:pt>
                <c:pt idx="73">
                  <c:v>9.2413190000000007</c:v>
                </c:pt>
                <c:pt idx="74">
                  <c:v>9.1590600000000002</c:v>
                </c:pt>
                <c:pt idx="75">
                  <c:v>10.632550000000002</c:v>
                </c:pt>
                <c:pt idx="76">
                  <c:v>9.5899800000000006</c:v>
                </c:pt>
                <c:pt idx="77">
                  <c:v>9.1199100000000026</c:v>
                </c:pt>
                <c:pt idx="78">
                  <c:v>10.034829999999999</c:v>
                </c:pt>
                <c:pt idx="79">
                  <c:v>9.9919900000000013</c:v>
                </c:pt>
                <c:pt idx="80">
                  <c:v>12.444570000000002</c:v>
                </c:pt>
                <c:pt idx="81">
                  <c:v>8.5562900000000006</c:v>
                </c:pt>
                <c:pt idx="82">
                  <c:v>13.346980000000002</c:v>
                </c:pt>
                <c:pt idx="83">
                  <c:v>11.824690000000002</c:v>
                </c:pt>
                <c:pt idx="84">
                  <c:v>8.8035830000000015</c:v>
                </c:pt>
                <c:pt idx="85">
                  <c:v>7.4176400000000005</c:v>
                </c:pt>
                <c:pt idx="86">
                  <c:v>8.3392799999999987</c:v>
                </c:pt>
                <c:pt idx="87">
                  <c:v>8.8305399999999992</c:v>
                </c:pt>
                <c:pt idx="88">
                  <c:v>7.4350900000000015</c:v>
                </c:pt>
                <c:pt idx="89">
                  <c:v>7.2344799999999996</c:v>
                </c:pt>
                <c:pt idx="90">
                  <c:v>7.985030000000001</c:v>
                </c:pt>
                <c:pt idx="91">
                  <c:v>8.1088500000000003</c:v>
                </c:pt>
                <c:pt idx="92">
                  <c:v>9.5163900000000012</c:v>
                </c:pt>
                <c:pt idx="93">
                  <c:v>9.3309700000000024</c:v>
                </c:pt>
                <c:pt idx="94">
                  <c:v>7.5707899999999997</c:v>
                </c:pt>
                <c:pt idx="95">
                  <c:v>7.6096699999999995</c:v>
                </c:pt>
                <c:pt idx="96">
                  <c:v>7.1294200000000005</c:v>
                </c:pt>
                <c:pt idx="97">
                  <c:v>10.73021</c:v>
                </c:pt>
                <c:pt idx="98">
                  <c:v>6.5721609999999995</c:v>
                </c:pt>
                <c:pt idx="99">
                  <c:v>11.05536</c:v>
                </c:pt>
                <c:pt idx="100">
                  <c:v>10.834150000000001</c:v>
                </c:pt>
                <c:pt idx="101">
                  <c:v>7.6782400000000006</c:v>
                </c:pt>
                <c:pt idx="102">
                  <c:v>6.7927300000000006</c:v>
                </c:pt>
                <c:pt idx="103">
                  <c:v>11.00184</c:v>
                </c:pt>
                <c:pt idx="104">
                  <c:v>9.616299999999999</c:v>
                </c:pt>
                <c:pt idx="105">
                  <c:v>9.3081000000000014</c:v>
                </c:pt>
                <c:pt idx="106">
                  <c:v>9.7916399999999992</c:v>
                </c:pt>
                <c:pt idx="107">
                  <c:v>8.1749000000000009</c:v>
                </c:pt>
                <c:pt idx="108">
                  <c:v>7.1357600000000003</c:v>
                </c:pt>
                <c:pt idx="109">
                  <c:v>7.8670700000000009</c:v>
                </c:pt>
                <c:pt idx="110">
                  <c:v>13.439600000000002</c:v>
                </c:pt>
                <c:pt idx="111">
                  <c:v>9.1556299999999986</c:v>
                </c:pt>
                <c:pt idx="112">
                  <c:v>10.047640000000003</c:v>
                </c:pt>
                <c:pt idx="113">
                  <c:v>8.026605</c:v>
                </c:pt>
                <c:pt idx="114">
                  <c:v>5.7407500000000002</c:v>
                </c:pt>
                <c:pt idx="115">
                  <c:v>7.5072900000000002</c:v>
                </c:pt>
                <c:pt idx="116">
                  <c:v>7.1164360000000002</c:v>
                </c:pt>
                <c:pt idx="117">
                  <c:v>9.913330000000002</c:v>
                </c:pt>
                <c:pt idx="118">
                  <c:v>7.6677400000000002</c:v>
                </c:pt>
                <c:pt idx="119">
                  <c:v>12.68759</c:v>
                </c:pt>
                <c:pt idx="120">
                  <c:v>10.836600000000001</c:v>
                </c:pt>
                <c:pt idx="121">
                  <c:v>8.26023</c:v>
                </c:pt>
                <c:pt idx="122">
                  <c:v>6.5993800000000009</c:v>
                </c:pt>
                <c:pt idx="123">
                  <c:v>8.268559999999999</c:v>
                </c:pt>
                <c:pt idx="124">
                  <c:v>8.7350360000000027</c:v>
                </c:pt>
                <c:pt idx="125">
                  <c:v>6.352030000000001</c:v>
                </c:pt>
                <c:pt idx="126">
                  <c:v>6.4986600000000001</c:v>
                </c:pt>
                <c:pt idx="127">
                  <c:v>8.6236200000000007</c:v>
                </c:pt>
                <c:pt idx="128">
                  <c:v>9.6809399999999997</c:v>
                </c:pt>
                <c:pt idx="129">
                  <c:v>7.2722400000000009</c:v>
                </c:pt>
                <c:pt idx="130">
                  <c:v>6.3325200000000006</c:v>
                </c:pt>
                <c:pt idx="131">
                  <c:v>7.3095100000000013</c:v>
                </c:pt>
                <c:pt idx="132">
                  <c:v>6.5669000000000013</c:v>
                </c:pt>
                <c:pt idx="133">
                  <c:v>8.9953399999999988</c:v>
                </c:pt>
                <c:pt idx="134">
                  <c:v>7.9612599999999993</c:v>
                </c:pt>
                <c:pt idx="135">
                  <c:v>9.1564399999999999</c:v>
                </c:pt>
                <c:pt idx="136">
                  <c:v>8.1762999999999995</c:v>
                </c:pt>
                <c:pt idx="137">
                  <c:v>6.47281</c:v>
                </c:pt>
                <c:pt idx="138">
                  <c:v>9.8837599999999988</c:v>
                </c:pt>
                <c:pt idx="139">
                  <c:v>7.980900000000001</c:v>
                </c:pt>
                <c:pt idx="140">
                  <c:v>7.1790100000000008</c:v>
                </c:pt>
                <c:pt idx="141">
                  <c:v>10.01994</c:v>
                </c:pt>
                <c:pt idx="142">
                  <c:v>11.381179999999999</c:v>
                </c:pt>
                <c:pt idx="143">
                  <c:v>8.6045800000000003</c:v>
                </c:pt>
                <c:pt idx="144">
                  <c:v>8.2584900000000019</c:v>
                </c:pt>
                <c:pt idx="145">
                  <c:v>6.7217200000000012</c:v>
                </c:pt>
                <c:pt idx="146">
                  <c:v>8.7337999999999987</c:v>
                </c:pt>
                <c:pt idx="147">
                  <c:v>8.874010000000002</c:v>
                </c:pt>
                <c:pt idx="148">
                  <c:v>9.5275300000000005</c:v>
                </c:pt>
                <c:pt idx="149">
                  <c:v>9.341800000000001</c:v>
                </c:pt>
                <c:pt idx="150">
                  <c:v>7.0966190000000013</c:v>
                </c:pt>
                <c:pt idx="151">
                  <c:v>7.2734300000000003</c:v>
                </c:pt>
                <c:pt idx="152">
                  <c:v>9.3685259999999992</c:v>
                </c:pt>
                <c:pt idx="153">
                  <c:v>7.9433000000000016</c:v>
                </c:pt>
                <c:pt idx="154">
                  <c:v>8.2619799999999994</c:v>
                </c:pt>
                <c:pt idx="155">
                  <c:v>8.2877299999999998</c:v>
                </c:pt>
                <c:pt idx="156">
                  <c:v>8.4313700000000011</c:v>
                </c:pt>
                <c:pt idx="157">
                  <c:v>10.76796</c:v>
                </c:pt>
                <c:pt idx="158">
                  <c:v>10.950310000000002</c:v>
                </c:pt>
                <c:pt idx="159">
                  <c:v>7.7085200000000018</c:v>
                </c:pt>
                <c:pt idx="160">
                  <c:v>8.9911000000000012</c:v>
                </c:pt>
                <c:pt idx="161">
                  <c:v>7.3769999999999998</c:v>
                </c:pt>
                <c:pt idx="162">
                  <c:v>6.8198710000000009</c:v>
                </c:pt>
                <c:pt idx="163">
                  <c:v>7.4340300000000017</c:v>
                </c:pt>
                <c:pt idx="164">
                  <c:v>6.8360500000000002</c:v>
                </c:pt>
                <c:pt idx="165">
                  <c:v>9.0100400000000018</c:v>
                </c:pt>
                <c:pt idx="166">
                  <c:v>9.7805599999999995</c:v>
                </c:pt>
                <c:pt idx="167">
                  <c:v>7.0332699999999999</c:v>
                </c:pt>
                <c:pt idx="168">
                  <c:v>7.3027200000000008</c:v>
                </c:pt>
                <c:pt idx="169">
                  <c:v>8.0046199999999992</c:v>
                </c:pt>
                <c:pt idx="170">
                  <c:v>7.0647599999999997</c:v>
                </c:pt>
                <c:pt idx="171">
                  <c:v>6.9457700000000004</c:v>
                </c:pt>
                <c:pt idx="172">
                  <c:v>5.4211400000000003</c:v>
                </c:pt>
                <c:pt idx="173">
                  <c:v>6.3445</c:v>
                </c:pt>
                <c:pt idx="174">
                  <c:v>7.5538399999999992</c:v>
                </c:pt>
                <c:pt idx="175">
                  <c:v>5.9034500000000003</c:v>
                </c:pt>
                <c:pt idx="176">
                  <c:v>6.0296030000000007</c:v>
                </c:pt>
                <c:pt idx="177">
                  <c:v>6.1138700000000012</c:v>
                </c:pt>
                <c:pt idx="178">
                  <c:v>7.6261640000000011</c:v>
                </c:pt>
                <c:pt idx="179">
                  <c:v>8.4645910000000004</c:v>
                </c:pt>
                <c:pt idx="180">
                  <c:v>7.1743720000000009</c:v>
                </c:pt>
                <c:pt idx="181">
                  <c:v>6.5302000000000007</c:v>
                </c:pt>
              </c:numCache>
            </c:numRef>
          </c:val>
        </c:ser>
        <c:ser>
          <c:idx val="5"/>
          <c:order val="8"/>
          <c:tx>
            <c:strRef>
              <c:f>'Figure 2'!$U$2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'Figure 2'!$O$3:$O$184</c:f>
              <c:numCache>
                <c:formatCode>d\-mmm\-yy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2'!$U$3:$U$184</c:f>
              <c:numCache>
                <c:formatCode>0</c:formatCode>
                <c:ptCount val="182"/>
                <c:pt idx="0">
                  <c:v>0</c:v>
                </c:pt>
                <c:pt idx="1">
                  <c:v>0</c:v>
                </c:pt>
                <c:pt idx="2">
                  <c:v>2.0411000000000002E-2</c:v>
                </c:pt>
                <c:pt idx="3">
                  <c:v>1.1478E-2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2.4739000000000004E-2</c:v>
                </c:pt>
                <c:pt idx="9">
                  <c:v>1.33E-3</c:v>
                </c:pt>
                <c:pt idx="10">
                  <c:v>0</c:v>
                </c:pt>
                <c:pt idx="11">
                  <c:v>0</c:v>
                </c:pt>
                <c:pt idx="12">
                  <c:v>5.2860000000000008E-3</c:v>
                </c:pt>
                <c:pt idx="13">
                  <c:v>0.226658</c:v>
                </c:pt>
                <c:pt idx="14">
                  <c:v>1.1120000000000001E-3</c:v>
                </c:pt>
                <c:pt idx="15">
                  <c:v>0.25283900000000004</c:v>
                </c:pt>
                <c:pt idx="16">
                  <c:v>5.1600000000000005E-3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1.0263E-2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2.6868000000000003E-2</c:v>
                </c:pt>
                <c:pt idx="29">
                  <c:v>3.5440000000000003E-3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0.55047500000000005</c:v>
                </c:pt>
                <c:pt idx="34">
                  <c:v>0</c:v>
                </c:pt>
                <c:pt idx="35">
                  <c:v>0</c:v>
                </c:pt>
                <c:pt idx="36">
                  <c:v>2.5317000000000003E-2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1.5350000000000001E-2</c:v>
                </c:pt>
                <c:pt idx="41">
                  <c:v>0</c:v>
                </c:pt>
                <c:pt idx="42">
                  <c:v>7.3520000000000009E-3</c:v>
                </c:pt>
                <c:pt idx="43">
                  <c:v>2.9691000000000002E-2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0.21883100000000003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0.19051299999999999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7.3994999999999991E-2</c:v>
                </c:pt>
                <c:pt idx="62">
                  <c:v>0</c:v>
                </c:pt>
                <c:pt idx="63">
                  <c:v>0</c:v>
                </c:pt>
                <c:pt idx="64">
                  <c:v>0.235676</c:v>
                </c:pt>
                <c:pt idx="65">
                  <c:v>0</c:v>
                </c:pt>
                <c:pt idx="66">
                  <c:v>0</c:v>
                </c:pt>
                <c:pt idx="67">
                  <c:v>1.4790000000000001E-2</c:v>
                </c:pt>
                <c:pt idx="68">
                  <c:v>0.14941100000000002</c:v>
                </c:pt>
                <c:pt idx="69">
                  <c:v>0</c:v>
                </c:pt>
                <c:pt idx="70">
                  <c:v>0</c:v>
                </c:pt>
                <c:pt idx="71">
                  <c:v>2.0993999999999999E-2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9.2080000000000009E-2</c:v>
                </c:pt>
                <c:pt idx="76">
                  <c:v>3.8087999999999997E-2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1.9245000000000002E-2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1.465E-2</c:v>
                </c:pt>
                <c:pt idx="96">
                  <c:v>0</c:v>
                </c:pt>
                <c:pt idx="97">
                  <c:v>0</c:v>
                </c:pt>
                <c:pt idx="98">
                  <c:v>0.10053800000000002</c:v>
                </c:pt>
                <c:pt idx="99">
                  <c:v>0.38414600000000004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0.75631000000000004</c:v>
                </c:pt>
                <c:pt idx="104">
                  <c:v>0</c:v>
                </c:pt>
                <c:pt idx="105">
                  <c:v>0.17125300000000002</c:v>
                </c:pt>
                <c:pt idx="106">
                  <c:v>6.0924000000000006E-2</c:v>
                </c:pt>
                <c:pt idx="107">
                  <c:v>7.627000000000001E-3</c:v>
                </c:pt>
                <c:pt idx="108">
                  <c:v>0</c:v>
                </c:pt>
                <c:pt idx="109">
                  <c:v>0</c:v>
                </c:pt>
                <c:pt idx="110">
                  <c:v>0.60624600000000006</c:v>
                </c:pt>
                <c:pt idx="111">
                  <c:v>0.19114200000000001</c:v>
                </c:pt>
                <c:pt idx="112">
                  <c:v>0.34850199999999998</c:v>
                </c:pt>
                <c:pt idx="113">
                  <c:v>0.18915300000000002</c:v>
                </c:pt>
                <c:pt idx="114">
                  <c:v>1.7034000000000001E-2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1.311E-2</c:v>
                </c:pt>
                <c:pt idx="123">
                  <c:v>0</c:v>
                </c:pt>
                <c:pt idx="124">
                  <c:v>0.26241500000000001</c:v>
                </c:pt>
                <c:pt idx="125">
                  <c:v>0.28089900000000001</c:v>
                </c:pt>
                <c:pt idx="126">
                  <c:v>0</c:v>
                </c:pt>
                <c:pt idx="127">
                  <c:v>0.36453999999999998</c:v>
                </c:pt>
                <c:pt idx="128">
                  <c:v>0</c:v>
                </c:pt>
                <c:pt idx="129">
                  <c:v>2.5000000000000001E-5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0.13652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6.0000000000000002E-6</c:v>
                </c:pt>
                <c:pt idx="151">
                  <c:v>1.5315E-2</c:v>
                </c:pt>
                <c:pt idx="152">
                  <c:v>9.7950000000000016E-3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3.8850000000000003E-2</c:v>
                </c:pt>
                <c:pt idx="160">
                  <c:v>8.7750000000000009E-2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1.9105E-2</c:v>
                </c:pt>
                <c:pt idx="169">
                  <c:v>0</c:v>
                </c:pt>
                <c:pt idx="170">
                  <c:v>2.2974000000000001E-2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5.8320000000000004E-3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1.4240000000000001E-2</c:v>
                </c:pt>
                <c:pt idx="180">
                  <c:v>0</c:v>
                </c:pt>
                <c:pt idx="181">
                  <c:v>0</c:v>
                </c:pt>
              </c:numCache>
            </c:numRef>
          </c:val>
        </c:ser>
        <c:ser>
          <c:idx val="6"/>
          <c:order val="9"/>
          <c:tx>
            <c:strRef>
              <c:f>'Figure 2'!$V$2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'Figure 2'!$O$3:$O$184</c:f>
              <c:numCache>
                <c:formatCode>d\-mmm\-yy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2'!$V$3:$V$184</c:f>
              <c:numCache>
                <c:formatCode>0</c:formatCode>
                <c:ptCount val="18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0.30702800000000002</c:v>
                </c:pt>
                <c:pt idx="14">
                  <c:v>0</c:v>
                </c:pt>
                <c:pt idx="15">
                  <c:v>1.8414520000000001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0.77890000000000004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1.0242500000000001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1.3610260000000001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1.318756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1.279738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502272"/>
        <c:axId val="48503808"/>
      </c:areaChart>
      <c:dateAx>
        <c:axId val="48502272"/>
        <c:scaling>
          <c:orientation val="minMax"/>
        </c:scaling>
        <c:delete val="0"/>
        <c:axPos val="b"/>
        <c:numFmt formatCode="dd/mm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503808"/>
        <c:crosses val="autoZero"/>
        <c:auto val="1"/>
        <c:lblOffset val="100"/>
        <c:baseTimeUnit val="days"/>
      </c:dateAx>
      <c:valAx>
        <c:axId val="485038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aseline="0"/>
                  <a:t>Generation (GWh)</a:t>
                </a:r>
              </a:p>
            </c:rich>
          </c:tx>
          <c:layout>
            <c:manualLayout>
              <c:xMode val="edge"/>
              <c:yMode val="edge"/>
              <c:x val="2.342010040007135E-2"/>
              <c:y val="0.2907048297794892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502272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277345943852749E-2"/>
          <c:y val="9.4444615242721436E-2"/>
          <c:w val="0.89285760080422838"/>
          <c:h val="0.729630949130044"/>
        </c:manualLayout>
      </c:layout>
      <c:lineChart>
        <c:grouping val="standard"/>
        <c:varyColors val="0"/>
        <c:ser>
          <c:idx val="5"/>
          <c:order val="0"/>
          <c:tx>
            <c:strRef>
              <c:f>'Figure 3'!$R$3</c:f>
              <c:strCache>
                <c:ptCount val="1"/>
                <c:pt idx="0">
                  <c:v>Nuclear Availability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'[4]Figs. 10, 11 Data'!$A$12:$A$193</c:f>
              <c:numCache>
                <c:formatCode>General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3'!$R$4:$R$187</c:f>
              <c:numCache>
                <c:formatCode>0.0</c:formatCode>
                <c:ptCount val="184"/>
                <c:pt idx="0">
                  <c:v>61.409035283724798</c:v>
                </c:pt>
                <c:pt idx="1">
                  <c:v>63.721268100879925</c:v>
                </c:pt>
                <c:pt idx="2">
                  <c:v>64.03655381764014</c:v>
                </c:pt>
                <c:pt idx="3">
                  <c:v>64.073708255386961</c:v>
                </c:pt>
                <c:pt idx="4">
                  <c:v>63.097080475299663</c:v>
                </c:pt>
                <c:pt idx="5">
                  <c:v>62.719165280953369</c:v>
                </c:pt>
                <c:pt idx="6">
                  <c:v>62.548027090694937</c:v>
                </c:pt>
                <c:pt idx="7">
                  <c:v>63.397049729785905</c:v>
                </c:pt>
                <c:pt idx="8">
                  <c:v>63.548360527956774</c:v>
                </c:pt>
                <c:pt idx="9">
                  <c:v>61.95930549781751</c:v>
                </c:pt>
                <c:pt idx="10">
                  <c:v>63.998995790895862</c:v>
                </c:pt>
                <c:pt idx="11">
                  <c:v>63.343206107531344</c:v>
                </c:pt>
                <c:pt idx="12">
                  <c:v>61.122727430194686</c:v>
                </c:pt>
                <c:pt idx="13">
                  <c:v>56.270062097277076</c:v>
                </c:pt>
                <c:pt idx="14">
                  <c:v>53.054258903207931</c:v>
                </c:pt>
                <c:pt idx="15">
                  <c:v>52.254324724589488</c:v>
                </c:pt>
                <c:pt idx="16">
                  <c:v>53.143335585117448</c:v>
                </c:pt>
                <c:pt idx="17">
                  <c:v>52.073164362918313</c:v>
                </c:pt>
                <c:pt idx="18">
                  <c:v>49.244584892260796</c:v>
                </c:pt>
                <c:pt idx="19">
                  <c:v>44.425247263216242</c:v>
                </c:pt>
                <c:pt idx="20">
                  <c:v>45.493429553800318</c:v>
                </c:pt>
                <c:pt idx="21">
                  <c:v>46.343530884085084</c:v>
                </c:pt>
                <c:pt idx="22">
                  <c:v>46.707660829349408</c:v>
                </c:pt>
                <c:pt idx="23">
                  <c:v>46.819376602231003</c:v>
                </c:pt>
                <c:pt idx="24">
                  <c:v>46.851226356266892</c:v>
                </c:pt>
                <c:pt idx="25">
                  <c:v>46.906784365689738</c:v>
                </c:pt>
                <c:pt idx="26">
                  <c:v>47.672466742880893</c:v>
                </c:pt>
                <c:pt idx="27">
                  <c:v>51.071701136284908</c:v>
                </c:pt>
                <c:pt idx="28">
                  <c:v>50.36382162405598</c:v>
                </c:pt>
                <c:pt idx="29">
                  <c:v>51.131896954895026</c:v>
                </c:pt>
                <c:pt idx="30">
                  <c:v>46.627548413358276</c:v>
                </c:pt>
                <c:pt idx="31">
                  <c:v>45.937514723203769</c:v>
                </c:pt>
                <c:pt idx="32">
                  <c:v>46.223303367283307</c:v>
                </c:pt>
                <c:pt idx="33">
                  <c:v>46.238963226633409</c:v>
                </c:pt>
                <c:pt idx="34">
                  <c:v>51.44597320376915</c:v>
                </c:pt>
                <c:pt idx="35">
                  <c:v>55.914325244231968</c:v>
                </c:pt>
                <c:pt idx="36">
                  <c:v>57.009850689392373</c:v>
                </c:pt>
                <c:pt idx="37">
                  <c:v>56.282849199750572</c:v>
                </c:pt>
                <c:pt idx="38">
                  <c:v>57.465097346359038</c:v>
                </c:pt>
                <c:pt idx="39">
                  <c:v>57.316173006304993</c:v>
                </c:pt>
                <c:pt idx="40">
                  <c:v>57.489866971523597</c:v>
                </c:pt>
                <c:pt idx="41">
                  <c:v>57.500032477655374</c:v>
                </c:pt>
                <c:pt idx="42">
                  <c:v>52.164058061387095</c:v>
                </c:pt>
                <c:pt idx="43">
                  <c:v>49.408343726183048</c:v>
                </c:pt>
                <c:pt idx="44">
                  <c:v>49.832404472389662</c:v>
                </c:pt>
                <c:pt idx="45">
                  <c:v>49.856748423751121</c:v>
                </c:pt>
                <c:pt idx="46">
                  <c:v>49.397034140511323</c:v>
                </c:pt>
                <c:pt idx="47">
                  <c:v>49.662030156585601</c:v>
                </c:pt>
                <c:pt idx="48">
                  <c:v>52.813639749185896</c:v>
                </c:pt>
                <c:pt idx="49">
                  <c:v>52.038017910344351</c:v>
                </c:pt>
                <c:pt idx="50">
                  <c:v>54.675893785075871</c:v>
                </c:pt>
                <c:pt idx="51">
                  <c:v>54.353326577981022</c:v>
                </c:pt>
                <c:pt idx="52">
                  <c:v>54.379575885124368</c:v>
                </c:pt>
                <c:pt idx="53">
                  <c:v>48.284400332571195</c:v>
                </c:pt>
                <c:pt idx="54">
                  <c:v>48.329474121804203</c:v>
                </c:pt>
                <c:pt idx="55">
                  <c:v>52.164140771149448</c:v>
                </c:pt>
                <c:pt idx="56">
                  <c:v>57.066036600152422</c:v>
                </c:pt>
                <c:pt idx="57">
                  <c:v>62.784926903623642</c:v>
                </c:pt>
                <c:pt idx="58">
                  <c:v>66.401721315734775</c:v>
                </c:pt>
                <c:pt idx="59">
                  <c:v>64.782300110857065</c:v>
                </c:pt>
                <c:pt idx="60">
                  <c:v>64.410378126515624</c:v>
                </c:pt>
                <c:pt idx="61">
                  <c:v>63.437060469063958</c:v>
                </c:pt>
                <c:pt idx="62">
                  <c:v>65.551290012471412</c:v>
                </c:pt>
                <c:pt idx="63">
                  <c:v>66.151212932169329</c:v>
                </c:pt>
                <c:pt idx="64">
                  <c:v>67.991166510773922</c:v>
                </c:pt>
                <c:pt idx="65">
                  <c:v>71.545571346913334</c:v>
                </c:pt>
                <c:pt idx="66">
                  <c:v>78.26275029446407</c:v>
                </c:pt>
                <c:pt idx="67">
                  <c:v>78.648489572507444</c:v>
                </c:pt>
                <c:pt idx="68">
                  <c:v>77.619742950183607</c:v>
                </c:pt>
                <c:pt idx="69">
                  <c:v>79.45664492828935</c:v>
                </c:pt>
                <c:pt idx="70">
                  <c:v>77.417626273124085</c:v>
                </c:pt>
                <c:pt idx="71">
                  <c:v>75.563812530312475</c:v>
                </c:pt>
                <c:pt idx="72">
                  <c:v>78.120641065613526</c:v>
                </c:pt>
                <c:pt idx="73">
                  <c:v>81.144616070809946</c:v>
                </c:pt>
                <c:pt idx="74">
                  <c:v>81.061972562876733</c:v>
                </c:pt>
                <c:pt idx="75">
                  <c:v>81.516248354465461</c:v>
                </c:pt>
                <c:pt idx="76">
                  <c:v>82.501735605903136</c:v>
                </c:pt>
                <c:pt idx="77">
                  <c:v>84.079727880551516</c:v>
                </c:pt>
                <c:pt idx="78">
                  <c:v>82.084001073927809</c:v>
                </c:pt>
                <c:pt idx="79">
                  <c:v>80.966347086537795</c:v>
                </c:pt>
                <c:pt idx="80">
                  <c:v>80.627859332779053</c:v>
                </c:pt>
                <c:pt idx="81">
                  <c:v>80.015675015589267</c:v>
                </c:pt>
                <c:pt idx="82">
                  <c:v>82.33129763389455</c:v>
                </c:pt>
                <c:pt idx="83">
                  <c:v>83.762320290306945</c:v>
                </c:pt>
                <c:pt idx="84">
                  <c:v>84.451116365274032</c:v>
                </c:pt>
                <c:pt idx="85">
                  <c:v>84.486489728400187</c:v>
                </c:pt>
                <c:pt idx="86">
                  <c:v>84.60277272569806</c:v>
                </c:pt>
                <c:pt idx="87">
                  <c:v>81.45207553869605</c:v>
                </c:pt>
                <c:pt idx="88">
                  <c:v>78.862026259266955</c:v>
                </c:pt>
                <c:pt idx="89">
                  <c:v>76.435732782512289</c:v>
                </c:pt>
                <c:pt idx="90">
                  <c:v>76.155304683710938</c:v>
                </c:pt>
                <c:pt idx="91">
                  <c:v>77.886811906741499</c:v>
                </c:pt>
                <c:pt idx="92">
                  <c:v>80.96296637913116</c:v>
                </c:pt>
                <c:pt idx="93">
                  <c:v>83.621785578188863</c:v>
                </c:pt>
                <c:pt idx="94">
                  <c:v>83.812674946303616</c:v>
                </c:pt>
                <c:pt idx="95">
                  <c:v>83.61867725005196</c:v>
                </c:pt>
                <c:pt idx="96">
                  <c:v>84.055600879927951</c:v>
                </c:pt>
                <c:pt idx="97">
                  <c:v>84.393351607427419</c:v>
                </c:pt>
                <c:pt idx="98">
                  <c:v>84.433427302016213</c:v>
                </c:pt>
                <c:pt idx="99">
                  <c:v>83.815334216725574</c:v>
                </c:pt>
                <c:pt idx="100">
                  <c:v>81.318242915540779</c:v>
                </c:pt>
                <c:pt idx="101">
                  <c:v>83.022091734220183</c:v>
                </c:pt>
                <c:pt idx="102">
                  <c:v>82.747710974849298</c:v>
                </c:pt>
                <c:pt idx="103">
                  <c:v>82.191016247488406</c:v>
                </c:pt>
                <c:pt idx="104">
                  <c:v>84.207121700270221</c:v>
                </c:pt>
                <c:pt idx="105">
                  <c:v>85.878478140372749</c:v>
                </c:pt>
                <c:pt idx="106">
                  <c:v>88.648497367144728</c:v>
                </c:pt>
                <c:pt idx="107">
                  <c:v>87.816606041709974</c:v>
                </c:pt>
                <c:pt idx="108">
                  <c:v>89.740784573546733</c:v>
                </c:pt>
                <c:pt idx="109">
                  <c:v>90.174462603062437</c:v>
                </c:pt>
                <c:pt idx="110">
                  <c:v>90.929290514792498</c:v>
                </c:pt>
                <c:pt idx="111">
                  <c:v>91.604165367560441</c:v>
                </c:pt>
                <c:pt idx="112">
                  <c:v>91.031508522136775</c:v>
                </c:pt>
                <c:pt idx="113">
                  <c:v>92.765990265364096</c:v>
                </c:pt>
                <c:pt idx="114">
                  <c:v>93.404220796092289</c:v>
                </c:pt>
                <c:pt idx="115">
                  <c:v>91.496054614425276</c:v>
                </c:pt>
                <c:pt idx="116">
                  <c:v>88.049641013649278</c:v>
                </c:pt>
                <c:pt idx="117">
                  <c:v>85.846684247904108</c:v>
                </c:pt>
                <c:pt idx="118">
                  <c:v>86.663556173352731</c:v>
                </c:pt>
                <c:pt idx="119">
                  <c:v>85.867507188387719</c:v>
                </c:pt>
                <c:pt idx="120">
                  <c:v>85.656218388415439</c:v>
                </c:pt>
                <c:pt idx="121">
                  <c:v>81.207490213399865</c:v>
                </c:pt>
                <c:pt idx="122">
                  <c:v>80.013171204877708</c:v>
                </c:pt>
                <c:pt idx="123">
                  <c:v>81.890131556156021</c:v>
                </c:pt>
                <c:pt idx="124">
                  <c:v>81.900585463867529</c:v>
                </c:pt>
                <c:pt idx="125">
                  <c:v>82.81341673595233</c:v>
                </c:pt>
                <c:pt idx="126">
                  <c:v>85.629609661885951</c:v>
                </c:pt>
                <c:pt idx="127">
                  <c:v>84.465157971315747</c:v>
                </c:pt>
                <c:pt idx="128">
                  <c:v>88.222537760687302</c:v>
                </c:pt>
                <c:pt idx="129">
                  <c:v>87.534444069147085</c:v>
                </c:pt>
                <c:pt idx="130">
                  <c:v>86.07799184161297</c:v>
                </c:pt>
                <c:pt idx="131">
                  <c:v>86.390982037691401</c:v>
                </c:pt>
                <c:pt idx="132">
                  <c:v>87.451412994526436</c:v>
                </c:pt>
                <c:pt idx="133">
                  <c:v>88.786724433589697</c:v>
                </c:pt>
                <c:pt idx="134">
                  <c:v>88.812984999653565</c:v>
                </c:pt>
                <c:pt idx="135">
                  <c:v>88.717171585948876</c:v>
                </c:pt>
                <c:pt idx="136">
                  <c:v>88.676325954410032</c:v>
                </c:pt>
                <c:pt idx="137">
                  <c:v>88.437438075937095</c:v>
                </c:pt>
                <c:pt idx="138">
                  <c:v>87.747110787777999</c:v>
                </c:pt>
                <c:pt idx="139">
                  <c:v>85.424598143144181</c:v>
                </c:pt>
                <c:pt idx="140">
                  <c:v>82.130144460611092</c:v>
                </c:pt>
                <c:pt idx="141">
                  <c:v>83.021594609575274</c:v>
                </c:pt>
                <c:pt idx="142">
                  <c:v>83.056385540081763</c:v>
                </c:pt>
                <c:pt idx="143">
                  <c:v>82.962835602438844</c:v>
                </c:pt>
                <c:pt idx="144">
                  <c:v>82.953470345735468</c:v>
                </c:pt>
                <c:pt idx="145">
                  <c:v>82.329705362710456</c:v>
                </c:pt>
                <c:pt idx="146">
                  <c:v>80.441876688838093</c:v>
                </c:pt>
                <c:pt idx="147">
                  <c:v>80.407963088062075</c:v>
                </c:pt>
                <c:pt idx="148">
                  <c:v>80.494858570636723</c:v>
                </c:pt>
                <c:pt idx="149">
                  <c:v>81.865490542506762</c:v>
                </c:pt>
                <c:pt idx="150">
                  <c:v>85.268802830319402</c:v>
                </c:pt>
                <c:pt idx="151">
                  <c:v>81.981443999861426</c:v>
                </c:pt>
                <c:pt idx="152">
                  <c:v>80.341939478971796</c:v>
                </c:pt>
                <c:pt idx="153">
                  <c:v>76.313987909651487</c:v>
                </c:pt>
                <c:pt idx="154">
                  <c:v>76.477585654403114</c:v>
                </c:pt>
                <c:pt idx="155">
                  <c:v>75.790043216933427</c:v>
                </c:pt>
                <c:pt idx="156">
                  <c:v>75.055825192267719</c:v>
                </c:pt>
                <c:pt idx="157">
                  <c:v>78.279717487701788</c:v>
                </c:pt>
                <c:pt idx="158">
                  <c:v>79.28238455276103</c:v>
                </c:pt>
                <c:pt idx="159">
                  <c:v>79.118377589551713</c:v>
                </c:pt>
                <c:pt idx="160">
                  <c:v>79.516072109055642</c:v>
                </c:pt>
                <c:pt idx="161">
                  <c:v>76.29455241460542</c:v>
                </c:pt>
                <c:pt idx="162">
                  <c:v>76.456961910205777</c:v>
                </c:pt>
                <c:pt idx="163">
                  <c:v>76.127386458116817</c:v>
                </c:pt>
                <c:pt idx="164">
                  <c:v>76.281781334441902</c:v>
                </c:pt>
                <c:pt idx="165">
                  <c:v>76.241187729508766</c:v>
                </c:pt>
                <c:pt idx="166">
                  <c:v>76.247206921637911</c:v>
                </c:pt>
                <c:pt idx="167">
                  <c:v>76.197775930160049</c:v>
                </c:pt>
                <c:pt idx="168">
                  <c:v>76.19400852213677</c:v>
                </c:pt>
                <c:pt idx="169">
                  <c:v>76.227742413219701</c:v>
                </c:pt>
                <c:pt idx="170">
                  <c:v>76.208901475784657</c:v>
                </c:pt>
                <c:pt idx="171">
                  <c:v>74.689466413773985</c:v>
                </c:pt>
                <c:pt idx="172">
                  <c:v>72.88645205431996</c:v>
                </c:pt>
                <c:pt idx="173">
                  <c:v>67.634078587265293</c:v>
                </c:pt>
                <c:pt idx="174">
                  <c:v>67.735037327651909</c:v>
                </c:pt>
                <c:pt idx="175">
                  <c:v>68.533006824637994</c:v>
                </c:pt>
                <c:pt idx="176">
                  <c:v>69.045164293632638</c:v>
                </c:pt>
                <c:pt idx="177">
                  <c:v>68.692559585671717</c:v>
                </c:pt>
                <c:pt idx="178">
                  <c:v>69.092418849165114</c:v>
                </c:pt>
                <c:pt idx="179">
                  <c:v>68.90394062218526</c:v>
                </c:pt>
                <c:pt idx="180">
                  <c:v>70.663760133028475</c:v>
                </c:pt>
                <c:pt idx="181">
                  <c:v>68.135977447516112</c:v>
                </c:pt>
                <c:pt idx="182">
                  <c:v>70.344133236333391</c:v>
                </c:pt>
                <c:pt idx="183">
                  <c:v>68.301339811542988</c:v>
                </c:pt>
              </c:numCache>
            </c:numRef>
          </c:val>
          <c:smooth val="0"/>
        </c:ser>
        <c:ser>
          <c:idx val="12"/>
          <c:order val="1"/>
          <c:tx>
            <c:strRef>
              <c:f>'Figure 3'!$S$3</c:f>
              <c:strCache>
                <c:ptCount val="1"/>
                <c:pt idx="0">
                  <c:v>Coal Availability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'[4]Figs. 10, 11 Data'!$A$12:$A$193</c:f>
              <c:numCache>
                <c:formatCode>General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3'!$S$4:$S$187</c:f>
              <c:numCache>
                <c:formatCode>0.0</c:formatCode>
                <c:ptCount val="184"/>
                <c:pt idx="0">
                  <c:v>68.464395300591988</c:v>
                </c:pt>
                <c:pt idx="1">
                  <c:v>71.840996128673865</c:v>
                </c:pt>
                <c:pt idx="2">
                  <c:v>70.388181388122135</c:v>
                </c:pt>
                <c:pt idx="3">
                  <c:v>68.010138794854441</c:v>
                </c:pt>
                <c:pt idx="4">
                  <c:v>66.738139940628088</c:v>
                </c:pt>
                <c:pt idx="5">
                  <c:v>62.315193436105766</c:v>
                </c:pt>
                <c:pt idx="6">
                  <c:v>61.895901472145539</c:v>
                </c:pt>
                <c:pt idx="7">
                  <c:v>70.284805044876137</c:v>
                </c:pt>
                <c:pt idx="8">
                  <c:v>74.536587721125642</c:v>
                </c:pt>
                <c:pt idx="9">
                  <c:v>74.935454316615463</c:v>
                </c:pt>
                <c:pt idx="10">
                  <c:v>75.378291061229447</c:v>
                </c:pt>
                <c:pt idx="11">
                  <c:v>71.014708001319377</c:v>
                </c:pt>
                <c:pt idx="12">
                  <c:v>55.164828220752391</c:v>
                </c:pt>
                <c:pt idx="13">
                  <c:v>57.068389233199653</c:v>
                </c:pt>
                <c:pt idx="14">
                  <c:v>69.875276678298007</c:v>
                </c:pt>
                <c:pt idx="15">
                  <c:v>73.717512108744344</c:v>
                </c:pt>
                <c:pt idx="16">
                  <c:v>73.599468994670417</c:v>
                </c:pt>
                <c:pt idx="17">
                  <c:v>65.606073034390576</c:v>
                </c:pt>
                <c:pt idx="18">
                  <c:v>67.399146745829214</c:v>
                </c:pt>
                <c:pt idx="19">
                  <c:v>63.527797163342193</c:v>
                </c:pt>
                <c:pt idx="20">
                  <c:v>64.629528192976053</c:v>
                </c:pt>
                <c:pt idx="21">
                  <c:v>76.934792675728687</c:v>
                </c:pt>
                <c:pt idx="22">
                  <c:v>80.696807674947479</c:v>
                </c:pt>
                <c:pt idx="23">
                  <c:v>78.667628856135963</c:v>
                </c:pt>
                <c:pt idx="24">
                  <c:v>75.72544572331303</c:v>
                </c:pt>
                <c:pt idx="25">
                  <c:v>76.768030310921304</c:v>
                </c:pt>
                <c:pt idx="26">
                  <c:v>71.804450506050031</c:v>
                </c:pt>
                <c:pt idx="27">
                  <c:v>71.952839044841411</c:v>
                </c:pt>
                <c:pt idx="28">
                  <c:v>72.330095871742799</c:v>
                </c:pt>
                <c:pt idx="29">
                  <c:v>74.713340668020763</c:v>
                </c:pt>
                <c:pt idx="30">
                  <c:v>72.144528062774498</c:v>
                </c:pt>
                <c:pt idx="31">
                  <c:v>74.002977058486536</c:v>
                </c:pt>
                <c:pt idx="32">
                  <c:v>74.568903746332666</c:v>
                </c:pt>
                <c:pt idx="33">
                  <c:v>70.57094660868357</c:v>
                </c:pt>
                <c:pt idx="34">
                  <c:v>74.840251375796413</c:v>
                </c:pt>
                <c:pt idx="35">
                  <c:v>80.61260915230109</c:v>
                </c:pt>
                <c:pt idx="36">
                  <c:v>82.455981459298982</c:v>
                </c:pt>
                <c:pt idx="37">
                  <c:v>84.719896967171849</c:v>
                </c:pt>
                <c:pt idx="38">
                  <c:v>80.788093285071966</c:v>
                </c:pt>
                <c:pt idx="39">
                  <c:v>77.809005390344254</c:v>
                </c:pt>
                <c:pt idx="40">
                  <c:v>73.36720852212558</c:v>
                </c:pt>
                <c:pt idx="41">
                  <c:v>75.349355936322766</c:v>
                </c:pt>
                <c:pt idx="42">
                  <c:v>77.31690645452494</c:v>
                </c:pt>
                <c:pt idx="43">
                  <c:v>80.477248363800484</c:v>
                </c:pt>
                <c:pt idx="44">
                  <c:v>80.757087304480663</c:v>
                </c:pt>
                <c:pt idx="45">
                  <c:v>81.285085846223296</c:v>
                </c:pt>
                <c:pt idx="46">
                  <c:v>79.250252374008298</c:v>
                </c:pt>
                <c:pt idx="47">
                  <c:v>72.289885726437859</c:v>
                </c:pt>
                <c:pt idx="48">
                  <c:v>74.927495095741548</c:v>
                </c:pt>
                <c:pt idx="49">
                  <c:v>76.993733182299536</c:v>
                </c:pt>
                <c:pt idx="50">
                  <c:v>81.773835564119935</c:v>
                </c:pt>
                <c:pt idx="51">
                  <c:v>86.319390700137149</c:v>
                </c:pt>
                <c:pt idx="52">
                  <c:v>86.758535796746699</c:v>
                </c:pt>
                <c:pt idx="53">
                  <c:v>82.276499270871312</c:v>
                </c:pt>
                <c:pt idx="54">
                  <c:v>80.74417261253754</c:v>
                </c:pt>
                <c:pt idx="55">
                  <c:v>79.735396376924811</c:v>
                </c:pt>
                <c:pt idx="56">
                  <c:v>81.062423398086906</c:v>
                </c:pt>
                <c:pt idx="57">
                  <c:v>81.757628291929237</c:v>
                </c:pt>
                <c:pt idx="58">
                  <c:v>81.295162144332764</c:v>
                </c:pt>
                <c:pt idx="59">
                  <c:v>84.475763415099919</c:v>
                </c:pt>
                <c:pt idx="60">
                  <c:v>81.337014131208448</c:v>
                </c:pt>
                <c:pt idx="61">
                  <c:v>72.973091896255397</c:v>
                </c:pt>
                <c:pt idx="62">
                  <c:v>73.1610037671649</c:v>
                </c:pt>
                <c:pt idx="63">
                  <c:v>78.296344808430121</c:v>
                </c:pt>
                <c:pt idx="64">
                  <c:v>79.549262191205315</c:v>
                </c:pt>
                <c:pt idx="65">
                  <c:v>80.852050023436277</c:v>
                </c:pt>
                <c:pt idx="66">
                  <c:v>79.469372905925042</c:v>
                </c:pt>
                <c:pt idx="67">
                  <c:v>81.190492248667596</c:v>
                </c:pt>
                <c:pt idx="68">
                  <c:v>74.108573121191611</c:v>
                </c:pt>
                <c:pt idx="69">
                  <c:v>73.816273891984792</c:v>
                </c:pt>
                <c:pt idx="70">
                  <c:v>85.296098510494247</c:v>
                </c:pt>
                <c:pt idx="71">
                  <c:v>82.582952059788568</c:v>
                </c:pt>
                <c:pt idx="72">
                  <c:v>79.547168550249125</c:v>
                </c:pt>
                <c:pt idx="73">
                  <c:v>88.073098840338176</c:v>
                </c:pt>
                <c:pt idx="74">
                  <c:v>88.905046829158209</c:v>
                </c:pt>
                <c:pt idx="75">
                  <c:v>82.461847256219301</c:v>
                </c:pt>
                <c:pt idx="76">
                  <c:v>84.469030041838096</c:v>
                </c:pt>
                <c:pt idx="77">
                  <c:v>90.438803317535545</c:v>
                </c:pt>
                <c:pt idx="78">
                  <c:v>94.430013844765043</c:v>
                </c:pt>
                <c:pt idx="79">
                  <c:v>87.690385483394962</c:v>
                </c:pt>
                <c:pt idx="80">
                  <c:v>83.594727271149068</c:v>
                </c:pt>
                <c:pt idx="81">
                  <c:v>83.838225222644652</c:v>
                </c:pt>
                <c:pt idx="82">
                  <c:v>81.817800505182021</c:v>
                </c:pt>
                <c:pt idx="83">
                  <c:v>81.747540926687847</c:v>
                </c:pt>
                <c:pt idx="84">
                  <c:v>81.240921262781455</c:v>
                </c:pt>
                <c:pt idx="85">
                  <c:v>80.266124594205152</c:v>
                </c:pt>
                <c:pt idx="86">
                  <c:v>84.974987413849973</c:v>
                </c:pt>
                <c:pt idx="87">
                  <c:v>85.70288201135358</c:v>
                </c:pt>
                <c:pt idx="88">
                  <c:v>84.844467085047654</c:v>
                </c:pt>
                <c:pt idx="89">
                  <c:v>81.702147674600283</c:v>
                </c:pt>
                <c:pt idx="90">
                  <c:v>85.080336527611408</c:v>
                </c:pt>
                <c:pt idx="91">
                  <c:v>80.267659019495511</c:v>
                </c:pt>
                <c:pt idx="92">
                  <c:v>77.114362967206574</c:v>
                </c:pt>
                <c:pt idx="93">
                  <c:v>80.748327561064528</c:v>
                </c:pt>
                <c:pt idx="94">
                  <c:v>86.617225231324753</c:v>
                </c:pt>
                <c:pt idx="95">
                  <c:v>87.112466364599058</c:v>
                </c:pt>
                <c:pt idx="96">
                  <c:v>88.670830512299702</c:v>
                </c:pt>
                <c:pt idx="97">
                  <c:v>83.929673150703948</c:v>
                </c:pt>
                <c:pt idx="98">
                  <c:v>86.827914127736406</c:v>
                </c:pt>
                <c:pt idx="99">
                  <c:v>92.512154097876845</c:v>
                </c:pt>
                <c:pt idx="100">
                  <c:v>94.789408971754952</c:v>
                </c:pt>
                <c:pt idx="101">
                  <c:v>91.233581367289901</c:v>
                </c:pt>
                <c:pt idx="102">
                  <c:v>93.701720179504548</c:v>
                </c:pt>
                <c:pt idx="103">
                  <c:v>88.814999218790689</c:v>
                </c:pt>
                <c:pt idx="104">
                  <c:v>91.13113032307345</c:v>
                </c:pt>
                <c:pt idx="105">
                  <c:v>93.459797015780424</c:v>
                </c:pt>
                <c:pt idx="106">
                  <c:v>94.695050388000638</c:v>
                </c:pt>
                <c:pt idx="107">
                  <c:v>92.52673667170113</c:v>
                </c:pt>
                <c:pt idx="108">
                  <c:v>87.153262633890591</c:v>
                </c:pt>
                <c:pt idx="109">
                  <c:v>86.922608414492302</c:v>
                </c:pt>
                <c:pt idx="110">
                  <c:v>83.58273570820964</c:v>
                </c:pt>
                <c:pt idx="111">
                  <c:v>79.333790123778286</c:v>
                </c:pt>
                <c:pt idx="112">
                  <c:v>83.765050865406309</c:v>
                </c:pt>
                <c:pt idx="113">
                  <c:v>81.682564493168755</c:v>
                </c:pt>
                <c:pt idx="114">
                  <c:v>81.778374173220143</c:v>
                </c:pt>
                <c:pt idx="115">
                  <c:v>85.038666171900772</c:v>
                </c:pt>
                <c:pt idx="116">
                  <c:v>92.401812188601298</c:v>
                </c:pt>
                <c:pt idx="117">
                  <c:v>81.680177464715371</c:v>
                </c:pt>
                <c:pt idx="118">
                  <c:v>77.732671909449166</c:v>
                </c:pt>
                <c:pt idx="119">
                  <c:v>87.084616469628315</c:v>
                </c:pt>
                <c:pt idx="120">
                  <c:v>93.534262104404277</c:v>
                </c:pt>
                <c:pt idx="121">
                  <c:v>91.916477223408492</c:v>
                </c:pt>
                <c:pt idx="122">
                  <c:v>92.922718434803755</c:v>
                </c:pt>
                <c:pt idx="123">
                  <c:v>93.666109404024098</c:v>
                </c:pt>
                <c:pt idx="124">
                  <c:v>90.300792927451695</c:v>
                </c:pt>
                <c:pt idx="125">
                  <c:v>88.786588155130801</c:v>
                </c:pt>
                <c:pt idx="126">
                  <c:v>93.401227366630209</c:v>
                </c:pt>
                <c:pt idx="127">
                  <c:v>88.660536994600974</c:v>
                </c:pt>
                <c:pt idx="128">
                  <c:v>84.962562279742386</c:v>
                </c:pt>
                <c:pt idx="129">
                  <c:v>79.007098805617773</c:v>
                </c:pt>
                <c:pt idx="130">
                  <c:v>73.894008558582016</c:v>
                </c:pt>
                <c:pt idx="131">
                  <c:v>72.350132154575277</c:v>
                </c:pt>
                <c:pt idx="132">
                  <c:v>71.323659792024728</c:v>
                </c:pt>
                <c:pt idx="133">
                  <c:v>74.909200041664491</c:v>
                </c:pt>
                <c:pt idx="134">
                  <c:v>86.492692003888678</c:v>
                </c:pt>
                <c:pt idx="135">
                  <c:v>85.639830607780837</c:v>
                </c:pt>
                <c:pt idx="136">
                  <c:v>84.965484436574485</c:v>
                </c:pt>
                <c:pt idx="137">
                  <c:v>84.899051481693661</c:v>
                </c:pt>
                <c:pt idx="138">
                  <c:v>88.092588493654844</c:v>
                </c:pt>
                <c:pt idx="139">
                  <c:v>86.380784420950292</c:v>
                </c:pt>
                <c:pt idx="140">
                  <c:v>89.154317049459237</c:v>
                </c:pt>
                <c:pt idx="141">
                  <c:v>89.461048469697772</c:v>
                </c:pt>
                <c:pt idx="142">
                  <c:v>90.131172204572678</c:v>
                </c:pt>
                <c:pt idx="143">
                  <c:v>92.935380101730814</c:v>
                </c:pt>
                <c:pt idx="144">
                  <c:v>87.162037350485221</c:v>
                </c:pt>
                <c:pt idx="145">
                  <c:v>76.494977909136679</c:v>
                </c:pt>
                <c:pt idx="146">
                  <c:v>77.126368635314122</c:v>
                </c:pt>
                <c:pt idx="147">
                  <c:v>87.711413034043375</c:v>
                </c:pt>
                <c:pt idx="148">
                  <c:v>88.463019287189908</c:v>
                </c:pt>
                <c:pt idx="149">
                  <c:v>88.156749431453221</c:v>
                </c:pt>
                <c:pt idx="150">
                  <c:v>82.39852959047272</c:v>
                </c:pt>
                <c:pt idx="151">
                  <c:v>77.608437928580116</c:v>
                </c:pt>
                <c:pt idx="152">
                  <c:v>75.71618340190615</c:v>
                </c:pt>
                <c:pt idx="153">
                  <c:v>74.882169765463601</c:v>
                </c:pt>
                <c:pt idx="154">
                  <c:v>81.688540961408265</c:v>
                </c:pt>
                <c:pt idx="155">
                  <c:v>84.789312405603866</c:v>
                </c:pt>
                <c:pt idx="156">
                  <c:v>89.753534972136876</c:v>
                </c:pt>
                <c:pt idx="157">
                  <c:v>91.602046768397486</c:v>
                </c:pt>
                <c:pt idx="158">
                  <c:v>85.935370770619585</c:v>
                </c:pt>
                <c:pt idx="159">
                  <c:v>77.148009869277629</c:v>
                </c:pt>
                <c:pt idx="160">
                  <c:v>83.062438371265387</c:v>
                </c:pt>
                <c:pt idx="161">
                  <c:v>89.539145747617326</c:v>
                </c:pt>
                <c:pt idx="162">
                  <c:v>90.153375475235663</c:v>
                </c:pt>
                <c:pt idx="163">
                  <c:v>90.467347403781048</c:v>
                </c:pt>
                <c:pt idx="164">
                  <c:v>90.947315243997707</c:v>
                </c:pt>
                <c:pt idx="165">
                  <c:v>89.063708270402586</c:v>
                </c:pt>
                <c:pt idx="166">
                  <c:v>87.796110879641688</c:v>
                </c:pt>
                <c:pt idx="167">
                  <c:v>82.967396012360467</c:v>
                </c:pt>
                <c:pt idx="168">
                  <c:v>85.27491124594205</c:v>
                </c:pt>
                <c:pt idx="169">
                  <c:v>86.231418719511126</c:v>
                </c:pt>
                <c:pt idx="170">
                  <c:v>87.617200059024697</c:v>
                </c:pt>
                <c:pt idx="171">
                  <c:v>86.947438718469513</c:v>
                </c:pt>
                <c:pt idx="172">
                  <c:v>85.464692160130554</c:v>
                </c:pt>
                <c:pt idx="173">
                  <c:v>79.253275871048373</c:v>
                </c:pt>
                <c:pt idx="174">
                  <c:v>79.485656997031413</c:v>
                </c:pt>
                <c:pt idx="175">
                  <c:v>87.297645521934612</c:v>
                </c:pt>
                <c:pt idx="176">
                  <c:v>86.320079466347238</c:v>
                </c:pt>
                <c:pt idx="177">
                  <c:v>87.983339192403179</c:v>
                </c:pt>
                <c:pt idx="178">
                  <c:v>83.195295817926151</c:v>
                </c:pt>
                <c:pt idx="179">
                  <c:v>78.874789724493525</c:v>
                </c:pt>
                <c:pt idx="180">
                  <c:v>68.528341188826971</c:v>
                </c:pt>
                <c:pt idx="181">
                  <c:v>70.268405508393656</c:v>
                </c:pt>
                <c:pt idx="182">
                  <c:v>78.910847525302501</c:v>
                </c:pt>
                <c:pt idx="183">
                  <c:v>81.064744674756525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'Figure 3'!$T$3</c:f>
              <c:strCache>
                <c:ptCount val="1"/>
                <c:pt idx="0">
                  <c:v>Gas Availability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'[4]Figs. 10, 11 Data'!$A$12:$A$193</c:f>
              <c:numCache>
                <c:formatCode>General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3'!$T$4:$T$187</c:f>
              <c:numCache>
                <c:formatCode>0.0</c:formatCode>
                <c:ptCount val="184"/>
                <c:pt idx="0">
                  <c:v>65.361572637517625</c:v>
                </c:pt>
                <c:pt idx="1">
                  <c:v>63.118464680300889</c:v>
                </c:pt>
                <c:pt idx="2">
                  <c:v>64.516960360836862</c:v>
                </c:pt>
                <c:pt idx="3">
                  <c:v>66.397842177950167</c:v>
                </c:pt>
                <c:pt idx="4">
                  <c:v>61.991899241889982</c:v>
                </c:pt>
                <c:pt idx="5">
                  <c:v>58.303021567936057</c:v>
                </c:pt>
                <c:pt idx="6">
                  <c:v>61.307326192994829</c:v>
                </c:pt>
                <c:pt idx="7">
                  <c:v>67.761835772214383</c:v>
                </c:pt>
                <c:pt idx="8">
                  <c:v>66.070839063234601</c:v>
                </c:pt>
                <c:pt idx="9">
                  <c:v>65.239898771744237</c:v>
                </c:pt>
                <c:pt idx="10">
                  <c:v>63.96836947578749</c:v>
                </c:pt>
                <c:pt idx="11">
                  <c:v>64.970616478608363</c:v>
                </c:pt>
                <c:pt idx="12">
                  <c:v>64.150191584391152</c:v>
                </c:pt>
                <c:pt idx="13">
                  <c:v>66.192181476257645</c:v>
                </c:pt>
                <c:pt idx="14">
                  <c:v>68.355461330512455</c:v>
                </c:pt>
                <c:pt idx="15">
                  <c:v>69.482976316408084</c:v>
                </c:pt>
                <c:pt idx="16">
                  <c:v>68.97391778326282</c:v>
                </c:pt>
                <c:pt idx="17">
                  <c:v>69.808910731076637</c:v>
                </c:pt>
                <c:pt idx="18">
                  <c:v>69.07331085448989</c:v>
                </c:pt>
                <c:pt idx="19">
                  <c:v>62.363452485895635</c:v>
                </c:pt>
                <c:pt idx="20">
                  <c:v>62.770740920310296</c:v>
                </c:pt>
                <c:pt idx="21">
                  <c:v>63.995901504466389</c:v>
                </c:pt>
                <c:pt idx="22">
                  <c:v>63.122927832628115</c:v>
                </c:pt>
                <c:pt idx="23">
                  <c:v>68.247043077103896</c:v>
                </c:pt>
                <c:pt idx="24">
                  <c:v>67.242098759990597</c:v>
                </c:pt>
                <c:pt idx="25">
                  <c:v>67.459799159614477</c:v>
                </c:pt>
                <c:pt idx="26">
                  <c:v>64.249058680065815</c:v>
                </c:pt>
                <c:pt idx="27">
                  <c:v>63.164870122237893</c:v>
                </c:pt>
                <c:pt idx="28">
                  <c:v>65.772744181946408</c:v>
                </c:pt>
                <c:pt idx="29">
                  <c:v>69.659238510813353</c:v>
                </c:pt>
                <c:pt idx="30">
                  <c:v>75.431975199811944</c:v>
                </c:pt>
                <c:pt idx="31">
                  <c:v>74.867945463093548</c:v>
                </c:pt>
                <c:pt idx="32">
                  <c:v>67.693210654677955</c:v>
                </c:pt>
                <c:pt idx="33">
                  <c:v>68.478367271979309</c:v>
                </c:pt>
                <c:pt idx="34">
                  <c:v>70.271380024682657</c:v>
                </c:pt>
                <c:pt idx="35">
                  <c:v>79.550547425952047</c:v>
                </c:pt>
                <c:pt idx="36">
                  <c:v>82.509019893041852</c:v>
                </c:pt>
                <c:pt idx="37">
                  <c:v>81.94110410789844</c:v>
                </c:pt>
                <c:pt idx="38">
                  <c:v>80.364582011048441</c:v>
                </c:pt>
                <c:pt idx="39">
                  <c:v>74.836721468030092</c:v>
                </c:pt>
                <c:pt idx="40">
                  <c:v>75.05394628584861</c:v>
                </c:pt>
                <c:pt idx="41">
                  <c:v>78.43256009050306</c:v>
                </c:pt>
                <c:pt idx="42">
                  <c:v>85.498596468030087</c:v>
                </c:pt>
                <c:pt idx="43">
                  <c:v>83.508947461212983</c:v>
                </c:pt>
                <c:pt idx="44">
                  <c:v>85.461939204278337</c:v>
                </c:pt>
                <c:pt idx="45">
                  <c:v>84.639852785613542</c:v>
                </c:pt>
                <c:pt idx="46">
                  <c:v>83.663496268218154</c:v>
                </c:pt>
                <c:pt idx="47">
                  <c:v>80.484381464503997</c:v>
                </c:pt>
                <c:pt idx="48">
                  <c:v>82.394579807240248</c:v>
                </c:pt>
                <c:pt idx="49">
                  <c:v>86.797433885754586</c:v>
                </c:pt>
                <c:pt idx="50">
                  <c:v>86.097093764692048</c:v>
                </c:pt>
                <c:pt idx="51">
                  <c:v>85.944373383874009</c:v>
                </c:pt>
                <c:pt idx="52">
                  <c:v>89.017029266572649</c:v>
                </c:pt>
                <c:pt idx="53">
                  <c:v>84.433317906676081</c:v>
                </c:pt>
                <c:pt idx="54">
                  <c:v>79.967919311236486</c:v>
                </c:pt>
                <c:pt idx="55">
                  <c:v>81.834234837799713</c:v>
                </c:pt>
                <c:pt idx="56">
                  <c:v>86.670732398918659</c:v>
                </c:pt>
                <c:pt idx="57">
                  <c:v>86.761098524917742</c:v>
                </c:pt>
                <c:pt idx="58">
                  <c:v>90.663943788199347</c:v>
                </c:pt>
                <c:pt idx="59">
                  <c:v>84.421440996708981</c:v>
                </c:pt>
                <c:pt idx="60">
                  <c:v>78.36606311706629</c:v>
                </c:pt>
                <c:pt idx="61">
                  <c:v>79.577075105782797</c:v>
                </c:pt>
                <c:pt idx="62">
                  <c:v>87.257108309826052</c:v>
                </c:pt>
                <c:pt idx="63">
                  <c:v>90.549708656558536</c:v>
                </c:pt>
                <c:pt idx="64">
                  <c:v>89.602772537611656</c:v>
                </c:pt>
                <c:pt idx="65">
                  <c:v>88.420242125058763</c:v>
                </c:pt>
                <c:pt idx="66">
                  <c:v>91.881933033615425</c:v>
                </c:pt>
                <c:pt idx="67">
                  <c:v>88.266878673013622</c:v>
                </c:pt>
                <c:pt idx="68">
                  <c:v>82.126673571932301</c:v>
                </c:pt>
                <c:pt idx="69">
                  <c:v>76.100903708274558</c:v>
                </c:pt>
                <c:pt idx="70">
                  <c:v>83.847077162670431</c:v>
                </c:pt>
                <c:pt idx="71">
                  <c:v>85.29181329337095</c:v>
                </c:pt>
                <c:pt idx="72">
                  <c:v>83.610365979078509</c:v>
                </c:pt>
                <c:pt idx="73">
                  <c:v>77.41303390926187</c:v>
                </c:pt>
                <c:pt idx="74">
                  <c:v>77.731024330042317</c:v>
                </c:pt>
                <c:pt idx="75">
                  <c:v>77.158113540197476</c:v>
                </c:pt>
                <c:pt idx="76">
                  <c:v>75.45761430418429</c:v>
                </c:pt>
                <c:pt idx="77">
                  <c:v>82.508160260930893</c:v>
                </c:pt>
                <c:pt idx="78">
                  <c:v>83.892533938645983</c:v>
                </c:pt>
                <c:pt idx="79">
                  <c:v>80.905164110249174</c:v>
                </c:pt>
                <c:pt idx="80">
                  <c:v>80.849682651622018</c:v>
                </c:pt>
                <c:pt idx="81">
                  <c:v>80.489395715796903</c:v>
                </c:pt>
                <c:pt idx="82">
                  <c:v>80.683623060648799</c:v>
                </c:pt>
                <c:pt idx="83">
                  <c:v>78.629445962623407</c:v>
                </c:pt>
                <c:pt idx="84">
                  <c:v>81.063926010813361</c:v>
                </c:pt>
                <c:pt idx="85">
                  <c:v>80.20830512458862</c:v>
                </c:pt>
                <c:pt idx="86">
                  <c:v>83.113778355665261</c:v>
                </c:pt>
                <c:pt idx="87">
                  <c:v>79.055298101786548</c:v>
                </c:pt>
                <c:pt idx="88">
                  <c:v>79.261025505406664</c:v>
                </c:pt>
                <c:pt idx="89">
                  <c:v>78.589005788669496</c:v>
                </c:pt>
                <c:pt idx="90">
                  <c:v>79.938183474377055</c:v>
                </c:pt>
                <c:pt idx="91">
                  <c:v>82.004101433944527</c:v>
                </c:pt>
                <c:pt idx="92">
                  <c:v>84.887651181241182</c:v>
                </c:pt>
                <c:pt idx="93">
                  <c:v>83.335969234837805</c:v>
                </c:pt>
                <c:pt idx="94">
                  <c:v>81.836718529619176</c:v>
                </c:pt>
                <c:pt idx="95">
                  <c:v>81.604110396097781</c:v>
                </c:pt>
                <c:pt idx="96">
                  <c:v>83.765454866008469</c:v>
                </c:pt>
                <c:pt idx="97">
                  <c:v>83.519280383168777</c:v>
                </c:pt>
                <c:pt idx="98">
                  <c:v>85.199672514104378</c:v>
                </c:pt>
                <c:pt idx="99">
                  <c:v>85.516679154913021</c:v>
                </c:pt>
                <c:pt idx="100">
                  <c:v>81.484508256934646</c:v>
                </c:pt>
                <c:pt idx="101">
                  <c:v>80.725499529854261</c:v>
                </c:pt>
                <c:pt idx="102">
                  <c:v>79.540404913023039</c:v>
                </c:pt>
                <c:pt idx="103">
                  <c:v>78.643136900564173</c:v>
                </c:pt>
                <c:pt idx="104">
                  <c:v>79.390422102726859</c:v>
                </c:pt>
                <c:pt idx="105">
                  <c:v>80.329059120827452</c:v>
                </c:pt>
                <c:pt idx="106">
                  <c:v>79.793458068876348</c:v>
                </c:pt>
                <c:pt idx="107">
                  <c:v>82.772500734602716</c:v>
                </c:pt>
                <c:pt idx="108">
                  <c:v>78.777706570286796</c:v>
                </c:pt>
                <c:pt idx="109">
                  <c:v>79.917097437705692</c:v>
                </c:pt>
                <c:pt idx="110">
                  <c:v>81.657840708744715</c:v>
                </c:pt>
                <c:pt idx="111">
                  <c:v>85.107000910907388</c:v>
                </c:pt>
                <c:pt idx="112">
                  <c:v>89.766826369299494</c:v>
                </c:pt>
                <c:pt idx="113">
                  <c:v>90.429093059473445</c:v>
                </c:pt>
                <c:pt idx="114">
                  <c:v>91.535932210860366</c:v>
                </c:pt>
                <c:pt idx="115">
                  <c:v>91.228337887870239</c:v>
                </c:pt>
                <c:pt idx="116">
                  <c:v>84.456863246356377</c:v>
                </c:pt>
                <c:pt idx="117">
                  <c:v>83.536749970615901</c:v>
                </c:pt>
                <c:pt idx="118">
                  <c:v>85.274695874471078</c:v>
                </c:pt>
                <c:pt idx="119">
                  <c:v>86.731879995298542</c:v>
                </c:pt>
                <c:pt idx="120">
                  <c:v>85.999213534320646</c:v>
                </c:pt>
                <c:pt idx="121">
                  <c:v>83.111097055712278</c:v>
                </c:pt>
                <c:pt idx="122">
                  <c:v>87.82259740832157</c:v>
                </c:pt>
                <c:pt idx="123">
                  <c:v>86.146839885989664</c:v>
                </c:pt>
                <c:pt idx="124">
                  <c:v>80.933139545133997</c:v>
                </c:pt>
                <c:pt idx="125">
                  <c:v>83.661488598965676</c:v>
                </c:pt>
                <c:pt idx="126">
                  <c:v>90.090632492947819</c:v>
                </c:pt>
                <c:pt idx="127">
                  <c:v>92.896567642219082</c:v>
                </c:pt>
                <c:pt idx="128">
                  <c:v>92.919311530324393</c:v>
                </c:pt>
                <c:pt idx="129">
                  <c:v>91.514842941937005</c:v>
                </c:pt>
                <c:pt idx="130">
                  <c:v>89.25735352021627</c:v>
                </c:pt>
                <c:pt idx="131">
                  <c:v>86.148674482839681</c:v>
                </c:pt>
                <c:pt idx="132">
                  <c:v>81.480376851198884</c:v>
                </c:pt>
                <c:pt idx="133">
                  <c:v>89.738363305124594</c:v>
                </c:pt>
                <c:pt idx="134">
                  <c:v>89.408513017160317</c:v>
                </c:pt>
                <c:pt idx="135">
                  <c:v>89.064647537611648</c:v>
                </c:pt>
                <c:pt idx="136">
                  <c:v>86.104384402914903</c:v>
                </c:pt>
                <c:pt idx="137">
                  <c:v>81.831247061589082</c:v>
                </c:pt>
                <c:pt idx="138">
                  <c:v>76.176553831687826</c:v>
                </c:pt>
                <c:pt idx="139">
                  <c:v>76.798487452985427</c:v>
                </c:pt>
                <c:pt idx="140">
                  <c:v>78.398153649506341</c:v>
                </c:pt>
                <c:pt idx="141">
                  <c:v>75.745533027738603</c:v>
                </c:pt>
                <c:pt idx="142">
                  <c:v>76.305055242125064</c:v>
                </c:pt>
                <c:pt idx="143">
                  <c:v>78.580008521391633</c:v>
                </c:pt>
                <c:pt idx="144">
                  <c:v>76.625633815232717</c:v>
                </c:pt>
                <c:pt idx="145">
                  <c:v>75.776732340150446</c:v>
                </c:pt>
                <c:pt idx="146">
                  <c:v>77.223508903385053</c:v>
                </c:pt>
                <c:pt idx="147">
                  <c:v>79.792064527503527</c:v>
                </c:pt>
                <c:pt idx="148">
                  <c:v>80.725185707569352</c:v>
                </c:pt>
                <c:pt idx="149">
                  <c:v>81.174218529619182</c:v>
                </c:pt>
                <c:pt idx="150">
                  <c:v>79.924420986130713</c:v>
                </c:pt>
                <c:pt idx="151">
                  <c:v>81.753490832157965</c:v>
                </c:pt>
                <c:pt idx="152">
                  <c:v>78.605463534320634</c:v>
                </c:pt>
                <c:pt idx="153">
                  <c:v>75.788732810296182</c:v>
                </c:pt>
                <c:pt idx="154">
                  <c:v>77.399975170427822</c:v>
                </c:pt>
                <c:pt idx="155">
                  <c:v>77.742590796897048</c:v>
                </c:pt>
                <c:pt idx="156">
                  <c:v>78.427085684062064</c:v>
                </c:pt>
                <c:pt idx="157">
                  <c:v>79.210975993182899</c:v>
                </c:pt>
                <c:pt idx="158">
                  <c:v>73.116275270333801</c:v>
                </c:pt>
                <c:pt idx="159">
                  <c:v>71.337235836859421</c:v>
                </c:pt>
                <c:pt idx="160">
                  <c:v>74.080210096379886</c:v>
                </c:pt>
                <c:pt idx="161">
                  <c:v>78.428743976257635</c:v>
                </c:pt>
                <c:pt idx="162">
                  <c:v>79.543548865773388</c:v>
                </c:pt>
                <c:pt idx="163">
                  <c:v>80.841890279736717</c:v>
                </c:pt>
                <c:pt idx="164">
                  <c:v>82.270137664551001</c:v>
                </c:pt>
                <c:pt idx="165">
                  <c:v>81.918676539727315</c:v>
                </c:pt>
                <c:pt idx="166">
                  <c:v>80.633815673483795</c:v>
                </c:pt>
                <c:pt idx="167">
                  <c:v>79.472921074283036</c:v>
                </c:pt>
                <c:pt idx="168">
                  <c:v>81.740672602256709</c:v>
                </c:pt>
                <c:pt idx="169">
                  <c:v>81.726163316878228</c:v>
                </c:pt>
                <c:pt idx="170">
                  <c:v>81.236938616596149</c:v>
                </c:pt>
                <c:pt idx="171">
                  <c:v>80.357218353314536</c:v>
                </c:pt>
                <c:pt idx="172">
                  <c:v>78.040893717677477</c:v>
                </c:pt>
                <c:pt idx="173">
                  <c:v>72.559886283497889</c:v>
                </c:pt>
                <c:pt idx="174">
                  <c:v>74.328086212976018</c:v>
                </c:pt>
                <c:pt idx="175">
                  <c:v>79.285161612599893</c:v>
                </c:pt>
                <c:pt idx="176">
                  <c:v>79.150232428302772</c:v>
                </c:pt>
                <c:pt idx="177">
                  <c:v>80.067873472026335</c:v>
                </c:pt>
                <c:pt idx="178">
                  <c:v>74.094664727315461</c:v>
                </c:pt>
                <c:pt idx="179">
                  <c:v>78.17963872237894</c:v>
                </c:pt>
                <c:pt idx="180">
                  <c:v>70.760894746121309</c:v>
                </c:pt>
                <c:pt idx="181">
                  <c:v>66.933797602256703</c:v>
                </c:pt>
                <c:pt idx="182">
                  <c:v>69.986867800893279</c:v>
                </c:pt>
                <c:pt idx="183">
                  <c:v>70.996997237893737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51040"/>
        <c:axId val="48552576"/>
      </c:lineChart>
      <c:dateAx>
        <c:axId val="48551040"/>
        <c:scaling>
          <c:orientation val="minMax"/>
          <c:max val="42093"/>
          <c:min val="41911"/>
        </c:scaling>
        <c:delete val="0"/>
        <c:axPos val="b"/>
        <c:numFmt formatCode="dd/mm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552576"/>
        <c:crosses val="autoZero"/>
        <c:auto val="0"/>
        <c:lblOffset val="100"/>
        <c:baseTimeUnit val="days"/>
        <c:majorUnit val="7"/>
        <c:majorTimeUnit val="days"/>
        <c:minorUnit val="7"/>
        <c:minorTimeUnit val="days"/>
      </c:dateAx>
      <c:valAx>
        <c:axId val="48552576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aseline="0"/>
                  <a:t>Percentage Availability</a:t>
                </a:r>
              </a:p>
            </c:rich>
          </c:tx>
          <c:layout>
            <c:manualLayout>
              <c:xMode val="edge"/>
              <c:yMode val="edge"/>
              <c:x val="1.0044642857142851E-2"/>
              <c:y val="0.318519101778944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551040"/>
        <c:crossesAt val="39692"/>
        <c:crossBetween val="between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17647067874718866"/>
          <c:y val="0.93889058682470161"/>
          <c:w val="0.68907598367949918"/>
          <c:h val="5.555565602513030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175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4'!$P$3</c:f>
              <c:strCache>
                <c:ptCount val="1"/>
                <c:pt idx="0">
                  <c:v>Winter 2014/2015 Weather Corrected Demand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'Figure 4'!$O$4:$O$25</c:f>
              <c:numCache>
                <c:formatCode>d\-mmm\-yy</c:formatCode>
                <c:ptCount val="22"/>
                <c:pt idx="0">
                  <c:v>41939</c:v>
                </c:pt>
                <c:pt idx="1">
                  <c:v>41946</c:v>
                </c:pt>
                <c:pt idx="2">
                  <c:v>41953</c:v>
                </c:pt>
                <c:pt idx="3">
                  <c:v>41960</c:v>
                </c:pt>
                <c:pt idx="4">
                  <c:v>41967</c:v>
                </c:pt>
                <c:pt idx="5">
                  <c:v>41974</c:v>
                </c:pt>
                <c:pt idx="6">
                  <c:v>41981</c:v>
                </c:pt>
                <c:pt idx="7">
                  <c:v>41988</c:v>
                </c:pt>
                <c:pt idx="8">
                  <c:v>41995</c:v>
                </c:pt>
                <c:pt idx="9">
                  <c:v>42002</c:v>
                </c:pt>
                <c:pt idx="10">
                  <c:v>42009</c:v>
                </c:pt>
                <c:pt idx="11">
                  <c:v>42016</c:v>
                </c:pt>
                <c:pt idx="12">
                  <c:v>42023</c:v>
                </c:pt>
                <c:pt idx="13">
                  <c:v>42030</c:v>
                </c:pt>
                <c:pt idx="14">
                  <c:v>42037</c:v>
                </c:pt>
                <c:pt idx="15">
                  <c:v>42044</c:v>
                </c:pt>
                <c:pt idx="16">
                  <c:v>42051</c:v>
                </c:pt>
                <c:pt idx="17">
                  <c:v>42058</c:v>
                </c:pt>
                <c:pt idx="18">
                  <c:v>42065</c:v>
                </c:pt>
                <c:pt idx="19">
                  <c:v>42072</c:v>
                </c:pt>
                <c:pt idx="20">
                  <c:v>42079</c:v>
                </c:pt>
                <c:pt idx="21">
                  <c:v>42086</c:v>
                </c:pt>
              </c:numCache>
            </c:numRef>
          </c:cat>
          <c:val>
            <c:numRef>
              <c:f>'Figure 4'!$P$4:$P$25</c:f>
              <c:numCache>
                <c:formatCode>0</c:formatCode>
                <c:ptCount val="22"/>
                <c:pt idx="0">
                  <c:v>48826.36363894042</c:v>
                </c:pt>
                <c:pt idx="1">
                  <c:v>49424.177527716311</c:v>
                </c:pt>
                <c:pt idx="2">
                  <c:v>50896.557610835938</c:v>
                </c:pt>
                <c:pt idx="3">
                  <c:v>50798.221925869468</c:v>
                </c:pt>
                <c:pt idx="4">
                  <c:v>51158.84956260633</c:v>
                </c:pt>
                <c:pt idx="5">
                  <c:v>51604.07427888846</c:v>
                </c:pt>
                <c:pt idx="6">
                  <c:v>53252.185417268949</c:v>
                </c:pt>
                <c:pt idx="7">
                  <c:v>52150.295140790797</c:v>
                </c:pt>
                <c:pt idx="8">
                  <c:v>49759.391790585149</c:v>
                </c:pt>
                <c:pt idx="9">
                  <c:v>47616.164139621476</c:v>
                </c:pt>
                <c:pt idx="10">
                  <c:v>52609.283407439078</c:v>
                </c:pt>
                <c:pt idx="11">
                  <c:v>52505.661990118613</c:v>
                </c:pt>
                <c:pt idx="12">
                  <c:v>51546.349428070171</c:v>
                </c:pt>
                <c:pt idx="13">
                  <c:v>52947.393239099118</c:v>
                </c:pt>
                <c:pt idx="14">
                  <c:v>50944.603826883817</c:v>
                </c:pt>
                <c:pt idx="15">
                  <c:v>51396.659948335619</c:v>
                </c:pt>
                <c:pt idx="16">
                  <c:v>51628.597105806846</c:v>
                </c:pt>
                <c:pt idx="17">
                  <c:v>50921.089433915316</c:v>
                </c:pt>
                <c:pt idx="18">
                  <c:v>49180.172948554522</c:v>
                </c:pt>
                <c:pt idx="19">
                  <c:v>49297.463028662518</c:v>
                </c:pt>
                <c:pt idx="20">
                  <c:v>48780.682900923173</c:v>
                </c:pt>
                <c:pt idx="21">
                  <c:v>46881.578885038507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4'!$Q$3</c:f>
              <c:strCache>
                <c:ptCount val="1"/>
                <c:pt idx="0">
                  <c:v>Winter 2014/2015 Forecast Demand 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'Figure 4'!$O$4:$O$25</c:f>
              <c:numCache>
                <c:formatCode>d\-mmm\-yy</c:formatCode>
                <c:ptCount val="22"/>
                <c:pt idx="0">
                  <c:v>41939</c:v>
                </c:pt>
                <c:pt idx="1">
                  <c:v>41946</c:v>
                </c:pt>
                <c:pt idx="2">
                  <c:v>41953</c:v>
                </c:pt>
                <c:pt idx="3">
                  <c:v>41960</c:v>
                </c:pt>
                <c:pt idx="4">
                  <c:v>41967</c:v>
                </c:pt>
                <c:pt idx="5">
                  <c:v>41974</c:v>
                </c:pt>
                <c:pt idx="6">
                  <c:v>41981</c:v>
                </c:pt>
                <c:pt idx="7">
                  <c:v>41988</c:v>
                </c:pt>
                <c:pt idx="8">
                  <c:v>41995</c:v>
                </c:pt>
                <c:pt idx="9">
                  <c:v>42002</c:v>
                </c:pt>
                <c:pt idx="10">
                  <c:v>42009</c:v>
                </c:pt>
                <c:pt idx="11">
                  <c:v>42016</c:v>
                </c:pt>
                <c:pt idx="12">
                  <c:v>42023</c:v>
                </c:pt>
                <c:pt idx="13">
                  <c:v>42030</c:v>
                </c:pt>
                <c:pt idx="14">
                  <c:v>42037</c:v>
                </c:pt>
                <c:pt idx="15">
                  <c:v>42044</c:v>
                </c:pt>
                <c:pt idx="16">
                  <c:v>42051</c:v>
                </c:pt>
                <c:pt idx="17">
                  <c:v>42058</c:v>
                </c:pt>
                <c:pt idx="18">
                  <c:v>42065</c:v>
                </c:pt>
                <c:pt idx="19">
                  <c:v>42072</c:v>
                </c:pt>
                <c:pt idx="20">
                  <c:v>42079</c:v>
                </c:pt>
                <c:pt idx="21">
                  <c:v>42086</c:v>
                </c:pt>
              </c:numCache>
            </c:numRef>
          </c:cat>
          <c:val>
            <c:numRef>
              <c:f>'Figure 4'!$Q$4:$Q$25</c:f>
              <c:numCache>
                <c:formatCode>General</c:formatCode>
                <c:ptCount val="22"/>
                <c:pt idx="0">
                  <c:v>48550</c:v>
                </c:pt>
                <c:pt idx="1">
                  <c:v>49450</c:v>
                </c:pt>
                <c:pt idx="2">
                  <c:v>51050</c:v>
                </c:pt>
                <c:pt idx="3">
                  <c:v>51350</c:v>
                </c:pt>
                <c:pt idx="4">
                  <c:v>51650</c:v>
                </c:pt>
                <c:pt idx="5">
                  <c:v>52450</c:v>
                </c:pt>
                <c:pt idx="6">
                  <c:v>53550</c:v>
                </c:pt>
                <c:pt idx="7">
                  <c:v>53650</c:v>
                </c:pt>
                <c:pt idx="8">
                  <c:v>50850</c:v>
                </c:pt>
                <c:pt idx="9">
                  <c:v>48650</c:v>
                </c:pt>
                <c:pt idx="10">
                  <c:v>52650</c:v>
                </c:pt>
                <c:pt idx="11">
                  <c:v>53150</c:v>
                </c:pt>
                <c:pt idx="12">
                  <c:v>52950</c:v>
                </c:pt>
                <c:pt idx="13">
                  <c:v>52450</c:v>
                </c:pt>
                <c:pt idx="14">
                  <c:v>52250</c:v>
                </c:pt>
                <c:pt idx="15">
                  <c:v>51650</c:v>
                </c:pt>
                <c:pt idx="16">
                  <c:v>51350</c:v>
                </c:pt>
                <c:pt idx="17">
                  <c:v>50250</c:v>
                </c:pt>
                <c:pt idx="18">
                  <c:v>49350</c:v>
                </c:pt>
                <c:pt idx="19">
                  <c:v>49150</c:v>
                </c:pt>
                <c:pt idx="20">
                  <c:v>47850</c:v>
                </c:pt>
                <c:pt idx="21">
                  <c:v>46750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4'!$R$3</c:f>
              <c:strCache>
                <c:ptCount val="1"/>
                <c:pt idx="0">
                  <c:v>Winter 2014/2015 Actual Demand</c:v>
                </c:pt>
              </c:strCache>
            </c:strRef>
          </c:tx>
          <c:marker>
            <c:symbol val="none"/>
          </c:marker>
          <c:cat>
            <c:numRef>
              <c:f>'Figure 4'!$O$4:$O$25</c:f>
              <c:numCache>
                <c:formatCode>d\-mmm\-yy</c:formatCode>
                <c:ptCount val="22"/>
                <c:pt idx="0">
                  <c:v>41939</c:v>
                </c:pt>
                <c:pt idx="1">
                  <c:v>41946</c:v>
                </c:pt>
                <c:pt idx="2">
                  <c:v>41953</c:v>
                </c:pt>
                <c:pt idx="3">
                  <c:v>41960</c:v>
                </c:pt>
                <c:pt idx="4">
                  <c:v>41967</c:v>
                </c:pt>
                <c:pt idx="5">
                  <c:v>41974</c:v>
                </c:pt>
                <c:pt idx="6">
                  <c:v>41981</c:v>
                </c:pt>
                <c:pt idx="7">
                  <c:v>41988</c:v>
                </c:pt>
                <c:pt idx="8">
                  <c:v>41995</c:v>
                </c:pt>
                <c:pt idx="9">
                  <c:v>42002</c:v>
                </c:pt>
                <c:pt idx="10">
                  <c:v>42009</c:v>
                </c:pt>
                <c:pt idx="11">
                  <c:v>42016</c:v>
                </c:pt>
                <c:pt idx="12">
                  <c:v>42023</c:v>
                </c:pt>
                <c:pt idx="13">
                  <c:v>42030</c:v>
                </c:pt>
                <c:pt idx="14">
                  <c:v>42037</c:v>
                </c:pt>
                <c:pt idx="15">
                  <c:v>42044</c:v>
                </c:pt>
                <c:pt idx="16">
                  <c:v>42051</c:v>
                </c:pt>
                <c:pt idx="17">
                  <c:v>42058</c:v>
                </c:pt>
                <c:pt idx="18">
                  <c:v>42065</c:v>
                </c:pt>
                <c:pt idx="19">
                  <c:v>42072</c:v>
                </c:pt>
                <c:pt idx="20">
                  <c:v>42079</c:v>
                </c:pt>
                <c:pt idx="21">
                  <c:v>42086</c:v>
                </c:pt>
              </c:numCache>
            </c:numRef>
          </c:cat>
          <c:val>
            <c:numRef>
              <c:f>'Figure 4'!$R$4:$R$25</c:f>
              <c:numCache>
                <c:formatCode>General</c:formatCode>
                <c:ptCount val="22"/>
                <c:pt idx="0">
                  <c:v>47585</c:v>
                </c:pt>
                <c:pt idx="1">
                  <c:v>50320</c:v>
                </c:pt>
                <c:pt idx="2">
                  <c:v>50380</c:v>
                </c:pt>
                <c:pt idx="3">
                  <c:v>50552</c:v>
                </c:pt>
                <c:pt idx="4">
                  <c:v>51774</c:v>
                </c:pt>
                <c:pt idx="5">
                  <c:v>52225</c:v>
                </c:pt>
                <c:pt idx="6">
                  <c:v>52254</c:v>
                </c:pt>
                <c:pt idx="7">
                  <c:v>52121</c:v>
                </c:pt>
                <c:pt idx="8">
                  <c:v>46880</c:v>
                </c:pt>
                <c:pt idx="9">
                  <c:v>49405</c:v>
                </c:pt>
                <c:pt idx="10">
                  <c:v>51127</c:v>
                </c:pt>
                <c:pt idx="11">
                  <c:v>51415</c:v>
                </c:pt>
                <c:pt idx="12">
                  <c:v>53866</c:v>
                </c:pt>
                <c:pt idx="13">
                  <c:v>52948</c:v>
                </c:pt>
                <c:pt idx="14">
                  <c:v>53542</c:v>
                </c:pt>
                <c:pt idx="15">
                  <c:v>53089</c:v>
                </c:pt>
                <c:pt idx="16">
                  <c:v>51028</c:v>
                </c:pt>
                <c:pt idx="17">
                  <c:v>50760</c:v>
                </c:pt>
                <c:pt idx="18">
                  <c:v>50375</c:v>
                </c:pt>
                <c:pt idx="19">
                  <c:v>49360</c:v>
                </c:pt>
                <c:pt idx="20">
                  <c:v>50798</c:v>
                </c:pt>
                <c:pt idx="21">
                  <c:v>48361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42048"/>
        <c:axId val="103052032"/>
      </c:lineChart>
      <c:dateAx>
        <c:axId val="103042048"/>
        <c:scaling>
          <c:orientation val="minMax"/>
        </c:scaling>
        <c:delete val="0"/>
        <c:axPos val="b"/>
        <c:numFmt formatCode="dd/mm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3052032"/>
        <c:crosses val="autoZero"/>
        <c:auto val="1"/>
        <c:lblOffset val="100"/>
        <c:baseTimeUnit val="days"/>
      </c:dateAx>
      <c:valAx>
        <c:axId val="10305203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Weekly Peak</a:t>
                </a:r>
                <a:r>
                  <a:rPr lang="en-GB" baseline="0"/>
                  <a:t> TSD / MW</a:t>
                </a:r>
                <a:endParaRPr lang="en-GB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0304204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baseline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564433718000826"/>
          <c:y val="8.4577396936024993E-2"/>
          <c:w val="0.81697423090633681"/>
          <c:h val="0.61442991303524008"/>
        </c:manualLayout>
      </c:layout>
      <c:lineChart>
        <c:grouping val="standard"/>
        <c:varyColors val="0"/>
        <c:ser>
          <c:idx val="1"/>
          <c:order val="0"/>
          <c:tx>
            <c:strRef>
              <c:f>'Figure 5'!$O$3</c:f>
              <c:strCache>
                <c:ptCount val="1"/>
                <c:pt idx="0">
                  <c:v>2013/14</c:v>
                </c:pt>
              </c:strCache>
            </c:strRef>
          </c:tx>
          <c:spPr>
            <a:ln w="25400">
              <a:solidFill>
                <a:srgbClr val="008265"/>
              </a:solidFill>
              <a:prstDash val="solid"/>
            </a:ln>
          </c:spPr>
          <c:marker>
            <c:symbol val="none"/>
          </c:marker>
          <c:cat>
            <c:numRef>
              <c:f>'Figure 5'!$M$8:$M$29</c:f>
              <c:numCache>
                <c:formatCode>General</c:formatCode>
                <c:ptCount val="22"/>
                <c:pt idx="0">
                  <c:v>31</c:v>
                </c:pt>
                <c:pt idx="1">
                  <c:v>32</c:v>
                </c:pt>
                <c:pt idx="2">
                  <c:v>33</c:v>
                </c:pt>
                <c:pt idx="3">
                  <c:v>34</c:v>
                </c:pt>
                <c:pt idx="4">
                  <c:v>35</c:v>
                </c:pt>
                <c:pt idx="5">
                  <c:v>36</c:v>
                </c:pt>
                <c:pt idx="6">
                  <c:v>37</c:v>
                </c:pt>
                <c:pt idx="7">
                  <c:v>38</c:v>
                </c:pt>
                <c:pt idx="8">
                  <c:v>39</c:v>
                </c:pt>
                <c:pt idx="9">
                  <c:v>40</c:v>
                </c:pt>
                <c:pt idx="10">
                  <c:v>41</c:v>
                </c:pt>
                <c:pt idx="11">
                  <c:v>42</c:v>
                </c:pt>
                <c:pt idx="12">
                  <c:v>43</c:v>
                </c:pt>
                <c:pt idx="13">
                  <c:v>44</c:v>
                </c:pt>
                <c:pt idx="14">
                  <c:v>45</c:v>
                </c:pt>
                <c:pt idx="15">
                  <c:v>46</c:v>
                </c:pt>
                <c:pt idx="16">
                  <c:v>47</c:v>
                </c:pt>
                <c:pt idx="17">
                  <c:v>48</c:v>
                </c:pt>
                <c:pt idx="18">
                  <c:v>49</c:v>
                </c:pt>
                <c:pt idx="19">
                  <c:v>50</c:v>
                </c:pt>
                <c:pt idx="20">
                  <c:v>51</c:v>
                </c:pt>
                <c:pt idx="21">
                  <c:v>52</c:v>
                </c:pt>
              </c:numCache>
            </c:numRef>
          </c:cat>
          <c:val>
            <c:numRef>
              <c:f>'Figure 5'!$O$8:$O$29</c:f>
              <c:numCache>
                <c:formatCode>General</c:formatCode>
                <c:ptCount val="22"/>
                <c:pt idx="0">
                  <c:v>1659.886</c:v>
                </c:pt>
                <c:pt idx="1">
                  <c:v>1743.56</c:v>
                </c:pt>
                <c:pt idx="2">
                  <c:v>2233.2019999999998</c:v>
                </c:pt>
                <c:pt idx="3">
                  <c:v>2471.116</c:v>
                </c:pt>
                <c:pt idx="4">
                  <c:v>1803.4160000000002</c:v>
                </c:pt>
                <c:pt idx="5">
                  <c:v>779.5440000000001</c:v>
                </c:pt>
                <c:pt idx="6">
                  <c:v>-1694.0680000000002</c:v>
                </c:pt>
                <c:pt idx="7">
                  <c:v>397.14800000000002</c:v>
                </c:pt>
                <c:pt idx="8">
                  <c:v>2071.7960000000003</c:v>
                </c:pt>
                <c:pt idx="9">
                  <c:v>2171.3940000000002</c:v>
                </c:pt>
                <c:pt idx="10">
                  <c:v>2156.7399999999998</c:v>
                </c:pt>
                <c:pt idx="11">
                  <c:v>2169.3559999999998</c:v>
                </c:pt>
                <c:pt idx="12">
                  <c:v>2184.634</c:v>
                </c:pt>
                <c:pt idx="13">
                  <c:v>2184.1999999999998</c:v>
                </c:pt>
                <c:pt idx="14">
                  <c:v>2165.6559999999999</c:v>
                </c:pt>
                <c:pt idx="15">
                  <c:v>2215.8339999999998</c:v>
                </c:pt>
                <c:pt idx="16">
                  <c:v>2166.3940000000002</c:v>
                </c:pt>
                <c:pt idx="17">
                  <c:v>2232.7060000000001</c:v>
                </c:pt>
                <c:pt idx="18">
                  <c:v>2170.9340000000002</c:v>
                </c:pt>
                <c:pt idx="19">
                  <c:v>1262.78</c:v>
                </c:pt>
                <c:pt idx="20">
                  <c:v>1307.77</c:v>
                </c:pt>
                <c:pt idx="21">
                  <c:v>1272.366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5'!$P$3</c:f>
              <c:strCache>
                <c:ptCount val="1"/>
                <c:pt idx="0">
                  <c:v>2012/13</c:v>
                </c:pt>
              </c:strCache>
            </c:strRef>
          </c:tx>
          <c:spPr>
            <a:ln w="25400">
              <a:solidFill>
                <a:srgbClr val="233E99"/>
              </a:solidFill>
              <a:prstDash val="solid"/>
            </a:ln>
          </c:spPr>
          <c:marker>
            <c:symbol val="none"/>
          </c:marker>
          <c:cat>
            <c:numRef>
              <c:f>'Figure 5'!$M$8:$M$29</c:f>
              <c:numCache>
                <c:formatCode>General</c:formatCode>
                <c:ptCount val="22"/>
                <c:pt idx="0">
                  <c:v>31</c:v>
                </c:pt>
                <c:pt idx="1">
                  <c:v>32</c:v>
                </c:pt>
                <c:pt idx="2">
                  <c:v>33</c:v>
                </c:pt>
                <c:pt idx="3">
                  <c:v>34</c:v>
                </c:pt>
                <c:pt idx="4">
                  <c:v>35</c:v>
                </c:pt>
                <c:pt idx="5">
                  <c:v>36</c:v>
                </c:pt>
                <c:pt idx="6">
                  <c:v>37</c:v>
                </c:pt>
                <c:pt idx="7">
                  <c:v>38</c:v>
                </c:pt>
                <c:pt idx="8">
                  <c:v>39</c:v>
                </c:pt>
                <c:pt idx="9">
                  <c:v>40</c:v>
                </c:pt>
                <c:pt idx="10">
                  <c:v>41</c:v>
                </c:pt>
                <c:pt idx="11">
                  <c:v>42</c:v>
                </c:pt>
                <c:pt idx="12">
                  <c:v>43</c:v>
                </c:pt>
                <c:pt idx="13">
                  <c:v>44</c:v>
                </c:pt>
                <c:pt idx="14">
                  <c:v>45</c:v>
                </c:pt>
                <c:pt idx="15">
                  <c:v>46</c:v>
                </c:pt>
                <c:pt idx="16">
                  <c:v>47</c:v>
                </c:pt>
                <c:pt idx="17">
                  <c:v>48</c:v>
                </c:pt>
                <c:pt idx="18">
                  <c:v>49</c:v>
                </c:pt>
                <c:pt idx="19">
                  <c:v>50</c:v>
                </c:pt>
                <c:pt idx="20">
                  <c:v>51</c:v>
                </c:pt>
                <c:pt idx="21">
                  <c:v>52</c:v>
                </c:pt>
              </c:numCache>
            </c:numRef>
          </c:cat>
          <c:val>
            <c:numRef>
              <c:f>'Figure 5'!$P$8:$P$29</c:f>
              <c:numCache>
                <c:formatCode>General</c:formatCode>
                <c:ptCount val="22"/>
                <c:pt idx="0">
                  <c:v>707.548</c:v>
                </c:pt>
                <c:pt idx="1">
                  <c:v>1235.4740000000002</c:v>
                </c:pt>
                <c:pt idx="2">
                  <c:v>1717.92</c:v>
                </c:pt>
                <c:pt idx="3">
                  <c:v>1731.9179999999999</c:v>
                </c:pt>
                <c:pt idx="4">
                  <c:v>1727.1759999999999</c:v>
                </c:pt>
                <c:pt idx="5">
                  <c:v>1237.6559999999999</c:v>
                </c:pt>
                <c:pt idx="6">
                  <c:v>866.98800000000006</c:v>
                </c:pt>
                <c:pt idx="7">
                  <c:v>-102.82799999999997</c:v>
                </c:pt>
                <c:pt idx="8">
                  <c:v>1731.38</c:v>
                </c:pt>
                <c:pt idx="9">
                  <c:v>1481.4099999999999</c:v>
                </c:pt>
                <c:pt idx="10">
                  <c:v>1456.3319999999999</c:v>
                </c:pt>
                <c:pt idx="11">
                  <c:v>1454.338</c:v>
                </c:pt>
                <c:pt idx="12">
                  <c:v>1141.26</c:v>
                </c:pt>
                <c:pt idx="13">
                  <c:v>960.20999999999981</c:v>
                </c:pt>
                <c:pt idx="14">
                  <c:v>1457.9380000000001</c:v>
                </c:pt>
                <c:pt idx="15">
                  <c:v>1456.6660000000002</c:v>
                </c:pt>
                <c:pt idx="16">
                  <c:v>967.57400000000007</c:v>
                </c:pt>
                <c:pt idx="17">
                  <c:v>1958.692</c:v>
                </c:pt>
                <c:pt idx="18">
                  <c:v>1489.778</c:v>
                </c:pt>
                <c:pt idx="19">
                  <c:v>1715.096</c:v>
                </c:pt>
                <c:pt idx="20">
                  <c:v>2209.0680000000002</c:v>
                </c:pt>
                <c:pt idx="21">
                  <c:v>1234.3040000000001</c:v>
                </c:pt>
              </c:numCache>
            </c:numRef>
          </c:val>
          <c:smooth val="0"/>
        </c:ser>
        <c:ser>
          <c:idx val="0"/>
          <c:order val="2"/>
          <c:tx>
            <c:v>2014/15</c:v>
          </c:tx>
          <c:spPr>
            <a:ln w="25400">
              <a:solidFill>
                <a:srgbClr val="F78F1E"/>
              </a:solidFill>
              <a:prstDash val="solid"/>
            </a:ln>
          </c:spPr>
          <c:marker>
            <c:symbol val="none"/>
          </c:marker>
          <c:cat>
            <c:numRef>
              <c:f>'Figure 5'!$M$8:$M$29</c:f>
              <c:numCache>
                <c:formatCode>General</c:formatCode>
                <c:ptCount val="22"/>
                <c:pt idx="0">
                  <c:v>31</c:v>
                </c:pt>
                <c:pt idx="1">
                  <c:v>32</c:v>
                </c:pt>
                <c:pt idx="2">
                  <c:v>33</c:v>
                </c:pt>
                <c:pt idx="3">
                  <c:v>34</c:v>
                </c:pt>
                <c:pt idx="4">
                  <c:v>35</c:v>
                </c:pt>
                <c:pt idx="5">
                  <c:v>36</c:v>
                </c:pt>
                <c:pt idx="6">
                  <c:v>37</c:v>
                </c:pt>
                <c:pt idx="7">
                  <c:v>38</c:v>
                </c:pt>
                <c:pt idx="8">
                  <c:v>39</c:v>
                </c:pt>
                <c:pt idx="9">
                  <c:v>40</c:v>
                </c:pt>
                <c:pt idx="10">
                  <c:v>41</c:v>
                </c:pt>
                <c:pt idx="11">
                  <c:v>42</c:v>
                </c:pt>
                <c:pt idx="12">
                  <c:v>43</c:v>
                </c:pt>
                <c:pt idx="13">
                  <c:v>44</c:v>
                </c:pt>
                <c:pt idx="14">
                  <c:v>45</c:v>
                </c:pt>
                <c:pt idx="15">
                  <c:v>46</c:v>
                </c:pt>
                <c:pt idx="16">
                  <c:v>47</c:v>
                </c:pt>
                <c:pt idx="17">
                  <c:v>48</c:v>
                </c:pt>
                <c:pt idx="18">
                  <c:v>49</c:v>
                </c:pt>
                <c:pt idx="19">
                  <c:v>50</c:v>
                </c:pt>
                <c:pt idx="20">
                  <c:v>51</c:v>
                </c:pt>
                <c:pt idx="21">
                  <c:v>52</c:v>
                </c:pt>
              </c:numCache>
            </c:numRef>
          </c:cat>
          <c:val>
            <c:numRef>
              <c:f>'Figure 5'!$N$8:$N$29</c:f>
              <c:numCache>
                <c:formatCode>General</c:formatCode>
                <c:ptCount val="22"/>
                <c:pt idx="0">
                  <c:v>2292.886</c:v>
                </c:pt>
                <c:pt idx="1">
                  <c:v>2399.73</c:v>
                </c:pt>
                <c:pt idx="2">
                  <c:v>2265.96</c:v>
                </c:pt>
                <c:pt idx="3">
                  <c:v>2311.6240000000007</c:v>
                </c:pt>
                <c:pt idx="4">
                  <c:v>2309.9059999999999</c:v>
                </c:pt>
                <c:pt idx="5">
                  <c:v>2158.2260000000006</c:v>
                </c:pt>
                <c:pt idx="6">
                  <c:v>2240.5140000000001</c:v>
                </c:pt>
                <c:pt idx="7">
                  <c:v>2261.6800000000003</c:v>
                </c:pt>
                <c:pt idx="8">
                  <c:v>2334.5559999999996</c:v>
                </c:pt>
                <c:pt idx="9">
                  <c:v>1856.9199999999998</c:v>
                </c:pt>
                <c:pt idx="10">
                  <c:v>1820.634</c:v>
                </c:pt>
                <c:pt idx="11">
                  <c:v>1835.6440000000002</c:v>
                </c:pt>
                <c:pt idx="12">
                  <c:v>1781.1020000000003</c:v>
                </c:pt>
                <c:pt idx="13">
                  <c:v>2328.8520000000003</c:v>
                </c:pt>
                <c:pt idx="14">
                  <c:v>2246.3939999999998</c:v>
                </c:pt>
                <c:pt idx="15">
                  <c:v>2351.384</c:v>
                </c:pt>
                <c:pt idx="16">
                  <c:v>2347.6980000000003</c:v>
                </c:pt>
                <c:pt idx="17">
                  <c:v>1897.5519999999999</c:v>
                </c:pt>
                <c:pt idx="18">
                  <c:v>2551.0880000000002</c:v>
                </c:pt>
                <c:pt idx="19">
                  <c:v>2772.346</c:v>
                </c:pt>
                <c:pt idx="20">
                  <c:v>2414.2459999999996</c:v>
                </c:pt>
                <c:pt idx="21">
                  <c:v>1516.7579999999998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112704"/>
        <c:axId val="103114624"/>
      </c:lineChart>
      <c:catAx>
        <c:axId val="10311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GB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 sz="1000" baseline="0"/>
                  <a:t>Financial Week</a:t>
                </a:r>
              </a:p>
            </c:rich>
          </c:tx>
          <c:layout>
            <c:manualLayout>
              <c:xMode val="edge"/>
              <c:yMode val="edge"/>
              <c:x val="0.48568560831736524"/>
              <c:y val="0.81187955954248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114624"/>
        <c:crosses val="autoZero"/>
        <c:auto val="1"/>
        <c:lblAlgn val="ctr"/>
        <c:lblOffset val="100"/>
        <c:tickMarkSkip val="1"/>
        <c:noMultiLvlLbl val="0"/>
      </c:catAx>
      <c:valAx>
        <c:axId val="103114624"/>
        <c:scaling>
          <c:orientation val="minMax"/>
          <c:max val="3000"/>
          <c:min val="-3000"/>
        </c:scaling>
        <c:delete val="0"/>
        <c:axPos val="l"/>
        <c:title>
          <c:tx>
            <c:rich>
              <a:bodyPr/>
              <a:lstStyle/>
              <a:p>
                <a:pPr>
                  <a:defRPr lang="en-GB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 sz="1000" baseline="0"/>
                  <a:t>Interconnector flow (MW)</a:t>
                </a:r>
              </a:p>
            </c:rich>
          </c:tx>
          <c:layout>
            <c:manualLayout>
              <c:xMode val="edge"/>
              <c:yMode val="edge"/>
              <c:x val="1.9427402862985693E-2"/>
              <c:y val="0.101990376202974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1127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3742371544047817"/>
          <c:y val="0.88059995299095062"/>
          <c:w val="0.47239317477953296"/>
          <c:h val="9.950281401391994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n-GB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65088149379023"/>
          <c:y val="8.5858956392967048E-2"/>
          <c:w val="0.82028253197794165"/>
          <c:h val="0.60858848502073659"/>
        </c:manualLayout>
      </c:layout>
      <c:barChart>
        <c:barDir val="col"/>
        <c:grouping val="stacked"/>
        <c:varyColors val="0"/>
        <c:ser>
          <c:idx val="1"/>
          <c:order val="0"/>
          <c:tx>
            <c:v>French Flow</c:v>
          </c:tx>
          <c:spPr>
            <a:solidFill>
              <a:srgbClr val="0079C1"/>
            </a:solidFill>
            <a:ln w="25400">
              <a:noFill/>
            </a:ln>
          </c:spPr>
          <c:invertIfNegative val="0"/>
          <c:cat>
            <c:numRef>
              <c:f>'Figure 6'!$N$6:$N$27</c:f>
              <c:numCache>
                <c:formatCode>General</c:formatCode>
                <c:ptCount val="22"/>
                <c:pt idx="0">
                  <c:v>31</c:v>
                </c:pt>
                <c:pt idx="1">
                  <c:v>32</c:v>
                </c:pt>
                <c:pt idx="2">
                  <c:v>33</c:v>
                </c:pt>
                <c:pt idx="3">
                  <c:v>34</c:v>
                </c:pt>
                <c:pt idx="4">
                  <c:v>35</c:v>
                </c:pt>
                <c:pt idx="5">
                  <c:v>36</c:v>
                </c:pt>
                <c:pt idx="6">
                  <c:v>37</c:v>
                </c:pt>
                <c:pt idx="7">
                  <c:v>38</c:v>
                </c:pt>
                <c:pt idx="8">
                  <c:v>39</c:v>
                </c:pt>
                <c:pt idx="9">
                  <c:v>40</c:v>
                </c:pt>
                <c:pt idx="10">
                  <c:v>41</c:v>
                </c:pt>
                <c:pt idx="11">
                  <c:v>42</c:v>
                </c:pt>
                <c:pt idx="12">
                  <c:v>43</c:v>
                </c:pt>
                <c:pt idx="13">
                  <c:v>44</c:v>
                </c:pt>
                <c:pt idx="14">
                  <c:v>45</c:v>
                </c:pt>
                <c:pt idx="15">
                  <c:v>46</c:v>
                </c:pt>
                <c:pt idx="16">
                  <c:v>47</c:v>
                </c:pt>
                <c:pt idx="17">
                  <c:v>48</c:v>
                </c:pt>
                <c:pt idx="18">
                  <c:v>49</c:v>
                </c:pt>
                <c:pt idx="19">
                  <c:v>50</c:v>
                </c:pt>
                <c:pt idx="20">
                  <c:v>51</c:v>
                </c:pt>
                <c:pt idx="21">
                  <c:v>52</c:v>
                </c:pt>
              </c:numCache>
            </c:numRef>
          </c:cat>
          <c:val>
            <c:numRef>
              <c:f>'Figure 6'!$O$6:$O$27</c:f>
              <c:numCache>
                <c:formatCode>0</c:formatCode>
                <c:ptCount val="22"/>
                <c:pt idx="0">
                  <c:v>1976.5020000000002</c:v>
                </c:pt>
                <c:pt idx="1">
                  <c:v>1975.6120000000001</c:v>
                </c:pt>
                <c:pt idx="2">
                  <c:v>1975.9080000000001</c:v>
                </c:pt>
                <c:pt idx="3">
                  <c:v>1975.1180000000002</c:v>
                </c:pt>
                <c:pt idx="4">
                  <c:v>1974.624</c:v>
                </c:pt>
                <c:pt idx="5">
                  <c:v>1825.6860000000001</c:v>
                </c:pt>
                <c:pt idx="6">
                  <c:v>1975.316</c:v>
                </c:pt>
                <c:pt idx="7">
                  <c:v>1974.4260000000002</c:v>
                </c:pt>
                <c:pt idx="8">
                  <c:v>1975.018</c:v>
                </c:pt>
                <c:pt idx="9">
                  <c:v>1478.8920000000001</c:v>
                </c:pt>
                <c:pt idx="10">
                  <c:v>1479.5840000000001</c:v>
                </c:pt>
                <c:pt idx="11">
                  <c:v>1479.4860000000001</c:v>
                </c:pt>
                <c:pt idx="12">
                  <c:v>1478.99</c:v>
                </c:pt>
                <c:pt idx="13">
                  <c:v>1973.8320000000001</c:v>
                </c:pt>
                <c:pt idx="14">
                  <c:v>1975.018</c:v>
                </c:pt>
                <c:pt idx="15">
                  <c:v>1974.4260000000002</c:v>
                </c:pt>
                <c:pt idx="16">
                  <c:v>1974.5240000000001</c:v>
                </c:pt>
                <c:pt idx="17">
                  <c:v>1483.4380000000001</c:v>
                </c:pt>
                <c:pt idx="18">
                  <c:v>1976.3040000000001</c:v>
                </c:pt>
                <c:pt idx="19">
                  <c:v>1976.9960000000001</c:v>
                </c:pt>
                <c:pt idx="20">
                  <c:v>1976.106</c:v>
                </c:pt>
                <c:pt idx="21">
                  <c:v>987.41</c:v>
                </c:pt>
              </c:numCache>
            </c:numRef>
          </c:val>
        </c:ser>
        <c:ser>
          <c:idx val="2"/>
          <c:order val="1"/>
          <c:tx>
            <c:strRef>
              <c:f>'[5]supporting data'!$D$2</c:f>
              <c:strCache>
                <c:ptCount val="1"/>
                <c:pt idx="0">
                  <c:v>BritNed Flow</c:v>
                </c:pt>
              </c:strCache>
            </c:strRef>
          </c:tx>
          <c:spPr>
            <a:solidFill>
              <a:srgbClr val="FFC222"/>
            </a:solidFill>
            <a:ln w="25400">
              <a:noFill/>
            </a:ln>
          </c:spPr>
          <c:invertIfNegative val="0"/>
          <c:cat>
            <c:numRef>
              <c:f>'Figure 6'!$N$6:$N$27</c:f>
              <c:numCache>
                <c:formatCode>General</c:formatCode>
                <c:ptCount val="22"/>
                <c:pt idx="0">
                  <c:v>31</c:v>
                </c:pt>
                <c:pt idx="1">
                  <c:v>32</c:v>
                </c:pt>
                <c:pt idx="2">
                  <c:v>33</c:v>
                </c:pt>
                <c:pt idx="3">
                  <c:v>34</c:v>
                </c:pt>
                <c:pt idx="4">
                  <c:v>35</c:v>
                </c:pt>
                <c:pt idx="5">
                  <c:v>36</c:v>
                </c:pt>
                <c:pt idx="6">
                  <c:v>37</c:v>
                </c:pt>
                <c:pt idx="7">
                  <c:v>38</c:v>
                </c:pt>
                <c:pt idx="8">
                  <c:v>39</c:v>
                </c:pt>
                <c:pt idx="9">
                  <c:v>40</c:v>
                </c:pt>
                <c:pt idx="10">
                  <c:v>41</c:v>
                </c:pt>
                <c:pt idx="11">
                  <c:v>42</c:v>
                </c:pt>
                <c:pt idx="12">
                  <c:v>43</c:v>
                </c:pt>
                <c:pt idx="13">
                  <c:v>44</c:v>
                </c:pt>
                <c:pt idx="14">
                  <c:v>45</c:v>
                </c:pt>
                <c:pt idx="15">
                  <c:v>46</c:v>
                </c:pt>
                <c:pt idx="16">
                  <c:v>47</c:v>
                </c:pt>
                <c:pt idx="17">
                  <c:v>48</c:v>
                </c:pt>
                <c:pt idx="18">
                  <c:v>49</c:v>
                </c:pt>
                <c:pt idx="19">
                  <c:v>50</c:v>
                </c:pt>
                <c:pt idx="20">
                  <c:v>51</c:v>
                </c:pt>
                <c:pt idx="21">
                  <c:v>52</c:v>
                </c:pt>
              </c:numCache>
            </c:numRef>
          </c:cat>
          <c:val>
            <c:numRef>
              <c:f>'Figure 6'!$P$6:$P$27</c:f>
              <c:numCache>
                <c:formatCode>0</c:formatCode>
                <c:ptCount val="22"/>
                <c:pt idx="0">
                  <c:v>981.1640000000001</c:v>
                </c:pt>
                <c:pt idx="1">
                  <c:v>990.33800000000008</c:v>
                </c:pt>
                <c:pt idx="2">
                  <c:v>979.13200000000006</c:v>
                </c:pt>
                <c:pt idx="3">
                  <c:v>970.74600000000009</c:v>
                </c:pt>
                <c:pt idx="4">
                  <c:v>990.74200000000008</c:v>
                </c:pt>
                <c:pt idx="5">
                  <c:v>988.7</c:v>
                </c:pt>
                <c:pt idx="6">
                  <c:v>974.3180000000001</c:v>
                </c:pt>
                <c:pt idx="7">
                  <c:v>983.53399999999999</c:v>
                </c:pt>
                <c:pt idx="8">
                  <c:v>1019.138</c:v>
                </c:pt>
                <c:pt idx="9">
                  <c:v>988.6880000000001</c:v>
                </c:pt>
                <c:pt idx="10">
                  <c:v>979.13</c:v>
                </c:pt>
                <c:pt idx="11">
                  <c:v>999.15800000000002</c:v>
                </c:pt>
                <c:pt idx="12">
                  <c:v>980.27200000000005</c:v>
                </c:pt>
                <c:pt idx="13">
                  <c:v>1028.7</c:v>
                </c:pt>
                <c:pt idx="14">
                  <c:v>959.85599999999999</c:v>
                </c:pt>
                <c:pt idx="15">
                  <c:v>976.69800000000009</c:v>
                </c:pt>
                <c:pt idx="16">
                  <c:v>1019.134</c:v>
                </c:pt>
                <c:pt idx="17">
                  <c:v>1008.3340000000001</c:v>
                </c:pt>
                <c:pt idx="18">
                  <c:v>1011.524</c:v>
                </c:pt>
                <c:pt idx="19">
                  <c:v>978.75</c:v>
                </c:pt>
                <c:pt idx="20">
                  <c:v>990.34</c:v>
                </c:pt>
                <c:pt idx="21">
                  <c:v>1002.7280000000001</c:v>
                </c:pt>
              </c:numCache>
            </c:numRef>
          </c:val>
        </c:ser>
        <c:ser>
          <c:idx val="3"/>
          <c:order val="2"/>
          <c:tx>
            <c:strRef>
              <c:f>'[5]supporting data'!$E$2</c:f>
              <c:strCache>
                <c:ptCount val="1"/>
                <c:pt idx="0">
                  <c:v>EWIC Flow</c:v>
                </c:pt>
              </c:strCache>
            </c:strRef>
          </c:tx>
          <c:spPr>
            <a:solidFill>
              <a:srgbClr val="EE3224"/>
            </a:solidFill>
            <a:ln w="25400">
              <a:noFill/>
            </a:ln>
          </c:spPr>
          <c:invertIfNegative val="0"/>
          <c:cat>
            <c:numRef>
              <c:f>'Figure 6'!$N$6:$N$27</c:f>
              <c:numCache>
                <c:formatCode>General</c:formatCode>
                <c:ptCount val="22"/>
                <c:pt idx="0">
                  <c:v>31</c:v>
                </c:pt>
                <c:pt idx="1">
                  <c:v>32</c:v>
                </c:pt>
                <c:pt idx="2">
                  <c:v>33</c:v>
                </c:pt>
                <c:pt idx="3">
                  <c:v>34</c:v>
                </c:pt>
                <c:pt idx="4">
                  <c:v>35</c:v>
                </c:pt>
                <c:pt idx="5">
                  <c:v>36</c:v>
                </c:pt>
                <c:pt idx="6">
                  <c:v>37</c:v>
                </c:pt>
                <c:pt idx="7">
                  <c:v>38</c:v>
                </c:pt>
                <c:pt idx="8">
                  <c:v>39</c:v>
                </c:pt>
                <c:pt idx="9">
                  <c:v>40</c:v>
                </c:pt>
                <c:pt idx="10">
                  <c:v>41</c:v>
                </c:pt>
                <c:pt idx="11">
                  <c:v>42</c:v>
                </c:pt>
                <c:pt idx="12">
                  <c:v>43</c:v>
                </c:pt>
                <c:pt idx="13">
                  <c:v>44</c:v>
                </c:pt>
                <c:pt idx="14">
                  <c:v>45</c:v>
                </c:pt>
                <c:pt idx="15">
                  <c:v>46</c:v>
                </c:pt>
                <c:pt idx="16">
                  <c:v>47</c:v>
                </c:pt>
                <c:pt idx="17">
                  <c:v>48</c:v>
                </c:pt>
                <c:pt idx="18">
                  <c:v>49</c:v>
                </c:pt>
                <c:pt idx="19">
                  <c:v>50</c:v>
                </c:pt>
                <c:pt idx="20">
                  <c:v>51</c:v>
                </c:pt>
                <c:pt idx="21">
                  <c:v>52</c:v>
                </c:pt>
              </c:numCache>
            </c:numRef>
          </c:cat>
          <c:val>
            <c:numRef>
              <c:f>'Figure 6'!$Q$6:$Q$27</c:f>
              <c:numCache>
                <c:formatCode>0</c:formatCode>
                <c:ptCount val="22"/>
                <c:pt idx="0">
                  <c:v>-470.38</c:v>
                </c:pt>
                <c:pt idx="1">
                  <c:v>-408.32</c:v>
                </c:pt>
                <c:pt idx="2">
                  <c:v>-439.38</c:v>
                </c:pt>
                <c:pt idx="3">
                  <c:v>-450.54</c:v>
                </c:pt>
                <c:pt idx="4">
                  <c:v>-426.56</c:v>
                </c:pt>
                <c:pt idx="5">
                  <c:v>-405.56</c:v>
                </c:pt>
                <c:pt idx="6">
                  <c:v>-458.52</c:v>
                </c:pt>
                <c:pt idx="7">
                  <c:v>-452.68</c:v>
                </c:pt>
                <c:pt idx="8">
                  <c:v>-410.8</c:v>
                </c:pt>
                <c:pt idx="9">
                  <c:v>-432.66</c:v>
                </c:pt>
                <c:pt idx="10">
                  <c:v>-448.08</c:v>
                </c:pt>
                <c:pt idx="11">
                  <c:v>-417.6</c:v>
                </c:pt>
                <c:pt idx="12">
                  <c:v>-427.56</c:v>
                </c:pt>
                <c:pt idx="13">
                  <c:v>-469.28</c:v>
                </c:pt>
                <c:pt idx="14">
                  <c:v>-437.88</c:v>
                </c:pt>
                <c:pt idx="15">
                  <c:v>-427.74</c:v>
                </c:pt>
                <c:pt idx="16">
                  <c:v>-424.86</c:v>
                </c:pt>
                <c:pt idx="17">
                  <c:v>-417.92</c:v>
                </c:pt>
                <c:pt idx="18">
                  <c:v>-420.64</c:v>
                </c:pt>
                <c:pt idx="19">
                  <c:v>0</c:v>
                </c:pt>
                <c:pt idx="20">
                  <c:v>-405.3</c:v>
                </c:pt>
                <c:pt idx="21">
                  <c:v>-442.48</c:v>
                </c:pt>
              </c:numCache>
            </c:numRef>
          </c:val>
        </c:ser>
        <c:ser>
          <c:idx val="4"/>
          <c:order val="3"/>
          <c:tx>
            <c:strRef>
              <c:f>'[5]supporting data'!$F$2</c:f>
              <c:strCache>
                <c:ptCount val="1"/>
                <c:pt idx="0">
                  <c:v>Moyle Flow</c:v>
                </c:pt>
              </c:strCache>
            </c:strRef>
          </c:tx>
          <c:spPr>
            <a:solidFill>
              <a:srgbClr val="78A22F"/>
            </a:solidFill>
            <a:ln w="25400">
              <a:noFill/>
            </a:ln>
          </c:spPr>
          <c:invertIfNegative val="0"/>
          <c:cat>
            <c:numRef>
              <c:f>'Figure 6'!$N$6:$N$27</c:f>
              <c:numCache>
                <c:formatCode>General</c:formatCode>
                <c:ptCount val="22"/>
                <c:pt idx="0">
                  <c:v>31</c:v>
                </c:pt>
                <c:pt idx="1">
                  <c:v>32</c:v>
                </c:pt>
                <c:pt idx="2">
                  <c:v>33</c:v>
                </c:pt>
                <c:pt idx="3">
                  <c:v>34</c:v>
                </c:pt>
                <c:pt idx="4">
                  <c:v>35</c:v>
                </c:pt>
                <c:pt idx="5">
                  <c:v>36</c:v>
                </c:pt>
                <c:pt idx="6">
                  <c:v>37</c:v>
                </c:pt>
                <c:pt idx="7">
                  <c:v>38</c:v>
                </c:pt>
                <c:pt idx="8">
                  <c:v>39</c:v>
                </c:pt>
                <c:pt idx="9">
                  <c:v>40</c:v>
                </c:pt>
                <c:pt idx="10">
                  <c:v>41</c:v>
                </c:pt>
                <c:pt idx="11">
                  <c:v>42</c:v>
                </c:pt>
                <c:pt idx="12">
                  <c:v>43</c:v>
                </c:pt>
                <c:pt idx="13">
                  <c:v>44</c:v>
                </c:pt>
                <c:pt idx="14">
                  <c:v>45</c:v>
                </c:pt>
                <c:pt idx="15">
                  <c:v>46</c:v>
                </c:pt>
                <c:pt idx="16">
                  <c:v>47</c:v>
                </c:pt>
                <c:pt idx="17">
                  <c:v>48</c:v>
                </c:pt>
                <c:pt idx="18">
                  <c:v>49</c:v>
                </c:pt>
                <c:pt idx="19">
                  <c:v>50</c:v>
                </c:pt>
                <c:pt idx="20">
                  <c:v>51</c:v>
                </c:pt>
                <c:pt idx="21">
                  <c:v>52</c:v>
                </c:pt>
              </c:numCache>
            </c:numRef>
          </c:cat>
          <c:val>
            <c:numRef>
              <c:f>'Figure 6'!$R$6:$R$27</c:f>
              <c:numCache>
                <c:formatCode>0</c:formatCode>
                <c:ptCount val="22"/>
                <c:pt idx="0">
                  <c:v>-194.4</c:v>
                </c:pt>
                <c:pt idx="1">
                  <c:v>-157.9</c:v>
                </c:pt>
                <c:pt idx="2">
                  <c:v>-249.7</c:v>
                </c:pt>
                <c:pt idx="3">
                  <c:v>-183.7</c:v>
                </c:pt>
                <c:pt idx="4">
                  <c:v>-228.9</c:v>
                </c:pt>
                <c:pt idx="5">
                  <c:v>-250.6</c:v>
                </c:pt>
                <c:pt idx="6">
                  <c:v>-250.6</c:v>
                </c:pt>
                <c:pt idx="7">
                  <c:v>-243.6</c:v>
                </c:pt>
                <c:pt idx="8">
                  <c:v>-248.8</c:v>
                </c:pt>
                <c:pt idx="9">
                  <c:v>-178</c:v>
                </c:pt>
                <c:pt idx="10">
                  <c:v>-190</c:v>
                </c:pt>
                <c:pt idx="11">
                  <c:v>-225.4</c:v>
                </c:pt>
                <c:pt idx="12">
                  <c:v>-250.6</c:v>
                </c:pt>
                <c:pt idx="13">
                  <c:v>-204.4</c:v>
                </c:pt>
                <c:pt idx="14">
                  <c:v>-250.6</c:v>
                </c:pt>
                <c:pt idx="15">
                  <c:v>-172</c:v>
                </c:pt>
                <c:pt idx="16">
                  <c:v>-221.1</c:v>
                </c:pt>
                <c:pt idx="17">
                  <c:v>-176.3</c:v>
                </c:pt>
                <c:pt idx="18">
                  <c:v>-16.100000000000001</c:v>
                </c:pt>
                <c:pt idx="19">
                  <c:v>-183.4</c:v>
                </c:pt>
                <c:pt idx="20">
                  <c:v>-146.9</c:v>
                </c:pt>
                <c:pt idx="21">
                  <c:v>-30.9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100"/>
        <c:axId val="48478464"/>
        <c:axId val="48484736"/>
      </c:barChart>
      <c:catAx>
        <c:axId val="48478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GB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 sz="1000" baseline="0"/>
                  <a:t>Financial Week</a:t>
                </a:r>
              </a:p>
            </c:rich>
          </c:tx>
          <c:layout>
            <c:manualLayout>
              <c:xMode val="edge"/>
              <c:yMode val="edge"/>
              <c:x val="0.48604875581943491"/>
              <c:y val="0.776067751963771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484736"/>
        <c:crosses val="autoZero"/>
        <c:auto val="0"/>
        <c:lblAlgn val="ctr"/>
        <c:lblOffset val="100"/>
        <c:tickMarkSkip val="1"/>
        <c:noMultiLvlLbl val="0"/>
      </c:catAx>
      <c:valAx>
        <c:axId val="48484736"/>
        <c:scaling>
          <c:orientation val="minMax"/>
          <c:max val="3000"/>
        </c:scaling>
        <c:delete val="0"/>
        <c:axPos val="l"/>
        <c:title>
          <c:tx>
            <c:rich>
              <a:bodyPr/>
              <a:lstStyle/>
              <a:p>
                <a:pPr>
                  <a:defRPr lang="en-GB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 sz="1000" baseline="0"/>
                  <a:t>Interconnector Flow (MW)</a:t>
                </a:r>
              </a:p>
            </c:rich>
          </c:tx>
          <c:layout>
            <c:manualLayout>
              <c:xMode val="edge"/>
              <c:yMode val="edge"/>
              <c:x val="3.1032861860753189E-2"/>
              <c:y val="0.139904073041874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478464"/>
        <c:crosses val="autoZero"/>
        <c:crossBetween val="between"/>
        <c:majorUnit val="5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018076241975777"/>
          <c:y val="0.87879152416554041"/>
          <c:w val="0.74096517302807063"/>
          <c:h val="0.1010104324080701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n-GB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7'!$O$3</c:f>
              <c:strCache>
                <c:ptCount val="1"/>
                <c:pt idx="0">
                  <c:v>UKCS</c:v>
                </c:pt>
              </c:strCache>
            </c:strRef>
          </c:tx>
          <c:invertIfNegative val="0"/>
          <c:cat>
            <c:numRef>
              <c:f>'Figure 7'!$N$4:$N$185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7'!$O$4:$O$185</c:f>
              <c:numCache>
                <c:formatCode>0.0</c:formatCode>
                <c:ptCount val="182"/>
                <c:pt idx="0">
                  <c:v>71.210939999999994</c:v>
                </c:pt>
                <c:pt idx="1">
                  <c:v>69.985459999999989</c:v>
                </c:pt>
                <c:pt idx="2">
                  <c:v>74.96026999999998</c:v>
                </c:pt>
                <c:pt idx="3">
                  <c:v>81.80765000000001</c:v>
                </c:pt>
                <c:pt idx="4">
                  <c:v>81.108460000000022</c:v>
                </c:pt>
                <c:pt idx="5">
                  <c:v>79.00278999999999</c:v>
                </c:pt>
                <c:pt idx="6">
                  <c:v>84.139369999999985</c:v>
                </c:pt>
                <c:pt idx="7">
                  <c:v>74.259559999999993</c:v>
                </c:pt>
                <c:pt idx="8">
                  <c:v>77.29019000000001</c:v>
                </c:pt>
                <c:pt idx="9">
                  <c:v>80.042989999999989</c:v>
                </c:pt>
                <c:pt idx="10">
                  <c:v>85.974869999999981</c:v>
                </c:pt>
                <c:pt idx="11">
                  <c:v>87.389490000000023</c:v>
                </c:pt>
                <c:pt idx="12">
                  <c:v>90.616309999999984</c:v>
                </c:pt>
                <c:pt idx="13">
                  <c:v>82.628329999999977</c:v>
                </c:pt>
                <c:pt idx="14">
                  <c:v>70.105360000000019</c:v>
                </c:pt>
                <c:pt idx="15">
                  <c:v>79.381080000000011</c:v>
                </c:pt>
                <c:pt idx="16">
                  <c:v>80.475319999999996</c:v>
                </c:pt>
                <c:pt idx="17">
                  <c:v>85.291489999999996</c:v>
                </c:pt>
                <c:pt idx="18">
                  <c:v>88.15891000000002</c:v>
                </c:pt>
                <c:pt idx="19">
                  <c:v>89.161800000000028</c:v>
                </c:pt>
                <c:pt idx="20">
                  <c:v>87.388229999999965</c:v>
                </c:pt>
                <c:pt idx="21">
                  <c:v>89.763229999999979</c:v>
                </c:pt>
                <c:pt idx="22">
                  <c:v>84.695029999999974</c:v>
                </c:pt>
                <c:pt idx="23">
                  <c:v>81.697539999999989</c:v>
                </c:pt>
                <c:pt idx="24">
                  <c:v>93.176870000000022</c:v>
                </c:pt>
                <c:pt idx="25">
                  <c:v>91.351559999999992</c:v>
                </c:pt>
                <c:pt idx="26">
                  <c:v>87.786490000000015</c:v>
                </c:pt>
                <c:pt idx="27">
                  <c:v>84.472619999999992</c:v>
                </c:pt>
                <c:pt idx="28">
                  <c:v>88.107619999999983</c:v>
                </c:pt>
                <c:pt idx="29">
                  <c:v>92.21589000000003</c:v>
                </c:pt>
                <c:pt idx="30">
                  <c:v>95.14891999999999</c:v>
                </c:pt>
                <c:pt idx="31">
                  <c:v>94.607289999999992</c:v>
                </c:pt>
                <c:pt idx="32">
                  <c:v>92.306720000000013</c:v>
                </c:pt>
                <c:pt idx="33">
                  <c:v>90.128879999999995</c:v>
                </c:pt>
                <c:pt idx="34">
                  <c:v>92.930909999999997</c:v>
                </c:pt>
                <c:pt idx="35">
                  <c:v>92.664500000000032</c:v>
                </c:pt>
                <c:pt idx="36">
                  <c:v>92.443070000000006</c:v>
                </c:pt>
                <c:pt idx="37">
                  <c:v>91.528459999999995</c:v>
                </c:pt>
                <c:pt idx="38">
                  <c:v>91.261420000000001</c:v>
                </c:pt>
                <c:pt idx="39">
                  <c:v>90.105729999999994</c:v>
                </c:pt>
                <c:pt idx="40">
                  <c:v>84.575390000000027</c:v>
                </c:pt>
                <c:pt idx="41">
                  <c:v>74.466210000000004</c:v>
                </c:pt>
                <c:pt idx="42">
                  <c:v>79.580370000000002</c:v>
                </c:pt>
                <c:pt idx="43">
                  <c:v>89.31592999999998</c:v>
                </c:pt>
                <c:pt idx="44">
                  <c:v>93.937780000000004</c:v>
                </c:pt>
                <c:pt idx="45">
                  <c:v>88.251270000000005</c:v>
                </c:pt>
                <c:pt idx="46">
                  <c:v>83.269689999999997</c:v>
                </c:pt>
                <c:pt idx="47">
                  <c:v>86.027320000000003</c:v>
                </c:pt>
                <c:pt idx="48">
                  <c:v>87.411699999999996</c:v>
                </c:pt>
                <c:pt idx="49">
                  <c:v>80.819980000000001</c:v>
                </c:pt>
                <c:pt idx="50">
                  <c:v>77.912920000000028</c:v>
                </c:pt>
                <c:pt idx="51">
                  <c:v>75.620260000000016</c:v>
                </c:pt>
                <c:pt idx="52">
                  <c:v>80.417340000000024</c:v>
                </c:pt>
                <c:pt idx="53">
                  <c:v>84.589549999999988</c:v>
                </c:pt>
                <c:pt idx="54">
                  <c:v>84.741590000000016</c:v>
                </c:pt>
                <c:pt idx="55">
                  <c:v>87.764729999999986</c:v>
                </c:pt>
                <c:pt idx="56">
                  <c:v>80.177709999999976</c:v>
                </c:pt>
                <c:pt idx="57">
                  <c:v>96.816730000000021</c:v>
                </c:pt>
                <c:pt idx="58">
                  <c:v>86.586469999999991</c:v>
                </c:pt>
                <c:pt idx="59">
                  <c:v>82.726720000000029</c:v>
                </c:pt>
                <c:pt idx="60">
                  <c:v>82.617360000000005</c:v>
                </c:pt>
                <c:pt idx="61">
                  <c:v>80.582540000000009</c:v>
                </c:pt>
                <c:pt idx="62">
                  <c:v>88.091649999999987</c:v>
                </c:pt>
                <c:pt idx="63">
                  <c:v>90.78761999999999</c:v>
                </c:pt>
                <c:pt idx="64">
                  <c:v>90.020109999999988</c:v>
                </c:pt>
                <c:pt idx="65">
                  <c:v>93.743840000000006</c:v>
                </c:pt>
                <c:pt idx="66">
                  <c:v>84.022810000000007</c:v>
                </c:pt>
                <c:pt idx="67">
                  <c:v>83.54616</c:v>
                </c:pt>
                <c:pt idx="68">
                  <c:v>87.250569999999996</c:v>
                </c:pt>
                <c:pt idx="69">
                  <c:v>85.941320000000005</c:v>
                </c:pt>
                <c:pt idx="70">
                  <c:v>90.772350000000017</c:v>
                </c:pt>
                <c:pt idx="71">
                  <c:v>86.426759999999987</c:v>
                </c:pt>
                <c:pt idx="72">
                  <c:v>91.550360000000012</c:v>
                </c:pt>
                <c:pt idx="73">
                  <c:v>91.60947000000003</c:v>
                </c:pt>
                <c:pt idx="74">
                  <c:v>86.552559999999986</c:v>
                </c:pt>
                <c:pt idx="75">
                  <c:v>79.368939999999995</c:v>
                </c:pt>
                <c:pt idx="76">
                  <c:v>79.637060000000005</c:v>
                </c:pt>
                <c:pt idx="77">
                  <c:v>86.792640000000006</c:v>
                </c:pt>
                <c:pt idx="78">
                  <c:v>87.100760000000008</c:v>
                </c:pt>
                <c:pt idx="79">
                  <c:v>89.182900000000004</c:v>
                </c:pt>
                <c:pt idx="80">
                  <c:v>87.549990000000008</c:v>
                </c:pt>
                <c:pt idx="81">
                  <c:v>91.493179999999995</c:v>
                </c:pt>
                <c:pt idx="82">
                  <c:v>85.523230000000012</c:v>
                </c:pt>
                <c:pt idx="83">
                  <c:v>81.928049999999985</c:v>
                </c:pt>
                <c:pt idx="84">
                  <c:v>83.731350000000006</c:v>
                </c:pt>
                <c:pt idx="85">
                  <c:v>91.191779999999994</c:v>
                </c:pt>
                <c:pt idx="86">
                  <c:v>94.877959999999973</c:v>
                </c:pt>
                <c:pt idx="87">
                  <c:v>93.897360000000006</c:v>
                </c:pt>
                <c:pt idx="88">
                  <c:v>91.798060000000035</c:v>
                </c:pt>
                <c:pt idx="89">
                  <c:v>92.047030000000007</c:v>
                </c:pt>
                <c:pt idx="90">
                  <c:v>92.718820000000008</c:v>
                </c:pt>
                <c:pt idx="91">
                  <c:v>94.930760000000006</c:v>
                </c:pt>
                <c:pt idx="92">
                  <c:v>97.193366547480693</c:v>
                </c:pt>
                <c:pt idx="93">
                  <c:v>95.786755394980077</c:v>
                </c:pt>
                <c:pt idx="94">
                  <c:v>94.109869510993434</c:v>
                </c:pt>
                <c:pt idx="95">
                  <c:v>93.170927615488907</c:v>
                </c:pt>
                <c:pt idx="96">
                  <c:v>97.11024784472626</c:v>
                </c:pt>
                <c:pt idx="97">
                  <c:v>98.203628174363274</c:v>
                </c:pt>
                <c:pt idx="98">
                  <c:v>83.122525174698325</c:v>
                </c:pt>
                <c:pt idx="99">
                  <c:v>86.306001808506096</c:v>
                </c:pt>
                <c:pt idx="100">
                  <c:v>81.073708388354476</c:v>
                </c:pt>
                <c:pt idx="101">
                  <c:v>86.24025164771875</c:v>
                </c:pt>
                <c:pt idx="102">
                  <c:v>88.874112466456893</c:v>
                </c:pt>
                <c:pt idx="103">
                  <c:v>81.112936095391106</c:v>
                </c:pt>
                <c:pt idx="104">
                  <c:v>87.916726455441562</c:v>
                </c:pt>
                <c:pt idx="105">
                  <c:v>88.116700371994966</c:v>
                </c:pt>
                <c:pt idx="106">
                  <c:v>89.533482007456072</c:v>
                </c:pt>
                <c:pt idx="107">
                  <c:v>93.614408617924852</c:v>
                </c:pt>
                <c:pt idx="108">
                  <c:v>91.449692792209518</c:v>
                </c:pt>
                <c:pt idx="109">
                  <c:v>91.59051687241238</c:v>
                </c:pt>
                <c:pt idx="110">
                  <c:v>88.75166094927684</c:v>
                </c:pt>
                <c:pt idx="111">
                  <c:v>93.510482184751297</c:v>
                </c:pt>
                <c:pt idx="112">
                  <c:v>90.764208112803544</c:v>
                </c:pt>
                <c:pt idx="113">
                  <c:v>85.820275130459464</c:v>
                </c:pt>
                <c:pt idx="114">
                  <c:v>90.890558811463279</c:v>
                </c:pt>
                <c:pt idx="115">
                  <c:v>96.121271280052937</c:v>
                </c:pt>
                <c:pt idx="116">
                  <c:v>97.028184470198966</c:v>
                </c:pt>
                <c:pt idx="117">
                  <c:v>98.043209984911812</c:v>
                </c:pt>
                <c:pt idx="118">
                  <c:v>99.636326227174891</c:v>
                </c:pt>
                <c:pt idx="119">
                  <c:v>100.84841305491129</c:v>
                </c:pt>
                <c:pt idx="120">
                  <c:v>94.339800147089449</c:v>
                </c:pt>
                <c:pt idx="121">
                  <c:v>93.891727992923535</c:v>
                </c:pt>
                <c:pt idx="122">
                  <c:v>90.752669631958042</c:v>
                </c:pt>
                <c:pt idx="123">
                  <c:v>92.524571368966235</c:v>
                </c:pt>
                <c:pt idx="124">
                  <c:v>92.612407355695908</c:v>
                </c:pt>
                <c:pt idx="125">
                  <c:v>97.408739938987097</c:v>
                </c:pt>
                <c:pt idx="126">
                  <c:v>91.899449732928787</c:v>
                </c:pt>
                <c:pt idx="127">
                  <c:v>85.834478852403421</c:v>
                </c:pt>
                <c:pt idx="128">
                  <c:v>84.529686539953005</c:v>
                </c:pt>
                <c:pt idx="129">
                  <c:v>88.377237641268835</c:v>
                </c:pt>
                <c:pt idx="130">
                  <c:v>89.028601410758753</c:v>
                </c:pt>
                <c:pt idx="131">
                  <c:v>88.45668336188956</c:v>
                </c:pt>
                <c:pt idx="132">
                  <c:v>92.322030952769396</c:v>
                </c:pt>
                <c:pt idx="133">
                  <c:v>90.464912592849998</c:v>
                </c:pt>
                <c:pt idx="134">
                  <c:v>92.23996328287285</c:v>
                </c:pt>
                <c:pt idx="135">
                  <c:v>92.689036976365003</c:v>
                </c:pt>
                <c:pt idx="136">
                  <c:v>92.876445770816787</c:v>
                </c:pt>
                <c:pt idx="137">
                  <c:v>83.274754489525691</c:v>
                </c:pt>
                <c:pt idx="138">
                  <c:v>86.968624942593038</c:v>
                </c:pt>
                <c:pt idx="139">
                  <c:v>87.264100100604153</c:v>
                </c:pt>
                <c:pt idx="140">
                  <c:v>85.66410804185233</c:v>
                </c:pt>
                <c:pt idx="141">
                  <c:v>82.332148197596069</c:v>
                </c:pt>
                <c:pt idx="142">
                  <c:v>79.060668181861232</c:v>
                </c:pt>
                <c:pt idx="143">
                  <c:v>82.92845806449921</c:v>
                </c:pt>
                <c:pt idx="144">
                  <c:v>83.385492050140172</c:v>
                </c:pt>
                <c:pt idx="145">
                  <c:v>80.597428746870889</c:v>
                </c:pt>
                <c:pt idx="146">
                  <c:v>82.832302792429132</c:v>
                </c:pt>
                <c:pt idx="147">
                  <c:v>82.469569641199129</c:v>
                </c:pt>
                <c:pt idx="148">
                  <c:v>81.96222437776774</c:v>
                </c:pt>
                <c:pt idx="149">
                  <c:v>91.50091008215054</c:v>
                </c:pt>
                <c:pt idx="150">
                  <c:v>89.844485645924664</c:v>
                </c:pt>
                <c:pt idx="151">
                  <c:v>89.251637281787666</c:v>
                </c:pt>
                <c:pt idx="152">
                  <c:v>87.937719043507059</c:v>
                </c:pt>
                <c:pt idx="153">
                  <c:v>90.94677334560501</c:v>
                </c:pt>
                <c:pt idx="154">
                  <c:v>94.680724963943703</c:v>
                </c:pt>
                <c:pt idx="155">
                  <c:v>95.827774522939251</c:v>
                </c:pt>
                <c:pt idx="156">
                  <c:v>92.601458937159634</c:v>
                </c:pt>
                <c:pt idx="157">
                  <c:v>93.069094966562048</c:v>
                </c:pt>
                <c:pt idx="158">
                  <c:v>91.857245205278389</c:v>
                </c:pt>
                <c:pt idx="159">
                  <c:v>90.009370517061015</c:v>
                </c:pt>
                <c:pt idx="160">
                  <c:v>89.87406888661171</c:v>
                </c:pt>
                <c:pt idx="161">
                  <c:v>93.964760135350048</c:v>
                </c:pt>
                <c:pt idx="162">
                  <c:v>96.006515014971626</c:v>
                </c:pt>
                <c:pt idx="163">
                  <c:v>96.100984694384451</c:v>
                </c:pt>
                <c:pt idx="164">
                  <c:v>93.822837691528534</c:v>
                </c:pt>
                <c:pt idx="165">
                  <c:v>90.535228831930127</c:v>
                </c:pt>
                <c:pt idx="166">
                  <c:v>94.475779562882337</c:v>
                </c:pt>
                <c:pt idx="167">
                  <c:v>79.376428599458251</c:v>
                </c:pt>
                <c:pt idx="168">
                  <c:v>87.956592541790954</c:v>
                </c:pt>
                <c:pt idx="169">
                  <c:v>90.001137432068219</c:v>
                </c:pt>
                <c:pt idx="170">
                  <c:v>93.67978586213718</c:v>
                </c:pt>
                <c:pt idx="171">
                  <c:v>99.040058958067362</c:v>
                </c:pt>
                <c:pt idx="172">
                  <c:v>96.60872664883081</c:v>
                </c:pt>
                <c:pt idx="173">
                  <c:v>100.54049197475753</c:v>
                </c:pt>
                <c:pt idx="174">
                  <c:v>97.663497296045136</c:v>
                </c:pt>
                <c:pt idx="175">
                  <c:v>97.223824484448954</c:v>
                </c:pt>
                <c:pt idx="176">
                  <c:v>86.268024325547771</c:v>
                </c:pt>
                <c:pt idx="177">
                  <c:v>80.413826840864814</c:v>
                </c:pt>
                <c:pt idx="178">
                  <c:v>81.765333732262192</c:v>
                </c:pt>
                <c:pt idx="179">
                  <c:v>91.778267925441568</c:v>
                </c:pt>
                <c:pt idx="180">
                  <c:v>87.594657396640812</c:v>
                </c:pt>
                <c:pt idx="181">
                  <c:v>82.567987543830455</c:v>
                </c:pt>
              </c:numCache>
            </c:numRef>
          </c:val>
        </c:ser>
        <c:ser>
          <c:idx val="1"/>
          <c:order val="1"/>
          <c:tx>
            <c:strRef>
              <c:f>'Figure 7'!$P$3</c:f>
              <c:strCache>
                <c:ptCount val="1"/>
                <c:pt idx="0">
                  <c:v>Norwegian Flows (est.)</c:v>
                </c:pt>
              </c:strCache>
            </c:strRef>
          </c:tx>
          <c:invertIfNegative val="0"/>
          <c:cat>
            <c:numRef>
              <c:f>'Figure 7'!$N$4:$N$185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7'!$P$4:$P$185</c:f>
              <c:numCache>
                <c:formatCode>0.0</c:formatCode>
                <c:ptCount val="182"/>
                <c:pt idx="0">
                  <c:v>72.13</c:v>
                </c:pt>
                <c:pt idx="1">
                  <c:v>74.87</c:v>
                </c:pt>
                <c:pt idx="2">
                  <c:v>80</c:v>
                </c:pt>
                <c:pt idx="3">
                  <c:v>77.73</c:v>
                </c:pt>
                <c:pt idx="4">
                  <c:v>87.51</c:v>
                </c:pt>
                <c:pt idx="5">
                  <c:v>88.08</c:v>
                </c:pt>
                <c:pt idx="6">
                  <c:v>94.25</c:v>
                </c:pt>
                <c:pt idx="7">
                  <c:v>93.07</c:v>
                </c:pt>
                <c:pt idx="8">
                  <c:v>76.17</c:v>
                </c:pt>
                <c:pt idx="9">
                  <c:v>79.95</c:v>
                </c:pt>
                <c:pt idx="10">
                  <c:v>95.18</c:v>
                </c:pt>
                <c:pt idx="11">
                  <c:v>93.78</c:v>
                </c:pt>
                <c:pt idx="12">
                  <c:v>97.64</c:v>
                </c:pt>
                <c:pt idx="13">
                  <c:v>103.59</c:v>
                </c:pt>
                <c:pt idx="14">
                  <c:v>100.82</c:v>
                </c:pt>
                <c:pt idx="15">
                  <c:v>89.96</c:v>
                </c:pt>
                <c:pt idx="16">
                  <c:v>91.76</c:v>
                </c:pt>
                <c:pt idx="17">
                  <c:v>88.2</c:v>
                </c:pt>
                <c:pt idx="18">
                  <c:v>78.66</c:v>
                </c:pt>
                <c:pt idx="19">
                  <c:v>85.6</c:v>
                </c:pt>
                <c:pt idx="20">
                  <c:v>85.81</c:v>
                </c:pt>
                <c:pt idx="21">
                  <c:v>83.95</c:v>
                </c:pt>
                <c:pt idx="22">
                  <c:v>84.88</c:v>
                </c:pt>
                <c:pt idx="23">
                  <c:v>90.51</c:v>
                </c:pt>
                <c:pt idx="24">
                  <c:v>90.61</c:v>
                </c:pt>
                <c:pt idx="25">
                  <c:v>90.77</c:v>
                </c:pt>
                <c:pt idx="26">
                  <c:v>83.9</c:v>
                </c:pt>
                <c:pt idx="27">
                  <c:v>71.48</c:v>
                </c:pt>
                <c:pt idx="28">
                  <c:v>72.77</c:v>
                </c:pt>
                <c:pt idx="29">
                  <c:v>84.35</c:v>
                </c:pt>
                <c:pt idx="30">
                  <c:v>82.96</c:v>
                </c:pt>
                <c:pt idx="31">
                  <c:v>70.040000000000006</c:v>
                </c:pt>
                <c:pt idx="32">
                  <c:v>79.94</c:v>
                </c:pt>
                <c:pt idx="33">
                  <c:v>100.67</c:v>
                </c:pt>
                <c:pt idx="34">
                  <c:v>102.48</c:v>
                </c:pt>
                <c:pt idx="35">
                  <c:v>105.69</c:v>
                </c:pt>
                <c:pt idx="36">
                  <c:v>100.1</c:v>
                </c:pt>
                <c:pt idx="37">
                  <c:v>87.85</c:v>
                </c:pt>
                <c:pt idx="38">
                  <c:v>92.48</c:v>
                </c:pt>
                <c:pt idx="39">
                  <c:v>96.15</c:v>
                </c:pt>
                <c:pt idx="40">
                  <c:v>90.12</c:v>
                </c:pt>
                <c:pt idx="41">
                  <c:v>91.92</c:v>
                </c:pt>
                <c:pt idx="42">
                  <c:v>93.49</c:v>
                </c:pt>
                <c:pt idx="43">
                  <c:v>90.81</c:v>
                </c:pt>
                <c:pt idx="44">
                  <c:v>93.1</c:v>
                </c:pt>
                <c:pt idx="45">
                  <c:v>100.41</c:v>
                </c:pt>
                <c:pt idx="46">
                  <c:v>108.22</c:v>
                </c:pt>
                <c:pt idx="47">
                  <c:v>98.37</c:v>
                </c:pt>
                <c:pt idx="48">
                  <c:v>100.15</c:v>
                </c:pt>
                <c:pt idx="49">
                  <c:v>98.3</c:v>
                </c:pt>
                <c:pt idx="50">
                  <c:v>85.46</c:v>
                </c:pt>
                <c:pt idx="51">
                  <c:v>96.14</c:v>
                </c:pt>
                <c:pt idx="52">
                  <c:v>100.44</c:v>
                </c:pt>
                <c:pt idx="53">
                  <c:v>101.77</c:v>
                </c:pt>
                <c:pt idx="54">
                  <c:v>99.76</c:v>
                </c:pt>
                <c:pt idx="55">
                  <c:v>95.75</c:v>
                </c:pt>
                <c:pt idx="56">
                  <c:v>96.26</c:v>
                </c:pt>
                <c:pt idx="57">
                  <c:v>99.2</c:v>
                </c:pt>
                <c:pt idx="58">
                  <c:v>97.09</c:v>
                </c:pt>
                <c:pt idx="59">
                  <c:v>96.91</c:v>
                </c:pt>
                <c:pt idx="60">
                  <c:v>97.95</c:v>
                </c:pt>
                <c:pt idx="61">
                  <c:v>114.79</c:v>
                </c:pt>
                <c:pt idx="62">
                  <c:v>111.59</c:v>
                </c:pt>
                <c:pt idx="63">
                  <c:v>105.7</c:v>
                </c:pt>
                <c:pt idx="64">
                  <c:v>129.03</c:v>
                </c:pt>
                <c:pt idx="65">
                  <c:v>110.35</c:v>
                </c:pt>
                <c:pt idx="66">
                  <c:v>123.74</c:v>
                </c:pt>
                <c:pt idx="67">
                  <c:v>111.01</c:v>
                </c:pt>
                <c:pt idx="68">
                  <c:v>123.3</c:v>
                </c:pt>
                <c:pt idx="69">
                  <c:v>116.52</c:v>
                </c:pt>
                <c:pt idx="70">
                  <c:v>112.38</c:v>
                </c:pt>
                <c:pt idx="71">
                  <c:v>121.01</c:v>
                </c:pt>
                <c:pt idx="72">
                  <c:v>114.81</c:v>
                </c:pt>
                <c:pt idx="73">
                  <c:v>121.55</c:v>
                </c:pt>
                <c:pt idx="74">
                  <c:v>109.24</c:v>
                </c:pt>
                <c:pt idx="75">
                  <c:v>92.33</c:v>
                </c:pt>
                <c:pt idx="76">
                  <c:v>115.2</c:v>
                </c:pt>
                <c:pt idx="77">
                  <c:v>110.5</c:v>
                </c:pt>
                <c:pt idx="78">
                  <c:v>109.87</c:v>
                </c:pt>
                <c:pt idx="79">
                  <c:v>111.39</c:v>
                </c:pt>
                <c:pt idx="80">
                  <c:v>98.84</c:v>
                </c:pt>
                <c:pt idx="81">
                  <c:v>106.91</c:v>
                </c:pt>
                <c:pt idx="82">
                  <c:v>101.03</c:v>
                </c:pt>
                <c:pt idx="83">
                  <c:v>107.22</c:v>
                </c:pt>
                <c:pt idx="84">
                  <c:v>106.36</c:v>
                </c:pt>
                <c:pt idx="85">
                  <c:v>115.47</c:v>
                </c:pt>
                <c:pt idx="86">
                  <c:v>115.82</c:v>
                </c:pt>
                <c:pt idx="87">
                  <c:v>112.17</c:v>
                </c:pt>
                <c:pt idx="88">
                  <c:v>114.74</c:v>
                </c:pt>
                <c:pt idx="89">
                  <c:v>114.41</c:v>
                </c:pt>
                <c:pt idx="90">
                  <c:v>109.33</c:v>
                </c:pt>
                <c:pt idx="91">
                  <c:v>114.83</c:v>
                </c:pt>
                <c:pt idx="92">
                  <c:v>114.0716634525193</c:v>
                </c:pt>
                <c:pt idx="93">
                  <c:v>114.7318746050199</c:v>
                </c:pt>
                <c:pt idx="94">
                  <c:v>98.106920489006569</c:v>
                </c:pt>
                <c:pt idx="95">
                  <c:v>96.695522384511108</c:v>
                </c:pt>
                <c:pt idx="96">
                  <c:v>97.812242155273751</c:v>
                </c:pt>
                <c:pt idx="97">
                  <c:v>95.724851825636705</c:v>
                </c:pt>
                <c:pt idx="98">
                  <c:v>106.5588648253017</c:v>
                </c:pt>
                <c:pt idx="99">
                  <c:v>99.996868191493888</c:v>
                </c:pt>
                <c:pt idx="100">
                  <c:v>87.33745161164552</c:v>
                </c:pt>
                <c:pt idx="101">
                  <c:v>74.356298352281257</c:v>
                </c:pt>
                <c:pt idx="102">
                  <c:v>72.04557753354311</c:v>
                </c:pt>
                <c:pt idx="103">
                  <c:v>68.77145390460889</c:v>
                </c:pt>
                <c:pt idx="104">
                  <c:v>86.267153544558425</c:v>
                </c:pt>
                <c:pt idx="105">
                  <c:v>54.988939628005028</c:v>
                </c:pt>
                <c:pt idx="106">
                  <c:v>96.494987992543926</c:v>
                </c:pt>
                <c:pt idx="107">
                  <c:v>79.73681138207516</c:v>
                </c:pt>
                <c:pt idx="108">
                  <c:v>108.37482720779049</c:v>
                </c:pt>
                <c:pt idx="109">
                  <c:v>112.54732312758763</c:v>
                </c:pt>
                <c:pt idx="110">
                  <c:v>132.36899905072318</c:v>
                </c:pt>
                <c:pt idx="111">
                  <c:v>115.6493478152487</c:v>
                </c:pt>
                <c:pt idx="112">
                  <c:v>117.95727188719644</c:v>
                </c:pt>
                <c:pt idx="113">
                  <c:v>115.46475486954054</c:v>
                </c:pt>
                <c:pt idx="114">
                  <c:v>114.39309118853674</c:v>
                </c:pt>
                <c:pt idx="115">
                  <c:v>111.17532871994707</c:v>
                </c:pt>
                <c:pt idx="116">
                  <c:v>105.03075552980104</c:v>
                </c:pt>
                <c:pt idx="117">
                  <c:v>102.35854001508818</c:v>
                </c:pt>
                <c:pt idx="118">
                  <c:v>90.153173772825141</c:v>
                </c:pt>
                <c:pt idx="119">
                  <c:v>98.3486369450887</c:v>
                </c:pt>
                <c:pt idx="120">
                  <c:v>95.041789852910568</c:v>
                </c:pt>
                <c:pt idx="121">
                  <c:v>84.112652007076463</c:v>
                </c:pt>
                <c:pt idx="122">
                  <c:v>100.84683036804199</c:v>
                </c:pt>
                <c:pt idx="123">
                  <c:v>102.45991863103376</c:v>
                </c:pt>
                <c:pt idx="124">
                  <c:v>87.723202644304067</c:v>
                </c:pt>
                <c:pt idx="125">
                  <c:v>116.84844006101291</c:v>
                </c:pt>
                <c:pt idx="126">
                  <c:v>98.715650267071197</c:v>
                </c:pt>
                <c:pt idx="127">
                  <c:v>120.81038114759657</c:v>
                </c:pt>
                <c:pt idx="128">
                  <c:v>123.62410346004698</c:v>
                </c:pt>
                <c:pt idx="129">
                  <c:v>112.66083235873117</c:v>
                </c:pt>
                <c:pt idx="130">
                  <c:v>121.53450858924124</c:v>
                </c:pt>
                <c:pt idx="131">
                  <c:v>100.37695663811044</c:v>
                </c:pt>
                <c:pt idx="132">
                  <c:v>106.86493904723061</c:v>
                </c:pt>
                <c:pt idx="133">
                  <c:v>113.25120740714999</c:v>
                </c:pt>
                <c:pt idx="134">
                  <c:v>134.48754671712715</c:v>
                </c:pt>
                <c:pt idx="135">
                  <c:v>134.26435302363501</c:v>
                </c:pt>
                <c:pt idx="136">
                  <c:v>136.4006342291832</c:v>
                </c:pt>
                <c:pt idx="137">
                  <c:v>130.9197155104743</c:v>
                </c:pt>
                <c:pt idx="138">
                  <c:v>129.83023505740695</c:v>
                </c:pt>
                <c:pt idx="139">
                  <c:v>126.68587989939583</c:v>
                </c:pt>
                <c:pt idx="140">
                  <c:v>94.333401958147675</c:v>
                </c:pt>
                <c:pt idx="141">
                  <c:v>94.386231802403927</c:v>
                </c:pt>
                <c:pt idx="142">
                  <c:v>106.70946181813876</c:v>
                </c:pt>
                <c:pt idx="143">
                  <c:v>100.80593193550078</c:v>
                </c:pt>
                <c:pt idx="144">
                  <c:v>109.27569794985983</c:v>
                </c:pt>
                <c:pt idx="145">
                  <c:v>109.92261125312911</c:v>
                </c:pt>
                <c:pt idx="146">
                  <c:v>92.957717207570866</c:v>
                </c:pt>
                <c:pt idx="147">
                  <c:v>108.38977035880087</c:v>
                </c:pt>
                <c:pt idx="148">
                  <c:v>108.55319562223224</c:v>
                </c:pt>
                <c:pt idx="149">
                  <c:v>112.43652991784944</c:v>
                </c:pt>
                <c:pt idx="150">
                  <c:v>100.53381435407533</c:v>
                </c:pt>
                <c:pt idx="151">
                  <c:v>88.697972718212341</c:v>
                </c:pt>
                <c:pt idx="152">
                  <c:v>109.66385095649295</c:v>
                </c:pt>
                <c:pt idx="153">
                  <c:v>91.661256654395004</c:v>
                </c:pt>
                <c:pt idx="154">
                  <c:v>99.669095036056319</c:v>
                </c:pt>
                <c:pt idx="155">
                  <c:v>79.171585477060745</c:v>
                </c:pt>
                <c:pt idx="156">
                  <c:v>82.622921062840362</c:v>
                </c:pt>
                <c:pt idx="157">
                  <c:v>83.399535033437942</c:v>
                </c:pt>
                <c:pt idx="158">
                  <c:v>87.899624794721603</c:v>
                </c:pt>
                <c:pt idx="159">
                  <c:v>92.87814948293898</c:v>
                </c:pt>
                <c:pt idx="160">
                  <c:v>106.57350111338828</c:v>
                </c:pt>
                <c:pt idx="161">
                  <c:v>109.73744986464993</c:v>
                </c:pt>
                <c:pt idx="162">
                  <c:v>88.496684985028367</c:v>
                </c:pt>
                <c:pt idx="163">
                  <c:v>93.482525305615539</c:v>
                </c:pt>
                <c:pt idx="164">
                  <c:v>94.780672308471466</c:v>
                </c:pt>
                <c:pt idx="165">
                  <c:v>96.864691168069854</c:v>
                </c:pt>
                <c:pt idx="166">
                  <c:v>105.36076043711768</c:v>
                </c:pt>
                <c:pt idx="167">
                  <c:v>106.60937140054173</c:v>
                </c:pt>
                <c:pt idx="168">
                  <c:v>91.674817458209063</c:v>
                </c:pt>
                <c:pt idx="169">
                  <c:v>103.4981225679318</c:v>
                </c:pt>
                <c:pt idx="170">
                  <c:v>96.921814137862782</c:v>
                </c:pt>
                <c:pt idx="171">
                  <c:v>94.089761041932633</c:v>
                </c:pt>
                <c:pt idx="172">
                  <c:v>94.509103351169159</c:v>
                </c:pt>
                <c:pt idx="173">
                  <c:v>80.898598025242492</c:v>
                </c:pt>
                <c:pt idx="174">
                  <c:v>91.204172703954896</c:v>
                </c:pt>
                <c:pt idx="175">
                  <c:v>94.40572551555104</c:v>
                </c:pt>
                <c:pt idx="176">
                  <c:v>97.911855674452255</c:v>
                </c:pt>
                <c:pt idx="177">
                  <c:v>89.612743159135178</c:v>
                </c:pt>
                <c:pt idx="178">
                  <c:v>110.58946626773779</c:v>
                </c:pt>
                <c:pt idx="179">
                  <c:v>110.21514207455847</c:v>
                </c:pt>
                <c:pt idx="180">
                  <c:v>113.94543260335921</c:v>
                </c:pt>
                <c:pt idx="181">
                  <c:v>109.15326245616954</c:v>
                </c:pt>
              </c:numCache>
            </c:numRef>
          </c:val>
        </c:ser>
        <c:ser>
          <c:idx val="2"/>
          <c:order val="2"/>
          <c:tx>
            <c:strRef>
              <c:f>'Figure 7'!$Q$3</c:f>
              <c:strCache>
                <c:ptCount val="1"/>
                <c:pt idx="0">
                  <c:v>LNG</c:v>
                </c:pt>
              </c:strCache>
            </c:strRef>
          </c:tx>
          <c:invertIfNegative val="0"/>
          <c:cat>
            <c:numRef>
              <c:f>'Figure 7'!$N$4:$N$185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7'!$Q$4:$Q$185</c:f>
              <c:numCache>
                <c:formatCode>0.0</c:formatCode>
                <c:ptCount val="182"/>
                <c:pt idx="0">
                  <c:v>9.5040000000000013</c:v>
                </c:pt>
                <c:pt idx="1">
                  <c:v>11.6149</c:v>
                </c:pt>
                <c:pt idx="2">
                  <c:v>10.6402</c:v>
                </c:pt>
                <c:pt idx="3">
                  <c:v>5.1163999999999996</c:v>
                </c:pt>
                <c:pt idx="4">
                  <c:v>5.0843999999999996</c:v>
                </c:pt>
                <c:pt idx="5">
                  <c:v>10.5543</c:v>
                </c:pt>
                <c:pt idx="6">
                  <c:v>11.413</c:v>
                </c:pt>
                <c:pt idx="7">
                  <c:v>12.8589</c:v>
                </c:pt>
                <c:pt idx="8">
                  <c:v>12.589599999999999</c:v>
                </c:pt>
                <c:pt idx="9">
                  <c:v>6.4173999999999998</c:v>
                </c:pt>
                <c:pt idx="10">
                  <c:v>5.1133199999999999</c:v>
                </c:pt>
                <c:pt idx="11">
                  <c:v>7.4009999999999998</c:v>
                </c:pt>
                <c:pt idx="12">
                  <c:v>7.7990000000000004</c:v>
                </c:pt>
                <c:pt idx="13">
                  <c:v>11.3598</c:v>
                </c:pt>
                <c:pt idx="14">
                  <c:v>14.527900000000001</c:v>
                </c:pt>
                <c:pt idx="15">
                  <c:v>13.3195</c:v>
                </c:pt>
                <c:pt idx="16">
                  <c:v>7.0404</c:v>
                </c:pt>
                <c:pt idx="17">
                  <c:v>5.1451000000000002</c:v>
                </c:pt>
                <c:pt idx="18">
                  <c:v>5.0944000000000003</c:v>
                </c:pt>
                <c:pt idx="19">
                  <c:v>8.3673999999999999</c:v>
                </c:pt>
                <c:pt idx="20">
                  <c:v>11.276</c:v>
                </c:pt>
                <c:pt idx="21">
                  <c:v>17.627400000000002</c:v>
                </c:pt>
                <c:pt idx="22">
                  <c:v>18.013000000000002</c:v>
                </c:pt>
                <c:pt idx="23">
                  <c:v>19.236000000000001</c:v>
                </c:pt>
                <c:pt idx="24">
                  <c:v>11.413399999999999</c:v>
                </c:pt>
                <c:pt idx="25">
                  <c:v>9.8173999999999992</c:v>
                </c:pt>
                <c:pt idx="26">
                  <c:v>11.8857</c:v>
                </c:pt>
                <c:pt idx="27">
                  <c:v>15.794600000000001</c:v>
                </c:pt>
                <c:pt idx="28">
                  <c:v>15.300800000000001</c:v>
                </c:pt>
                <c:pt idx="29">
                  <c:v>10.429960000000001</c:v>
                </c:pt>
                <c:pt idx="30">
                  <c:v>8.7617999999999991</c:v>
                </c:pt>
                <c:pt idx="31">
                  <c:v>12.9115</c:v>
                </c:pt>
                <c:pt idx="32">
                  <c:v>13.8352</c:v>
                </c:pt>
                <c:pt idx="33">
                  <c:v>22.382200000000001</c:v>
                </c:pt>
                <c:pt idx="34">
                  <c:v>23.7089</c:v>
                </c:pt>
                <c:pt idx="35">
                  <c:v>24.7651</c:v>
                </c:pt>
                <c:pt idx="36">
                  <c:v>25.198499999999999</c:v>
                </c:pt>
                <c:pt idx="37">
                  <c:v>28.322099999999999</c:v>
                </c:pt>
                <c:pt idx="38">
                  <c:v>16.6812</c:v>
                </c:pt>
                <c:pt idx="39">
                  <c:v>16.391300000000001</c:v>
                </c:pt>
                <c:pt idx="40">
                  <c:v>28.398299999999999</c:v>
                </c:pt>
                <c:pt idx="41">
                  <c:v>32.150839999999995</c:v>
                </c:pt>
                <c:pt idx="42">
                  <c:v>30.9788</c:v>
                </c:pt>
                <c:pt idx="43">
                  <c:v>28.088899999999999</c:v>
                </c:pt>
                <c:pt idx="44">
                  <c:v>29.460780000000003</c:v>
                </c:pt>
                <c:pt idx="45">
                  <c:v>22.226099999999999</c:v>
                </c:pt>
                <c:pt idx="46">
                  <c:v>21.232399999999998</c:v>
                </c:pt>
                <c:pt idx="47">
                  <c:v>38.398699999999998</c:v>
                </c:pt>
                <c:pt idx="48">
                  <c:v>54.51896</c:v>
                </c:pt>
                <c:pt idx="49">
                  <c:v>43.904899999999998</c:v>
                </c:pt>
                <c:pt idx="50">
                  <c:v>42.536099999999998</c:v>
                </c:pt>
                <c:pt idx="51">
                  <c:v>37.094200000000001</c:v>
                </c:pt>
                <c:pt idx="52">
                  <c:v>20.664200000000001</c:v>
                </c:pt>
                <c:pt idx="53">
                  <c:v>20.045100000000001</c:v>
                </c:pt>
                <c:pt idx="54">
                  <c:v>36.794600000000003</c:v>
                </c:pt>
                <c:pt idx="55">
                  <c:v>37.395179999999996</c:v>
                </c:pt>
                <c:pt idx="56">
                  <c:v>36.909660000000002</c:v>
                </c:pt>
                <c:pt idx="57">
                  <c:v>34.449579999999997</c:v>
                </c:pt>
                <c:pt idx="58">
                  <c:v>32.608199999999997</c:v>
                </c:pt>
                <c:pt idx="59">
                  <c:v>32.420360000000002</c:v>
                </c:pt>
                <c:pt idx="60">
                  <c:v>32.572760000000002</c:v>
                </c:pt>
                <c:pt idx="61">
                  <c:v>32.298569999999998</c:v>
                </c:pt>
                <c:pt idx="62">
                  <c:v>39.802630000000001</c:v>
                </c:pt>
                <c:pt idx="63">
                  <c:v>52.640320000000003</c:v>
                </c:pt>
                <c:pt idx="64">
                  <c:v>51.735429999999994</c:v>
                </c:pt>
                <c:pt idx="65">
                  <c:v>46.504069999999999</c:v>
                </c:pt>
                <c:pt idx="66">
                  <c:v>35.758040000000001</c:v>
                </c:pt>
                <c:pt idx="67">
                  <c:v>32.538930000000001</c:v>
                </c:pt>
                <c:pt idx="68">
                  <c:v>29.478450000000002</c:v>
                </c:pt>
                <c:pt idx="69">
                  <c:v>34.47298</c:v>
                </c:pt>
                <c:pt idx="70">
                  <c:v>32.001960000000004</c:v>
                </c:pt>
                <c:pt idx="71">
                  <c:v>32.911429999999996</c:v>
                </c:pt>
                <c:pt idx="72">
                  <c:v>29.251899999999999</c:v>
                </c:pt>
                <c:pt idx="73">
                  <c:v>25.432180000000002</c:v>
                </c:pt>
                <c:pt idx="74">
                  <c:v>23.3841</c:v>
                </c:pt>
                <c:pt idx="75">
                  <c:v>35.668010000000002</c:v>
                </c:pt>
                <c:pt idx="76">
                  <c:v>30.734919999999999</c:v>
                </c:pt>
                <c:pt idx="77">
                  <c:v>23.3856</c:v>
                </c:pt>
                <c:pt idx="78">
                  <c:v>20.3264</c:v>
                </c:pt>
                <c:pt idx="79">
                  <c:v>26.817500000000003</c:v>
                </c:pt>
                <c:pt idx="80">
                  <c:v>23.881900000000002</c:v>
                </c:pt>
                <c:pt idx="81">
                  <c:v>21.359580000000001</c:v>
                </c:pt>
                <c:pt idx="82">
                  <c:v>26.744799999999998</c:v>
                </c:pt>
                <c:pt idx="83">
                  <c:v>35.233800000000002</c:v>
                </c:pt>
                <c:pt idx="84">
                  <c:v>23.592500000000001</c:v>
                </c:pt>
                <c:pt idx="85">
                  <c:v>23.6252</c:v>
                </c:pt>
                <c:pt idx="86">
                  <c:v>25.8855</c:v>
                </c:pt>
                <c:pt idx="87">
                  <c:v>28.506699999999999</c:v>
                </c:pt>
                <c:pt idx="88">
                  <c:v>25.499200000000002</c:v>
                </c:pt>
                <c:pt idx="89">
                  <c:v>18.21697</c:v>
                </c:pt>
                <c:pt idx="90">
                  <c:v>27.0093</c:v>
                </c:pt>
                <c:pt idx="91">
                  <c:v>23.8538</c:v>
                </c:pt>
                <c:pt idx="92">
                  <c:v>25.263999999999999</c:v>
                </c:pt>
                <c:pt idx="93">
                  <c:v>25.383700000000001</c:v>
                </c:pt>
                <c:pt idx="94">
                  <c:v>34.1873</c:v>
                </c:pt>
                <c:pt idx="95">
                  <c:v>34.189100000000003</c:v>
                </c:pt>
                <c:pt idx="96">
                  <c:v>43.892200000000003</c:v>
                </c:pt>
                <c:pt idx="97">
                  <c:v>49.278400000000005</c:v>
                </c:pt>
                <c:pt idx="98">
                  <c:v>55.971400000000003</c:v>
                </c:pt>
                <c:pt idx="99">
                  <c:v>46.27863</c:v>
                </c:pt>
                <c:pt idx="100">
                  <c:v>40.1526</c:v>
                </c:pt>
                <c:pt idx="101">
                  <c:v>26.191200000000002</c:v>
                </c:pt>
                <c:pt idx="102">
                  <c:v>27.828420000000001</c:v>
                </c:pt>
                <c:pt idx="103">
                  <c:v>31.0518</c:v>
                </c:pt>
                <c:pt idx="104">
                  <c:v>28.162800000000001</c:v>
                </c:pt>
                <c:pt idx="105">
                  <c:v>36.393599999999999</c:v>
                </c:pt>
                <c:pt idx="106">
                  <c:v>27.5229</c:v>
                </c:pt>
                <c:pt idx="107">
                  <c:v>34.798999999999999</c:v>
                </c:pt>
                <c:pt idx="108">
                  <c:v>25.852699999999999</c:v>
                </c:pt>
                <c:pt idx="109">
                  <c:v>26.14395</c:v>
                </c:pt>
                <c:pt idx="110">
                  <c:v>39.000999999999998</c:v>
                </c:pt>
                <c:pt idx="111">
                  <c:v>38.141399999999997</c:v>
                </c:pt>
                <c:pt idx="112">
                  <c:v>39.259399999999999</c:v>
                </c:pt>
                <c:pt idx="113">
                  <c:v>36.168400000000005</c:v>
                </c:pt>
                <c:pt idx="114">
                  <c:v>39.0655</c:v>
                </c:pt>
                <c:pt idx="115">
                  <c:v>26.419</c:v>
                </c:pt>
                <c:pt idx="116">
                  <c:v>24.312899999999999</c:v>
                </c:pt>
                <c:pt idx="117">
                  <c:v>24.986709999999999</c:v>
                </c:pt>
                <c:pt idx="118">
                  <c:v>22.527200000000001</c:v>
                </c:pt>
                <c:pt idx="119">
                  <c:v>21.8842</c:v>
                </c:pt>
                <c:pt idx="120">
                  <c:v>24.619010000000003</c:v>
                </c:pt>
                <c:pt idx="121">
                  <c:v>22.933199999999999</c:v>
                </c:pt>
                <c:pt idx="122">
                  <c:v>17.3932</c:v>
                </c:pt>
                <c:pt idx="123">
                  <c:v>21.672499999999999</c:v>
                </c:pt>
                <c:pt idx="124">
                  <c:v>38.299300000000002</c:v>
                </c:pt>
                <c:pt idx="125">
                  <c:v>24.592500000000001</c:v>
                </c:pt>
                <c:pt idx="126">
                  <c:v>39.277799999999999</c:v>
                </c:pt>
                <c:pt idx="127">
                  <c:v>37.9908</c:v>
                </c:pt>
                <c:pt idx="128">
                  <c:v>40.255499999999998</c:v>
                </c:pt>
                <c:pt idx="129">
                  <c:v>23.705860000000001</c:v>
                </c:pt>
                <c:pt idx="130">
                  <c:v>20.340730000000001</c:v>
                </c:pt>
                <c:pt idx="131">
                  <c:v>32.345600000000005</c:v>
                </c:pt>
                <c:pt idx="132">
                  <c:v>33.406199999999998</c:v>
                </c:pt>
                <c:pt idx="133">
                  <c:v>37.47336</c:v>
                </c:pt>
                <c:pt idx="134">
                  <c:v>21.75055</c:v>
                </c:pt>
                <c:pt idx="135">
                  <c:v>24.201799999999999</c:v>
                </c:pt>
                <c:pt idx="136">
                  <c:v>21.842500000000001</c:v>
                </c:pt>
                <c:pt idx="137">
                  <c:v>23.342300000000002</c:v>
                </c:pt>
                <c:pt idx="138">
                  <c:v>24.025200000000002</c:v>
                </c:pt>
                <c:pt idx="139">
                  <c:v>27.964500000000001</c:v>
                </c:pt>
                <c:pt idx="140">
                  <c:v>26.962299999999999</c:v>
                </c:pt>
                <c:pt idx="141">
                  <c:v>27.817299999999999</c:v>
                </c:pt>
                <c:pt idx="142">
                  <c:v>26.343900000000001</c:v>
                </c:pt>
                <c:pt idx="143">
                  <c:v>21.327000000000002</c:v>
                </c:pt>
                <c:pt idx="144">
                  <c:v>19.4191</c:v>
                </c:pt>
                <c:pt idx="145">
                  <c:v>24.236499999999999</c:v>
                </c:pt>
                <c:pt idx="146">
                  <c:v>26.823899999999998</c:v>
                </c:pt>
                <c:pt idx="147">
                  <c:v>28.927499999999998</c:v>
                </c:pt>
                <c:pt idx="148">
                  <c:v>24.339580000000002</c:v>
                </c:pt>
                <c:pt idx="149">
                  <c:v>21.575299999999999</c:v>
                </c:pt>
                <c:pt idx="150">
                  <c:v>21.607099999999999</c:v>
                </c:pt>
                <c:pt idx="151">
                  <c:v>32.905700000000003</c:v>
                </c:pt>
                <c:pt idx="152">
                  <c:v>37.3489</c:v>
                </c:pt>
                <c:pt idx="153">
                  <c:v>46.046900000000001</c:v>
                </c:pt>
                <c:pt idx="154">
                  <c:v>47.145489999999995</c:v>
                </c:pt>
                <c:pt idx="155">
                  <c:v>44.511439999999993</c:v>
                </c:pt>
                <c:pt idx="156">
                  <c:v>39.287739999999999</c:v>
                </c:pt>
                <c:pt idx="157">
                  <c:v>27.102399999999999</c:v>
                </c:pt>
                <c:pt idx="158">
                  <c:v>26.6464</c:v>
                </c:pt>
                <c:pt idx="159">
                  <c:v>40.821210000000001</c:v>
                </c:pt>
                <c:pt idx="160">
                  <c:v>45.943479999999994</c:v>
                </c:pt>
                <c:pt idx="161">
                  <c:v>44.930790000000002</c:v>
                </c:pt>
                <c:pt idx="162">
                  <c:v>35.588000000000001</c:v>
                </c:pt>
                <c:pt idx="163">
                  <c:v>36.832229999999996</c:v>
                </c:pt>
                <c:pt idx="164">
                  <c:v>35.323839999999997</c:v>
                </c:pt>
                <c:pt idx="165">
                  <c:v>32.199300000000001</c:v>
                </c:pt>
                <c:pt idx="166">
                  <c:v>33.178400000000003</c:v>
                </c:pt>
                <c:pt idx="167">
                  <c:v>33.844799999999999</c:v>
                </c:pt>
                <c:pt idx="168">
                  <c:v>35.253700000000002</c:v>
                </c:pt>
                <c:pt idx="169">
                  <c:v>36.800800000000002</c:v>
                </c:pt>
                <c:pt idx="170">
                  <c:v>34.378900000000002</c:v>
                </c:pt>
                <c:pt idx="171">
                  <c:v>29.4375</c:v>
                </c:pt>
                <c:pt idx="172">
                  <c:v>30.2958</c:v>
                </c:pt>
                <c:pt idx="173">
                  <c:v>36.916199999999996</c:v>
                </c:pt>
                <c:pt idx="174">
                  <c:v>41.756999999999998</c:v>
                </c:pt>
                <c:pt idx="175">
                  <c:v>43.726100000000002</c:v>
                </c:pt>
                <c:pt idx="176">
                  <c:v>41.561799999999998</c:v>
                </c:pt>
                <c:pt idx="177">
                  <c:v>37.811500000000002</c:v>
                </c:pt>
                <c:pt idx="178">
                  <c:v>27.775099999999998</c:v>
                </c:pt>
                <c:pt idx="179">
                  <c:v>28.185499999999998</c:v>
                </c:pt>
                <c:pt idx="180">
                  <c:v>33.323599999999999</c:v>
                </c:pt>
                <c:pt idx="181">
                  <c:v>29.695900000000002</c:v>
                </c:pt>
              </c:numCache>
            </c:numRef>
          </c:val>
        </c:ser>
        <c:ser>
          <c:idx val="3"/>
          <c:order val="3"/>
          <c:tx>
            <c:strRef>
              <c:f>'Figure 7'!$R$3</c:f>
              <c:strCache>
                <c:ptCount val="1"/>
                <c:pt idx="0">
                  <c:v>Storage Withdrawal</c:v>
                </c:pt>
              </c:strCache>
            </c:strRef>
          </c:tx>
          <c:invertIfNegative val="0"/>
          <c:cat>
            <c:numRef>
              <c:f>'Figure 7'!$N$4:$N$185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7'!$R$4:$R$185</c:f>
              <c:numCache>
                <c:formatCode>0.0</c:formatCode>
                <c:ptCount val="182"/>
                <c:pt idx="0">
                  <c:v>6.2169699999999999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10.844519999999999</c:v>
                </c:pt>
                <c:pt idx="6">
                  <c:v>2.7865099999999998</c:v>
                </c:pt>
                <c:pt idx="7">
                  <c:v>17.41179</c:v>
                </c:pt>
                <c:pt idx="8">
                  <c:v>21.012980000000002</c:v>
                </c:pt>
                <c:pt idx="9">
                  <c:v>18.749119999999998</c:v>
                </c:pt>
                <c:pt idx="10">
                  <c:v>0</c:v>
                </c:pt>
                <c:pt idx="11">
                  <c:v>1.0700799999999999</c:v>
                </c:pt>
                <c:pt idx="12">
                  <c:v>11.528779999999999</c:v>
                </c:pt>
                <c:pt idx="13">
                  <c:v>25.803100000000001</c:v>
                </c:pt>
                <c:pt idx="14">
                  <c:v>24.759230000000002</c:v>
                </c:pt>
                <c:pt idx="15">
                  <c:v>9.5381800000000005</c:v>
                </c:pt>
                <c:pt idx="16">
                  <c:v>0.30620000000000003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10.838229999999999</c:v>
                </c:pt>
                <c:pt idx="21">
                  <c:v>27.327869999999997</c:v>
                </c:pt>
                <c:pt idx="22">
                  <c:v>22.302269999999996</c:v>
                </c:pt>
                <c:pt idx="23">
                  <c:v>4.2534400000000003</c:v>
                </c:pt>
                <c:pt idx="24">
                  <c:v>6.8761599999999996</c:v>
                </c:pt>
                <c:pt idx="25">
                  <c:v>5.7468199999999996</c:v>
                </c:pt>
                <c:pt idx="26">
                  <c:v>11.07568</c:v>
                </c:pt>
                <c:pt idx="27">
                  <c:v>23.225300000000004</c:v>
                </c:pt>
                <c:pt idx="28">
                  <c:v>35.698520000000002</c:v>
                </c:pt>
                <c:pt idx="29">
                  <c:v>5.0007099999999998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0.26300000000000001</c:v>
                </c:pt>
                <c:pt idx="34">
                  <c:v>2.41459</c:v>
                </c:pt>
                <c:pt idx="35">
                  <c:v>5.1032299999999999</c:v>
                </c:pt>
                <c:pt idx="36">
                  <c:v>25.871729999999999</c:v>
                </c:pt>
                <c:pt idx="37">
                  <c:v>7.66791</c:v>
                </c:pt>
                <c:pt idx="38">
                  <c:v>11.51516</c:v>
                </c:pt>
                <c:pt idx="39">
                  <c:v>6.9001299999999999</c:v>
                </c:pt>
                <c:pt idx="40">
                  <c:v>29.74907</c:v>
                </c:pt>
                <c:pt idx="41">
                  <c:v>10.685589999999999</c:v>
                </c:pt>
                <c:pt idx="42">
                  <c:v>7.7385700000000002</c:v>
                </c:pt>
                <c:pt idx="43">
                  <c:v>3.2092199999999993</c:v>
                </c:pt>
                <c:pt idx="44">
                  <c:v>0.91550000000000009</c:v>
                </c:pt>
                <c:pt idx="45">
                  <c:v>5.4438300000000002</c:v>
                </c:pt>
                <c:pt idx="46">
                  <c:v>6.9523000000000001</c:v>
                </c:pt>
                <c:pt idx="47">
                  <c:v>15.562670000000001</c:v>
                </c:pt>
                <c:pt idx="48">
                  <c:v>0.26590000000000003</c:v>
                </c:pt>
                <c:pt idx="49">
                  <c:v>16.1584</c:v>
                </c:pt>
                <c:pt idx="50">
                  <c:v>45.248429999999999</c:v>
                </c:pt>
                <c:pt idx="51">
                  <c:v>32.33164</c:v>
                </c:pt>
                <c:pt idx="52">
                  <c:v>2.3567400000000003</c:v>
                </c:pt>
                <c:pt idx="53">
                  <c:v>8.9629899999999996</c:v>
                </c:pt>
                <c:pt idx="54">
                  <c:v>44.554380000000002</c:v>
                </c:pt>
                <c:pt idx="55">
                  <c:v>49.110669999999999</c:v>
                </c:pt>
                <c:pt idx="56">
                  <c:v>46.591300000000004</c:v>
                </c:pt>
                <c:pt idx="57">
                  <c:v>4.0014199999999995</c:v>
                </c:pt>
                <c:pt idx="58">
                  <c:v>11.30707</c:v>
                </c:pt>
                <c:pt idx="59">
                  <c:v>10.231629999999999</c:v>
                </c:pt>
                <c:pt idx="60">
                  <c:v>3.5694300000000001</c:v>
                </c:pt>
                <c:pt idx="61">
                  <c:v>18.93648</c:v>
                </c:pt>
                <c:pt idx="62">
                  <c:v>27.315190000000001</c:v>
                </c:pt>
                <c:pt idx="63">
                  <c:v>42.533790000000003</c:v>
                </c:pt>
                <c:pt idx="64">
                  <c:v>37.428810000000006</c:v>
                </c:pt>
                <c:pt idx="65">
                  <c:v>34.625959999999999</c:v>
                </c:pt>
                <c:pt idx="66">
                  <c:v>17.734470000000002</c:v>
                </c:pt>
                <c:pt idx="67">
                  <c:v>11.968129999999999</c:v>
                </c:pt>
                <c:pt idx="68">
                  <c:v>45.8904</c:v>
                </c:pt>
                <c:pt idx="69">
                  <c:v>55.81062</c:v>
                </c:pt>
                <c:pt idx="70">
                  <c:v>36.576570000000004</c:v>
                </c:pt>
                <c:pt idx="71">
                  <c:v>32.803350000000002</c:v>
                </c:pt>
                <c:pt idx="72">
                  <c:v>32.987740000000002</c:v>
                </c:pt>
                <c:pt idx="73">
                  <c:v>29.300250000000002</c:v>
                </c:pt>
                <c:pt idx="74">
                  <c:v>24.529910000000001</c:v>
                </c:pt>
                <c:pt idx="75">
                  <c:v>58.620640000000002</c:v>
                </c:pt>
                <c:pt idx="76">
                  <c:v>41.973380000000006</c:v>
                </c:pt>
                <c:pt idx="77">
                  <c:v>5.9003199999999998</c:v>
                </c:pt>
                <c:pt idx="78">
                  <c:v>0.36862</c:v>
                </c:pt>
                <c:pt idx="79">
                  <c:v>11.65503</c:v>
                </c:pt>
                <c:pt idx="80">
                  <c:v>9.4923699999999993</c:v>
                </c:pt>
                <c:pt idx="81">
                  <c:v>0.13363</c:v>
                </c:pt>
                <c:pt idx="82">
                  <c:v>1.27739</c:v>
                </c:pt>
                <c:pt idx="83">
                  <c:v>0.10791000000000001</c:v>
                </c:pt>
                <c:pt idx="84">
                  <c:v>0.2954</c:v>
                </c:pt>
                <c:pt idx="85">
                  <c:v>0</c:v>
                </c:pt>
                <c:pt idx="86">
                  <c:v>0.26600000000000001</c:v>
                </c:pt>
                <c:pt idx="87">
                  <c:v>5.3214200000000007</c:v>
                </c:pt>
                <c:pt idx="88">
                  <c:v>26.690950000000001</c:v>
                </c:pt>
                <c:pt idx="89">
                  <c:v>62.212939999999996</c:v>
                </c:pt>
                <c:pt idx="90">
                  <c:v>53.114259999999994</c:v>
                </c:pt>
                <c:pt idx="91">
                  <c:v>19.146439999999998</c:v>
                </c:pt>
                <c:pt idx="92">
                  <c:v>3.3731999999999998</c:v>
                </c:pt>
                <c:pt idx="93">
                  <c:v>1.127</c:v>
                </c:pt>
                <c:pt idx="94">
                  <c:v>24.528780000000001</c:v>
                </c:pt>
                <c:pt idx="95">
                  <c:v>45.241599999999998</c:v>
                </c:pt>
                <c:pt idx="96">
                  <c:v>44.368729999999999</c:v>
                </c:pt>
                <c:pt idx="97">
                  <c:v>35.24174</c:v>
                </c:pt>
                <c:pt idx="98">
                  <c:v>37.255339999999997</c:v>
                </c:pt>
                <c:pt idx="99">
                  <c:v>38.096949999999993</c:v>
                </c:pt>
                <c:pt idx="100">
                  <c:v>33.922539999999998</c:v>
                </c:pt>
                <c:pt idx="101">
                  <c:v>32.078150000000001</c:v>
                </c:pt>
                <c:pt idx="102">
                  <c:v>46.934819999999995</c:v>
                </c:pt>
                <c:pt idx="103">
                  <c:v>64.219700000000003</c:v>
                </c:pt>
                <c:pt idx="104">
                  <c:v>56.11007</c:v>
                </c:pt>
                <c:pt idx="105">
                  <c:v>96.829060000000013</c:v>
                </c:pt>
                <c:pt idx="106">
                  <c:v>52.40166</c:v>
                </c:pt>
                <c:pt idx="107">
                  <c:v>66.337760000000003</c:v>
                </c:pt>
                <c:pt idx="108">
                  <c:v>46.110260000000004</c:v>
                </c:pt>
                <c:pt idx="109">
                  <c:v>41.914259999999999</c:v>
                </c:pt>
                <c:pt idx="110">
                  <c:v>65.877459999999999</c:v>
                </c:pt>
                <c:pt idx="111">
                  <c:v>73.053079999999994</c:v>
                </c:pt>
                <c:pt idx="112">
                  <c:v>72.606830000000002</c:v>
                </c:pt>
                <c:pt idx="113">
                  <c:v>67.473910000000004</c:v>
                </c:pt>
                <c:pt idx="114">
                  <c:v>49.648549999999993</c:v>
                </c:pt>
                <c:pt idx="115">
                  <c:v>24.934439999999999</c:v>
                </c:pt>
                <c:pt idx="116">
                  <c:v>16.300850000000001</c:v>
                </c:pt>
                <c:pt idx="117">
                  <c:v>41.872880000000002</c:v>
                </c:pt>
                <c:pt idx="118">
                  <c:v>53.786720000000003</c:v>
                </c:pt>
                <c:pt idx="119">
                  <c:v>51.338329999999999</c:v>
                </c:pt>
                <c:pt idx="120">
                  <c:v>74.949339999999992</c:v>
                </c:pt>
                <c:pt idx="121">
                  <c:v>67.524239999999992</c:v>
                </c:pt>
                <c:pt idx="122">
                  <c:v>51.683550000000004</c:v>
                </c:pt>
                <c:pt idx="123">
                  <c:v>51.538699999999999</c:v>
                </c:pt>
                <c:pt idx="124">
                  <c:v>94.500069999999994</c:v>
                </c:pt>
                <c:pt idx="125">
                  <c:v>85.13188000000001</c:v>
                </c:pt>
                <c:pt idx="126">
                  <c:v>93.039100000000005</c:v>
                </c:pt>
                <c:pt idx="127">
                  <c:v>79.126289999999997</c:v>
                </c:pt>
                <c:pt idx="128">
                  <c:v>80.391590000000008</c:v>
                </c:pt>
                <c:pt idx="129">
                  <c:v>70.794730000000001</c:v>
                </c:pt>
                <c:pt idx="130">
                  <c:v>58.079470000000001</c:v>
                </c:pt>
                <c:pt idx="131">
                  <c:v>61.022190000000002</c:v>
                </c:pt>
                <c:pt idx="132">
                  <c:v>72.230660000000015</c:v>
                </c:pt>
                <c:pt idx="133">
                  <c:v>66.21284</c:v>
                </c:pt>
                <c:pt idx="134">
                  <c:v>51.898850000000003</c:v>
                </c:pt>
                <c:pt idx="135">
                  <c:v>33.202089999999998</c:v>
                </c:pt>
                <c:pt idx="136">
                  <c:v>3.7317499999999999</c:v>
                </c:pt>
                <c:pt idx="137">
                  <c:v>3.6581699999999997</c:v>
                </c:pt>
                <c:pt idx="138">
                  <c:v>22.522590000000001</c:v>
                </c:pt>
                <c:pt idx="139">
                  <c:v>31.739279999999997</c:v>
                </c:pt>
                <c:pt idx="140">
                  <c:v>49.165680000000002</c:v>
                </c:pt>
                <c:pt idx="141">
                  <c:v>60.007649999999998</c:v>
                </c:pt>
                <c:pt idx="142">
                  <c:v>61.588139999999996</c:v>
                </c:pt>
                <c:pt idx="143">
                  <c:v>48.493430000000004</c:v>
                </c:pt>
                <c:pt idx="144">
                  <c:v>51.154989999999998</c:v>
                </c:pt>
                <c:pt idx="145">
                  <c:v>56.706700000000005</c:v>
                </c:pt>
                <c:pt idx="146">
                  <c:v>55.669939999999997</c:v>
                </c:pt>
                <c:pt idx="147">
                  <c:v>39.287849999999999</c:v>
                </c:pt>
                <c:pt idx="148">
                  <c:v>38.660320000000006</c:v>
                </c:pt>
                <c:pt idx="149">
                  <c:v>27.5321</c:v>
                </c:pt>
                <c:pt idx="150">
                  <c:v>17.41301</c:v>
                </c:pt>
                <c:pt idx="151">
                  <c:v>19.131339999999998</c:v>
                </c:pt>
                <c:pt idx="152">
                  <c:v>30.885169999999999</c:v>
                </c:pt>
                <c:pt idx="153">
                  <c:v>40.499880000000005</c:v>
                </c:pt>
                <c:pt idx="154">
                  <c:v>47.14405</c:v>
                </c:pt>
                <c:pt idx="155">
                  <c:v>53.494030000000002</c:v>
                </c:pt>
                <c:pt idx="156">
                  <c:v>17.576880000000003</c:v>
                </c:pt>
                <c:pt idx="157">
                  <c:v>0.35858999999999996</c:v>
                </c:pt>
                <c:pt idx="158">
                  <c:v>9.3368000000000002</c:v>
                </c:pt>
                <c:pt idx="159">
                  <c:v>43.394030000000001</c:v>
                </c:pt>
                <c:pt idx="160">
                  <c:v>10.248420000000001</c:v>
                </c:pt>
                <c:pt idx="161">
                  <c:v>14.14631</c:v>
                </c:pt>
                <c:pt idx="162">
                  <c:v>14.581670000000001</c:v>
                </c:pt>
                <c:pt idx="163">
                  <c:v>20.7866</c:v>
                </c:pt>
                <c:pt idx="164">
                  <c:v>11.089160000000001</c:v>
                </c:pt>
                <c:pt idx="165">
                  <c:v>24.920529999999999</c:v>
                </c:pt>
                <c:pt idx="166">
                  <c:v>31.119009999999999</c:v>
                </c:pt>
                <c:pt idx="167">
                  <c:v>25.139010000000003</c:v>
                </c:pt>
                <c:pt idx="168">
                  <c:v>28.52299</c:v>
                </c:pt>
                <c:pt idx="169">
                  <c:v>22.837679999999999</c:v>
                </c:pt>
                <c:pt idx="170">
                  <c:v>5.8037000000000001</c:v>
                </c:pt>
                <c:pt idx="171">
                  <c:v>0</c:v>
                </c:pt>
                <c:pt idx="172">
                  <c:v>0</c:v>
                </c:pt>
                <c:pt idx="173">
                  <c:v>17.665230000000001</c:v>
                </c:pt>
                <c:pt idx="174">
                  <c:v>40.094290000000001</c:v>
                </c:pt>
                <c:pt idx="175">
                  <c:v>24.860070000000004</c:v>
                </c:pt>
                <c:pt idx="176">
                  <c:v>32.512949999999996</c:v>
                </c:pt>
                <c:pt idx="177">
                  <c:v>30.335049999999999</c:v>
                </c:pt>
                <c:pt idx="178">
                  <c:v>2.1031999999999997</c:v>
                </c:pt>
                <c:pt idx="179">
                  <c:v>0</c:v>
                </c:pt>
                <c:pt idx="180">
                  <c:v>4.8154300000000001</c:v>
                </c:pt>
                <c:pt idx="181">
                  <c:v>13.220849999999999</c:v>
                </c:pt>
              </c:numCache>
            </c:numRef>
          </c:val>
        </c:ser>
        <c:ser>
          <c:idx val="4"/>
          <c:order val="4"/>
          <c:tx>
            <c:strRef>
              <c:f>'Figure 7'!$S$3</c:f>
              <c:strCache>
                <c:ptCount val="1"/>
                <c:pt idx="0">
                  <c:v>Interconnector</c:v>
                </c:pt>
              </c:strCache>
            </c:strRef>
          </c:tx>
          <c:invertIfNegative val="0"/>
          <c:cat>
            <c:numRef>
              <c:f>'Figure 7'!$N$4:$N$185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7'!$S$4:$S$185</c:f>
              <c:numCache>
                <c:formatCode>0.0</c:formatCode>
                <c:ptCount val="182"/>
                <c:pt idx="0">
                  <c:v>4.27644</c:v>
                </c:pt>
                <c:pt idx="1">
                  <c:v>12.24506</c:v>
                </c:pt>
                <c:pt idx="2">
                  <c:v>11.1569</c:v>
                </c:pt>
                <c:pt idx="3">
                  <c:v>13.17492</c:v>
                </c:pt>
                <c:pt idx="4">
                  <c:v>9.1375899999999994</c:v>
                </c:pt>
                <c:pt idx="5">
                  <c:v>2.7982300000000002</c:v>
                </c:pt>
                <c:pt idx="6">
                  <c:v>10.52018</c:v>
                </c:pt>
                <c:pt idx="7">
                  <c:v>11.59033</c:v>
                </c:pt>
                <c:pt idx="8">
                  <c:v>10.565670000000001</c:v>
                </c:pt>
                <c:pt idx="9">
                  <c:v>3.8620199999999998</c:v>
                </c:pt>
                <c:pt idx="10">
                  <c:v>14.31221</c:v>
                </c:pt>
                <c:pt idx="11">
                  <c:v>13.71134</c:v>
                </c:pt>
                <c:pt idx="12">
                  <c:v>7.2345100000000002</c:v>
                </c:pt>
                <c:pt idx="13">
                  <c:v>0.88763000000000003</c:v>
                </c:pt>
                <c:pt idx="14">
                  <c:v>4.6694599999999999</c:v>
                </c:pt>
                <c:pt idx="15">
                  <c:v>18.463940000000001</c:v>
                </c:pt>
                <c:pt idx="16">
                  <c:v>16.221309999999999</c:v>
                </c:pt>
                <c:pt idx="17">
                  <c:v>24.549510000000001</c:v>
                </c:pt>
                <c:pt idx="18">
                  <c:v>23.56485</c:v>
                </c:pt>
                <c:pt idx="19">
                  <c:v>20.661000000000001</c:v>
                </c:pt>
                <c:pt idx="20">
                  <c:v>9.9781999999999993</c:v>
                </c:pt>
                <c:pt idx="21">
                  <c:v>18.211849999999998</c:v>
                </c:pt>
                <c:pt idx="22">
                  <c:v>8.7042800000000007</c:v>
                </c:pt>
                <c:pt idx="23">
                  <c:v>22.197870000000002</c:v>
                </c:pt>
                <c:pt idx="24">
                  <c:v>6.1558900000000003</c:v>
                </c:pt>
                <c:pt idx="25">
                  <c:v>15.35463</c:v>
                </c:pt>
                <c:pt idx="26">
                  <c:v>14.42815</c:v>
                </c:pt>
                <c:pt idx="27">
                  <c:v>11.36614</c:v>
                </c:pt>
                <c:pt idx="28">
                  <c:v>3.6329600000000002</c:v>
                </c:pt>
                <c:pt idx="29">
                  <c:v>21.30584</c:v>
                </c:pt>
                <c:pt idx="30">
                  <c:v>24.615570000000002</c:v>
                </c:pt>
                <c:pt idx="31">
                  <c:v>7.9708699999999997</c:v>
                </c:pt>
                <c:pt idx="32">
                  <c:v>8.5057299999999998</c:v>
                </c:pt>
                <c:pt idx="33">
                  <c:v>11.97382</c:v>
                </c:pt>
                <c:pt idx="34">
                  <c:v>14.91405</c:v>
                </c:pt>
                <c:pt idx="35">
                  <c:v>17.44425</c:v>
                </c:pt>
                <c:pt idx="36">
                  <c:v>11.226240000000001</c:v>
                </c:pt>
                <c:pt idx="37">
                  <c:v>10.220230000000001</c:v>
                </c:pt>
                <c:pt idx="38">
                  <c:v>13.240449999999999</c:v>
                </c:pt>
                <c:pt idx="39">
                  <c:v>14.228540000000001</c:v>
                </c:pt>
                <c:pt idx="40">
                  <c:v>10.48115</c:v>
                </c:pt>
                <c:pt idx="41">
                  <c:v>19.133179999999999</c:v>
                </c:pt>
                <c:pt idx="42">
                  <c:v>8.1753099999999996</c:v>
                </c:pt>
                <c:pt idx="43">
                  <c:v>6.8417899999999996</c:v>
                </c:pt>
                <c:pt idx="44">
                  <c:v>16.270040000000002</c:v>
                </c:pt>
                <c:pt idx="45">
                  <c:v>27.42821</c:v>
                </c:pt>
                <c:pt idx="46">
                  <c:v>24.984260000000003</c:v>
                </c:pt>
                <c:pt idx="47">
                  <c:v>14.282640000000001</c:v>
                </c:pt>
                <c:pt idx="48">
                  <c:v>20.998889999999999</c:v>
                </c:pt>
                <c:pt idx="49">
                  <c:v>14.84792</c:v>
                </c:pt>
                <c:pt idx="50">
                  <c:v>7.2783600000000002</c:v>
                </c:pt>
                <c:pt idx="51">
                  <c:v>7.8812199999999999</c:v>
                </c:pt>
                <c:pt idx="52">
                  <c:v>14.7562</c:v>
                </c:pt>
                <c:pt idx="53">
                  <c:v>19.590619999999998</c:v>
                </c:pt>
                <c:pt idx="54">
                  <c:v>29.24757</c:v>
                </c:pt>
                <c:pt idx="55">
                  <c:v>32.69623</c:v>
                </c:pt>
                <c:pt idx="56">
                  <c:v>24.485230000000001</c:v>
                </c:pt>
                <c:pt idx="57">
                  <c:v>34.651260000000001</c:v>
                </c:pt>
                <c:pt idx="58">
                  <c:v>12.859719999999999</c:v>
                </c:pt>
                <c:pt idx="59">
                  <c:v>14.86355</c:v>
                </c:pt>
                <c:pt idx="60">
                  <c:v>16.55958</c:v>
                </c:pt>
                <c:pt idx="61">
                  <c:v>24.820129999999999</c:v>
                </c:pt>
                <c:pt idx="62">
                  <c:v>22.006620000000002</c:v>
                </c:pt>
                <c:pt idx="63">
                  <c:v>19.272040000000001</c:v>
                </c:pt>
                <c:pt idx="64">
                  <c:v>13.38095</c:v>
                </c:pt>
                <c:pt idx="65">
                  <c:v>21.827030000000001</c:v>
                </c:pt>
                <c:pt idx="66">
                  <c:v>22.103370000000002</c:v>
                </c:pt>
                <c:pt idx="67">
                  <c:v>22.133859999999999</c:v>
                </c:pt>
                <c:pt idx="68">
                  <c:v>26.120100000000001</c:v>
                </c:pt>
                <c:pt idx="69">
                  <c:v>24.044090000000001</c:v>
                </c:pt>
                <c:pt idx="70">
                  <c:v>24.817299999999999</c:v>
                </c:pt>
                <c:pt idx="71">
                  <c:v>25.16647</c:v>
                </c:pt>
                <c:pt idx="72">
                  <c:v>29.993189999999998</c:v>
                </c:pt>
                <c:pt idx="73">
                  <c:v>28.978550000000002</c:v>
                </c:pt>
                <c:pt idx="74">
                  <c:v>27.84816</c:v>
                </c:pt>
                <c:pt idx="75">
                  <c:v>26.105899999999998</c:v>
                </c:pt>
                <c:pt idx="76">
                  <c:v>25.87275</c:v>
                </c:pt>
                <c:pt idx="77">
                  <c:v>23.478179999999998</c:v>
                </c:pt>
                <c:pt idx="78">
                  <c:v>20.72541</c:v>
                </c:pt>
                <c:pt idx="79">
                  <c:v>21.902709999999999</c:v>
                </c:pt>
                <c:pt idx="80">
                  <c:v>25.138730000000002</c:v>
                </c:pt>
                <c:pt idx="81">
                  <c:v>21.76492</c:v>
                </c:pt>
                <c:pt idx="82">
                  <c:v>20.222349999999999</c:v>
                </c:pt>
                <c:pt idx="83">
                  <c:v>21.834340000000001</c:v>
                </c:pt>
                <c:pt idx="84">
                  <c:v>25.044430000000002</c:v>
                </c:pt>
                <c:pt idx="85">
                  <c:v>27.42708</c:v>
                </c:pt>
                <c:pt idx="86">
                  <c:v>29.494969999999999</c:v>
                </c:pt>
                <c:pt idx="87">
                  <c:v>32.824179999999998</c:v>
                </c:pt>
                <c:pt idx="88">
                  <c:v>33.18262</c:v>
                </c:pt>
                <c:pt idx="89">
                  <c:v>32.888910000000003</c:v>
                </c:pt>
                <c:pt idx="90">
                  <c:v>27.8062</c:v>
                </c:pt>
                <c:pt idx="91">
                  <c:v>23.358090000000001</c:v>
                </c:pt>
                <c:pt idx="92">
                  <c:v>26.533270000000002</c:v>
                </c:pt>
                <c:pt idx="93">
                  <c:v>25.551539999999999</c:v>
                </c:pt>
                <c:pt idx="94">
                  <c:v>26.33399</c:v>
                </c:pt>
                <c:pt idx="95">
                  <c:v>28.173739999999999</c:v>
                </c:pt>
                <c:pt idx="96">
                  <c:v>25.053360000000001</c:v>
                </c:pt>
                <c:pt idx="97">
                  <c:v>22.252220000000001</c:v>
                </c:pt>
                <c:pt idx="98">
                  <c:v>20.793559999999999</c:v>
                </c:pt>
                <c:pt idx="99">
                  <c:v>16.518740000000001</c:v>
                </c:pt>
                <c:pt idx="100">
                  <c:v>15.236739999999999</c:v>
                </c:pt>
                <c:pt idx="101">
                  <c:v>18.603639999999999</c:v>
                </c:pt>
                <c:pt idx="102">
                  <c:v>20.194240000000001</c:v>
                </c:pt>
                <c:pt idx="103">
                  <c:v>26.73132</c:v>
                </c:pt>
                <c:pt idx="104">
                  <c:v>34.449069999999999</c:v>
                </c:pt>
                <c:pt idx="105">
                  <c:v>34.572760000000002</c:v>
                </c:pt>
                <c:pt idx="106">
                  <c:v>36.51437</c:v>
                </c:pt>
                <c:pt idx="107">
                  <c:v>33.292859999999997</c:v>
                </c:pt>
                <c:pt idx="108">
                  <c:v>42.459639999999993</c:v>
                </c:pt>
                <c:pt idx="109">
                  <c:v>40.399970000000003</c:v>
                </c:pt>
                <c:pt idx="110">
                  <c:v>38.069290000000002</c:v>
                </c:pt>
                <c:pt idx="111">
                  <c:v>43.590879999999999</c:v>
                </c:pt>
                <c:pt idx="112">
                  <c:v>42.87332</c:v>
                </c:pt>
                <c:pt idx="113">
                  <c:v>46.448350000000005</c:v>
                </c:pt>
                <c:pt idx="114">
                  <c:v>32.980509999999995</c:v>
                </c:pt>
                <c:pt idx="115">
                  <c:v>29.21442</c:v>
                </c:pt>
                <c:pt idx="116">
                  <c:v>29.097670000000001</c:v>
                </c:pt>
                <c:pt idx="117">
                  <c:v>27.512440000000002</c:v>
                </c:pt>
                <c:pt idx="118">
                  <c:v>24.672550000000001</c:v>
                </c:pt>
                <c:pt idx="119">
                  <c:v>24.733260000000001</c:v>
                </c:pt>
                <c:pt idx="120">
                  <c:v>36.908110000000001</c:v>
                </c:pt>
                <c:pt idx="121">
                  <c:v>42.597549999999998</c:v>
                </c:pt>
                <c:pt idx="122">
                  <c:v>35.535220000000002</c:v>
                </c:pt>
                <c:pt idx="123">
                  <c:v>41.356930000000006</c:v>
                </c:pt>
                <c:pt idx="124">
                  <c:v>49.82647</c:v>
                </c:pt>
                <c:pt idx="125">
                  <c:v>37.079810000000002</c:v>
                </c:pt>
                <c:pt idx="126">
                  <c:v>32.99785</c:v>
                </c:pt>
                <c:pt idx="127">
                  <c:v>37.34375</c:v>
                </c:pt>
                <c:pt idx="128">
                  <c:v>27.863710000000001</c:v>
                </c:pt>
                <c:pt idx="129">
                  <c:v>26.033670000000001</c:v>
                </c:pt>
                <c:pt idx="130">
                  <c:v>29.788550000000001</c:v>
                </c:pt>
                <c:pt idx="131">
                  <c:v>41.510019999999997</c:v>
                </c:pt>
                <c:pt idx="132">
                  <c:v>22.299939999999999</c:v>
                </c:pt>
                <c:pt idx="133">
                  <c:v>21.355699999999999</c:v>
                </c:pt>
                <c:pt idx="134">
                  <c:v>17.52533</c:v>
                </c:pt>
                <c:pt idx="135">
                  <c:v>32.834020000000002</c:v>
                </c:pt>
                <c:pt idx="136">
                  <c:v>27.20373</c:v>
                </c:pt>
                <c:pt idx="137">
                  <c:v>27.369200000000003</c:v>
                </c:pt>
                <c:pt idx="138">
                  <c:v>26.128539999999997</c:v>
                </c:pt>
                <c:pt idx="139">
                  <c:v>17.063490000000002</c:v>
                </c:pt>
                <c:pt idx="140">
                  <c:v>18.795829999999999</c:v>
                </c:pt>
                <c:pt idx="141">
                  <c:v>17.690660000000001</c:v>
                </c:pt>
                <c:pt idx="142">
                  <c:v>15.58114</c:v>
                </c:pt>
                <c:pt idx="143">
                  <c:v>23.324729999999999</c:v>
                </c:pt>
                <c:pt idx="144">
                  <c:v>26.98442</c:v>
                </c:pt>
                <c:pt idx="145">
                  <c:v>24.136779999999998</c:v>
                </c:pt>
                <c:pt idx="146">
                  <c:v>24.502850000000002</c:v>
                </c:pt>
                <c:pt idx="147">
                  <c:v>23.168610000000001</c:v>
                </c:pt>
                <c:pt idx="148">
                  <c:v>21.272680000000001</c:v>
                </c:pt>
                <c:pt idx="149">
                  <c:v>25.848269999999999</c:v>
                </c:pt>
                <c:pt idx="150">
                  <c:v>21.398790000000002</c:v>
                </c:pt>
                <c:pt idx="151">
                  <c:v>23.070979999999999</c:v>
                </c:pt>
                <c:pt idx="152">
                  <c:v>22.483650000000001</c:v>
                </c:pt>
                <c:pt idx="153">
                  <c:v>18.622440000000001</c:v>
                </c:pt>
                <c:pt idx="154">
                  <c:v>15.89742</c:v>
                </c:pt>
                <c:pt idx="155">
                  <c:v>15.621600000000001</c:v>
                </c:pt>
                <c:pt idx="156">
                  <c:v>18.901979999999998</c:v>
                </c:pt>
                <c:pt idx="157">
                  <c:v>17.390740000000001</c:v>
                </c:pt>
                <c:pt idx="158">
                  <c:v>19.640470000000001</c:v>
                </c:pt>
                <c:pt idx="159">
                  <c:v>17.344819999999999</c:v>
                </c:pt>
                <c:pt idx="160">
                  <c:v>19.440799999999999</c:v>
                </c:pt>
                <c:pt idx="161">
                  <c:v>16.996410000000001</c:v>
                </c:pt>
                <c:pt idx="162">
                  <c:v>13.51858</c:v>
                </c:pt>
                <c:pt idx="163">
                  <c:v>16.898250000000001</c:v>
                </c:pt>
                <c:pt idx="164">
                  <c:v>15.867839999999999</c:v>
                </c:pt>
                <c:pt idx="165">
                  <c:v>16.109120000000001</c:v>
                </c:pt>
                <c:pt idx="166">
                  <c:v>26.233240000000002</c:v>
                </c:pt>
                <c:pt idx="167">
                  <c:v>31.924120000000002</c:v>
                </c:pt>
                <c:pt idx="168">
                  <c:v>28.776130000000002</c:v>
                </c:pt>
                <c:pt idx="169">
                  <c:v>25.638739999999999</c:v>
                </c:pt>
                <c:pt idx="170">
                  <c:v>21.07067</c:v>
                </c:pt>
                <c:pt idx="171">
                  <c:v>20.634309999999999</c:v>
                </c:pt>
                <c:pt idx="172">
                  <c:v>20.642150000000001</c:v>
                </c:pt>
                <c:pt idx="173">
                  <c:v>22.54654</c:v>
                </c:pt>
                <c:pt idx="174">
                  <c:v>20.292310000000001</c:v>
                </c:pt>
                <c:pt idx="175">
                  <c:v>22.65485</c:v>
                </c:pt>
                <c:pt idx="176">
                  <c:v>12.28627</c:v>
                </c:pt>
                <c:pt idx="177">
                  <c:v>15.34496</c:v>
                </c:pt>
                <c:pt idx="178">
                  <c:v>12.62602</c:v>
                </c:pt>
                <c:pt idx="179">
                  <c:v>16.7285</c:v>
                </c:pt>
                <c:pt idx="180">
                  <c:v>16.875509999999998</c:v>
                </c:pt>
                <c:pt idx="181">
                  <c:v>12.79777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4241024"/>
        <c:axId val="104242560"/>
      </c:barChart>
      <c:lineChart>
        <c:grouping val="standard"/>
        <c:varyColors val="0"/>
        <c:ser>
          <c:idx val="9"/>
          <c:order val="5"/>
          <c:tx>
            <c:strRef>
              <c:f>'Figure 7'!$T$3</c:f>
              <c:strCache>
                <c:ptCount val="1"/>
                <c:pt idx="0">
                  <c:v>NSS</c:v>
                </c:pt>
              </c:strCache>
            </c:strRef>
          </c:tx>
          <c:marker>
            <c:symbol val="none"/>
          </c:marker>
          <c:cat>
            <c:numRef>
              <c:f>'Figure 7'!$N$4:$N$185</c:f>
              <c:numCache>
                <c:formatCode>m/d/yyyy</c:formatCode>
                <c:ptCount val="182"/>
                <c:pt idx="0">
                  <c:v>41913</c:v>
                </c:pt>
                <c:pt idx="1">
                  <c:v>41914</c:v>
                </c:pt>
                <c:pt idx="2">
                  <c:v>41915</c:v>
                </c:pt>
                <c:pt idx="3">
                  <c:v>41916</c:v>
                </c:pt>
                <c:pt idx="4">
                  <c:v>41917</c:v>
                </c:pt>
                <c:pt idx="5">
                  <c:v>41918</c:v>
                </c:pt>
                <c:pt idx="6">
                  <c:v>41919</c:v>
                </c:pt>
                <c:pt idx="7">
                  <c:v>41920</c:v>
                </c:pt>
                <c:pt idx="8">
                  <c:v>41921</c:v>
                </c:pt>
                <c:pt idx="9">
                  <c:v>41922</c:v>
                </c:pt>
                <c:pt idx="10">
                  <c:v>41923</c:v>
                </c:pt>
                <c:pt idx="11">
                  <c:v>41924</c:v>
                </c:pt>
                <c:pt idx="12">
                  <c:v>41925</c:v>
                </c:pt>
                <c:pt idx="13">
                  <c:v>41926</c:v>
                </c:pt>
                <c:pt idx="14">
                  <c:v>41927</c:v>
                </c:pt>
                <c:pt idx="15">
                  <c:v>41928</c:v>
                </c:pt>
                <c:pt idx="16">
                  <c:v>41929</c:v>
                </c:pt>
                <c:pt idx="17">
                  <c:v>41930</c:v>
                </c:pt>
                <c:pt idx="18">
                  <c:v>41931</c:v>
                </c:pt>
                <c:pt idx="19">
                  <c:v>41932</c:v>
                </c:pt>
                <c:pt idx="20">
                  <c:v>41933</c:v>
                </c:pt>
                <c:pt idx="21">
                  <c:v>41934</c:v>
                </c:pt>
                <c:pt idx="22">
                  <c:v>41935</c:v>
                </c:pt>
                <c:pt idx="23">
                  <c:v>41936</c:v>
                </c:pt>
                <c:pt idx="24">
                  <c:v>41937</c:v>
                </c:pt>
                <c:pt idx="25">
                  <c:v>41938</c:v>
                </c:pt>
                <c:pt idx="26">
                  <c:v>41939</c:v>
                </c:pt>
                <c:pt idx="27">
                  <c:v>41940</c:v>
                </c:pt>
                <c:pt idx="28">
                  <c:v>41941</c:v>
                </c:pt>
                <c:pt idx="29">
                  <c:v>41942</c:v>
                </c:pt>
                <c:pt idx="30">
                  <c:v>41943</c:v>
                </c:pt>
                <c:pt idx="31">
                  <c:v>41944</c:v>
                </c:pt>
                <c:pt idx="32">
                  <c:v>41945</c:v>
                </c:pt>
                <c:pt idx="33">
                  <c:v>41946</c:v>
                </c:pt>
                <c:pt idx="34">
                  <c:v>41947</c:v>
                </c:pt>
                <c:pt idx="35">
                  <c:v>41948</c:v>
                </c:pt>
                <c:pt idx="36">
                  <c:v>41949</c:v>
                </c:pt>
                <c:pt idx="37">
                  <c:v>41950</c:v>
                </c:pt>
                <c:pt idx="38">
                  <c:v>41951</c:v>
                </c:pt>
                <c:pt idx="39">
                  <c:v>41952</c:v>
                </c:pt>
                <c:pt idx="40">
                  <c:v>41953</c:v>
                </c:pt>
                <c:pt idx="41">
                  <c:v>41954</c:v>
                </c:pt>
                <c:pt idx="42">
                  <c:v>41955</c:v>
                </c:pt>
                <c:pt idx="43">
                  <c:v>41956</c:v>
                </c:pt>
                <c:pt idx="44">
                  <c:v>41957</c:v>
                </c:pt>
                <c:pt idx="45">
                  <c:v>41958</c:v>
                </c:pt>
                <c:pt idx="46">
                  <c:v>41959</c:v>
                </c:pt>
                <c:pt idx="47">
                  <c:v>41960</c:v>
                </c:pt>
                <c:pt idx="48">
                  <c:v>41961</c:v>
                </c:pt>
                <c:pt idx="49">
                  <c:v>41962</c:v>
                </c:pt>
                <c:pt idx="50">
                  <c:v>41963</c:v>
                </c:pt>
                <c:pt idx="51">
                  <c:v>41964</c:v>
                </c:pt>
                <c:pt idx="52">
                  <c:v>41965</c:v>
                </c:pt>
                <c:pt idx="53">
                  <c:v>41966</c:v>
                </c:pt>
                <c:pt idx="54">
                  <c:v>41967</c:v>
                </c:pt>
                <c:pt idx="55">
                  <c:v>41968</c:v>
                </c:pt>
                <c:pt idx="56">
                  <c:v>41969</c:v>
                </c:pt>
                <c:pt idx="57">
                  <c:v>41970</c:v>
                </c:pt>
                <c:pt idx="58">
                  <c:v>41971</c:v>
                </c:pt>
                <c:pt idx="59">
                  <c:v>41972</c:v>
                </c:pt>
                <c:pt idx="60">
                  <c:v>41973</c:v>
                </c:pt>
                <c:pt idx="61">
                  <c:v>41974</c:v>
                </c:pt>
                <c:pt idx="62">
                  <c:v>41975</c:v>
                </c:pt>
                <c:pt idx="63">
                  <c:v>41976</c:v>
                </c:pt>
                <c:pt idx="64">
                  <c:v>41977</c:v>
                </c:pt>
                <c:pt idx="65">
                  <c:v>41978</c:v>
                </c:pt>
                <c:pt idx="66">
                  <c:v>41979</c:v>
                </c:pt>
                <c:pt idx="67">
                  <c:v>41980</c:v>
                </c:pt>
                <c:pt idx="68">
                  <c:v>41981</c:v>
                </c:pt>
                <c:pt idx="69">
                  <c:v>41982</c:v>
                </c:pt>
                <c:pt idx="70">
                  <c:v>41983</c:v>
                </c:pt>
                <c:pt idx="71">
                  <c:v>41984</c:v>
                </c:pt>
                <c:pt idx="72">
                  <c:v>41985</c:v>
                </c:pt>
                <c:pt idx="73">
                  <c:v>41986</c:v>
                </c:pt>
                <c:pt idx="74">
                  <c:v>41987</c:v>
                </c:pt>
                <c:pt idx="75">
                  <c:v>41988</c:v>
                </c:pt>
                <c:pt idx="76">
                  <c:v>41989</c:v>
                </c:pt>
                <c:pt idx="77">
                  <c:v>41990</c:v>
                </c:pt>
                <c:pt idx="78">
                  <c:v>41991</c:v>
                </c:pt>
                <c:pt idx="79">
                  <c:v>41992</c:v>
                </c:pt>
                <c:pt idx="80">
                  <c:v>41993</c:v>
                </c:pt>
                <c:pt idx="81">
                  <c:v>41994</c:v>
                </c:pt>
                <c:pt idx="82">
                  <c:v>41995</c:v>
                </c:pt>
                <c:pt idx="83">
                  <c:v>41996</c:v>
                </c:pt>
                <c:pt idx="84">
                  <c:v>41997</c:v>
                </c:pt>
                <c:pt idx="85">
                  <c:v>41998</c:v>
                </c:pt>
                <c:pt idx="86">
                  <c:v>41999</c:v>
                </c:pt>
                <c:pt idx="87">
                  <c:v>42000</c:v>
                </c:pt>
                <c:pt idx="88">
                  <c:v>42001</c:v>
                </c:pt>
                <c:pt idx="89">
                  <c:v>42002</c:v>
                </c:pt>
                <c:pt idx="90">
                  <c:v>42003</c:v>
                </c:pt>
                <c:pt idx="91">
                  <c:v>42004</c:v>
                </c:pt>
                <c:pt idx="92">
                  <c:v>42005</c:v>
                </c:pt>
                <c:pt idx="93">
                  <c:v>42006</c:v>
                </c:pt>
                <c:pt idx="94">
                  <c:v>42007</c:v>
                </c:pt>
                <c:pt idx="95">
                  <c:v>42008</c:v>
                </c:pt>
                <c:pt idx="96">
                  <c:v>42009</c:v>
                </c:pt>
                <c:pt idx="97">
                  <c:v>42010</c:v>
                </c:pt>
                <c:pt idx="98">
                  <c:v>42011</c:v>
                </c:pt>
                <c:pt idx="99">
                  <c:v>42012</c:v>
                </c:pt>
                <c:pt idx="100">
                  <c:v>42013</c:v>
                </c:pt>
                <c:pt idx="101">
                  <c:v>42014</c:v>
                </c:pt>
                <c:pt idx="102">
                  <c:v>42015</c:v>
                </c:pt>
                <c:pt idx="103">
                  <c:v>42016</c:v>
                </c:pt>
                <c:pt idx="104">
                  <c:v>42017</c:v>
                </c:pt>
                <c:pt idx="105">
                  <c:v>42018</c:v>
                </c:pt>
                <c:pt idx="106">
                  <c:v>42019</c:v>
                </c:pt>
                <c:pt idx="107">
                  <c:v>42020</c:v>
                </c:pt>
                <c:pt idx="108">
                  <c:v>42021</c:v>
                </c:pt>
                <c:pt idx="109">
                  <c:v>42022</c:v>
                </c:pt>
                <c:pt idx="110">
                  <c:v>42023</c:v>
                </c:pt>
                <c:pt idx="111">
                  <c:v>42024</c:v>
                </c:pt>
                <c:pt idx="112">
                  <c:v>42025</c:v>
                </c:pt>
                <c:pt idx="113">
                  <c:v>42026</c:v>
                </c:pt>
                <c:pt idx="114">
                  <c:v>42027</c:v>
                </c:pt>
                <c:pt idx="115">
                  <c:v>42028</c:v>
                </c:pt>
                <c:pt idx="116">
                  <c:v>42029</c:v>
                </c:pt>
                <c:pt idx="117">
                  <c:v>42030</c:v>
                </c:pt>
                <c:pt idx="118">
                  <c:v>42031</c:v>
                </c:pt>
                <c:pt idx="119">
                  <c:v>42032</c:v>
                </c:pt>
                <c:pt idx="120">
                  <c:v>42033</c:v>
                </c:pt>
                <c:pt idx="121">
                  <c:v>42034</c:v>
                </c:pt>
                <c:pt idx="122">
                  <c:v>42035</c:v>
                </c:pt>
                <c:pt idx="123">
                  <c:v>42036</c:v>
                </c:pt>
                <c:pt idx="124">
                  <c:v>42037</c:v>
                </c:pt>
                <c:pt idx="125">
                  <c:v>42038</c:v>
                </c:pt>
                <c:pt idx="126">
                  <c:v>42039</c:v>
                </c:pt>
                <c:pt idx="127">
                  <c:v>42040</c:v>
                </c:pt>
                <c:pt idx="128">
                  <c:v>42041</c:v>
                </c:pt>
                <c:pt idx="129">
                  <c:v>42042</c:v>
                </c:pt>
                <c:pt idx="130">
                  <c:v>42043</c:v>
                </c:pt>
                <c:pt idx="131">
                  <c:v>42044</c:v>
                </c:pt>
                <c:pt idx="132">
                  <c:v>42045</c:v>
                </c:pt>
                <c:pt idx="133">
                  <c:v>42046</c:v>
                </c:pt>
                <c:pt idx="134">
                  <c:v>42047</c:v>
                </c:pt>
                <c:pt idx="135">
                  <c:v>42048</c:v>
                </c:pt>
                <c:pt idx="136">
                  <c:v>42049</c:v>
                </c:pt>
                <c:pt idx="137">
                  <c:v>42050</c:v>
                </c:pt>
                <c:pt idx="138">
                  <c:v>42051</c:v>
                </c:pt>
                <c:pt idx="139">
                  <c:v>42052</c:v>
                </c:pt>
                <c:pt idx="140">
                  <c:v>42053</c:v>
                </c:pt>
                <c:pt idx="141">
                  <c:v>42054</c:v>
                </c:pt>
                <c:pt idx="142">
                  <c:v>42055</c:v>
                </c:pt>
                <c:pt idx="143">
                  <c:v>42056</c:v>
                </c:pt>
                <c:pt idx="144">
                  <c:v>42057</c:v>
                </c:pt>
                <c:pt idx="145">
                  <c:v>42058</c:v>
                </c:pt>
                <c:pt idx="146">
                  <c:v>42059</c:v>
                </c:pt>
                <c:pt idx="147">
                  <c:v>42060</c:v>
                </c:pt>
                <c:pt idx="148">
                  <c:v>42061</c:v>
                </c:pt>
                <c:pt idx="149">
                  <c:v>42062</c:v>
                </c:pt>
                <c:pt idx="150">
                  <c:v>42063</c:v>
                </c:pt>
                <c:pt idx="151">
                  <c:v>42064</c:v>
                </c:pt>
                <c:pt idx="152">
                  <c:v>42065</c:v>
                </c:pt>
                <c:pt idx="153">
                  <c:v>42066</c:v>
                </c:pt>
                <c:pt idx="154">
                  <c:v>42067</c:v>
                </c:pt>
                <c:pt idx="155">
                  <c:v>42068</c:v>
                </c:pt>
                <c:pt idx="156">
                  <c:v>42069</c:v>
                </c:pt>
                <c:pt idx="157">
                  <c:v>42070</c:v>
                </c:pt>
                <c:pt idx="158">
                  <c:v>42071</c:v>
                </c:pt>
                <c:pt idx="159">
                  <c:v>42072</c:v>
                </c:pt>
                <c:pt idx="160">
                  <c:v>42073</c:v>
                </c:pt>
                <c:pt idx="161">
                  <c:v>42074</c:v>
                </c:pt>
                <c:pt idx="162">
                  <c:v>42075</c:v>
                </c:pt>
                <c:pt idx="163">
                  <c:v>42076</c:v>
                </c:pt>
                <c:pt idx="164">
                  <c:v>42077</c:v>
                </c:pt>
                <c:pt idx="165">
                  <c:v>42078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42084</c:v>
                </c:pt>
                <c:pt idx="172">
                  <c:v>42085</c:v>
                </c:pt>
                <c:pt idx="173">
                  <c:v>42086</c:v>
                </c:pt>
                <c:pt idx="174">
                  <c:v>42087</c:v>
                </c:pt>
                <c:pt idx="175">
                  <c:v>42088</c:v>
                </c:pt>
                <c:pt idx="176">
                  <c:v>42089</c:v>
                </c:pt>
                <c:pt idx="177">
                  <c:v>42090</c:v>
                </c:pt>
                <c:pt idx="178">
                  <c:v>42091</c:v>
                </c:pt>
                <c:pt idx="179">
                  <c:v>42092</c:v>
                </c:pt>
                <c:pt idx="180">
                  <c:v>42093</c:v>
                </c:pt>
                <c:pt idx="181">
                  <c:v>42094</c:v>
                </c:pt>
              </c:numCache>
            </c:numRef>
          </c:cat>
          <c:val>
            <c:numRef>
              <c:f>'Figure 7'!$T$4:$T$185</c:f>
              <c:numCache>
                <c:formatCode>0</c:formatCode>
                <c:ptCount val="182"/>
                <c:pt idx="0">
                  <c:v>344</c:v>
                </c:pt>
                <c:pt idx="1">
                  <c:v>344</c:v>
                </c:pt>
                <c:pt idx="2">
                  <c:v>344</c:v>
                </c:pt>
                <c:pt idx="3">
                  <c:v>344</c:v>
                </c:pt>
                <c:pt idx="4">
                  <c:v>344</c:v>
                </c:pt>
                <c:pt idx="5">
                  <c:v>344</c:v>
                </c:pt>
                <c:pt idx="6">
                  <c:v>344</c:v>
                </c:pt>
                <c:pt idx="7">
                  <c:v>344</c:v>
                </c:pt>
                <c:pt idx="8">
                  <c:v>344</c:v>
                </c:pt>
                <c:pt idx="9">
                  <c:v>344</c:v>
                </c:pt>
                <c:pt idx="10">
                  <c:v>344</c:v>
                </c:pt>
                <c:pt idx="11">
                  <c:v>344</c:v>
                </c:pt>
                <c:pt idx="12">
                  <c:v>344</c:v>
                </c:pt>
                <c:pt idx="13">
                  <c:v>344</c:v>
                </c:pt>
                <c:pt idx="14">
                  <c:v>344</c:v>
                </c:pt>
                <c:pt idx="15">
                  <c:v>344</c:v>
                </c:pt>
                <c:pt idx="16">
                  <c:v>344</c:v>
                </c:pt>
                <c:pt idx="17">
                  <c:v>344</c:v>
                </c:pt>
                <c:pt idx="18">
                  <c:v>344</c:v>
                </c:pt>
                <c:pt idx="19">
                  <c:v>344</c:v>
                </c:pt>
                <c:pt idx="20">
                  <c:v>344</c:v>
                </c:pt>
                <c:pt idx="21">
                  <c:v>344</c:v>
                </c:pt>
                <c:pt idx="22">
                  <c:v>344</c:v>
                </c:pt>
                <c:pt idx="23">
                  <c:v>344</c:v>
                </c:pt>
                <c:pt idx="24">
                  <c:v>344</c:v>
                </c:pt>
                <c:pt idx="25">
                  <c:v>344</c:v>
                </c:pt>
                <c:pt idx="26">
                  <c:v>344</c:v>
                </c:pt>
                <c:pt idx="27">
                  <c:v>344</c:v>
                </c:pt>
                <c:pt idx="28">
                  <c:v>344</c:v>
                </c:pt>
                <c:pt idx="29">
                  <c:v>344</c:v>
                </c:pt>
                <c:pt idx="30">
                  <c:v>344</c:v>
                </c:pt>
                <c:pt idx="31">
                  <c:v>344</c:v>
                </c:pt>
                <c:pt idx="32">
                  <c:v>344</c:v>
                </c:pt>
                <c:pt idx="33">
                  <c:v>344</c:v>
                </c:pt>
                <c:pt idx="34">
                  <c:v>344</c:v>
                </c:pt>
                <c:pt idx="35">
                  <c:v>344</c:v>
                </c:pt>
                <c:pt idx="36">
                  <c:v>344</c:v>
                </c:pt>
                <c:pt idx="37">
                  <c:v>344</c:v>
                </c:pt>
                <c:pt idx="38">
                  <c:v>344</c:v>
                </c:pt>
                <c:pt idx="39">
                  <c:v>344</c:v>
                </c:pt>
                <c:pt idx="40">
                  <c:v>344</c:v>
                </c:pt>
                <c:pt idx="41">
                  <c:v>344</c:v>
                </c:pt>
                <c:pt idx="42">
                  <c:v>344</c:v>
                </c:pt>
                <c:pt idx="43">
                  <c:v>344</c:v>
                </c:pt>
                <c:pt idx="44">
                  <c:v>344</c:v>
                </c:pt>
                <c:pt idx="45">
                  <c:v>344</c:v>
                </c:pt>
                <c:pt idx="46">
                  <c:v>344</c:v>
                </c:pt>
                <c:pt idx="47">
                  <c:v>344</c:v>
                </c:pt>
                <c:pt idx="48">
                  <c:v>344</c:v>
                </c:pt>
                <c:pt idx="49">
                  <c:v>344</c:v>
                </c:pt>
                <c:pt idx="50">
                  <c:v>344</c:v>
                </c:pt>
                <c:pt idx="51">
                  <c:v>344</c:v>
                </c:pt>
                <c:pt idx="52">
                  <c:v>344</c:v>
                </c:pt>
                <c:pt idx="53">
                  <c:v>344</c:v>
                </c:pt>
                <c:pt idx="54">
                  <c:v>344</c:v>
                </c:pt>
                <c:pt idx="55">
                  <c:v>344</c:v>
                </c:pt>
                <c:pt idx="56">
                  <c:v>344</c:v>
                </c:pt>
                <c:pt idx="57">
                  <c:v>344</c:v>
                </c:pt>
                <c:pt idx="58">
                  <c:v>344</c:v>
                </c:pt>
                <c:pt idx="59">
                  <c:v>344</c:v>
                </c:pt>
                <c:pt idx="60">
                  <c:v>344</c:v>
                </c:pt>
                <c:pt idx="61">
                  <c:v>344</c:v>
                </c:pt>
                <c:pt idx="62">
                  <c:v>344</c:v>
                </c:pt>
                <c:pt idx="63">
                  <c:v>344</c:v>
                </c:pt>
                <c:pt idx="64">
                  <c:v>344</c:v>
                </c:pt>
                <c:pt idx="65">
                  <c:v>344</c:v>
                </c:pt>
                <c:pt idx="66">
                  <c:v>344</c:v>
                </c:pt>
                <c:pt idx="67">
                  <c:v>344</c:v>
                </c:pt>
                <c:pt idx="68">
                  <c:v>344</c:v>
                </c:pt>
                <c:pt idx="69">
                  <c:v>344</c:v>
                </c:pt>
                <c:pt idx="70">
                  <c:v>344</c:v>
                </c:pt>
                <c:pt idx="71">
                  <c:v>344</c:v>
                </c:pt>
                <c:pt idx="72">
                  <c:v>344</c:v>
                </c:pt>
                <c:pt idx="73">
                  <c:v>344</c:v>
                </c:pt>
                <c:pt idx="74">
                  <c:v>344</c:v>
                </c:pt>
                <c:pt idx="75">
                  <c:v>344</c:v>
                </c:pt>
                <c:pt idx="76">
                  <c:v>344</c:v>
                </c:pt>
                <c:pt idx="77">
                  <c:v>344</c:v>
                </c:pt>
                <c:pt idx="78">
                  <c:v>344</c:v>
                </c:pt>
                <c:pt idx="79">
                  <c:v>344</c:v>
                </c:pt>
                <c:pt idx="80">
                  <c:v>344</c:v>
                </c:pt>
                <c:pt idx="81">
                  <c:v>344</c:v>
                </c:pt>
                <c:pt idx="82">
                  <c:v>344</c:v>
                </c:pt>
                <c:pt idx="83">
                  <c:v>344</c:v>
                </c:pt>
                <c:pt idx="84">
                  <c:v>344</c:v>
                </c:pt>
                <c:pt idx="85">
                  <c:v>344</c:v>
                </c:pt>
                <c:pt idx="86">
                  <c:v>344</c:v>
                </c:pt>
                <c:pt idx="87">
                  <c:v>344</c:v>
                </c:pt>
                <c:pt idx="88">
                  <c:v>344</c:v>
                </c:pt>
                <c:pt idx="89">
                  <c:v>344</c:v>
                </c:pt>
                <c:pt idx="90">
                  <c:v>344</c:v>
                </c:pt>
                <c:pt idx="91">
                  <c:v>344</c:v>
                </c:pt>
                <c:pt idx="92">
                  <c:v>344</c:v>
                </c:pt>
                <c:pt idx="93">
                  <c:v>344</c:v>
                </c:pt>
                <c:pt idx="94">
                  <c:v>344</c:v>
                </c:pt>
                <c:pt idx="95">
                  <c:v>344</c:v>
                </c:pt>
                <c:pt idx="96">
                  <c:v>344</c:v>
                </c:pt>
                <c:pt idx="97">
                  <c:v>344</c:v>
                </c:pt>
                <c:pt idx="98">
                  <c:v>344</c:v>
                </c:pt>
                <c:pt idx="99">
                  <c:v>344</c:v>
                </c:pt>
                <c:pt idx="100">
                  <c:v>344</c:v>
                </c:pt>
                <c:pt idx="101">
                  <c:v>344</c:v>
                </c:pt>
                <c:pt idx="102">
                  <c:v>344</c:v>
                </c:pt>
                <c:pt idx="103">
                  <c:v>344</c:v>
                </c:pt>
                <c:pt idx="104">
                  <c:v>344</c:v>
                </c:pt>
                <c:pt idx="105">
                  <c:v>344</c:v>
                </c:pt>
                <c:pt idx="106">
                  <c:v>344</c:v>
                </c:pt>
                <c:pt idx="107">
                  <c:v>344</c:v>
                </c:pt>
                <c:pt idx="108">
                  <c:v>344</c:v>
                </c:pt>
                <c:pt idx="109">
                  <c:v>344</c:v>
                </c:pt>
                <c:pt idx="110">
                  <c:v>344</c:v>
                </c:pt>
                <c:pt idx="111">
                  <c:v>344</c:v>
                </c:pt>
                <c:pt idx="112">
                  <c:v>344</c:v>
                </c:pt>
                <c:pt idx="113">
                  <c:v>344</c:v>
                </c:pt>
                <c:pt idx="114">
                  <c:v>344</c:v>
                </c:pt>
                <c:pt idx="115">
                  <c:v>344</c:v>
                </c:pt>
                <c:pt idx="116">
                  <c:v>344</c:v>
                </c:pt>
                <c:pt idx="117">
                  <c:v>344</c:v>
                </c:pt>
                <c:pt idx="118">
                  <c:v>344</c:v>
                </c:pt>
                <c:pt idx="119">
                  <c:v>344</c:v>
                </c:pt>
                <c:pt idx="120">
                  <c:v>344</c:v>
                </c:pt>
                <c:pt idx="121">
                  <c:v>344</c:v>
                </c:pt>
                <c:pt idx="122">
                  <c:v>344</c:v>
                </c:pt>
                <c:pt idx="123">
                  <c:v>344</c:v>
                </c:pt>
                <c:pt idx="124">
                  <c:v>344</c:v>
                </c:pt>
                <c:pt idx="125">
                  <c:v>344</c:v>
                </c:pt>
                <c:pt idx="126">
                  <c:v>344</c:v>
                </c:pt>
                <c:pt idx="127">
                  <c:v>344</c:v>
                </c:pt>
                <c:pt idx="128">
                  <c:v>344</c:v>
                </c:pt>
                <c:pt idx="129">
                  <c:v>344</c:v>
                </c:pt>
                <c:pt idx="130">
                  <c:v>344</c:v>
                </c:pt>
                <c:pt idx="131">
                  <c:v>344</c:v>
                </c:pt>
                <c:pt idx="132">
                  <c:v>344</c:v>
                </c:pt>
                <c:pt idx="133">
                  <c:v>344</c:v>
                </c:pt>
                <c:pt idx="134">
                  <c:v>344</c:v>
                </c:pt>
                <c:pt idx="135">
                  <c:v>344</c:v>
                </c:pt>
                <c:pt idx="136">
                  <c:v>344</c:v>
                </c:pt>
                <c:pt idx="137">
                  <c:v>344</c:v>
                </c:pt>
                <c:pt idx="138">
                  <c:v>344</c:v>
                </c:pt>
                <c:pt idx="139">
                  <c:v>344</c:v>
                </c:pt>
                <c:pt idx="140">
                  <c:v>344</c:v>
                </c:pt>
                <c:pt idx="141">
                  <c:v>344</c:v>
                </c:pt>
                <c:pt idx="142">
                  <c:v>344</c:v>
                </c:pt>
                <c:pt idx="143">
                  <c:v>344</c:v>
                </c:pt>
                <c:pt idx="144">
                  <c:v>344</c:v>
                </c:pt>
                <c:pt idx="145">
                  <c:v>344</c:v>
                </c:pt>
                <c:pt idx="146">
                  <c:v>344</c:v>
                </c:pt>
                <c:pt idx="147">
                  <c:v>344</c:v>
                </c:pt>
                <c:pt idx="148">
                  <c:v>344</c:v>
                </c:pt>
                <c:pt idx="149">
                  <c:v>344</c:v>
                </c:pt>
                <c:pt idx="150">
                  <c:v>344</c:v>
                </c:pt>
                <c:pt idx="151">
                  <c:v>344</c:v>
                </c:pt>
                <c:pt idx="152">
                  <c:v>344</c:v>
                </c:pt>
                <c:pt idx="153">
                  <c:v>344</c:v>
                </c:pt>
                <c:pt idx="154">
                  <c:v>344</c:v>
                </c:pt>
                <c:pt idx="155">
                  <c:v>344</c:v>
                </c:pt>
                <c:pt idx="156">
                  <c:v>344</c:v>
                </c:pt>
                <c:pt idx="157">
                  <c:v>344</c:v>
                </c:pt>
                <c:pt idx="158">
                  <c:v>344</c:v>
                </c:pt>
                <c:pt idx="159">
                  <c:v>344</c:v>
                </c:pt>
                <c:pt idx="160">
                  <c:v>344</c:v>
                </c:pt>
                <c:pt idx="161">
                  <c:v>344</c:v>
                </c:pt>
                <c:pt idx="162">
                  <c:v>344</c:v>
                </c:pt>
                <c:pt idx="163">
                  <c:v>344</c:v>
                </c:pt>
                <c:pt idx="164">
                  <c:v>344</c:v>
                </c:pt>
                <c:pt idx="165">
                  <c:v>344</c:v>
                </c:pt>
                <c:pt idx="166">
                  <c:v>344</c:v>
                </c:pt>
                <c:pt idx="167">
                  <c:v>344</c:v>
                </c:pt>
                <c:pt idx="168">
                  <c:v>344</c:v>
                </c:pt>
                <c:pt idx="169">
                  <c:v>344</c:v>
                </c:pt>
                <c:pt idx="170">
                  <c:v>344</c:v>
                </c:pt>
                <c:pt idx="171">
                  <c:v>344</c:v>
                </c:pt>
                <c:pt idx="172">
                  <c:v>344</c:v>
                </c:pt>
                <c:pt idx="173">
                  <c:v>344</c:v>
                </c:pt>
                <c:pt idx="174">
                  <c:v>344</c:v>
                </c:pt>
                <c:pt idx="175">
                  <c:v>344</c:v>
                </c:pt>
                <c:pt idx="176">
                  <c:v>344</c:v>
                </c:pt>
                <c:pt idx="177">
                  <c:v>344</c:v>
                </c:pt>
                <c:pt idx="178">
                  <c:v>344</c:v>
                </c:pt>
                <c:pt idx="179">
                  <c:v>344</c:v>
                </c:pt>
                <c:pt idx="180">
                  <c:v>344</c:v>
                </c:pt>
                <c:pt idx="181">
                  <c:v>344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241024"/>
        <c:axId val="104242560"/>
      </c:lineChart>
      <c:dateAx>
        <c:axId val="104241024"/>
        <c:scaling>
          <c:orientation val="minMax"/>
        </c:scaling>
        <c:delete val="0"/>
        <c:axPos val="b"/>
        <c:numFmt formatCode="dd/mm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lang="en-GB" sz="1000" baseline="0"/>
            </a:pPr>
            <a:endParaRPr lang="en-US"/>
          </a:p>
        </c:txPr>
        <c:crossAx val="104242560"/>
        <c:crosses val="autoZero"/>
        <c:auto val="1"/>
        <c:lblOffset val="100"/>
        <c:baseTimeUnit val="days"/>
        <c:majorUnit val="1"/>
        <c:majorTimeUnit val="months"/>
      </c:dateAx>
      <c:valAx>
        <c:axId val="1042425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 sz="1000" b="1" i="0" baseline="0"/>
                </a:pPr>
                <a:r>
                  <a:rPr lang="en-US" sz="1000" b="1" i="0" baseline="0"/>
                  <a:t>Supply (mcm/day)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lang="en-GB" sz="1000" baseline="0"/>
            </a:pPr>
            <a:endParaRPr lang="en-US"/>
          </a:p>
        </c:txPr>
        <c:crossAx val="1042410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lang="en-GB" sz="1000" baseline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57044613918161E-2"/>
          <c:y val="3.0622665054909359E-2"/>
          <c:w val="0.89483654352929276"/>
          <c:h val="0.814777202639680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8'!$A$27</c:f>
              <c:strCache>
                <c:ptCount val="1"/>
                <c:pt idx="0">
                  <c:v>Actual</c:v>
                </c:pt>
              </c:strCache>
            </c:strRef>
          </c:tx>
          <c:spPr>
            <a:noFill/>
          </c:spPr>
          <c:invertIfNegative val="0"/>
          <c:cat>
            <c:strRef>
              <c:f>'Figure 8'!$B$26:$M$26</c:f>
              <c:strCache>
                <c:ptCount val="12"/>
                <c:pt idx="0">
                  <c:v>Actual</c:v>
                </c:pt>
                <c:pt idx="1">
                  <c:v>Forecast</c:v>
                </c:pt>
                <c:pt idx="2">
                  <c:v>Actual</c:v>
                </c:pt>
                <c:pt idx="3">
                  <c:v>Forecast</c:v>
                </c:pt>
                <c:pt idx="4">
                  <c:v>Actual</c:v>
                </c:pt>
                <c:pt idx="5">
                  <c:v>Forecast</c:v>
                </c:pt>
                <c:pt idx="6">
                  <c:v>Actual</c:v>
                </c:pt>
                <c:pt idx="7">
                  <c:v>Forecast</c:v>
                </c:pt>
                <c:pt idx="8">
                  <c:v>Actual</c:v>
                </c:pt>
                <c:pt idx="9">
                  <c:v>Forecast</c:v>
                </c:pt>
                <c:pt idx="10">
                  <c:v>Actual</c:v>
                </c:pt>
                <c:pt idx="11">
                  <c:v>Forecast</c:v>
                </c:pt>
              </c:strCache>
            </c:strRef>
          </c:cat>
          <c:val>
            <c:numRef>
              <c:f>'Figure 8'!$B$27:$M$27</c:f>
              <c:numCache>
                <c:formatCode>0</c:formatCode>
                <c:ptCount val="12"/>
                <c:pt idx="0">
                  <c:v>69.985459999999989</c:v>
                </c:pt>
                <c:pt idx="2">
                  <c:v>54.988939628005028</c:v>
                </c:pt>
                <c:pt idx="4">
                  <c:v>0.88763000000000003</c:v>
                </c:pt>
                <c:pt idx="6">
                  <c:v>0</c:v>
                </c:pt>
                <c:pt idx="8">
                  <c:v>5.0843999999999996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strRef>
              <c:f>'Figure 8'!$A$28</c:f>
              <c:strCache>
                <c:ptCount val="1"/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2"/>
            <c:invertIfNegative val="0"/>
            <c:bubble3D val="0"/>
            <c:spPr>
              <a:solidFill>
                <a:srgbClr val="7030A0"/>
              </a:solidFill>
            </c:spPr>
          </c:dPt>
          <c:dPt>
            <c:idx val="4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rgbClr val="0070C0"/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</c:spPr>
          </c:dPt>
          <c:cat>
            <c:strRef>
              <c:f>'Figure 8'!$B$26:$M$26</c:f>
              <c:strCache>
                <c:ptCount val="12"/>
                <c:pt idx="0">
                  <c:v>Actual</c:v>
                </c:pt>
                <c:pt idx="1">
                  <c:v>Forecast</c:v>
                </c:pt>
                <c:pt idx="2">
                  <c:v>Actual</c:v>
                </c:pt>
                <c:pt idx="3">
                  <c:v>Forecast</c:v>
                </c:pt>
                <c:pt idx="4">
                  <c:v>Actual</c:v>
                </c:pt>
                <c:pt idx="5">
                  <c:v>Forecast</c:v>
                </c:pt>
                <c:pt idx="6">
                  <c:v>Actual</c:v>
                </c:pt>
                <c:pt idx="7">
                  <c:v>Forecast</c:v>
                </c:pt>
                <c:pt idx="8">
                  <c:v>Actual</c:v>
                </c:pt>
                <c:pt idx="9">
                  <c:v>Forecast</c:v>
                </c:pt>
                <c:pt idx="10">
                  <c:v>Actual</c:v>
                </c:pt>
                <c:pt idx="11">
                  <c:v>Forecast</c:v>
                </c:pt>
              </c:strCache>
            </c:strRef>
          </c:cat>
          <c:val>
            <c:numRef>
              <c:f>'Figure 8'!$B$28:$M$28</c:f>
              <c:numCache>
                <c:formatCode>0</c:formatCode>
                <c:ptCount val="12"/>
                <c:pt idx="0">
                  <c:v>30.862953054911301</c:v>
                </c:pt>
                <c:pt idx="2">
                  <c:v>81.411694601178169</c:v>
                </c:pt>
                <c:pt idx="4">
                  <c:v>34.993269999999995</c:v>
                </c:pt>
                <c:pt idx="6">
                  <c:v>15.31873</c:v>
                </c:pt>
                <c:pt idx="8">
                  <c:v>50.887</c:v>
                </c:pt>
                <c:pt idx="10">
                  <c:v>96.829060000000013</c:v>
                </c:pt>
              </c:numCache>
            </c:numRef>
          </c:val>
        </c:ser>
        <c:ser>
          <c:idx val="2"/>
          <c:order val="2"/>
          <c:tx>
            <c:strRef>
              <c:f>'Figure 8'!$A$29</c:f>
              <c:strCache>
                <c:ptCount val="1"/>
              </c:strCache>
            </c:strRef>
          </c:tx>
          <c:invertIfNegative val="0"/>
          <c:cat>
            <c:strRef>
              <c:f>'Figure 8'!$B$26:$M$26</c:f>
              <c:strCache>
                <c:ptCount val="12"/>
                <c:pt idx="0">
                  <c:v>Actual</c:v>
                </c:pt>
                <c:pt idx="1">
                  <c:v>Forecast</c:v>
                </c:pt>
                <c:pt idx="2">
                  <c:v>Actual</c:v>
                </c:pt>
                <c:pt idx="3">
                  <c:v>Forecast</c:v>
                </c:pt>
                <c:pt idx="4">
                  <c:v>Actual</c:v>
                </c:pt>
                <c:pt idx="5">
                  <c:v>Forecast</c:v>
                </c:pt>
                <c:pt idx="6">
                  <c:v>Actual</c:v>
                </c:pt>
                <c:pt idx="7">
                  <c:v>Forecast</c:v>
                </c:pt>
                <c:pt idx="8">
                  <c:v>Actual</c:v>
                </c:pt>
                <c:pt idx="9">
                  <c:v>Forecast</c:v>
                </c:pt>
                <c:pt idx="10">
                  <c:v>Actual</c:v>
                </c:pt>
                <c:pt idx="11">
                  <c:v>Forecast</c:v>
                </c:pt>
              </c:strCache>
            </c:strRef>
          </c:cat>
          <c:val>
            <c:numRef>
              <c:f>'Figure 8'!$B$29:$M$29</c:f>
              <c:numCache>
                <c:formatCode>General</c:formatCode>
                <c:ptCount val="12"/>
              </c:numCache>
            </c:numRef>
          </c:val>
        </c:ser>
        <c:ser>
          <c:idx val="3"/>
          <c:order val="3"/>
          <c:tx>
            <c:strRef>
              <c:f>'Figure 8'!$A$30</c:f>
              <c:strCache>
                <c:ptCount val="1"/>
                <c:pt idx="0">
                  <c:v>Forecast</c:v>
                </c:pt>
              </c:strCache>
            </c:strRef>
          </c:tx>
          <c:spPr>
            <a:noFill/>
          </c:spPr>
          <c:invertIfNegative val="0"/>
          <c:cat>
            <c:strRef>
              <c:f>'Figure 8'!$B$26:$M$26</c:f>
              <c:strCache>
                <c:ptCount val="12"/>
                <c:pt idx="0">
                  <c:v>Actual</c:v>
                </c:pt>
                <c:pt idx="1">
                  <c:v>Forecast</c:v>
                </c:pt>
                <c:pt idx="2">
                  <c:v>Actual</c:v>
                </c:pt>
                <c:pt idx="3">
                  <c:v>Forecast</c:v>
                </c:pt>
                <c:pt idx="4">
                  <c:v>Actual</c:v>
                </c:pt>
                <c:pt idx="5">
                  <c:v>Forecast</c:v>
                </c:pt>
                <c:pt idx="6">
                  <c:v>Actual</c:v>
                </c:pt>
                <c:pt idx="7">
                  <c:v>Forecast</c:v>
                </c:pt>
                <c:pt idx="8">
                  <c:v>Actual</c:v>
                </c:pt>
                <c:pt idx="9">
                  <c:v>Forecast</c:v>
                </c:pt>
                <c:pt idx="10">
                  <c:v>Actual</c:v>
                </c:pt>
                <c:pt idx="11">
                  <c:v>Forecast</c:v>
                </c:pt>
              </c:strCache>
            </c:strRef>
          </c:cat>
          <c:val>
            <c:numRef>
              <c:f>'Figure 8'!$B$30:$M$30</c:f>
              <c:numCache>
                <c:formatCode>0</c:formatCode>
                <c:ptCount val="12"/>
                <c:pt idx="1">
                  <c:v>76</c:v>
                </c:pt>
                <c:pt idx="3">
                  <c:v>60</c:v>
                </c:pt>
                <c:pt idx="5">
                  <c:v>10</c:v>
                </c:pt>
                <c:pt idx="7">
                  <c:v>0</c:v>
                </c:pt>
                <c:pt idx="9">
                  <c:v>8</c:v>
                </c:pt>
                <c:pt idx="11">
                  <c:v>0</c:v>
                </c:pt>
              </c:numCache>
            </c:numRef>
          </c:val>
        </c:ser>
        <c:ser>
          <c:idx val="4"/>
          <c:order val="4"/>
          <c:tx>
            <c:strRef>
              <c:f>'Figure 8'!$A$31</c:f>
              <c:strCache>
                <c:ptCount val="1"/>
              </c:strCache>
            </c:strRef>
          </c:tx>
          <c:invertIfNegative val="0"/>
          <c:dPt>
            <c:idx val="1"/>
            <c:invertIfNegative val="0"/>
            <c:bubble3D val="0"/>
            <c:spPr>
              <a:solidFill>
                <a:srgbClr val="00B050">
                  <a:alpha val="30000"/>
                </a:srgbClr>
              </a:solidFill>
            </c:spPr>
          </c:dPt>
          <c:dPt>
            <c:idx val="3"/>
            <c:invertIfNegative val="0"/>
            <c:bubble3D val="0"/>
            <c:spPr>
              <a:solidFill>
                <a:srgbClr val="7030A0">
                  <a:alpha val="30000"/>
                </a:srgbClr>
              </a:solidFill>
            </c:spPr>
          </c:dPt>
          <c:dPt>
            <c:idx val="5"/>
            <c:invertIfNegative val="0"/>
            <c:bubble3D val="0"/>
            <c:spPr>
              <a:solidFill>
                <a:schemeClr val="tx1">
                  <a:lumMod val="65000"/>
                  <a:lumOff val="35000"/>
                  <a:alpha val="3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rgbClr val="0070C0">
                  <a:alpha val="30000"/>
                </a:srgb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6">
                  <a:lumMod val="75000"/>
                  <a:alpha val="3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5">
                  <a:lumMod val="75000"/>
                  <a:alpha val="30000"/>
                </a:schemeClr>
              </a:solidFill>
            </c:spPr>
          </c:dPt>
          <c:cat>
            <c:strRef>
              <c:f>'Figure 8'!$B$26:$M$26</c:f>
              <c:strCache>
                <c:ptCount val="12"/>
                <c:pt idx="0">
                  <c:v>Actual</c:v>
                </c:pt>
                <c:pt idx="1">
                  <c:v>Forecast</c:v>
                </c:pt>
                <c:pt idx="2">
                  <c:v>Actual</c:v>
                </c:pt>
                <c:pt idx="3">
                  <c:v>Forecast</c:v>
                </c:pt>
                <c:pt idx="4">
                  <c:v>Actual</c:v>
                </c:pt>
                <c:pt idx="5">
                  <c:v>Forecast</c:v>
                </c:pt>
                <c:pt idx="6">
                  <c:v>Actual</c:v>
                </c:pt>
                <c:pt idx="7">
                  <c:v>Forecast</c:v>
                </c:pt>
                <c:pt idx="8">
                  <c:v>Actual</c:v>
                </c:pt>
                <c:pt idx="9">
                  <c:v>Forecast</c:v>
                </c:pt>
                <c:pt idx="10">
                  <c:v>Actual</c:v>
                </c:pt>
                <c:pt idx="11">
                  <c:v>Forecast</c:v>
                </c:pt>
              </c:strCache>
            </c:strRef>
          </c:cat>
          <c:val>
            <c:numRef>
              <c:f>'Figure 8'!$B$31:$M$31</c:f>
              <c:numCache>
                <c:formatCode>0</c:formatCode>
                <c:ptCount val="12"/>
                <c:pt idx="1">
                  <c:v>30</c:v>
                </c:pt>
                <c:pt idx="3">
                  <c:v>70</c:v>
                </c:pt>
                <c:pt idx="5">
                  <c:v>35</c:v>
                </c:pt>
                <c:pt idx="7">
                  <c:v>74</c:v>
                </c:pt>
                <c:pt idx="9">
                  <c:v>122</c:v>
                </c:pt>
                <c:pt idx="11">
                  <c:v>129</c:v>
                </c:pt>
              </c:numCache>
            </c:numRef>
          </c:val>
        </c:ser>
        <c:ser>
          <c:idx val="5"/>
          <c:order val="5"/>
          <c:tx>
            <c:strRef>
              <c:f>'Figure 8'!$A$32</c:f>
              <c:strCache>
                <c:ptCount val="1"/>
              </c:strCache>
            </c:strRef>
          </c:tx>
          <c:invertIfNegative val="0"/>
          <c:cat>
            <c:strRef>
              <c:f>'Figure 8'!$B$26:$M$26</c:f>
              <c:strCache>
                <c:ptCount val="12"/>
                <c:pt idx="0">
                  <c:v>Actual</c:v>
                </c:pt>
                <c:pt idx="1">
                  <c:v>Forecast</c:v>
                </c:pt>
                <c:pt idx="2">
                  <c:v>Actual</c:v>
                </c:pt>
                <c:pt idx="3">
                  <c:v>Forecast</c:v>
                </c:pt>
                <c:pt idx="4">
                  <c:v>Actual</c:v>
                </c:pt>
                <c:pt idx="5">
                  <c:v>Forecast</c:v>
                </c:pt>
                <c:pt idx="6">
                  <c:v>Actual</c:v>
                </c:pt>
                <c:pt idx="7">
                  <c:v>Forecast</c:v>
                </c:pt>
                <c:pt idx="8">
                  <c:v>Actual</c:v>
                </c:pt>
                <c:pt idx="9">
                  <c:v>Forecast</c:v>
                </c:pt>
                <c:pt idx="10">
                  <c:v>Actual</c:v>
                </c:pt>
                <c:pt idx="11">
                  <c:v>Forecast</c:v>
                </c:pt>
              </c:strCache>
            </c:strRef>
          </c:cat>
          <c:val>
            <c:numRef>
              <c:f>'Figure 8'!$B$32:$M$32</c:f>
              <c:numCache>
                <c:formatCode>0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1"/>
        <c:overlap val="100"/>
        <c:axId val="104425728"/>
        <c:axId val="104440192"/>
      </c:barChart>
      <c:lineChart>
        <c:grouping val="standard"/>
        <c:varyColors val="0"/>
        <c:ser>
          <c:idx val="6"/>
          <c:order val="6"/>
          <c:tx>
            <c:strRef>
              <c:f>'Figure 8'!$A$33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noFill/>
            </a:ln>
            <a:effectLst/>
          </c:spPr>
          <c:marker>
            <c:symbol val="dash"/>
            <c:size val="20"/>
            <c:spPr>
              <a:solidFill>
                <a:srgbClr val="FFFF00"/>
              </a:solidFill>
              <a:ln>
                <a:noFill/>
              </a:ln>
              <a:effectLst/>
            </c:spPr>
          </c:marker>
          <c:cat>
            <c:strRef>
              <c:f>'Figure 8'!$B$26:$M$26</c:f>
              <c:strCache>
                <c:ptCount val="12"/>
                <c:pt idx="0">
                  <c:v>Actual</c:v>
                </c:pt>
                <c:pt idx="1">
                  <c:v>Forecast</c:v>
                </c:pt>
                <c:pt idx="2">
                  <c:v>Actual</c:v>
                </c:pt>
                <c:pt idx="3">
                  <c:v>Forecast</c:v>
                </c:pt>
                <c:pt idx="4">
                  <c:v>Actual</c:v>
                </c:pt>
                <c:pt idx="5">
                  <c:v>Forecast</c:v>
                </c:pt>
                <c:pt idx="6">
                  <c:v>Actual</c:v>
                </c:pt>
                <c:pt idx="7">
                  <c:v>Forecast</c:v>
                </c:pt>
                <c:pt idx="8">
                  <c:v>Actual</c:v>
                </c:pt>
                <c:pt idx="9">
                  <c:v>Forecast</c:v>
                </c:pt>
                <c:pt idx="10">
                  <c:v>Actual</c:v>
                </c:pt>
                <c:pt idx="11">
                  <c:v>Forecast</c:v>
                </c:pt>
              </c:strCache>
            </c:strRef>
          </c:cat>
          <c:val>
            <c:numRef>
              <c:f>'Figure 8'!$B$33:$M$33</c:f>
              <c:numCache>
                <c:formatCode>General</c:formatCode>
                <c:ptCount val="12"/>
                <c:pt idx="0">
                  <c:v>88</c:v>
                </c:pt>
                <c:pt idx="2">
                  <c:v>100</c:v>
                </c:pt>
                <c:pt idx="4">
                  <c:v>20</c:v>
                </c:pt>
                <c:pt idx="6">
                  <c:v>1</c:v>
                </c:pt>
                <c:pt idx="8">
                  <c:v>28</c:v>
                </c:pt>
                <c:pt idx="10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425728"/>
        <c:axId val="104440192"/>
      </c:lineChart>
      <c:catAx>
        <c:axId val="1044257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04440192"/>
        <c:crosses val="autoZero"/>
        <c:auto val="1"/>
        <c:lblAlgn val="ctr"/>
        <c:lblOffset val="100"/>
        <c:noMultiLvlLbl val="0"/>
      </c:catAx>
      <c:valAx>
        <c:axId val="1044401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US"/>
                  <a:t>Volume (mcm)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044257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'Figure 9'!$O$3</c:f>
              <c:strCache>
                <c:ptCount val="1"/>
                <c:pt idx="0">
                  <c:v>Germany</c:v>
                </c:pt>
              </c:strCache>
            </c:strRef>
          </c:tx>
          <c:invertIfNegative val="0"/>
          <c:cat>
            <c:strRef>
              <c:f>'Figure 9'!$N$4:$N$8</c:f>
              <c:strCache>
                <c:ptCount val="5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</c:strCache>
            </c:strRef>
          </c:cat>
          <c:val>
            <c:numRef>
              <c:f>'Figure 9'!$O$4:$O$8</c:f>
              <c:numCache>
                <c:formatCode>0.0</c:formatCode>
                <c:ptCount val="5"/>
                <c:pt idx="0">
                  <c:v>25.167070011331344</c:v>
                </c:pt>
                <c:pt idx="1">
                  <c:v>24.512182141226468</c:v>
                </c:pt>
                <c:pt idx="2">
                  <c:v>22.509026062199776</c:v>
                </c:pt>
                <c:pt idx="3">
                  <c:v>21.0815341619662</c:v>
                </c:pt>
                <c:pt idx="4">
                  <c:v>24.304983924289882</c:v>
                </c:pt>
              </c:numCache>
            </c:numRef>
          </c:val>
        </c:ser>
        <c:ser>
          <c:idx val="1"/>
          <c:order val="1"/>
          <c:tx>
            <c:strRef>
              <c:f>'Figure 9'!$P$3</c:f>
              <c:strCache>
                <c:ptCount val="1"/>
                <c:pt idx="0">
                  <c:v>France</c:v>
                </c:pt>
              </c:strCache>
            </c:strRef>
          </c:tx>
          <c:invertIfNegative val="0"/>
          <c:cat>
            <c:strRef>
              <c:f>'Figure 9'!$N$4:$N$8</c:f>
              <c:strCache>
                <c:ptCount val="5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</c:strCache>
            </c:strRef>
          </c:cat>
          <c:val>
            <c:numRef>
              <c:f>'Figure 9'!$P$4:$P$8</c:f>
              <c:numCache>
                <c:formatCode>0.0</c:formatCode>
                <c:ptCount val="5"/>
                <c:pt idx="0">
                  <c:v>8.390470976455024</c:v>
                </c:pt>
                <c:pt idx="1">
                  <c:v>9.2525147183973857</c:v>
                </c:pt>
                <c:pt idx="2">
                  <c:v>8.2390573017899449</c:v>
                </c:pt>
                <c:pt idx="3">
                  <c:v>8.4053702277087421</c:v>
                </c:pt>
                <c:pt idx="4">
                  <c:v>8.9582945234070372</c:v>
                </c:pt>
              </c:numCache>
            </c:numRef>
          </c:val>
        </c:ser>
        <c:ser>
          <c:idx val="2"/>
          <c:order val="2"/>
          <c:tx>
            <c:strRef>
              <c:f>'Figure 9'!$Q$3</c:f>
              <c:strCache>
                <c:ptCount val="1"/>
                <c:pt idx="0">
                  <c:v>Belgium</c:v>
                </c:pt>
              </c:strCache>
            </c:strRef>
          </c:tx>
          <c:invertIfNegative val="0"/>
          <c:cat>
            <c:strRef>
              <c:f>'Figure 9'!$N$4:$N$8</c:f>
              <c:strCache>
                <c:ptCount val="5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</c:strCache>
            </c:strRef>
          </c:cat>
          <c:val>
            <c:numRef>
              <c:f>'Figure 9'!$Q$4:$Q$8</c:f>
              <c:numCache>
                <c:formatCode>0.0</c:formatCode>
                <c:ptCount val="5"/>
                <c:pt idx="0">
                  <c:v>7.1343244409034323</c:v>
                </c:pt>
                <c:pt idx="1">
                  <c:v>7.1489298044646548</c:v>
                </c:pt>
                <c:pt idx="2">
                  <c:v>7.3761450028569415</c:v>
                </c:pt>
                <c:pt idx="3">
                  <c:v>7.409248480716955</c:v>
                </c:pt>
                <c:pt idx="4">
                  <c:v>7.6219599724357829</c:v>
                </c:pt>
              </c:numCache>
            </c:numRef>
          </c:val>
        </c:ser>
        <c:ser>
          <c:idx val="3"/>
          <c:order val="3"/>
          <c:tx>
            <c:strRef>
              <c:f>'Figure 9'!$R$3</c:f>
              <c:strCache>
                <c:ptCount val="1"/>
                <c:pt idx="0">
                  <c:v>UK</c:v>
                </c:pt>
              </c:strCache>
            </c:strRef>
          </c:tx>
          <c:invertIfNegative val="0"/>
          <c:cat>
            <c:strRef>
              <c:f>'Figure 9'!$N$4:$N$8</c:f>
              <c:strCache>
                <c:ptCount val="5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</c:strCache>
            </c:strRef>
          </c:cat>
          <c:val>
            <c:numRef>
              <c:f>'Figure 9'!$R$4:$R$8</c:f>
              <c:numCache>
                <c:formatCode>0.0</c:formatCode>
                <c:ptCount val="5"/>
                <c:pt idx="0">
                  <c:v>15.773465571065405</c:v>
                </c:pt>
                <c:pt idx="1">
                  <c:v>16.931131716043673</c:v>
                </c:pt>
                <c:pt idx="2">
                  <c:v>19.082438047500116</c:v>
                </c:pt>
                <c:pt idx="3">
                  <c:v>17.588376448618735</c:v>
                </c:pt>
                <c:pt idx="4">
                  <c:v>18.198890733640493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04541568"/>
        <c:axId val="104555648"/>
      </c:barChart>
      <c:catAx>
        <c:axId val="1045415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04555648"/>
        <c:crosses val="autoZero"/>
        <c:auto val="1"/>
        <c:lblAlgn val="ctr"/>
        <c:lblOffset val="100"/>
        <c:noMultiLvlLbl val="0"/>
      </c:catAx>
      <c:valAx>
        <c:axId val="1045556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bcm</a:t>
                </a:r>
              </a:p>
            </c:rich>
          </c:tx>
          <c:layout>
            <c:manualLayout>
              <c:xMode val="edge"/>
              <c:yMode val="edge"/>
              <c:x val="3.5842293906810053E-3"/>
              <c:y val="0.76429724797422782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104541568"/>
        <c:crosses val="autoZero"/>
        <c:crossBetween val="between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lang="en-GB"/>
            </a:pPr>
            <a:endParaRPr lang="en-US"/>
          </a:p>
        </c:txPr>
      </c:dTable>
    </c:plotArea>
    <c:legend>
      <c:legendPos val="b"/>
      <c:overlay val="0"/>
      <c:spPr>
        <a:ln>
          <a:noFill/>
        </a:ln>
      </c:spPr>
      <c:txPr>
        <a:bodyPr/>
        <a:lstStyle/>
        <a:p>
          <a:pPr>
            <a:defRPr lang="en-GB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114860</xdr:colOff>
      <xdr:row>1</xdr:row>
      <xdr:rowOff>156322</xdr:rowOff>
    </xdr:from>
    <xdr:to>
      <xdr:col>13</xdr:col>
      <xdr:colOff>11205</xdr:colOff>
      <xdr:row>30</xdr:row>
      <xdr:rowOff>127746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0.08337</cdr:x>
      <cdr:y>0.91239</cdr:y>
    </cdr:from>
    <cdr:to>
      <cdr:x>0.97324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91600" y="3484896"/>
          <a:ext cx="6314629" cy="334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 b="1"/>
            <a:t>      </a:t>
          </a:r>
          <a:r>
            <a:rPr lang="en-GB" sz="1100" b="1" baseline="0"/>
            <a:t>     </a:t>
          </a:r>
          <a:r>
            <a:rPr lang="en-GB" sz="1100" b="1"/>
            <a:t>UKCS                     Norway                       BBL                           IUK                          LNG                        Storage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</xdr:row>
      <xdr:rowOff>23811</xdr:rowOff>
    </xdr:from>
    <xdr:to>
      <xdr:col>12</xdr:col>
      <xdr:colOff>66675</xdr:colOff>
      <xdr:row>22</xdr:row>
      <xdr:rowOff>9524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2</xdr:row>
      <xdr:rowOff>9525</xdr:rowOff>
    </xdr:from>
    <xdr:to>
      <xdr:col>12</xdr:col>
      <xdr:colOff>76200</xdr:colOff>
      <xdr:row>22</xdr:row>
      <xdr:rowOff>180974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85724</xdr:colOff>
      <xdr:row>2</xdr:row>
      <xdr:rowOff>14286</xdr:rowOff>
    </xdr:from>
    <xdr:to>
      <xdr:col>11</xdr:col>
      <xdr:colOff>571500</xdr:colOff>
      <xdr:row>21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2</xdr:row>
      <xdr:rowOff>14286</xdr:rowOff>
    </xdr:from>
    <xdr:to>
      <xdr:col>13</xdr:col>
      <xdr:colOff>0</xdr:colOff>
      <xdr:row>23</xdr:row>
      <xdr:rowOff>171449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39459</xdr:colOff>
      <xdr:row>2</xdr:row>
      <xdr:rowOff>9527</xdr:rowOff>
    </xdr:from>
    <xdr:to>
      <xdr:col>13</xdr:col>
      <xdr:colOff>38100</xdr:colOff>
      <xdr:row>28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1588</xdr:rowOff>
    </xdr:from>
    <xdr:to>
      <xdr:col>14</xdr:col>
      <xdr:colOff>95250</xdr:colOff>
      <xdr:row>32</xdr:row>
      <xdr:rowOff>44450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</xdr:row>
      <xdr:rowOff>142874</xdr:rowOff>
    </xdr:from>
    <xdr:to>
      <xdr:col>14</xdr:col>
      <xdr:colOff>514350</xdr:colOff>
      <xdr:row>28</xdr:row>
      <xdr:rowOff>47624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48983</xdr:colOff>
      <xdr:row>2</xdr:row>
      <xdr:rowOff>6804</xdr:rowOff>
    </xdr:from>
    <xdr:to>
      <xdr:col>13</xdr:col>
      <xdr:colOff>19050</xdr:colOff>
      <xdr:row>30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3532094" y="923140588"/>
    <xdr:ext cx="8755156" cy="61413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0</xdr:col>
      <xdr:colOff>439831</xdr:colOff>
      <xdr:row>1</xdr:row>
      <xdr:rowOff>142875</xdr:rowOff>
    </xdr:from>
    <xdr:to>
      <xdr:col>17</xdr:col>
      <xdr:colOff>296956</xdr:colOff>
      <xdr:row>35</xdr:row>
      <xdr:rowOff>54970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9831" y="333375"/>
          <a:ext cx="10144125" cy="6008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</xdr:row>
      <xdr:rowOff>0</xdr:rowOff>
    </xdr:from>
    <xdr:to>
      <xdr:col>12</xdr:col>
      <xdr:colOff>600075</xdr:colOff>
      <xdr:row>27</xdr:row>
      <xdr:rowOff>104775</xdr:rowOff>
    </xdr:to>
    <xdr:graphicFrame macro="">
      <xdr:nvGraphicFramePr>
        <xdr:cNvPr id="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41413</xdr:colOff>
      <xdr:row>2</xdr:row>
      <xdr:rowOff>16565</xdr:rowOff>
    </xdr:from>
    <xdr:to>
      <xdr:col>15</xdr:col>
      <xdr:colOff>423075</xdr:colOff>
      <xdr:row>30</xdr:row>
      <xdr:rowOff>65266</xdr:rowOff>
    </xdr:to>
    <xdr:graphicFrame macro="">
      <xdr:nvGraphicFramePr>
        <xdr:cNvPr id="15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320040</xdr:colOff>
      <xdr:row>27</xdr:row>
      <xdr:rowOff>91440</xdr:rowOff>
    </xdr:from>
    <xdr:to>
      <xdr:col>26</xdr:col>
      <xdr:colOff>121920</xdr:colOff>
      <xdr:row>28</xdr:row>
      <xdr:rowOff>99060</xdr:rowOff>
    </xdr:to>
    <xdr:grpSp>
      <xdr:nvGrpSpPr>
        <xdr:cNvPr id="24" name="Group 3"/>
        <xdr:cNvGrpSpPr>
          <a:grpSpLocks/>
        </xdr:cNvGrpSpPr>
      </xdr:nvGrpSpPr>
      <xdr:grpSpPr bwMode="auto">
        <a:xfrm>
          <a:off x="15010952" y="3722146"/>
          <a:ext cx="989703" cy="142090"/>
          <a:chOff x="1142" y="602"/>
          <a:chExt cx="89" cy="15"/>
        </a:xfrm>
      </xdr:grpSpPr>
      <xdr:sp macro="" textlink="">
        <xdr:nvSpPr>
          <xdr:cNvPr id="25" name="Oval 4"/>
          <xdr:cNvSpPr>
            <a:spLocks noChangeArrowheads="1"/>
          </xdr:cNvSpPr>
        </xdr:nvSpPr>
        <xdr:spPr bwMode="auto">
          <a:xfrm rot="-591079">
            <a:off x="1142" y="602"/>
            <a:ext cx="89" cy="8"/>
          </a:xfrm>
          <a:prstGeom prst="ellipse">
            <a:avLst/>
          </a:prstGeom>
          <a:gradFill rotWithShape="1">
            <a:gsLst>
              <a:gs pos="0">
                <a:srgbClr val="339966">
                  <a:alpha val="29999"/>
                </a:srgbClr>
              </a:gs>
              <a:gs pos="100000">
                <a:srgbClr val="18472F">
                  <a:alpha val="29999"/>
                </a:srgbClr>
              </a:gs>
            </a:gsLst>
            <a:lin ang="5400000" scaled="1"/>
          </a:gra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>
                <a:solidFill>
                  <a:srgbClr xmlns:mc="http://schemas.openxmlformats.org/markup-compatibility/2006" val="339966" mc:Ignorable="a14" a14:legacySpreadsheetColorIndex="57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6" name="Oval 5"/>
          <xdr:cNvSpPr>
            <a:spLocks noChangeArrowheads="1"/>
          </xdr:cNvSpPr>
        </xdr:nvSpPr>
        <xdr:spPr bwMode="auto">
          <a:xfrm>
            <a:off x="1142" y="609"/>
            <a:ext cx="8" cy="8"/>
          </a:xfrm>
          <a:prstGeom prst="ellipse">
            <a:avLst/>
          </a:prstGeom>
          <a:solidFill>
            <a:srgbClr val="339966"/>
          </a:solidFill>
          <a:ln w="9525">
            <a:solidFill>
              <a:srgbClr val="339966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0.70887</cdr:x>
      <cdr:y>0.64604</cdr:y>
    </cdr:from>
    <cdr:to>
      <cdr:x>0.92549</cdr:x>
      <cdr:y>0.7272</cdr:y>
    </cdr:to>
    <cdr:sp macro="" textlink="">
      <cdr:nvSpPr>
        <cdr:cNvPr id="78849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11825" y="2588639"/>
          <a:ext cx="1855283" cy="3247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Gas Burn Favoured</a:t>
          </a:r>
        </a:p>
      </cdr:txBody>
    </cdr:sp>
  </cdr:relSizeAnchor>
  <cdr:relSizeAnchor xmlns:cdr="http://schemas.openxmlformats.org/drawingml/2006/chartDrawing">
    <cdr:from>
      <cdr:x>0.68103</cdr:x>
      <cdr:y>0.27034</cdr:y>
    </cdr:from>
    <cdr:to>
      <cdr:x>0.95416</cdr:x>
      <cdr:y>0.33663</cdr:y>
    </cdr:to>
    <cdr:sp macro="" textlink="">
      <cdr:nvSpPr>
        <cdr:cNvPr id="78850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73637" y="1076078"/>
          <a:ext cx="2338519" cy="2665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Coal Burn Favoured</a:t>
          </a:r>
        </a:p>
      </cdr:txBody>
    </cdr:sp>
  </cdr:relSizeAnchor>
  <cdr:relSizeAnchor xmlns:cdr="http://schemas.openxmlformats.org/drawingml/2006/chartDrawing">
    <cdr:from>
      <cdr:x>0.70565</cdr:x>
      <cdr:y>0.50171</cdr:y>
    </cdr:from>
    <cdr:to>
      <cdr:x>0.89838</cdr:x>
      <cdr:y>0.59426</cdr:y>
    </cdr:to>
    <cdr:sp macro="" textlink="">
      <cdr:nvSpPr>
        <cdr:cNvPr id="78851" name="Text Box 205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84500" y="2007892"/>
          <a:ext cx="1650575" cy="371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Coal/Gas Burn</a:t>
          </a:r>
        </a:p>
      </cdr:txBody>
    </cdr:sp>
  </cdr:relSizeAnchor>
  <cdr:relSizeAnchor xmlns:cdr="http://schemas.openxmlformats.org/drawingml/2006/chartDrawing">
    <cdr:from>
      <cdr:x>0.33182</cdr:x>
      <cdr:y>0.0228</cdr:y>
    </cdr:from>
    <cdr:to>
      <cdr:x>0.52491</cdr:x>
      <cdr:y>0.13589</cdr:y>
    </cdr:to>
    <cdr:sp macro="" textlink="">
      <cdr:nvSpPr>
        <cdr:cNvPr id="78852" name="Text Box 205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00988" y="88681"/>
          <a:ext cx="1356656" cy="4250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0.71503</cdr:x>
      <cdr:y>0.10234</cdr:y>
    </cdr:from>
    <cdr:to>
      <cdr:x>0.94452</cdr:x>
      <cdr:y>0.14275</cdr:y>
    </cdr:to>
    <cdr:sp macro="" textlink="'Figure 18'!$A$35">
      <cdr:nvSpPr>
        <cdr:cNvPr id="78854" name="Text Box 2054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5980353" y="395289"/>
          <a:ext cx="1939306" cy="1602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5AF2140F-085F-4F58-BA3D-EFF5F2275DC6}" type="TxLink">
            <a:rPr lang="en-GB" sz="1000" b="0" i="0" u="none" strike="noStrike" baseline="0">
              <a:solidFill>
                <a:srgbClr val="000000"/>
              </a:solidFill>
              <a:latin typeface="Arial"/>
              <a:ea typeface="Tahoma"/>
              <a:cs typeface="Arial"/>
            </a:rPr>
            <a:pPr algn="ctr" rtl="0">
              <a:defRPr sz="1000"/>
            </a:pPr>
            <a:t>Carbon (€/tonne): 18.9</a:t>
          </a:fld>
          <a:endParaRPr lang="en-GB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0.13242</cdr:x>
      <cdr:y>0.44793</cdr:y>
    </cdr:from>
    <cdr:to>
      <cdr:x>0.20623</cdr:x>
      <cdr:y>0.49916</cdr:y>
    </cdr:to>
    <cdr:sp macro="" textlink="">
      <cdr:nvSpPr>
        <cdr:cNvPr id="78858" name="Text Box 205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51478" y="1763798"/>
          <a:ext cx="629477" cy="2045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36576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January 15</a:t>
          </a:r>
        </a:p>
      </cdr:txBody>
    </cdr:sp>
  </cdr:relSizeAnchor>
  <cdr:relSizeAnchor xmlns:cdr="http://schemas.openxmlformats.org/drawingml/2006/chartDrawing">
    <cdr:from>
      <cdr:x>0.36895</cdr:x>
      <cdr:y>0.35628</cdr:y>
    </cdr:from>
    <cdr:to>
      <cdr:x>0.45854</cdr:x>
      <cdr:y>0.40801</cdr:y>
    </cdr:to>
    <cdr:sp macro="" textlink="">
      <cdr:nvSpPr>
        <cdr:cNvPr id="9" name="Text Box 205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55868" y="1400866"/>
          <a:ext cx="755235" cy="2045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December 14</a:t>
          </a:r>
        </a:p>
      </cdr:txBody>
    </cdr:sp>
  </cdr:relSizeAnchor>
  <cdr:relSizeAnchor xmlns:cdr="http://schemas.openxmlformats.org/drawingml/2006/chartDrawing">
    <cdr:from>
      <cdr:x>0.40529</cdr:x>
      <cdr:y>0.40019</cdr:y>
    </cdr:from>
    <cdr:to>
      <cdr:x>0.49452</cdr:x>
      <cdr:y>0.4519</cdr:y>
    </cdr:to>
    <cdr:sp macro="" textlink="">
      <cdr:nvSpPr>
        <cdr:cNvPr id="10" name="Text Box 205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63844" y="1574800"/>
          <a:ext cx="752199" cy="2045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November 14</a:t>
          </a:r>
        </a:p>
      </cdr:txBody>
    </cdr:sp>
  </cdr:relSizeAnchor>
  <cdr:relSizeAnchor xmlns:cdr="http://schemas.openxmlformats.org/drawingml/2006/chartDrawing">
    <cdr:from>
      <cdr:x>0.13756</cdr:x>
      <cdr:y>0.50067</cdr:y>
    </cdr:from>
    <cdr:to>
      <cdr:x>0.21335</cdr:x>
      <cdr:y>0.54518</cdr:y>
    </cdr:to>
    <cdr:sp macro="" textlink="">
      <cdr:nvSpPr>
        <cdr:cNvPr id="11" name="Text Box 205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4408" y="1972364"/>
          <a:ext cx="646043" cy="1782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February 15</a:t>
          </a:r>
        </a:p>
      </cdr:txBody>
    </cdr:sp>
  </cdr:relSizeAnchor>
  <cdr:relSizeAnchor xmlns:cdr="http://schemas.openxmlformats.org/drawingml/2006/chartDrawing">
    <cdr:from>
      <cdr:x>0.1388</cdr:x>
      <cdr:y>0.52929</cdr:y>
    </cdr:from>
    <cdr:to>
      <cdr:x>0.21533</cdr:x>
      <cdr:y>0.581</cdr:y>
    </cdr:to>
    <cdr:sp macro="" textlink="">
      <cdr:nvSpPr>
        <cdr:cNvPr id="12" name="Text Box 205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10974" y="2088322"/>
          <a:ext cx="646043" cy="2045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March 15</a:t>
          </a:r>
        </a:p>
      </cdr:txBody>
    </cdr:sp>
  </cdr:relSizeAnchor>
  <cdr:relSizeAnchor xmlns:cdr="http://schemas.openxmlformats.org/drawingml/2006/chartDrawing">
    <cdr:from>
      <cdr:x>0.3887</cdr:x>
      <cdr:y>0.45205</cdr:y>
    </cdr:from>
    <cdr:to>
      <cdr:x>0.46498</cdr:x>
      <cdr:y>0.50402</cdr:y>
    </cdr:to>
    <cdr:sp macro="" textlink="">
      <cdr:nvSpPr>
        <cdr:cNvPr id="13" name="Text Box 205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23039" y="1781864"/>
          <a:ext cx="646043" cy="2045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October 14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</xdr:row>
      <xdr:rowOff>9525</xdr:rowOff>
    </xdr:from>
    <xdr:to>
      <xdr:col>15</xdr:col>
      <xdr:colOff>0</xdr:colOff>
      <xdr:row>33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1</xdr:row>
      <xdr:rowOff>161924</xdr:rowOff>
    </xdr:from>
    <xdr:to>
      <xdr:col>13</xdr:col>
      <xdr:colOff>28575</xdr:colOff>
      <xdr:row>25</xdr:row>
      <xdr:rowOff>114299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</xdr:row>
      <xdr:rowOff>160020</xdr:rowOff>
    </xdr:from>
    <xdr:to>
      <xdr:col>11</xdr:col>
      <xdr:colOff>222885</xdr:colOff>
      <xdr:row>23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89535</xdr:colOff>
      <xdr:row>2</xdr:row>
      <xdr:rowOff>17144</xdr:rowOff>
    </xdr:from>
    <xdr:to>
      <xdr:col>11</xdr:col>
      <xdr:colOff>590550</xdr:colOff>
      <xdr:row>24</xdr:row>
      <xdr:rowOff>152399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</xdr:row>
      <xdr:rowOff>19051</xdr:rowOff>
    </xdr:from>
    <xdr:to>
      <xdr:col>12</xdr:col>
      <xdr:colOff>95250</xdr:colOff>
      <xdr:row>22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0.11338</cdr:x>
      <cdr:y>0.08047</cdr:y>
    </cdr:from>
    <cdr:to>
      <cdr:x>0.21276</cdr:x>
      <cdr:y>0.26109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27216" y="308877"/>
          <a:ext cx="725083" cy="6933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000" b="1">
              <a:latin typeface="Arial" panose="020B0604020202020204" pitchFamily="34" charset="0"/>
              <a:cs typeface="Arial" panose="020B0604020202020204" pitchFamily="34" charset="0"/>
            </a:rPr>
            <a:t>NSS Threshold 344 mcm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</xdr:row>
      <xdr:rowOff>19050</xdr:rowOff>
    </xdr:from>
    <xdr:to>
      <xdr:col>12</xdr:col>
      <xdr:colOff>85725</xdr:colOff>
      <xdr:row>22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gel.bradbury/AppData/Local/Microsoft/Windows/Temporary%20Internet%20Files/Content.Outlook/SAA162G8/Forward%20Gas%20Prices_NEW_DEV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OandT\OptRisk\Operational_Requirements_WOKH\02_Evaluation\Reserve\New%20OPMR\Weekly\Weekly%20OPMR%2010-Jul-1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OandT\EBandET\Trading_WOKH\Weekly%20Reports%20etc\Weekly%20Market%20Summary\Final%20Reports\2009\Jan\Weekly%20Graphs-0501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Senior%20Generation%20Analyst\GMA\Work\Winter%202014_15%20so%20far\availofmainfue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sephine.sawers/AppData/Local/Microsoft/Windows/Temporary%20Internet%20Files/Content.Outlook/MJKVO8OI/WR%20Charts%202014-15%20clean%20versi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Get_New_Data"/>
      <sheetName val="New_Data_Static"/>
      <sheetName val="DisplayData_Gas"/>
      <sheetName val="Calc_Zee_TTF"/>
      <sheetName val="DisplayData_Other"/>
      <sheetName val="Dev_Ger_Cont"/>
      <sheetName val="Asia"/>
      <sheetName val="Dev_Gas_Coal_Gen"/>
      <sheetName val="Dev_Gas_Coal_Gen _WO2010"/>
      <sheetName val="Current"/>
      <sheetName val="Chart_Data"/>
      <sheetName val="Info_Charts"/>
      <sheetName val="MinistersRep"/>
      <sheetName val="CHARTS"/>
      <sheetName val="Upd_Ger_Con"/>
      <sheetName val="Summary"/>
      <sheetName val="ActiveChart"/>
      <sheetName val="New_TTF"/>
      <sheetName val="New_Zee"/>
      <sheetName val="New_NBP &amp; HH"/>
      <sheetName val="USA"/>
      <sheetName val="Dev_CT_Ger_Con"/>
      <sheetName val="Dev_PlattsOil"/>
      <sheetName val="Dev_CT_Ger_Con_Rus"/>
    </sheetNames>
    <sheetDataSet>
      <sheetData sheetId="0"/>
      <sheetData sheetId="1">
        <row r="2">
          <cell r="A2">
            <v>40452</v>
          </cell>
          <cell r="B2" t="str">
            <v>&lt;= Enter Start Date of Month</v>
          </cell>
        </row>
        <row r="3">
          <cell r="A3">
            <v>40482</v>
          </cell>
        </row>
        <row r="5">
          <cell r="B5" t="str">
            <v>NBP</v>
          </cell>
          <cell r="U5" t="str">
            <v>Henry Hub</v>
          </cell>
          <cell r="AR5" t="str">
            <v>Zee</v>
          </cell>
          <cell r="BB5" t="str">
            <v>TTF</v>
          </cell>
          <cell r="BL5" t="str">
            <v>Oil - Spot</v>
          </cell>
          <cell r="BP5" t="str">
            <v>Oil - Futures</v>
          </cell>
          <cell r="BY5" t="str">
            <v>Coal - Futures</v>
          </cell>
          <cell r="CH5" t="str">
            <v>Carbon - Spot</v>
          </cell>
          <cell r="CL5" t="str">
            <v>Elec  - Futures</v>
          </cell>
          <cell r="CU5" t="str">
            <v>Oil - Last 12 months</v>
          </cell>
          <cell r="DA5" t="str">
            <v>Exchange Rates - Last 12 Months</v>
          </cell>
          <cell r="DH5" t="str">
            <v>US Regional</v>
          </cell>
        </row>
        <row r="7">
          <cell r="B7" t="str">
            <v>Date</v>
          </cell>
          <cell r="C7" t="str">
            <v>Month1</v>
          </cell>
          <cell r="D7" t="str">
            <v>Month2</v>
          </cell>
          <cell r="E7" t="str">
            <v>Month3</v>
          </cell>
          <cell r="F7" t="str">
            <v>Month4</v>
          </cell>
          <cell r="G7" t="str">
            <v>Month5</v>
          </cell>
          <cell r="H7" t="str">
            <v>Month6</v>
          </cell>
          <cell r="I7" t="str">
            <v>Month7</v>
          </cell>
          <cell r="J7" t="str">
            <v>Month8</v>
          </cell>
          <cell r="K7" t="str">
            <v>Month9</v>
          </cell>
          <cell r="L7" t="str">
            <v>Month10</v>
          </cell>
          <cell r="M7" t="str">
            <v>Month11</v>
          </cell>
          <cell r="N7" t="str">
            <v>Month12</v>
          </cell>
          <cell r="O7" t="str">
            <v>Month13</v>
          </cell>
          <cell r="P7" t="str">
            <v>Month14</v>
          </cell>
          <cell r="Q7" t="str">
            <v>Month15</v>
          </cell>
          <cell r="T7" t="str">
            <v>Date</v>
          </cell>
          <cell r="U7" t="str">
            <v>Month1</v>
          </cell>
          <cell r="V7" t="str">
            <v>Month2</v>
          </cell>
          <cell r="W7" t="str">
            <v>Month3</v>
          </cell>
          <cell r="X7" t="str">
            <v>Month4</v>
          </cell>
          <cell r="Y7" t="str">
            <v>Month5</v>
          </cell>
          <cell r="Z7" t="str">
            <v>Month6</v>
          </cell>
          <cell r="AA7" t="str">
            <v>Month7</v>
          </cell>
          <cell r="AB7" t="str">
            <v>Month8</v>
          </cell>
          <cell r="AC7" t="str">
            <v>Month9</v>
          </cell>
          <cell r="AD7" t="str">
            <v>Month10</v>
          </cell>
          <cell r="AE7" t="str">
            <v>Month11</v>
          </cell>
          <cell r="AF7" t="str">
            <v>Month12</v>
          </cell>
          <cell r="AG7" t="str">
            <v>Month13</v>
          </cell>
          <cell r="AH7" t="str">
            <v>Month14</v>
          </cell>
          <cell r="AI7" t="str">
            <v>Month15</v>
          </cell>
          <cell r="AL7" t="str">
            <v>Date</v>
          </cell>
          <cell r="AM7" t="str">
            <v>£</v>
          </cell>
          <cell r="AN7" t="str">
            <v>USD/GBP</v>
          </cell>
          <cell r="AO7" t="str">
            <v>Euro/GBP</v>
          </cell>
          <cell r="AR7" t="str">
            <v>Date</v>
          </cell>
          <cell r="AS7" t="str">
            <v>Month1</v>
          </cell>
          <cell r="AT7" t="str">
            <v>Month2</v>
          </cell>
          <cell r="AU7" t="str">
            <v>Month3</v>
          </cell>
          <cell r="AV7" t="str">
            <v>Quarter_Num1</v>
          </cell>
          <cell r="AW7" t="str">
            <v>Quarter_Num2</v>
          </cell>
          <cell r="AX7" t="str">
            <v>Quarter_Num3</v>
          </cell>
          <cell r="AY7" t="str">
            <v>Quarter_Num4</v>
          </cell>
          <cell r="BB7" t="str">
            <v>Date</v>
          </cell>
          <cell r="BC7" t="str">
            <v>Month1</v>
          </cell>
          <cell r="BD7" t="str">
            <v>Month2</v>
          </cell>
          <cell r="BE7" t="str">
            <v>Month3</v>
          </cell>
          <cell r="BF7" t="str">
            <v>Quarter_Num1</v>
          </cell>
          <cell r="BG7" t="str">
            <v>Quarter_Num2</v>
          </cell>
          <cell r="BH7" t="str">
            <v>Quarter_Num3</v>
          </cell>
          <cell r="BI7" t="str">
            <v>Quarter_Num4</v>
          </cell>
          <cell r="BL7" t="str">
            <v>Date</v>
          </cell>
          <cell r="BM7" t="str">
            <v>IPE Brent Index</v>
          </cell>
          <cell r="BP7" t="str">
            <v>Date</v>
          </cell>
          <cell r="BQ7" t="str">
            <v>BrentMonth1</v>
          </cell>
          <cell r="BR7" t="str">
            <v>BrentMonth2</v>
          </cell>
          <cell r="BS7" t="str">
            <v>BrentMonth3</v>
          </cell>
          <cell r="BT7" t="str">
            <v>BrentMonth4</v>
          </cell>
          <cell r="BU7" t="str">
            <v>BrentMonth5</v>
          </cell>
          <cell r="BV7" t="str">
            <v>BrentMonth6</v>
          </cell>
          <cell r="BY7" t="str">
            <v>Date</v>
          </cell>
          <cell r="BZ7" t="str">
            <v>Month1</v>
          </cell>
          <cell r="CA7" t="str">
            <v>Month2</v>
          </cell>
          <cell r="CB7" t="str">
            <v>Month3</v>
          </cell>
          <cell r="CC7" t="str">
            <v>Month4</v>
          </cell>
          <cell r="CD7" t="str">
            <v>Month5</v>
          </cell>
          <cell r="CE7" t="str">
            <v>Month6</v>
          </cell>
          <cell r="CH7" t="str">
            <v>Date</v>
          </cell>
          <cell r="CI7" t="str">
            <v>Spot Price</v>
          </cell>
          <cell r="CL7" t="str">
            <v>Date</v>
          </cell>
          <cell r="CM7" t="str">
            <v>Month1</v>
          </cell>
          <cell r="CN7" t="str">
            <v>Month2</v>
          </cell>
          <cell r="CO7" t="str">
            <v>Month3</v>
          </cell>
          <cell r="CP7" t="str">
            <v>Month4</v>
          </cell>
          <cell r="CQ7" t="str">
            <v>Month5</v>
          </cell>
          <cell r="CR7" t="str">
            <v>Month6</v>
          </cell>
          <cell r="CU7" t="str">
            <v>Year</v>
          </cell>
          <cell r="CV7" t="str">
            <v>Month</v>
          </cell>
          <cell r="CW7" t="str">
            <v>AvgOfIPE Brent Index</v>
          </cell>
          <cell r="CX7" t="str">
            <v>Date</v>
          </cell>
          <cell r="DA7" t="str">
            <v>Year</v>
          </cell>
          <cell r="DB7" t="str">
            <v>Month</v>
          </cell>
          <cell r="DC7" t="str">
            <v>AvgOf$</v>
          </cell>
          <cell r="DD7" t="str">
            <v>AvgOf€</v>
          </cell>
          <cell r="DE7" t="str">
            <v>Date</v>
          </cell>
          <cell r="DH7" t="str">
            <v>Date</v>
          </cell>
          <cell r="DI7" t="str">
            <v>Henry Hub</v>
          </cell>
          <cell r="DJ7" t="str">
            <v>New York</v>
          </cell>
          <cell r="DK7" t="str">
            <v>Chicago</v>
          </cell>
          <cell r="DL7" t="str">
            <v>SoCal</v>
          </cell>
        </row>
        <row r="8">
          <cell r="B8">
            <v>40452</v>
          </cell>
          <cell r="C8">
            <v>46.6</v>
          </cell>
          <cell r="D8">
            <v>48.4</v>
          </cell>
          <cell r="E8">
            <v>49.95</v>
          </cell>
          <cell r="F8">
            <v>50</v>
          </cell>
          <cell r="G8">
            <v>48.8</v>
          </cell>
          <cell r="H8">
            <v>48.3</v>
          </cell>
          <cell r="I8">
            <v>47.7</v>
          </cell>
          <cell r="J8">
            <v>46.93</v>
          </cell>
          <cell r="K8">
            <v>47.5</v>
          </cell>
          <cell r="L8">
            <v>47.52</v>
          </cell>
          <cell r="M8">
            <v>47.51</v>
          </cell>
          <cell r="N8">
            <v>48.89</v>
          </cell>
          <cell r="O8">
            <v>54.19</v>
          </cell>
          <cell r="P8">
            <v>58.49</v>
          </cell>
          <cell r="Q8">
            <v>57.95</v>
          </cell>
          <cell r="T8">
            <v>40452</v>
          </cell>
          <cell r="U8">
            <v>3.7879999999999998</v>
          </cell>
          <cell r="V8">
            <v>4.0739999999999998</v>
          </cell>
          <cell r="W8">
            <v>4.2539999999999996</v>
          </cell>
          <cell r="X8">
            <v>4.2830000000000004</v>
          </cell>
          <cell r="Y8">
            <v>4.2249999999999996</v>
          </cell>
          <cell r="Z8">
            <v>4.1980000000000004</v>
          </cell>
          <cell r="AA8">
            <v>4.2300000000000004</v>
          </cell>
          <cell r="AB8">
            <v>4.2949999999999999</v>
          </cell>
          <cell r="AC8">
            <v>4.3810000000000002</v>
          </cell>
          <cell r="AD8">
            <v>4.4320000000000004</v>
          </cell>
          <cell r="AE8">
            <v>4.452</v>
          </cell>
          <cell r="AF8">
            <v>4.51</v>
          </cell>
          <cell r="AG8">
            <v>4.7809999999999997</v>
          </cell>
          <cell r="AH8">
            <v>5.0830000000000002</v>
          </cell>
          <cell r="AI8">
            <v>5.2779999999999996</v>
          </cell>
          <cell r="AL8">
            <v>40452</v>
          </cell>
          <cell r="AM8">
            <v>1</v>
          </cell>
          <cell r="AN8">
            <v>1.5827</v>
          </cell>
          <cell r="AO8">
            <v>1.1508</v>
          </cell>
          <cell r="AR8">
            <v>40452</v>
          </cell>
          <cell r="AS8">
            <v>47.3</v>
          </cell>
          <cell r="AT8">
            <v>48.3</v>
          </cell>
          <cell r="AU8">
            <v>49.75</v>
          </cell>
          <cell r="AV8">
            <v>49.424999999999997</v>
          </cell>
          <cell r="AW8">
            <v>48.65</v>
          </cell>
          <cell r="AX8">
            <v>49.05</v>
          </cell>
          <cell r="AY8">
            <v>53.6</v>
          </cell>
          <cell r="BB8">
            <v>40452</v>
          </cell>
          <cell r="BC8">
            <v>18.95</v>
          </cell>
          <cell r="BD8">
            <v>19.2</v>
          </cell>
          <cell r="BE8">
            <v>20.8</v>
          </cell>
          <cell r="BF8">
            <v>19.649999999999999</v>
          </cell>
          <cell r="BG8">
            <v>19.45</v>
          </cell>
          <cell r="BH8">
            <v>19.350000000000001</v>
          </cell>
          <cell r="BI8">
            <v>21.95</v>
          </cell>
          <cell r="BL8">
            <v>40452</v>
          </cell>
          <cell r="BM8">
            <v>83.75</v>
          </cell>
          <cell r="BP8">
            <v>40452</v>
          </cell>
          <cell r="BQ8">
            <v>83.75</v>
          </cell>
          <cell r="BR8">
            <v>84.019996643066406</v>
          </cell>
          <cell r="BS8">
            <v>84.389999389648437</v>
          </cell>
          <cell r="BT8">
            <v>84.779998779296875</v>
          </cell>
          <cell r="BU8">
            <v>85.19000244140625</v>
          </cell>
          <cell r="BV8">
            <v>85.599998474121094</v>
          </cell>
          <cell r="BY8">
            <v>40452</v>
          </cell>
          <cell r="CH8">
            <v>40452</v>
          </cell>
          <cell r="CI8">
            <v>15.3</v>
          </cell>
          <cell r="CL8">
            <v>40452</v>
          </cell>
          <cell r="CU8">
            <v>2009</v>
          </cell>
          <cell r="CV8">
            <v>12</v>
          </cell>
          <cell r="CW8">
            <v>74.967333475748703</v>
          </cell>
          <cell r="CX8">
            <v>40148</v>
          </cell>
          <cell r="DA8">
            <v>2009</v>
          </cell>
          <cell r="DB8">
            <v>12</v>
          </cell>
          <cell r="DC8">
            <v>1.6246</v>
          </cell>
          <cell r="DD8">
            <v>1.1120000000000001</v>
          </cell>
          <cell r="DE8">
            <v>40148</v>
          </cell>
          <cell r="DH8">
            <v>40452</v>
          </cell>
          <cell r="DI8">
            <v>3.6682999999999999</v>
          </cell>
          <cell r="DJ8">
            <v>3.9169999999999998</v>
          </cell>
          <cell r="DK8">
            <v>3.6722999999999999</v>
          </cell>
          <cell r="DL8">
            <v>3.7183999999999999</v>
          </cell>
        </row>
        <row r="9">
          <cell r="B9">
            <v>40453</v>
          </cell>
          <cell r="T9">
            <v>40453</v>
          </cell>
          <cell r="AL9">
            <v>40453</v>
          </cell>
          <cell r="AM9">
            <v>1</v>
          </cell>
          <cell r="AR9">
            <v>40453</v>
          </cell>
          <cell r="BB9">
            <v>40453</v>
          </cell>
          <cell r="BL9">
            <v>40453</v>
          </cell>
          <cell r="BP9">
            <v>40453</v>
          </cell>
          <cell r="BY9">
            <v>40453</v>
          </cell>
          <cell r="CH9">
            <v>40453</v>
          </cell>
          <cell r="CL9">
            <v>40453</v>
          </cell>
          <cell r="CU9">
            <v>2010</v>
          </cell>
          <cell r="CV9">
            <v>1</v>
          </cell>
          <cell r="CW9">
            <v>77.013000106811518</v>
          </cell>
          <cell r="CX9">
            <v>40179</v>
          </cell>
          <cell r="DA9">
            <v>2010</v>
          </cell>
          <cell r="DB9">
            <v>1</v>
          </cell>
          <cell r="DC9">
            <v>1.6171</v>
          </cell>
          <cell r="DD9">
            <v>1.1307</v>
          </cell>
          <cell r="DE9">
            <v>40179</v>
          </cell>
          <cell r="DH9">
            <v>40453</v>
          </cell>
        </row>
        <row r="10">
          <cell r="B10">
            <v>40454</v>
          </cell>
          <cell r="T10">
            <v>40454</v>
          </cell>
          <cell r="AL10">
            <v>40454</v>
          </cell>
          <cell r="AM10">
            <v>1</v>
          </cell>
          <cell r="AR10">
            <v>40454</v>
          </cell>
          <cell r="BB10">
            <v>40454</v>
          </cell>
          <cell r="BL10">
            <v>40454</v>
          </cell>
          <cell r="BP10">
            <v>40454</v>
          </cell>
          <cell r="BY10">
            <v>40454</v>
          </cell>
          <cell r="CH10">
            <v>40454</v>
          </cell>
          <cell r="CL10">
            <v>40454</v>
          </cell>
          <cell r="CU10">
            <v>2010</v>
          </cell>
          <cell r="CV10">
            <v>2</v>
          </cell>
          <cell r="CW10">
            <v>74.789499664306646</v>
          </cell>
          <cell r="CX10">
            <v>40210</v>
          </cell>
          <cell r="DA10">
            <v>2010</v>
          </cell>
          <cell r="DB10">
            <v>2</v>
          </cell>
          <cell r="DC10">
            <v>1.5636000000000001</v>
          </cell>
          <cell r="DD10">
            <v>1.1419999999999999</v>
          </cell>
          <cell r="DE10">
            <v>40210</v>
          </cell>
          <cell r="DH10">
            <v>40454</v>
          </cell>
        </row>
        <row r="11">
          <cell r="B11">
            <v>40455</v>
          </cell>
          <cell r="T11">
            <v>40455</v>
          </cell>
          <cell r="AL11">
            <v>40455</v>
          </cell>
          <cell r="AM11">
            <v>1</v>
          </cell>
          <cell r="AN11">
            <v>1.5849</v>
          </cell>
          <cell r="AO11">
            <v>1.1579999999999999</v>
          </cell>
          <cell r="AR11">
            <v>40455</v>
          </cell>
          <cell r="BB11">
            <v>40455</v>
          </cell>
          <cell r="BL11">
            <v>40455</v>
          </cell>
          <cell r="BM11">
            <v>83.279998779296875</v>
          </cell>
          <cell r="BP11">
            <v>40455</v>
          </cell>
          <cell r="BY11">
            <v>40455</v>
          </cell>
          <cell r="CH11">
            <v>40455</v>
          </cell>
          <cell r="CI11">
            <v>15.2</v>
          </cell>
          <cell r="CL11">
            <v>40455</v>
          </cell>
          <cell r="CU11">
            <v>2010</v>
          </cell>
          <cell r="CV11">
            <v>3</v>
          </cell>
          <cell r="CW11">
            <v>79.931304268215015</v>
          </cell>
          <cell r="CX11">
            <v>40238</v>
          </cell>
          <cell r="DA11">
            <v>2010</v>
          </cell>
          <cell r="DB11">
            <v>3</v>
          </cell>
          <cell r="DC11">
            <v>1.5096000000000001</v>
          </cell>
          <cell r="DD11">
            <v>1.1107</v>
          </cell>
          <cell r="DE11">
            <v>40238</v>
          </cell>
          <cell r="DH11">
            <v>40455</v>
          </cell>
          <cell r="DI11">
            <v>3.5632999999999999</v>
          </cell>
          <cell r="DJ11">
            <v>3.8121999999999998</v>
          </cell>
          <cell r="DK11">
            <v>3.6326999999999998</v>
          </cell>
          <cell r="DL11">
            <v>3.6776499999999999</v>
          </cell>
        </row>
        <row r="12">
          <cell r="B12">
            <v>40456</v>
          </cell>
          <cell r="T12">
            <v>40456</v>
          </cell>
          <cell r="AL12">
            <v>40456</v>
          </cell>
          <cell r="AM12">
            <v>1</v>
          </cell>
          <cell r="AN12">
            <v>1.5914999999999999</v>
          </cell>
          <cell r="AO12">
            <v>1.1505000000000001</v>
          </cell>
          <cell r="AR12">
            <v>40456</v>
          </cell>
          <cell r="BB12">
            <v>40456</v>
          </cell>
          <cell r="BL12">
            <v>40456</v>
          </cell>
          <cell r="BM12">
            <v>84.839996337890625</v>
          </cell>
          <cell r="BP12">
            <v>40456</v>
          </cell>
          <cell r="BY12">
            <v>40456</v>
          </cell>
          <cell r="CH12">
            <v>40456</v>
          </cell>
          <cell r="CI12">
            <v>15.4</v>
          </cell>
          <cell r="CL12">
            <v>40456</v>
          </cell>
          <cell r="CU12">
            <v>2010</v>
          </cell>
          <cell r="CV12">
            <v>4</v>
          </cell>
          <cell r="CW12">
            <v>85.759545412930578</v>
          </cell>
          <cell r="CX12">
            <v>40269</v>
          </cell>
          <cell r="DA12">
            <v>2010</v>
          </cell>
          <cell r="DB12">
            <v>4</v>
          </cell>
          <cell r="DC12">
            <v>1.5324</v>
          </cell>
          <cell r="DD12">
            <v>1.1607000000000001</v>
          </cell>
          <cell r="DE12">
            <v>40269</v>
          </cell>
          <cell r="DH12">
            <v>40456</v>
          </cell>
          <cell r="DI12">
            <v>3.5068000000000001</v>
          </cell>
          <cell r="DJ12">
            <v>3.7959999999999998</v>
          </cell>
          <cell r="DK12">
            <v>3.6303999999999998</v>
          </cell>
          <cell r="DL12">
            <v>3.7578499999999999</v>
          </cell>
        </row>
        <row r="13">
          <cell r="B13">
            <v>40457</v>
          </cell>
          <cell r="T13">
            <v>40457</v>
          </cell>
          <cell r="AL13">
            <v>40457</v>
          </cell>
          <cell r="AM13">
            <v>1</v>
          </cell>
          <cell r="AN13">
            <v>1.5902000000000001</v>
          </cell>
          <cell r="AO13">
            <v>1.1420999999999999</v>
          </cell>
          <cell r="AR13">
            <v>40457</v>
          </cell>
          <cell r="BB13">
            <v>40457</v>
          </cell>
          <cell r="BL13">
            <v>40457</v>
          </cell>
          <cell r="BM13">
            <v>85.05999755859375</v>
          </cell>
          <cell r="BP13">
            <v>40457</v>
          </cell>
          <cell r="BY13">
            <v>40457</v>
          </cell>
          <cell r="CH13">
            <v>40457</v>
          </cell>
          <cell r="CI13">
            <v>15.55</v>
          </cell>
          <cell r="CL13">
            <v>40457</v>
          </cell>
          <cell r="CU13">
            <v>2010</v>
          </cell>
          <cell r="CV13">
            <v>5</v>
          </cell>
          <cell r="CW13">
            <v>77.019047691708522</v>
          </cell>
          <cell r="CX13">
            <v>40299</v>
          </cell>
          <cell r="DA13">
            <v>2010</v>
          </cell>
          <cell r="DB13">
            <v>5</v>
          </cell>
          <cell r="DC13">
            <v>1.4698</v>
          </cell>
          <cell r="DD13">
            <v>1.1667000000000001</v>
          </cell>
          <cell r="DE13">
            <v>40299</v>
          </cell>
          <cell r="DH13">
            <v>40457</v>
          </cell>
          <cell r="DI13">
            <v>3.5558999999999998</v>
          </cell>
          <cell r="DJ13">
            <v>3.8698000000000001</v>
          </cell>
          <cell r="DK13">
            <v>3.6269999999999998</v>
          </cell>
          <cell r="DL13">
            <v>3.7601500000000003</v>
          </cell>
        </row>
        <row r="14">
          <cell r="B14">
            <v>40458</v>
          </cell>
          <cell r="T14">
            <v>40458</v>
          </cell>
          <cell r="AL14">
            <v>40458</v>
          </cell>
          <cell r="AM14">
            <v>1</v>
          </cell>
          <cell r="AN14">
            <v>1.5929</v>
          </cell>
          <cell r="AO14">
            <v>1.1443000000000001</v>
          </cell>
          <cell r="AR14">
            <v>40458</v>
          </cell>
          <cell r="BB14">
            <v>40458</v>
          </cell>
          <cell r="BL14">
            <v>40458</v>
          </cell>
          <cell r="BM14">
            <v>83.430000305175781</v>
          </cell>
          <cell r="BP14">
            <v>40458</v>
          </cell>
          <cell r="BY14">
            <v>40458</v>
          </cell>
          <cell r="CH14">
            <v>40458</v>
          </cell>
          <cell r="CI14">
            <v>15.4</v>
          </cell>
          <cell r="CL14">
            <v>40458</v>
          </cell>
          <cell r="CU14">
            <v>2010</v>
          </cell>
          <cell r="CV14">
            <v>6</v>
          </cell>
          <cell r="CW14">
            <v>75.658636266534984</v>
          </cell>
          <cell r="CX14">
            <v>40330</v>
          </cell>
          <cell r="DA14">
            <v>2010</v>
          </cell>
          <cell r="DB14">
            <v>6</v>
          </cell>
          <cell r="DC14">
            <v>1.4613</v>
          </cell>
          <cell r="DD14">
            <v>1.2060999999999999</v>
          </cell>
          <cell r="DE14">
            <v>40330</v>
          </cell>
          <cell r="DH14">
            <v>40458</v>
          </cell>
          <cell r="DI14">
            <v>3.6173000000000002</v>
          </cell>
          <cell r="DJ14">
            <v>3.8763000000000001</v>
          </cell>
          <cell r="DK14">
            <v>3.6440999999999999</v>
          </cell>
          <cell r="DL14">
            <v>3.7504</v>
          </cell>
        </row>
        <row r="15">
          <cell r="B15">
            <v>40459</v>
          </cell>
          <cell r="T15">
            <v>40459</v>
          </cell>
          <cell r="AL15">
            <v>40459</v>
          </cell>
          <cell r="AM15">
            <v>1</v>
          </cell>
          <cell r="AN15">
            <v>1.5949</v>
          </cell>
          <cell r="AO15">
            <v>1.1456</v>
          </cell>
          <cell r="AR15">
            <v>40459</v>
          </cell>
          <cell r="BB15">
            <v>40459</v>
          </cell>
          <cell r="BL15">
            <v>40459</v>
          </cell>
          <cell r="BM15">
            <v>84.029998779296875</v>
          </cell>
          <cell r="BP15">
            <v>40459</v>
          </cell>
          <cell r="BQ15">
            <v>83.5</v>
          </cell>
          <cell r="BR15">
            <v>83.879997253417969</v>
          </cell>
          <cell r="BS15">
            <v>84.260002136230469</v>
          </cell>
          <cell r="BT15">
            <v>84.629997253417969</v>
          </cell>
          <cell r="BU15">
            <v>85</v>
          </cell>
          <cell r="BV15">
            <v>85.379997253417969</v>
          </cell>
          <cell r="BY15">
            <v>40459</v>
          </cell>
          <cell r="CH15">
            <v>40459</v>
          </cell>
          <cell r="CI15">
            <v>15.5</v>
          </cell>
          <cell r="CL15">
            <v>40459</v>
          </cell>
          <cell r="CM15">
            <v>43.8</v>
          </cell>
          <cell r="CN15">
            <v>44.6</v>
          </cell>
          <cell r="CO15">
            <v>46.1</v>
          </cell>
          <cell r="CP15">
            <v>45.65</v>
          </cell>
          <cell r="CQ15">
            <v>0</v>
          </cell>
          <cell r="CR15">
            <v>0</v>
          </cell>
          <cell r="CU15">
            <v>2010</v>
          </cell>
          <cell r="CV15">
            <v>7</v>
          </cell>
          <cell r="CW15">
            <v>75.356363469904124</v>
          </cell>
          <cell r="CX15">
            <v>40360</v>
          </cell>
          <cell r="DA15">
            <v>2010</v>
          </cell>
          <cell r="DB15">
            <v>7</v>
          </cell>
          <cell r="DC15">
            <v>1.5255000000000001</v>
          </cell>
          <cell r="DD15">
            <v>1.1973</v>
          </cell>
          <cell r="DE15">
            <v>40360</v>
          </cell>
          <cell r="DH15">
            <v>40459</v>
          </cell>
          <cell r="DI15">
            <v>3.3589000000000002</v>
          </cell>
          <cell r="DJ15">
            <v>3.4857</v>
          </cell>
          <cell r="DK15">
            <v>3.3717999999999999</v>
          </cell>
          <cell r="DL15">
            <v>3.5423999999999998</v>
          </cell>
        </row>
        <row r="16">
          <cell r="B16">
            <v>40460</v>
          </cell>
          <cell r="T16">
            <v>40460</v>
          </cell>
          <cell r="AL16">
            <v>40460</v>
          </cell>
          <cell r="AM16">
            <v>1</v>
          </cell>
          <cell r="AR16">
            <v>40460</v>
          </cell>
          <cell r="BB16">
            <v>40460</v>
          </cell>
          <cell r="BL16">
            <v>40460</v>
          </cell>
          <cell r="BP16">
            <v>40460</v>
          </cell>
          <cell r="BY16">
            <v>40460</v>
          </cell>
          <cell r="CH16">
            <v>40460</v>
          </cell>
          <cell r="CL16">
            <v>40460</v>
          </cell>
          <cell r="CU16">
            <v>2010</v>
          </cell>
          <cell r="CV16">
            <v>8</v>
          </cell>
          <cell r="CW16">
            <v>77.315999984741211</v>
          </cell>
          <cell r="CX16">
            <v>40391</v>
          </cell>
          <cell r="DA16">
            <v>2010</v>
          </cell>
          <cell r="DB16">
            <v>8</v>
          </cell>
          <cell r="DC16">
            <v>1.5698000000000001</v>
          </cell>
          <cell r="DD16">
            <v>1.2129000000000001</v>
          </cell>
          <cell r="DE16">
            <v>40391</v>
          </cell>
          <cell r="DH16">
            <v>40460</v>
          </cell>
        </row>
        <row r="17">
          <cell r="B17">
            <v>40461</v>
          </cell>
          <cell r="T17">
            <v>40461</v>
          </cell>
          <cell r="AL17">
            <v>40461</v>
          </cell>
          <cell r="AM17">
            <v>1</v>
          </cell>
          <cell r="AR17">
            <v>40461</v>
          </cell>
          <cell r="BB17">
            <v>40461</v>
          </cell>
          <cell r="BL17">
            <v>40461</v>
          </cell>
          <cell r="BP17">
            <v>40461</v>
          </cell>
          <cell r="BY17">
            <v>40461</v>
          </cell>
          <cell r="CH17">
            <v>40461</v>
          </cell>
          <cell r="CL17">
            <v>40461</v>
          </cell>
          <cell r="CU17">
            <v>2010</v>
          </cell>
          <cell r="CV17">
            <v>9</v>
          </cell>
          <cell r="CW17">
            <v>78.417272741144359</v>
          </cell>
          <cell r="CX17">
            <v>40422</v>
          </cell>
          <cell r="DA17">
            <v>2010</v>
          </cell>
          <cell r="DB17">
            <v>9</v>
          </cell>
          <cell r="DC17">
            <v>1.5553999999999999</v>
          </cell>
          <cell r="DD17">
            <v>1.2286999999999999</v>
          </cell>
          <cell r="DE17">
            <v>40422</v>
          </cell>
          <cell r="DH17">
            <v>40461</v>
          </cell>
        </row>
        <row r="18">
          <cell r="B18">
            <v>40462</v>
          </cell>
          <cell r="T18">
            <v>40462</v>
          </cell>
          <cell r="AL18">
            <v>40462</v>
          </cell>
          <cell r="AM18">
            <v>1</v>
          </cell>
          <cell r="AN18">
            <v>1.5949</v>
          </cell>
          <cell r="AO18">
            <v>1.1456</v>
          </cell>
          <cell r="AR18">
            <v>40462</v>
          </cell>
          <cell r="BB18">
            <v>40462</v>
          </cell>
          <cell r="BL18">
            <v>40462</v>
          </cell>
          <cell r="BM18">
            <v>83.720001220703125</v>
          </cell>
          <cell r="BP18">
            <v>40462</v>
          </cell>
          <cell r="BY18">
            <v>40462</v>
          </cell>
          <cell r="CH18">
            <v>40462</v>
          </cell>
          <cell r="CI18">
            <v>15.8</v>
          </cell>
          <cell r="CL18">
            <v>40462</v>
          </cell>
          <cell r="CU18">
            <v>2010</v>
          </cell>
          <cell r="CV18">
            <v>10</v>
          </cell>
          <cell r="CW18">
            <v>83.536190214611239</v>
          </cell>
          <cell r="CX18">
            <v>40452</v>
          </cell>
          <cell r="DA18">
            <v>2010</v>
          </cell>
          <cell r="DB18">
            <v>10</v>
          </cell>
          <cell r="DC18">
            <v>1.585</v>
          </cell>
          <cell r="DD18">
            <v>1.1416999999999999</v>
          </cell>
          <cell r="DE18">
            <v>40452</v>
          </cell>
          <cell r="DH18">
            <v>40462</v>
          </cell>
          <cell r="DI18">
            <v>3.4293999999999998</v>
          </cell>
          <cell r="DJ18">
            <v>3.6804999999999999</v>
          </cell>
          <cell r="DK18">
            <v>3.4695</v>
          </cell>
          <cell r="DL18">
            <v>3.6520999999999999</v>
          </cell>
        </row>
        <row r="19">
          <cell r="B19">
            <v>40463</v>
          </cell>
          <cell r="T19">
            <v>40463</v>
          </cell>
          <cell r="AL19">
            <v>40463</v>
          </cell>
          <cell r="AM19">
            <v>1</v>
          </cell>
          <cell r="AN19">
            <v>1.5798000000000001</v>
          </cell>
          <cell r="AO19">
            <v>1.141</v>
          </cell>
          <cell r="AR19">
            <v>40463</v>
          </cell>
          <cell r="BB19">
            <v>40463</v>
          </cell>
          <cell r="BL19">
            <v>40463</v>
          </cell>
          <cell r="BM19">
            <v>83.5</v>
          </cell>
          <cell r="BP19">
            <v>40463</v>
          </cell>
          <cell r="BY19">
            <v>40463</v>
          </cell>
          <cell r="CH19">
            <v>40463</v>
          </cell>
          <cell r="CI19">
            <v>15.7</v>
          </cell>
          <cell r="CL19">
            <v>40463</v>
          </cell>
          <cell r="CU19">
            <v>2010</v>
          </cell>
          <cell r="CV19">
            <v>11</v>
          </cell>
          <cell r="CW19">
            <v>86.50400085449219</v>
          </cell>
          <cell r="CX19">
            <v>40483</v>
          </cell>
          <cell r="DA19">
            <v>2010</v>
          </cell>
          <cell r="DB19">
            <v>11</v>
          </cell>
          <cell r="DC19">
            <v>1.6073999999999999</v>
          </cell>
          <cell r="DD19">
            <v>1.1467000000000001</v>
          </cell>
          <cell r="DE19">
            <v>40483</v>
          </cell>
          <cell r="DH19">
            <v>40463</v>
          </cell>
          <cell r="DI19">
            <v>3.3973</v>
          </cell>
          <cell r="DJ19">
            <v>3.6939000000000002</v>
          </cell>
          <cell r="DK19">
            <v>3.4386000000000001</v>
          </cell>
          <cell r="DL19">
            <v>3.6974</v>
          </cell>
        </row>
        <row r="20">
          <cell r="B20">
            <v>40464</v>
          </cell>
          <cell r="T20">
            <v>40464</v>
          </cell>
          <cell r="AL20">
            <v>40464</v>
          </cell>
          <cell r="AM20">
            <v>1</v>
          </cell>
          <cell r="AN20">
            <v>1.5842000000000001</v>
          </cell>
          <cell r="AO20">
            <v>1.1345000000000001</v>
          </cell>
          <cell r="AR20">
            <v>40464</v>
          </cell>
          <cell r="BB20">
            <v>40464</v>
          </cell>
          <cell r="BL20">
            <v>40464</v>
          </cell>
          <cell r="BM20">
            <v>84.639999389648438</v>
          </cell>
          <cell r="BP20">
            <v>40464</v>
          </cell>
          <cell r="BY20">
            <v>40464</v>
          </cell>
          <cell r="CH20">
            <v>40464</v>
          </cell>
          <cell r="CI20">
            <v>15.65</v>
          </cell>
          <cell r="CL20">
            <v>40464</v>
          </cell>
          <cell r="DH20">
            <v>40464</v>
          </cell>
          <cell r="DI20">
            <v>3.5809000000000002</v>
          </cell>
          <cell r="DJ20">
            <v>3.9032</v>
          </cell>
          <cell r="DK20">
            <v>3.6255000000000002</v>
          </cell>
          <cell r="DL20">
            <v>3.8918999999999997</v>
          </cell>
        </row>
        <row r="21">
          <cell r="B21">
            <v>40465</v>
          </cell>
          <cell r="T21">
            <v>40465</v>
          </cell>
          <cell r="AL21">
            <v>40465</v>
          </cell>
          <cell r="AM21">
            <v>1</v>
          </cell>
          <cell r="AN21">
            <v>1.5991</v>
          </cell>
          <cell r="AO21">
            <v>1.1369</v>
          </cell>
          <cell r="AR21">
            <v>40465</v>
          </cell>
          <cell r="BB21">
            <v>40465</v>
          </cell>
          <cell r="BL21">
            <v>40465</v>
          </cell>
          <cell r="BM21">
            <v>84.529998779296875</v>
          </cell>
          <cell r="BP21">
            <v>40465</v>
          </cell>
          <cell r="BQ21">
            <v>84.529998779296875</v>
          </cell>
          <cell r="BR21">
            <v>84.199996948242188</v>
          </cell>
          <cell r="BS21">
            <v>84.629997253417969</v>
          </cell>
          <cell r="BT21">
            <v>85.029998779296875</v>
          </cell>
          <cell r="BU21">
            <v>85.400001525878906</v>
          </cell>
          <cell r="BV21">
            <v>85.769996643066406</v>
          </cell>
          <cell r="BY21">
            <v>40465</v>
          </cell>
          <cell r="CH21">
            <v>40465</v>
          </cell>
          <cell r="CI21">
            <v>15.5</v>
          </cell>
          <cell r="CL21">
            <v>40465</v>
          </cell>
          <cell r="DH21">
            <v>40465</v>
          </cell>
          <cell r="DI21">
            <v>3.5798000000000001</v>
          </cell>
          <cell r="DJ21">
            <v>3.9344999999999999</v>
          </cell>
          <cell r="DK21">
            <v>3.6678000000000002</v>
          </cell>
          <cell r="DL21">
            <v>3.7865000000000002</v>
          </cell>
        </row>
        <row r="22">
          <cell r="B22">
            <v>40466</v>
          </cell>
          <cell r="T22">
            <v>40466</v>
          </cell>
          <cell r="AL22">
            <v>40466</v>
          </cell>
          <cell r="AM22">
            <v>1</v>
          </cell>
          <cell r="AN22">
            <v>1.6025</v>
          </cell>
          <cell r="AO22">
            <v>1.1449</v>
          </cell>
          <cell r="AR22">
            <v>40466</v>
          </cell>
          <cell r="BB22">
            <v>40466</v>
          </cell>
          <cell r="BL22">
            <v>40466</v>
          </cell>
          <cell r="BM22">
            <v>82.449996948242188</v>
          </cell>
          <cell r="BP22">
            <v>40466</v>
          </cell>
          <cell r="BY22">
            <v>40466</v>
          </cell>
          <cell r="CH22">
            <v>40466</v>
          </cell>
          <cell r="CI22">
            <v>15.45</v>
          </cell>
          <cell r="CL22">
            <v>40466</v>
          </cell>
          <cell r="CM22">
            <v>44.7</v>
          </cell>
          <cell r="CN22">
            <v>44.85</v>
          </cell>
          <cell r="CO22">
            <v>46.35</v>
          </cell>
          <cell r="CP22">
            <v>46.1</v>
          </cell>
          <cell r="CQ22">
            <v>0</v>
          </cell>
          <cell r="CR22">
            <v>0</v>
          </cell>
          <cell r="DH22">
            <v>40466</v>
          </cell>
          <cell r="DI22">
            <v>3.4718</v>
          </cell>
          <cell r="DJ22">
            <v>3.6614</v>
          </cell>
          <cell r="DK22">
            <v>3.5283000000000002</v>
          </cell>
          <cell r="DL22">
            <v>3.6566999999999998</v>
          </cell>
        </row>
        <row r="23">
          <cell r="B23">
            <v>40467</v>
          </cell>
          <cell r="T23">
            <v>40467</v>
          </cell>
          <cell r="AL23">
            <v>40467</v>
          </cell>
          <cell r="AM23">
            <v>1</v>
          </cell>
          <cell r="AR23">
            <v>40467</v>
          </cell>
          <cell r="BB23">
            <v>40467</v>
          </cell>
          <cell r="BL23">
            <v>40467</v>
          </cell>
          <cell r="BP23">
            <v>40467</v>
          </cell>
          <cell r="BY23">
            <v>40467</v>
          </cell>
          <cell r="CH23">
            <v>40467</v>
          </cell>
          <cell r="CL23">
            <v>40467</v>
          </cell>
          <cell r="DH23">
            <v>40467</v>
          </cell>
        </row>
        <row r="24">
          <cell r="B24">
            <v>40468</v>
          </cell>
          <cell r="T24">
            <v>40468</v>
          </cell>
          <cell r="AL24">
            <v>40468</v>
          </cell>
          <cell r="AM24">
            <v>1</v>
          </cell>
          <cell r="AR24">
            <v>40468</v>
          </cell>
          <cell r="BB24">
            <v>40468</v>
          </cell>
          <cell r="BL24">
            <v>40468</v>
          </cell>
          <cell r="BP24">
            <v>40468</v>
          </cell>
          <cell r="BY24">
            <v>40468</v>
          </cell>
          <cell r="CH24">
            <v>40468</v>
          </cell>
          <cell r="CL24">
            <v>40468</v>
          </cell>
          <cell r="DH24">
            <v>40468</v>
          </cell>
        </row>
        <row r="25">
          <cell r="B25">
            <v>40469</v>
          </cell>
          <cell r="T25">
            <v>40469</v>
          </cell>
          <cell r="AL25">
            <v>40469</v>
          </cell>
          <cell r="AM25">
            <v>1</v>
          </cell>
          <cell r="AN25">
            <v>1.5905</v>
          </cell>
          <cell r="AO25">
            <v>1.1378999999999999</v>
          </cell>
          <cell r="AR25">
            <v>40469</v>
          </cell>
          <cell r="BB25">
            <v>40469</v>
          </cell>
          <cell r="BL25">
            <v>40469</v>
          </cell>
          <cell r="BM25">
            <v>84.370002746582031</v>
          </cell>
          <cell r="BP25">
            <v>40469</v>
          </cell>
          <cell r="BY25">
            <v>40469</v>
          </cell>
          <cell r="CH25">
            <v>40469</v>
          </cell>
          <cell r="CI25">
            <v>15.35</v>
          </cell>
          <cell r="CL25">
            <v>40469</v>
          </cell>
          <cell r="DH25">
            <v>40469</v>
          </cell>
          <cell r="DI25">
            <v>3.3611</v>
          </cell>
          <cell r="DJ25">
            <v>3.6585999999999999</v>
          </cell>
          <cell r="DK25">
            <v>3.4607999999999999</v>
          </cell>
          <cell r="DL25">
            <v>3.64385</v>
          </cell>
        </row>
        <row r="26">
          <cell r="B26">
            <v>40470</v>
          </cell>
          <cell r="T26">
            <v>40470</v>
          </cell>
          <cell r="AL26">
            <v>40470</v>
          </cell>
          <cell r="AM26">
            <v>1</v>
          </cell>
          <cell r="AN26">
            <v>1.5738000000000001</v>
          </cell>
          <cell r="AO26">
            <v>1.1384000000000001</v>
          </cell>
          <cell r="AR26">
            <v>40470</v>
          </cell>
          <cell r="BB26">
            <v>40470</v>
          </cell>
          <cell r="BL26">
            <v>40470</v>
          </cell>
          <cell r="BM26">
            <v>81.099998474121094</v>
          </cell>
          <cell r="BP26">
            <v>40470</v>
          </cell>
          <cell r="BY26">
            <v>40470</v>
          </cell>
          <cell r="CH26">
            <v>40470</v>
          </cell>
          <cell r="CI26">
            <v>15</v>
          </cell>
          <cell r="CL26">
            <v>40470</v>
          </cell>
          <cell r="DH26">
            <v>40470</v>
          </cell>
          <cell r="DI26">
            <v>3.3609</v>
          </cell>
          <cell r="DJ26">
            <v>3.6533000000000002</v>
          </cell>
          <cell r="DK26">
            <v>3.4996999999999998</v>
          </cell>
          <cell r="DL26">
            <v>3.67475</v>
          </cell>
        </row>
        <row r="27">
          <cell r="B27">
            <v>40471</v>
          </cell>
          <cell r="T27">
            <v>40471</v>
          </cell>
          <cell r="AL27">
            <v>40471</v>
          </cell>
          <cell r="AM27">
            <v>1</v>
          </cell>
          <cell r="AN27">
            <v>1.5855999999999999</v>
          </cell>
          <cell r="AO27">
            <v>1.1367</v>
          </cell>
          <cell r="AR27">
            <v>40471</v>
          </cell>
          <cell r="BB27">
            <v>40471</v>
          </cell>
          <cell r="BL27">
            <v>40471</v>
          </cell>
          <cell r="BM27">
            <v>83.599998474121094</v>
          </cell>
          <cell r="BP27">
            <v>40471</v>
          </cell>
          <cell r="BY27">
            <v>40471</v>
          </cell>
          <cell r="CH27">
            <v>40471</v>
          </cell>
          <cell r="CI27">
            <v>15.05</v>
          </cell>
          <cell r="CL27">
            <v>40471</v>
          </cell>
          <cell r="DH27">
            <v>40471</v>
          </cell>
          <cell r="DI27">
            <v>3.4590000000000001</v>
          </cell>
          <cell r="DJ27">
            <v>3.7717999999999998</v>
          </cell>
          <cell r="DK27">
            <v>3.6109</v>
          </cell>
          <cell r="DL27">
            <v>3.7198000000000002</v>
          </cell>
        </row>
        <row r="28">
          <cell r="B28">
            <v>40472</v>
          </cell>
          <cell r="T28">
            <v>40472</v>
          </cell>
          <cell r="AL28">
            <v>40472</v>
          </cell>
          <cell r="AM28">
            <v>1</v>
          </cell>
          <cell r="AN28">
            <v>1.5751999999999999</v>
          </cell>
          <cell r="AO28">
            <v>1.1274</v>
          </cell>
          <cell r="AR28">
            <v>40472</v>
          </cell>
          <cell r="BB28">
            <v>40472</v>
          </cell>
          <cell r="BL28">
            <v>40472</v>
          </cell>
          <cell r="BM28">
            <v>81.830001831054688</v>
          </cell>
          <cell r="BP28">
            <v>40472</v>
          </cell>
          <cell r="BY28">
            <v>40472</v>
          </cell>
          <cell r="CH28">
            <v>40472</v>
          </cell>
          <cell r="CI28">
            <v>14.8</v>
          </cell>
          <cell r="CL28">
            <v>40472</v>
          </cell>
          <cell r="DH28">
            <v>40472</v>
          </cell>
          <cell r="DI28">
            <v>3.4603999999999999</v>
          </cell>
          <cell r="DJ28">
            <v>3.7541000000000002</v>
          </cell>
          <cell r="DK28">
            <v>3.6392000000000002</v>
          </cell>
          <cell r="DL28">
            <v>3.6828000000000003</v>
          </cell>
        </row>
        <row r="29">
          <cell r="B29">
            <v>40473</v>
          </cell>
          <cell r="T29">
            <v>40473</v>
          </cell>
          <cell r="AL29">
            <v>40473</v>
          </cell>
          <cell r="AM29">
            <v>1</v>
          </cell>
          <cell r="AN29">
            <v>1.5674999999999999</v>
          </cell>
          <cell r="AO29">
            <v>1.1274</v>
          </cell>
          <cell r="AR29">
            <v>40473</v>
          </cell>
          <cell r="BB29">
            <v>40473</v>
          </cell>
          <cell r="BL29">
            <v>40473</v>
          </cell>
          <cell r="BM29">
            <v>82.959999084472656</v>
          </cell>
          <cell r="BP29">
            <v>40473</v>
          </cell>
          <cell r="BQ29">
            <v>0</v>
          </cell>
          <cell r="BR29">
            <v>82.959999084472656</v>
          </cell>
          <cell r="BS29">
            <v>83.389999389648438</v>
          </cell>
          <cell r="BT29">
            <v>83.769996643066406</v>
          </cell>
          <cell r="BU29">
            <v>84.120002746582031</v>
          </cell>
          <cell r="BV29">
            <v>84.480003356933594</v>
          </cell>
          <cell r="BY29">
            <v>40473</v>
          </cell>
          <cell r="CH29">
            <v>40473</v>
          </cell>
          <cell r="CI29">
            <v>15</v>
          </cell>
          <cell r="CL29">
            <v>40473</v>
          </cell>
          <cell r="CM29">
            <v>44.35</v>
          </cell>
          <cell r="CN29">
            <v>44.4</v>
          </cell>
          <cell r="CO29">
            <v>45.75</v>
          </cell>
          <cell r="CP29">
            <v>45.7</v>
          </cell>
          <cell r="CQ29">
            <v>0</v>
          </cell>
          <cell r="CR29">
            <v>0</v>
          </cell>
          <cell r="DH29">
            <v>40473</v>
          </cell>
          <cell r="DI29">
            <v>3.1856</v>
          </cell>
          <cell r="DJ29">
            <v>3.3184</v>
          </cell>
          <cell r="DK29">
            <v>3.3039000000000001</v>
          </cell>
          <cell r="DL29">
            <v>3.4097499999999998</v>
          </cell>
        </row>
        <row r="30">
          <cell r="B30">
            <v>40474</v>
          </cell>
          <cell r="T30">
            <v>40474</v>
          </cell>
          <cell r="AL30">
            <v>40474</v>
          </cell>
          <cell r="AM30">
            <v>1</v>
          </cell>
          <cell r="AR30">
            <v>40474</v>
          </cell>
          <cell r="BB30">
            <v>40474</v>
          </cell>
          <cell r="BL30">
            <v>40474</v>
          </cell>
          <cell r="BP30">
            <v>40474</v>
          </cell>
          <cell r="BY30">
            <v>40474</v>
          </cell>
          <cell r="CH30">
            <v>40474</v>
          </cell>
          <cell r="CL30">
            <v>40474</v>
          </cell>
          <cell r="DH30">
            <v>40474</v>
          </cell>
        </row>
        <row r="31">
          <cell r="B31">
            <v>40475</v>
          </cell>
          <cell r="T31">
            <v>40475</v>
          </cell>
          <cell r="AL31">
            <v>40475</v>
          </cell>
          <cell r="AM31">
            <v>1</v>
          </cell>
          <cell r="AR31">
            <v>40475</v>
          </cell>
          <cell r="BB31">
            <v>40475</v>
          </cell>
          <cell r="BL31">
            <v>40475</v>
          </cell>
          <cell r="BP31">
            <v>40475</v>
          </cell>
          <cell r="BY31">
            <v>40475</v>
          </cell>
          <cell r="CH31">
            <v>40475</v>
          </cell>
          <cell r="CL31">
            <v>40475</v>
          </cell>
          <cell r="DH31">
            <v>40475</v>
          </cell>
        </row>
        <row r="32">
          <cell r="B32">
            <v>40476</v>
          </cell>
          <cell r="T32">
            <v>40476</v>
          </cell>
          <cell r="AL32">
            <v>40476</v>
          </cell>
          <cell r="AM32">
            <v>1</v>
          </cell>
          <cell r="AN32">
            <v>1.5746</v>
          </cell>
          <cell r="AO32">
            <v>1.1257999999999999</v>
          </cell>
          <cell r="AR32">
            <v>40476</v>
          </cell>
          <cell r="BB32">
            <v>40476</v>
          </cell>
          <cell r="BL32">
            <v>40476</v>
          </cell>
          <cell r="BM32">
            <v>83.540000915527344</v>
          </cell>
          <cell r="BP32">
            <v>40476</v>
          </cell>
          <cell r="BY32">
            <v>40476</v>
          </cell>
          <cell r="CH32">
            <v>40476</v>
          </cell>
          <cell r="CI32">
            <v>15.1</v>
          </cell>
          <cell r="CL32">
            <v>40476</v>
          </cell>
          <cell r="DH32">
            <v>40476</v>
          </cell>
          <cell r="DI32">
            <v>3.1764999999999999</v>
          </cell>
          <cell r="DJ32">
            <v>3.4155000000000002</v>
          </cell>
          <cell r="DK32">
            <v>3.3089</v>
          </cell>
          <cell r="DL32">
            <v>3.4565999999999999</v>
          </cell>
        </row>
        <row r="33">
          <cell r="B33">
            <v>40477</v>
          </cell>
          <cell r="T33">
            <v>40477</v>
          </cell>
          <cell r="AL33">
            <v>40477</v>
          </cell>
          <cell r="AM33">
            <v>1</v>
          </cell>
          <cell r="AN33">
            <v>1.5869</v>
          </cell>
          <cell r="AO33">
            <v>1.1439999999999999</v>
          </cell>
          <cell r="AR33">
            <v>40477</v>
          </cell>
          <cell r="BB33">
            <v>40477</v>
          </cell>
          <cell r="BL33">
            <v>40477</v>
          </cell>
          <cell r="BM33">
            <v>83.660003662109375</v>
          </cell>
          <cell r="BP33">
            <v>40477</v>
          </cell>
          <cell r="BY33">
            <v>40477</v>
          </cell>
          <cell r="CH33">
            <v>40477</v>
          </cell>
          <cell r="CI33">
            <v>14.95</v>
          </cell>
          <cell r="CL33">
            <v>40477</v>
          </cell>
          <cell r="DH33">
            <v>40477</v>
          </cell>
          <cell r="DI33">
            <v>3.2774000000000001</v>
          </cell>
          <cell r="DJ33">
            <v>3.5710999999999999</v>
          </cell>
          <cell r="DK33">
            <v>3.5030999999999999</v>
          </cell>
          <cell r="DL33">
            <v>3.5661999999999998</v>
          </cell>
        </row>
        <row r="34">
          <cell r="B34">
            <v>40478</v>
          </cell>
          <cell r="T34">
            <v>40478</v>
          </cell>
          <cell r="AL34">
            <v>40478</v>
          </cell>
          <cell r="AM34">
            <v>1</v>
          </cell>
          <cell r="AN34">
            <v>1.5781000000000001</v>
          </cell>
          <cell r="AO34">
            <v>1.1446000000000001</v>
          </cell>
          <cell r="AR34">
            <v>40478</v>
          </cell>
          <cell r="BB34">
            <v>40478</v>
          </cell>
          <cell r="BL34">
            <v>40478</v>
          </cell>
          <cell r="BM34">
            <v>83.230003356933594</v>
          </cell>
          <cell r="BP34">
            <v>40478</v>
          </cell>
          <cell r="BY34">
            <v>40478</v>
          </cell>
          <cell r="CH34">
            <v>40478</v>
          </cell>
          <cell r="CI34">
            <v>15.05</v>
          </cell>
          <cell r="CL34">
            <v>40478</v>
          </cell>
          <cell r="DH34">
            <v>40478</v>
          </cell>
          <cell r="DI34">
            <v>3.3664999999999998</v>
          </cell>
          <cell r="DJ34">
            <v>3.7174999999999998</v>
          </cell>
          <cell r="DK34">
            <v>3.6076999999999999</v>
          </cell>
          <cell r="DL34">
            <v>3.6942499999999998</v>
          </cell>
        </row>
        <row r="35">
          <cell r="B35">
            <v>40479</v>
          </cell>
          <cell r="T35">
            <v>40479</v>
          </cell>
          <cell r="AL35">
            <v>40479</v>
          </cell>
          <cell r="AM35">
            <v>1</v>
          </cell>
          <cell r="AN35">
            <v>1.5943000000000001</v>
          </cell>
          <cell r="AO35">
            <v>1.1447000000000001</v>
          </cell>
          <cell r="AR35">
            <v>40479</v>
          </cell>
          <cell r="BB35">
            <v>40479</v>
          </cell>
          <cell r="BL35">
            <v>40479</v>
          </cell>
          <cell r="BM35">
            <v>83.589996337890625</v>
          </cell>
          <cell r="BP35">
            <v>40479</v>
          </cell>
          <cell r="BY35">
            <v>40479</v>
          </cell>
          <cell r="CH35">
            <v>40479</v>
          </cell>
          <cell r="CI35">
            <v>14.85</v>
          </cell>
          <cell r="CL35">
            <v>40479</v>
          </cell>
          <cell r="DH35">
            <v>40479</v>
          </cell>
          <cell r="DI35">
            <v>3.3561999999999999</v>
          </cell>
          <cell r="DJ35">
            <v>3.6537999999999999</v>
          </cell>
          <cell r="DK35">
            <v>3.4946000000000002</v>
          </cell>
          <cell r="DL35">
            <v>3.58995</v>
          </cell>
        </row>
        <row r="36">
          <cell r="B36">
            <v>40480</v>
          </cell>
          <cell r="C36">
            <v>46.1</v>
          </cell>
          <cell r="D36">
            <v>47.6</v>
          </cell>
          <cell r="E36">
            <v>49.6</v>
          </cell>
          <cell r="F36">
            <v>49.5</v>
          </cell>
          <cell r="G36">
            <v>48.2</v>
          </cell>
          <cell r="H36">
            <v>47.65</v>
          </cell>
          <cell r="I36">
            <v>46.42</v>
          </cell>
          <cell r="J36">
            <v>45.95</v>
          </cell>
          <cell r="K36">
            <v>46.23</v>
          </cell>
          <cell r="L36">
            <v>46.74</v>
          </cell>
          <cell r="M36">
            <v>46.47</v>
          </cell>
          <cell r="N36">
            <v>48.78</v>
          </cell>
          <cell r="O36">
            <v>53.34</v>
          </cell>
          <cell r="P36">
            <v>56.46</v>
          </cell>
          <cell r="Q36">
            <v>57.29</v>
          </cell>
          <cell r="T36">
            <v>40480</v>
          </cell>
          <cell r="V36">
            <v>4.0350000000000001</v>
          </cell>
          <cell r="W36">
            <v>4.26</v>
          </cell>
          <cell r="X36">
            <v>4.2759999999999998</v>
          </cell>
          <cell r="Y36">
            <v>4.25</v>
          </cell>
          <cell r="Z36">
            <v>4.0750000000000002</v>
          </cell>
          <cell r="AA36">
            <v>4.218</v>
          </cell>
          <cell r="AB36">
            <v>4.274</v>
          </cell>
          <cell r="AC36">
            <v>4.3390000000000004</v>
          </cell>
          <cell r="AD36">
            <v>4.3849999999999998</v>
          </cell>
          <cell r="AE36">
            <v>4.4139999999999997</v>
          </cell>
          <cell r="AF36">
            <v>4.4989999999999997</v>
          </cell>
          <cell r="AG36">
            <v>4.7080000000000002</v>
          </cell>
          <cell r="AH36">
            <v>5.0220000000000002</v>
          </cell>
          <cell r="AI36">
            <v>5.2030000000000003</v>
          </cell>
          <cell r="AL36">
            <v>40480</v>
          </cell>
          <cell r="AM36">
            <v>1</v>
          </cell>
          <cell r="AN36">
            <v>1.6020000000000001</v>
          </cell>
          <cell r="AO36">
            <v>1.153</v>
          </cell>
          <cell r="AR36">
            <v>40480</v>
          </cell>
          <cell r="AS36">
            <v>46.3</v>
          </cell>
          <cell r="AT36">
            <v>47.45</v>
          </cell>
          <cell r="AU36">
            <v>49.4</v>
          </cell>
          <cell r="AV36">
            <v>49</v>
          </cell>
          <cell r="AW36">
            <v>47.375</v>
          </cell>
          <cell r="AX36">
            <v>48.024999999999999</v>
          </cell>
          <cell r="AY36">
            <v>52.9</v>
          </cell>
          <cell r="BB36">
            <v>40480</v>
          </cell>
          <cell r="BC36">
            <v>18.399999999999999</v>
          </cell>
          <cell r="BD36">
            <v>18.899999999999999</v>
          </cell>
          <cell r="BE36">
            <v>19.5</v>
          </cell>
          <cell r="BF36">
            <v>19.149999999999999</v>
          </cell>
          <cell r="BG36">
            <v>18.824999999999999</v>
          </cell>
          <cell r="BH36">
            <v>18.774999999999999</v>
          </cell>
          <cell r="BI36">
            <v>21.25</v>
          </cell>
          <cell r="BL36">
            <v>40480</v>
          </cell>
          <cell r="BM36">
            <v>83.150001525878906</v>
          </cell>
          <cell r="BP36">
            <v>40480</v>
          </cell>
          <cell r="BQ36">
            <v>0</v>
          </cell>
          <cell r="BR36">
            <v>83.150001525878906</v>
          </cell>
          <cell r="BS36">
            <v>83.379997253417969</v>
          </cell>
          <cell r="BT36">
            <v>83.629997253417969</v>
          </cell>
          <cell r="BU36">
            <v>83.900001525878906</v>
          </cell>
          <cell r="BV36">
            <v>84.180000305175781</v>
          </cell>
          <cell r="BY36">
            <v>40480</v>
          </cell>
          <cell r="BZ36">
            <v>104.2</v>
          </cell>
          <cell r="CA36">
            <v>103.95</v>
          </cell>
          <cell r="CB36">
            <v>103.45</v>
          </cell>
          <cell r="CC36">
            <v>103.45</v>
          </cell>
          <cell r="CD36">
            <v>103.45</v>
          </cell>
          <cell r="CE36">
            <v>103.05</v>
          </cell>
          <cell r="CH36">
            <v>40480</v>
          </cell>
          <cell r="CI36">
            <v>14.6</v>
          </cell>
          <cell r="CL36">
            <v>40480</v>
          </cell>
          <cell r="CM36">
            <v>43.6</v>
          </cell>
          <cell r="CN36">
            <v>43.75</v>
          </cell>
          <cell r="CO36">
            <v>45.45</v>
          </cell>
          <cell r="CP36">
            <v>45.4</v>
          </cell>
          <cell r="CQ36">
            <v>0</v>
          </cell>
          <cell r="CR36">
            <v>0</v>
          </cell>
          <cell r="DH36">
            <v>40480</v>
          </cell>
          <cell r="DI36">
            <v>3.3555000000000001</v>
          </cell>
          <cell r="DJ36">
            <v>3.6619000000000002</v>
          </cell>
          <cell r="DK36">
            <v>3.5266999999999999</v>
          </cell>
          <cell r="DL36">
            <v>3.68405</v>
          </cell>
        </row>
        <row r="37">
          <cell r="B37">
            <v>40481</v>
          </cell>
          <cell r="T37">
            <v>40481</v>
          </cell>
          <cell r="AL37">
            <v>40481</v>
          </cell>
          <cell r="AM37">
            <v>1</v>
          </cell>
          <cell r="AR37">
            <v>40481</v>
          </cell>
          <cell r="BB37">
            <v>40481</v>
          </cell>
          <cell r="BL37">
            <v>40481</v>
          </cell>
          <cell r="BP37">
            <v>40481</v>
          </cell>
          <cell r="BY37">
            <v>40481</v>
          </cell>
          <cell r="CH37">
            <v>40481</v>
          </cell>
          <cell r="CL37">
            <v>40481</v>
          </cell>
          <cell r="DH37">
            <v>40481</v>
          </cell>
        </row>
        <row r="38">
          <cell r="B38">
            <v>40482</v>
          </cell>
          <cell r="T38">
            <v>40482</v>
          </cell>
          <cell r="AL38">
            <v>40482</v>
          </cell>
          <cell r="AM38">
            <v>1</v>
          </cell>
          <cell r="AR38">
            <v>40482</v>
          </cell>
          <cell r="BB38">
            <v>40482</v>
          </cell>
          <cell r="BL38">
            <v>40482</v>
          </cell>
          <cell r="BP38">
            <v>40482</v>
          </cell>
          <cell r="BY38">
            <v>40482</v>
          </cell>
          <cell r="CH38">
            <v>40482</v>
          </cell>
          <cell r="CL38">
            <v>40482</v>
          </cell>
          <cell r="DH38">
            <v>40482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"/>
      <sheetName val="Main Sheet (Internal)"/>
      <sheetName val="Availability"/>
      <sheetName val="Calculations"/>
      <sheetName val="Manual Constraints"/>
      <sheetName val="Reserve_Reqts"/>
      <sheetName val="FFR_Contracts"/>
      <sheetName val="non-BM_FFR_contracts"/>
      <sheetName val="Contracted_Standing_Reserve"/>
      <sheetName val="Fast_Reserve_Contracts"/>
      <sheetName val="Date Lookups"/>
      <sheetName val="Zone S demand ratio"/>
      <sheetName val="audit"/>
      <sheetName val="temp"/>
      <sheetName val="pivot"/>
    </sheetNames>
    <sheetDataSet>
      <sheetData sheetId="0">
        <row r="2">
          <cell r="D2" t="str">
            <v>Relevant Information</v>
          </cell>
          <cell r="I2" t="str">
            <v>Calculated</v>
          </cell>
          <cell r="J2" t="str">
            <v>OPMR Variables</v>
          </cell>
          <cell r="P2" t="str">
            <v>Total OPMR adjustors</v>
          </cell>
          <cell r="R2" t="str">
            <v>Calculated</v>
          </cell>
          <cell r="T2" t="str">
            <v>Wind</v>
          </cell>
        </row>
        <row r="3">
          <cell r="D3" t="str">
            <v>a</v>
          </cell>
          <cell r="E3" t="str">
            <v>b</v>
          </cell>
          <cell r="F3" t="str">
            <v>c</v>
          </cell>
          <cell r="G3" t="str">
            <v>d</v>
          </cell>
          <cell r="H3" t="str">
            <v>e</v>
          </cell>
          <cell r="I3" t="str">
            <v>f</v>
          </cell>
          <cell r="J3" t="str">
            <v>g</v>
          </cell>
          <cell r="K3" t="str">
            <v>h</v>
          </cell>
          <cell r="L3" t="str">
            <v>i</v>
          </cell>
          <cell r="M3" t="str">
            <v>j</v>
          </cell>
          <cell r="N3" t="str">
            <v>k</v>
          </cell>
          <cell r="O3" t="str">
            <v>l</v>
          </cell>
          <cell r="P3" t="str">
            <v>m</v>
          </cell>
          <cell r="Q3" t="str">
            <v>n</v>
          </cell>
          <cell r="R3" t="str">
            <v>o</v>
          </cell>
          <cell r="S3" t="str">
            <v>p</v>
          </cell>
          <cell r="T3" t="str">
            <v>q</v>
          </cell>
          <cell r="U3" t="str">
            <v>r</v>
          </cell>
        </row>
        <row r="4">
          <cell r="B4" t="str">
            <v>Publish Date</v>
          </cell>
          <cell r="C4" t="str">
            <v>Week Commencing:</v>
          </cell>
          <cell r="D4" t="str">
            <v>Peak Demand Forecast</v>
          </cell>
          <cell r="E4" t="str">
            <v>Generator Availability</v>
          </cell>
          <cell r="F4" t="str">
            <v>Contracted Availability</v>
          </cell>
          <cell r="G4" t="str">
            <v>Maximum I/C Export</v>
          </cell>
          <cell r="H4" t="str">
            <v>Maximum I/C Import</v>
          </cell>
          <cell r="I4" t="str">
            <v>Generation Availability Margin</v>
          </cell>
          <cell r="J4" t="str">
            <v>Contingency Requirement</v>
          </cell>
          <cell r="K4" t="str">
            <v>STORR Requirement</v>
          </cell>
          <cell r="L4" t="str">
            <v>Operating Reserve provided by I/Cs</v>
          </cell>
          <cell r="M4" t="str">
            <v>Unavailable to Market  &amp; Commissioning Plant</v>
          </cell>
          <cell r="N4" t="str">
            <v>Unavailable to National Grid</v>
          </cell>
          <cell r="O4" t="str">
            <v>Available only to National Grid in exceptional circumstances</v>
          </cell>
          <cell r="P4" t="str">
            <v>Reduction from additional availability (Not declared via OC2)</v>
          </cell>
          <cell r="Q4" t="str">
            <v>Reduction in Low Frequency Response Reserve Requirement (due to Contracted Response)</v>
          </cell>
          <cell r="R4" t="str">
            <v>OPMR total</v>
          </cell>
          <cell r="S4" t="str">
            <v xml:space="preserve">National Surplus (SPLD) </v>
          </cell>
          <cell r="T4" t="str">
            <v>Effect of wind on surplus</v>
          </cell>
          <cell r="U4" t="str">
            <v>Generation Availability Margin excluding wind</v>
          </cell>
        </row>
        <row r="5">
          <cell r="B5">
            <v>41830</v>
          </cell>
          <cell r="C5">
            <v>41841</v>
          </cell>
          <cell r="D5">
            <v>37400</v>
          </cell>
          <cell r="E5">
            <v>57816</v>
          </cell>
          <cell r="F5">
            <v>1389.6631016042779</v>
          </cell>
          <cell r="G5">
            <v>3250</v>
          </cell>
          <cell r="H5">
            <v>3250</v>
          </cell>
          <cell r="I5">
            <v>20416</v>
          </cell>
          <cell r="J5">
            <v>750</v>
          </cell>
          <cell r="K5">
            <v>4968.9839572192504</v>
          </cell>
          <cell r="L5">
            <v>181.81818181818181</v>
          </cell>
          <cell r="M5">
            <v>675</v>
          </cell>
          <cell r="N5">
            <v>2104.2399999999998</v>
          </cell>
          <cell r="O5">
            <v>0</v>
          </cell>
          <cell r="P5">
            <v>0</v>
          </cell>
          <cell r="Q5">
            <v>-989.66310160427793</v>
          </cell>
          <cell r="R5">
            <v>7508.5608556149728</v>
          </cell>
          <cell r="S5">
            <v>12907.439144385027</v>
          </cell>
          <cell r="T5">
            <v>4481.76</v>
          </cell>
          <cell r="U5">
            <v>15934.24</v>
          </cell>
        </row>
        <row r="6">
          <cell r="B6">
            <v>41830</v>
          </cell>
          <cell r="C6">
            <v>41848</v>
          </cell>
          <cell r="D6">
            <v>36800</v>
          </cell>
          <cell r="E6">
            <v>57433</v>
          </cell>
          <cell r="F6">
            <v>1389.6631016042784</v>
          </cell>
          <cell r="G6">
            <v>3250</v>
          </cell>
          <cell r="H6">
            <v>3250</v>
          </cell>
          <cell r="I6">
            <v>20633</v>
          </cell>
          <cell r="J6">
            <v>750</v>
          </cell>
          <cell r="K6">
            <v>4985.0267379679144</v>
          </cell>
          <cell r="L6">
            <v>181.81818181818181</v>
          </cell>
          <cell r="M6">
            <v>675</v>
          </cell>
          <cell r="N6">
            <v>3273.6800000000003</v>
          </cell>
          <cell r="O6">
            <v>0</v>
          </cell>
          <cell r="P6">
            <v>0</v>
          </cell>
          <cell r="Q6">
            <v>-989.66310160427838</v>
          </cell>
          <cell r="R6">
            <v>8694.0436363636363</v>
          </cell>
          <cell r="S6">
            <v>11938.956363636364</v>
          </cell>
          <cell r="T6">
            <v>3574.3199999999997</v>
          </cell>
          <cell r="U6">
            <v>17058.68</v>
          </cell>
        </row>
        <row r="7">
          <cell r="B7">
            <v>41830</v>
          </cell>
          <cell r="C7">
            <v>41855</v>
          </cell>
          <cell r="D7">
            <v>36900</v>
          </cell>
          <cell r="E7">
            <v>55971</v>
          </cell>
          <cell r="F7">
            <v>1364.6631016042779</v>
          </cell>
          <cell r="G7">
            <v>3250</v>
          </cell>
          <cell r="H7">
            <v>3250</v>
          </cell>
          <cell r="I7">
            <v>19071</v>
          </cell>
          <cell r="J7">
            <v>750</v>
          </cell>
          <cell r="K7">
            <v>4982.3529411764703</v>
          </cell>
          <cell r="L7">
            <v>181.81818181818181</v>
          </cell>
          <cell r="M7">
            <v>675</v>
          </cell>
          <cell r="N7">
            <v>1469.4399999999996</v>
          </cell>
          <cell r="O7">
            <v>0</v>
          </cell>
          <cell r="P7">
            <v>0</v>
          </cell>
          <cell r="Q7">
            <v>-964.66310160427793</v>
          </cell>
          <cell r="R7">
            <v>6912.1298395721915</v>
          </cell>
          <cell r="S7">
            <v>12158.870160427809</v>
          </cell>
          <cell r="T7">
            <v>5562.56</v>
          </cell>
          <cell r="U7">
            <v>13508.439999999999</v>
          </cell>
        </row>
        <row r="8">
          <cell r="B8">
            <v>41830</v>
          </cell>
          <cell r="C8">
            <v>41862</v>
          </cell>
          <cell r="D8">
            <v>37000</v>
          </cell>
          <cell r="E8">
            <v>58290</v>
          </cell>
          <cell r="F8">
            <v>1364.6631016042779</v>
          </cell>
          <cell r="G8">
            <v>3250</v>
          </cell>
          <cell r="H8">
            <v>3250</v>
          </cell>
          <cell r="I8">
            <v>21290</v>
          </cell>
          <cell r="J8">
            <v>750</v>
          </cell>
          <cell r="K8">
            <v>4979.679144385027</v>
          </cell>
          <cell r="L8">
            <v>181.81818181818181</v>
          </cell>
          <cell r="M8">
            <v>675</v>
          </cell>
          <cell r="N8">
            <v>1320.1999999999998</v>
          </cell>
          <cell r="O8">
            <v>0</v>
          </cell>
          <cell r="P8">
            <v>0</v>
          </cell>
          <cell r="Q8">
            <v>-964.66310160427793</v>
          </cell>
          <cell r="R8">
            <v>6760.2160427807485</v>
          </cell>
          <cell r="S8">
            <v>14529.783957219252</v>
          </cell>
          <cell r="T8">
            <v>5613.8</v>
          </cell>
          <cell r="U8">
            <v>15676.2</v>
          </cell>
        </row>
        <row r="9">
          <cell r="B9">
            <v>41830</v>
          </cell>
          <cell r="C9">
            <v>41869</v>
          </cell>
          <cell r="D9">
            <v>37900</v>
          </cell>
          <cell r="E9">
            <v>61399</v>
          </cell>
          <cell r="F9">
            <v>1364.6631016042777</v>
          </cell>
          <cell r="G9">
            <v>3250</v>
          </cell>
          <cell r="H9">
            <v>3250</v>
          </cell>
          <cell r="I9">
            <v>23499</v>
          </cell>
          <cell r="J9">
            <v>750</v>
          </cell>
          <cell r="K9">
            <v>4955.6149732620315</v>
          </cell>
          <cell r="L9">
            <v>181.81818181818181</v>
          </cell>
          <cell r="M9">
            <v>675</v>
          </cell>
          <cell r="N9">
            <v>1079.04</v>
          </cell>
          <cell r="O9">
            <v>0</v>
          </cell>
          <cell r="P9">
            <v>0</v>
          </cell>
          <cell r="Q9">
            <v>-964.6631016042777</v>
          </cell>
          <cell r="R9">
            <v>6494.991871657754</v>
          </cell>
          <cell r="S9">
            <v>17004.008128342248</v>
          </cell>
          <cell r="T9">
            <v>6026.96</v>
          </cell>
          <cell r="U9">
            <v>17472.04</v>
          </cell>
        </row>
        <row r="10">
          <cell r="B10">
            <v>41830</v>
          </cell>
          <cell r="C10">
            <v>41876</v>
          </cell>
          <cell r="D10">
            <v>37400</v>
          </cell>
          <cell r="E10">
            <v>61737</v>
          </cell>
          <cell r="F10">
            <v>1364.6631016042779</v>
          </cell>
          <cell r="G10">
            <v>3250</v>
          </cell>
          <cell r="H10">
            <v>3250</v>
          </cell>
          <cell r="I10">
            <v>24337</v>
          </cell>
          <cell r="J10">
            <v>750</v>
          </cell>
          <cell r="K10">
            <v>4968.9839572192504</v>
          </cell>
          <cell r="L10">
            <v>181.81818181818181</v>
          </cell>
          <cell r="M10">
            <v>675</v>
          </cell>
          <cell r="N10">
            <v>1061.2399999999998</v>
          </cell>
          <cell r="O10">
            <v>0</v>
          </cell>
          <cell r="P10">
            <v>0</v>
          </cell>
          <cell r="Q10">
            <v>-964.66310160427793</v>
          </cell>
          <cell r="R10">
            <v>6490.5608556149728</v>
          </cell>
          <cell r="S10">
            <v>17846.439144385025</v>
          </cell>
          <cell r="T10">
            <v>6163.76</v>
          </cell>
          <cell r="U10">
            <v>18173.239999999998</v>
          </cell>
        </row>
        <row r="11">
          <cell r="B11">
            <v>41830</v>
          </cell>
          <cell r="C11">
            <v>41883</v>
          </cell>
          <cell r="D11">
            <v>38400</v>
          </cell>
          <cell r="E11">
            <v>63906</v>
          </cell>
          <cell r="F11">
            <v>1193.5721925133689</v>
          </cell>
          <cell r="G11">
            <v>3250</v>
          </cell>
          <cell r="H11">
            <v>3250</v>
          </cell>
          <cell r="I11">
            <v>25506</v>
          </cell>
          <cell r="J11">
            <v>750</v>
          </cell>
          <cell r="K11">
            <v>4942.2459893048126</v>
          </cell>
          <cell r="L11">
            <v>181.81818181818181</v>
          </cell>
          <cell r="M11">
            <v>675</v>
          </cell>
          <cell r="N11">
            <v>1812.8400000000001</v>
          </cell>
          <cell r="O11">
            <v>0</v>
          </cell>
          <cell r="P11">
            <v>0</v>
          </cell>
          <cell r="Q11">
            <v>-793.57219251336892</v>
          </cell>
          <cell r="R11">
            <v>7386.5137967914434</v>
          </cell>
          <cell r="S11">
            <v>18119.486203208558</v>
          </cell>
          <cell r="T11">
            <v>5610.16</v>
          </cell>
          <cell r="U11">
            <v>19895.84</v>
          </cell>
        </row>
        <row r="12">
          <cell r="B12">
            <v>41830</v>
          </cell>
          <cell r="C12">
            <v>41890</v>
          </cell>
          <cell r="D12">
            <v>39400</v>
          </cell>
          <cell r="E12">
            <v>64306</v>
          </cell>
          <cell r="F12">
            <v>1193.5721925133687</v>
          </cell>
          <cell r="G12">
            <v>3250</v>
          </cell>
          <cell r="H12">
            <v>3250</v>
          </cell>
          <cell r="I12">
            <v>24906</v>
          </cell>
          <cell r="J12">
            <v>750</v>
          </cell>
          <cell r="K12">
            <v>4915.5080213903739</v>
          </cell>
          <cell r="L12">
            <v>181.81818181818181</v>
          </cell>
          <cell r="M12">
            <v>675</v>
          </cell>
          <cell r="N12">
            <v>1943.4399999999996</v>
          </cell>
          <cell r="O12">
            <v>0</v>
          </cell>
          <cell r="P12">
            <v>0</v>
          </cell>
          <cell r="Q12">
            <v>-793.57219251336869</v>
          </cell>
          <cell r="R12">
            <v>7490.375828877005</v>
          </cell>
          <cell r="S12">
            <v>17415.624171122996</v>
          </cell>
          <cell r="T12">
            <v>5501.56</v>
          </cell>
          <cell r="U12">
            <v>19404.439999999999</v>
          </cell>
        </row>
        <row r="13">
          <cell r="B13">
            <v>41830</v>
          </cell>
          <cell r="C13">
            <v>41897</v>
          </cell>
          <cell r="D13">
            <v>40100</v>
          </cell>
          <cell r="E13">
            <v>64515</v>
          </cell>
          <cell r="F13">
            <v>1193.5721925133689</v>
          </cell>
          <cell r="G13">
            <v>3250</v>
          </cell>
          <cell r="H13">
            <v>3250</v>
          </cell>
          <cell r="I13">
            <v>24415</v>
          </cell>
          <cell r="J13">
            <v>750</v>
          </cell>
          <cell r="K13">
            <v>4896.7914438502667</v>
          </cell>
          <cell r="L13">
            <v>181.81818181818181</v>
          </cell>
          <cell r="M13">
            <v>675</v>
          </cell>
          <cell r="N13">
            <v>1734.7600000000002</v>
          </cell>
          <cell r="O13">
            <v>0</v>
          </cell>
          <cell r="P13">
            <v>0</v>
          </cell>
          <cell r="Q13">
            <v>-793.57219251336892</v>
          </cell>
          <cell r="R13">
            <v>7262.9792513368975</v>
          </cell>
          <cell r="S13">
            <v>17152.020748663104</v>
          </cell>
          <cell r="T13">
            <v>5644.24</v>
          </cell>
          <cell r="U13">
            <v>18770.760000000002</v>
          </cell>
        </row>
        <row r="14">
          <cell r="B14">
            <v>41830</v>
          </cell>
          <cell r="C14">
            <v>41904</v>
          </cell>
          <cell r="D14">
            <v>41300</v>
          </cell>
          <cell r="E14">
            <v>64125</v>
          </cell>
          <cell r="F14">
            <v>1193.5721925133689</v>
          </cell>
          <cell r="G14">
            <v>3250</v>
          </cell>
          <cell r="H14">
            <v>3250</v>
          </cell>
          <cell r="I14">
            <v>22825</v>
          </cell>
          <cell r="J14">
            <v>750</v>
          </cell>
          <cell r="K14">
            <v>4864.7058823529405</v>
          </cell>
          <cell r="L14">
            <v>181.81818181818181</v>
          </cell>
          <cell r="M14">
            <v>675</v>
          </cell>
          <cell r="N14">
            <v>1134.8800000000001</v>
          </cell>
          <cell r="O14">
            <v>0</v>
          </cell>
          <cell r="P14">
            <v>0</v>
          </cell>
          <cell r="Q14">
            <v>-793.57219251336892</v>
          </cell>
          <cell r="R14">
            <v>6631.0136898395722</v>
          </cell>
          <cell r="S14">
            <v>16193.986310160428</v>
          </cell>
          <cell r="T14">
            <v>6246.12</v>
          </cell>
          <cell r="U14">
            <v>16578.88</v>
          </cell>
        </row>
        <row r="15">
          <cell r="B15">
            <v>41830</v>
          </cell>
          <cell r="C15">
            <v>41911</v>
          </cell>
          <cell r="D15">
            <v>42600</v>
          </cell>
          <cell r="E15">
            <v>64811</v>
          </cell>
          <cell r="F15">
            <v>1193.5721925133689</v>
          </cell>
          <cell r="G15">
            <v>3250</v>
          </cell>
          <cell r="H15">
            <v>3250</v>
          </cell>
          <cell r="I15">
            <v>22211</v>
          </cell>
          <cell r="J15">
            <v>750</v>
          </cell>
          <cell r="K15">
            <v>4829.9465240641712</v>
          </cell>
          <cell r="L15">
            <v>181.81818181818181</v>
          </cell>
          <cell r="M15">
            <v>675</v>
          </cell>
          <cell r="N15">
            <v>1260.7600000000002</v>
          </cell>
          <cell r="O15">
            <v>0</v>
          </cell>
          <cell r="P15">
            <v>0</v>
          </cell>
          <cell r="Q15">
            <v>-793.57219251336892</v>
          </cell>
          <cell r="R15">
            <v>6722.134331550802</v>
          </cell>
          <cell r="S15">
            <v>15488.865668449198</v>
          </cell>
          <cell r="T15">
            <v>6190.24</v>
          </cell>
          <cell r="U15">
            <v>16020.76</v>
          </cell>
        </row>
        <row r="16">
          <cell r="B16">
            <v>41830</v>
          </cell>
          <cell r="C16">
            <v>41918</v>
          </cell>
          <cell r="D16">
            <v>43600</v>
          </cell>
          <cell r="E16">
            <v>65990</v>
          </cell>
          <cell r="F16">
            <v>963.3903743315509</v>
          </cell>
          <cell r="G16">
            <v>3250</v>
          </cell>
          <cell r="H16">
            <v>3250</v>
          </cell>
          <cell r="I16">
            <v>22390</v>
          </cell>
          <cell r="J16">
            <v>750</v>
          </cell>
          <cell r="K16">
            <v>4803.2085561497324</v>
          </cell>
          <cell r="L16">
            <v>181.81818181818181</v>
          </cell>
          <cell r="M16">
            <v>675</v>
          </cell>
          <cell r="N16">
            <v>1357.3599999999997</v>
          </cell>
          <cell r="O16">
            <v>0</v>
          </cell>
          <cell r="P16">
            <v>0</v>
          </cell>
          <cell r="Q16">
            <v>-783.3903743315509</v>
          </cell>
          <cell r="R16">
            <v>6802.1781818181807</v>
          </cell>
          <cell r="S16">
            <v>15587.821818181819</v>
          </cell>
          <cell r="T16">
            <v>6104.64</v>
          </cell>
          <cell r="U16">
            <v>16285.36</v>
          </cell>
        </row>
        <row r="17">
          <cell r="B17">
            <v>41830</v>
          </cell>
          <cell r="C17">
            <v>41925</v>
          </cell>
          <cell r="D17">
            <v>44900</v>
          </cell>
          <cell r="E17">
            <v>65546</v>
          </cell>
          <cell r="F17">
            <v>963.39037433155045</v>
          </cell>
          <cell r="G17">
            <v>3250</v>
          </cell>
          <cell r="H17">
            <v>3250</v>
          </cell>
          <cell r="I17">
            <v>20646</v>
          </cell>
          <cell r="J17">
            <v>750</v>
          </cell>
          <cell r="K17">
            <v>4768.4491978609622</v>
          </cell>
          <cell r="L17">
            <v>181.81818181818181</v>
          </cell>
          <cell r="M17">
            <v>675</v>
          </cell>
          <cell r="N17">
            <v>1843.2399999999998</v>
          </cell>
          <cell r="O17">
            <v>0</v>
          </cell>
          <cell r="P17">
            <v>0</v>
          </cell>
          <cell r="Q17">
            <v>-783.39037433155045</v>
          </cell>
          <cell r="R17">
            <v>7253.2988235294115</v>
          </cell>
          <cell r="S17">
            <v>13392.701176470589</v>
          </cell>
          <cell r="T17">
            <v>5685.76</v>
          </cell>
          <cell r="U17">
            <v>14960.24</v>
          </cell>
        </row>
      </sheetData>
      <sheetData sheetId="1">
        <row r="1">
          <cell r="I1" t="str">
            <v>S:\OandT\OptRisk\Operational_Requirements_WOKH\02_Evaluation\Reserve\New OPMR\OPMR_Storage_Facility.mdb</v>
          </cell>
        </row>
        <row r="4">
          <cell r="B4" t="str">
            <v>30W14</v>
          </cell>
        </row>
      </sheetData>
      <sheetData sheetId="2">
        <row r="6">
          <cell r="A6" t="str">
            <v>ABTH7</v>
          </cell>
        </row>
      </sheetData>
      <sheetData sheetId="3">
        <row r="26">
          <cell r="A26" t="str">
            <v>Peterhead</v>
          </cell>
          <cell r="C26">
            <v>400</v>
          </cell>
          <cell r="D26">
            <v>400</v>
          </cell>
          <cell r="E26">
            <v>400</v>
          </cell>
          <cell r="F26">
            <v>400</v>
          </cell>
          <cell r="G26">
            <v>400</v>
          </cell>
          <cell r="H26">
            <v>400</v>
          </cell>
          <cell r="I26">
            <v>400</v>
          </cell>
          <cell r="J26">
            <v>400</v>
          </cell>
          <cell r="K26">
            <v>400</v>
          </cell>
          <cell r="L26">
            <v>400</v>
          </cell>
          <cell r="M26">
            <v>400</v>
          </cell>
          <cell r="N26">
            <v>400</v>
          </cell>
          <cell r="O26">
            <v>400</v>
          </cell>
          <cell r="P26">
            <v>400</v>
          </cell>
          <cell r="Q26">
            <v>400</v>
          </cell>
          <cell r="R26">
            <v>400</v>
          </cell>
          <cell r="S26">
            <v>400</v>
          </cell>
          <cell r="T26">
            <v>400</v>
          </cell>
          <cell r="U26">
            <v>400</v>
          </cell>
          <cell r="V26">
            <v>400</v>
          </cell>
          <cell r="W26">
            <v>400</v>
          </cell>
          <cell r="X26">
            <v>400</v>
          </cell>
          <cell r="Y26">
            <v>400</v>
          </cell>
          <cell r="Z26">
            <v>400</v>
          </cell>
          <cell r="AA26">
            <v>400</v>
          </cell>
          <cell r="AB26">
            <v>400</v>
          </cell>
          <cell r="AC26">
            <v>400</v>
          </cell>
          <cell r="AD26">
            <v>400</v>
          </cell>
          <cell r="AE26">
            <v>400</v>
          </cell>
          <cell r="AF26">
            <v>400</v>
          </cell>
          <cell r="AG26">
            <v>400</v>
          </cell>
          <cell r="AH26">
            <v>400</v>
          </cell>
          <cell r="AI26">
            <v>400</v>
          </cell>
          <cell r="AJ26">
            <v>400</v>
          </cell>
          <cell r="AK26">
            <v>400</v>
          </cell>
          <cell r="AL26">
            <v>400</v>
          </cell>
          <cell r="AM26">
            <v>400</v>
          </cell>
          <cell r="AN26">
            <v>400</v>
          </cell>
          <cell r="AO26">
            <v>400</v>
          </cell>
          <cell r="AP26">
            <v>400</v>
          </cell>
          <cell r="AQ26">
            <v>400</v>
          </cell>
          <cell r="AR26">
            <v>400</v>
          </cell>
          <cell r="AS26">
            <v>400</v>
          </cell>
          <cell r="AT26">
            <v>400</v>
          </cell>
          <cell r="AU26">
            <v>400</v>
          </cell>
          <cell r="AV26">
            <v>400</v>
          </cell>
          <cell r="AW26">
            <v>400</v>
          </cell>
          <cell r="AX26">
            <v>400</v>
          </cell>
          <cell r="AY26">
            <v>400</v>
          </cell>
        </row>
        <row r="27">
          <cell r="A27" t="str">
            <v>Cockenzie</v>
          </cell>
          <cell r="B27" t="str">
            <v>Closed</v>
          </cell>
          <cell r="D27">
            <v>551</v>
          </cell>
          <cell r="E27">
            <v>551</v>
          </cell>
          <cell r="F27">
            <v>551</v>
          </cell>
          <cell r="G27">
            <v>551</v>
          </cell>
          <cell r="H27">
            <v>551</v>
          </cell>
          <cell r="I27">
            <v>551</v>
          </cell>
          <cell r="J27">
            <v>551</v>
          </cell>
          <cell r="K27">
            <v>551</v>
          </cell>
          <cell r="L27">
            <v>551</v>
          </cell>
          <cell r="M27">
            <v>551</v>
          </cell>
          <cell r="N27">
            <v>551</v>
          </cell>
          <cell r="O27">
            <v>551</v>
          </cell>
          <cell r="P27">
            <v>551</v>
          </cell>
          <cell r="Q27">
            <v>551</v>
          </cell>
          <cell r="R27">
            <v>551</v>
          </cell>
          <cell r="S27">
            <v>551</v>
          </cell>
          <cell r="T27">
            <v>551</v>
          </cell>
          <cell r="U27">
            <v>551</v>
          </cell>
          <cell r="V27">
            <v>551</v>
          </cell>
          <cell r="W27">
            <v>551</v>
          </cell>
          <cell r="X27">
            <v>551</v>
          </cell>
          <cell r="Y27">
            <v>551</v>
          </cell>
          <cell r="Z27">
            <v>551</v>
          </cell>
          <cell r="AA27">
            <v>551</v>
          </cell>
          <cell r="AB27">
            <v>551</v>
          </cell>
          <cell r="AC27">
            <v>551</v>
          </cell>
          <cell r="AD27">
            <v>551</v>
          </cell>
          <cell r="AE27">
            <v>551</v>
          </cell>
          <cell r="AF27">
            <v>551</v>
          </cell>
          <cell r="AG27">
            <v>551</v>
          </cell>
          <cell r="AH27">
            <v>551</v>
          </cell>
          <cell r="AI27">
            <v>551</v>
          </cell>
          <cell r="AJ27">
            <v>551</v>
          </cell>
          <cell r="AK27">
            <v>551</v>
          </cell>
          <cell r="AL27">
            <v>551</v>
          </cell>
          <cell r="AM27">
            <v>551</v>
          </cell>
          <cell r="AN27">
            <v>551</v>
          </cell>
          <cell r="AO27">
            <v>551</v>
          </cell>
          <cell r="AP27">
            <v>551</v>
          </cell>
          <cell r="AQ27">
            <v>551</v>
          </cell>
          <cell r="AR27">
            <v>551</v>
          </cell>
          <cell r="AS27">
            <v>551</v>
          </cell>
          <cell r="AT27">
            <v>551</v>
          </cell>
          <cell r="AU27">
            <v>551</v>
          </cell>
          <cell r="AV27">
            <v>551</v>
          </cell>
          <cell r="AW27">
            <v>551</v>
          </cell>
          <cell r="AX27">
            <v>551</v>
          </cell>
          <cell r="AY27">
            <v>551</v>
          </cell>
        </row>
        <row r="28">
          <cell r="A28" t="str">
            <v>Dinorwig</v>
          </cell>
          <cell r="C28">
            <v>1644</v>
          </cell>
          <cell r="D28">
            <v>1644</v>
          </cell>
          <cell r="E28">
            <v>1644</v>
          </cell>
          <cell r="F28">
            <v>1644</v>
          </cell>
          <cell r="G28">
            <v>1644</v>
          </cell>
          <cell r="H28">
            <v>1644</v>
          </cell>
          <cell r="I28">
            <v>1644</v>
          </cell>
          <cell r="J28">
            <v>1644</v>
          </cell>
          <cell r="K28">
            <v>1644</v>
          </cell>
          <cell r="L28">
            <v>1644</v>
          </cell>
          <cell r="M28">
            <v>1644</v>
          </cell>
          <cell r="N28">
            <v>1644</v>
          </cell>
          <cell r="O28">
            <v>1644</v>
          </cell>
          <cell r="P28">
            <v>1644</v>
          </cell>
          <cell r="Q28">
            <v>1644</v>
          </cell>
          <cell r="R28">
            <v>1644</v>
          </cell>
          <cell r="S28">
            <v>1644</v>
          </cell>
          <cell r="T28">
            <v>1644</v>
          </cell>
          <cell r="U28">
            <v>1644</v>
          </cell>
          <cell r="V28">
            <v>1644</v>
          </cell>
          <cell r="W28">
            <v>1644</v>
          </cell>
          <cell r="X28">
            <v>1644</v>
          </cell>
          <cell r="Y28">
            <v>1644</v>
          </cell>
          <cell r="Z28">
            <v>1644</v>
          </cell>
          <cell r="AA28">
            <v>1644</v>
          </cell>
          <cell r="AB28">
            <v>1644</v>
          </cell>
          <cell r="AC28">
            <v>1644</v>
          </cell>
          <cell r="AD28">
            <v>1644</v>
          </cell>
          <cell r="AE28">
            <v>1644</v>
          </cell>
          <cell r="AF28">
            <v>1644</v>
          </cell>
          <cell r="AG28">
            <v>1644</v>
          </cell>
          <cell r="AH28">
            <v>1644</v>
          </cell>
          <cell r="AI28">
            <v>1644</v>
          </cell>
          <cell r="AJ28">
            <v>1644</v>
          </cell>
          <cell r="AK28">
            <v>1644</v>
          </cell>
          <cell r="AL28">
            <v>1644</v>
          </cell>
          <cell r="AM28">
            <v>1644</v>
          </cell>
          <cell r="AN28">
            <v>1644</v>
          </cell>
          <cell r="AO28">
            <v>1644</v>
          </cell>
          <cell r="AP28">
            <v>1644</v>
          </cell>
          <cell r="AQ28">
            <v>1644</v>
          </cell>
          <cell r="AR28">
            <v>1644</v>
          </cell>
          <cell r="AS28">
            <v>1644</v>
          </cell>
          <cell r="AT28">
            <v>1644</v>
          </cell>
          <cell r="AU28">
            <v>1644</v>
          </cell>
          <cell r="AV28">
            <v>1644</v>
          </cell>
          <cell r="AW28">
            <v>1644</v>
          </cell>
          <cell r="AX28">
            <v>1644</v>
          </cell>
          <cell r="AY28">
            <v>1644</v>
          </cell>
        </row>
        <row r="29">
          <cell r="A29" t="str">
            <v>Littlebrook</v>
          </cell>
          <cell r="C29">
            <v>800</v>
          </cell>
          <cell r="D29">
            <v>800</v>
          </cell>
          <cell r="E29">
            <v>800</v>
          </cell>
          <cell r="F29">
            <v>800</v>
          </cell>
          <cell r="G29">
            <v>800</v>
          </cell>
          <cell r="H29">
            <v>800</v>
          </cell>
          <cell r="I29">
            <v>800</v>
          </cell>
          <cell r="J29">
            <v>800</v>
          </cell>
          <cell r="K29">
            <v>800</v>
          </cell>
          <cell r="L29">
            <v>800</v>
          </cell>
          <cell r="M29">
            <v>800</v>
          </cell>
          <cell r="N29">
            <v>800</v>
          </cell>
          <cell r="O29">
            <v>800</v>
          </cell>
          <cell r="P29">
            <v>800</v>
          </cell>
          <cell r="Q29">
            <v>800</v>
          </cell>
          <cell r="R29">
            <v>800</v>
          </cell>
          <cell r="S29">
            <v>800</v>
          </cell>
          <cell r="T29">
            <v>800</v>
          </cell>
          <cell r="U29">
            <v>800</v>
          </cell>
          <cell r="V29">
            <v>800</v>
          </cell>
          <cell r="W29">
            <v>800</v>
          </cell>
          <cell r="X29">
            <v>800</v>
          </cell>
          <cell r="Y29">
            <v>800</v>
          </cell>
          <cell r="Z29">
            <v>800</v>
          </cell>
          <cell r="AA29">
            <v>800</v>
          </cell>
          <cell r="AB29">
            <v>800</v>
          </cell>
          <cell r="AC29">
            <v>800</v>
          </cell>
          <cell r="AD29">
            <v>800</v>
          </cell>
          <cell r="AE29">
            <v>800</v>
          </cell>
          <cell r="AF29">
            <v>800</v>
          </cell>
          <cell r="AG29">
            <v>800</v>
          </cell>
          <cell r="AH29">
            <v>800</v>
          </cell>
          <cell r="AI29">
            <v>800</v>
          </cell>
          <cell r="AJ29">
            <v>800</v>
          </cell>
          <cell r="AK29">
            <v>800</v>
          </cell>
          <cell r="AL29">
            <v>800</v>
          </cell>
          <cell r="AM29">
            <v>800</v>
          </cell>
          <cell r="AN29">
            <v>800</v>
          </cell>
          <cell r="AO29">
            <v>800</v>
          </cell>
          <cell r="AP29">
            <v>800</v>
          </cell>
          <cell r="AQ29">
            <v>800</v>
          </cell>
          <cell r="AR29">
            <v>800</v>
          </cell>
          <cell r="AS29">
            <v>800</v>
          </cell>
          <cell r="AT29">
            <v>800</v>
          </cell>
          <cell r="AU29">
            <v>800</v>
          </cell>
          <cell r="AV29">
            <v>800</v>
          </cell>
          <cell r="AW29">
            <v>800</v>
          </cell>
          <cell r="AX29">
            <v>800</v>
          </cell>
          <cell r="AY29">
            <v>800</v>
          </cell>
        </row>
        <row r="30">
          <cell r="A30" t="str">
            <v>Killingholme</v>
          </cell>
          <cell r="C30">
            <v>900</v>
          </cell>
          <cell r="D30">
            <v>900</v>
          </cell>
          <cell r="E30">
            <v>900</v>
          </cell>
          <cell r="F30">
            <v>900</v>
          </cell>
          <cell r="G30">
            <v>900</v>
          </cell>
          <cell r="H30">
            <v>900</v>
          </cell>
          <cell r="I30">
            <v>900</v>
          </cell>
          <cell r="J30">
            <v>900</v>
          </cell>
          <cell r="K30">
            <v>900</v>
          </cell>
          <cell r="L30">
            <v>900</v>
          </cell>
          <cell r="M30">
            <v>900</v>
          </cell>
          <cell r="N30">
            <v>900</v>
          </cell>
          <cell r="O30">
            <v>900</v>
          </cell>
          <cell r="P30">
            <v>900</v>
          </cell>
          <cell r="Q30">
            <v>900</v>
          </cell>
          <cell r="R30">
            <v>900</v>
          </cell>
          <cell r="S30">
            <v>900</v>
          </cell>
          <cell r="T30">
            <v>900</v>
          </cell>
          <cell r="U30">
            <v>900</v>
          </cell>
          <cell r="V30">
            <v>900</v>
          </cell>
          <cell r="W30">
            <v>900</v>
          </cell>
          <cell r="X30">
            <v>900</v>
          </cell>
          <cell r="Y30">
            <v>900</v>
          </cell>
          <cell r="Z30">
            <v>900</v>
          </cell>
          <cell r="AA30">
            <v>900</v>
          </cell>
          <cell r="AB30">
            <v>900</v>
          </cell>
          <cell r="AC30">
            <v>900</v>
          </cell>
          <cell r="AD30">
            <v>900</v>
          </cell>
          <cell r="AE30">
            <v>900</v>
          </cell>
          <cell r="AF30">
            <v>900</v>
          </cell>
          <cell r="AG30">
            <v>900</v>
          </cell>
          <cell r="AH30">
            <v>900</v>
          </cell>
          <cell r="AI30">
            <v>900</v>
          </cell>
          <cell r="AJ30">
            <v>900</v>
          </cell>
          <cell r="AK30">
            <v>900</v>
          </cell>
          <cell r="AL30">
            <v>900</v>
          </cell>
          <cell r="AM30">
            <v>900</v>
          </cell>
          <cell r="AN30">
            <v>900</v>
          </cell>
          <cell r="AO30">
            <v>900</v>
          </cell>
          <cell r="AP30">
            <v>900</v>
          </cell>
          <cell r="AQ30">
            <v>900</v>
          </cell>
          <cell r="AR30">
            <v>900</v>
          </cell>
          <cell r="AS30">
            <v>900</v>
          </cell>
          <cell r="AT30">
            <v>900</v>
          </cell>
          <cell r="AU30">
            <v>900</v>
          </cell>
          <cell r="AV30">
            <v>900</v>
          </cell>
          <cell r="AW30">
            <v>900</v>
          </cell>
          <cell r="AX30">
            <v>900</v>
          </cell>
          <cell r="AY30">
            <v>900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19">
          <cell r="A19">
            <v>1</v>
          </cell>
          <cell r="B19" t="str">
            <v>Sunday</v>
          </cell>
        </row>
        <row r="20">
          <cell r="A20">
            <v>2</v>
          </cell>
          <cell r="B20" t="str">
            <v>Monday</v>
          </cell>
        </row>
        <row r="21">
          <cell r="A21">
            <v>3</v>
          </cell>
          <cell r="B21" t="str">
            <v>Tuesday</v>
          </cell>
        </row>
        <row r="22">
          <cell r="A22">
            <v>4</v>
          </cell>
          <cell r="B22" t="str">
            <v>Wednesday</v>
          </cell>
        </row>
        <row r="23">
          <cell r="A23">
            <v>5</v>
          </cell>
          <cell r="B23" t="str">
            <v>Thursday</v>
          </cell>
        </row>
        <row r="24">
          <cell r="A24">
            <v>6</v>
          </cell>
          <cell r="B24" t="str">
            <v>Friday</v>
          </cell>
        </row>
        <row r="25">
          <cell r="A25">
            <v>7</v>
          </cell>
          <cell r="B25" t="str">
            <v>Saturday</v>
          </cell>
        </row>
      </sheetData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 Sheet"/>
      <sheetName val="Input Tables"/>
      <sheetName val="Export Tables"/>
      <sheetName val="Graphs"/>
      <sheetName val="Graph Data"/>
      <sheetName val="NIV Data"/>
      <sheetName val="Q408"/>
      <sheetName val="Q109"/>
      <sheetName val="Q209"/>
    </sheetNames>
    <sheetDataSet>
      <sheetData sheetId="0"/>
      <sheetData sheetId="1">
        <row r="20">
          <cell r="B20">
            <v>0.68730000000000002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. 10"/>
      <sheetName val="Fig. 11"/>
      <sheetName val="ElectBuildUp"/>
      <sheetName val="Figs. 10, 11 Data"/>
      <sheetName val="Figs. 14, 15, 16, 17 Data"/>
      <sheetName val="NED Queries"/>
      <sheetName val="Paste in NED Query"/>
      <sheetName val="%age_Gas_Coal"/>
    </sheetNames>
    <sheetDataSet>
      <sheetData sheetId="0"/>
      <sheetData sheetId="1"/>
      <sheetData sheetId="2"/>
      <sheetData sheetId="3">
        <row r="9">
          <cell r="K9" t="str">
            <v>Nuclear Availability</v>
          </cell>
        </row>
        <row r="12">
          <cell r="A12">
            <v>41913</v>
          </cell>
        </row>
        <row r="13">
          <cell r="A13">
            <v>41914</v>
          </cell>
        </row>
        <row r="14">
          <cell r="A14">
            <v>41915</v>
          </cell>
        </row>
        <row r="15">
          <cell r="A15">
            <v>41916</v>
          </cell>
        </row>
        <row r="16">
          <cell r="A16">
            <v>41917</v>
          </cell>
        </row>
        <row r="17">
          <cell r="A17">
            <v>41918</v>
          </cell>
        </row>
        <row r="18">
          <cell r="A18">
            <v>41919</v>
          </cell>
        </row>
        <row r="19">
          <cell r="A19">
            <v>41920</v>
          </cell>
        </row>
        <row r="20">
          <cell r="A20">
            <v>41921</v>
          </cell>
        </row>
        <row r="21">
          <cell r="A21">
            <v>41922</v>
          </cell>
        </row>
        <row r="22">
          <cell r="A22">
            <v>41923</v>
          </cell>
        </row>
        <row r="23">
          <cell r="A23">
            <v>41924</v>
          </cell>
        </row>
        <row r="24">
          <cell r="A24">
            <v>41925</v>
          </cell>
        </row>
        <row r="25">
          <cell r="A25">
            <v>41926</v>
          </cell>
        </row>
        <row r="26">
          <cell r="A26">
            <v>41927</v>
          </cell>
        </row>
        <row r="27">
          <cell r="A27">
            <v>41928</v>
          </cell>
        </row>
        <row r="28">
          <cell r="A28">
            <v>41929</v>
          </cell>
        </row>
        <row r="29">
          <cell r="A29">
            <v>41930</v>
          </cell>
        </row>
        <row r="30">
          <cell r="A30">
            <v>41931</v>
          </cell>
        </row>
        <row r="31">
          <cell r="A31">
            <v>41932</v>
          </cell>
        </row>
        <row r="32">
          <cell r="A32">
            <v>41933</v>
          </cell>
        </row>
        <row r="33">
          <cell r="A33">
            <v>41934</v>
          </cell>
        </row>
        <row r="34">
          <cell r="A34">
            <v>41935</v>
          </cell>
        </row>
        <row r="35">
          <cell r="A35">
            <v>41936</v>
          </cell>
        </row>
        <row r="36">
          <cell r="A36">
            <v>41937</v>
          </cell>
        </row>
        <row r="37">
          <cell r="A37">
            <v>41938</v>
          </cell>
        </row>
        <row r="38">
          <cell r="A38">
            <v>41939</v>
          </cell>
        </row>
        <row r="39">
          <cell r="A39">
            <v>41940</v>
          </cell>
        </row>
        <row r="40">
          <cell r="A40">
            <v>41941</v>
          </cell>
        </row>
        <row r="41">
          <cell r="A41">
            <v>41942</v>
          </cell>
        </row>
        <row r="42">
          <cell r="A42">
            <v>41943</v>
          </cell>
        </row>
        <row r="43">
          <cell r="A43">
            <v>41944</v>
          </cell>
        </row>
        <row r="44">
          <cell r="A44">
            <v>41945</v>
          </cell>
        </row>
        <row r="45">
          <cell r="A45">
            <v>41946</v>
          </cell>
        </row>
        <row r="46">
          <cell r="A46">
            <v>41947</v>
          </cell>
        </row>
        <row r="47">
          <cell r="A47">
            <v>41948</v>
          </cell>
        </row>
        <row r="48">
          <cell r="A48">
            <v>41949</v>
          </cell>
        </row>
        <row r="49">
          <cell r="A49">
            <v>41950</v>
          </cell>
        </row>
        <row r="50">
          <cell r="A50">
            <v>41951</v>
          </cell>
        </row>
        <row r="51">
          <cell r="A51">
            <v>41952</v>
          </cell>
        </row>
        <row r="52">
          <cell r="A52">
            <v>41953</v>
          </cell>
        </row>
        <row r="53">
          <cell r="A53">
            <v>41954</v>
          </cell>
        </row>
        <row r="54">
          <cell r="A54">
            <v>41955</v>
          </cell>
        </row>
        <row r="55">
          <cell r="A55">
            <v>41956</v>
          </cell>
        </row>
        <row r="56">
          <cell r="A56">
            <v>41957</v>
          </cell>
        </row>
        <row r="57">
          <cell r="A57">
            <v>41958</v>
          </cell>
        </row>
        <row r="58">
          <cell r="A58">
            <v>41959</v>
          </cell>
        </row>
        <row r="59">
          <cell r="A59">
            <v>41960</v>
          </cell>
        </row>
        <row r="60">
          <cell r="A60">
            <v>41961</v>
          </cell>
        </row>
        <row r="61">
          <cell r="A61">
            <v>41962</v>
          </cell>
        </row>
        <row r="62">
          <cell r="A62">
            <v>41963</v>
          </cell>
        </row>
        <row r="63">
          <cell r="A63">
            <v>41964</v>
          </cell>
        </row>
        <row r="64">
          <cell r="A64">
            <v>41965</v>
          </cell>
        </row>
        <row r="65">
          <cell r="A65">
            <v>41966</v>
          </cell>
        </row>
        <row r="66">
          <cell r="A66">
            <v>41967</v>
          </cell>
        </row>
        <row r="67">
          <cell r="A67">
            <v>41968</v>
          </cell>
        </row>
        <row r="68">
          <cell r="A68">
            <v>41969</v>
          </cell>
        </row>
        <row r="69">
          <cell r="A69">
            <v>41970</v>
          </cell>
        </row>
        <row r="70">
          <cell r="A70">
            <v>41971</v>
          </cell>
        </row>
        <row r="71">
          <cell r="A71">
            <v>41972</v>
          </cell>
        </row>
        <row r="72">
          <cell r="A72">
            <v>41973</v>
          </cell>
        </row>
        <row r="73">
          <cell r="A73">
            <v>41974</v>
          </cell>
        </row>
        <row r="74">
          <cell r="A74">
            <v>41975</v>
          </cell>
        </row>
        <row r="75">
          <cell r="A75">
            <v>41976</v>
          </cell>
        </row>
        <row r="76">
          <cell r="A76">
            <v>41977</v>
          </cell>
        </row>
        <row r="77">
          <cell r="A77">
            <v>41978</v>
          </cell>
        </row>
        <row r="78">
          <cell r="A78">
            <v>41979</v>
          </cell>
        </row>
        <row r="79">
          <cell r="A79">
            <v>41980</v>
          </cell>
        </row>
        <row r="80">
          <cell r="A80">
            <v>41981</v>
          </cell>
        </row>
        <row r="81">
          <cell r="A81">
            <v>41982</v>
          </cell>
        </row>
        <row r="82">
          <cell r="A82">
            <v>41983</v>
          </cell>
        </row>
        <row r="83">
          <cell r="A83">
            <v>41984</v>
          </cell>
        </row>
        <row r="84">
          <cell r="A84">
            <v>41985</v>
          </cell>
        </row>
        <row r="85">
          <cell r="A85">
            <v>41986</v>
          </cell>
        </row>
        <row r="86">
          <cell r="A86">
            <v>41987</v>
          </cell>
        </row>
        <row r="87">
          <cell r="A87">
            <v>41988</v>
          </cell>
        </row>
        <row r="88">
          <cell r="A88">
            <v>41989</v>
          </cell>
        </row>
        <row r="89">
          <cell r="A89">
            <v>41990</v>
          </cell>
        </row>
        <row r="90">
          <cell r="A90">
            <v>41991</v>
          </cell>
        </row>
        <row r="91">
          <cell r="A91">
            <v>41992</v>
          </cell>
        </row>
        <row r="92">
          <cell r="A92">
            <v>41993</v>
          </cell>
        </row>
        <row r="93">
          <cell r="A93">
            <v>41994</v>
          </cell>
        </row>
        <row r="94">
          <cell r="A94">
            <v>41995</v>
          </cell>
        </row>
        <row r="95">
          <cell r="A95">
            <v>41996</v>
          </cell>
        </row>
        <row r="96">
          <cell r="A96">
            <v>41997</v>
          </cell>
        </row>
        <row r="97">
          <cell r="A97">
            <v>41998</v>
          </cell>
        </row>
        <row r="98">
          <cell r="A98">
            <v>41999</v>
          </cell>
        </row>
        <row r="99">
          <cell r="A99">
            <v>42000</v>
          </cell>
        </row>
        <row r="100">
          <cell r="A100">
            <v>42001</v>
          </cell>
        </row>
        <row r="101">
          <cell r="A101">
            <v>42002</v>
          </cell>
        </row>
        <row r="102">
          <cell r="A102">
            <v>42003</v>
          </cell>
        </row>
        <row r="103">
          <cell r="A103">
            <v>42004</v>
          </cell>
        </row>
        <row r="104">
          <cell r="A104">
            <v>42005</v>
          </cell>
        </row>
        <row r="105">
          <cell r="A105">
            <v>42006</v>
          </cell>
        </row>
        <row r="106">
          <cell r="A106">
            <v>42007</v>
          </cell>
        </row>
        <row r="107">
          <cell r="A107">
            <v>42008</v>
          </cell>
        </row>
        <row r="108">
          <cell r="A108">
            <v>42009</v>
          </cell>
        </row>
        <row r="109">
          <cell r="A109">
            <v>42010</v>
          </cell>
        </row>
        <row r="110">
          <cell r="A110">
            <v>42011</v>
          </cell>
        </row>
        <row r="111">
          <cell r="A111">
            <v>42012</v>
          </cell>
        </row>
        <row r="112">
          <cell r="A112">
            <v>42013</v>
          </cell>
        </row>
        <row r="113">
          <cell r="A113">
            <v>42014</v>
          </cell>
        </row>
        <row r="114">
          <cell r="A114">
            <v>42015</v>
          </cell>
        </row>
        <row r="115">
          <cell r="A115">
            <v>42016</v>
          </cell>
        </row>
        <row r="116">
          <cell r="A116">
            <v>42017</v>
          </cell>
        </row>
        <row r="117">
          <cell r="A117">
            <v>42018</v>
          </cell>
        </row>
        <row r="118">
          <cell r="A118">
            <v>42019</v>
          </cell>
        </row>
        <row r="119">
          <cell r="A119">
            <v>42020</v>
          </cell>
        </row>
        <row r="120">
          <cell r="A120">
            <v>42021</v>
          </cell>
        </row>
        <row r="121">
          <cell r="A121">
            <v>42022</v>
          </cell>
        </row>
        <row r="122">
          <cell r="A122">
            <v>42023</v>
          </cell>
        </row>
        <row r="123">
          <cell r="A123">
            <v>42024</v>
          </cell>
        </row>
        <row r="124">
          <cell r="A124">
            <v>42025</v>
          </cell>
        </row>
        <row r="125">
          <cell r="A125">
            <v>42026</v>
          </cell>
        </row>
        <row r="126">
          <cell r="A126">
            <v>42027</v>
          </cell>
        </row>
        <row r="127">
          <cell r="A127">
            <v>42028</v>
          </cell>
        </row>
        <row r="128">
          <cell r="A128">
            <v>42029</v>
          </cell>
        </row>
        <row r="129">
          <cell r="A129">
            <v>42030</v>
          </cell>
        </row>
        <row r="130">
          <cell r="A130">
            <v>42031</v>
          </cell>
        </row>
        <row r="131">
          <cell r="A131">
            <v>42032</v>
          </cell>
        </row>
        <row r="132">
          <cell r="A132">
            <v>42033</v>
          </cell>
        </row>
        <row r="133">
          <cell r="A133">
            <v>42034</v>
          </cell>
        </row>
        <row r="134">
          <cell r="A134">
            <v>42035</v>
          </cell>
        </row>
        <row r="135">
          <cell r="A135">
            <v>42036</v>
          </cell>
        </row>
        <row r="136">
          <cell r="A136">
            <v>42037</v>
          </cell>
        </row>
        <row r="137">
          <cell r="A137">
            <v>42038</v>
          </cell>
        </row>
        <row r="138">
          <cell r="A138">
            <v>42039</v>
          </cell>
        </row>
        <row r="139">
          <cell r="A139">
            <v>42040</v>
          </cell>
        </row>
        <row r="140">
          <cell r="A140">
            <v>42041</v>
          </cell>
        </row>
        <row r="141">
          <cell r="A141">
            <v>42042</v>
          </cell>
        </row>
        <row r="142">
          <cell r="A142">
            <v>42043</v>
          </cell>
        </row>
        <row r="143">
          <cell r="A143">
            <v>42044</v>
          </cell>
        </row>
        <row r="144">
          <cell r="A144">
            <v>42045</v>
          </cell>
        </row>
        <row r="145">
          <cell r="A145">
            <v>42046</v>
          </cell>
        </row>
        <row r="146">
          <cell r="A146">
            <v>42047</v>
          </cell>
        </row>
        <row r="147">
          <cell r="A147">
            <v>42048</v>
          </cell>
        </row>
        <row r="148">
          <cell r="A148">
            <v>42049</v>
          </cell>
        </row>
        <row r="149">
          <cell r="A149">
            <v>42050</v>
          </cell>
        </row>
        <row r="150">
          <cell r="A150">
            <v>42051</v>
          </cell>
        </row>
        <row r="151">
          <cell r="A151">
            <v>42052</v>
          </cell>
        </row>
        <row r="152">
          <cell r="A152">
            <v>42053</v>
          </cell>
        </row>
        <row r="153">
          <cell r="A153">
            <v>42054</v>
          </cell>
        </row>
        <row r="154">
          <cell r="A154">
            <v>42055</v>
          </cell>
        </row>
        <row r="155">
          <cell r="A155">
            <v>42056</v>
          </cell>
        </row>
        <row r="156">
          <cell r="A156">
            <v>42057</v>
          </cell>
        </row>
        <row r="157">
          <cell r="A157">
            <v>42058</v>
          </cell>
        </row>
        <row r="158">
          <cell r="A158">
            <v>42059</v>
          </cell>
        </row>
        <row r="159">
          <cell r="A159">
            <v>42060</v>
          </cell>
        </row>
        <row r="160">
          <cell r="A160">
            <v>42061</v>
          </cell>
        </row>
        <row r="161">
          <cell r="A161">
            <v>42062</v>
          </cell>
        </row>
        <row r="162">
          <cell r="A162">
            <v>42063</v>
          </cell>
        </row>
        <row r="163">
          <cell r="A163">
            <v>42064</v>
          </cell>
        </row>
        <row r="164">
          <cell r="A164">
            <v>42065</v>
          </cell>
        </row>
        <row r="165">
          <cell r="A165">
            <v>42066</v>
          </cell>
        </row>
        <row r="166">
          <cell r="A166">
            <v>42067</v>
          </cell>
        </row>
        <row r="167">
          <cell r="A167">
            <v>42068</v>
          </cell>
        </row>
        <row r="168">
          <cell r="A168">
            <v>42069</v>
          </cell>
        </row>
        <row r="169">
          <cell r="A169">
            <v>42070</v>
          </cell>
        </row>
        <row r="170">
          <cell r="A170">
            <v>42071</v>
          </cell>
        </row>
        <row r="171">
          <cell r="A171">
            <v>42072</v>
          </cell>
        </row>
        <row r="172">
          <cell r="A172">
            <v>42073</v>
          </cell>
        </row>
        <row r="173">
          <cell r="A173">
            <v>42074</v>
          </cell>
        </row>
        <row r="174">
          <cell r="A174">
            <v>42075</v>
          </cell>
        </row>
        <row r="175">
          <cell r="A175">
            <v>42076</v>
          </cell>
        </row>
        <row r="176">
          <cell r="A176">
            <v>42077</v>
          </cell>
        </row>
        <row r="177">
          <cell r="A177">
            <v>42078</v>
          </cell>
        </row>
        <row r="178">
          <cell r="A178">
            <v>42079</v>
          </cell>
        </row>
        <row r="179">
          <cell r="A179">
            <v>42080</v>
          </cell>
        </row>
        <row r="180">
          <cell r="A180">
            <v>42081</v>
          </cell>
        </row>
        <row r="181">
          <cell r="A181">
            <v>42082</v>
          </cell>
        </row>
        <row r="182">
          <cell r="A182">
            <v>42083</v>
          </cell>
        </row>
        <row r="183">
          <cell r="A183">
            <v>42084</v>
          </cell>
        </row>
        <row r="184">
          <cell r="A184">
            <v>42085</v>
          </cell>
        </row>
        <row r="185">
          <cell r="A185">
            <v>42086</v>
          </cell>
        </row>
        <row r="186">
          <cell r="A186">
            <v>42087</v>
          </cell>
        </row>
        <row r="187">
          <cell r="A187">
            <v>42088</v>
          </cell>
        </row>
        <row r="188">
          <cell r="A188">
            <v>42089</v>
          </cell>
        </row>
        <row r="189">
          <cell r="A189">
            <v>42090</v>
          </cell>
        </row>
        <row r="190">
          <cell r="A190">
            <v>42091</v>
          </cell>
        </row>
        <row r="191">
          <cell r="A191">
            <v>42092</v>
          </cell>
        </row>
        <row r="192">
          <cell r="A192">
            <v>42093</v>
          </cell>
        </row>
        <row r="193">
          <cell r="A193">
            <v>42094</v>
          </cell>
        </row>
      </sheetData>
      <sheetData sheetId="4"/>
      <sheetData sheetId="5"/>
      <sheetData sheetId="6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 and data"/>
      <sheetName val="Chart 2 and data"/>
      <sheetName val="supporting data"/>
      <sheetName val="Fig 1 (2)"/>
      <sheetName val="Fig 1 data (2)"/>
      <sheetName val="Fig 3"/>
      <sheetName val="Fig 3 data"/>
      <sheetName val="Fig 2 data"/>
      <sheetName val="Fig 2"/>
      <sheetName val="Fig 1"/>
      <sheetName val="table 1"/>
      <sheetName val="Fig 1 data"/>
    </sheetNames>
    <sheetDataSet>
      <sheetData sheetId="0"/>
      <sheetData sheetId="1"/>
      <sheetData sheetId="2">
        <row r="2">
          <cell r="D2" t="str">
            <v>BritNed Flow</v>
          </cell>
          <cell r="E2" t="str">
            <v>EWIC Flow</v>
          </cell>
          <cell r="F2" t="str">
            <v>Moyle Flow</v>
          </cell>
        </row>
        <row r="3">
          <cell r="C3">
            <v>1926.2</v>
          </cell>
          <cell r="D3">
            <v>999.94200000000001</v>
          </cell>
          <cell r="E3">
            <v>-420.76600000000002</v>
          </cell>
          <cell r="F3">
            <v>-250</v>
          </cell>
        </row>
        <row r="4">
          <cell r="C4">
            <v>963.59400000000005</v>
          </cell>
          <cell r="D4">
            <v>999.91800000000001</v>
          </cell>
          <cell r="E4">
            <v>-530</v>
          </cell>
          <cell r="F4">
            <v>-250</v>
          </cell>
        </row>
        <row r="5">
          <cell r="C5">
            <v>667.53</v>
          </cell>
          <cell r="D5">
            <v>999.95399999999995</v>
          </cell>
          <cell r="E5">
            <v>-475</v>
          </cell>
          <cell r="F5">
            <v>-249.87200000000001</v>
          </cell>
        </row>
        <row r="6">
          <cell r="C6">
            <v>963.59400000000005</v>
          </cell>
          <cell r="D6">
            <v>999.96</v>
          </cell>
          <cell r="E6">
            <v>-447.57600000000002</v>
          </cell>
          <cell r="F6">
            <v>-250</v>
          </cell>
        </row>
        <row r="7">
          <cell r="C7">
            <v>1439.952</v>
          </cell>
          <cell r="D7">
            <v>999.93399999999997</v>
          </cell>
          <cell r="E7">
            <v>-530</v>
          </cell>
          <cell r="F7">
            <v>-250</v>
          </cell>
        </row>
        <row r="8">
          <cell r="C8">
            <v>1457.7460000000001</v>
          </cell>
          <cell r="D8">
            <v>999.14599999999996</v>
          </cell>
          <cell r="E8">
            <v>-463.33199999999999</v>
          </cell>
          <cell r="F8">
            <v>-250</v>
          </cell>
        </row>
        <row r="9">
          <cell r="C9">
            <v>1951.8979999999999</v>
          </cell>
          <cell r="D9">
            <v>999.93799999999999</v>
          </cell>
          <cell r="E9">
            <v>-468.64600000000002</v>
          </cell>
          <cell r="F9">
            <v>-249.988</v>
          </cell>
        </row>
        <row r="10">
          <cell r="C10">
            <v>1881.2619999999999</v>
          </cell>
          <cell r="D10">
            <v>839.85400000000004</v>
          </cell>
          <cell r="E10">
            <v>0</v>
          </cell>
          <cell r="F10">
            <v>-250</v>
          </cell>
        </row>
        <row r="11">
          <cell r="C11">
            <v>1581.5139999999999</v>
          </cell>
          <cell r="D11">
            <v>999.90200000000004</v>
          </cell>
          <cell r="E11">
            <v>-530</v>
          </cell>
          <cell r="F11">
            <v>-248</v>
          </cell>
        </row>
        <row r="12">
          <cell r="C12">
            <v>47.642000000000003</v>
          </cell>
          <cell r="D12">
            <v>981.90200000000004</v>
          </cell>
          <cell r="E12">
            <v>0</v>
          </cell>
          <cell r="F12">
            <v>-250</v>
          </cell>
        </row>
        <row r="13">
          <cell r="C13">
            <v>-676.79399999999998</v>
          </cell>
          <cell r="D13">
            <v>-767.37400000000002</v>
          </cell>
          <cell r="E13">
            <v>0</v>
          </cell>
          <cell r="F13">
            <v>-249.9</v>
          </cell>
        </row>
        <row r="14">
          <cell r="C14">
            <v>1319.588</v>
          </cell>
          <cell r="D14">
            <v>-224.05199999999999</v>
          </cell>
          <cell r="E14">
            <v>-530</v>
          </cell>
          <cell r="F14">
            <v>-168.38800000000001</v>
          </cell>
        </row>
        <row r="15">
          <cell r="C15">
            <v>1853.066</v>
          </cell>
          <cell r="D15">
            <v>998.73</v>
          </cell>
          <cell r="E15">
            <v>-530</v>
          </cell>
          <cell r="F15">
            <v>-250</v>
          </cell>
        </row>
        <row r="16">
          <cell r="C16">
            <v>1927.19</v>
          </cell>
          <cell r="D16">
            <v>999.53800000000001</v>
          </cell>
          <cell r="E16">
            <v>-529.57399999999996</v>
          </cell>
          <cell r="F16">
            <v>-225.76</v>
          </cell>
        </row>
        <row r="17">
          <cell r="C17">
            <v>1927.192</v>
          </cell>
          <cell r="D17">
            <v>999.548</v>
          </cell>
          <cell r="E17">
            <v>-520</v>
          </cell>
          <cell r="F17">
            <v>-250</v>
          </cell>
        </row>
        <row r="18">
          <cell r="C18">
            <v>1927.192</v>
          </cell>
          <cell r="D18">
            <v>999.52599999999995</v>
          </cell>
          <cell r="E18">
            <v>-529.9</v>
          </cell>
          <cell r="F18">
            <v>-227.46199999999999</v>
          </cell>
        </row>
        <row r="19">
          <cell r="C19">
            <v>1927.194</v>
          </cell>
          <cell r="D19">
            <v>999.94</v>
          </cell>
          <cell r="E19">
            <v>-530</v>
          </cell>
          <cell r="F19">
            <v>-212.5</v>
          </cell>
        </row>
        <row r="20">
          <cell r="C20">
            <v>1927.192</v>
          </cell>
          <cell r="D20">
            <v>999.52200000000005</v>
          </cell>
          <cell r="E20">
            <v>-530</v>
          </cell>
          <cell r="F20">
            <v>-212.51400000000001</v>
          </cell>
        </row>
        <row r="21">
          <cell r="C21">
            <v>1946.912</v>
          </cell>
          <cell r="D21">
            <v>998.74400000000003</v>
          </cell>
          <cell r="E21">
            <v>-530</v>
          </cell>
          <cell r="F21">
            <v>-250</v>
          </cell>
        </row>
        <row r="22">
          <cell r="C22">
            <v>1946.912</v>
          </cell>
          <cell r="D22">
            <v>999.53599999999994</v>
          </cell>
          <cell r="E22">
            <v>-530</v>
          </cell>
          <cell r="F22">
            <v>-200.614</v>
          </cell>
        </row>
        <row r="23">
          <cell r="C23">
            <v>1946.846</v>
          </cell>
          <cell r="D23">
            <v>999.548</v>
          </cell>
          <cell r="E23">
            <v>-530</v>
          </cell>
          <cell r="F23">
            <v>-250</v>
          </cell>
        </row>
        <row r="24">
          <cell r="C24">
            <v>1946.912</v>
          </cell>
          <cell r="D24">
            <v>999.12599999999998</v>
          </cell>
          <cell r="E24">
            <v>-530</v>
          </cell>
          <cell r="F24">
            <v>-183.33199999999999</v>
          </cell>
        </row>
        <row r="25">
          <cell r="C25">
            <v>1951.7940000000001</v>
          </cell>
          <cell r="D25">
            <v>999.14</v>
          </cell>
          <cell r="E25">
            <v>-530</v>
          </cell>
          <cell r="F25">
            <v>-250</v>
          </cell>
        </row>
        <row r="26">
          <cell r="C26">
            <v>988.23599999999999</v>
          </cell>
          <cell r="D26">
            <v>999.54399999999998</v>
          </cell>
          <cell r="E26">
            <v>-475</v>
          </cell>
          <cell r="F26">
            <v>-250</v>
          </cell>
        </row>
        <row r="27">
          <cell r="C27">
            <v>988.23599999999999</v>
          </cell>
          <cell r="D27">
            <v>999.53399999999999</v>
          </cell>
          <cell r="E27">
            <v>-430</v>
          </cell>
          <cell r="F27">
            <v>-250</v>
          </cell>
        </row>
        <row r="28">
          <cell r="C28">
            <v>988.23599999999999</v>
          </cell>
          <cell r="D28">
            <v>999.13</v>
          </cell>
          <cell r="E28">
            <v>-465</v>
          </cell>
          <cell r="F28">
            <v>-250</v>
          </cell>
        </row>
        <row r="35">
          <cell r="C35">
            <v>1976.5020000000002</v>
          </cell>
          <cell r="D35">
            <v>981.1640000000001</v>
          </cell>
          <cell r="E35">
            <v>-470.38</v>
          </cell>
          <cell r="F35">
            <v>-194.4</v>
          </cell>
        </row>
        <row r="36">
          <cell r="C36">
            <v>1975.6120000000001</v>
          </cell>
          <cell r="D36">
            <v>990.33800000000008</v>
          </cell>
          <cell r="E36">
            <v>-408.32</v>
          </cell>
          <cell r="F36">
            <v>-157.9</v>
          </cell>
        </row>
        <row r="37">
          <cell r="C37">
            <v>1975.9080000000001</v>
          </cell>
          <cell r="D37">
            <v>979.13200000000006</v>
          </cell>
          <cell r="E37">
            <v>-439.38</v>
          </cell>
          <cell r="F37">
            <v>-249.7</v>
          </cell>
        </row>
        <row r="38">
          <cell r="C38">
            <v>1975.1180000000002</v>
          </cell>
          <cell r="D38">
            <v>970.74600000000009</v>
          </cell>
          <cell r="E38">
            <v>-450.54</v>
          </cell>
          <cell r="F38">
            <v>-183.7</v>
          </cell>
        </row>
        <row r="39">
          <cell r="C39">
            <v>1974.624</v>
          </cell>
          <cell r="D39">
            <v>990.74200000000008</v>
          </cell>
          <cell r="E39">
            <v>-426.56</v>
          </cell>
          <cell r="F39">
            <v>-228.9</v>
          </cell>
        </row>
        <row r="40">
          <cell r="C40">
            <v>1825.6860000000001</v>
          </cell>
          <cell r="D40">
            <v>988.7</v>
          </cell>
          <cell r="E40">
            <v>-405.56</v>
          </cell>
          <cell r="F40">
            <v>-250.6</v>
          </cell>
        </row>
        <row r="41">
          <cell r="C41">
            <v>1975.316</v>
          </cell>
          <cell r="D41">
            <v>974.3180000000001</v>
          </cell>
          <cell r="E41">
            <v>-458.52</v>
          </cell>
          <cell r="F41">
            <v>-250.6</v>
          </cell>
        </row>
        <row r="42">
          <cell r="C42">
            <v>1974.4260000000002</v>
          </cell>
          <cell r="D42">
            <v>983.53399999999999</v>
          </cell>
          <cell r="E42">
            <v>-452.68</v>
          </cell>
          <cell r="F42">
            <v>-243.6</v>
          </cell>
        </row>
        <row r="43">
          <cell r="C43">
            <v>1975.018</v>
          </cell>
          <cell r="D43">
            <v>1019.138</v>
          </cell>
          <cell r="E43">
            <v>-410.8</v>
          </cell>
          <cell r="F43">
            <v>-248.8</v>
          </cell>
        </row>
        <row r="44">
          <cell r="C44">
            <v>1478.8920000000001</v>
          </cell>
          <cell r="D44">
            <v>988.6880000000001</v>
          </cell>
          <cell r="E44">
            <v>-432.66</v>
          </cell>
          <cell r="F44">
            <v>-178</v>
          </cell>
        </row>
        <row r="45">
          <cell r="C45">
            <v>1479.5840000000001</v>
          </cell>
          <cell r="D45">
            <v>979.13</v>
          </cell>
          <cell r="E45">
            <v>-448.08</v>
          </cell>
          <cell r="F45">
            <v>-190</v>
          </cell>
        </row>
        <row r="46">
          <cell r="C46">
            <v>1479.4860000000001</v>
          </cell>
          <cell r="D46">
            <v>999.15800000000002</v>
          </cell>
          <cell r="E46">
            <v>-417.6</v>
          </cell>
          <cell r="F46">
            <v>-225.4</v>
          </cell>
        </row>
        <row r="47">
          <cell r="C47">
            <v>1478.99</v>
          </cell>
          <cell r="D47">
            <v>980.27200000000005</v>
          </cell>
          <cell r="E47">
            <v>-427.56</v>
          </cell>
          <cell r="F47">
            <v>-250.6</v>
          </cell>
        </row>
        <row r="48">
          <cell r="C48">
            <v>1973.8320000000001</v>
          </cell>
          <cell r="D48">
            <v>1028.7</v>
          </cell>
          <cell r="E48">
            <v>-469.28</v>
          </cell>
          <cell r="F48">
            <v>-204.4</v>
          </cell>
        </row>
        <row r="49">
          <cell r="C49">
            <v>1975.018</v>
          </cell>
          <cell r="D49">
            <v>959.85599999999999</v>
          </cell>
          <cell r="E49">
            <v>-437.88</v>
          </cell>
          <cell r="F49">
            <v>-250.6</v>
          </cell>
        </row>
        <row r="50">
          <cell r="C50">
            <v>1974.4260000000002</v>
          </cell>
          <cell r="D50">
            <v>976.69800000000009</v>
          </cell>
          <cell r="E50">
            <v>-427.74</v>
          </cell>
          <cell r="F50">
            <v>-172</v>
          </cell>
        </row>
        <row r="51">
          <cell r="C51">
            <v>1974.5240000000001</v>
          </cell>
          <cell r="D51">
            <v>1019.134</v>
          </cell>
          <cell r="E51">
            <v>-424.86</v>
          </cell>
          <cell r="F51">
            <v>-221.1</v>
          </cell>
        </row>
        <row r="52">
          <cell r="C52">
            <v>1483.4380000000001</v>
          </cell>
          <cell r="D52">
            <v>1008.3340000000001</v>
          </cell>
          <cell r="E52">
            <v>-417.92</v>
          </cell>
          <cell r="F52">
            <v>-176.3</v>
          </cell>
        </row>
        <row r="53">
          <cell r="C53">
            <v>1976.3040000000001</v>
          </cell>
          <cell r="D53">
            <v>1011.524</v>
          </cell>
          <cell r="E53">
            <v>-420.64</v>
          </cell>
          <cell r="F53">
            <v>-16.100000000000001</v>
          </cell>
        </row>
        <row r="54">
          <cell r="C54">
            <v>1976.9960000000001</v>
          </cell>
          <cell r="D54">
            <v>978.75</v>
          </cell>
          <cell r="E54">
            <v>0</v>
          </cell>
          <cell r="F54">
            <v>-183.4</v>
          </cell>
        </row>
        <row r="55">
          <cell r="C55">
            <v>1976.106</v>
          </cell>
          <cell r="D55">
            <v>990.34</v>
          </cell>
          <cell r="E55">
            <v>-405.3</v>
          </cell>
          <cell r="F55">
            <v>-146.9</v>
          </cell>
        </row>
        <row r="56">
          <cell r="C56">
            <v>987.41</v>
          </cell>
          <cell r="D56">
            <v>1002.7280000000001</v>
          </cell>
          <cell r="E56">
            <v>-442.48</v>
          </cell>
          <cell r="F56">
            <v>-30.9</v>
          </cell>
        </row>
        <row r="66">
          <cell r="C66">
            <v>1975.616</v>
          </cell>
          <cell r="D66">
            <v>993.548</v>
          </cell>
          <cell r="E66">
            <v>0</v>
          </cell>
          <cell r="F66">
            <v>-249.92599999999999</v>
          </cell>
        </row>
        <row r="67">
          <cell r="C67">
            <v>988.30200000000002</v>
          </cell>
          <cell r="D67">
            <v>992.33600000000001</v>
          </cell>
          <cell r="E67">
            <v>0</v>
          </cell>
          <cell r="F67">
            <v>-249.994</v>
          </cell>
        </row>
        <row r="68">
          <cell r="C68">
            <v>-47.475999999999999</v>
          </cell>
          <cell r="D68">
            <v>715.95</v>
          </cell>
          <cell r="E68">
            <v>0</v>
          </cell>
          <cell r="F68">
            <v>-249.98400000000001</v>
          </cell>
        </row>
        <row r="69">
          <cell r="C69">
            <v>0</v>
          </cell>
          <cell r="D69">
            <v>993.53200000000004</v>
          </cell>
          <cell r="E69">
            <v>0</v>
          </cell>
          <cell r="F69">
            <v>-249.98400000000001</v>
          </cell>
        </row>
        <row r="70">
          <cell r="C70">
            <v>0</v>
          </cell>
          <cell r="D70">
            <v>957.54200000000003</v>
          </cell>
          <cell r="E70">
            <v>0</v>
          </cell>
          <cell r="F70">
            <v>-249.994</v>
          </cell>
        </row>
        <row r="71">
          <cell r="C71">
            <v>491.25200000000001</v>
          </cell>
          <cell r="D71">
            <v>993.92600000000004</v>
          </cell>
          <cell r="E71">
            <v>0</v>
          </cell>
          <cell r="F71">
            <v>-249.70400000000001</v>
          </cell>
        </row>
        <row r="72">
          <cell r="C72">
            <v>953.71199999999999</v>
          </cell>
          <cell r="D72">
            <v>993.92200000000003</v>
          </cell>
          <cell r="E72">
            <v>0</v>
          </cell>
          <cell r="F72">
            <v>-229.714</v>
          </cell>
        </row>
        <row r="73">
          <cell r="C73">
            <v>988.30399999999997</v>
          </cell>
          <cell r="D73">
            <v>993.52800000000002</v>
          </cell>
          <cell r="E73">
            <v>0</v>
          </cell>
          <cell r="F73">
            <v>-249.91399999999999</v>
          </cell>
        </row>
        <row r="74">
          <cell r="C74">
            <v>983.36199999999997</v>
          </cell>
          <cell r="D74">
            <v>993.52599999999995</v>
          </cell>
          <cell r="E74">
            <v>0</v>
          </cell>
          <cell r="F74">
            <v>-249.71199999999999</v>
          </cell>
        </row>
        <row r="75">
          <cell r="C75">
            <v>494.15199999999999</v>
          </cell>
          <cell r="D75">
            <v>993.48599999999999</v>
          </cell>
          <cell r="E75">
            <v>0</v>
          </cell>
          <cell r="F75">
            <v>-249.982</v>
          </cell>
        </row>
        <row r="76">
          <cell r="C76">
            <v>386.42599999999999</v>
          </cell>
          <cell r="D76">
            <v>730.56200000000001</v>
          </cell>
          <cell r="E76">
            <v>0</v>
          </cell>
          <cell r="F76">
            <v>-250</v>
          </cell>
        </row>
        <row r="77">
          <cell r="C77">
            <v>-441.404</v>
          </cell>
          <cell r="D77">
            <v>588.57600000000002</v>
          </cell>
          <cell r="E77">
            <v>0</v>
          </cell>
          <cell r="F77">
            <v>-250</v>
          </cell>
        </row>
        <row r="78">
          <cell r="C78">
            <v>988.30200000000002</v>
          </cell>
          <cell r="D78">
            <v>993.07799999999997</v>
          </cell>
          <cell r="E78">
            <v>0</v>
          </cell>
          <cell r="F78">
            <v>-250</v>
          </cell>
        </row>
        <row r="79">
          <cell r="C79">
            <v>988.30399999999997</v>
          </cell>
          <cell r="D79">
            <v>993.10599999999999</v>
          </cell>
          <cell r="E79">
            <v>-250</v>
          </cell>
          <cell r="F79">
            <v>-250</v>
          </cell>
        </row>
        <row r="80">
          <cell r="C80">
            <v>963.59400000000005</v>
          </cell>
          <cell r="D80">
            <v>992.71799999999996</v>
          </cell>
          <cell r="E80">
            <v>-250</v>
          </cell>
          <cell r="F80">
            <v>-249.98</v>
          </cell>
        </row>
        <row r="81">
          <cell r="C81">
            <v>961.61800000000005</v>
          </cell>
          <cell r="D81">
            <v>992.62</v>
          </cell>
          <cell r="E81">
            <v>-250</v>
          </cell>
          <cell r="F81">
            <v>-249.9</v>
          </cell>
        </row>
        <row r="82">
          <cell r="C82">
            <v>648.33000000000004</v>
          </cell>
          <cell r="D82">
            <v>992.91</v>
          </cell>
          <cell r="E82">
            <v>-249.99</v>
          </cell>
          <cell r="F82">
            <v>-249.99</v>
          </cell>
        </row>
        <row r="83">
          <cell r="C83">
            <v>962.60799999999995</v>
          </cell>
          <cell r="D83">
            <v>497.55200000000002</v>
          </cell>
          <cell r="E83">
            <v>-250</v>
          </cell>
          <cell r="F83">
            <v>-249.95</v>
          </cell>
        </row>
        <row r="84">
          <cell r="C84">
            <v>963.59400000000005</v>
          </cell>
          <cell r="D84">
            <v>994.24400000000003</v>
          </cell>
          <cell r="E84">
            <v>-250</v>
          </cell>
          <cell r="F84">
            <v>-249.9</v>
          </cell>
        </row>
        <row r="85">
          <cell r="C85">
            <v>963.59400000000005</v>
          </cell>
          <cell r="D85">
            <v>993.072</v>
          </cell>
          <cell r="E85">
            <v>-250</v>
          </cell>
          <cell r="F85">
            <v>-250</v>
          </cell>
        </row>
        <row r="86">
          <cell r="C86">
            <v>966.55799999999999</v>
          </cell>
          <cell r="D86">
            <v>501.01600000000002</v>
          </cell>
          <cell r="E86">
            <v>-250</v>
          </cell>
          <cell r="F86">
            <v>-250</v>
          </cell>
        </row>
        <row r="87">
          <cell r="C87">
            <v>1457.7460000000001</v>
          </cell>
          <cell r="D87">
            <v>1000.946</v>
          </cell>
          <cell r="E87">
            <v>-250</v>
          </cell>
          <cell r="F87">
            <v>-250</v>
          </cell>
        </row>
        <row r="88">
          <cell r="C88">
            <v>988.29600000000005</v>
          </cell>
          <cell r="D88">
            <v>1001.482</v>
          </cell>
          <cell r="E88">
            <v>-250</v>
          </cell>
          <cell r="F88">
            <v>-250</v>
          </cell>
        </row>
        <row r="89">
          <cell r="C89">
            <v>963.59400000000005</v>
          </cell>
          <cell r="D89">
            <v>1001.502</v>
          </cell>
          <cell r="E89">
            <v>0</v>
          </cell>
          <cell r="F89">
            <v>-250</v>
          </cell>
        </row>
        <row r="90">
          <cell r="C90">
            <v>1457.7460000000001</v>
          </cell>
          <cell r="D90">
            <v>1001.322</v>
          </cell>
          <cell r="E90">
            <v>0</v>
          </cell>
          <cell r="F90">
            <v>-250</v>
          </cell>
        </row>
        <row r="91">
          <cell r="C91">
            <v>481.30200000000002</v>
          </cell>
          <cell r="D91">
            <v>1003.002</v>
          </cell>
          <cell r="E91">
            <v>0</v>
          </cell>
          <cell r="F91">
            <v>-250</v>
          </cell>
        </row>
        <row r="94">
          <cell r="C94">
            <v>424.48</v>
          </cell>
          <cell r="D94">
            <v>401.98</v>
          </cell>
          <cell r="E94">
            <v>0</v>
          </cell>
          <cell r="F94">
            <v>0</v>
          </cell>
        </row>
        <row r="95">
          <cell r="C95">
            <v>494.154</v>
          </cell>
          <cell r="D95">
            <v>455.952</v>
          </cell>
          <cell r="E95">
            <v>0</v>
          </cell>
          <cell r="F95">
            <v>0</v>
          </cell>
        </row>
        <row r="96">
          <cell r="C96">
            <v>398.416</v>
          </cell>
          <cell r="D96">
            <v>352.80200000000002</v>
          </cell>
          <cell r="E96">
            <v>0</v>
          </cell>
          <cell r="F96">
            <v>0</v>
          </cell>
        </row>
        <row r="97">
          <cell r="C97">
            <v>607.07600000000002</v>
          </cell>
          <cell r="D97">
            <v>-209.61799999999999</v>
          </cell>
          <cell r="E97">
            <v>0</v>
          </cell>
          <cell r="F97">
            <v>0</v>
          </cell>
        </row>
        <row r="98">
          <cell r="C98">
            <v>956.08</v>
          </cell>
          <cell r="D98">
            <v>-0.83799999999999997</v>
          </cell>
          <cell r="E98">
            <v>0</v>
          </cell>
          <cell r="F98">
            <v>0</v>
          </cell>
        </row>
        <row r="99">
          <cell r="C99">
            <v>768.23599999999999</v>
          </cell>
          <cell r="D99">
            <v>444.012</v>
          </cell>
          <cell r="E99">
            <v>0</v>
          </cell>
          <cell r="F99">
            <v>0</v>
          </cell>
        </row>
        <row r="100">
          <cell r="C100">
            <v>415.83600000000001</v>
          </cell>
          <cell r="D100">
            <v>-958.06799999999998</v>
          </cell>
          <cell r="E100">
            <v>0</v>
          </cell>
          <cell r="F100">
            <v>0</v>
          </cell>
        </row>
        <row r="101">
          <cell r="C101">
            <v>-834.65599999999995</v>
          </cell>
          <cell r="D101">
            <v>-333.62</v>
          </cell>
          <cell r="E101">
            <v>0</v>
          </cell>
          <cell r="F101">
            <v>0</v>
          </cell>
        </row>
        <row r="102">
          <cell r="C102">
            <v>146.398</v>
          </cell>
          <cell r="D102">
            <v>-288.40600000000001</v>
          </cell>
          <cell r="E102">
            <v>0</v>
          </cell>
          <cell r="F102">
            <v>0</v>
          </cell>
        </row>
        <row r="103">
          <cell r="C103">
            <v>-54.228000000000002</v>
          </cell>
          <cell r="D103">
            <v>-820.86800000000005</v>
          </cell>
          <cell r="E103">
            <v>0</v>
          </cell>
          <cell r="F103">
            <v>0</v>
          </cell>
        </row>
        <row r="104">
          <cell r="C104">
            <v>1433.674</v>
          </cell>
          <cell r="D104">
            <v>993.85599999999999</v>
          </cell>
          <cell r="E104">
            <v>0</v>
          </cell>
          <cell r="F104">
            <v>0</v>
          </cell>
        </row>
        <row r="105">
          <cell r="C105">
            <v>1589.19</v>
          </cell>
          <cell r="D105">
            <v>993.524</v>
          </cell>
          <cell r="E105">
            <v>0</v>
          </cell>
          <cell r="F105">
            <v>0</v>
          </cell>
        </row>
        <row r="106">
          <cell r="C106">
            <v>-815.16800000000001</v>
          </cell>
          <cell r="D106">
            <v>977.42200000000003</v>
          </cell>
          <cell r="E106">
            <v>0</v>
          </cell>
          <cell r="F106">
            <v>0</v>
          </cell>
        </row>
        <row r="107">
          <cell r="C107">
            <v>1689.998</v>
          </cell>
          <cell r="D107">
            <v>993.9</v>
          </cell>
          <cell r="E107">
            <v>0</v>
          </cell>
          <cell r="F107">
            <v>0</v>
          </cell>
        </row>
        <row r="108">
          <cell r="C108">
            <v>1655.4</v>
          </cell>
          <cell r="D108">
            <v>992.28399999999999</v>
          </cell>
          <cell r="E108">
            <v>0</v>
          </cell>
          <cell r="F108">
            <v>0</v>
          </cell>
        </row>
        <row r="109">
          <cell r="C109">
            <v>1902.4780000000001</v>
          </cell>
          <cell r="D109">
            <v>992.24800000000005</v>
          </cell>
          <cell r="E109">
            <v>0</v>
          </cell>
          <cell r="F109">
            <v>0</v>
          </cell>
        </row>
        <row r="110">
          <cell r="C110">
            <v>586.06399999999996</v>
          </cell>
          <cell r="D110">
            <v>993.79399999999998</v>
          </cell>
          <cell r="E110">
            <v>0</v>
          </cell>
          <cell r="F110">
            <v>0</v>
          </cell>
        </row>
        <row r="111">
          <cell r="C111">
            <v>1832.308</v>
          </cell>
          <cell r="D111">
            <v>992.20600000000002</v>
          </cell>
          <cell r="E111">
            <v>0</v>
          </cell>
          <cell r="F111">
            <v>-157</v>
          </cell>
        </row>
        <row r="112">
          <cell r="C112">
            <v>-1907.056</v>
          </cell>
          <cell r="D112">
            <v>183.80600000000001</v>
          </cell>
          <cell r="E112">
            <v>0</v>
          </cell>
          <cell r="F112">
            <v>-208</v>
          </cell>
        </row>
        <row r="113">
          <cell r="C113">
            <v>-1912.114</v>
          </cell>
          <cell r="D113">
            <v>-828.62400000000002</v>
          </cell>
          <cell r="E113">
            <v>0</v>
          </cell>
          <cell r="F113">
            <v>-208</v>
          </cell>
        </row>
        <row r="114">
          <cell r="C114">
            <v>-1515.528</v>
          </cell>
          <cell r="D114">
            <v>-310.072</v>
          </cell>
          <cell r="E114">
            <v>0</v>
          </cell>
          <cell r="F114">
            <v>-208</v>
          </cell>
        </row>
        <row r="115">
          <cell r="C115">
            <v>-1407.1379999999999</v>
          </cell>
          <cell r="D115">
            <v>993.47</v>
          </cell>
          <cell r="E115">
            <v>0</v>
          </cell>
          <cell r="F115">
            <v>-295</v>
          </cell>
        </row>
        <row r="116">
          <cell r="C116">
            <v>1165.2059999999999</v>
          </cell>
          <cell r="D116">
            <v>973.50800000000004</v>
          </cell>
          <cell r="E116">
            <v>0</v>
          </cell>
          <cell r="F116">
            <v>-340</v>
          </cell>
        </row>
        <row r="117">
          <cell r="C117">
            <v>889.47</v>
          </cell>
          <cell r="D117">
            <v>993.44200000000001</v>
          </cell>
          <cell r="E117">
            <v>0</v>
          </cell>
          <cell r="F117">
            <v>-449.82</v>
          </cell>
        </row>
        <row r="118">
          <cell r="C118">
            <v>987.31399999999996</v>
          </cell>
          <cell r="D118">
            <v>993.49400000000003</v>
          </cell>
          <cell r="E118">
            <v>0</v>
          </cell>
          <cell r="F118">
            <v>-449.82</v>
          </cell>
        </row>
        <row r="119">
          <cell r="C119">
            <v>985.96600000000001</v>
          </cell>
          <cell r="D119">
            <v>-280.81</v>
          </cell>
          <cell r="E119">
            <v>0</v>
          </cell>
          <cell r="F119">
            <v>-449.654</v>
          </cell>
        </row>
      </sheetData>
      <sheetData sheetId="3" refreshError="1"/>
      <sheetData sheetId="4"/>
      <sheetData sheetId="5"/>
      <sheetData sheetId="6"/>
      <sheetData sheetId="7"/>
      <sheetData sheetId="8" refreshError="1"/>
      <sheetData sheetId="9" refreshError="1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7"/>
  <sheetViews>
    <sheetView showGridLines="0" tabSelected="1" workbookViewId="0">
      <selection activeCell="B21" sqref="B21"/>
    </sheetView>
  </sheetViews>
  <sheetFormatPr defaultRowHeight="12.75" x14ac:dyDescent="0.2"/>
  <sheetData>
    <row r="1" spans="1:2" x14ac:dyDescent="0.2">
      <c r="A1" s="110" t="s">
        <v>216</v>
      </c>
    </row>
    <row r="3" spans="1:2" x14ac:dyDescent="0.2">
      <c r="A3" s="110" t="s">
        <v>218</v>
      </c>
    </row>
    <row r="5" spans="1:2" x14ac:dyDescent="0.2">
      <c r="A5" s="130" t="s">
        <v>254</v>
      </c>
    </row>
    <row r="7" spans="1:2" x14ac:dyDescent="0.2">
      <c r="A7" s="36" t="s">
        <v>217</v>
      </c>
      <c r="B7" s="147" t="s">
        <v>219</v>
      </c>
    </row>
    <row r="8" spans="1:2" x14ac:dyDescent="0.2">
      <c r="A8" s="36" t="s">
        <v>220</v>
      </c>
      <c r="B8" s="147" t="s">
        <v>248</v>
      </c>
    </row>
    <row r="9" spans="1:2" x14ac:dyDescent="0.2">
      <c r="A9" s="36" t="s">
        <v>221</v>
      </c>
      <c r="B9" s="147" t="s">
        <v>249</v>
      </c>
    </row>
    <row r="10" spans="1:2" x14ac:dyDescent="0.2">
      <c r="A10" s="36" t="s">
        <v>222</v>
      </c>
      <c r="B10" s="147" t="s">
        <v>250</v>
      </c>
    </row>
    <row r="11" spans="1:2" x14ac:dyDescent="0.2">
      <c r="A11" s="36" t="s">
        <v>223</v>
      </c>
      <c r="B11" s="147" t="s">
        <v>251</v>
      </c>
    </row>
    <row r="12" spans="1:2" x14ac:dyDescent="0.2">
      <c r="A12" s="36" t="s">
        <v>224</v>
      </c>
      <c r="B12" s="147" t="s">
        <v>252</v>
      </c>
    </row>
    <row r="13" spans="1:2" x14ac:dyDescent="0.2">
      <c r="A13" s="36"/>
    </row>
    <row r="14" spans="1:2" x14ac:dyDescent="0.2">
      <c r="A14" s="130" t="s">
        <v>39</v>
      </c>
    </row>
    <row r="15" spans="1:2" x14ac:dyDescent="0.2">
      <c r="A15" s="36"/>
    </row>
    <row r="16" spans="1:2" x14ac:dyDescent="0.2">
      <c r="A16" s="36" t="s">
        <v>225</v>
      </c>
      <c r="B16" s="147" t="s">
        <v>253</v>
      </c>
    </row>
    <row r="17" spans="1:2" x14ac:dyDescent="0.2">
      <c r="A17" s="36" t="s">
        <v>226</v>
      </c>
      <c r="B17" s="147" t="s">
        <v>255</v>
      </c>
    </row>
    <row r="18" spans="1:2" x14ac:dyDescent="0.2">
      <c r="A18" s="36" t="s">
        <v>227</v>
      </c>
      <c r="B18" s="147" t="s">
        <v>256</v>
      </c>
    </row>
    <row r="19" spans="1:2" x14ac:dyDescent="0.2">
      <c r="A19" s="36" t="s">
        <v>228</v>
      </c>
      <c r="B19" s="147" t="s">
        <v>257</v>
      </c>
    </row>
    <row r="20" spans="1:2" x14ac:dyDescent="0.2">
      <c r="A20" s="36" t="s">
        <v>229</v>
      </c>
      <c r="B20" s="147" t="s">
        <v>258</v>
      </c>
    </row>
    <row r="21" spans="1:2" x14ac:dyDescent="0.2">
      <c r="A21" s="36" t="s">
        <v>230</v>
      </c>
      <c r="B21" s="147" t="s">
        <v>259</v>
      </c>
    </row>
    <row r="22" spans="1:2" x14ac:dyDescent="0.2">
      <c r="A22" s="36" t="s">
        <v>231</v>
      </c>
      <c r="B22" s="147" t="s">
        <v>247</v>
      </c>
    </row>
    <row r="23" spans="1:2" x14ac:dyDescent="0.2">
      <c r="A23" s="36" t="s">
        <v>232</v>
      </c>
      <c r="B23" s="147" t="s">
        <v>260</v>
      </c>
    </row>
    <row r="24" spans="1:2" x14ac:dyDescent="0.2">
      <c r="A24" s="36" t="s">
        <v>233</v>
      </c>
      <c r="B24" s="147" t="s">
        <v>261</v>
      </c>
    </row>
    <row r="25" spans="1:2" x14ac:dyDescent="0.2">
      <c r="A25" s="36" t="s">
        <v>234</v>
      </c>
      <c r="B25" s="147" t="s">
        <v>263</v>
      </c>
    </row>
    <row r="26" spans="1:2" x14ac:dyDescent="0.2">
      <c r="A26" s="36" t="s">
        <v>235</v>
      </c>
      <c r="B26" s="147" t="s">
        <v>266</v>
      </c>
    </row>
    <row r="27" spans="1:2" x14ac:dyDescent="0.2">
      <c r="A27" s="36" t="s">
        <v>236</v>
      </c>
      <c r="B27" s="147" t="s">
        <v>265</v>
      </c>
    </row>
  </sheetData>
  <hyperlinks>
    <hyperlink ref="B7" location="'Figure 1'!A1" display="Winter 2014/15 actual generator availability"/>
    <hyperlink ref="B8" location="'Figure 2'!A1" display="Winter 2014/15 generation output mix by fuel type"/>
    <hyperlink ref="B9" location="'Figure 3'!A1" display="Winter 2014/15 generation availability by main fuel types"/>
    <hyperlink ref="B10" location="'Figure 4'!A1" display="Forecast and actual weather corrected demands and actual demand outturn for winter 2014/15"/>
    <hyperlink ref="B11" location="'Figure 5'!A1" display="Combined interconnector flow at weekly GB peak demand"/>
    <hyperlink ref="B12" location="'Figure 6'!A1" display="Interconnector flows at weekly GB peak demand"/>
    <hyperlink ref="B16" location="'Figure 7'!A1" display="Daily Gas Supply"/>
    <hyperlink ref="B17" location="'Figure 8'!A1" display="Actual &amp; Forecast Supplies by Source"/>
    <hyperlink ref="B18" location="'Figure 9'!A1" display="Destination of Norwegian Gas"/>
    <hyperlink ref="B19" location="'Figure 10'!A1" display="IUK &amp; BBL Flows"/>
    <hyperlink ref="B20" location="'Figure 11'!A1" display="LNG Flows by Terminal"/>
    <hyperlink ref="B21" location="'Figure 12'!A1" display="Aggregate Stock Level"/>
    <hyperlink ref="B22" location="'Figure 13'!A1" display="Winter composite weather 2014/15"/>
    <hyperlink ref="B23" location="'Figure 14'!A1" display="Winter Gas Demand 2014/15"/>
    <hyperlink ref="B24" location="'Figure 15'!A1" display="Gas Demand 2014/15 Vs Forecast SND"/>
    <hyperlink ref="B25" location="'Figure 16'!A1" display="Winter NTS power generation demand 2014/15"/>
    <hyperlink ref="B26" location="'Figure 17'!A1" display="Comparison of swing of NTS Linepack (mcm) - 30 Day rolling average"/>
    <hyperlink ref="B27" location="'Figure 18'!A1" display="Relative power generation economics for Winter 2014/15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"/>
  <sheetViews>
    <sheetView showGridLines="0" workbookViewId="0">
      <selection activeCell="A2" sqref="A2"/>
    </sheetView>
  </sheetViews>
  <sheetFormatPr defaultColWidth="8.85546875" defaultRowHeight="15" x14ac:dyDescent="0.25"/>
  <cols>
    <col min="1" max="16384" width="8.85546875" style="19"/>
  </cols>
  <sheetData>
    <row r="1" spans="1:18" x14ac:dyDescent="0.25">
      <c r="A1" s="64" t="s">
        <v>203</v>
      </c>
    </row>
    <row r="3" spans="1:18" x14ac:dyDescent="0.25">
      <c r="N3" s="65" t="s">
        <v>22</v>
      </c>
      <c r="O3" s="65" t="s">
        <v>23</v>
      </c>
      <c r="P3" s="65" t="s">
        <v>24</v>
      </c>
      <c r="Q3" s="65" t="s">
        <v>25</v>
      </c>
      <c r="R3" s="65" t="s">
        <v>26</v>
      </c>
    </row>
    <row r="4" spans="1:18" x14ac:dyDescent="0.25">
      <c r="N4" s="66" t="s">
        <v>27</v>
      </c>
      <c r="O4" s="67">
        <v>25.167070011331344</v>
      </c>
      <c r="P4" s="67">
        <v>8.390470976455024</v>
      </c>
      <c r="Q4" s="67">
        <v>7.1343244409034323</v>
      </c>
      <c r="R4" s="67">
        <v>15.773465571065405</v>
      </c>
    </row>
    <row r="5" spans="1:18" x14ac:dyDescent="0.25">
      <c r="N5" s="66" t="s">
        <v>28</v>
      </c>
      <c r="O5" s="67">
        <v>24.512182141226468</v>
      </c>
      <c r="P5" s="67">
        <v>9.2525147183973857</v>
      </c>
      <c r="Q5" s="67">
        <v>7.1489298044646548</v>
      </c>
      <c r="R5" s="67">
        <v>16.931131716043673</v>
      </c>
    </row>
    <row r="6" spans="1:18" x14ac:dyDescent="0.25">
      <c r="N6" s="66" t="s">
        <v>29</v>
      </c>
      <c r="O6" s="67">
        <v>22.509026062199776</v>
      </c>
      <c r="P6" s="67">
        <v>8.2390573017899449</v>
      </c>
      <c r="Q6" s="67">
        <v>7.3761450028569415</v>
      </c>
      <c r="R6" s="67">
        <v>19.082438047500116</v>
      </c>
    </row>
    <row r="7" spans="1:18" x14ac:dyDescent="0.25">
      <c r="N7" s="66" t="s">
        <v>30</v>
      </c>
      <c r="O7" s="67">
        <v>21.0815341619662</v>
      </c>
      <c r="P7" s="67">
        <v>8.4053702277087421</v>
      </c>
      <c r="Q7" s="67">
        <v>7.409248480716955</v>
      </c>
      <c r="R7" s="67">
        <v>17.588376448618735</v>
      </c>
    </row>
    <row r="8" spans="1:18" x14ac:dyDescent="0.25">
      <c r="N8" s="66" t="s">
        <v>31</v>
      </c>
      <c r="O8" s="67">
        <v>24.304983924289882</v>
      </c>
      <c r="P8" s="67">
        <v>8.9582945234070372</v>
      </c>
      <c r="Q8" s="67">
        <v>7.6219599724357829</v>
      </c>
      <c r="R8" s="67">
        <v>18.198890733640493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4"/>
  <sheetViews>
    <sheetView showGridLines="0" workbookViewId="0">
      <selection activeCell="A2" sqref="A2"/>
    </sheetView>
  </sheetViews>
  <sheetFormatPr defaultColWidth="8.85546875" defaultRowHeight="15" x14ac:dyDescent="0.25"/>
  <cols>
    <col min="1" max="13" width="8.85546875" style="19"/>
    <col min="14" max="14" width="10.7109375" style="19" bestFit="1" customWidth="1"/>
    <col min="15" max="16384" width="8.85546875" style="19"/>
  </cols>
  <sheetData>
    <row r="1" spans="1:17" x14ac:dyDescent="0.25">
      <c r="A1" s="64" t="s">
        <v>204</v>
      </c>
    </row>
    <row r="2" spans="1:17" x14ac:dyDescent="0.25">
      <c r="N2" s="68" t="s">
        <v>3</v>
      </c>
      <c r="O2" s="68" t="s">
        <v>32</v>
      </c>
      <c r="P2" s="68" t="s">
        <v>33</v>
      </c>
      <c r="Q2" s="68" t="s">
        <v>34</v>
      </c>
    </row>
    <row r="3" spans="1:17" x14ac:dyDescent="0.25">
      <c r="N3" s="69">
        <v>41913</v>
      </c>
      <c r="O3" s="70">
        <v>-8.8001500000000004</v>
      </c>
      <c r="P3" s="71">
        <v>4.27644</v>
      </c>
      <c r="Q3" s="70">
        <v>-4.5237100000000003</v>
      </c>
    </row>
    <row r="4" spans="1:17" x14ac:dyDescent="0.25">
      <c r="N4" s="69">
        <v>41914</v>
      </c>
      <c r="O4" s="70">
        <v>-8.2313399999999994</v>
      </c>
      <c r="P4" s="70">
        <v>12.24506</v>
      </c>
      <c r="Q4" s="70">
        <v>4.0137200000000011</v>
      </c>
    </row>
    <row r="5" spans="1:17" x14ac:dyDescent="0.25">
      <c r="N5" s="69">
        <v>41915</v>
      </c>
      <c r="O5" s="70">
        <v>-0.96772000000000002</v>
      </c>
      <c r="P5" s="70">
        <v>11.1569</v>
      </c>
      <c r="Q5" s="70">
        <v>10.18918</v>
      </c>
    </row>
    <row r="6" spans="1:17" x14ac:dyDescent="0.25">
      <c r="N6" s="69">
        <v>41916</v>
      </c>
      <c r="O6" s="70">
        <v>-0.85374000000000005</v>
      </c>
      <c r="P6" s="70">
        <v>13.17492</v>
      </c>
      <c r="Q6" s="70">
        <v>12.32118</v>
      </c>
    </row>
    <row r="7" spans="1:17" x14ac:dyDescent="0.25">
      <c r="N7" s="69">
        <v>41917</v>
      </c>
      <c r="O7" s="70">
        <v>-2.7184599999999999</v>
      </c>
      <c r="P7" s="70">
        <v>9.1375899999999994</v>
      </c>
      <c r="Q7" s="70">
        <v>6.4191299999999991</v>
      </c>
    </row>
    <row r="8" spans="1:17" x14ac:dyDescent="0.25">
      <c r="N8" s="69">
        <v>41918</v>
      </c>
      <c r="O8" s="70">
        <v>-3.2872599999999998</v>
      </c>
      <c r="P8" s="70">
        <v>2.7982300000000002</v>
      </c>
      <c r="Q8" s="70">
        <v>-0.48902999999999963</v>
      </c>
    </row>
    <row r="9" spans="1:17" x14ac:dyDescent="0.25">
      <c r="N9" s="69">
        <v>41919</v>
      </c>
      <c r="O9" s="70">
        <v>-8.9732199999999995</v>
      </c>
      <c r="P9" s="70">
        <v>10.52018</v>
      </c>
      <c r="Q9" s="70">
        <v>1.5469600000000003</v>
      </c>
    </row>
    <row r="10" spans="1:17" x14ac:dyDescent="0.25">
      <c r="N10" s="69">
        <v>41920</v>
      </c>
      <c r="O10" s="70">
        <v>-14.984209999999999</v>
      </c>
      <c r="P10" s="70">
        <v>11.59033</v>
      </c>
      <c r="Q10" s="70">
        <v>-3.3938799999999993</v>
      </c>
    </row>
    <row r="11" spans="1:17" x14ac:dyDescent="0.25">
      <c r="N11" s="69">
        <v>41921</v>
      </c>
      <c r="O11" s="70">
        <v>-14.72565</v>
      </c>
      <c r="P11" s="70">
        <v>10.565670000000001</v>
      </c>
      <c r="Q11" s="70">
        <v>-4.1599799999999991</v>
      </c>
    </row>
    <row r="12" spans="1:17" x14ac:dyDescent="0.25">
      <c r="N12" s="69">
        <v>41922</v>
      </c>
      <c r="O12" s="70">
        <v>-7.1243299999999996</v>
      </c>
      <c r="P12" s="70">
        <v>3.8620199999999998</v>
      </c>
      <c r="Q12" s="70">
        <v>-3.2623099999999998</v>
      </c>
    </row>
    <row r="13" spans="1:17" x14ac:dyDescent="0.25">
      <c r="N13" s="69">
        <v>41923</v>
      </c>
      <c r="O13" s="70">
        <v>-7.7026300000000001</v>
      </c>
      <c r="P13" s="70">
        <v>14.31221</v>
      </c>
      <c r="Q13" s="70">
        <v>6.6095800000000002</v>
      </c>
    </row>
    <row r="14" spans="1:17" x14ac:dyDescent="0.25">
      <c r="N14" s="69">
        <v>41924</v>
      </c>
      <c r="O14" s="70">
        <v>-6.5639700000000003</v>
      </c>
      <c r="P14" s="70">
        <v>13.71134</v>
      </c>
      <c r="Q14" s="70">
        <v>7.1473699999999996</v>
      </c>
    </row>
    <row r="15" spans="1:17" x14ac:dyDescent="0.25">
      <c r="N15" s="69">
        <v>41925</v>
      </c>
      <c r="O15" s="70">
        <v>-7.7817800000000004</v>
      </c>
      <c r="P15" s="70">
        <v>7.2345100000000002</v>
      </c>
      <c r="Q15" s="70">
        <v>-0.54727000000000015</v>
      </c>
    </row>
    <row r="16" spans="1:17" x14ac:dyDescent="0.25">
      <c r="N16" s="69">
        <v>41926</v>
      </c>
      <c r="O16" s="70">
        <v>-18.901479999999999</v>
      </c>
      <c r="P16" s="70">
        <v>0.88763000000000003</v>
      </c>
      <c r="Q16" s="70">
        <v>-18.013849999999998</v>
      </c>
    </row>
    <row r="17" spans="14:17" x14ac:dyDescent="0.25">
      <c r="N17" s="69">
        <v>41927</v>
      </c>
      <c r="O17" s="70">
        <v>-18.171209999999999</v>
      </c>
      <c r="P17" s="70">
        <v>4.6694599999999999</v>
      </c>
      <c r="Q17" s="70">
        <v>-13.501749999999998</v>
      </c>
    </row>
    <row r="18" spans="14:17" x14ac:dyDescent="0.25">
      <c r="N18" s="69">
        <v>41928</v>
      </c>
      <c r="O18" s="70">
        <v>-17.340689999999999</v>
      </c>
      <c r="P18" s="70">
        <v>18.463940000000001</v>
      </c>
      <c r="Q18" s="70">
        <v>1.1232500000000023</v>
      </c>
    </row>
    <row r="19" spans="14:17" x14ac:dyDescent="0.25">
      <c r="N19" s="69">
        <v>41929</v>
      </c>
      <c r="O19" s="70">
        <v>-16.84892</v>
      </c>
      <c r="P19" s="70">
        <v>16.221309999999999</v>
      </c>
      <c r="Q19" s="70">
        <v>-0.62761000000000067</v>
      </c>
    </row>
    <row r="20" spans="14:17" x14ac:dyDescent="0.25">
      <c r="N20" s="69">
        <v>41930</v>
      </c>
      <c r="O20" s="70">
        <v>-24.89453</v>
      </c>
      <c r="P20" s="70">
        <v>24.549510000000001</v>
      </c>
      <c r="Q20" s="70">
        <v>-0.34501999999999811</v>
      </c>
    </row>
    <row r="21" spans="14:17" x14ac:dyDescent="0.25">
      <c r="N21" s="69">
        <v>41931</v>
      </c>
      <c r="O21" s="70">
        <v>-22.631959999999999</v>
      </c>
      <c r="P21" s="70">
        <v>23.56485</v>
      </c>
      <c r="Q21" s="70">
        <v>0.93289000000000044</v>
      </c>
    </row>
    <row r="22" spans="14:17" x14ac:dyDescent="0.25">
      <c r="N22" s="69">
        <v>41932</v>
      </c>
      <c r="O22" s="70">
        <v>-17.948540000000001</v>
      </c>
      <c r="P22" s="70">
        <v>20.661000000000001</v>
      </c>
      <c r="Q22" s="70">
        <v>2.7124600000000001</v>
      </c>
    </row>
    <row r="23" spans="14:17" x14ac:dyDescent="0.25">
      <c r="N23" s="69">
        <v>41933</v>
      </c>
      <c r="O23" s="70">
        <v>-18.67353</v>
      </c>
      <c r="P23" s="70">
        <v>9.9781999999999993</v>
      </c>
      <c r="Q23" s="70">
        <v>-8.6953300000000002</v>
      </c>
    </row>
    <row r="24" spans="14:17" x14ac:dyDescent="0.25">
      <c r="N24" s="69">
        <v>41934</v>
      </c>
      <c r="O24" s="70">
        <v>-24.862870000000001</v>
      </c>
      <c r="P24" s="70">
        <v>18.211849999999998</v>
      </c>
      <c r="Q24" s="70">
        <v>-6.6510200000000026</v>
      </c>
    </row>
    <row r="25" spans="14:17" x14ac:dyDescent="0.25">
      <c r="N25" s="69">
        <v>41935</v>
      </c>
      <c r="O25" s="70">
        <v>-29.397490000000001</v>
      </c>
      <c r="P25" s="70">
        <v>8.7042800000000007</v>
      </c>
      <c r="Q25" s="70">
        <v>-20.693210000000001</v>
      </c>
    </row>
    <row r="26" spans="14:17" x14ac:dyDescent="0.25">
      <c r="N26" s="69">
        <v>41936</v>
      </c>
      <c r="O26" s="70">
        <v>-29.968409999999999</v>
      </c>
      <c r="P26" s="70">
        <v>22.197870000000002</v>
      </c>
      <c r="Q26" s="70">
        <v>-7.7705399999999969</v>
      </c>
    </row>
    <row r="27" spans="14:17" x14ac:dyDescent="0.25">
      <c r="N27" s="69">
        <v>41937</v>
      </c>
      <c r="O27" s="70">
        <v>-21.173010000000001</v>
      </c>
      <c r="P27" s="70">
        <v>6.1558900000000003</v>
      </c>
      <c r="Q27" s="70">
        <v>-15.017120000000002</v>
      </c>
    </row>
    <row r="28" spans="14:17" x14ac:dyDescent="0.25">
      <c r="N28" s="69">
        <v>41938</v>
      </c>
      <c r="O28" s="70">
        <v>-19.984220000000001</v>
      </c>
      <c r="P28" s="70">
        <v>15.35463</v>
      </c>
      <c r="Q28" s="70">
        <v>-4.6295900000000003</v>
      </c>
    </row>
    <row r="29" spans="14:17" x14ac:dyDescent="0.25">
      <c r="N29" s="69">
        <v>41939</v>
      </c>
      <c r="O29" s="70">
        <v>-30.196349999999999</v>
      </c>
      <c r="P29" s="70">
        <v>14.42815</v>
      </c>
      <c r="Q29" s="70">
        <v>-15.768199999999998</v>
      </c>
    </row>
    <row r="30" spans="14:17" x14ac:dyDescent="0.25">
      <c r="N30" s="69">
        <v>41940</v>
      </c>
      <c r="O30" s="70">
        <v>-30.026450000000001</v>
      </c>
      <c r="P30" s="70">
        <v>11.36614</v>
      </c>
      <c r="Q30" s="70">
        <v>-18.660310000000003</v>
      </c>
    </row>
    <row r="31" spans="14:17" x14ac:dyDescent="0.25">
      <c r="N31" s="69">
        <v>41941</v>
      </c>
      <c r="O31" s="70">
        <v>-16.838370000000001</v>
      </c>
      <c r="P31" s="70">
        <v>3.6329600000000002</v>
      </c>
      <c r="Q31" s="70">
        <v>-13.205410000000001</v>
      </c>
    </row>
    <row r="32" spans="14:17" x14ac:dyDescent="0.25">
      <c r="N32" s="69">
        <v>41942</v>
      </c>
      <c r="O32" s="70">
        <v>-26.97241</v>
      </c>
      <c r="P32" s="70">
        <v>21.30584</v>
      </c>
      <c r="Q32" s="70">
        <v>-5.6665700000000001</v>
      </c>
    </row>
    <row r="33" spans="14:17" x14ac:dyDescent="0.25">
      <c r="N33" s="69">
        <v>41943</v>
      </c>
      <c r="O33" s="70">
        <v>-23.41816</v>
      </c>
      <c r="P33" s="70">
        <v>24.615570000000002</v>
      </c>
      <c r="Q33" s="70">
        <v>1.1974100000000014</v>
      </c>
    </row>
    <row r="34" spans="14:17" x14ac:dyDescent="0.25">
      <c r="N34" s="69">
        <v>41944</v>
      </c>
      <c r="O34" s="70">
        <v>-15.711309999999999</v>
      </c>
      <c r="P34" s="70">
        <v>7.9708699999999997</v>
      </c>
      <c r="Q34" s="70">
        <v>-7.7404399999999995</v>
      </c>
    </row>
    <row r="35" spans="14:17" x14ac:dyDescent="0.25">
      <c r="N35" s="69">
        <v>41945</v>
      </c>
      <c r="O35" s="70">
        <v>-15.45487</v>
      </c>
      <c r="P35" s="70">
        <v>8.5057299999999998</v>
      </c>
      <c r="Q35" s="70">
        <v>-6.9491399999999999</v>
      </c>
    </row>
    <row r="36" spans="14:17" x14ac:dyDescent="0.25">
      <c r="N36" s="69">
        <v>41946</v>
      </c>
      <c r="O36" s="70">
        <v>-0.73026999999999997</v>
      </c>
      <c r="P36" s="70">
        <v>11.97382</v>
      </c>
      <c r="Q36" s="70">
        <v>11.243549999999999</v>
      </c>
    </row>
    <row r="37" spans="14:17" x14ac:dyDescent="0.25">
      <c r="N37" s="69">
        <v>41947</v>
      </c>
      <c r="O37" s="70">
        <v>2.2762799999999999</v>
      </c>
      <c r="P37" s="70">
        <v>12.63777</v>
      </c>
      <c r="Q37" s="70">
        <v>14.91405</v>
      </c>
    </row>
    <row r="38" spans="14:17" x14ac:dyDescent="0.25">
      <c r="N38" s="69">
        <v>41948</v>
      </c>
      <c r="O38" s="70">
        <v>-0.25750000000000001</v>
      </c>
      <c r="P38" s="70">
        <v>17.44425</v>
      </c>
      <c r="Q38" s="70">
        <v>17.18675</v>
      </c>
    </row>
    <row r="39" spans="14:17" x14ac:dyDescent="0.25">
      <c r="N39" s="69">
        <v>41949</v>
      </c>
      <c r="O39" s="70">
        <v>-1.78451</v>
      </c>
      <c r="P39" s="70">
        <v>11.226240000000001</v>
      </c>
      <c r="Q39" s="70">
        <v>9.4417299999999997</v>
      </c>
    </row>
    <row r="40" spans="14:17" x14ac:dyDescent="0.25">
      <c r="N40" s="69">
        <v>41950</v>
      </c>
      <c r="O40" s="70">
        <v>-0.52342999999999995</v>
      </c>
      <c r="P40" s="70">
        <v>10.220230000000001</v>
      </c>
      <c r="Q40" s="70">
        <v>9.6968000000000014</v>
      </c>
    </row>
    <row r="41" spans="14:17" x14ac:dyDescent="0.25">
      <c r="N41" s="69">
        <v>41951</v>
      </c>
      <c r="O41" s="70">
        <v>-0.85374000000000005</v>
      </c>
      <c r="P41" s="70">
        <v>13.240449999999999</v>
      </c>
      <c r="Q41" s="70">
        <v>12.386709999999999</v>
      </c>
    </row>
    <row r="42" spans="14:17" x14ac:dyDescent="0.25">
      <c r="N42" s="69">
        <v>41952</v>
      </c>
      <c r="O42" s="70">
        <v>-0.95821000000000001</v>
      </c>
      <c r="P42" s="70">
        <v>14.228540000000001</v>
      </c>
      <c r="Q42" s="70">
        <v>13.270330000000001</v>
      </c>
    </row>
    <row r="43" spans="14:17" x14ac:dyDescent="0.25">
      <c r="N43" s="69">
        <v>41953</v>
      </c>
      <c r="O43" s="70">
        <v>-0.68911</v>
      </c>
      <c r="P43" s="70">
        <v>10.48115</v>
      </c>
      <c r="Q43" s="70">
        <v>9.7920400000000001</v>
      </c>
    </row>
    <row r="44" spans="14:17" x14ac:dyDescent="0.25">
      <c r="N44" s="69">
        <v>41954</v>
      </c>
      <c r="O44" s="70">
        <v>1.97658</v>
      </c>
      <c r="P44" s="70">
        <v>17.156600000000001</v>
      </c>
      <c r="Q44" s="70">
        <v>19.133179999999999</v>
      </c>
    </row>
    <row r="45" spans="14:17" x14ac:dyDescent="0.25">
      <c r="N45" s="69">
        <v>41955</v>
      </c>
      <c r="O45" s="70">
        <v>-2.9453499999999999</v>
      </c>
      <c r="P45" s="70">
        <v>8.1753099999999996</v>
      </c>
      <c r="Q45" s="70">
        <v>5.2299600000000002</v>
      </c>
    </row>
    <row r="46" spans="14:17" x14ac:dyDescent="0.25">
      <c r="N46" s="69">
        <v>41956</v>
      </c>
      <c r="O46" s="70">
        <v>0</v>
      </c>
      <c r="P46" s="70">
        <v>6.8417899999999996</v>
      </c>
      <c r="Q46" s="70">
        <v>6.8417899999999996</v>
      </c>
    </row>
    <row r="47" spans="14:17" x14ac:dyDescent="0.25">
      <c r="N47" s="69">
        <v>41957</v>
      </c>
      <c r="O47" s="70">
        <v>-4.7287999999999997</v>
      </c>
      <c r="P47" s="70">
        <v>16.270040000000002</v>
      </c>
      <c r="Q47" s="70">
        <v>11.541240000000002</v>
      </c>
    </row>
    <row r="48" spans="14:17" x14ac:dyDescent="0.25">
      <c r="N48" s="69">
        <v>41958</v>
      </c>
      <c r="O48" s="70">
        <v>3.3632399999999998</v>
      </c>
      <c r="P48" s="70">
        <v>24.064969999999999</v>
      </c>
      <c r="Q48" s="70">
        <v>27.42821</v>
      </c>
    </row>
    <row r="49" spans="14:17" x14ac:dyDescent="0.25">
      <c r="N49" s="69">
        <v>41959</v>
      </c>
      <c r="O49" s="70">
        <v>3.3801299999999999</v>
      </c>
      <c r="P49" s="70">
        <v>21.604130000000001</v>
      </c>
      <c r="Q49" s="70">
        <v>24.984260000000003</v>
      </c>
    </row>
    <row r="50" spans="14:17" x14ac:dyDescent="0.25">
      <c r="N50" s="69">
        <v>41960</v>
      </c>
      <c r="O50" s="70">
        <v>-0.30286999999999997</v>
      </c>
      <c r="P50" s="70">
        <v>14.282640000000001</v>
      </c>
      <c r="Q50" s="70">
        <v>13.97977</v>
      </c>
    </row>
    <row r="51" spans="14:17" x14ac:dyDescent="0.25">
      <c r="N51" s="69">
        <v>41961</v>
      </c>
      <c r="O51" s="70">
        <v>-7.7743900000000004</v>
      </c>
      <c r="P51" s="70">
        <v>20.998889999999999</v>
      </c>
      <c r="Q51" s="70">
        <v>13.224499999999999</v>
      </c>
    </row>
    <row r="52" spans="14:17" x14ac:dyDescent="0.25">
      <c r="N52" s="69">
        <v>41962</v>
      </c>
      <c r="O52" s="70">
        <v>-11.24316</v>
      </c>
      <c r="P52" s="70">
        <v>14.84792</v>
      </c>
      <c r="Q52" s="70">
        <v>3.6047600000000006</v>
      </c>
    </row>
    <row r="53" spans="14:17" x14ac:dyDescent="0.25">
      <c r="N53" s="69">
        <v>41963</v>
      </c>
      <c r="O53" s="70">
        <v>-3.8096399999999999</v>
      </c>
      <c r="P53" s="70">
        <v>7.2783600000000002</v>
      </c>
      <c r="Q53" s="70">
        <v>3.4687200000000002</v>
      </c>
    </row>
    <row r="54" spans="14:17" x14ac:dyDescent="0.25">
      <c r="N54" s="69">
        <v>41964</v>
      </c>
      <c r="O54" s="70">
        <v>-0.96348999999999996</v>
      </c>
      <c r="P54" s="70">
        <v>7.8812199999999999</v>
      </c>
      <c r="Q54" s="70">
        <v>6.9177299999999997</v>
      </c>
    </row>
    <row r="55" spans="14:17" x14ac:dyDescent="0.25">
      <c r="N55" s="69">
        <v>41965</v>
      </c>
      <c r="O55" s="70">
        <v>1.5755600000000001</v>
      </c>
      <c r="P55" s="70">
        <v>13.18064</v>
      </c>
      <c r="Q55" s="70">
        <v>14.7562</v>
      </c>
    </row>
    <row r="56" spans="14:17" x14ac:dyDescent="0.25">
      <c r="N56" s="69">
        <v>41966</v>
      </c>
      <c r="O56" s="70">
        <v>3.3611300000000002</v>
      </c>
      <c r="P56" s="70">
        <v>16.229489999999998</v>
      </c>
      <c r="Q56" s="70">
        <v>19.590619999999998</v>
      </c>
    </row>
    <row r="57" spans="14:17" x14ac:dyDescent="0.25">
      <c r="N57" s="69">
        <v>41967</v>
      </c>
      <c r="O57" s="70">
        <v>7.0346299999999999</v>
      </c>
      <c r="P57" s="70">
        <v>22.21294</v>
      </c>
      <c r="Q57" s="70">
        <v>29.24757</v>
      </c>
    </row>
    <row r="58" spans="14:17" x14ac:dyDescent="0.25">
      <c r="N58" s="69">
        <v>41968</v>
      </c>
      <c r="O58" s="70">
        <v>0.83684999999999998</v>
      </c>
      <c r="P58" s="70">
        <v>31.859380000000002</v>
      </c>
      <c r="Q58" s="70">
        <v>32.69623</v>
      </c>
    </row>
    <row r="59" spans="14:17" x14ac:dyDescent="0.25">
      <c r="N59" s="69">
        <v>41969</v>
      </c>
      <c r="O59" s="70">
        <v>0.77776000000000001</v>
      </c>
      <c r="P59" s="70">
        <v>23.707470000000001</v>
      </c>
      <c r="Q59" s="70">
        <v>24.485230000000001</v>
      </c>
    </row>
    <row r="60" spans="14:17" x14ac:dyDescent="0.25">
      <c r="N60" s="69">
        <v>41970</v>
      </c>
      <c r="O60" s="70">
        <v>6.9417600000000004</v>
      </c>
      <c r="P60" s="70">
        <v>27.709499999999998</v>
      </c>
      <c r="Q60" s="70">
        <v>34.651260000000001</v>
      </c>
    </row>
    <row r="61" spans="14:17" x14ac:dyDescent="0.25">
      <c r="N61" s="69">
        <v>41971</v>
      </c>
      <c r="O61" s="70">
        <v>-1.4753099999999999</v>
      </c>
      <c r="P61" s="70">
        <v>12.859719999999999</v>
      </c>
      <c r="Q61" s="70">
        <v>11.384409999999999</v>
      </c>
    </row>
    <row r="62" spans="14:17" x14ac:dyDescent="0.25">
      <c r="N62" s="69">
        <v>41972</v>
      </c>
      <c r="O62" s="70">
        <v>0.58464000000000005</v>
      </c>
      <c r="P62" s="70">
        <v>14.27891</v>
      </c>
      <c r="Q62" s="70">
        <v>14.86355</v>
      </c>
    </row>
    <row r="63" spans="14:17" x14ac:dyDescent="0.25">
      <c r="N63" s="69">
        <v>41973</v>
      </c>
      <c r="O63" s="70">
        <v>-0.66800000000000004</v>
      </c>
      <c r="P63" s="70">
        <v>16.55958</v>
      </c>
      <c r="Q63" s="70">
        <v>15.891580000000001</v>
      </c>
    </row>
    <row r="64" spans="14:17" x14ac:dyDescent="0.25">
      <c r="N64" s="69">
        <v>41974</v>
      </c>
      <c r="O64" s="70">
        <v>2.6867899999999998</v>
      </c>
      <c r="P64" s="70">
        <v>22.13334</v>
      </c>
      <c r="Q64" s="70">
        <v>24.820129999999999</v>
      </c>
    </row>
    <row r="65" spans="14:17" x14ac:dyDescent="0.25">
      <c r="N65" s="69">
        <v>41975</v>
      </c>
      <c r="O65" s="70">
        <v>-1.73597</v>
      </c>
      <c r="P65" s="70">
        <v>22.006620000000002</v>
      </c>
      <c r="Q65" s="70">
        <v>20.270650000000003</v>
      </c>
    </row>
    <row r="66" spans="14:17" x14ac:dyDescent="0.25">
      <c r="N66" s="69">
        <v>41976</v>
      </c>
      <c r="O66" s="70">
        <v>0</v>
      </c>
      <c r="P66" s="70">
        <v>19.272040000000001</v>
      </c>
      <c r="Q66" s="70">
        <v>19.272040000000001</v>
      </c>
    </row>
    <row r="67" spans="14:17" x14ac:dyDescent="0.25">
      <c r="N67" s="69">
        <v>41977</v>
      </c>
      <c r="O67" s="70">
        <v>0</v>
      </c>
      <c r="P67" s="70">
        <v>13.38095</v>
      </c>
      <c r="Q67" s="70">
        <v>13.38095</v>
      </c>
    </row>
    <row r="68" spans="14:17" x14ac:dyDescent="0.25">
      <c r="N68" s="69">
        <v>41978</v>
      </c>
      <c r="O68" s="70">
        <v>-2.4577900000000001</v>
      </c>
      <c r="P68" s="70">
        <v>21.827030000000001</v>
      </c>
      <c r="Q68" s="70">
        <v>19.369240000000001</v>
      </c>
    </row>
    <row r="69" spans="14:17" x14ac:dyDescent="0.25">
      <c r="N69" s="69">
        <v>41979</v>
      </c>
      <c r="O69" s="70">
        <v>0.20157</v>
      </c>
      <c r="P69" s="70">
        <v>21.901800000000001</v>
      </c>
      <c r="Q69" s="70">
        <v>22.103370000000002</v>
      </c>
    </row>
    <row r="70" spans="14:17" x14ac:dyDescent="0.25">
      <c r="N70" s="69">
        <v>41980</v>
      </c>
      <c r="O70" s="70">
        <v>-0.82630000000000003</v>
      </c>
      <c r="P70" s="70">
        <v>22.133859999999999</v>
      </c>
      <c r="Q70" s="70">
        <v>21.307559999999999</v>
      </c>
    </row>
    <row r="71" spans="14:17" x14ac:dyDescent="0.25">
      <c r="N71" s="69">
        <v>41981</v>
      </c>
      <c r="O71" s="70">
        <v>0.21770999999999999</v>
      </c>
      <c r="P71" s="70">
        <v>25.90239</v>
      </c>
      <c r="Q71" s="70">
        <v>26.120100000000001</v>
      </c>
    </row>
    <row r="72" spans="14:17" x14ac:dyDescent="0.25">
      <c r="N72" s="69">
        <v>41982</v>
      </c>
      <c r="O72" s="70">
        <v>1.7423</v>
      </c>
      <c r="P72" s="70">
        <v>22.30179</v>
      </c>
      <c r="Q72" s="70">
        <v>24.044090000000001</v>
      </c>
    </row>
    <row r="73" spans="14:17" x14ac:dyDescent="0.25">
      <c r="N73" s="69">
        <v>41983</v>
      </c>
      <c r="O73" s="70">
        <v>-3.0561500000000001</v>
      </c>
      <c r="P73" s="70">
        <v>24.817299999999999</v>
      </c>
      <c r="Q73" s="70">
        <v>21.761150000000001</v>
      </c>
    </row>
    <row r="74" spans="14:17" x14ac:dyDescent="0.25">
      <c r="N74" s="69">
        <v>41984</v>
      </c>
      <c r="O74" s="70">
        <v>-1.3497300000000001</v>
      </c>
      <c r="P74" s="70">
        <v>25.16647</v>
      </c>
      <c r="Q74" s="70">
        <v>23.816739999999999</v>
      </c>
    </row>
    <row r="75" spans="14:17" x14ac:dyDescent="0.25">
      <c r="N75" s="69">
        <v>41985</v>
      </c>
      <c r="O75" s="70">
        <v>1.5164599999999999</v>
      </c>
      <c r="P75" s="70">
        <v>28.47673</v>
      </c>
      <c r="Q75" s="70">
        <v>29.993189999999998</v>
      </c>
    </row>
    <row r="76" spans="14:17" x14ac:dyDescent="0.25">
      <c r="N76" s="69">
        <v>41986</v>
      </c>
      <c r="O76" s="70">
        <v>0.96665000000000001</v>
      </c>
      <c r="P76" s="70">
        <v>28.011900000000001</v>
      </c>
      <c r="Q76" s="70">
        <v>28.978550000000002</v>
      </c>
    </row>
    <row r="77" spans="14:17" x14ac:dyDescent="0.25">
      <c r="N77" s="69">
        <v>41987</v>
      </c>
      <c r="O77" s="70">
        <v>0.73238000000000003</v>
      </c>
      <c r="P77" s="70">
        <v>27.115780000000001</v>
      </c>
      <c r="Q77" s="70">
        <v>27.84816</v>
      </c>
    </row>
    <row r="78" spans="14:17" x14ac:dyDescent="0.25">
      <c r="N78" s="69">
        <v>41988</v>
      </c>
      <c r="O78" s="70">
        <v>-2.6108199999999999</v>
      </c>
      <c r="P78" s="70">
        <v>26.105899999999998</v>
      </c>
      <c r="Q78" s="70">
        <v>23.495079999999998</v>
      </c>
    </row>
    <row r="79" spans="14:17" x14ac:dyDescent="0.25">
      <c r="N79" s="69">
        <v>41989</v>
      </c>
      <c r="O79" s="70">
        <v>-3.48671</v>
      </c>
      <c r="P79" s="70">
        <v>25.87275</v>
      </c>
      <c r="Q79" s="70">
        <v>22.386040000000001</v>
      </c>
    </row>
    <row r="80" spans="14:17" x14ac:dyDescent="0.25">
      <c r="N80" s="69">
        <v>41990</v>
      </c>
      <c r="O80" s="70">
        <v>-4.6106100000000003</v>
      </c>
      <c r="P80" s="70">
        <v>23.478179999999998</v>
      </c>
      <c r="Q80" s="70">
        <v>18.867569999999997</v>
      </c>
    </row>
    <row r="81" spans="14:17" x14ac:dyDescent="0.25">
      <c r="N81" s="69">
        <v>41991</v>
      </c>
      <c r="O81" s="70">
        <v>-6.1207399999999996</v>
      </c>
      <c r="P81" s="70">
        <v>20.72541</v>
      </c>
      <c r="Q81" s="70">
        <v>14.60467</v>
      </c>
    </row>
    <row r="82" spans="14:17" x14ac:dyDescent="0.25">
      <c r="N82" s="69">
        <v>41992</v>
      </c>
      <c r="O82" s="70">
        <v>1.02047</v>
      </c>
      <c r="P82" s="70">
        <v>20.882239999999999</v>
      </c>
      <c r="Q82" s="70">
        <v>21.902709999999999</v>
      </c>
    </row>
    <row r="83" spans="14:17" x14ac:dyDescent="0.25">
      <c r="N83" s="69">
        <v>41993</v>
      </c>
      <c r="O83" s="70">
        <v>3.71149</v>
      </c>
      <c r="P83" s="70">
        <v>21.427240000000001</v>
      </c>
      <c r="Q83" s="70">
        <v>25.138730000000002</v>
      </c>
    </row>
    <row r="84" spans="14:17" x14ac:dyDescent="0.25">
      <c r="N84" s="69">
        <v>41994</v>
      </c>
      <c r="O84" s="70">
        <v>0.78830999999999996</v>
      </c>
      <c r="P84" s="70">
        <v>20.976610000000001</v>
      </c>
      <c r="Q84" s="70">
        <v>21.76492</v>
      </c>
    </row>
    <row r="85" spans="14:17" x14ac:dyDescent="0.25">
      <c r="N85" s="69">
        <v>41995</v>
      </c>
      <c r="O85" s="70">
        <v>-2.5495999999999999</v>
      </c>
      <c r="P85" s="70">
        <v>20.222349999999999</v>
      </c>
      <c r="Q85" s="70">
        <v>17.672750000000001</v>
      </c>
    </row>
    <row r="86" spans="14:17" x14ac:dyDescent="0.25">
      <c r="N86" s="69">
        <v>41996</v>
      </c>
      <c r="O86" s="70">
        <v>-9.3035300000000003</v>
      </c>
      <c r="P86" s="70">
        <v>21.834340000000001</v>
      </c>
      <c r="Q86" s="70">
        <v>12.530810000000001</v>
      </c>
    </row>
    <row r="87" spans="14:17" x14ac:dyDescent="0.25">
      <c r="N87" s="69">
        <v>41997</v>
      </c>
      <c r="O87" s="70">
        <v>0.60152000000000005</v>
      </c>
      <c r="P87" s="70">
        <v>24.442910000000001</v>
      </c>
      <c r="Q87" s="70">
        <v>25.044430000000002</v>
      </c>
    </row>
    <row r="88" spans="14:17" x14ac:dyDescent="0.25">
      <c r="N88" s="69">
        <v>41998</v>
      </c>
      <c r="O88" s="70">
        <v>1.9765699999999999</v>
      </c>
      <c r="P88" s="70">
        <v>25.450510000000001</v>
      </c>
      <c r="Q88" s="70">
        <v>27.42708</v>
      </c>
    </row>
    <row r="89" spans="14:17" x14ac:dyDescent="0.25">
      <c r="N89" s="69">
        <v>41999</v>
      </c>
      <c r="O89" s="70">
        <v>3.8908900000000002</v>
      </c>
      <c r="P89" s="70">
        <v>25.60408</v>
      </c>
      <c r="Q89" s="70">
        <v>29.494969999999999</v>
      </c>
    </row>
    <row r="90" spans="14:17" x14ac:dyDescent="0.25">
      <c r="N90" s="69">
        <v>42000</v>
      </c>
      <c r="O90" s="70">
        <v>4.6918699999999998</v>
      </c>
      <c r="P90" s="70">
        <v>28.13231</v>
      </c>
      <c r="Q90" s="70">
        <v>32.824179999999998</v>
      </c>
    </row>
    <row r="91" spans="14:17" x14ac:dyDescent="0.25">
      <c r="N91" s="69">
        <v>42001</v>
      </c>
      <c r="O91" s="70">
        <v>4.4512499999999999</v>
      </c>
      <c r="P91" s="70">
        <v>28.731369999999998</v>
      </c>
      <c r="Q91" s="70">
        <v>33.18262</v>
      </c>
    </row>
    <row r="92" spans="14:17" x14ac:dyDescent="0.25">
      <c r="N92" s="69">
        <v>42002</v>
      </c>
      <c r="O92" s="70">
        <v>5.2648900000000003</v>
      </c>
      <c r="P92" s="70">
        <v>27.624020000000002</v>
      </c>
      <c r="Q92" s="70">
        <v>32.888910000000003</v>
      </c>
    </row>
    <row r="93" spans="14:17" x14ac:dyDescent="0.25">
      <c r="N93" s="69">
        <v>42003</v>
      </c>
      <c r="O93" s="70">
        <v>1.5428500000000001</v>
      </c>
      <c r="P93" s="70">
        <v>26.263349999999999</v>
      </c>
      <c r="Q93" s="70">
        <v>27.8062</v>
      </c>
    </row>
    <row r="94" spans="14:17" x14ac:dyDescent="0.25">
      <c r="N94" s="69">
        <v>42004</v>
      </c>
      <c r="O94" s="70">
        <v>-1.7813399999999999</v>
      </c>
      <c r="P94" s="70">
        <v>23.358090000000001</v>
      </c>
      <c r="Q94" s="70">
        <v>21.576750000000001</v>
      </c>
    </row>
    <row r="95" spans="14:17" x14ac:dyDescent="0.25">
      <c r="N95" s="69">
        <v>42005</v>
      </c>
      <c r="O95" s="70">
        <v>-8.8307599999999997</v>
      </c>
      <c r="P95" s="70">
        <v>26.533270000000002</v>
      </c>
      <c r="Q95" s="70">
        <v>17.702510000000004</v>
      </c>
    </row>
    <row r="96" spans="14:17" x14ac:dyDescent="0.25">
      <c r="N96" s="69">
        <v>42006</v>
      </c>
      <c r="O96" s="70">
        <v>-7.9537899999999997</v>
      </c>
      <c r="P96" s="70">
        <v>25.551539999999999</v>
      </c>
      <c r="Q96" s="70">
        <v>17.597749999999998</v>
      </c>
    </row>
    <row r="97" spans="14:17" x14ac:dyDescent="0.25">
      <c r="N97" s="69">
        <v>42007</v>
      </c>
      <c r="O97" s="70">
        <v>-6.8626100000000001</v>
      </c>
      <c r="P97" s="70">
        <v>26.33399</v>
      </c>
      <c r="Q97" s="70">
        <v>19.47138</v>
      </c>
    </row>
    <row r="98" spans="14:17" x14ac:dyDescent="0.25">
      <c r="N98" s="69">
        <v>42008</v>
      </c>
      <c r="O98" s="70">
        <v>-8.3854199999999999</v>
      </c>
      <c r="P98" s="70">
        <v>28.173739999999999</v>
      </c>
      <c r="Q98" s="70">
        <v>19.788319999999999</v>
      </c>
    </row>
    <row r="99" spans="14:17" x14ac:dyDescent="0.25">
      <c r="N99" s="69">
        <v>42009</v>
      </c>
      <c r="O99" s="70">
        <v>-17.890499999999999</v>
      </c>
      <c r="P99" s="70">
        <v>25.053360000000001</v>
      </c>
      <c r="Q99" s="70">
        <v>7.162860000000002</v>
      </c>
    </row>
    <row r="100" spans="14:17" x14ac:dyDescent="0.25">
      <c r="N100" s="69">
        <v>42010</v>
      </c>
      <c r="O100" s="70">
        <v>-21.801439999999999</v>
      </c>
      <c r="P100" s="70">
        <v>22.252220000000001</v>
      </c>
      <c r="Q100" s="70">
        <v>0.45078000000000173</v>
      </c>
    </row>
    <row r="101" spans="14:17" x14ac:dyDescent="0.25">
      <c r="N101" s="69">
        <v>42011</v>
      </c>
      <c r="O101" s="70">
        <v>-25.27655</v>
      </c>
      <c r="P101" s="70">
        <v>20.793559999999999</v>
      </c>
      <c r="Q101" s="70">
        <v>-4.4829900000000009</v>
      </c>
    </row>
    <row r="102" spans="14:17" x14ac:dyDescent="0.25">
      <c r="N102" s="69">
        <v>42012</v>
      </c>
      <c r="O102" s="70">
        <v>-20.34618</v>
      </c>
      <c r="P102" s="70">
        <v>16.518740000000001</v>
      </c>
      <c r="Q102" s="70">
        <v>-3.8274399999999993</v>
      </c>
    </row>
    <row r="103" spans="14:17" x14ac:dyDescent="0.25">
      <c r="N103" s="69">
        <v>42013</v>
      </c>
      <c r="O103" s="70">
        <v>-14.513540000000001</v>
      </c>
      <c r="P103" s="70">
        <v>15.236739999999999</v>
      </c>
      <c r="Q103" s="70">
        <v>0.72319999999999851</v>
      </c>
    </row>
    <row r="104" spans="14:17" x14ac:dyDescent="0.25">
      <c r="N104" s="69">
        <v>42014</v>
      </c>
      <c r="O104" s="70">
        <v>-0.80308000000000002</v>
      </c>
      <c r="P104" s="70">
        <v>18.603639999999999</v>
      </c>
      <c r="Q104" s="70">
        <v>17.800559999999997</v>
      </c>
    </row>
    <row r="105" spans="14:17" x14ac:dyDescent="0.25">
      <c r="N105" s="69">
        <v>42015</v>
      </c>
      <c r="O105" s="70">
        <v>0</v>
      </c>
      <c r="P105" s="70">
        <v>20.194240000000001</v>
      </c>
      <c r="Q105" s="70">
        <v>20.194240000000001</v>
      </c>
    </row>
    <row r="106" spans="14:17" x14ac:dyDescent="0.25">
      <c r="N106" s="69">
        <v>42016</v>
      </c>
      <c r="O106" s="70">
        <v>-4.6391</v>
      </c>
      <c r="P106" s="70">
        <v>26.73132</v>
      </c>
      <c r="Q106" s="70">
        <v>22.092220000000001</v>
      </c>
    </row>
    <row r="107" spans="14:17" x14ac:dyDescent="0.25">
      <c r="N107" s="69">
        <v>42017</v>
      </c>
      <c r="O107" s="70">
        <v>1.603</v>
      </c>
      <c r="P107" s="70">
        <v>32.846069999999997</v>
      </c>
      <c r="Q107" s="70">
        <v>34.449069999999999</v>
      </c>
    </row>
    <row r="108" spans="14:17" x14ac:dyDescent="0.25">
      <c r="N108" s="69">
        <v>42018</v>
      </c>
      <c r="O108" s="70">
        <v>-11.307539999999999</v>
      </c>
      <c r="P108" s="70">
        <v>34.572760000000002</v>
      </c>
      <c r="Q108" s="70">
        <v>23.265220000000003</v>
      </c>
    </row>
    <row r="109" spans="14:17" x14ac:dyDescent="0.25">
      <c r="N109" s="69">
        <v>42019</v>
      </c>
      <c r="O109" s="70">
        <v>1.0605800000000001</v>
      </c>
      <c r="P109" s="70">
        <v>35.453789999999998</v>
      </c>
      <c r="Q109" s="70">
        <v>36.51437</v>
      </c>
    </row>
    <row r="110" spans="14:17" x14ac:dyDescent="0.25">
      <c r="N110" s="69">
        <v>42020</v>
      </c>
      <c r="O110" s="70">
        <v>1.9174800000000001</v>
      </c>
      <c r="P110" s="70">
        <v>31.37538</v>
      </c>
      <c r="Q110" s="70">
        <v>33.292859999999997</v>
      </c>
    </row>
    <row r="111" spans="14:17" x14ac:dyDescent="0.25">
      <c r="N111" s="69">
        <v>42021</v>
      </c>
      <c r="O111" s="70">
        <v>6.5787399999999998</v>
      </c>
      <c r="P111" s="70">
        <v>35.880899999999997</v>
      </c>
      <c r="Q111" s="70">
        <v>42.459639999999993</v>
      </c>
    </row>
    <row r="112" spans="14:17" x14ac:dyDescent="0.25">
      <c r="N112" s="69">
        <v>42022</v>
      </c>
      <c r="O112" s="70">
        <v>6.0743</v>
      </c>
      <c r="P112" s="70">
        <v>34.325670000000002</v>
      </c>
      <c r="Q112" s="70">
        <v>40.399970000000003</v>
      </c>
    </row>
    <row r="113" spans="14:17" x14ac:dyDescent="0.25">
      <c r="N113" s="69">
        <v>42023</v>
      </c>
      <c r="O113" s="70">
        <v>4.52407</v>
      </c>
      <c r="P113" s="70">
        <v>33.54522</v>
      </c>
      <c r="Q113" s="70">
        <v>38.069290000000002</v>
      </c>
    </row>
    <row r="114" spans="14:17" x14ac:dyDescent="0.25">
      <c r="N114" s="69">
        <v>42024</v>
      </c>
      <c r="O114" s="70">
        <v>11.01628</v>
      </c>
      <c r="P114" s="70">
        <v>32.574599999999997</v>
      </c>
      <c r="Q114" s="70">
        <v>43.590879999999999</v>
      </c>
    </row>
    <row r="115" spans="14:17" x14ac:dyDescent="0.25">
      <c r="N115" s="69">
        <v>42025</v>
      </c>
      <c r="O115" s="70">
        <v>9.9071599999999993</v>
      </c>
      <c r="P115" s="70">
        <v>32.966160000000002</v>
      </c>
      <c r="Q115" s="70">
        <v>42.87332</v>
      </c>
    </row>
    <row r="116" spans="14:17" x14ac:dyDescent="0.25">
      <c r="N116" s="69">
        <v>42026</v>
      </c>
      <c r="O116" s="70">
        <v>12.82084</v>
      </c>
      <c r="P116" s="70">
        <v>33.627510000000001</v>
      </c>
      <c r="Q116" s="70">
        <v>46.448350000000005</v>
      </c>
    </row>
    <row r="117" spans="14:17" x14ac:dyDescent="0.25">
      <c r="N117" s="69">
        <v>42027</v>
      </c>
      <c r="O117" s="70">
        <v>1.86683</v>
      </c>
      <c r="P117" s="70">
        <v>31.113679999999999</v>
      </c>
      <c r="Q117" s="70">
        <v>32.980509999999995</v>
      </c>
    </row>
    <row r="118" spans="14:17" x14ac:dyDescent="0.25">
      <c r="N118" s="69">
        <v>42028</v>
      </c>
      <c r="O118" s="70">
        <v>-2.8514200000000001</v>
      </c>
      <c r="P118" s="70">
        <v>29.21442</v>
      </c>
      <c r="Q118" s="70">
        <v>26.363</v>
      </c>
    </row>
    <row r="119" spans="14:17" x14ac:dyDescent="0.25">
      <c r="N119" s="69">
        <v>42029</v>
      </c>
      <c r="O119" s="70">
        <v>-3.3136399999999999</v>
      </c>
      <c r="P119" s="70">
        <v>29.097670000000001</v>
      </c>
      <c r="Q119" s="70">
        <v>25.784030000000001</v>
      </c>
    </row>
    <row r="120" spans="14:17" x14ac:dyDescent="0.25">
      <c r="N120" s="69">
        <v>42030</v>
      </c>
      <c r="O120" s="70">
        <v>-3.7716500000000002</v>
      </c>
      <c r="P120" s="70">
        <v>27.512440000000002</v>
      </c>
      <c r="Q120" s="70">
        <v>23.740790000000001</v>
      </c>
    </row>
    <row r="121" spans="14:17" x14ac:dyDescent="0.25">
      <c r="N121" s="69">
        <v>42031</v>
      </c>
      <c r="O121" s="70">
        <v>-4.5251200000000003</v>
      </c>
      <c r="P121" s="70">
        <v>24.672550000000001</v>
      </c>
      <c r="Q121" s="70">
        <v>20.14743</v>
      </c>
    </row>
    <row r="122" spans="14:17" x14ac:dyDescent="0.25">
      <c r="N122" s="69">
        <v>42032</v>
      </c>
      <c r="O122" s="70">
        <v>-2.67624</v>
      </c>
      <c r="P122" s="70">
        <v>24.733260000000001</v>
      </c>
      <c r="Q122" s="70">
        <v>22.057020000000001</v>
      </c>
    </row>
    <row r="123" spans="14:17" x14ac:dyDescent="0.25">
      <c r="N123" s="69">
        <v>42033</v>
      </c>
      <c r="O123" s="70">
        <v>3.9668700000000001</v>
      </c>
      <c r="P123" s="70">
        <v>32.941240000000001</v>
      </c>
      <c r="Q123" s="70">
        <v>36.908110000000001</v>
      </c>
    </row>
    <row r="124" spans="14:17" x14ac:dyDescent="0.25">
      <c r="N124" s="69">
        <v>42034</v>
      </c>
      <c r="O124" s="70">
        <v>8.7368299999999994</v>
      </c>
      <c r="P124" s="70">
        <v>33.860720000000001</v>
      </c>
      <c r="Q124" s="70">
        <v>42.597549999999998</v>
      </c>
    </row>
    <row r="125" spans="14:17" x14ac:dyDescent="0.25">
      <c r="N125" s="69">
        <v>42035</v>
      </c>
      <c r="O125" s="70">
        <v>1.4119900000000001</v>
      </c>
      <c r="P125" s="70">
        <v>34.12323</v>
      </c>
      <c r="Q125" s="70">
        <v>35.535220000000002</v>
      </c>
    </row>
    <row r="126" spans="14:17" x14ac:dyDescent="0.25">
      <c r="N126" s="69">
        <v>42036</v>
      </c>
      <c r="O126" s="70">
        <v>9.0302100000000003</v>
      </c>
      <c r="P126" s="70">
        <v>32.326720000000002</v>
      </c>
      <c r="Q126" s="70">
        <v>41.356930000000006</v>
      </c>
    </row>
    <row r="127" spans="14:17" x14ac:dyDescent="0.25">
      <c r="N127" s="69">
        <v>42037</v>
      </c>
      <c r="O127" s="70">
        <v>15.31873</v>
      </c>
      <c r="P127" s="70">
        <v>34.507739999999998</v>
      </c>
      <c r="Q127" s="70">
        <v>49.82647</v>
      </c>
    </row>
    <row r="128" spans="14:17" x14ac:dyDescent="0.25">
      <c r="N128" s="69">
        <v>42038</v>
      </c>
      <c r="O128" s="70">
        <v>9.1188500000000001</v>
      </c>
      <c r="P128" s="70">
        <v>27.96096</v>
      </c>
      <c r="Q128" s="70">
        <v>37.079810000000002</v>
      </c>
    </row>
    <row r="129" spans="14:17" x14ac:dyDescent="0.25">
      <c r="N129" s="69">
        <v>42039</v>
      </c>
      <c r="O129" s="70">
        <v>0.88329000000000002</v>
      </c>
      <c r="P129" s="70">
        <v>32.114559999999997</v>
      </c>
      <c r="Q129" s="70">
        <v>32.99785</v>
      </c>
    </row>
    <row r="130" spans="14:17" x14ac:dyDescent="0.25">
      <c r="N130" s="69">
        <v>42040</v>
      </c>
      <c r="O130" s="70">
        <v>3.7853599999999998</v>
      </c>
      <c r="P130" s="70">
        <v>33.558390000000003</v>
      </c>
      <c r="Q130" s="70">
        <v>37.34375</v>
      </c>
    </row>
    <row r="131" spans="14:17" x14ac:dyDescent="0.25">
      <c r="N131" s="69">
        <v>42041</v>
      </c>
      <c r="O131" s="70">
        <v>-4.8754799999999996</v>
      </c>
      <c r="P131" s="70">
        <v>27.863710000000001</v>
      </c>
      <c r="Q131" s="70">
        <v>22.988230000000001</v>
      </c>
    </row>
    <row r="132" spans="14:17" x14ac:dyDescent="0.25">
      <c r="N132" s="69">
        <v>42042</v>
      </c>
      <c r="O132" s="70">
        <v>-0.71338000000000001</v>
      </c>
      <c r="P132" s="70">
        <v>26.033670000000001</v>
      </c>
      <c r="Q132" s="70">
        <v>25.32029</v>
      </c>
    </row>
    <row r="133" spans="14:17" x14ac:dyDescent="0.25">
      <c r="N133" s="69">
        <v>42043</v>
      </c>
      <c r="O133" s="70">
        <v>0.14879999999999999</v>
      </c>
      <c r="P133" s="70">
        <v>29.639749999999999</v>
      </c>
      <c r="Q133" s="70">
        <v>29.788550000000001</v>
      </c>
    </row>
    <row r="134" spans="14:17" x14ac:dyDescent="0.25">
      <c r="N134" s="69">
        <v>42044</v>
      </c>
      <c r="O134" s="70">
        <v>9.8744499999999995</v>
      </c>
      <c r="P134" s="70">
        <v>31.635570000000001</v>
      </c>
      <c r="Q134" s="70">
        <v>41.510019999999997</v>
      </c>
    </row>
    <row r="135" spans="14:17" x14ac:dyDescent="0.25">
      <c r="N135" s="69">
        <v>42045</v>
      </c>
      <c r="O135" s="70">
        <v>3.8782299999999998</v>
      </c>
      <c r="P135" s="70">
        <v>18.421710000000001</v>
      </c>
      <c r="Q135" s="70">
        <v>22.299939999999999</v>
      </c>
    </row>
    <row r="136" spans="14:17" x14ac:dyDescent="0.25">
      <c r="N136" s="69">
        <v>42046</v>
      </c>
      <c r="O136" s="70">
        <v>9.94726</v>
      </c>
      <c r="P136" s="70">
        <v>11.408440000000001</v>
      </c>
      <c r="Q136" s="70">
        <v>21.355699999999999</v>
      </c>
    </row>
    <row r="137" spans="14:17" x14ac:dyDescent="0.25">
      <c r="N137" s="69">
        <v>42047</v>
      </c>
      <c r="O137" s="70">
        <v>5.0971000000000002</v>
      </c>
      <c r="P137" s="70">
        <v>12.428229999999999</v>
      </c>
      <c r="Q137" s="70">
        <v>17.52533</v>
      </c>
    </row>
    <row r="138" spans="14:17" x14ac:dyDescent="0.25">
      <c r="N138" s="69">
        <v>42048</v>
      </c>
      <c r="O138" s="70">
        <v>11.116529999999999</v>
      </c>
      <c r="P138" s="70">
        <v>21.717490000000002</v>
      </c>
      <c r="Q138" s="70">
        <v>32.834020000000002</v>
      </c>
    </row>
    <row r="139" spans="14:17" x14ac:dyDescent="0.25">
      <c r="N139" s="69">
        <v>42049</v>
      </c>
      <c r="O139" s="70">
        <v>3.6429</v>
      </c>
      <c r="P139" s="70">
        <v>23.560829999999999</v>
      </c>
      <c r="Q139" s="70">
        <v>27.20373</v>
      </c>
    </row>
    <row r="140" spans="14:17" x14ac:dyDescent="0.25">
      <c r="N140" s="69">
        <v>42050</v>
      </c>
      <c r="O140" s="70">
        <v>3.4445000000000001</v>
      </c>
      <c r="P140" s="70">
        <v>23.924700000000001</v>
      </c>
      <c r="Q140" s="70">
        <v>27.369200000000003</v>
      </c>
    </row>
    <row r="141" spans="14:17" x14ac:dyDescent="0.25">
      <c r="N141" s="69">
        <v>42051</v>
      </c>
      <c r="O141" s="70">
        <v>3.2714300000000001</v>
      </c>
      <c r="P141" s="70">
        <v>22.857109999999999</v>
      </c>
      <c r="Q141" s="70">
        <v>26.128539999999997</v>
      </c>
    </row>
    <row r="142" spans="14:17" x14ac:dyDescent="0.25">
      <c r="N142" s="69">
        <v>42052</v>
      </c>
      <c r="O142" s="70">
        <v>-5.6711799999999997</v>
      </c>
      <c r="P142" s="70">
        <v>17.063490000000002</v>
      </c>
      <c r="Q142" s="70">
        <v>11.392310000000002</v>
      </c>
    </row>
    <row r="143" spans="14:17" x14ac:dyDescent="0.25">
      <c r="N143" s="69">
        <v>42053</v>
      </c>
      <c r="O143" s="70">
        <v>-7.8662099999999997</v>
      </c>
      <c r="P143" s="70">
        <v>18.795829999999999</v>
      </c>
      <c r="Q143" s="70">
        <v>10.92962</v>
      </c>
    </row>
    <row r="144" spans="14:17" x14ac:dyDescent="0.25">
      <c r="N144" s="69">
        <v>42054</v>
      </c>
      <c r="O144" s="70">
        <v>-9.2961399999999994</v>
      </c>
      <c r="P144" s="70">
        <v>17.690660000000001</v>
      </c>
      <c r="Q144" s="70">
        <v>8.3945200000000018</v>
      </c>
    </row>
    <row r="145" spans="14:17" x14ac:dyDescent="0.25">
      <c r="N145" s="69">
        <v>42055</v>
      </c>
      <c r="O145" s="70">
        <v>-7.5897199999999998</v>
      </c>
      <c r="P145" s="70">
        <v>15.58114</v>
      </c>
      <c r="Q145" s="70">
        <v>7.9914199999999997</v>
      </c>
    </row>
    <row r="146" spans="14:17" x14ac:dyDescent="0.25">
      <c r="N146" s="69">
        <v>42056</v>
      </c>
      <c r="O146" s="70">
        <v>-7.5897199999999998</v>
      </c>
      <c r="P146" s="70">
        <v>23.324729999999999</v>
      </c>
      <c r="Q146" s="70">
        <v>15.735009999999999</v>
      </c>
    </row>
    <row r="147" spans="14:17" x14ac:dyDescent="0.25">
      <c r="N147" s="69">
        <v>42057</v>
      </c>
      <c r="O147" s="70">
        <v>2.9706700000000001</v>
      </c>
      <c r="P147" s="70">
        <v>24.013750000000002</v>
      </c>
      <c r="Q147" s="70">
        <v>26.98442</v>
      </c>
    </row>
    <row r="148" spans="14:17" x14ac:dyDescent="0.25">
      <c r="N148" s="69">
        <v>42058</v>
      </c>
      <c r="O148" s="70">
        <v>2.1697000000000002</v>
      </c>
      <c r="P148" s="70">
        <v>21.967079999999999</v>
      </c>
      <c r="Q148" s="70">
        <v>24.136779999999998</v>
      </c>
    </row>
    <row r="149" spans="14:17" x14ac:dyDescent="0.25">
      <c r="N149" s="69">
        <v>42059</v>
      </c>
      <c r="O149" s="70">
        <v>4.9641299999999999</v>
      </c>
      <c r="P149" s="70">
        <v>19.538720000000001</v>
      </c>
      <c r="Q149" s="70">
        <v>24.502850000000002</v>
      </c>
    </row>
    <row r="150" spans="14:17" x14ac:dyDescent="0.25">
      <c r="N150" s="69">
        <v>42060</v>
      </c>
      <c r="O150" s="70">
        <v>-6.0985800000000001</v>
      </c>
      <c r="P150" s="70">
        <v>23.168610000000001</v>
      </c>
      <c r="Q150" s="70">
        <v>17.070030000000003</v>
      </c>
    </row>
    <row r="151" spans="14:17" x14ac:dyDescent="0.25">
      <c r="N151" s="69">
        <v>42061</v>
      </c>
      <c r="O151" s="70">
        <v>-3.9415499999999999</v>
      </c>
      <c r="P151" s="70">
        <v>21.272680000000001</v>
      </c>
      <c r="Q151" s="70">
        <v>17.331130000000002</v>
      </c>
    </row>
    <row r="152" spans="14:17" x14ac:dyDescent="0.25">
      <c r="N152" s="69">
        <v>42062</v>
      </c>
      <c r="O152" s="70">
        <v>3.2555999999999998</v>
      </c>
      <c r="P152" s="70">
        <v>22.592669999999998</v>
      </c>
      <c r="Q152" s="70">
        <v>25.848269999999999</v>
      </c>
    </row>
    <row r="153" spans="14:17" x14ac:dyDescent="0.25">
      <c r="N153" s="69">
        <v>42063</v>
      </c>
      <c r="O153" s="70">
        <v>-3.5880200000000002</v>
      </c>
      <c r="P153" s="70">
        <v>21.398790000000002</v>
      </c>
      <c r="Q153" s="70">
        <v>17.810770000000002</v>
      </c>
    </row>
    <row r="154" spans="14:17" x14ac:dyDescent="0.25">
      <c r="N154" s="69">
        <v>42064</v>
      </c>
      <c r="O154" s="70">
        <v>-2.8060399999999999</v>
      </c>
      <c r="P154" s="70">
        <v>23.070979999999999</v>
      </c>
      <c r="Q154" s="70">
        <v>20.264939999999999</v>
      </c>
    </row>
    <row r="155" spans="14:17" x14ac:dyDescent="0.25">
      <c r="N155" s="69">
        <v>42065</v>
      </c>
      <c r="O155" s="70">
        <v>2.2678400000000001</v>
      </c>
      <c r="P155" s="70">
        <v>20.215810000000001</v>
      </c>
      <c r="Q155" s="70">
        <v>22.483650000000001</v>
      </c>
    </row>
    <row r="156" spans="14:17" x14ac:dyDescent="0.25">
      <c r="N156" s="69">
        <v>42066</v>
      </c>
      <c r="O156" s="70">
        <v>-7.1032299999999999</v>
      </c>
      <c r="P156" s="70">
        <v>18.622440000000001</v>
      </c>
      <c r="Q156" s="70">
        <v>11.519210000000001</v>
      </c>
    </row>
    <row r="157" spans="14:17" x14ac:dyDescent="0.25">
      <c r="N157" s="69">
        <v>42067</v>
      </c>
      <c r="O157" s="70">
        <v>-27.796600000000002</v>
      </c>
      <c r="P157" s="70">
        <v>15.89742</v>
      </c>
      <c r="Q157" s="70">
        <v>-11.899180000000001</v>
      </c>
    </row>
    <row r="158" spans="14:17" x14ac:dyDescent="0.25">
      <c r="N158" s="69">
        <v>42068</v>
      </c>
      <c r="O158" s="70">
        <v>-19.166360000000001</v>
      </c>
      <c r="P158" s="70">
        <v>15.621600000000001</v>
      </c>
      <c r="Q158" s="70">
        <v>-3.5447600000000001</v>
      </c>
    </row>
    <row r="159" spans="14:17" x14ac:dyDescent="0.25">
      <c r="N159" s="69">
        <v>42069</v>
      </c>
      <c r="O159" s="70">
        <v>-16.200970000000002</v>
      </c>
      <c r="P159" s="70">
        <v>18.901979999999998</v>
      </c>
      <c r="Q159" s="70">
        <v>2.7010099999999966</v>
      </c>
    </row>
    <row r="160" spans="14:17" x14ac:dyDescent="0.25">
      <c r="N160" s="69">
        <v>42070</v>
      </c>
      <c r="O160" s="70">
        <v>-25.964600000000001</v>
      </c>
      <c r="P160" s="70">
        <v>17.390740000000001</v>
      </c>
      <c r="Q160" s="70">
        <v>-8.5738599999999998</v>
      </c>
    </row>
    <row r="161" spans="14:17" x14ac:dyDescent="0.25">
      <c r="N161" s="69">
        <v>42071</v>
      </c>
      <c r="O161" s="70">
        <v>-24.893470000000001</v>
      </c>
      <c r="P161" s="70">
        <v>19.640470000000001</v>
      </c>
      <c r="Q161" s="70">
        <v>-5.2530000000000001</v>
      </c>
    </row>
    <row r="162" spans="14:17" x14ac:dyDescent="0.25">
      <c r="N162" s="69">
        <v>42072</v>
      </c>
      <c r="O162" s="70">
        <v>-23.274640000000002</v>
      </c>
      <c r="P162" s="70">
        <v>17.344819999999999</v>
      </c>
      <c r="Q162" s="70">
        <v>-5.929820000000003</v>
      </c>
    </row>
    <row r="163" spans="14:17" x14ac:dyDescent="0.25">
      <c r="N163" s="69">
        <v>42073</v>
      </c>
      <c r="O163" s="70">
        <v>-12.31747</v>
      </c>
      <c r="P163" s="70">
        <v>19.440799999999999</v>
      </c>
      <c r="Q163" s="70">
        <v>7.1233299999999993</v>
      </c>
    </row>
    <row r="164" spans="14:17" x14ac:dyDescent="0.25">
      <c r="N164" s="69">
        <v>42074</v>
      </c>
      <c r="O164" s="70">
        <v>-18.917310000000001</v>
      </c>
      <c r="P164" s="70">
        <v>16.996410000000001</v>
      </c>
      <c r="Q164" s="70">
        <v>-1.9208999999999996</v>
      </c>
    </row>
    <row r="165" spans="14:17" x14ac:dyDescent="0.25">
      <c r="N165" s="69">
        <v>42075</v>
      </c>
      <c r="O165" s="70">
        <v>-14.40907</v>
      </c>
      <c r="P165" s="70">
        <v>13.51858</v>
      </c>
      <c r="Q165" s="70">
        <v>-0.89048999999999978</v>
      </c>
    </row>
    <row r="166" spans="14:17" x14ac:dyDescent="0.25">
      <c r="N166" s="69">
        <v>42076</v>
      </c>
      <c r="O166" s="70">
        <v>-10.20581</v>
      </c>
      <c r="P166" s="70">
        <v>16.898250000000001</v>
      </c>
      <c r="Q166" s="70">
        <v>6.6924400000000013</v>
      </c>
    </row>
    <row r="167" spans="14:17" x14ac:dyDescent="0.25">
      <c r="N167" s="69">
        <v>42077</v>
      </c>
      <c r="O167" s="70">
        <v>-1.8573299999999999</v>
      </c>
      <c r="P167" s="70">
        <v>15.867839999999999</v>
      </c>
      <c r="Q167" s="70">
        <v>14.01051</v>
      </c>
    </row>
    <row r="168" spans="14:17" x14ac:dyDescent="0.25">
      <c r="N168" s="69">
        <v>42078</v>
      </c>
      <c r="O168" s="70">
        <v>-0.46116000000000001</v>
      </c>
      <c r="P168" s="70">
        <v>16.109120000000001</v>
      </c>
      <c r="Q168" s="70">
        <v>15.647960000000001</v>
      </c>
    </row>
    <row r="169" spans="14:17" x14ac:dyDescent="0.25">
      <c r="N169" s="69">
        <v>42079</v>
      </c>
      <c r="O169" s="70">
        <v>5.1540800000000004</v>
      </c>
      <c r="P169" s="70">
        <v>21.079160000000002</v>
      </c>
      <c r="Q169" s="70">
        <v>26.233240000000002</v>
      </c>
    </row>
    <row r="170" spans="14:17" x14ac:dyDescent="0.25">
      <c r="N170" s="69">
        <v>42080</v>
      </c>
      <c r="O170" s="70">
        <v>6.1165200000000004</v>
      </c>
      <c r="P170" s="70">
        <v>25.807600000000001</v>
      </c>
      <c r="Q170" s="70">
        <v>31.924120000000002</v>
      </c>
    </row>
    <row r="171" spans="14:17" x14ac:dyDescent="0.25">
      <c r="N171" s="69">
        <v>42081</v>
      </c>
      <c r="O171" s="70">
        <v>4.6074400000000004</v>
      </c>
      <c r="P171" s="70">
        <v>24.168690000000002</v>
      </c>
      <c r="Q171" s="70">
        <v>28.776130000000002</v>
      </c>
    </row>
    <row r="172" spans="14:17" x14ac:dyDescent="0.25">
      <c r="N172" s="69">
        <v>42082</v>
      </c>
      <c r="O172" s="70">
        <v>2.8841299999999999</v>
      </c>
      <c r="P172" s="70">
        <v>22.75461</v>
      </c>
      <c r="Q172" s="70">
        <v>25.638739999999999</v>
      </c>
    </row>
    <row r="173" spans="14:17" x14ac:dyDescent="0.25">
      <c r="N173" s="69">
        <v>42083</v>
      </c>
      <c r="O173" s="70">
        <v>0</v>
      </c>
      <c r="P173" s="70">
        <v>21.07067</v>
      </c>
      <c r="Q173" s="70">
        <v>21.07067</v>
      </c>
    </row>
    <row r="174" spans="14:17" x14ac:dyDescent="0.25">
      <c r="N174" s="69">
        <v>42084</v>
      </c>
      <c r="O174" s="70">
        <v>-2.8229299999999999</v>
      </c>
      <c r="P174" s="70">
        <v>20.634309999999999</v>
      </c>
      <c r="Q174" s="70">
        <v>17.81138</v>
      </c>
    </row>
    <row r="175" spans="14:17" x14ac:dyDescent="0.25">
      <c r="N175" s="69">
        <v>42085</v>
      </c>
      <c r="O175" s="70">
        <v>-3.9605399999999999</v>
      </c>
      <c r="P175" s="70">
        <v>20.642150000000001</v>
      </c>
      <c r="Q175" s="70">
        <v>16.681609999999999</v>
      </c>
    </row>
    <row r="176" spans="14:17" x14ac:dyDescent="0.25">
      <c r="N176" s="69">
        <v>42086</v>
      </c>
      <c r="O176" s="70">
        <v>0.55930999999999997</v>
      </c>
      <c r="P176" s="70">
        <v>21.98723</v>
      </c>
      <c r="Q176" s="70">
        <v>22.54654</v>
      </c>
    </row>
    <row r="177" spans="14:17" x14ac:dyDescent="0.25">
      <c r="N177" s="69">
        <v>42087</v>
      </c>
      <c r="O177" s="70">
        <v>-19.302489999999999</v>
      </c>
      <c r="P177" s="70">
        <v>20.292310000000001</v>
      </c>
      <c r="Q177" s="70">
        <v>0.9898200000000017</v>
      </c>
    </row>
    <row r="178" spans="14:17" x14ac:dyDescent="0.25">
      <c r="N178" s="69">
        <v>42088</v>
      </c>
      <c r="O178" s="70">
        <v>-19.44707</v>
      </c>
      <c r="P178" s="70">
        <v>22.65485</v>
      </c>
      <c r="Q178" s="70">
        <v>3.2077799999999996</v>
      </c>
    </row>
    <row r="179" spans="14:17" x14ac:dyDescent="0.25">
      <c r="N179" s="69">
        <v>42089</v>
      </c>
      <c r="O179" s="70">
        <v>-22.150749999999999</v>
      </c>
      <c r="P179" s="70">
        <v>12.28627</v>
      </c>
      <c r="Q179" s="70">
        <v>-9.8644799999999986</v>
      </c>
    </row>
    <row r="180" spans="14:17" x14ac:dyDescent="0.25">
      <c r="N180" s="69">
        <v>42090</v>
      </c>
      <c r="O180" s="70">
        <v>-11.05322</v>
      </c>
      <c r="P180" s="70">
        <v>15.34496</v>
      </c>
      <c r="Q180" s="70">
        <v>4.2917400000000008</v>
      </c>
    </row>
    <row r="181" spans="14:17" x14ac:dyDescent="0.25">
      <c r="N181" s="69">
        <v>42091</v>
      </c>
      <c r="O181" s="70">
        <v>-13.81535</v>
      </c>
      <c r="P181" s="70">
        <v>12.62602</v>
      </c>
      <c r="Q181" s="70">
        <v>-1.18933</v>
      </c>
    </row>
    <row r="182" spans="14:17" x14ac:dyDescent="0.25">
      <c r="N182" s="69">
        <v>42092</v>
      </c>
      <c r="O182" s="70">
        <v>-12.77652</v>
      </c>
      <c r="P182" s="70">
        <v>16.7285</v>
      </c>
      <c r="Q182" s="70">
        <v>3.9519800000000007</v>
      </c>
    </row>
    <row r="183" spans="14:17" x14ac:dyDescent="0.25">
      <c r="N183" s="69">
        <v>42093</v>
      </c>
      <c r="O183" s="70">
        <v>-11.740209999999999</v>
      </c>
      <c r="P183" s="70">
        <v>16.875509999999998</v>
      </c>
      <c r="Q183" s="70">
        <v>5.1352999999999991</v>
      </c>
    </row>
    <row r="184" spans="14:17" x14ac:dyDescent="0.25">
      <c r="N184" s="69">
        <v>42094</v>
      </c>
      <c r="O184" s="70">
        <v>-11.542870000000001</v>
      </c>
      <c r="P184" s="70">
        <v>12.79777</v>
      </c>
      <c r="Q184" s="70">
        <v>1.2548999999999992</v>
      </c>
    </row>
  </sheetData>
  <conditionalFormatting sqref="O3:Q184">
    <cfRule type="cellIs" dxfId="9" priority="1" operator="greaterThan">
      <formula>0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8"/>
  <sheetViews>
    <sheetView showGridLines="0" workbookViewId="0">
      <selection activeCell="A2" sqref="A2"/>
    </sheetView>
  </sheetViews>
  <sheetFormatPr defaultRowHeight="15" x14ac:dyDescent="0.25"/>
  <cols>
    <col min="1" max="1" width="10.7109375" style="40" bestFit="1" customWidth="1"/>
    <col min="2" max="2" width="13.140625" style="40" bestFit="1" customWidth="1"/>
    <col min="3" max="3" width="14.140625" style="40" bestFit="1" customWidth="1"/>
    <col min="4" max="4" width="13.7109375" style="40" bestFit="1" customWidth="1"/>
    <col min="5" max="5" width="10.140625" style="40" bestFit="1" customWidth="1"/>
    <col min="6" max="6" width="23.7109375" style="40" bestFit="1" customWidth="1"/>
    <col min="7" max="12" width="9.140625" style="40"/>
    <col min="13" max="13" width="10.7109375" style="40" bestFit="1" customWidth="1"/>
    <col min="14" max="14" width="5.85546875" style="40" bestFit="1" customWidth="1"/>
    <col min="15" max="15" width="13.7109375" style="40" bestFit="1" customWidth="1"/>
    <col min="16" max="16" width="10.140625" style="40" bestFit="1" customWidth="1"/>
    <col min="17" max="17" width="24" style="40" bestFit="1" customWidth="1"/>
    <col min="18" max="16384" width="9.140625" style="40"/>
  </cols>
  <sheetData>
    <row r="1" spans="1:17" x14ac:dyDescent="0.25">
      <c r="A1" s="56" t="s">
        <v>205</v>
      </c>
      <c r="M1" s="54" t="s">
        <v>3</v>
      </c>
      <c r="N1" s="54" t="s">
        <v>191</v>
      </c>
      <c r="O1" s="54" t="s">
        <v>35</v>
      </c>
      <c r="P1" s="54" t="s">
        <v>36</v>
      </c>
      <c r="Q1" s="54" t="s">
        <v>37</v>
      </c>
    </row>
    <row r="2" spans="1:17" x14ac:dyDescent="0.25">
      <c r="M2" s="51">
        <v>41913</v>
      </c>
      <c r="N2" s="72">
        <v>0</v>
      </c>
      <c r="O2" s="72">
        <v>8.9890000000000008</v>
      </c>
      <c r="P2" s="72">
        <v>0.51500000000000001</v>
      </c>
      <c r="Q2" s="72">
        <v>15.04</v>
      </c>
    </row>
    <row r="3" spans="1:17" x14ac:dyDescent="0.25">
      <c r="M3" s="51">
        <v>41914</v>
      </c>
      <c r="N3" s="72">
        <v>0</v>
      </c>
      <c r="O3" s="72">
        <v>9.4219000000000008</v>
      </c>
      <c r="P3" s="72">
        <v>2.1930000000000001</v>
      </c>
      <c r="Q3" s="72">
        <v>15.4</v>
      </c>
    </row>
    <row r="4" spans="1:17" x14ac:dyDescent="0.25">
      <c r="M4" s="51">
        <v>41915</v>
      </c>
      <c r="N4" s="72">
        <v>0</v>
      </c>
      <c r="O4" s="72">
        <v>10.6402</v>
      </c>
      <c r="P4" s="72">
        <v>0</v>
      </c>
      <c r="Q4" s="72">
        <v>15.73</v>
      </c>
    </row>
    <row r="5" spans="1:17" x14ac:dyDescent="0.25">
      <c r="M5" s="51">
        <v>41916</v>
      </c>
      <c r="N5" s="72">
        <v>0</v>
      </c>
      <c r="O5" s="72">
        <v>5.1163999999999996</v>
      </c>
      <c r="P5" s="72">
        <v>0</v>
      </c>
      <c r="Q5" s="72">
        <v>17.11</v>
      </c>
    </row>
    <row r="6" spans="1:17" x14ac:dyDescent="0.25">
      <c r="M6" s="51">
        <v>41917</v>
      </c>
      <c r="N6" s="72">
        <v>0</v>
      </c>
      <c r="O6" s="72">
        <v>5.0843999999999996</v>
      </c>
      <c r="P6" s="72">
        <v>0</v>
      </c>
      <c r="Q6" s="72">
        <v>16.739999999999998</v>
      </c>
    </row>
    <row r="7" spans="1:17" x14ac:dyDescent="0.25">
      <c r="M7" s="51">
        <v>41918</v>
      </c>
      <c r="N7" s="72">
        <v>0</v>
      </c>
      <c r="O7" s="72">
        <v>10.5543</v>
      </c>
      <c r="P7" s="72">
        <v>0</v>
      </c>
      <c r="Q7" s="72">
        <v>16.53</v>
      </c>
    </row>
    <row r="8" spans="1:17" x14ac:dyDescent="0.25">
      <c r="M8" s="51">
        <v>41919</v>
      </c>
      <c r="N8" s="72">
        <v>0</v>
      </c>
      <c r="O8" s="72">
        <v>11.413</v>
      </c>
      <c r="P8" s="72">
        <v>0</v>
      </c>
      <c r="Q8" s="72">
        <v>17.55</v>
      </c>
    </row>
    <row r="9" spans="1:17" x14ac:dyDescent="0.25">
      <c r="M9" s="51">
        <v>41920</v>
      </c>
      <c r="N9" s="72">
        <v>0</v>
      </c>
      <c r="O9" s="72">
        <v>11.7349</v>
      </c>
      <c r="P9" s="72">
        <v>1.1240000000000001</v>
      </c>
      <c r="Q9" s="72">
        <v>14.73</v>
      </c>
    </row>
    <row r="10" spans="1:17" x14ac:dyDescent="0.25">
      <c r="M10" s="51">
        <v>41921</v>
      </c>
      <c r="N10" s="72">
        <v>0</v>
      </c>
      <c r="O10" s="72">
        <v>11.3546</v>
      </c>
      <c r="P10" s="72">
        <v>1.2350000000000001</v>
      </c>
      <c r="Q10" s="72">
        <v>15.63</v>
      </c>
    </row>
    <row r="11" spans="1:17" x14ac:dyDescent="0.25">
      <c r="M11" s="51">
        <v>41922</v>
      </c>
      <c r="N11" s="72">
        <v>0</v>
      </c>
      <c r="O11" s="72">
        <v>6.4173999999999998</v>
      </c>
      <c r="P11" s="72">
        <v>0</v>
      </c>
      <c r="Q11" s="72">
        <v>18.8</v>
      </c>
    </row>
    <row r="12" spans="1:17" x14ac:dyDescent="0.25">
      <c r="M12" s="51">
        <v>41923</v>
      </c>
      <c r="N12" s="72">
        <v>1.562E-2</v>
      </c>
      <c r="O12" s="72">
        <v>5.0976999999999997</v>
      </c>
      <c r="P12" s="72">
        <v>0</v>
      </c>
      <c r="Q12" s="72">
        <v>19.7</v>
      </c>
    </row>
    <row r="13" spans="1:17" x14ac:dyDescent="0.25">
      <c r="M13" s="51">
        <v>41924</v>
      </c>
      <c r="N13" s="72">
        <v>0</v>
      </c>
      <c r="O13" s="72">
        <v>7.4009999999999998</v>
      </c>
      <c r="P13" s="72">
        <v>0</v>
      </c>
      <c r="Q13" s="72">
        <v>17.239999999999998</v>
      </c>
    </row>
    <row r="14" spans="1:17" x14ac:dyDescent="0.25">
      <c r="M14" s="51">
        <v>41925</v>
      </c>
      <c r="N14" s="72">
        <v>0</v>
      </c>
      <c r="O14" s="72">
        <v>7.7990000000000004</v>
      </c>
      <c r="P14" s="72">
        <v>0</v>
      </c>
      <c r="Q14" s="72">
        <v>17.5</v>
      </c>
    </row>
    <row r="15" spans="1:17" x14ac:dyDescent="0.25">
      <c r="M15" s="51">
        <v>41926</v>
      </c>
      <c r="N15" s="72">
        <v>0</v>
      </c>
      <c r="O15" s="72">
        <v>11.3598</v>
      </c>
      <c r="P15" s="72">
        <v>0</v>
      </c>
      <c r="Q15" s="72">
        <v>19.8</v>
      </c>
    </row>
    <row r="16" spans="1:17" x14ac:dyDescent="0.25">
      <c r="M16" s="51">
        <v>41927</v>
      </c>
      <c r="N16" s="72">
        <v>0</v>
      </c>
      <c r="O16" s="72">
        <v>14.527900000000001</v>
      </c>
      <c r="P16" s="72">
        <v>0</v>
      </c>
      <c r="Q16" s="72">
        <v>19.29</v>
      </c>
    </row>
    <row r="17" spans="13:17" x14ac:dyDescent="0.25">
      <c r="M17" s="51">
        <v>41928</v>
      </c>
      <c r="N17" s="72">
        <v>0</v>
      </c>
      <c r="O17" s="72">
        <v>13.3195</v>
      </c>
      <c r="P17" s="72">
        <v>0</v>
      </c>
      <c r="Q17" s="72">
        <v>20.71</v>
      </c>
    </row>
    <row r="18" spans="13:17" x14ac:dyDescent="0.25">
      <c r="M18" s="51">
        <v>41929</v>
      </c>
      <c r="N18" s="72">
        <v>0</v>
      </c>
      <c r="O18" s="72">
        <v>7.0404</v>
      </c>
      <c r="P18" s="72">
        <v>0</v>
      </c>
      <c r="Q18" s="72">
        <v>18.25</v>
      </c>
    </row>
    <row r="19" spans="13:17" x14ac:dyDescent="0.25">
      <c r="M19" s="51">
        <v>41930</v>
      </c>
      <c r="N19" s="72">
        <v>0</v>
      </c>
      <c r="O19" s="72">
        <v>5.1451000000000002</v>
      </c>
      <c r="P19" s="72">
        <v>0</v>
      </c>
      <c r="Q19" s="72">
        <v>14.9</v>
      </c>
    </row>
    <row r="20" spans="13:17" x14ac:dyDescent="0.25">
      <c r="M20" s="51">
        <v>41931</v>
      </c>
      <c r="N20" s="72">
        <v>0</v>
      </c>
      <c r="O20" s="72">
        <v>5.0944000000000003</v>
      </c>
      <c r="P20" s="72">
        <v>0</v>
      </c>
      <c r="Q20" s="72">
        <v>17.399999999999999</v>
      </c>
    </row>
    <row r="21" spans="13:17" x14ac:dyDescent="0.25">
      <c r="M21" s="51">
        <v>41932</v>
      </c>
      <c r="N21" s="72">
        <v>0</v>
      </c>
      <c r="O21" s="72">
        <v>8.3673999999999999</v>
      </c>
      <c r="P21" s="72">
        <v>0</v>
      </c>
      <c r="Q21" s="72">
        <v>18.149999999999999</v>
      </c>
    </row>
    <row r="22" spans="13:17" x14ac:dyDescent="0.25">
      <c r="M22" s="51">
        <v>41933</v>
      </c>
      <c r="N22" s="72">
        <v>0</v>
      </c>
      <c r="O22" s="72">
        <v>11.276</v>
      </c>
      <c r="P22" s="72">
        <v>0</v>
      </c>
      <c r="Q22" s="72">
        <v>20.64</v>
      </c>
    </row>
    <row r="23" spans="13:17" x14ac:dyDescent="0.25">
      <c r="M23" s="51">
        <v>41934</v>
      </c>
      <c r="N23" s="72">
        <v>0.1047</v>
      </c>
      <c r="O23" s="72">
        <v>17.5227</v>
      </c>
      <c r="P23" s="72">
        <v>0</v>
      </c>
      <c r="Q23" s="72">
        <v>19.100000000000001</v>
      </c>
    </row>
    <row r="24" spans="13:17" x14ac:dyDescent="0.25">
      <c r="M24" s="51">
        <v>41935</v>
      </c>
      <c r="N24" s="72">
        <v>0</v>
      </c>
      <c r="O24" s="72">
        <v>18.013000000000002</v>
      </c>
      <c r="P24" s="72">
        <v>0</v>
      </c>
      <c r="Q24" s="72">
        <v>22.36</v>
      </c>
    </row>
    <row r="25" spans="13:17" x14ac:dyDescent="0.25">
      <c r="M25" s="51">
        <v>41936</v>
      </c>
      <c r="N25" s="72">
        <v>0</v>
      </c>
      <c r="O25" s="72">
        <v>19.236000000000001</v>
      </c>
      <c r="P25" s="72">
        <v>0</v>
      </c>
      <c r="Q25" s="72">
        <v>19.489999999999998</v>
      </c>
    </row>
    <row r="26" spans="13:17" x14ac:dyDescent="0.25">
      <c r="M26" s="51">
        <v>41937</v>
      </c>
      <c r="N26" s="72">
        <v>0</v>
      </c>
      <c r="O26" s="72">
        <v>11.413399999999999</v>
      </c>
      <c r="P26" s="72">
        <v>0</v>
      </c>
      <c r="Q26" s="72">
        <v>19.45</v>
      </c>
    </row>
    <row r="27" spans="13:17" x14ac:dyDescent="0.25">
      <c r="M27" s="51">
        <v>41938</v>
      </c>
      <c r="N27" s="72">
        <v>0</v>
      </c>
      <c r="O27" s="72">
        <v>9.8173999999999992</v>
      </c>
      <c r="P27" s="72">
        <v>0</v>
      </c>
      <c r="Q27" s="72">
        <v>16.405832999999998</v>
      </c>
    </row>
    <row r="28" spans="13:17" x14ac:dyDescent="0.25">
      <c r="M28" s="51">
        <v>41939</v>
      </c>
      <c r="N28" s="72">
        <v>0</v>
      </c>
      <c r="O28" s="72">
        <v>11.8857</v>
      </c>
      <c r="P28" s="72">
        <v>0</v>
      </c>
      <c r="Q28" s="72">
        <v>16.989999999999998</v>
      </c>
    </row>
    <row r="29" spans="13:17" x14ac:dyDescent="0.25">
      <c r="M29" s="51">
        <v>41940</v>
      </c>
      <c r="N29" s="72">
        <v>0</v>
      </c>
      <c r="O29" s="72">
        <v>15.794600000000001</v>
      </c>
      <c r="P29" s="72">
        <v>0</v>
      </c>
      <c r="Q29" s="72">
        <v>24</v>
      </c>
    </row>
    <row r="30" spans="13:17" x14ac:dyDescent="0.25">
      <c r="M30" s="51">
        <v>41941</v>
      </c>
      <c r="N30" s="72">
        <v>0</v>
      </c>
      <c r="O30" s="72">
        <v>15.300800000000001</v>
      </c>
      <c r="P30" s="72">
        <v>0</v>
      </c>
      <c r="Q30" s="72">
        <v>24.27</v>
      </c>
    </row>
    <row r="31" spans="13:17" x14ac:dyDescent="0.25">
      <c r="M31" s="51">
        <v>41942</v>
      </c>
      <c r="N31" s="72">
        <v>2.086E-2</v>
      </c>
      <c r="O31" s="72">
        <v>10.4091</v>
      </c>
      <c r="P31" s="72">
        <v>0</v>
      </c>
      <c r="Q31" s="72">
        <v>24.29</v>
      </c>
    </row>
    <row r="32" spans="13:17" x14ac:dyDescent="0.25">
      <c r="M32" s="51">
        <v>41943</v>
      </c>
      <c r="N32" s="72">
        <v>0</v>
      </c>
      <c r="O32" s="72">
        <v>8.7617999999999991</v>
      </c>
      <c r="P32" s="72">
        <v>0</v>
      </c>
      <c r="Q32" s="72">
        <v>19.510000000000002</v>
      </c>
    </row>
    <row r="33" spans="13:17" x14ac:dyDescent="0.25">
      <c r="M33" s="51">
        <v>41944</v>
      </c>
      <c r="N33" s="72">
        <v>0</v>
      </c>
      <c r="O33" s="72">
        <v>12.9115</v>
      </c>
      <c r="P33" s="72">
        <v>0</v>
      </c>
      <c r="Q33" s="72">
        <v>33.119999999999997</v>
      </c>
    </row>
    <row r="34" spans="13:17" x14ac:dyDescent="0.25">
      <c r="M34" s="51">
        <v>41945</v>
      </c>
      <c r="N34" s="72">
        <v>0</v>
      </c>
      <c r="O34" s="72">
        <v>13.8352</v>
      </c>
      <c r="P34" s="72">
        <v>0</v>
      </c>
      <c r="Q34" s="72">
        <v>30.61</v>
      </c>
    </row>
    <row r="35" spans="13:17" x14ac:dyDescent="0.25">
      <c r="M35" s="51">
        <v>41946</v>
      </c>
      <c r="N35" s="72">
        <v>0</v>
      </c>
      <c r="O35" s="72">
        <v>22.382200000000001</v>
      </c>
      <c r="P35" s="72">
        <v>0</v>
      </c>
      <c r="Q35" s="72">
        <v>29.5624</v>
      </c>
    </row>
    <row r="36" spans="13:17" x14ac:dyDescent="0.25">
      <c r="M36" s="51">
        <v>41947</v>
      </c>
      <c r="N36" s="72">
        <v>0</v>
      </c>
      <c r="O36" s="72">
        <v>23.7089</v>
      </c>
      <c r="P36" s="72">
        <v>0</v>
      </c>
      <c r="Q36" s="72">
        <v>37.356999999999999</v>
      </c>
    </row>
    <row r="37" spans="13:17" x14ac:dyDescent="0.25">
      <c r="M37" s="51">
        <v>41948</v>
      </c>
      <c r="N37" s="72">
        <v>0</v>
      </c>
      <c r="O37" s="72">
        <v>24.7651</v>
      </c>
      <c r="P37" s="72">
        <v>0</v>
      </c>
      <c r="Q37" s="72">
        <v>31.982700000000001</v>
      </c>
    </row>
    <row r="38" spans="13:17" x14ac:dyDescent="0.25">
      <c r="M38" s="51">
        <v>41949</v>
      </c>
      <c r="N38" s="72">
        <v>0</v>
      </c>
      <c r="O38" s="72">
        <v>25.198499999999999</v>
      </c>
      <c r="P38" s="72">
        <v>0</v>
      </c>
      <c r="Q38" s="72">
        <v>31.096399999999999</v>
      </c>
    </row>
    <row r="39" spans="13:17" x14ac:dyDescent="0.25">
      <c r="M39" s="51">
        <v>41950</v>
      </c>
      <c r="N39" s="72">
        <v>0</v>
      </c>
      <c r="O39" s="72">
        <v>28.322099999999999</v>
      </c>
      <c r="P39" s="72">
        <v>0</v>
      </c>
      <c r="Q39" s="72">
        <v>29.390599999999999</v>
      </c>
    </row>
    <row r="40" spans="13:17" x14ac:dyDescent="0.25">
      <c r="M40" s="51">
        <v>41951</v>
      </c>
      <c r="N40" s="72">
        <v>0</v>
      </c>
      <c r="O40" s="72">
        <v>16.6812</v>
      </c>
      <c r="P40" s="72">
        <v>0</v>
      </c>
      <c r="Q40" s="72">
        <v>35.669359999999998</v>
      </c>
    </row>
    <row r="41" spans="13:17" x14ac:dyDescent="0.25">
      <c r="M41" s="51">
        <v>41952</v>
      </c>
      <c r="N41" s="72">
        <v>0</v>
      </c>
      <c r="O41" s="72">
        <v>16.391300000000001</v>
      </c>
      <c r="P41" s="72">
        <v>0</v>
      </c>
      <c r="Q41" s="72">
        <v>31.756</v>
      </c>
    </row>
    <row r="42" spans="13:17" x14ac:dyDescent="0.25">
      <c r="M42" s="51">
        <v>41953</v>
      </c>
      <c r="N42" s="72">
        <v>0</v>
      </c>
      <c r="O42" s="72">
        <v>28.398299999999999</v>
      </c>
      <c r="P42" s="72">
        <v>0</v>
      </c>
      <c r="Q42" s="72">
        <v>28.715900000000001</v>
      </c>
    </row>
    <row r="43" spans="13:17" x14ac:dyDescent="0.25">
      <c r="M43" s="51">
        <v>41954</v>
      </c>
      <c r="N43" s="72">
        <v>5.654E-2</v>
      </c>
      <c r="O43" s="72">
        <v>32.094299999999997</v>
      </c>
      <c r="P43" s="72">
        <v>0</v>
      </c>
      <c r="Q43" s="72">
        <v>27.620799999999999</v>
      </c>
    </row>
    <row r="44" spans="13:17" x14ac:dyDescent="0.25">
      <c r="M44" s="51">
        <v>41955</v>
      </c>
      <c r="N44" s="72">
        <v>0</v>
      </c>
      <c r="O44" s="72">
        <v>30.9788</v>
      </c>
      <c r="P44" s="72">
        <v>0</v>
      </c>
      <c r="Q44" s="72">
        <v>34.101900000000001</v>
      </c>
    </row>
    <row r="45" spans="13:17" x14ac:dyDescent="0.25">
      <c r="M45" s="51">
        <v>41956</v>
      </c>
      <c r="N45" s="72">
        <v>0</v>
      </c>
      <c r="O45" s="72">
        <v>28.088899999999999</v>
      </c>
      <c r="P45" s="72">
        <v>0</v>
      </c>
      <c r="Q45" s="72">
        <v>29.728200000000001</v>
      </c>
    </row>
    <row r="46" spans="13:17" x14ac:dyDescent="0.25">
      <c r="M46" s="51">
        <v>41957</v>
      </c>
      <c r="N46" s="72">
        <v>1.6379999999999999E-2</v>
      </c>
      <c r="O46" s="72">
        <v>29.444400000000002</v>
      </c>
      <c r="P46" s="72">
        <v>0</v>
      </c>
      <c r="Q46" s="72">
        <v>29.749500000000001</v>
      </c>
    </row>
    <row r="47" spans="13:17" x14ac:dyDescent="0.25">
      <c r="M47" s="51">
        <v>41958</v>
      </c>
      <c r="N47" s="72">
        <v>0</v>
      </c>
      <c r="O47" s="72">
        <v>22.226099999999999</v>
      </c>
      <c r="P47" s="72">
        <v>0</v>
      </c>
      <c r="Q47" s="72">
        <v>30.894200000000001</v>
      </c>
    </row>
    <row r="48" spans="13:17" x14ac:dyDescent="0.25">
      <c r="M48" s="51">
        <v>41959</v>
      </c>
      <c r="N48" s="72">
        <v>0</v>
      </c>
      <c r="O48" s="72">
        <v>21.232399999999998</v>
      </c>
      <c r="P48" s="72">
        <v>0</v>
      </c>
      <c r="Q48" s="72">
        <v>15.879</v>
      </c>
    </row>
    <row r="49" spans="13:17" x14ac:dyDescent="0.25">
      <c r="M49" s="51">
        <v>41960</v>
      </c>
      <c r="N49" s="72">
        <v>0</v>
      </c>
      <c r="O49" s="72">
        <v>38.398699999999998</v>
      </c>
      <c r="P49" s="72">
        <v>0</v>
      </c>
      <c r="Q49" s="72">
        <v>16.013332999999999</v>
      </c>
    </row>
    <row r="50" spans="13:17" x14ac:dyDescent="0.25">
      <c r="M50" s="51">
        <v>41961</v>
      </c>
      <c r="N50" s="72">
        <v>19.377960000000002</v>
      </c>
      <c r="O50" s="72">
        <v>35.140999999999998</v>
      </c>
      <c r="P50" s="72">
        <v>0</v>
      </c>
      <c r="Q50" s="72">
        <v>28.587</v>
      </c>
    </row>
    <row r="51" spans="13:17" x14ac:dyDescent="0.25">
      <c r="M51" s="51">
        <v>41962</v>
      </c>
      <c r="N51" s="72">
        <v>0</v>
      </c>
      <c r="O51" s="72">
        <v>43.904899999999998</v>
      </c>
      <c r="P51" s="72">
        <v>0</v>
      </c>
      <c r="Q51" s="72">
        <v>40.469499999999996</v>
      </c>
    </row>
    <row r="52" spans="13:17" x14ac:dyDescent="0.25">
      <c r="M52" s="51">
        <v>41963</v>
      </c>
      <c r="N52" s="72">
        <v>1.1900000000000001E-2</v>
      </c>
      <c r="O52" s="72">
        <v>42.5242</v>
      </c>
      <c r="P52" s="72">
        <v>0</v>
      </c>
      <c r="Q52" s="72">
        <v>36.852800000000002</v>
      </c>
    </row>
    <row r="53" spans="13:17" x14ac:dyDescent="0.25">
      <c r="M53" s="51">
        <v>41964</v>
      </c>
      <c r="N53" s="72">
        <v>0</v>
      </c>
      <c r="O53" s="72">
        <v>37.094200000000001</v>
      </c>
      <c r="P53" s="72">
        <v>0</v>
      </c>
      <c r="Q53" s="72">
        <v>40.7834</v>
      </c>
    </row>
    <row r="54" spans="13:17" x14ac:dyDescent="0.25">
      <c r="M54" s="51">
        <v>41965</v>
      </c>
      <c r="N54" s="72">
        <v>0</v>
      </c>
      <c r="O54" s="72">
        <v>20.664200000000001</v>
      </c>
      <c r="P54" s="72">
        <v>0</v>
      </c>
      <c r="Q54" s="72">
        <v>40.427799999999998</v>
      </c>
    </row>
    <row r="55" spans="13:17" x14ac:dyDescent="0.25">
      <c r="M55" s="51">
        <v>41966</v>
      </c>
      <c r="N55" s="72">
        <v>0</v>
      </c>
      <c r="O55" s="72">
        <v>20.045100000000001</v>
      </c>
      <c r="P55" s="72">
        <v>0</v>
      </c>
      <c r="Q55" s="72">
        <v>27.5</v>
      </c>
    </row>
    <row r="56" spans="13:17" x14ac:dyDescent="0.25">
      <c r="M56" s="51">
        <v>41967</v>
      </c>
      <c r="N56" s="72">
        <v>0</v>
      </c>
      <c r="O56" s="72">
        <v>36.794600000000003</v>
      </c>
      <c r="P56" s="72">
        <v>0</v>
      </c>
      <c r="Q56" s="72">
        <v>27.671399999999998</v>
      </c>
    </row>
    <row r="57" spans="13:17" x14ac:dyDescent="0.25">
      <c r="M57" s="51">
        <v>41968</v>
      </c>
      <c r="N57" s="72">
        <v>0.58548</v>
      </c>
      <c r="O57" s="72">
        <v>36.809699999999999</v>
      </c>
      <c r="P57" s="72">
        <v>0</v>
      </c>
      <c r="Q57" s="72">
        <v>36.943399999999997</v>
      </c>
    </row>
    <row r="58" spans="13:17" x14ac:dyDescent="0.25">
      <c r="M58" s="51">
        <v>41969</v>
      </c>
      <c r="N58" s="72">
        <v>1.19133</v>
      </c>
      <c r="O58" s="72">
        <v>35.718330000000002</v>
      </c>
      <c r="P58" s="72">
        <v>0</v>
      </c>
      <c r="Q58" s="72">
        <v>35.771999999999998</v>
      </c>
    </row>
    <row r="59" spans="13:17" x14ac:dyDescent="0.25">
      <c r="M59" s="51">
        <v>41970</v>
      </c>
      <c r="N59" s="72">
        <v>1.8000000000000001E-4</v>
      </c>
      <c r="O59" s="72">
        <v>34.449399999999997</v>
      </c>
      <c r="P59" s="72">
        <v>0</v>
      </c>
      <c r="Q59" s="72">
        <v>33.614899999999999</v>
      </c>
    </row>
    <row r="60" spans="13:17" x14ac:dyDescent="0.25">
      <c r="M60" s="51">
        <v>41971</v>
      </c>
      <c r="N60" s="72">
        <v>3.9790299999999998</v>
      </c>
      <c r="O60" s="72">
        <v>28.629169999999998</v>
      </c>
      <c r="P60" s="72">
        <v>0</v>
      </c>
      <c r="Q60" s="72">
        <v>34.081000000000003</v>
      </c>
    </row>
    <row r="61" spans="13:17" x14ac:dyDescent="0.25">
      <c r="M61" s="51">
        <v>41972</v>
      </c>
      <c r="N61" s="72">
        <v>4.2203600000000003</v>
      </c>
      <c r="O61" s="72">
        <v>28.2</v>
      </c>
      <c r="P61" s="72">
        <v>0</v>
      </c>
      <c r="Q61" s="72">
        <v>29.182600000000001</v>
      </c>
    </row>
    <row r="62" spans="13:17" x14ac:dyDescent="0.25">
      <c r="M62" s="51">
        <v>41973</v>
      </c>
      <c r="N62" s="72">
        <v>4.2227600000000001</v>
      </c>
      <c r="O62" s="72">
        <v>28.35</v>
      </c>
      <c r="P62" s="72">
        <v>0</v>
      </c>
      <c r="Q62" s="72">
        <v>24.9877</v>
      </c>
    </row>
    <row r="63" spans="13:17" x14ac:dyDescent="0.25">
      <c r="M63" s="51">
        <v>41974</v>
      </c>
      <c r="N63" s="72">
        <v>6.10947</v>
      </c>
      <c r="O63" s="72">
        <v>26.1891</v>
      </c>
      <c r="P63" s="72">
        <v>0</v>
      </c>
      <c r="Q63" s="72">
        <v>9.1062999999999992</v>
      </c>
    </row>
    <row r="64" spans="13:17" x14ac:dyDescent="0.25">
      <c r="M64" s="51">
        <v>41975</v>
      </c>
      <c r="N64" s="72">
        <v>11.80463</v>
      </c>
      <c r="O64" s="72">
        <v>27.998000000000001</v>
      </c>
      <c r="P64" s="72">
        <v>0</v>
      </c>
      <c r="Q64" s="72">
        <v>10.7341</v>
      </c>
    </row>
    <row r="65" spans="13:17" x14ac:dyDescent="0.25">
      <c r="M65" s="51">
        <v>41976</v>
      </c>
      <c r="N65" s="72">
        <v>22.061150000000001</v>
      </c>
      <c r="O65" s="72">
        <v>30.579170000000001</v>
      </c>
      <c r="P65" s="72">
        <v>0</v>
      </c>
      <c r="Q65" s="72">
        <v>11.24333</v>
      </c>
    </row>
    <row r="66" spans="13:17" x14ac:dyDescent="0.25">
      <c r="M66" s="51">
        <v>41977</v>
      </c>
      <c r="N66" s="72">
        <v>19.24493</v>
      </c>
      <c r="O66" s="72">
        <v>32.490499999999997</v>
      </c>
      <c r="P66" s="72">
        <v>0</v>
      </c>
      <c r="Q66" s="72">
        <v>8.0527999999999995</v>
      </c>
    </row>
    <row r="67" spans="13:17" x14ac:dyDescent="0.25">
      <c r="M67" s="51">
        <v>41978</v>
      </c>
      <c r="N67" s="72">
        <v>19.245370000000001</v>
      </c>
      <c r="O67" s="72">
        <v>27.258700000000001</v>
      </c>
      <c r="P67" s="72">
        <v>0</v>
      </c>
      <c r="Q67" s="72">
        <v>12.09235</v>
      </c>
    </row>
    <row r="68" spans="13:17" x14ac:dyDescent="0.25">
      <c r="M68" s="51">
        <v>41979</v>
      </c>
      <c r="N68" s="72">
        <v>9.9830400000000008</v>
      </c>
      <c r="O68" s="72">
        <v>25.774999999999999</v>
      </c>
      <c r="P68" s="72">
        <v>0</v>
      </c>
      <c r="Q68" s="72">
        <v>14.75004</v>
      </c>
    </row>
    <row r="69" spans="13:17" x14ac:dyDescent="0.25">
      <c r="M69" s="51">
        <v>41980</v>
      </c>
      <c r="N69" s="72">
        <v>8.6919299999999993</v>
      </c>
      <c r="O69" s="72">
        <v>23.847000000000001</v>
      </c>
      <c r="P69" s="72">
        <v>0</v>
      </c>
      <c r="Q69" s="72">
        <v>8.2776999999999994</v>
      </c>
    </row>
    <row r="70" spans="13:17" x14ac:dyDescent="0.25">
      <c r="M70" s="51">
        <v>41981</v>
      </c>
      <c r="N70" s="72">
        <v>6.5887500000000001</v>
      </c>
      <c r="O70" s="72">
        <v>22.889700000000001</v>
      </c>
      <c r="P70" s="72">
        <v>0</v>
      </c>
      <c r="Q70" s="72">
        <v>7.7426000000000004</v>
      </c>
    </row>
    <row r="71" spans="13:17" x14ac:dyDescent="0.25">
      <c r="M71" s="51">
        <v>41982</v>
      </c>
      <c r="N71" s="72">
        <v>7.7779799999999994</v>
      </c>
      <c r="O71" s="72">
        <v>26.695</v>
      </c>
      <c r="P71" s="72">
        <v>0</v>
      </c>
      <c r="Q71" s="72">
        <v>9.6273</v>
      </c>
    </row>
    <row r="72" spans="13:17" x14ac:dyDescent="0.25">
      <c r="M72" s="51">
        <v>41983</v>
      </c>
      <c r="N72" s="72">
        <v>2.86206</v>
      </c>
      <c r="O72" s="72">
        <v>22.407900000000001</v>
      </c>
      <c r="P72" s="72">
        <v>6.7320000000000002</v>
      </c>
      <c r="Q72" s="72">
        <v>14.89231</v>
      </c>
    </row>
    <row r="73" spans="13:17" x14ac:dyDescent="0.25">
      <c r="M73" s="51">
        <v>41984</v>
      </c>
      <c r="N73" s="72">
        <v>0.22042999999999999</v>
      </c>
      <c r="O73" s="72">
        <v>21.170999999999999</v>
      </c>
      <c r="P73" s="72">
        <v>11.52</v>
      </c>
      <c r="Q73" s="72">
        <v>16.752300000000002</v>
      </c>
    </row>
    <row r="74" spans="13:17" x14ac:dyDescent="0.25">
      <c r="M74" s="51">
        <v>41985</v>
      </c>
      <c r="N74" s="72">
        <v>0</v>
      </c>
      <c r="O74" s="72">
        <v>21.701899999999998</v>
      </c>
      <c r="P74" s="72">
        <v>7.55</v>
      </c>
      <c r="Q74" s="72">
        <v>14.224500000000001</v>
      </c>
    </row>
    <row r="75" spans="13:17" x14ac:dyDescent="0.25">
      <c r="M75" s="51">
        <v>41986</v>
      </c>
      <c r="N75" s="72">
        <v>1.6379999999999999E-2</v>
      </c>
      <c r="O75" s="72">
        <v>21.116800000000001</v>
      </c>
      <c r="P75" s="72">
        <v>4.2990000000000004</v>
      </c>
      <c r="Q75" s="72">
        <v>12.2036</v>
      </c>
    </row>
    <row r="76" spans="13:17" x14ac:dyDescent="0.25">
      <c r="M76" s="51">
        <v>41987</v>
      </c>
      <c r="N76" s="72">
        <v>0</v>
      </c>
      <c r="O76" s="72">
        <v>21.205100000000002</v>
      </c>
      <c r="P76" s="72">
        <v>2.1789999999999998</v>
      </c>
      <c r="Q76" s="72">
        <v>6.9610000000000003</v>
      </c>
    </row>
    <row r="77" spans="13:17" x14ac:dyDescent="0.25">
      <c r="M77" s="51">
        <v>41988</v>
      </c>
      <c r="N77" s="72">
        <v>0.42901</v>
      </c>
      <c r="O77" s="72">
        <v>21.771000000000001</v>
      </c>
      <c r="P77" s="72">
        <v>13.468</v>
      </c>
      <c r="Q77" s="72">
        <v>5.5674999999999999</v>
      </c>
    </row>
    <row r="78" spans="13:17" x14ac:dyDescent="0.25">
      <c r="M78" s="51">
        <v>41989</v>
      </c>
      <c r="N78" s="72">
        <v>1.24142</v>
      </c>
      <c r="O78" s="72">
        <v>26.111499999999999</v>
      </c>
      <c r="P78" s="72">
        <v>3.3820000000000001</v>
      </c>
      <c r="Q78" s="72">
        <v>5.8639999999999999</v>
      </c>
    </row>
    <row r="79" spans="13:17" x14ac:dyDescent="0.25">
      <c r="M79" s="51">
        <v>41990</v>
      </c>
      <c r="N79" s="72">
        <v>0</v>
      </c>
      <c r="O79" s="72">
        <v>21.238600000000002</v>
      </c>
      <c r="P79" s="72">
        <v>2.1469999999999998</v>
      </c>
      <c r="Q79" s="72">
        <v>7.5796999999999999</v>
      </c>
    </row>
    <row r="80" spans="13:17" x14ac:dyDescent="0.25">
      <c r="M80" s="51">
        <v>41991</v>
      </c>
      <c r="N80" s="72">
        <v>0</v>
      </c>
      <c r="O80" s="72">
        <v>18.2104</v>
      </c>
      <c r="P80" s="72">
        <v>2.1160000000000001</v>
      </c>
      <c r="Q80" s="72">
        <v>5.8975999999999997</v>
      </c>
    </row>
    <row r="81" spans="13:17" x14ac:dyDescent="0.25">
      <c r="M81" s="51">
        <v>41992</v>
      </c>
      <c r="N81" s="72">
        <v>0</v>
      </c>
      <c r="O81" s="72">
        <v>19.234500000000001</v>
      </c>
      <c r="P81" s="72">
        <v>7.5830000000000002</v>
      </c>
      <c r="Q81" s="72">
        <v>15.803710000000001</v>
      </c>
    </row>
    <row r="82" spans="13:17" x14ac:dyDescent="0.25">
      <c r="M82" s="51">
        <v>41993</v>
      </c>
      <c r="N82" s="72">
        <v>0</v>
      </c>
      <c r="O82" s="72">
        <v>21.7879</v>
      </c>
      <c r="P82" s="72">
        <v>2.0939999999999999</v>
      </c>
      <c r="Q82" s="72">
        <v>8.7524999999999995</v>
      </c>
    </row>
    <row r="83" spans="13:17" x14ac:dyDescent="0.25">
      <c r="M83" s="51">
        <v>41994</v>
      </c>
      <c r="N83" s="72">
        <v>0</v>
      </c>
      <c r="O83" s="72">
        <v>19.73958</v>
      </c>
      <c r="P83" s="72">
        <v>1.62</v>
      </c>
      <c r="Q83" s="72">
        <v>5.0487000000000002</v>
      </c>
    </row>
    <row r="84" spans="13:17" x14ac:dyDescent="0.25">
      <c r="M84" s="51">
        <v>41995</v>
      </c>
      <c r="N84" s="72">
        <v>0</v>
      </c>
      <c r="O84" s="72">
        <v>19.8248</v>
      </c>
      <c r="P84" s="72">
        <v>6.92</v>
      </c>
      <c r="Q84" s="72">
        <v>5.0519999999999996</v>
      </c>
    </row>
    <row r="85" spans="13:17" x14ac:dyDescent="0.25">
      <c r="M85" s="51">
        <v>41996</v>
      </c>
      <c r="N85" s="72">
        <v>0</v>
      </c>
      <c r="O85" s="72">
        <v>21.933800000000002</v>
      </c>
      <c r="P85" s="72">
        <v>13.3</v>
      </c>
      <c r="Q85" s="72">
        <v>5.6609999999999996</v>
      </c>
    </row>
    <row r="86" spans="13:17" x14ac:dyDescent="0.25">
      <c r="M86" s="51">
        <v>41997</v>
      </c>
      <c r="N86" s="72">
        <v>0</v>
      </c>
      <c r="O86" s="72">
        <v>15.8095</v>
      </c>
      <c r="P86" s="72">
        <v>7.7830000000000004</v>
      </c>
      <c r="Q86" s="72">
        <v>5.0510999999999999</v>
      </c>
    </row>
    <row r="87" spans="13:17" x14ac:dyDescent="0.25">
      <c r="M87" s="51">
        <v>41998</v>
      </c>
      <c r="N87" s="72">
        <v>0</v>
      </c>
      <c r="O87" s="72">
        <v>15.0542</v>
      </c>
      <c r="P87" s="72">
        <v>8.5709999999999997</v>
      </c>
      <c r="Q87" s="72">
        <v>5.0403000000000002</v>
      </c>
    </row>
    <row r="88" spans="13:17" x14ac:dyDescent="0.25">
      <c r="M88" s="51">
        <v>41999</v>
      </c>
      <c r="N88" s="72">
        <v>0</v>
      </c>
      <c r="O88" s="72">
        <v>15.9255</v>
      </c>
      <c r="P88" s="72">
        <v>9.9600000000000009</v>
      </c>
      <c r="Q88" s="72">
        <v>8.0488999999999997</v>
      </c>
    </row>
    <row r="89" spans="13:17" x14ac:dyDescent="0.25">
      <c r="M89" s="51">
        <v>42000</v>
      </c>
      <c r="N89" s="72">
        <v>0</v>
      </c>
      <c r="O89" s="72">
        <v>16.750699999999998</v>
      </c>
      <c r="P89" s="72">
        <v>11.756</v>
      </c>
      <c r="Q89" s="72">
        <v>6.6407999999999996</v>
      </c>
    </row>
    <row r="90" spans="13:17" x14ac:dyDescent="0.25">
      <c r="M90" s="51">
        <v>42001</v>
      </c>
      <c r="N90" s="72">
        <v>0</v>
      </c>
      <c r="O90" s="72">
        <v>15.8962</v>
      </c>
      <c r="P90" s="72">
        <v>9.6029999999999998</v>
      </c>
      <c r="Q90" s="72">
        <v>5.9689899999999998</v>
      </c>
    </row>
    <row r="91" spans="13:17" x14ac:dyDescent="0.25">
      <c r="M91" s="51">
        <v>42002</v>
      </c>
      <c r="N91" s="72">
        <v>5.4269999999999999E-2</v>
      </c>
      <c r="O91" s="72">
        <v>16.340699999999998</v>
      </c>
      <c r="P91" s="72">
        <v>1.8220000000000001</v>
      </c>
      <c r="Q91" s="72">
        <v>5.0495000000000001</v>
      </c>
    </row>
    <row r="92" spans="13:17" x14ac:dyDescent="0.25">
      <c r="M92" s="51">
        <v>42003</v>
      </c>
      <c r="N92" s="72">
        <v>0</v>
      </c>
      <c r="O92" s="72">
        <v>23.3843</v>
      </c>
      <c r="P92" s="72">
        <v>3.625</v>
      </c>
      <c r="Q92" s="72">
        <v>6.1428000000000003</v>
      </c>
    </row>
    <row r="93" spans="13:17" x14ac:dyDescent="0.25">
      <c r="M93" s="51">
        <v>42004</v>
      </c>
      <c r="N93" s="72">
        <v>0</v>
      </c>
      <c r="O93" s="72">
        <v>23.434799999999999</v>
      </c>
      <c r="P93" s="72">
        <v>0.41899999999999998</v>
      </c>
      <c r="Q93" s="72">
        <v>6.1489000000000003</v>
      </c>
    </row>
    <row r="94" spans="13:17" x14ac:dyDescent="0.25">
      <c r="M94" s="51">
        <v>42005</v>
      </c>
      <c r="N94" s="72">
        <v>0</v>
      </c>
      <c r="O94" s="72">
        <v>25.263999999999999</v>
      </c>
      <c r="P94" s="72">
        <v>0</v>
      </c>
      <c r="Q94" s="72">
        <v>5.3963000000000001</v>
      </c>
    </row>
    <row r="95" spans="13:17" x14ac:dyDescent="0.25">
      <c r="M95" s="51">
        <v>42006</v>
      </c>
      <c r="N95" s="72">
        <v>0</v>
      </c>
      <c r="O95" s="72">
        <v>25.383700000000001</v>
      </c>
      <c r="P95" s="72">
        <v>0</v>
      </c>
      <c r="Q95" s="72">
        <v>5.0490000000000004</v>
      </c>
    </row>
    <row r="96" spans="13:17" x14ac:dyDescent="0.25">
      <c r="M96" s="51">
        <v>42007</v>
      </c>
      <c r="N96" s="72">
        <v>0</v>
      </c>
      <c r="O96" s="72">
        <v>25.990300000000001</v>
      </c>
      <c r="P96" s="72">
        <v>8.1969999999999992</v>
      </c>
      <c r="Q96" s="72">
        <v>5.0491999999999999</v>
      </c>
    </row>
    <row r="97" spans="13:17" x14ac:dyDescent="0.25">
      <c r="M97" s="51">
        <v>42008</v>
      </c>
      <c r="N97" s="72">
        <v>0</v>
      </c>
      <c r="O97" s="72">
        <v>25.987100000000002</v>
      </c>
      <c r="P97" s="72">
        <v>8.202</v>
      </c>
      <c r="Q97" s="72">
        <v>5.04901</v>
      </c>
    </row>
    <row r="98" spans="13:17" x14ac:dyDescent="0.25">
      <c r="M98" s="51">
        <v>42009</v>
      </c>
      <c r="N98" s="72">
        <v>0</v>
      </c>
      <c r="O98" s="72">
        <v>27.8492</v>
      </c>
      <c r="P98" s="72">
        <v>16.042999999999999</v>
      </c>
      <c r="Q98" s="72">
        <v>5.8685</v>
      </c>
    </row>
    <row r="99" spans="13:17" x14ac:dyDescent="0.25">
      <c r="M99" s="51">
        <v>42010</v>
      </c>
      <c r="N99" s="72">
        <v>0</v>
      </c>
      <c r="O99" s="72">
        <v>25.676400000000001</v>
      </c>
      <c r="P99" s="72">
        <v>23.602</v>
      </c>
      <c r="Q99" s="72">
        <v>7.1086</v>
      </c>
    </row>
    <row r="100" spans="13:17" x14ac:dyDescent="0.25">
      <c r="M100" s="51">
        <v>42011</v>
      </c>
      <c r="N100" s="72">
        <v>0</v>
      </c>
      <c r="O100" s="72">
        <v>30.0304</v>
      </c>
      <c r="P100" s="72">
        <v>25.940999999999999</v>
      </c>
      <c r="Q100" s="72">
        <v>6.1376999999999997</v>
      </c>
    </row>
    <row r="101" spans="13:17" x14ac:dyDescent="0.25">
      <c r="M101" s="51">
        <v>42012</v>
      </c>
      <c r="N101" s="72">
        <v>5.0049999999999997E-2</v>
      </c>
      <c r="O101" s="72">
        <v>26.95458</v>
      </c>
      <c r="P101" s="72">
        <v>19.274000000000001</v>
      </c>
      <c r="Q101" s="72">
        <v>5.3446999999999996</v>
      </c>
    </row>
    <row r="102" spans="13:17" x14ac:dyDescent="0.25">
      <c r="M102" s="51">
        <v>42013</v>
      </c>
      <c r="N102" s="72">
        <v>0</v>
      </c>
      <c r="O102" s="72">
        <v>25.887599999999999</v>
      </c>
      <c r="P102" s="72">
        <v>14.265000000000001</v>
      </c>
      <c r="Q102" s="72">
        <v>6.8860000000000001</v>
      </c>
    </row>
    <row r="103" spans="13:17" x14ac:dyDescent="0.25">
      <c r="M103" s="51">
        <v>42014</v>
      </c>
      <c r="N103" s="72">
        <v>0</v>
      </c>
      <c r="O103" s="72">
        <v>23.6752</v>
      </c>
      <c r="P103" s="72">
        <v>2.516</v>
      </c>
      <c r="Q103" s="72">
        <v>5.1202899999999998</v>
      </c>
    </row>
    <row r="104" spans="13:17" x14ac:dyDescent="0.25">
      <c r="M104" s="51">
        <v>42015</v>
      </c>
      <c r="N104" s="72">
        <v>0</v>
      </c>
      <c r="O104" s="72">
        <v>23.720420000000001</v>
      </c>
      <c r="P104" s="72">
        <v>4.1079999999999997</v>
      </c>
      <c r="Q104" s="72">
        <v>5.0784000000000002</v>
      </c>
    </row>
    <row r="105" spans="13:17" x14ac:dyDescent="0.25">
      <c r="M105" s="51">
        <v>42016</v>
      </c>
      <c r="N105" s="72">
        <v>0</v>
      </c>
      <c r="O105" s="72">
        <v>25.777799999999999</v>
      </c>
      <c r="P105" s="72">
        <v>5.274</v>
      </c>
      <c r="Q105" s="72">
        <v>5.0525000000000002</v>
      </c>
    </row>
    <row r="106" spans="13:17" x14ac:dyDescent="0.25">
      <c r="M106" s="51">
        <v>42017</v>
      </c>
      <c r="N106" s="72">
        <v>0</v>
      </c>
      <c r="O106" s="72">
        <v>28.162800000000001</v>
      </c>
      <c r="P106" s="72">
        <v>0</v>
      </c>
      <c r="Q106" s="72">
        <v>12.993600000000001</v>
      </c>
    </row>
    <row r="107" spans="13:17" x14ac:dyDescent="0.25">
      <c r="M107" s="51">
        <v>42018</v>
      </c>
      <c r="N107" s="72">
        <v>0</v>
      </c>
      <c r="O107" s="72">
        <v>25.415600000000001</v>
      </c>
      <c r="P107" s="72">
        <v>10.978</v>
      </c>
      <c r="Q107" s="72">
        <v>14.91846</v>
      </c>
    </row>
    <row r="108" spans="13:17" x14ac:dyDescent="0.25">
      <c r="M108" s="51">
        <v>42019</v>
      </c>
      <c r="N108" s="72">
        <v>0</v>
      </c>
      <c r="O108" s="72">
        <v>27.5229</v>
      </c>
      <c r="P108" s="72">
        <v>0</v>
      </c>
      <c r="Q108" s="72">
        <v>14.289630000000001</v>
      </c>
    </row>
    <row r="109" spans="13:17" x14ac:dyDescent="0.25">
      <c r="M109" s="51">
        <v>42020</v>
      </c>
      <c r="N109" s="72">
        <v>0</v>
      </c>
      <c r="O109" s="72">
        <v>28.975000000000001</v>
      </c>
      <c r="P109" s="72">
        <v>5.8239999999999998</v>
      </c>
      <c r="Q109" s="72">
        <v>13.88805</v>
      </c>
    </row>
    <row r="110" spans="13:17" x14ac:dyDescent="0.25">
      <c r="M110" s="51">
        <v>42021</v>
      </c>
      <c r="N110" s="72">
        <v>0</v>
      </c>
      <c r="O110" s="72">
        <v>22.474699999999999</v>
      </c>
      <c r="P110" s="72">
        <v>3.3780000000000001</v>
      </c>
      <c r="Q110" s="72">
        <v>6.9335000000000004</v>
      </c>
    </row>
    <row r="111" spans="13:17" x14ac:dyDescent="0.25">
      <c r="M111" s="51">
        <v>42022</v>
      </c>
      <c r="N111" s="72">
        <v>2.445E-2</v>
      </c>
      <c r="O111" s="72">
        <v>22.221499999999999</v>
      </c>
      <c r="P111" s="72">
        <v>3.8980000000000001</v>
      </c>
      <c r="Q111" s="72">
        <v>5.1367500000000001</v>
      </c>
    </row>
    <row r="112" spans="13:17" x14ac:dyDescent="0.25">
      <c r="M112" s="51">
        <v>42023</v>
      </c>
      <c r="N112" s="72">
        <v>0</v>
      </c>
      <c r="O112" s="72">
        <v>29.422999999999998</v>
      </c>
      <c r="P112" s="72">
        <v>9.5779999999999994</v>
      </c>
      <c r="Q112" s="72">
        <v>5.0384000000000002</v>
      </c>
    </row>
    <row r="113" spans="13:17" x14ac:dyDescent="0.25">
      <c r="M113" s="51">
        <v>42024</v>
      </c>
      <c r="N113" s="72">
        <v>0</v>
      </c>
      <c r="O113" s="72">
        <v>27.195399999999999</v>
      </c>
      <c r="P113" s="72">
        <v>10.946</v>
      </c>
      <c r="Q113" s="72">
        <v>8.0518000000000001</v>
      </c>
    </row>
    <row r="114" spans="13:17" x14ac:dyDescent="0.25">
      <c r="M114" s="51">
        <v>42025</v>
      </c>
      <c r="N114" s="72">
        <v>0</v>
      </c>
      <c r="O114" s="72">
        <v>27.455400000000001</v>
      </c>
      <c r="P114" s="72">
        <v>11.804</v>
      </c>
      <c r="Q114" s="72">
        <v>7.5777999999999999</v>
      </c>
    </row>
    <row r="115" spans="13:17" x14ac:dyDescent="0.25">
      <c r="M115" s="51">
        <v>42026</v>
      </c>
      <c r="N115" s="72">
        <v>0</v>
      </c>
      <c r="O115" s="72">
        <v>26.592400000000001</v>
      </c>
      <c r="P115" s="72">
        <v>9.5760000000000005</v>
      </c>
      <c r="Q115" s="72">
        <v>7.4839000000000002</v>
      </c>
    </row>
    <row r="116" spans="13:17" x14ac:dyDescent="0.25">
      <c r="M116" s="51">
        <v>42027</v>
      </c>
      <c r="N116" s="72">
        <v>0</v>
      </c>
      <c r="O116" s="72">
        <v>26.921500000000002</v>
      </c>
      <c r="P116" s="72">
        <v>12.144</v>
      </c>
      <c r="Q116" s="72">
        <v>8.1682000000000006</v>
      </c>
    </row>
    <row r="117" spans="13:17" x14ac:dyDescent="0.25">
      <c r="M117" s="51">
        <v>42028</v>
      </c>
      <c r="N117" s="72">
        <v>0</v>
      </c>
      <c r="O117" s="72">
        <v>23.869</v>
      </c>
      <c r="P117" s="72">
        <v>2.5499999999999998</v>
      </c>
      <c r="Q117" s="72">
        <v>7.7386999999999997</v>
      </c>
    </row>
    <row r="118" spans="13:17" x14ac:dyDescent="0.25">
      <c r="M118" s="51">
        <v>42029</v>
      </c>
      <c r="N118" s="72">
        <v>0</v>
      </c>
      <c r="O118" s="72">
        <v>24.312899999999999</v>
      </c>
      <c r="P118" s="72">
        <v>0</v>
      </c>
      <c r="Q118" s="72">
        <v>5.4241999999999999</v>
      </c>
    </row>
    <row r="119" spans="13:17" x14ac:dyDescent="0.25">
      <c r="M119" s="51">
        <v>42030</v>
      </c>
      <c r="N119" s="72">
        <v>3.2509999999999997E-2</v>
      </c>
      <c r="O119" s="72">
        <v>24.9542</v>
      </c>
      <c r="P119" s="72">
        <v>0</v>
      </c>
      <c r="Q119" s="72">
        <v>5.0636999999999999</v>
      </c>
    </row>
    <row r="120" spans="13:17" x14ac:dyDescent="0.25">
      <c r="M120" s="51">
        <v>42031</v>
      </c>
      <c r="N120" s="72">
        <v>0.1193</v>
      </c>
      <c r="O120" s="72">
        <v>22.407900000000001</v>
      </c>
      <c r="P120" s="72">
        <v>0</v>
      </c>
      <c r="Q120" s="72">
        <v>7.6553000000000004</v>
      </c>
    </row>
    <row r="121" spans="13:17" x14ac:dyDescent="0.25">
      <c r="M121" s="51">
        <v>42032</v>
      </c>
      <c r="N121" s="72">
        <v>0</v>
      </c>
      <c r="O121" s="72">
        <v>21.8842</v>
      </c>
      <c r="P121" s="72">
        <v>0</v>
      </c>
      <c r="Q121" s="72">
        <v>9.2344800000000014</v>
      </c>
    </row>
    <row r="122" spans="13:17" x14ac:dyDescent="0.25">
      <c r="M122" s="51">
        <v>42033</v>
      </c>
      <c r="N122" s="72">
        <v>0.35431000000000001</v>
      </c>
      <c r="O122" s="72">
        <v>24.264700000000001</v>
      </c>
      <c r="P122" s="72">
        <v>0</v>
      </c>
      <c r="Q122" s="72">
        <v>11.2944</v>
      </c>
    </row>
    <row r="123" spans="13:17" x14ac:dyDescent="0.25">
      <c r="M123" s="51">
        <v>42034</v>
      </c>
      <c r="N123" s="72">
        <v>0</v>
      </c>
      <c r="O123" s="72">
        <v>22.933199999999999</v>
      </c>
      <c r="P123" s="72">
        <v>0</v>
      </c>
      <c r="Q123" s="72">
        <v>8.0733200000000007</v>
      </c>
    </row>
    <row r="124" spans="13:17" x14ac:dyDescent="0.25">
      <c r="M124" s="51">
        <v>42035</v>
      </c>
      <c r="N124" s="72">
        <v>0</v>
      </c>
      <c r="O124" s="72">
        <v>17.3932</v>
      </c>
      <c r="P124" s="72">
        <v>0</v>
      </c>
      <c r="Q124" s="72">
        <v>16.303360000000001</v>
      </c>
    </row>
    <row r="125" spans="13:17" x14ac:dyDescent="0.25">
      <c r="M125" s="51">
        <v>42036</v>
      </c>
      <c r="N125" s="72">
        <v>0</v>
      </c>
      <c r="O125" s="72">
        <v>21.672499999999999</v>
      </c>
      <c r="P125" s="72">
        <v>0</v>
      </c>
      <c r="Q125" s="72">
        <v>5.6848000000000001</v>
      </c>
    </row>
    <row r="126" spans="13:17" x14ac:dyDescent="0.25">
      <c r="M126" s="51">
        <v>42037</v>
      </c>
      <c r="N126" s="72">
        <v>0</v>
      </c>
      <c r="O126" s="72">
        <v>24.449300000000001</v>
      </c>
      <c r="P126" s="72">
        <v>13.85</v>
      </c>
      <c r="Q126" s="72">
        <v>6.7640000000000002</v>
      </c>
    </row>
    <row r="127" spans="13:17" x14ac:dyDescent="0.25">
      <c r="M127" s="51">
        <v>42038</v>
      </c>
      <c r="N127" s="72">
        <v>0</v>
      </c>
      <c r="O127" s="72">
        <v>21.240500000000001</v>
      </c>
      <c r="P127" s="72">
        <v>3.3519999999999999</v>
      </c>
      <c r="Q127" s="72">
        <v>15.001519999999999</v>
      </c>
    </row>
    <row r="128" spans="13:17" x14ac:dyDescent="0.25">
      <c r="M128" s="51">
        <v>42039</v>
      </c>
      <c r="N128" s="72">
        <v>1.9199999999999998E-2</v>
      </c>
      <c r="O128" s="72">
        <v>26.630600000000001</v>
      </c>
      <c r="P128" s="72">
        <v>12.628</v>
      </c>
      <c r="Q128" s="72">
        <v>12.31798</v>
      </c>
    </row>
    <row r="129" spans="13:17" x14ac:dyDescent="0.25">
      <c r="M129" s="51">
        <v>42040</v>
      </c>
      <c r="N129" s="72">
        <v>0</v>
      </c>
      <c r="O129" s="72">
        <v>28.722799999999999</v>
      </c>
      <c r="P129" s="72">
        <v>9.2680000000000007</v>
      </c>
      <c r="Q129" s="72">
        <v>7.8838000000000008</v>
      </c>
    </row>
    <row r="130" spans="13:17" x14ac:dyDescent="0.25">
      <c r="M130" s="51">
        <v>42041</v>
      </c>
      <c r="N130" s="72">
        <v>6.9168000000000003</v>
      </c>
      <c r="O130" s="72">
        <v>25.524699999999999</v>
      </c>
      <c r="P130" s="72">
        <v>7.8140000000000001</v>
      </c>
      <c r="Q130" s="72">
        <v>8.9019300000000001</v>
      </c>
    </row>
    <row r="131" spans="13:17" x14ac:dyDescent="0.25">
      <c r="M131" s="51">
        <v>42042</v>
      </c>
      <c r="N131" s="72">
        <v>0.87926000000000004</v>
      </c>
      <c r="O131" s="72">
        <v>19.5718</v>
      </c>
      <c r="P131" s="72">
        <v>3.2547999999999999</v>
      </c>
      <c r="Q131" s="72">
        <v>7.3254999999999999</v>
      </c>
    </row>
    <row r="132" spans="13:17" x14ac:dyDescent="0.25">
      <c r="M132" s="51">
        <v>42043</v>
      </c>
      <c r="N132" s="72">
        <v>0</v>
      </c>
      <c r="O132" s="72">
        <v>19.471399999999999</v>
      </c>
      <c r="P132" s="72">
        <v>0.86933000000000005</v>
      </c>
      <c r="Q132" s="72">
        <v>5.0698999999999996</v>
      </c>
    </row>
    <row r="133" spans="13:17" x14ac:dyDescent="0.25">
      <c r="M133" s="51">
        <v>42044</v>
      </c>
      <c r="N133" s="72">
        <v>0</v>
      </c>
      <c r="O133" s="72">
        <v>23.915600000000001</v>
      </c>
      <c r="P133" s="72">
        <v>8.43</v>
      </c>
      <c r="Q133" s="72">
        <v>5.1003999999999996</v>
      </c>
    </row>
    <row r="134" spans="13:17" x14ac:dyDescent="0.25">
      <c r="M134" s="51">
        <v>42045</v>
      </c>
      <c r="N134" s="72">
        <v>3.4299999999999997E-2</v>
      </c>
      <c r="O134" s="72">
        <v>27.129899999999999</v>
      </c>
      <c r="P134" s="72">
        <v>6.242</v>
      </c>
      <c r="Q134" s="72">
        <v>9.6023200000000006</v>
      </c>
    </row>
    <row r="135" spans="13:17" x14ac:dyDescent="0.25">
      <c r="M135" s="51">
        <v>42046</v>
      </c>
      <c r="N135" s="72">
        <v>4.87216</v>
      </c>
      <c r="O135" s="72">
        <v>24.078199999999999</v>
      </c>
      <c r="P135" s="72">
        <v>8.5229999999999997</v>
      </c>
      <c r="Q135" s="72">
        <v>18.49164</v>
      </c>
    </row>
    <row r="136" spans="13:17" x14ac:dyDescent="0.25">
      <c r="M136" s="51">
        <v>42047</v>
      </c>
      <c r="N136" s="72">
        <v>0.86465000000000003</v>
      </c>
      <c r="O136" s="72">
        <v>20.885899999999999</v>
      </c>
      <c r="P136" s="72">
        <v>0</v>
      </c>
      <c r="Q136" s="72">
        <v>16.625019999999999</v>
      </c>
    </row>
    <row r="137" spans="13:17" x14ac:dyDescent="0.25">
      <c r="M137" s="51">
        <v>42048</v>
      </c>
      <c r="N137" s="72">
        <v>0</v>
      </c>
      <c r="O137" s="72">
        <v>24.201799999999999</v>
      </c>
      <c r="P137" s="72">
        <v>0</v>
      </c>
      <c r="Q137" s="72">
        <v>7.9396499999999994</v>
      </c>
    </row>
    <row r="138" spans="13:17" x14ac:dyDescent="0.25">
      <c r="M138" s="51">
        <v>42049</v>
      </c>
      <c r="N138" s="72">
        <v>0</v>
      </c>
      <c r="O138" s="72">
        <v>21.842500000000001</v>
      </c>
      <c r="P138" s="72">
        <v>0</v>
      </c>
      <c r="Q138" s="72">
        <v>7.0587999999999997</v>
      </c>
    </row>
    <row r="139" spans="13:17" x14ac:dyDescent="0.25">
      <c r="M139" s="51">
        <v>42050</v>
      </c>
      <c r="N139" s="72">
        <v>0</v>
      </c>
      <c r="O139" s="72">
        <v>23.342300000000002</v>
      </c>
      <c r="P139" s="72">
        <v>0</v>
      </c>
      <c r="Q139" s="72">
        <v>8.2262000000000004</v>
      </c>
    </row>
    <row r="140" spans="13:17" x14ac:dyDescent="0.25">
      <c r="M140" s="51">
        <v>42051</v>
      </c>
      <c r="N140" s="72">
        <v>0</v>
      </c>
      <c r="O140" s="72">
        <v>24.025200000000002</v>
      </c>
      <c r="P140" s="72">
        <v>0</v>
      </c>
      <c r="Q140" s="72">
        <v>10.0586</v>
      </c>
    </row>
    <row r="141" spans="13:17" x14ac:dyDescent="0.25">
      <c r="M141" s="51">
        <v>42052</v>
      </c>
      <c r="N141" s="72">
        <v>0</v>
      </c>
      <c r="O141" s="72">
        <v>27.964500000000001</v>
      </c>
      <c r="P141" s="72">
        <v>0</v>
      </c>
      <c r="Q141" s="72">
        <v>10.756</v>
      </c>
    </row>
    <row r="142" spans="13:17" x14ac:dyDescent="0.25">
      <c r="M142" s="51">
        <v>42053</v>
      </c>
      <c r="N142" s="72">
        <v>0</v>
      </c>
      <c r="O142" s="72">
        <v>26.962299999999999</v>
      </c>
      <c r="P142" s="72">
        <v>0</v>
      </c>
      <c r="Q142" s="72">
        <v>11.3812</v>
      </c>
    </row>
    <row r="143" spans="13:17" x14ac:dyDescent="0.25">
      <c r="M143" s="51">
        <v>42054</v>
      </c>
      <c r="N143" s="72">
        <v>0</v>
      </c>
      <c r="O143" s="72">
        <v>27.817299999999999</v>
      </c>
      <c r="P143" s="72">
        <v>0</v>
      </c>
      <c r="Q143" s="72">
        <v>9.7829000000000015</v>
      </c>
    </row>
    <row r="144" spans="13:17" x14ac:dyDescent="0.25">
      <c r="M144" s="51">
        <v>42055</v>
      </c>
      <c r="N144" s="72">
        <v>0</v>
      </c>
      <c r="O144" s="72">
        <v>26.343900000000001</v>
      </c>
      <c r="P144" s="72">
        <v>0</v>
      </c>
      <c r="Q144" s="72">
        <v>9.1330899999999993</v>
      </c>
    </row>
    <row r="145" spans="13:17" x14ac:dyDescent="0.25">
      <c r="M145" s="51">
        <v>42056</v>
      </c>
      <c r="N145" s="72">
        <v>0</v>
      </c>
      <c r="O145" s="72">
        <v>21.327000000000002</v>
      </c>
      <c r="P145" s="72">
        <v>0</v>
      </c>
      <c r="Q145" s="72">
        <v>8.3077000000000005</v>
      </c>
    </row>
    <row r="146" spans="13:17" x14ac:dyDescent="0.25">
      <c r="M146" s="51">
        <v>42057</v>
      </c>
      <c r="N146" s="72">
        <v>0</v>
      </c>
      <c r="O146" s="72">
        <v>19.4191</v>
      </c>
      <c r="P146" s="72">
        <v>0</v>
      </c>
      <c r="Q146" s="72">
        <v>9.4114000000000004</v>
      </c>
    </row>
    <row r="147" spans="13:17" x14ac:dyDescent="0.25">
      <c r="M147" s="51">
        <v>42058</v>
      </c>
      <c r="N147" s="72">
        <v>0</v>
      </c>
      <c r="O147" s="72">
        <v>24.236499999999999</v>
      </c>
      <c r="P147" s="72">
        <v>0</v>
      </c>
      <c r="Q147" s="72">
        <v>8.3684000000000012</v>
      </c>
    </row>
    <row r="148" spans="13:17" x14ac:dyDescent="0.25">
      <c r="M148" s="51">
        <v>42059</v>
      </c>
      <c r="N148" s="72">
        <v>0</v>
      </c>
      <c r="O148" s="72">
        <v>26.823899999999998</v>
      </c>
      <c r="P148" s="72">
        <v>0</v>
      </c>
      <c r="Q148" s="72">
        <v>8.3650000000000002</v>
      </c>
    </row>
    <row r="149" spans="13:17" x14ac:dyDescent="0.25">
      <c r="M149" s="51">
        <v>42060</v>
      </c>
      <c r="N149" s="72">
        <v>0</v>
      </c>
      <c r="O149" s="72">
        <v>25.233499999999999</v>
      </c>
      <c r="P149" s="72">
        <v>3.694</v>
      </c>
      <c r="Q149" s="72">
        <v>10.387</v>
      </c>
    </row>
    <row r="150" spans="13:17" x14ac:dyDescent="0.25">
      <c r="M150" s="51">
        <v>42061</v>
      </c>
      <c r="N150" s="72">
        <v>0</v>
      </c>
      <c r="O150" s="72">
        <v>24.339580000000002</v>
      </c>
      <c r="P150" s="72">
        <v>0</v>
      </c>
      <c r="Q150" s="72">
        <v>10.100390000000001</v>
      </c>
    </row>
    <row r="151" spans="13:17" x14ac:dyDescent="0.25">
      <c r="M151" s="51">
        <v>42062</v>
      </c>
      <c r="N151" s="72">
        <v>0</v>
      </c>
      <c r="O151" s="72">
        <v>21.575299999999999</v>
      </c>
      <c r="P151" s="72">
        <v>0</v>
      </c>
      <c r="Q151" s="72">
        <v>10.367699999999999</v>
      </c>
    </row>
    <row r="152" spans="13:17" x14ac:dyDescent="0.25">
      <c r="M152" s="51">
        <v>42063</v>
      </c>
      <c r="N152" s="72">
        <v>0</v>
      </c>
      <c r="O152" s="72">
        <v>21.607099999999999</v>
      </c>
      <c r="P152" s="72">
        <v>0</v>
      </c>
      <c r="Q152" s="72">
        <v>7.5234000000000005</v>
      </c>
    </row>
    <row r="153" spans="13:17" x14ac:dyDescent="0.25">
      <c r="M153" s="51">
        <v>42064</v>
      </c>
      <c r="N153" s="72">
        <v>0</v>
      </c>
      <c r="O153" s="72">
        <v>29.685700000000001</v>
      </c>
      <c r="P153" s="72">
        <v>3.22</v>
      </c>
      <c r="Q153" s="72">
        <v>9.9512</v>
      </c>
    </row>
    <row r="154" spans="13:17" x14ac:dyDescent="0.25">
      <c r="M154" s="51">
        <v>42065</v>
      </c>
      <c r="N154" s="72">
        <v>0</v>
      </c>
      <c r="O154" s="72">
        <v>33.992899999999999</v>
      </c>
      <c r="P154" s="72">
        <v>3.3559999999999999</v>
      </c>
      <c r="Q154" s="72">
        <v>13.442</v>
      </c>
    </row>
    <row r="155" spans="13:17" x14ac:dyDescent="0.25">
      <c r="M155" s="51">
        <v>42066</v>
      </c>
      <c r="N155" s="72">
        <v>0</v>
      </c>
      <c r="O155" s="72">
        <v>40.546900000000001</v>
      </c>
      <c r="P155" s="72">
        <v>5.5</v>
      </c>
      <c r="Q155" s="72">
        <v>19.269000000000002</v>
      </c>
    </row>
    <row r="156" spans="13:17" x14ac:dyDescent="0.25">
      <c r="M156" s="51">
        <v>42067</v>
      </c>
      <c r="N156" s="72">
        <v>1.1452899999999999</v>
      </c>
      <c r="O156" s="72">
        <v>38.845199999999998</v>
      </c>
      <c r="P156" s="72">
        <v>7.1550000000000002</v>
      </c>
      <c r="Q156" s="72">
        <v>16.893000000000001</v>
      </c>
    </row>
    <row r="157" spans="13:17" x14ac:dyDescent="0.25">
      <c r="M157" s="51">
        <v>42068</v>
      </c>
      <c r="N157" s="72">
        <v>4.4032400000000003</v>
      </c>
      <c r="O157" s="72">
        <v>36.745199999999997</v>
      </c>
      <c r="P157" s="72">
        <v>3.363</v>
      </c>
      <c r="Q157" s="72">
        <v>16.703099999999999</v>
      </c>
    </row>
    <row r="158" spans="13:17" x14ac:dyDescent="0.25">
      <c r="M158" s="51">
        <v>42069</v>
      </c>
      <c r="N158" s="72">
        <v>2.2254399999999999</v>
      </c>
      <c r="O158" s="72">
        <v>33.702300000000001</v>
      </c>
      <c r="P158" s="72">
        <v>3.36</v>
      </c>
      <c r="Q158" s="72">
        <v>16.3627</v>
      </c>
    </row>
    <row r="159" spans="13:17" x14ac:dyDescent="0.25">
      <c r="M159" s="51">
        <v>42070</v>
      </c>
      <c r="N159" s="72">
        <v>0</v>
      </c>
      <c r="O159" s="72">
        <v>23.7454</v>
      </c>
      <c r="P159" s="72">
        <v>3.3570000000000002</v>
      </c>
      <c r="Q159" s="72">
        <v>12.922000000000001</v>
      </c>
    </row>
    <row r="160" spans="13:17" x14ac:dyDescent="0.25">
      <c r="M160" s="51">
        <v>42071</v>
      </c>
      <c r="N160" s="72">
        <v>0</v>
      </c>
      <c r="O160" s="72">
        <v>23.291399999999999</v>
      </c>
      <c r="P160" s="72">
        <v>3.355</v>
      </c>
      <c r="Q160" s="72">
        <v>12.9765</v>
      </c>
    </row>
    <row r="161" spans="13:17" x14ac:dyDescent="0.25">
      <c r="M161" s="51">
        <v>42072</v>
      </c>
      <c r="N161" s="72">
        <v>4.1271699999999996</v>
      </c>
      <c r="O161" s="72">
        <v>32.924199999999999</v>
      </c>
      <c r="P161" s="72">
        <v>3.7698399999999999</v>
      </c>
      <c r="Q161" s="72">
        <v>10.9041</v>
      </c>
    </row>
    <row r="162" spans="13:17" x14ac:dyDescent="0.25">
      <c r="M162" s="51">
        <v>42073</v>
      </c>
      <c r="N162" s="72">
        <v>8.5035799999999995</v>
      </c>
      <c r="O162" s="72">
        <v>33.563899999999997</v>
      </c>
      <c r="P162" s="72">
        <v>3.8759999999999999</v>
      </c>
      <c r="Q162" s="72">
        <v>13.897300000000001</v>
      </c>
    </row>
    <row r="163" spans="13:17" x14ac:dyDescent="0.25">
      <c r="M163" s="51">
        <v>42074</v>
      </c>
      <c r="N163" s="72">
        <v>7.0312900000000003</v>
      </c>
      <c r="O163" s="72">
        <v>33.817500000000003</v>
      </c>
      <c r="P163" s="72">
        <v>4.0819999999999999</v>
      </c>
      <c r="Q163" s="72">
        <v>15.034800000000001</v>
      </c>
    </row>
    <row r="164" spans="13:17" x14ac:dyDescent="0.25">
      <c r="M164" s="51">
        <v>42075</v>
      </c>
      <c r="N164" s="72">
        <v>0</v>
      </c>
      <c r="O164" s="72">
        <v>31.55</v>
      </c>
      <c r="P164" s="72">
        <v>4.0380000000000003</v>
      </c>
      <c r="Q164" s="72">
        <v>16.755400000000002</v>
      </c>
    </row>
    <row r="165" spans="13:17" x14ac:dyDescent="0.25">
      <c r="M165" s="51">
        <v>42076</v>
      </c>
      <c r="N165" s="72">
        <v>1.2047300000000001</v>
      </c>
      <c r="O165" s="72">
        <v>32.237499999999997</v>
      </c>
      <c r="P165" s="72">
        <v>3.39</v>
      </c>
      <c r="Q165" s="72">
        <v>14.4055</v>
      </c>
    </row>
    <row r="166" spans="13:17" x14ac:dyDescent="0.25">
      <c r="M166" s="51">
        <v>42077</v>
      </c>
      <c r="N166" s="72">
        <v>2.4823400000000002</v>
      </c>
      <c r="O166" s="72">
        <v>31.148499999999999</v>
      </c>
      <c r="P166" s="72">
        <v>1.6930000000000001</v>
      </c>
      <c r="Q166" s="72">
        <v>12.9727</v>
      </c>
    </row>
    <row r="167" spans="13:17" x14ac:dyDescent="0.25">
      <c r="M167" s="51">
        <v>42078</v>
      </c>
      <c r="N167" s="72">
        <v>0</v>
      </c>
      <c r="O167" s="72">
        <v>32.199300000000001</v>
      </c>
      <c r="P167" s="72">
        <v>0</v>
      </c>
      <c r="Q167" s="72">
        <v>10.7</v>
      </c>
    </row>
    <row r="168" spans="13:17" x14ac:dyDescent="0.25">
      <c r="M168" s="51">
        <v>42079</v>
      </c>
      <c r="N168" s="72">
        <v>0</v>
      </c>
      <c r="O168" s="72">
        <v>33.178400000000003</v>
      </c>
      <c r="P168" s="72">
        <v>0</v>
      </c>
      <c r="Q168" s="72">
        <v>12.2735</v>
      </c>
    </row>
    <row r="169" spans="13:17" x14ac:dyDescent="0.25">
      <c r="M169" s="51">
        <v>42080</v>
      </c>
      <c r="N169" s="72">
        <v>0</v>
      </c>
      <c r="O169" s="72">
        <v>30.459800000000001</v>
      </c>
      <c r="P169" s="72">
        <v>3.3849999999999998</v>
      </c>
      <c r="Q169" s="72">
        <v>17.533200000000001</v>
      </c>
    </row>
    <row r="170" spans="13:17" x14ac:dyDescent="0.25">
      <c r="M170" s="51">
        <v>42081</v>
      </c>
      <c r="N170" s="72">
        <v>0</v>
      </c>
      <c r="O170" s="72">
        <v>31.8687</v>
      </c>
      <c r="P170" s="72">
        <v>3.3849999999999998</v>
      </c>
      <c r="Q170" s="72">
        <v>15.5867</v>
      </c>
    </row>
    <row r="171" spans="13:17" x14ac:dyDescent="0.25">
      <c r="M171" s="51">
        <v>42082</v>
      </c>
      <c r="N171" s="72">
        <v>0</v>
      </c>
      <c r="O171" s="72">
        <v>32.111800000000002</v>
      </c>
      <c r="P171" s="72">
        <v>4.6890000000000001</v>
      </c>
      <c r="Q171" s="72">
        <v>13.4481</v>
      </c>
    </row>
    <row r="172" spans="13:17" x14ac:dyDescent="0.25">
      <c r="M172" s="51">
        <v>42083</v>
      </c>
      <c r="N172" s="72">
        <v>0</v>
      </c>
      <c r="O172" s="72">
        <v>31.038900000000002</v>
      </c>
      <c r="P172" s="72">
        <v>3.34</v>
      </c>
      <c r="Q172" s="72">
        <v>13.874299999999998</v>
      </c>
    </row>
    <row r="173" spans="13:17" x14ac:dyDescent="0.25">
      <c r="M173" s="51">
        <v>42084</v>
      </c>
      <c r="N173" s="72">
        <v>0</v>
      </c>
      <c r="O173" s="72">
        <v>26.037500000000001</v>
      </c>
      <c r="P173" s="72">
        <v>3.4</v>
      </c>
      <c r="Q173" s="72">
        <v>13.827400000000001</v>
      </c>
    </row>
    <row r="174" spans="13:17" x14ac:dyDescent="0.25">
      <c r="M174" s="51">
        <v>42085</v>
      </c>
      <c r="N174" s="72">
        <v>0</v>
      </c>
      <c r="O174" s="72">
        <v>26.902799999999999</v>
      </c>
      <c r="P174" s="72">
        <v>3.3929999999999998</v>
      </c>
      <c r="Q174" s="72">
        <v>9.1204000000000001</v>
      </c>
    </row>
    <row r="175" spans="13:17" x14ac:dyDescent="0.25">
      <c r="M175" s="51">
        <v>42086</v>
      </c>
      <c r="N175" s="72">
        <v>0</v>
      </c>
      <c r="O175" s="72">
        <v>33.534199999999998</v>
      </c>
      <c r="P175" s="72">
        <v>3.3820000000000001</v>
      </c>
      <c r="Q175" s="72">
        <v>8.0890000000000004</v>
      </c>
    </row>
    <row r="176" spans="13:17" x14ac:dyDescent="0.25">
      <c r="M176" s="51">
        <v>42087</v>
      </c>
      <c r="N176" s="72">
        <v>0</v>
      </c>
      <c r="O176" s="72">
        <v>35.906999999999996</v>
      </c>
      <c r="P176" s="72">
        <v>5.85</v>
      </c>
      <c r="Q176" s="72">
        <v>14.690099999999999</v>
      </c>
    </row>
    <row r="177" spans="1:17" x14ac:dyDescent="0.25">
      <c r="M177" s="51">
        <v>42088</v>
      </c>
      <c r="N177" s="72">
        <v>0</v>
      </c>
      <c r="O177" s="72">
        <v>38.075099999999999</v>
      </c>
      <c r="P177" s="72">
        <v>5.6509999999999998</v>
      </c>
      <c r="Q177" s="72">
        <v>17.855899999999998</v>
      </c>
    </row>
    <row r="178" spans="1:17" x14ac:dyDescent="0.25">
      <c r="M178" s="51">
        <v>42089</v>
      </c>
      <c r="N178" s="72">
        <v>0</v>
      </c>
      <c r="O178" s="72">
        <v>38.1858</v>
      </c>
      <c r="P178" s="72">
        <v>3.3759999999999999</v>
      </c>
      <c r="Q178" s="72">
        <v>13.508599999999999</v>
      </c>
    </row>
    <row r="179" spans="1:17" x14ac:dyDescent="0.25">
      <c r="M179" s="51">
        <v>42090</v>
      </c>
      <c r="N179" s="72">
        <v>0</v>
      </c>
      <c r="O179" s="72">
        <v>34.4465</v>
      </c>
      <c r="P179" s="72">
        <v>3.3650000000000002</v>
      </c>
      <c r="Q179" s="72">
        <v>11.5875</v>
      </c>
    </row>
    <row r="180" spans="1:17" x14ac:dyDescent="0.25">
      <c r="M180" s="51">
        <v>42091</v>
      </c>
      <c r="N180" s="72">
        <v>0</v>
      </c>
      <c r="O180" s="72">
        <v>24.418099999999999</v>
      </c>
      <c r="P180" s="72">
        <v>3.3570000000000002</v>
      </c>
      <c r="Q180" s="72">
        <v>13.8424</v>
      </c>
    </row>
    <row r="181" spans="1:17" x14ac:dyDescent="0.25">
      <c r="M181" s="51">
        <v>42092</v>
      </c>
      <c r="N181" s="72">
        <v>0</v>
      </c>
      <c r="O181" s="72">
        <v>24.829499999999999</v>
      </c>
      <c r="P181" s="72">
        <v>3.3559999999999999</v>
      </c>
      <c r="Q181" s="72">
        <v>7.4160000000000004</v>
      </c>
    </row>
    <row r="182" spans="1:17" x14ac:dyDescent="0.25">
      <c r="M182" s="51">
        <v>42093</v>
      </c>
      <c r="N182" s="72">
        <v>0</v>
      </c>
      <c r="O182" s="72">
        <v>28.927600000000002</v>
      </c>
      <c r="P182" s="72">
        <v>4.3959999999999999</v>
      </c>
      <c r="Q182" s="72">
        <v>7.6173000000000002</v>
      </c>
    </row>
    <row r="183" spans="1:17" x14ac:dyDescent="0.25">
      <c r="M183" s="51">
        <v>42094</v>
      </c>
      <c r="N183" s="72">
        <v>0</v>
      </c>
      <c r="O183" s="72">
        <v>26.3339</v>
      </c>
      <c r="P183" s="72">
        <v>3.3620000000000001</v>
      </c>
      <c r="Q183" s="72">
        <v>13.1967</v>
      </c>
    </row>
    <row r="184" spans="1:17" x14ac:dyDescent="0.25">
      <c r="A184" s="41"/>
    </row>
    <row r="185" spans="1:17" x14ac:dyDescent="0.25">
      <c r="A185" s="41"/>
    </row>
    <row r="186" spans="1:17" x14ac:dyDescent="0.25">
      <c r="A186" s="41"/>
    </row>
    <row r="187" spans="1:17" x14ac:dyDescent="0.25">
      <c r="A187" s="41"/>
    </row>
    <row r="188" spans="1:17" x14ac:dyDescent="0.25">
      <c r="A188" s="41"/>
    </row>
    <row r="189" spans="1:17" x14ac:dyDescent="0.25">
      <c r="A189" s="41"/>
    </row>
    <row r="190" spans="1:17" x14ac:dyDescent="0.25">
      <c r="A190" s="41"/>
    </row>
    <row r="191" spans="1:17" x14ac:dyDescent="0.25">
      <c r="A191" s="41"/>
    </row>
    <row r="192" spans="1:17" x14ac:dyDescent="0.25">
      <c r="A192" s="41"/>
    </row>
    <row r="193" spans="1:1" x14ac:dyDescent="0.25">
      <c r="A193" s="41"/>
    </row>
    <row r="194" spans="1:1" x14ac:dyDescent="0.25">
      <c r="A194" s="41"/>
    </row>
    <row r="195" spans="1:1" x14ac:dyDescent="0.25">
      <c r="A195" s="41"/>
    </row>
    <row r="196" spans="1:1" x14ac:dyDescent="0.25">
      <c r="A196" s="41"/>
    </row>
    <row r="197" spans="1:1" x14ac:dyDescent="0.25">
      <c r="A197" s="41"/>
    </row>
    <row r="198" spans="1:1" x14ac:dyDescent="0.25">
      <c r="A198" s="41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3"/>
  <sheetViews>
    <sheetView showGridLines="0" topLeftCell="D1" workbookViewId="0">
      <selection activeCell="Q1" sqref="Q1"/>
    </sheetView>
  </sheetViews>
  <sheetFormatPr defaultRowHeight="15" x14ac:dyDescent="0.25"/>
  <cols>
    <col min="1" max="13" width="9.140625" style="40"/>
    <col min="14" max="14" width="10.7109375" style="40" bestFit="1" customWidth="1"/>
    <col min="15" max="16" width="9" style="40" bestFit="1" customWidth="1"/>
    <col min="17" max="17" width="7" style="40" bestFit="1" customWidth="1"/>
    <col min="18" max="18" width="21.42578125" style="40" bestFit="1" customWidth="1"/>
    <col min="19" max="16384" width="9.140625" style="40"/>
  </cols>
  <sheetData>
    <row r="1" spans="1:18" x14ac:dyDescent="0.25">
      <c r="A1" s="56" t="s">
        <v>206</v>
      </c>
      <c r="N1" s="54" t="s">
        <v>3</v>
      </c>
      <c r="O1" s="54" t="s">
        <v>271</v>
      </c>
      <c r="P1" s="54" t="s">
        <v>272</v>
      </c>
      <c r="Q1" s="54" t="s">
        <v>273</v>
      </c>
      <c r="R1" s="54" t="s">
        <v>21</v>
      </c>
    </row>
    <row r="2" spans="1:18" x14ac:dyDescent="0.25">
      <c r="N2" s="51">
        <v>41913</v>
      </c>
      <c r="O2" s="50">
        <v>39686.89</v>
      </c>
      <c r="P2" s="50">
        <v>11368.72</v>
      </c>
      <c r="Q2" s="50">
        <v>110.52</v>
      </c>
      <c r="R2" s="50">
        <v>43255.859999999993</v>
      </c>
    </row>
    <row r="3" spans="1:18" x14ac:dyDescent="0.25">
      <c r="N3" s="51">
        <v>41914</v>
      </c>
      <c r="O3" s="50">
        <v>39784.620000000003</v>
      </c>
      <c r="P3" s="50">
        <v>11403.93</v>
      </c>
      <c r="Q3" s="50">
        <v>111.67</v>
      </c>
      <c r="R3" s="50">
        <v>43554.89</v>
      </c>
    </row>
    <row r="4" spans="1:18" x14ac:dyDescent="0.25">
      <c r="N4" s="51">
        <v>41915</v>
      </c>
      <c r="O4" s="50">
        <v>39877.11</v>
      </c>
      <c r="P4" s="50">
        <v>11497.88</v>
      </c>
      <c r="Q4" s="50">
        <v>112.57</v>
      </c>
      <c r="R4" s="50">
        <v>43860.88</v>
      </c>
    </row>
    <row r="5" spans="1:18" x14ac:dyDescent="0.25">
      <c r="N5" s="51">
        <v>41916</v>
      </c>
      <c r="O5" s="50">
        <v>39968.21</v>
      </c>
      <c r="P5" s="50">
        <v>11770.79</v>
      </c>
      <c r="Q5" s="50">
        <v>113.3</v>
      </c>
      <c r="R5" s="50">
        <v>44191.62</v>
      </c>
    </row>
    <row r="6" spans="1:18" x14ac:dyDescent="0.25">
      <c r="N6" s="51">
        <v>41917</v>
      </c>
      <c r="O6" s="50">
        <v>40059.339999999997</v>
      </c>
      <c r="P6" s="50">
        <v>12204.28</v>
      </c>
      <c r="Q6" s="50">
        <v>114.47</v>
      </c>
      <c r="R6" s="50">
        <v>44434.049999999996</v>
      </c>
    </row>
    <row r="7" spans="1:18" x14ac:dyDescent="0.25">
      <c r="N7" s="51">
        <v>41918</v>
      </c>
      <c r="O7" s="50">
        <v>40132.620000000003</v>
      </c>
      <c r="P7" s="50">
        <v>12612.35</v>
      </c>
      <c r="Q7" s="50">
        <v>115.62</v>
      </c>
      <c r="R7" s="50">
        <v>44908.800000000003</v>
      </c>
    </row>
    <row r="8" spans="1:18" x14ac:dyDescent="0.25">
      <c r="N8" s="51">
        <v>41919</v>
      </c>
      <c r="O8" s="50">
        <v>40130.93</v>
      </c>
      <c r="P8" s="50">
        <v>12523.05</v>
      </c>
      <c r="Q8" s="50">
        <v>115.93</v>
      </c>
      <c r="R8" s="50">
        <v>45441.66</v>
      </c>
    </row>
    <row r="9" spans="1:18" x14ac:dyDescent="0.25">
      <c r="N9" s="51">
        <v>41920</v>
      </c>
      <c r="O9" s="50">
        <v>40130.620000000003</v>
      </c>
      <c r="P9" s="50">
        <v>12524.72</v>
      </c>
      <c r="Q9" s="50">
        <v>116.54</v>
      </c>
      <c r="R9" s="50">
        <v>45799.549999999996</v>
      </c>
    </row>
    <row r="10" spans="1:18" x14ac:dyDescent="0.25">
      <c r="N10" s="51">
        <v>41921</v>
      </c>
      <c r="O10" s="50">
        <v>40183.89</v>
      </c>
      <c r="P10" s="50">
        <v>12342.13</v>
      </c>
      <c r="Q10" s="50">
        <v>117.41</v>
      </c>
      <c r="R10" s="50">
        <v>46287.64</v>
      </c>
    </row>
    <row r="11" spans="1:18" x14ac:dyDescent="0.25">
      <c r="N11" s="51">
        <v>41922</v>
      </c>
      <c r="O11" s="50">
        <v>40196.14</v>
      </c>
      <c r="P11" s="50">
        <v>12120.5</v>
      </c>
      <c r="Q11" s="50">
        <v>118.29</v>
      </c>
      <c r="R11" s="50">
        <v>46587.32</v>
      </c>
    </row>
    <row r="12" spans="1:18" x14ac:dyDescent="0.25">
      <c r="N12" s="51">
        <v>41923</v>
      </c>
      <c r="O12" s="50">
        <v>40195.46</v>
      </c>
      <c r="P12" s="50">
        <v>11914.22</v>
      </c>
      <c r="Q12" s="50">
        <v>119.16</v>
      </c>
      <c r="R12" s="50">
        <v>46677.65</v>
      </c>
    </row>
    <row r="13" spans="1:18" x14ac:dyDescent="0.25">
      <c r="N13" s="51">
        <v>41924</v>
      </c>
      <c r="O13" s="50">
        <v>40213.440000000002</v>
      </c>
      <c r="P13" s="50">
        <v>12023.4</v>
      </c>
      <c r="Q13" s="50">
        <v>120.03</v>
      </c>
      <c r="R13" s="50">
        <v>46558.25</v>
      </c>
    </row>
    <row r="14" spans="1:18" x14ac:dyDescent="0.25">
      <c r="N14" s="51">
        <v>41925</v>
      </c>
      <c r="O14" s="50">
        <v>40213.360000000001</v>
      </c>
      <c r="P14" s="50">
        <v>12121.83</v>
      </c>
      <c r="Q14" s="50">
        <v>121.19</v>
      </c>
      <c r="R14" s="50">
        <v>46620.960000000006</v>
      </c>
    </row>
    <row r="15" spans="1:18" x14ac:dyDescent="0.25">
      <c r="N15" s="51">
        <v>41926</v>
      </c>
      <c r="O15" s="50">
        <v>40213.129999999997</v>
      </c>
      <c r="P15" s="50">
        <v>11998.65</v>
      </c>
      <c r="Q15" s="50">
        <v>121.84</v>
      </c>
      <c r="R15" s="50">
        <v>46550.490000000005</v>
      </c>
    </row>
    <row r="16" spans="1:18" x14ac:dyDescent="0.25">
      <c r="N16" s="51">
        <v>41927</v>
      </c>
      <c r="O16" s="50">
        <v>40212.9</v>
      </c>
      <c r="P16" s="50">
        <v>11720.26</v>
      </c>
      <c r="Q16" s="50">
        <v>122.82</v>
      </c>
      <c r="R16" s="50">
        <v>46136.090000000004</v>
      </c>
    </row>
    <row r="17" spans="14:18" x14ac:dyDescent="0.25">
      <c r="N17" s="51">
        <v>41928</v>
      </c>
      <c r="O17" s="50">
        <v>40212.67</v>
      </c>
      <c r="P17" s="50">
        <v>11456.96</v>
      </c>
      <c r="Q17" s="50">
        <v>123.79</v>
      </c>
      <c r="R17" s="50">
        <v>46162.81</v>
      </c>
    </row>
    <row r="18" spans="14:18" x14ac:dyDescent="0.25">
      <c r="N18" s="51">
        <v>41929</v>
      </c>
      <c r="O18" s="50">
        <v>40212.43</v>
      </c>
      <c r="P18" s="50">
        <v>11381.64</v>
      </c>
      <c r="Q18" s="50">
        <v>124.18</v>
      </c>
      <c r="R18" s="50">
        <v>45931.07</v>
      </c>
    </row>
    <row r="19" spans="14:18" x14ac:dyDescent="0.25">
      <c r="N19" s="51">
        <v>41930</v>
      </c>
      <c r="O19" s="50">
        <v>40212.21</v>
      </c>
      <c r="P19" s="50">
        <v>11572.98</v>
      </c>
      <c r="Q19" s="50">
        <v>125.15</v>
      </c>
      <c r="R19" s="50">
        <v>46812.14</v>
      </c>
    </row>
    <row r="20" spans="14:18" x14ac:dyDescent="0.25">
      <c r="N20" s="51">
        <v>41931</v>
      </c>
      <c r="O20" s="50">
        <v>40212</v>
      </c>
      <c r="P20" s="50">
        <v>12097.63</v>
      </c>
      <c r="Q20" s="50">
        <v>126.08</v>
      </c>
      <c r="R20" s="50">
        <v>46780.87</v>
      </c>
    </row>
    <row r="21" spans="14:18" x14ac:dyDescent="0.25">
      <c r="N21" s="51">
        <v>41932</v>
      </c>
      <c r="O21" s="50">
        <v>40211.769999999997</v>
      </c>
      <c r="P21" s="50">
        <v>12612.85</v>
      </c>
      <c r="Q21" s="50">
        <v>127.01</v>
      </c>
      <c r="R21" s="50">
        <v>46903.710000000006</v>
      </c>
    </row>
    <row r="22" spans="14:18" x14ac:dyDescent="0.25">
      <c r="N22" s="51">
        <v>41933</v>
      </c>
      <c r="O22" s="50">
        <v>40211.46</v>
      </c>
      <c r="P22" s="50">
        <v>12847.98</v>
      </c>
      <c r="Q22" s="50">
        <v>112.06</v>
      </c>
      <c r="R22" s="50">
        <v>47037.86</v>
      </c>
    </row>
    <row r="23" spans="14:18" x14ac:dyDescent="0.25">
      <c r="N23" s="51">
        <v>41934</v>
      </c>
      <c r="O23" s="50">
        <v>40211.11</v>
      </c>
      <c r="P23" s="50">
        <v>12760.06</v>
      </c>
      <c r="Q23" s="50">
        <v>113.01</v>
      </c>
      <c r="R23" s="50">
        <v>47048</v>
      </c>
    </row>
    <row r="24" spans="14:18" x14ac:dyDescent="0.25">
      <c r="N24" s="51">
        <v>41935</v>
      </c>
      <c r="O24" s="50">
        <v>40210.76</v>
      </c>
      <c r="P24" s="50">
        <v>12459.57</v>
      </c>
      <c r="Q24" s="50">
        <v>114.02</v>
      </c>
      <c r="R24" s="50">
        <v>47332.640000000007</v>
      </c>
    </row>
    <row r="25" spans="14:18" x14ac:dyDescent="0.25">
      <c r="N25" s="51">
        <v>41936</v>
      </c>
      <c r="O25" s="50">
        <v>40210.400000000001</v>
      </c>
      <c r="P25" s="50">
        <v>12214.22</v>
      </c>
      <c r="Q25" s="50">
        <v>115.24</v>
      </c>
      <c r="R25" s="50">
        <v>47531.770000000004</v>
      </c>
    </row>
    <row r="26" spans="14:18" x14ac:dyDescent="0.25">
      <c r="N26" s="51">
        <v>41937</v>
      </c>
      <c r="O26" s="50">
        <v>40210.39</v>
      </c>
      <c r="P26" s="50">
        <v>12251.11</v>
      </c>
      <c r="Q26" s="50">
        <v>116.46</v>
      </c>
      <c r="R26" s="50">
        <v>47755.26</v>
      </c>
    </row>
    <row r="27" spans="14:18" x14ac:dyDescent="0.25">
      <c r="N27" s="51">
        <v>41938</v>
      </c>
      <c r="O27" s="50">
        <v>40210.17</v>
      </c>
      <c r="P27" s="50">
        <v>12364.92</v>
      </c>
      <c r="Q27" s="50">
        <v>117.14</v>
      </c>
      <c r="R27" s="50">
        <v>48173</v>
      </c>
    </row>
    <row r="28" spans="14:18" x14ac:dyDescent="0.25">
      <c r="N28" s="51">
        <v>41939</v>
      </c>
      <c r="O28" s="50">
        <v>40314.720000000001</v>
      </c>
      <c r="P28" s="50">
        <v>12578.29</v>
      </c>
      <c r="Q28" s="50">
        <v>118.36</v>
      </c>
      <c r="R28" s="50">
        <v>48644.340000000004</v>
      </c>
    </row>
    <row r="29" spans="14:18" x14ac:dyDescent="0.25">
      <c r="N29" s="51">
        <v>41940</v>
      </c>
      <c r="O29" s="50">
        <v>40417.86</v>
      </c>
      <c r="P29" s="50">
        <v>12475.57</v>
      </c>
      <c r="Q29" s="50">
        <v>118.99</v>
      </c>
      <c r="R29" s="50">
        <v>48940.509999999995</v>
      </c>
    </row>
    <row r="30" spans="14:18" x14ac:dyDescent="0.25">
      <c r="N30" s="51">
        <v>41941</v>
      </c>
      <c r="O30" s="50">
        <v>40447.300000000003</v>
      </c>
      <c r="P30" s="50">
        <v>12238.85</v>
      </c>
      <c r="Q30" s="50">
        <v>119.7</v>
      </c>
      <c r="R30" s="50">
        <v>49100.279999999992</v>
      </c>
    </row>
    <row r="31" spans="14:18" x14ac:dyDescent="0.25">
      <c r="N31" s="51">
        <v>41942</v>
      </c>
      <c r="O31" s="50">
        <v>40446.31</v>
      </c>
      <c r="P31" s="50">
        <v>11846.87</v>
      </c>
      <c r="Q31" s="50">
        <v>120.66</v>
      </c>
      <c r="R31" s="50">
        <v>48999.92</v>
      </c>
    </row>
    <row r="32" spans="14:18" x14ac:dyDescent="0.25">
      <c r="N32" s="51">
        <v>41943</v>
      </c>
      <c r="O32" s="50">
        <v>40445.870000000003</v>
      </c>
      <c r="P32" s="50">
        <v>11858.76</v>
      </c>
      <c r="Q32" s="50">
        <v>121.87</v>
      </c>
      <c r="R32" s="50">
        <v>48703.920000000006</v>
      </c>
    </row>
    <row r="33" spans="14:18" x14ac:dyDescent="0.25">
      <c r="N33" s="51">
        <v>41944</v>
      </c>
      <c r="O33" s="50">
        <v>40511.21</v>
      </c>
      <c r="P33" s="50">
        <v>12171.57</v>
      </c>
      <c r="Q33" s="50">
        <v>122.92</v>
      </c>
      <c r="R33" s="50">
        <v>48508.869999999995</v>
      </c>
    </row>
    <row r="34" spans="14:18" x14ac:dyDescent="0.25">
      <c r="N34" s="51">
        <v>41945</v>
      </c>
      <c r="O34" s="50">
        <v>40602.06</v>
      </c>
      <c r="P34" s="50">
        <v>12382.56</v>
      </c>
      <c r="Q34" s="50">
        <v>124.36</v>
      </c>
      <c r="R34" s="50">
        <v>48603.94</v>
      </c>
    </row>
    <row r="35" spans="14:18" x14ac:dyDescent="0.25">
      <c r="N35" s="51">
        <v>41946</v>
      </c>
      <c r="O35" s="50">
        <v>40639.339999999997</v>
      </c>
      <c r="P35" s="50">
        <v>12538.45</v>
      </c>
      <c r="Q35" s="50">
        <v>124.94</v>
      </c>
      <c r="R35" s="50">
        <v>48738.080000000002</v>
      </c>
    </row>
    <row r="36" spans="14:18" x14ac:dyDescent="0.25">
      <c r="N36" s="51">
        <v>41947</v>
      </c>
      <c r="O36" s="50">
        <v>40637.99</v>
      </c>
      <c r="P36" s="50">
        <v>12633.95</v>
      </c>
      <c r="Q36" s="50">
        <v>125.49</v>
      </c>
      <c r="R36" s="50">
        <v>48809.89</v>
      </c>
    </row>
    <row r="37" spans="14:18" x14ac:dyDescent="0.25">
      <c r="N37" s="51">
        <v>41948</v>
      </c>
      <c r="O37" s="50">
        <v>40637.449999999997</v>
      </c>
      <c r="P37" s="50">
        <v>12607.36</v>
      </c>
      <c r="Q37" s="50">
        <v>126.07</v>
      </c>
      <c r="R37" s="50">
        <v>48825.359999999993</v>
      </c>
    </row>
    <row r="38" spans="14:18" x14ac:dyDescent="0.25">
      <c r="N38" s="51">
        <v>41949</v>
      </c>
      <c r="O38" s="50">
        <v>40637.06</v>
      </c>
      <c r="P38" s="50">
        <v>12556.7</v>
      </c>
      <c r="Q38" s="50">
        <v>107.52</v>
      </c>
      <c r="R38" s="50">
        <v>48672.34</v>
      </c>
    </row>
    <row r="39" spans="14:18" x14ac:dyDescent="0.25">
      <c r="N39" s="51">
        <v>41950</v>
      </c>
      <c r="O39" s="50">
        <v>40636.660000000003</v>
      </c>
      <c r="P39" s="50">
        <v>12272.49</v>
      </c>
      <c r="Q39" s="50">
        <v>108.69</v>
      </c>
      <c r="R39" s="50">
        <v>48771.93</v>
      </c>
    </row>
    <row r="40" spans="14:18" x14ac:dyDescent="0.25">
      <c r="N40" s="51">
        <v>41951</v>
      </c>
      <c r="O40" s="50">
        <v>40636.19</v>
      </c>
      <c r="P40" s="50">
        <v>12188.15</v>
      </c>
      <c r="Q40" s="50">
        <v>108.83</v>
      </c>
      <c r="R40" s="50">
        <v>48946.720000000001</v>
      </c>
    </row>
    <row r="41" spans="14:18" x14ac:dyDescent="0.25">
      <c r="N41" s="51">
        <v>41952</v>
      </c>
      <c r="O41" s="50">
        <v>40551.29</v>
      </c>
      <c r="P41" s="50">
        <v>12270.85</v>
      </c>
      <c r="Q41" s="50">
        <v>109.96</v>
      </c>
      <c r="R41" s="50">
        <v>48831.18</v>
      </c>
    </row>
    <row r="42" spans="14:18" x14ac:dyDescent="0.25">
      <c r="N42" s="51">
        <v>41953</v>
      </c>
      <c r="O42" s="50">
        <v>40501.42</v>
      </c>
      <c r="P42" s="50">
        <v>10924.68</v>
      </c>
      <c r="Q42" s="50">
        <v>111.1</v>
      </c>
      <c r="R42" s="50">
        <v>48971.86</v>
      </c>
    </row>
    <row r="43" spans="14:18" x14ac:dyDescent="0.25">
      <c r="N43" s="51">
        <v>41954</v>
      </c>
      <c r="O43" s="50">
        <v>40341.07</v>
      </c>
      <c r="P43" s="50">
        <v>10761.32</v>
      </c>
      <c r="Q43" s="50">
        <v>112.23</v>
      </c>
      <c r="R43" s="50">
        <v>49124.27</v>
      </c>
    </row>
    <row r="44" spans="14:18" x14ac:dyDescent="0.25">
      <c r="N44" s="51">
        <v>41955</v>
      </c>
      <c r="O44" s="50">
        <v>40264.629999999997</v>
      </c>
      <c r="P44" s="50">
        <v>10780.55</v>
      </c>
      <c r="Q44" s="50">
        <v>112.87</v>
      </c>
      <c r="R44" s="50">
        <v>49091.770000000004</v>
      </c>
    </row>
    <row r="45" spans="14:18" x14ac:dyDescent="0.25">
      <c r="N45" s="51">
        <v>41956</v>
      </c>
      <c r="O45" s="50">
        <v>40204.980000000003</v>
      </c>
      <c r="P45" s="50">
        <v>10756.05</v>
      </c>
      <c r="Q45" s="50">
        <v>114.3</v>
      </c>
      <c r="R45" s="50">
        <v>48911.799999999996</v>
      </c>
    </row>
    <row r="46" spans="14:18" x14ac:dyDescent="0.25">
      <c r="N46" s="51">
        <v>41957</v>
      </c>
      <c r="O46" s="50">
        <v>40204.61</v>
      </c>
      <c r="P46" s="50">
        <v>10727.98</v>
      </c>
      <c r="Q46" s="50">
        <v>115.44</v>
      </c>
      <c r="R46" s="50">
        <v>48811.33</v>
      </c>
    </row>
    <row r="47" spans="14:18" x14ac:dyDescent="0.25">
      <c r="N47" s="51">
        <v>41958</v>
      </c>
      <c r="O47" s="50">
        <v>40204.33</v>
      </c>
      <c r="P47" s="50">
        <v>10824.56</v>
      </c>
      <c r="Q47" s="50">
        <v>116.31</v>
      </c>
      <c r="R47" s="50">
        <v>48771.380000000005</v>
      </c>
    </row>
    <row r="48" spans="14:18" x14ac:dyDescent="0.25">
      <c r="N48" s="51">
        <v>41959</v>
      </c>
      <c r="O48" s="50">
        <v>40166.26</v>
      </c>
      <c r="P48" s="50">
        <v>11046.37</v>
      </c>
      <c r="Q48" s="50">
        <v>117.45</v>
      </c>
      <c r="R48" s="50">
        <v>48644.22</v>
      </c>
    </row>
    <row r="49" spans="14:18" x14ac:dyDescent="0.25">
      <c r="N49" s="51">
        <v>41960</v>
      </c>
      <c r="O49" s="50">
        <v>40115.56</v>
      </c>
      <c r="P49" s="50">
        <v>11290.96</v>
      </c>
      <c r="Q49" s="50">
        <v>118.58</v>
      </c>
      <c r="R49" s="50">
        <v>48781.820000000007</v>
      </c>
    </row>
    <row r="50" spans="14:18" x14ac:dyDescent="0.25">
      <c r="N50" s="51">
        <v>41961</v>
      </c>
      <c r="O50" s="50">
        <v>39968.46</v>
      </c>
      <c r="P50" s="50">
        <v>11283.02</v>
      </c>
      <c r="Q50" s="50">
        <v>119.71</v>
      </c>
      <c r="R50" s="50">
        <v>49036.82</v>
      </c>
    </row>
    <row r="51" spans="14:18" x14ac:dyDescent="0.25">
      <c r="N51" s="51">
        <v>41962</v>
      </c>
      <c r="O51" s="50">
        <v>39968.03</v>
      </c>
      <c r="P51" s="50">
        <v>11764.25</v>
      </c>
      <c r="Q51" s="50">
        <v>120.28</v>
      </c>
      <c r="R51" s="50">
        <v>49096.49</v>
      </c>
    </row>
    <row r="52" spans="14:18" x14ac:dyDescent="0.25">
      <c r="N52" s="51">
        <v>41963</v>
      </c>
      <c r="O52" s="50">
        <v>39896.39</v>
      </c>
      <c r="P52" s="50">
        <v>11659.15</v>
      </c>
      <c r="Q52" s="50">
        <v>121.41</v>
      </c>
      <c r="R52" s="50">
        <v>49066.859999999993</v>
      </c>
    </row>
    <row r="53" spans="14:18" x14ac:dyDescent="0.25">
      <c r="N53" s="51">
        <v>41964</v>
      </c>
      <c r="O53" s="50">
        <v>39609.5</v>
      </c>
      <c r="P53" s="50">
        <v>11454.6</v>
      </c>
      <c r="Q53" s="50">
        <v>122.54</v>
      </c>
      <c r="R53" s="50">
        <v>48912.739999999991</v>
      </c>
    </row>
    <row r="54" spans="14:18" x14ac:dyDescent="0.25">
      <c r="N54" s="51">
        <v>41965</v>
      </c>
      <c r="O54" s="50">
        <v>39384.68</v>
      </c>
      <c r="P54" s="50">
        <v>11327.55</v>
      </c>
      <c r="Q54" s="50">
        <v>123.67</v>
      </c>
      <c r="R54" s="50">
        <v>48644.56</v>
      </c>
    </row>
    <row r="55" spans="14:18" x14ac:dyDescent="0.25">
      <c r="N55" s="51">
        <v>41966</v>
      </c>
      <c r="O55" s="50">
        <v>39384.410000000003</v>
      </c>
      <c r="P55" s="50">
        <v>11447.95</v>
      </c>
      <c r="Q55" s="50">
        <v>124.81</v>
      </c>
      <c r="R55" s="50">
        <v>48462.420000000006</v>
      </c>
    </row>
    <row r="56" spans="14:18" x14ac:dyDescent="0.25">
      <c r="N56" s="51">
        <v>41967</v>
      </c>
      <c r="O56" s="50">
        <v>39322.6</v>
      </c>
      <c r="P56" s="50">
        <v>11483.67</v>
      </c>
      <c r="Q56" s="50">
        <v>125.7</v>
      </c>
      <c r="R56" s="50">
        <v>48281.279999999999</v>
      </c>
    </row>
    <row r="57" spans="14:18" x14ac:dyDescent="0.25">
      <c r="N57" s="51">
        <v>41968</v>
      </c>
      <c r="O57" s="50">
        <v>38999.480000000003</v>
      </c>
      <c r="P57" s="50">
        <v>11326.21</v>
      </c>
      <c r="Q57" s="50">
        <v>126.36</v>
      </c>
      <c r="R57" s="50">
        <v>48294.87</v>
      </c>
    </row>
    <row r="58" spans="14:18" x14ac:dyDescent="0.25">
      <c r="N58" s="51">
        <v>41969</v>
      </c>
      <c r="O58" s="50">
        <v>38603.910000000003</v>
      </c>
      <c r="P58" s="50">
        <v>11196.56</v>
      </c>
      <c r="Q58" s="50">
        <v>127.22</v>
      </c>
      <c r="R58" s="50">
        <v>47771.53</v>
      </c>
    </row>
    <row r="59" spans="14:18" x14ac:dyDescent="0.25">
      <c r="N59" s="51">
        <v>41970</v>
      </c>
      <c r="O59" s="50">
        <v>38330.129999999997</v>
      </c>
      <c r="P59" s="50">
        <v>10973.7</v>
      </c>
      <c r="Q59" s="50">
        <v>128.07</v>
      </c>
      <c r="R59" s="50">
        <v>47366.210000000006</v>
      </c>
    </row>
    <row r="60" spans="14:18" x14ac:dyDescent="0.25">
      <c r="N60" s="51">
        <v>41971</v>
      </c>
      <c r="O60" s="50">
        <v>38314.57</v>
      </c>
      <c r="P60" s="50">
        <v>11098.86</v>
      </c>
      <c r="Q60" s="50">
        <v>128.69</v>
      </c>
      <c r="R60" s="50">
        <v>46997.06</v>
      </c>
    </row>
    <row r="61" spans="14:18" x14ac:dyDescent="0.25">
      <c r="N61" s="51">
        <v>41972</v>
      </c>
      <c r="O61" s="50">
        <v>38220.9</v>
      </c>
      <c r="P61" s="50">
        <v>11114.66</v>
      </c>
      <c r="Q61" s="50">
        <v>129.63999999999999</v>
      </c>
      <c r="R61" s="50">
        <v>46573.41</v>
      </c>
    </row>
    <row r="62" spans="14:18" x14ac:dyDescent="0.25">
      <c r="N62" s="51">
        <v>41973</v>
      </c>
      <c r="O62" s="50">
        <v>38220.9</v>
      </c>
      <c r="P62" s="50">
        <v>11277.61</v>
      </c>
      <c r="Q62" s="50">
        <v>130.44</v>
      </c>
      <c r="R62" s="50">
        <v>46800.69</v>
      </c>
    </row>
    <row r="63" spans="14:18" x14ac:dyDescent="0.25">
      <c r="N63" s="51">
        <v>41974</v>
      </c>
      <c r="O63" s="50">
        <v>38199.949999999997</v>
      </c>
      <c r="P63" s="50">
        <v>11435.34</v>
      </c>
      <c r="Q63" s="50">
        <v>118.62</v>
      </c>
      <c r="R63" s="50">
        <v>47108.310000000005</v>
      </c>
    </row>
    <row r="64" spans="14:18" x14ac:dyDescent="0.25">
      <c r="N64" s="51">
        <v>41975</v>
      </c>
      <c r="O64" s="50">
        <v>38032.129999999997</v>
      </c>
      <c r="P64" s="50">
        <v>11397.09</v>
      </c>
      <c r="Q64" s="50">
        <v>121.27</v>
      </c>
      <c r="R64" s="50">
        <v>46997.270000000004</v>
      </c>
    </row>
    <row r="65" spans="14:18" x14ac:dyDescent="0.25">
      <c r="N65" s="51">
        <v>41976</v>
      </c>
      <c r="O65" s="50">
        <v>37752.07</v>
      </c>
      <c r="P65" s="50">
        <v>11434.27</v>
      </c>
      <c r="Q65" s="50">
        <v>118.11</v>
      </c>
      <c r="R65" s="50">
        <v>46744.83</v>
      </c>
    </row>
    <row r="66" spans="14:18" x14ac:dyDescent="0.25">
      <c r="N66" s="51">
        <v>41977</v>
      </c>
      <c r="O66" s="50">
        <v>37412.85</v>
      </c>
      <c r="P66" s="50">
        <v>11310.16</v>
      </c>
      <c r="Q66" s="50">
        <v>117.56</v>
      </c>
      <c r="R66" s="50">
        <v>46640.850000000006</v>
      </c>
    </row>
    <row r="67" spans="14:18" x14ac:dyDescent="0.25">
      <c r="N67" s="51">
        <v>41978</v>
      </c>
      <c r="O67" s="50">
        <v>37083.919999999998</v>
      </c>
      <c r="P67" s="50">
        <v>11282.1</v>
      </c>
      <c r="Q67" s="50">
        <v>116.78</v>
      </c>
      <c r="R67" s="50">
        <v>46734.15</v>
      </c>
    </row>
    <row r="68" spans="14:18" x14ac:dyDescent="0.25">
      <c r="N68" s="51">
        <v>41979</v>
      </c>
      <c r="O68" s="50">
        <v>36752.28</v>
      </c>
      <c r="P68" s="50">
        <v>11261.93</v>
      </c>
      <c r="Q68" s="50">
        <v>116.47</v>
      </c>
      <c r="R68" s="50">
        <v>46311.539999999994</v>
      </c>
    </row>
    <row r="69" spans="14:18" x14ac:dyDescent="0.25">
      <c r="N69" s="51">
        <v>41980</v>
      </c>
      <c r="O69" s="50">
        <v>36579.54</v>
      </c>
      <c r="P69" s="50">
        <v>11294.91</v>
      </c>
      <c r="Q69" s="50">
        <v>115.61</v>
      </c>
      <c r="R69" s="50">
        <v>45868.5</v>
      </c>
    </row>
    <row r="70" spans="14:18" x14ac:dyDescent="0.25">
      <c r="N70" s="51">
        <v>41981</v>
      </c>
      <c r="O70" s="50">
        <v>36467.65</v>
      </c>
      <c r="P70" s="50">
        <v>11347.09</v>
      </c>
      <c r="Q70" s="50">
        <v>115.31</v>
      </c>
      <c r="R70" s="50">
        <v>45818.490000000005</v>
      </c>
    </row>
    <row r="71" spans="14:18" x14ac:dyDescent="0.25">
      <c r="N71" s="51">
        <v>41982</v>
      </c>
      <c r="O71" s="50">
        <v>36126.39</v>
      </c>
      <c r="P71" s="50">
        <v>11300.68</v>
      </c>
      <c r="Q71" s="50">
        <v>114.43</v>
      </c>
      <c r="R71" s="50">
        <v>46083.12</v>
      </c>
    </row>
    <row r="72" spans="14:18" x14ac:dyDescent="0.25">
      <c r="N72" s="51">
        <v>41983</v>
      </c>
      <c r="O72" s="50">
        <v>35786.28</v>
      </c>
      <c r="P72" s="50">
        <v>10949.65</v>
      </c>
      <c r="Q72" s="50">
        <v>113.63</v>
      </c>
      <c r="R72" s="50">
        <v>46044.630000000005</v>
      </c>
    </row>
    <row r="73" spans="14:18" x14ac:dyDescent="0.25">
      <c r="N73" s="51">
        <v>41984</v>
      </c>
      <c r="O73" s="50">
        <v>35437.760000000002</v>
      </c>
      <c r="P73" s="50">
        <v>10901.47</v>
      </c>
      <c r="Q73" s="50">
        <v>113.13</v>
      </c>
      <c r="R73" s="50">
        <v>45460.58</v>
      </c>
    </row>
    <row r="74" spans="14:18" x14ac:dyDescent="0.25">
      <c r="N74" s="51">
        <v>41985</v>
      </c>
      <c r="O74" s="50">
        <v>35083.440000000002</v>
      </c>
      <c r="P74" s="50">
        <v>10915.33</v>
      </c>
      <c r="Q74" s="50">
        <v>112.35</v>
      </c>
      <c r="R74" s="50">
        <v>44795.72</v>
      </c>
    </row>
    <row r="75" spans="14:18" x14ac:dyDescent="0.25">
      <c r="N75" s="51">
        <v>41986</v>
      </c>
      <c r="O75" s="50">
        <v>34745.760000000002</v>
      </c>
      <c r="P75" s="50">
        <v>10972.51</v>
      </c>
      <c r="Q75" s="50">
        <v>111.25</v>
      </c>
      <c r="R75" s="50">
        <v>44100.6</v>
      </c>
    </row>
    <row r="76" spans="14:18" x14ac:dyDescent="0.25">
      <c r="N76" s="51">
        <v>41987</v>
      </c>
      <c r="O76" s="50">
        <v>34449.379999999997</v>
      </c>
      <c r="P76" s="50">
        <v>10975.96</v>
      </c>
      <c r="Q76" s="50">
        <v>110.95</v>
      </c>
      <c r="R76" s="50">
        <v>43645.58</v>
      </c>
    </row>
    <row r="77" spans="14:18" x14ac:dyDescent="0.25">
      <c r="N77" s="51">
        <v>41988</v>
      </c>
      <c r="O77" s="50">
        <v>34199.93</v>
      </c>
      <c r="P77" s="50">
        <v>10981.47</v>
      </c>
      <c r="Q77" s="50">
        <v>110.64</v>
      </c>
      <c r="R77" s="50">
        <v>43347.46</v>
      </c>
    </row>
    <row r="78" spans="14:18" x14ac:dyDescent="0.25">
      <c r="N78" s="51">
        <v>41989</v>
      </c>
      <c r="O78" s="50">
        <v>33846.18</v>
      </c>
      <c r="P78" s="50">
        <v>10698.26</v>
      </c>
      <c r="Q78" s="50">
        <v>109.53</v>
      </c>
      <c r="R78" s="50">
        <v>43248.97</v>
      </c>
    </row>
    <row r="79" spans="14:18" x14ac:dyDescent="0.25">
      <c r="N79" s="51">
        <v>41990</v>
      </c>
      <c r="O79" s="50">
        <v>33510.42</v>
      </c>
      <c r="P79" s="50">
        <v>10580.93</v>
      </c>
      <c r="Q79" s="50">
        <v>109.23</v>
      </c>
      <c r="R79" s="50">
        <v>43140.35</v>
      </c>
    </row>
    <row r="80" spans="14:18" x14ac:dyDescent="0.25">
      <c r="N80" s="51">
        <v>41991</v>
      </c>
      <c r="O80" s="50">
        <v>33458.58</v>
      </c>
      <c r="P80" s="50">
        <v>10636.61</v>
      </c>
      <c r="Q80" s="50">
        <v>107.86</v>
      </c>
      <c r="R80" s="50">
        <v>42624.69</v>
      </c>
    </row>
    <row r="81" spans="14:18" x14ac:dyDescent="0.25">
      <c r="N81" s="51">
        <v>41992</v>
      </c>
      <c r="O81" s="50">
        <v>33458.129999999997</v>
      </c>
      <c r="P81" s="50">
        <v>10766.2</v>
      </c>
      <c r="Q81" s="50">
        <v>107.11</v>
      </c>
      <c r="R81" s="50">
        <v>42286.5</v>
      </c>
    </row>
    <row r="82" spans="14:18" x14ac:dyDescent="0.25">
      <c r="N82" s="51">
        <v>41993</v>
      </c>
      <c r="O82" s="50">
        <v>33331.06</v>
      </c>
      <c r="P82" s="50">
        <v>11040.36</v>
      </c>
      <c r="Q82" s="50">
        <v>106.29</v>
      </c>
      <c r="R82" s="50">
        <v>41941.550000000003</v>
      </c>
    </row>
    <row r="83" spans="14:18" x14ac:dyDescent="0.25">
      <c r="N83" s="51">
        <v>41994</v>
      </c>
      <c r="O83" s="50">
        <v>33318.75</v>
      </c>
      <c r="P83" s="50">
        <v>11032.22</v>
      </c>
      <c r="Q83" s="50">
        <v>105.99</v>
      </c>
      <c r="R83" s="50">
        <v>41755.760000000002</v>
      </c>
    </row>
    <row r="84" spans="14:18" x14ac:dyDescent="0.25">
      <c r="N84" s="51">
        <v>41995</v>
      </c>
      <c r="O84" s="50">
        <v>33317.68</v>
      </c>
      <c r="P84" s="50">
        <v>11272.91</v>
      </c>
      <c r="Q84" s="50">
        <v>105.11</v>
      </c>
      <c r="R84" s="50">
        <v>42183.040000000001</v>
      </c>
    </row>
    <row r="85" spans="14:18" x14ac:dyDescent="0.25">
      <c r="N85" s="51">
        <v>41996</v>
      </c>
      <c r="O85" s="50">
        <v>33317.68</v>
      </c>
      <c r="P85" s="50">
        <v>11519.57</v>
      </c>
      <c r="Q85" s="50">
        <v>104.09</v>
      </c>
      <c r="R85" s="50">
        <v>42463.08</v>
      </c>
    </row>
    <row r="86" spans="14:18" x14ac:dyDescent="0.25">
      <c r="N86" s="51">
        <v>41997</v>
      </c>
      <c r="O86" s="50">
        <v>33317.629999999997</v>
      </c>
      <c r="P86" s="50">
        <v>11763.2</v>
      </c>
      <c r="Q86" s="50">
        <v>102.94</v>
      </c>
      <c r="R86" s="50">
        <v>42493.919999999998</v>
      </c>
    </row>
    <row r="87" spans="14:18" x14ac:dyDescent="0.25">
      <c r="N87" s="51">
        <v>41998</v>
      </c>
      <c r="O87" s="50">
        <v>33335.71</v>
      </c>
      <c r="P87" s="50">
        <v>11962.81</v>
      </c>
      <c r="Q87" s="50">
        <v>102.35</v>
      </c>
      <c r="R87" s="50">
        <v>42504.200000000004</v>
      </c>
    </row>
    <row r="88" spans="14:18" x14ac:dyDescent="0.25">
      <c r="N88" s="51">
        <v>41999</v>
      </c>
      <c r="O88" s="50">
        <v>33518.370000000003</v>
      </c>
      <c r="P88" s="50">
        <v>12122.03</v>
      </c>
      <c r="Q88" s="50">
        <v>102.35</v>
      </c>
      <c r="R88" s="50">
        <v>42738.14</v>
      </c>
    </row>
    <row r="89" spans="14:18" x14ac:dyDescent="0.25">
      <c r="N89" s="51">
        <v>42000</v>
      </c>
      <c r="O89" s="50">
        <v>33583.58</v>
      </c>
      <c r="P89" s="50">
        <v>12199.97</v>
      </c>
      <c r="Q89" s="50">
        <v>102.04</v>
      </c>
      <c r="R89" s="50">
        <v>42631.55</v>
      </c>
    </row>
    <row r="90" spans="14:18" x14ac:dyDescent="0.25">
      <c r="N90" s="51">
        <v>42001</v>
      </c>
      <c r="O90" s="50">
        <v>33527.94</v>
      </c>
      <c r="P90" s="50">
        <v>12209.16</v>
      </c>
      <c r="Q90" s="50">
        <v>101.19</v>
      </c>
      <c r="R90" s="50">
        <v>42615.06</v>
      </c>
    </row>
    <row r="91" spans="14:18" x14ac:dyDescent="0.25">
      <c r="N91" s="51">
        <v>42002</v>
      </c>
      <c r="O91" s="50">
        <v>33309.129999999997</v>
      </c>
      <c r="P91" s="50">
        <v>12141.46</v>
      </c>
      <c r="Q91" s="50">
        <v>100.39</v>
      </c>
      <c r="R91" s="50">
        <v>42882.1</v>
      </c>
    </row>
    <row r="92" spans="14:18" x14ac:dyDescent="0.25">
      <c r="N92" s="51">
        <v>42003</v>
      </c>
      <c r="O92" s="50">
        <v>32852.160000000003</v>
      </c>
      <c r="P92" s="50">
        <v>11920.74</v>
      </c>
      <c r="Q92" s="50">
        <v>99.57</v>
      </c>
      <c r="R92" s="50">
        <v>43236.160000000003</v>
      </c>
    </row>
    <row r="93" spans="14:18" x14ac:dyDescent="0.25">
      <c r="N93" s="51">
        <v>42004</v>
      </c>
      <c r="O93" s="50">
        <v>32458.07</v>
      </c>
      <c r="P93" s="50">
        <v>11739.2</v>
      </c>
      <c r="Q93" s="50">
        <v>99.02</v>
      </c>
      <c r="R93" s="50">
        <v>43465.33</v>
      </c>
    </row>
    <row r="94" spans="14:18" x14ac:dyDescent="0.25">
      <c r="N94" s="51">
        <v>42005</v>
      </c>
      <c r="O94" s="50">
        <v>32274.2</v>
      </c>
      <c r="P94" s="50">
        <v>12543.7</v>
      </c>
      <c r="Q94" s="50">
        <v>97.98</v>
      </c>
      <c r="R94" s="50">
        <v>43611.82</v>
      </c>
    </row>
    <row r="95" spans="14:18" x14ac:dyDescent="0.25">
      <c r="N95" s="51">
        <v>42006</v>
      </c>
      <c r="O95" s="50">
        <v>32273.86</v>
      </c>
      <c r="P95" s="50">
        <v>12951.54</v>
      </c>
      <c r="Q95" s="50">
        <v>98.28</v>
      </c>
      <c r="R95" s="50">
        <v>43958.11</v>
      </c>
    </row>
    <row r="96" spans="14:18" x14ac:dyDescent="0.25">
      <c r="N96" s="51">
        <v>42007</v>
      </c>
      <c r="O96" s="50">
        <v>32273.57</v>
      </c>
      <c r="P96" s="50">
        <v>13113.51</v>
      </c>
      <c r="Q96" s="50">
        <v>98.27</v>
      </c>
      <c r="R96" s="50">
        <v>44266.66</v>
      </c>
    </row>
    <row r="97" spans="14:18" x14ac:dyDescent="0.25">
      <c r="N97" s="51">
        <v>42008</v>
      </c>
      <c r="O97" s="50">
        <v>32050.58</v>
      </c>
      <c r="P97" s="50">
        <v>13085.44</v>
      </c>
      <c r="Q97" s="50">
        <v>98</v>
      </c>
      <c r="R97" s="50">
        <v>44441.85</v>
      </c>
    </row>
    <row r="98" spans="14:18" x14ac:dyDescent="0.25">
      <c r="N98" s="51">
        <v>42009</v>
      </c>
      <c r="O98" s="50">
        <v>31764.11</v>
      </c>
      <c r="P98" s="50">
        <v>12881.64</v>
      </c>
      <c r="Q98" s="50">
        <v>97.69</v>
      </c>
      <c r="R98" s="50">
        <v>44292.520000000004</v>
      </c>
    </row>
    <row r="99" spans="14:18" x14ac:dyDescent="0.25">
      <c r="N99" s="51">
        <v>42010</v>
      </c>
      <c r="O99" s="50">
        <v>31383.48</v>
      </c>
      <c r="P99" s="50">
        <v>12778.98</v>
      </c>
      <c r="Q99" s="50">
        <v>97.4</v>
      </c>
      <c r="R99" s="50">
        <v>44137.95</v>
      </c>
    </row>
    <row r="100" spans="14:18" x14ac:dyDescent="0.25">
      <c r="N100" s="51">
        <v>42011</v>
      </c>
      <c r="O100" s="50">
        <v>31025.31</v>
      </c>
      <c r="P100" s="50">
        <v>12767.95</v>
      </c>
      <c r="Q100" s="50">
        <v>97.23</v>
      </c>
      <c r="R100" s="50">
        <v>44060.950000000004</v>
      </c>
    </row>
    <row r="101" spans="14:18" x14ac:dyDescent="0.25">
      <c r="N101" s="51">
        <v>42012</v>
      </c>
      <c r="O101" s="50">
        <v>30675.93</v>
      </c>
      <c r="P101" s="50">
        <v>12710.9</v>
      </c>
      <c r="Q101" s="50">
        <v>97.23</v>
      </c>
      <c r="R101" s="50">
        <v>44140.49</v>
      </c>
    </row>
    <row r="102" spans="14:18" x14ac:dyDescent="0.25">
      <c r="N102" s="51">
        <v>42013</v>
      </c>
      <c r="O102" s="50">
        <v>30321.919999999998</v>
      </c>
      <c r="P102" s="50">
        <v>12649.64</v>
      </c>
      <c r="Q102" s="50">
        <v>96.39</v>
      </c>
      <c r="R102" s="50">
        <v>44031.390000000007</v>
      </c>
    </row>
    <row r="103" spans="14:18" x14ac:dyDescent="0.25">
      <c r="N103" s="51">
        <v>42014</v>
      </c>
      <c r="O103" s="50">
        <v>30008.5</v>
      </c>
      <c r="P103" s="50">
        <v>12593.76</v>
      </c>
      <c r="Q103" s="50">
        <v>96.39</v>
      </c>
      <c r="R103" s="50">
        <v>43976.71</v>
      </c>
    </row>
    <row r="104" spans="14:18" x14ac:dyDescent="0.25">
      <c r="N104" s="51">
        <v>42015</v>
      </c>
      <c r="O104" s="50">
        <v>29755.47</v>
      </c>
      <c r="P104" s="50">
        <v>12572.31</v>
      </c>
      <c r="Q104" s="50">
        <v>96.38</v>
      </c>
      <c r="R104" s="50">
        <v>43651.259999999995</v>
      </c>
    </row>
    <row r="105" spans="14:18" x14ac:dyDescent="0.25">
      <c r="N105" s="51">
        <v>42016</v>
      </c>
      <c r="O105" s="50">
        <v>29484.38</v>
      </c>
      <c r="P105" s="50">
        <v>12334.37</v>
      </c>
      <c r="Q105" s="50">
        <v>96.38</v>
      </c>
      <c r="R105" s="50">
        <v>43701.599999999999</v>
      </c>
    </row>
    <row r="106" spans="14:18" x14ac:dyDescent="0.25">
      <c r="N106" s="51">
        <v>42017</v>
      </c>
      <c r="O106" s="50">
        <v>29019.38</v>
      </c>
      <c r="P106" s="50">
        <v>12098.02</v>
      </c>
      <c r="Q106" s="50">
        <v>95.57</v>
      </c>
      <c r="R106" s="50">
        <v>43457.939999999995</v>
      </c>
    </row>
    <row r="107" spans="14:18" x14ac:dyDescent="0.25">
      <c r="N107" s="51">
        <v>42018</v>
      </c>
      <c r="O107" s="50">
        <v>28535.38</v>
      </c>
      <c r="P107" s="50">
        <v>12083.14</v>
      </c>
      <c r="Q107" s="50">
        <v>95</v>
      </c>
      <c r="R107" s="50">
        <v>43079.72</v>
      </c>
    </row>
    <row r="108" spans="14:18" x14ac:dyDescent="0.25">
      <c r="N108" s="51">
        <v>42019</v>
      </c>
      <c r="O108" s="50">
        <v>28050.69</v>
      </c>
      <c r="P108" s="50">
        <v>11479.71</v>
      </c>
      <c r="Q108" s="50">
        <v>94.77</v>
      </c>
      <c r="R108" s="50">
        <v>42556.59</v>
      </c>
    </row>
    <row r="109" spans="14:18" x14ac:dyDescent="0.25">
      <c r="N109" s="51">
        <v>42020</v>
      </c>
      <c r="O109" s="50">
        <v>27600.18</v>
      </c>
      <c r="P109" s="50">
        <v>11459.4</v>
      </c>
      <c r="Q109" s="50">
        <v>94.49</v>
      </c>
      <c r="R109" s="50">
        <v>42143.15</v>
      </c>
    </row>
    <row r="110" spans="14:18" x14ac:dyDescent="0.25">
      <c r="N110" s="51">
        <v>42021</v>
      </c>
      <c r="O110" s="50">
        <v>27116.65</v>
      </c>
      <c r="P110" s="50">
        <v>11219.19</v>
      </c>
      <c r="Q110" s="50">
        <v>93.99</v>
      </c>
      <c r="R110" s="50">
        <v>41870.810000000005</v>
      </c>
    </row>
    <row r="111" spans="14:18" x14ac:dyDescent="0.25">
      <c r="N111" s="51">
        <v>42022</v>
      </c>
      <c r="O111" s="50">
        <v>26653.29</v>
      </c>
      <c r="P111" s="50">
        <v>11371.86</v>
      </c>
      <c r="Q111" s="50">
        <v>94.11</v>
      </c>
      <c r="R111" s="50">
        <v>41738.060000000005</v>
      </c>
    </row>
    <row r="112" spans="14:18" x14ac:dyDescent="0.25">
      <c r="N112" s="51">
        <v>42023</v>
      </c>
      <c r="O112" s="50">
        <v>26253.79</v>
      </c>
      <c r="P112" s="50">
        <v>11333.53</v>
      </c>
      <c r="Q112" s="50">
        <v>94.41</v>
      </c>
      <c r="R112" s="50">
        <v>41828.639999999999</v>
      </c>
    </row>
    <row r="113" spans="14:18" x14ac:dyDescent="0.25">
      <c r="N113" s="51">
        <v>42024</v>
      </c>
      <c r="O113" s="50">
        <v>25798.19</v>
      </c>
      <c r="P113" s="50">
        <v>11087.36</v>
      </c>
      <c r="Q113" s="50">
        <v>94.71</v>
      </c>
      <c r="R113" s="50">
        <v>41876.49</v>
      </c>
    </row>
    <row r="114" spans="14:18" x14ac:dyDescent="0.25">
      <c r="N114" s="51">
        <v>42025</v>
      </c>
      <c r="O114" s="50">
        <v>25338.87</v>
      </c>
      <c r="P114" s="50">
        <v>10761.04</v>
      </c>
      <c r="Q114" s="50">
        <v>94.46</v>
      </c>
      <c r="R114" s="50">
        <v>41319.49</v>
      </c>
    </row>
    <row r="115" spans="14:18" x14ac:dyDescent="0.25">
      <c r="N115" s="51">
        <v>42026</v>
      </c>
      <c r="O115" s="50">
        <v>24982.37</v>
      </c>
      <c r="P115" s="50">
        <v>10335.629999999999</v>
      </c>
      <c r="Q115" s="50">
        <v>88.46</v>
      </c>
      <c r="R115" s="50">
        <v>40745.31</v>
      </c>
    </row>
    <row r="116" spans="14:18" x14ac:dyDescent="0.25">
      <c r="N116" s="51">
        <v>42027</v>
      </c>
      <c r="O116" s="50">
        <v>24502.21</v>
      </c>
      <c r="P116" s="50">
        <v>10076.4</v>
      </c>
      <c r="Q116" s="50">
        <v>88.2</v>
      </c>
      <c r="R116" s="50">
        <v>40361.949999999997</v>
      </c>
    </row>
    <row r="117" spans="14:18" x14ac:dyDescent="0.25">
      <c r="N117" s="51">
        <v>42028</v>
      </c>
      <c r="O117" s="50">
        <v>24062.78</v>
      </c>
      <c r="P117" s="50">
        <v>9981.7199999999993</v>
      </c>
      <c r="Q117" s="50">
        <v>87.75</v>
      </c>
      <c r="R117" s="50">
        <v>39985.979999999996</v>
      </c>
    </row>
    <row r="118" spans="14:18" x14ac:dyDescent="0.25">
      <c r="N118" s="51">
        <v>42029</v>
      </c>
      <c r="O118" s="50">
        <v>23808.94</v>
      </c>
      <c r="P118" s="50">
        <v>9969.5499999999993</v>
      </c>
      <c r="Q118" s="50">
        <v>87.56</v>
      </c>
      <c r="R118" s="50">
        <v>39436.81</v>
      </c>
    </row>
    <row r="119" spans="14:18" x14ac:dyDescent="0.25">
      <c r="N119" s="51">
        <v>42030</v>
      </c>
      <c r="O119" s="50">
        <v>23645.9</v>
      </c>
      <c r="P119" s="50">
        <v>9960.2900000000009</v>
      </c>
      <c r="Q119" s="50">
        <v>87.56</v>
      </c>
      <c r="R119" s="50">
        <v>39180.99</v>
      </c>
    </row>
    <row r="120" spans="14:18" x14ac:dyDescent="0.25">
      <c r="N120" s="51">
        <v>42031</v>
      </c>
      <c r="O120" s="50">
        <v>23216.93</v>
      </c>
      <c r="P120" s="50">
        <v>10015.780000000001</v>
      </c>
      <c r="Q120" s="50">
        <v>87.3</v>
      </c>
      <c r="R120" s="50">
        <v>38778.44</v>
      </c>
    </row>
    <row r="121" spans="14:18" x14ac:dyDescent="0.25">
      <c r="N121" s="51">
        <v>42032</v>
      </c>
      <c r="O121" s="50">
        <v>22751.81</v>
      </c>
      <c r="P121" s="50">
        <v>9915.8799999999992</v>
      </c>
      <c r="Q121" s="50">
        <v>86.99</v>
      </c>
      <c r="R121" s="50">
        <v>38212.76</v>
      </c>
    </row>
    <row r="122" spans="14:18" x14ac:dyDescent="0.25">
      <c r="N122" s="51">
        <v>42033</v>
      </c>
      <c r="O122" s="50">
        <v>22281.89</v>
      </c>
      <c r="P122" s="50">
        <v>9825.5499999999993</v>
      </c>
      <c r="Q122" s="50">
        <v>86.46</v>
      </c>
      <c r="R122" s="50">
        <v>37581.449999999997</v>
      </c>
    </row>
    <row r="123" spans="14:18" x14ac:dyDescent="0.25">
      <c r="N123" s="51">
        <v>42034</v>
      </c>
      <c r="O123" s="50">
        <v>21800.34</v>
      </c>
      <c r="P123" s="50">
        <v>9487.1</v>
      </c>
      <c r="Q123" s="50">
        <v>85.32</v>
      </c>
      <c r="R123" s="50">
        <v>36929.660000000003</v>
      </c>
    </row>
    <row r="124" spans="14:18" x14ac:dyDescent="0.25">
      <c r="N124" s="51">
        <v>42035</v>
      </c>
      <c r="O124" s="50">
        <v>21321.439999999999</v>
      </c>
      <c r="P124" s="50">
        <v>9229.0400000000009</v>
      </c>
      <c r="Q124" s="50">
        <v>84.74</v>
      </c>
      <c r="R124" s="50">
        <v>35980.629999999997</v>
      </c>
    </row>
    <row r="125" spans="14:18" x14ac:dyDescent="0.25">
      <c r="N125" s="51">
        <v>42036</v>
      </c>
      <c r="O125" s="50">
        <v>20840.18</v>
      </c>
      <c r="P125" s="50">
        <v>9145.9500000000007</v>
      </c>
      <c r="Q125" s="50">
        <v>84.48</v>
      </c>
      <c r="R125" s="50">
        <v>35301.560000000005</v>
      </c>
    </row>
    <row r="126" spans="14:18" x14ac:dyDescent="0.25">
      <c r="N126" s="51">
        <v>42037</v>
      </c>
      <c r="O126" s="50">
        <v>20391.2</v>
      </c>
      <c r="P126" s="50">
        <v>9037.7999999999993</v>
      </c>
      <c r="Q126" s="50">
        <v>84.52</v>
      </c>
      <c r="R126" s="50">
        <v>34853.100000000006</v>
      </c>
    </row>
    <row r="127" spans="14:18" x14ac:dyDescent="0.25">
      <c r="N127" s="51">
        <v>42038</v>
      </c>
      <c r="O127" s="50">
        <v>19908.099999999999</v>
      </c>
      <c r="P127" s="50">
        <v>8485.9699999999993</v>
      </c>
      <c r="Q127" s="50">
        <v>84.85</v>
      </c>
      <c r="R127" s="50">
        <v>34578.92</v>
      </c>
    </row>
    <row r="128" spans="14:18" x14ac:dyDescent="0.25">
      <c r="N128" s="51">
        <v>42039</v>
      </c>
      <c r="O128" s="50">
        <v>19518.43</v>
      </c>
      <c r="P128" s="50">
        <v>7941.52</v>
      </c>
      <c r="Q128" s="50">
        <v>85.5</v>
      </c>
      <c r="R128" s="50">
        <v>34101.380000000005</v>
      </c>
    </row>
    <row r="129" spans="14:18" x14ac:dyDescent="0.25">
      <c r="N129" s="51">
        <v>42040</v>
      </c>
      <c r="O129" s="50">
        <v>19067.5</v>
      </c>
      <c r="P129" s="50">
        <v>7372.67</v>
      </c>
      <c r="Q129" s="50">
        <v>85.33</v>
      </c>
      <c r="R129" s="50">
        <v>33662.32</v>
      </c>
    </row>
    <row r="130" spans="14:18" x14ac:dyDescent="0.25">
      <c r="N130" s="51">
        <v>42041</v>
      </c>
      <c r="O130" s="50">
        <v>18586.3</v>
      </c>
      <c r="P130" s="50">
        <v>6992.83</v>
      </c>
      <c r="Q130" s="50">
        <v>85.52</v>
      </c>
      <c r="R130" s="50">
        <v>32994.97</v>
      </c>
    </row>
    <row r="131" spans="14:18" x14ac:dyDescent="0.25">
      <c r="N131" s="51">
        <v>42042</v>
      </c>
      <c r="O131" s="50">
        <v>18104.89</v>
      </c>
      <c r="P131" s="50">
        <v>6589.02</v>
      </c>
      <c r="Q131" s="50">
        <v>85.52</v>
      </c>
      <c r="R131" s="50">
        <v>32201</v>
      </c>
    </row>
    <row r="132" spans="14:18" x14ac:dyDescent="0.25">
      <c r="N132" s="51">
        <v>42043</v>
      </c>
      <c r="O132" s="50">
        <v>17621.37</v>
      </c>
      <c r="P132" s="50">
        <v>6375.55</v>
      </c>
      <c r="Q132" s="50">
        <v>85.67</v>
      </c>
      <c r="R132" s="50">
        <v>31795.200000000001</v>
      </c>
    </row>
    <row r="133" spans="14:18" x14ac:dyDescent="0.25">
      <c r="N133" s="51">
        <v>42044</v>
      </c>
      <c r="O133" s="50">
        <v>17142.509999999998</v>
      </c>
      <c r="P133" s="50">
        <v>6383.93</v>
      </c>
      <c r="Q133" s="50">
        <v>85.83</v>
      </c>
      <c r="R133" s="50">
        <v>31796.9</v>
      </c>
    </row>
    <row r="134" spans="14:18" x14ac:dyDescent="0.25">
      <c r="N134" s="51">
        <v>42045</v>
      </c>
      <c r="O134" s="50">
        <v>16661.73</v>
      </c>
      <c r="P134" s="50">
        <v>6198.06</v>
      </c>
      <c r="Q134" s="50">
        <v>85.49</v>
      </c>
      <c r="R134" s="50">
        <v>31755.920000000002</v>
      </c>
    </row>
    <row r="135" spans="14:18" x14ac:dyDescent="0.25">
      <c r="N135" s="51">
        <v>42046</v>
      </c>
      <c r="O135" s="50">
        <v>16177.32</v>
      </c>
      <c r="P135" s="50">
        <v>5891.16</v>
      </c>
      <c r="Q135" s="50">
        <v>85.48</v>
      </c>
      <c r="R135" s="50">
        <v>31331.579999999998</v>
      </c>
    </row>
    <row r="136" spans="14:18" x14ac:dyDescent="0.25">
      <c r="N136" s="51">
        <v>42047</v>
      </c>
      <c r="O136" s="50">
        <v>15695.03</v>
      </c>
      <c r="P136" s="50">
        <v>5648.89</v>
      </c>
      <c r="Q136" s="50">
        <v>85.35</v>
      </c>
      <c r="R136" s="50">
        <v>30640.489999999998</v>
      </c>
    </row>
    <row r="137" spans="14:18" x14ac:dyDescent="0.25">
      <c r="N137" s="51">
        <v>42048</v>
      </c>
      <c r="O137" s="50">
        <v>15212.38</v>
      </c>
      <c r="P137" s="50">
        <v>5565.17</v>
      </c>
      <c r="Q137" s="50">
        <v>85.4</v>
      </c>
      <c r="R137" s="50">
        <v>29754.080000000002</v>
      </c>
    </row>
    <row r="138" spans="14:18" x14ac:dyDescent="0.25">
      <c r="N138" s="51">
        <v>42049</v>
      </c>
      <c r="O138" s="50">
        <v>14880.79</v>
      </c>
      <c r="P138" s="50">
        <v>5808.47</v>
      </c>
      <c r="Q138" s="50">
        <v>85.32</v>
      </c>
      <c r="R138" s="50">
        <v>29199.760000000002</v>
      </c>
    </row>
    <row r="139" spans="14:18" x14ac:dyDescent="0.25">
      <c r="N139" s="51">
        <v>42050</v>
      </c>
      <c r="O139" s="50">
        <v>14854.02</v>
      </c>
      <c r="P139" s="50">
        <v>6102.05</v>
      </c>
      <c r="Q139" s="50">
        <v>85.47</v>
      </c>
      <c r="R139" s="50">
        <v>28536.43</v>
      </c>
    </row>
    <row r="140" spans="14:18" x14ac:dyDescent="0.25">
      <c r="N140" s="51">
        <v>42051</v>
      </c>
      <c r="O140" s="50">
        <v>14818.82</v>
      </c>
      <c r="P140" s="50">
        <v>6382.53</v>
      </c>
      <c r="Q140" s="50">
        <v>85.62</v>
      </c>
      <c r="R140" s="50">
        <v>28374.899999999998</v>
      </c>
    </row>
    <row r="141" spans="14:18" x14ac:dyDescent="0.25">
      <c r="N141" s="51">
        <v>42052</v>
      </c>
      <c r="O141" s="50">
        <v>14589.44</v>
      </c>
      <c r="P141" s="50">
        <v>6372.09</v>
      </c>
      <c r="Q141" s="50">
        <v>85.5</v>
      </c>
      <c r="R141" s="50">
        <v>28287.639999999996</v>
      </c>
    </row>
    <row r="142" spans="14:18" x14ac:dyDescent="0.25">
      <c r="N142" s="51">
        <v>42053</v>
      </c>
      <c r="O142" s="50">
        <v>14256.29</v>
      </c>
      <c r="P142" s="50">
        <v>6348.26</v>
      </c>
      <c r="Q142" s="50">
        <v>85.09</v>
      </c>
      <c r="R142" s="50">
        <v>28079.05</v>
      </c>
    </row>
    <row r="143" spans="14:18" x14ac:dyDescent="0.25">
      <c r="N143" s="51">
        <v>42054</v>
      </c>
      <c r="O143" s="50">
        <v>13789.24</v>
      </c>
      <c r="P143" s="50">
        <v>6368.69</v>
      </c>
      <c r="Q143" s="50">
        <v>84.98</v>
      </c>
      <c r="R143" s="50">
        <v>27715.829999999998</v>
      </c>
    </row>
    <row r="144" spans="14:18" x14ac:dyDescent="0.25">
      <c r="N144" s="51">
        <v>42055</v>
      </c>
      <c r="O144" s="50">
        <v>13316.54</v>
      </c>
      <c r="P144" s="50">
        <v>6186.03</v>
      </c>
      <c r="Q144" s="50">
        <v>84.66</v>
      </c>
      <c r="R144" s="50">
        <v>27619.31</v>
      </c>
    </row>
    <row r="145" spans="14:18" x14ac:dyDescent="0.25">
      <c r="N145" s="51">
        <v>42056</v>
      </c>
      <c r="O145" s="50">
        <v>12963.3</v>
      </c>
      <c r="P145" s="50">
        <v>5865.14</v>
      </c>
      <c r="Q145" s="50">
        <v>84.73</v>
      </c>
      <c r="R145" s="50">
        <v>27499.16</v>
      </c>
    </row>
    <row r="146" spans="14:18" x14ac:dyDescent="0.25">
      <c r="N146" s="51">
        <v>42057</v>
      </c>
      <c r="O146" s="50">
        <v>12672.94</v>
      </c>
      <c r="P146" s="50">
        <v>5623.78</v>
      </c>
      <c r="Q146" s="50">
        <v>84.73</v>
      </c>
      <c r="R146" s="50">
        <v>27397.29</v>
      </c>
    </row>
    <row r="147" spans="14:18" x14ac:dyDescent="0.25">
      <c r="N147" s="51">
        <v>42058</v>
      </c>
      <c r="O147" s="50">
        <v>12403.41</v>
      </c>
      <c r="P147" s="50">
        <v>5342.29</v>
      </c>
      <c r="Q147" s="50">
        <v>84.3</v>
      </c>
      <c r="R147" s="50">
        <v>27455.09</v>
      </c>
    </row>
    <row r="148" spans="14:18" x14ac:dyDescent="0.25">
      <c r="N148" s="51">
        <v>42059</v>
      </c>
      <c r="O148" s="50">
        <v>12007.72</v>
      </c>
      <c r="P148" s="50">
        <v>5105.9799999999996</v>
      </c>
      <c r="Q148" s="50">
        <v>84.17</v>
      </c>
      <c r="R148" s="50">
        <v>28264.53</v>
      </c>
    </row>
    <row r="149" spans="14:18" x14ac:dyDescent="0.25">
      <c r="N149" s="51">
        <v>42060</v>
      </c>
      <c r="O149" s="50">
        <v>11564.07</v>
      </c>
      <c r="P149" s="50">
        <v>4942.82</v>
      </c>
      <c r="Q149" s="50">
        <v>83.59</v>
      </c>
      <c r="R149" s="50">
        <v>28546.01</v>
      </c>
    </row>
    <row r="150" spans="14:18" x14ac:dyDescent="0.25">
      <c r="N150" s="51">
        <v>42061</v>
      </c>
      <c r="O150" s="50">
        <v>11154.05</v>
      </c>
      <c r="P150" s="50">
        <v>5015.47</v>
      </c>
      <c r="Q150" s="50">
        <v>83.19</v>
      </c>
      <c r="R150" s="50">
        <v>28465.91</v>
      </c>
    </row>
    <row r="151" spans="14:18" x14ac:dyDescent="0.25">
      <c r="N151" s="51">
        <v>42062</v>
      </c>
      <c r="O151" s="50">
        <v>10794.42</v>
      </c>
      <c r="P151" s="50">
        <v>5107.8100000000004</v>
      </c>
      <c r="Q151" s="50">
        <v>83.06</v>
      </c>
      <c r="R151" s="50">
        <v>28371.26</v>
      </c>
    </row>
    <row r="152" spans="14:18" x14ac:dyDescent="0.25">
      <c r="N152" s="51">
        <v>42063</v>
      </c>
      <c r="O152" s="50">
        <v>10521.49</v>
      </c>
      <c r="P152" s="50">
        <v>5157.7700000000004</v>
      </c>
      <c r="Q152" s="50">
        <v>82.95</v>
      </c>
      <c r="R152" s="50">
        <v>28041.25</v>
      </c>
    </row>
    <row r="153" spans="14:18" x14ac:dyDescent="0.25">
      <c r="N153" s="51">
        <v>42064</v>
      </c>
      <c r="O153" s="50">
        <v>10334.94</v>
      </c>
      <c r="P153" s="50">
        <v>5340.23</v>
      </c>
      <c r="Q153" s="50">
        <v>82.81</v>
      </c>
      <c r="R153" s="50">
        <v>27452.18</v>
      </c>
    </row>
    <row r="154" spans="14:18" x14ac:dyDescent="0.25">
      <c r="N154" s="51">
        <v>42065</v>
      </c>
      <c r="O154" s="50">
        <v>10128.620000000001</v>
      </c>
      <c r="P154" s="50">
        <v>5456.69</v>
      </c>
      <c r="Q154" s="50">
        <v>83.39</v>
      </c>
      <c r="R154" s="50">
        <v>27285.38</v>
      </c>
    </row>
    <row r="155" spans="14:18" x14ac:dyDescent="0.25">
      <c r="N155" s="51">
        <v>42066</v>
      </c>
      <c r="O155" s="50">
        <v>9823.8799999999992</v>
      </c>
      <c r="P155" s="50">
        <v>5434.8</v>
      </c>
      <c r="Q155" s="50">
        <v>82.54</v>
      </c>
      <c r="R155" s="50">
        <v>27225.129999999997</v>
      </c>
    </row>
    <row r="156" spans="14:18" x14ac:dyDescent="0.25">
      <c r="N156" s="51">
        <v>42067</v>
      </c>
      <c r="O156" s="50">
        <v>9515.5400000000009</v>
      </c>
      <c r="P156" s="50">
        <v>5301.06</v>
      </c>
      <c r="Q156" s="50">
        <v>81.73</v>
      </c>
      <c r="R156" s="50">
        <v>26730.15</v>
      </c>
    </row>
    <row r="157" spans="14:18" x14ac:dyDescent="0.25">
      <c r="N157" s="51">
        <v>42068</v>
      </c>
      <c r="O157" s="50">
        <v>9346.99</v>
      </c>
      <c r="P157" s="50">
        <v>4955.8599999999997</v>
      </c>
      <c r="Q157" s="50">
        <v>79.97</v>
      </c>
      <c r="R157" s="50">
        <v>26077.829999999998</v>
      </c>
    </row>
    <row r="158" spans="14:18" x14ac:dyDescent="0.25">
      <c r="N158" s="51">
        <v>42069</v>
      </c>
      <c r="O158" s="50">
        <v>9071.7999999999993</v>
      </c>
      <c r="P158" s="50">
        <v>4647.6899999999996</v>
      </c>
      <c r="Q158" s="50">
        <v>79.099999999999994</v>
      </c>
      <c r="R158" s="50">
        <v>25707.440000000002</v>
      </c>
    </row>
    <row r="159" spans="14:18" x14ac:dyDescent="0.25">
      <c r="N159" s="51">
        <v>42070</v>
      </c>
      <c r="O159" s="50">
        <v>8918.85</v>
      </c>
      <c r="P159" s="50">
        <v>4684.68</v>
      </c>
      <c r="Q159" s="50">
        <v>78.52</v>
      </c>
      <c r="R159" s="50">
        <v>25412.65</v>
      </c>
    </row>
    <row r="160" spans="14:18" x14ac:dyDescent="0.25">
      <c r="N160" s="51">
        <v>42071</v>
      </c>
      <c r="O160" s="50">
        <v>8918.5300000000007</v>
      </c>
      <c r="P160" s="50">
        <v>4700.05</v>
      </c>
      <c r="Q160" s="50">
        <v>78.209999999999994</v>
      </c>
      <c r="R160" s="50">
        <v>25317.260000000002</v>
      </c>
    </row>
    <row r="161" spans="14:18" x14ac:dyDescent="0.25">
      <c r="N161" s="51">
        <v>42072</v>
      </c>
      <c r="O161" s="50">
        <v>8840.02</v>
      </c>
      <c r="P161" s="50">
        <v>4699</v>
      </c>
      <c r="Q161" s="50">
        <v>77.900000000000006</v>
      </c>
      <c r="R161" s="50">
        <v>25408.959999999999</v>
      </c>
    </row>
    <row r="162" spans="14:18" x14ac:dyDescent="0.25">
      <c r="N162" s="51">
        <v>42073</v>
      </c>
      <c r="O162" s="50">
        <v>8492.98</v>
      </c>
      <c r="P162" s="50">
        <v>4566.09</v>
      </c>
      <c r="Q162" s="50">
        <v>77.069999999999993</v>
      </c>
      <c r="R162" s="50">
        <v>25634.320000000003</v>
      </c>
    </row>
    <row r="163" spans="14:18" x14ac:dyDescent="0.25">
      <c r="N163" s="51">
        <v>42074</v>
      </c>
      <c r="O163" s="50">
        <v>8389.5</v>
      </c>
      <c r="P163" s="50">
        <v>4687.16</v>
      </c>
      <c r="Q163" s="50">
        <v>76.260000000000005</v>
      </c>
      <c r="R163" s="50">
        <v>25718.33</v>
      </c>
    </row>
    <row r="164" spans="14:18" x14ac:dyDescent="0.25">
      <c r="N164" s="51">
        <v>42075</v>
      </c>
      <c r="O164" s="50">
        <v>8296.41</v>
      </c>
      <c r="P164" s="50">
        <v>4706.78</v>
      </c>
      <c r="Q164" s="50">
        <v>75.45</v>
      </c>
      <c r="R164" s="50">
        <v>25452.440000000002</v>
      </c>
    </row>
    <row r="165" spans="14:18" x14ac:dyDescent="0.25">
      <c r="N165" s="51">
        <v>42076</v>
      </c>
      <c r="O165" s="50">
        <v>8161.52</v>
      </c>
      <c r="P165" s="50">
        <v>4684.95</v>
      </c>
      <c r="Q165" s="50">
        <v>74.709999999999994</v>
      </c>
      <c r="R165" s="50">
        <v>25168.969999999998</v>
      </c>
    </row>
    <row r="166" spans="14:18" x14ac:dyDescent="0.25">
      <c r="N166" s="51">
        <v>42077</v>
      </c>
      <c r="O166" s="50">
        <v>7971.9</v>
      </c>
      <c r="P166" s="50">
        <v>4640.71</v>
      </c>
      <c r="Q166" s="50">
        <v>74.44</v>
      </c>
      <c r="R166" s="50">
        <v>24987.05</v>
      </c>
    </row>
    <row r="167" spans="14:18" x14ac:dyDescent="0.25">
      <c r="N167" s="51">
        <v>42078</v>
      </c>
      <c r="O167" s="50">
        <v>7855.25</v>
      </c>
      <c r="P167" s="50">
        <v>4639.46</v>
      </c>
      <c r="Q167" s="50">
        <v>73.89</v>
      </c>
      <c r="R167" s="50">
        <v>25142.22</v>
      </c>
    </row>
    <row r="168" spans="14:18" x14ac:dyDescent="0.25">
      <c r="N168" s="51">
        <v>42079</v>
      </c>
      <c r="O168" s="50">
        <v>7643.87</v>
      </c>
      <c r="P168" s="50">
        <v>4577.8</v>
      </c>
      <c r="Q168" s="50">
        <v>73.59</v>
      </c>
      <c r="R168" s="50">
        <v>25461.600000000002</v>
      </c>
    </row>
    <row r="169" spans="14:18" x14ac:dyDescent="0.25">
      <c r="N169" s="51">
        <v>42080</v>
      </c>
      <c r="O169" s="50">
        <v>7417.02</v>
      </c>
      <c r="P169" s="50">
        <v>4463.97</v>
      </c>
      <c r="Q169" s="50">
        <v>72.87</v>
      </c>
      <c r="R169" s="50">
        <v>25947.96</v>
      </c>
    </row>
    <row r="170" spans="14:18" x14ac:dyDescent="0.25">
      <c r="N170" s="51">
        <v>42081</v>
      </c>
      <c r="O170" s="50">
        <v>7172.6</v>
      </c>
      <c r="P170" s="50">
        <v>4433.1000000000004</v>
      </c>
      <c r="Q170" s="50">
        <v>71.790000000000006</v>
      </c>
      <c r="R170" s="50">
        <v>26037.05</v>
      </c>
    </row>
    <row r="171" spans="14:18" x14ac:dyDescent="0.25">
      <c r="N171" s="51">
        <v>42082</v>
      </c>
      <c r="O171" s="50">
        <v>6951.6</v>
      </c>
      <c r="P171" s="50">
        <v>4341.18</v>
      </c>
      <c r="Q171" s="50">
        <v>70.91</v>
      </c>
      <c r="R171" s="50">
        <v>26147.519999999997</v>
      </c>
    </row>
    <row r="172" spans="14:18" x14ac:dyDescent="0.25">
      <c r="N172" s="51">
        <v>42083</v>
      </c>
      <c r="O172" s="50">
        <v>6748.85</v>
      </c>
      <c r="P172" s="50">
        <v>4302.24</v>
      </c>
      <c r="Q172" s="50">
        <v>69.86</v>
      </c>
      <c r="R172" s="50">
        <v>26507.920000000002</v>
      </c>
    </row>
    <row r="173" spans="14:18" x14ac:dyDescent="0.25">
      <c r="N173" s="51">
        <v>42084</v>
      </c>
      <c r="O173" s="50">
        <v>6690.96</v>
      </c>
      <c r="P173" s="50">
        <v>4342.45</v>
      </c>
      <c r="Q173" s="50">
        <v>71.260000000000005</v>
      </c>
      <c r="R173" s="50">
        <v>26805.38</v>
      </c>
    </row>
    <row r="174" spans="14:18" x14ac:dyDescent="0.25">
      <c r="N174" s="51">
        <v>42085</v>
      </c>
      <c r="O174" s="50">
        <v>6690.9</v>
      </c>
      <c r="P174" s="50">
        <v>4380.68</v>
      </c>
      <c r="Q174" s="50">
        <v>72.88</v>
      </c>
      <c r="R174" s="50">
        <v>27203.510000000002</v>
      </c>
    </row>
    <row r="175" spans="14:18" x14ac:dyDescent="0.25">
      <c r="N175" s="51">
        <v>42086</v>
      </c>
      <c r="O175" s="50">
        <v>6690.89</v>
      </c>
      <c r="P175" s="50">
        <v>4478.78</v>
      </c>
      <c r="Q175" s="50">
        <v>68.16</v>
      </c>
      <c r="R175" s="50">
        <v>27550.700000000004</v>
      </c>
    </row>
    <row r="176" spans="14:18" x14ac:dyDescent="0.25">
      <c r="N176" s="51">
        <v>42087</v>
      </c>
      <c r="O176" s="50">
        <v>6559.94</v>
      </c>
      <c r="P176" s="50">
        <v>4418.1499999999996</v>
      </c>
      <c r="Q176" s="50">
        <v>67.849999999999994</v>
      </c>
      <c r="R176" s="50">
        <v>27683.87</v>
      </c>
    </row>
    <row r="177" spans="14:18" x14ac:dyDescent="0.25">
      <c r="N177" s="51">
        <v>42088</v>
      </c>
      <c r="O177" s="50">
        <v>6286.7</v>
      </c>
      <c r="P177" s="50">
        <v>4251.93</v>
      </c>
      <c r="Q177" s="50">
        <v>66.44</v>
      </c>
      <c r="R177" s="50">
        <v>27470.07</v>
      </c>
    </row>
    <row r="178" spans="14:18" x14ac:dyDescent="0.25">
      <c r="N178" s="51">
        <v>42089</v>
      </c>
      <c r="O178" s="50">
        <v>6174.62</v>
      </c>
      <c r="P178" s="50">
        <v>4091.27</v>
      </c>
      <c r="Q178" s="50">
        <v>66.14</v>
      </c>
      <c r="R178" s="50">
        <v>26683.78</v>
      </c>
    </row>
    <row r="179" spans="14:18" x14ac:dyDescent="0.25">
      <c r="N179" s="51">
        <v>42090</v>
      </c>
      <c r="O179" s="50">
        <v>6023.64</v>
      </c>
      <c r="P179" s="50">
        <v>3857.09</v>
      </c>
      <c r="Q179" s="50">
        <v>65.28</v>
      </c>
      <c r="R179" s="50">
        <v>25882.38</v>
      </c>
    </row>
    <row r="180" spans="14:18" x14ac:dyDescent="0.25">
      <c r="N180" s="51">
        <v>42091</v>
      </c>
      <c r="O180" s="50">
        <v>5777.96</v>
      </c>
      <c r="P180" s="50">
        <v>3747.98</v>
      </c>
      <c r="Q180" s="50">
        <v>63.93</v>
      </c>
      <c r="R180" s="50">
        <v>25307.86</v>
      </c>
    </row>
    <row r="181" spans="14:18" x14ac:dyDescent="0.25">
      <c r="N181" s="51">
        <v>42092</v>
      </c>
      <c r="O181" s="50">
        <v>5826.69</v>
      </c>
      <c r="P181" s="50">
        <v>4042.65</v>
      </c>
      <c r="Q181" s="50">
        <v>63.06</v>
      </c>
      <c r="R181" s="50">
        <v>25032.55</v>
      </c>
    </row>
    <row r="182" spans="14:18" x14ac:dyDescent="0.25">
      <c r="N182" s="51">
        <v>42093</v>
      </c>
      <c r="O182" s="50">
        <v>5952.22</v>
      </c>
      <c r="P182" s="50">
        <v>4267.84</v>
      </c>
      <c r="Q182" s="50">
        <v>62.76</v>
      </c>
      <c r="R182" s="50">
        <v>25578.61</v>
      </c>
    </row>
    <row r="183" spans="14:18" x14ac:dyDescent="0.25">
      <c r="N183" s="51">
        <v>42094</v>
      </c>
      <c r="O183" s="50">
        <v>6039.78</v>
      </c>
      <c r="P183" s="50">
        <v>4234.3</v>
      </c>
      <c r="Q183" s="50">
        <v>62.48</v>
      </c>
      <c r="R183" s="50">
        <v>26260.45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87"/>
  <sheetViews>
    <sheetView showGridLines="0" zoomScaleNormal="100" workbookViewId="0">
      <selection activeCell="A2" sqref="A2"/>
    </sheetView>
  </sheetViews>
  <sheetFormatPr defaultColWidth="8.85546875" defaultRowHeight="12.75" x14ac:dyDescent="0.2"/>
  <cols>
    <col min="1" max="1" width="12.42578125" style="4" customWidth="1"/>
    <col min="2" max="2" width="9.28515625" style="4" customWidth="1"/>
    <col min="3" max="3" width="9.85546875" style="4" customWidth="1"/>
    <col min="4" max="4" width="9.28515625" style="4" bestFit="1" customWidth="1"/>
    <col min="5" max="15" width="8.85546875" style="4"/>
    <col min="16" max="23" width="10.28515625" style="4" customWidth="1"/>
    <col min="24" max="16384" width="8.85546875" style="4"/>
  </cols>
  <sheetData>
    <row r="1" spans="1:23" ht="24" customHeight="1" x14ac:dyDescent="0.2">
      <c r="A1" s="8" t="s">
        <v>246</v>
      </c>
      <c r="B1" s="8"/>
    </row>
    <row r="2" spans="1:23" x14ac:dyDescent="0.2">
      <c r="A2" s="122"/>
      <c r="B2" s="123"/>
      <c r="C2" s="122"/>
      <c r="D2" s="123"/>
      <c r="E2" s="122"/>
      <c r="F2" s="170"/>
      <c r="G2" s="170"/>
      <c r="H2" s="170"/>
      <c r="I2" s="122"/>
    </row>
    <row r="3" spans="1:23" x14ac:dyDescent="0.2">
      <c r="A3" s="122"/>
      <c r="B3" s="123"/>
      <c r="C3" s="122"/>
      <c r="D3" s="123"/>
      <c r="E3" s="122"/>
      <c r="F3" s="170"/>
      <c r="G3" s="170"/>
      <c r="H3" s="170"/>
      <c r="I3" s="122"/>
    </row>
    <row r="4" spans="1:23" ht="25.5" x14ac:dyDescent="0.2">
      <c r="P4" s="83" t="s">
        <v>3</v>
      </c>
      <c r="Q4" s="83" t="s">
        <v>4</v>
      </c>
      <c r="R4" s="83" t="s">
        <v>237</v>
      </c>
      <c r="S4" s="83" t="s">
        <v>6</v>
      </c>
      <c r="T4" s="83" t="s">
        <v>5</v>
      </c>
      <c r="U4" s="128" t="s">
        <v>238</v>
      </c>
      <c r="V4" s="128" t="s">
        <v>239</v>
      </c>
      <c r="W4" s="128" t="s">
        <v>240</v>
      </c>
    </row>
    <row r="5" spans="1:23" x14ac:dyDescent="0.2">
      <c r="P5" s="124">
        <v>41548</v>
      </c>
      <c r="Q5" s="125">
        <v>14.48</v>
      </c>
      <c r="R5" s="126">
        <v>13.34</v>
      </c>
      <c r="S5" s="125">
        <v>9.48</v>
      </c>
      <c r="T5" s="125">
        <v>15.74</v>
      </c>
      <c r="U5" s="129">
        <f>T5-S5</f>
        <v>6.26</v>
      </c>
      <c r="V5" s="129">
        <f>IF(S5&gt;0,S5,0)</f>
        <v>9.48</v>
      </c>
      <c r="W5" s="129">
        <f>IF(S5&lt;0,S5,0)</f>
        <v>0</v>
      </c>
    </row>
    <row r="6" spans="1:23" x14ac:dyDescent="0.2">
      <c r="P6" s="124">
        <v>41549</v>
      </c>
      <c r="Q6" s="125">
        <v>14.17</v>
      </c>
      <c r="R6" s="126">
        <v>13.23</v>
      </c>
      <c r="S6" s="125">
        <v>8.75</v>
      </c>
      <c r="T6" s="125">
        <v>15.65</v>
      </c>
      <c r="U6" s="129">
        <f t="shared" ref="U6:U69" si="0">T6-S6</f>
        <v>6.9</v>
      </c>
      <c r="V6" s="129">
        <f t="shared" ref="V6:V69" si="1">IF(S6&gt;0,S6,0)</f>
        <v>8.75</v>
      </c>
      <c r="W6" s="129">
        <f t="shared" ref="W6:W69" si="2">IF(S6&lt;0,S6,0)</f>
        <v>0</v>
      </c>
    </row>
    <row r="7" spans="1:23" x14ac:dyDescent="0.2">
      <c r="P7" s="124">
        <v>41550</v>
      </c>
      <c r="Q7" s="125">
        <v>14.38</v>
      </c>
      <c r="R7" s="126">
        <v>13.11</v>
      </c>
      <c r="S7" s="125">
        <v>9</v>
      </c>
      <c r="T7" s="125">
        <v>15.45</v>
      </c>
      <c r="U7" s="129">
        <f t="shared" si="0"/>
        <v>6.4499999999999993</v>
      </c>
      <c r="V7" s="129">
        <f t="shared" si="1"/>
        <v>9</v>
      </c>
      <c r="W7" s="129">
        <f t="shared" si="2"/>
        <v>0</v>
      </c>
    </row>
    <row r="8" spans="1:23" x14ac:dyDescent="0.2">
      <c r="P8" s="124">
        <v>41551</v>
      </c>
      <c r="Q8" s="125">
        <v>12.77</v>
      </c>
      <c r="R8" s="126">
        <v>13</v>
      </c>
      <c r="S8" s="125">
        <v>9.01</v>
      </c>
      <c r="T8" s="125">
        <v>15.16</v>
      </c>
      <c r="U8" s="129">
        <f t="shared" si="0"/>
        <v>6.15</v>
      </c>
      <c r="V8" s="129">
        <f t="shared" si="1"/>
        <v>9.01</v>
      </c>
      <c r="W8" s="129">
        <f t="shared" si="2"/>
        <v>0</v>
      </c>
    </row>
    <row r="9" spans="1:23" x14ac:dyDescent="0.2">
      <c r="P9" s="124">
        <v>41552</v>
      </c>
      <c r="Q9" s="125">
        <v>12</v>
      </c>
      <c r="R9" s="126">
        <v>12.86</v>
      </c>
      <c r="S9" s="125">
        <v>9.35</v>
      </c>
      <c r="T9" s="125">
        <v>14.92</v>
      </c>
      <c r="U9" s="129">
        <f t="shared" si="0"/>
        <v>5.57</v>
      </c>
      <c r="V9" s="129">
        <f t="shared" si="1"/>
        <v>9.35</v>
      </c>
      <c r="W9" s="129">
        <f t="shared" si="2"/>
        <v>0</v>
      </c>
    </row>
    <row r="10" spans="1:23" x14ac:dyDescent="0.2">
      <c r="P10" s="124">
        <v>41553</v>
      </c>
      <c r="Q10" s="125">
        <v>11.33</v>
      </c>
      <c r="R10" s="126">
        <v>12.73</v>
      </c>
      <c r="S10" s="125">
        <v>8.81</v>
      </c>
      <c r="T10" s="125">
        <v>14.55</v>
      </c>
      <c r="U10" s="129">
        <f t="shared" si="0"/>
        <v>5.74</v>
      </c>
      <c r="V10" s="129">
        <f t="shared" si="1"/>
        <v>8.81</v>
      </c>
      <c r="W10" s="129">
        <f t="shared" si="2"/>
        <v>0</v>
      </c>
    </row>
    <row r="11" spans="1:23" x14ac:dyDescent="0.2">
      <c r="P11" s="124">
        <v>41554</v>
      </c>
      <c r="Q11" s="125">
        <v>10.71</v>
      </c>
      <c r="R11" s="126">
        <v>12.6</v>
      </c>
      <c r="S11" s="125">
        <v>8.5399999999999991</v>
      </c>
      <c r="T11" s="125">
        <v>14.39</v>
      </c>
      <c r="U11" s="129">
        <f t="shared" si="0"/>
        <v>5.8500000000000014</v>
      </c>
      <c r="V11" s="129">
        <f t="shared" si="1"/>
        <v>8.5399999999999991</v>
      </c>
      <c r="W11" s="129">
        <f t="shared" si="2"/>
        <v>0</v>
      </c>
    </row>
    <row r="12" spans="1:23" x14ac:dyDescent="0.2">
      <c r="P12" s="124">
        <v>41555</v>
      </c>
      <c r="Q12" s="125">
        <v>11.32</v>
      </c>
      <c r="R12" s="126">
        <v>12.47</v>
      </c>
      <c r="S12" s="125">
        <v>8.7799999999999994</v>
      </c>
      <c r="T12" s="125">
        <v>14.74</v>
      </c>
      <c r="U12" s="129">
        <f t="shared" si="0"/>
        <v>5.9600000000000009</v>
      </c>
      <c r="V12" s="129">
        <f t="shared" si="1"/>
        <v>8.7799999999999994</v>
      </c>
      <c r="W12" s="129">
        <f t="shared" si="2"/>
        <v>0</v>
      </c>
    </row>
    <row r="13" spans="1:23" x14ac:dyDescent="0.2">
      <c r="P13" s="124">
        <v>41556</v>
      </c>
      <c r="Q13" s="125">
        <v>11.64</v>
      </c>
      <c r="R13" s="126">
        <v>12.32</v>
      </c>
      <c r="S13" s="125">
        <v>8.7100000000000009</v>
      </c>
      <c r="T13" s="125">
        <v>14.63</v>
      </c>
      <c r="U13" s="129">
        <f t="shared" si="0"/>
        <v>5.92</v>
      </c>
      <c r="V13" s="129">
        <f t="shared" si="1"/>
        <v>8.7100000000000009</v>
      </c>
      <c r="W13" s="129">
        <f t="shared" si="2"/>
        <v>0</v>
      </c>
    </row>
    <row r="14" spans="1:23" x14ac:dyDescent="0.2">
      <c r="P14" s="124">
        <v>41557</v>
      </c>
      <c r="Q14" s="125">
        <v>11.77</v>
      </c>
      <c r="R14" s="126">
        <v>12.18</v>
      </c>
      <c r="S14" s="125">
        <v>8.25</v>
      </c>
      <c r="T14" s="125">
        <v>14.35</v>
      </c>
      <c r="U14" s="129">
        <f t="shared" si="0"/>
        <v>6.1</v>
      </c>
      <c r="V14" s="129">
        <f t="shared" si="1"/>
        <v>8.25</v>
      </c>
      <c r="W14" s="129">
        <f t="shared" si="2"/>
        <v>0</v>
      </c>
    </row>
    <row r="15" spans="1:23" x14ac:dyDescent="0.2">
      <c r="P15" s="124">
        <v>41558</v>
      </c>
      <c r="Q15" s="125">
        <v>11.24</v>
      </c>
      <c r="R15" s="126">
        <v>12.03</v>
      </c>
      <c r="S15" s="125">
        <v>7.97</v>
      </c>
      <c r="T15" s="125">
        <v>14.55</v>
      </c>
      <c r="U15" s="129">
        <f t="shared" si="0"/>
        <v>6.580000000000001</v>
      </c>
      <c r="V15" s="129">
        <f t="shared" si="1"/>
        <v>7.97</v>
      </c>
      <c r="W15" s="129">
        <f t="shared" si="2"/>
        <v>0</v>
      </c>
    </row>
    <row r="16" spans="1:23" x14ac:dyDescent="0.2">
      <c r="P16" s="124">
        <v>41559</v>
      </c>
      <c r="Q16" s="125">
        <v>10.69</v>
      </c>
      <c r="R16" s="126">
        <v>11.88</v>
      </c>
      <c r="S16" s="125">
        <v>7.87</v>
      </c>
      <c r="T16" s="125">
        <v>14.54</v>
      </c>
      <c r="U16" s="129">
        <f t="shared" si="0"/>
        <v>6.669999999999999</v>
      </c>
      <c r="V16" s="129">
        <f t="shared" si="1"/>
        <v>7.87</v>
      </c>
      <c r="W16" s="129">
        <f t="shared" si="2"/>
        <v>0</v>
      </c>
    </row>
    <row r="17" spans="16:23" x14ac:dyDescent="0.2">
      <c r="P17" s="124">
        <v>41560</v>
      </c>
      <c r="Q17" s="125">
        <v>10.73</v>
      </c>
      <c r="R17" s="126">
        <v>11.73</v>
      </c>
      <c r="S17" s="125">
        <v>7.85</v>
      </c>
      <c r="T17" s="125">
        <v>14.4</v>
      </c>
      <c r="U17" s="129">
        <f t="shared" si="0"/>
        <v>6.5500000000000007</v>
      </c>
      <c r="V17" s="129">
        <f t="shared" si="1"/>
        <v>7.85</v>
      </c>
      <c r="W17" s="129">
        <f t="shared" si="2"/>
        <v>0</v>
      </c>
    </row>
    <row r="18" spans="16:23" x14ac:dyDescent="0.2">
      <c r="P18" s="124">
        <v>41561</v>
      </c>
      <c r="Q18" s="125">
        <v>10.98</v>
      </c>
      <c r="R18" s="126">
        <v>11.58</v>
      </c>
      <c r="S18" s="125">
        <v>7.87</v>
      </c>
      <c r="T18" s="125">
        <v>14.27</v>
      </c>
      <c r="U18" s="129">
        <f t="shared" si="0"/>
        <v>6.3999999999999995</v>
      </c>
      <c r="V18" s="129">
        <f t="shared" si="1"/>
        <v>7.87</v>
      </c>
      <c r="W18" s="129">
        <f t="shared" si="2"/>
        <v>0</v>
      </c>
    </row>
    <row r="19" spans="16:23" x14ac:dyDescent="0.2">
      <c r="P19" s="124">
        <v>41562</v>
      </c>
      <c r="Q19" s="125">
        <v>11.41</v>
      </c>
      <c r="R19" s="126">
        <v>11.43</v>
      </c>
      <c r="S19" s="125">
        <v>7.34</v>
      </c>
      <c r="T19" s="125">
        <v>14.29</v>
      </c>
      <c r="U19" s="129">
        <f t="shared" si="0"/>
        <v>6.9499999999999993</v>
      </c>
      <c r="V19" s="129">
        <f t="shared" si="1"/>
        <v>7.34</v>
      </c>
      <c r="W19" s="129">
        <f t="shared" si="2"/>
        <v>0</v>
      </c>
    </row>
    <row r="20" spans="16:23" x14ac:dyDescent="0.2">
      <c r="P20" s="124">
        <v>41563</v>
      </c>
      <c r="Q20" s="125">
        <v>12.16</v>
      </c>
      <c r="R20" s="126">
        <v>11.28</v>
      </c>
      <c r="S20" s="125">
        <v>6.28</v>
      </c>
      <c r="T20" s="125">
        <v>13.6</v>
      </c>
      <c r="U20" s="129">
        <f t="shared" si="0"/>
        <v>7.3199999999999994</v>
      </c>
      <c r="V20" s="129">
        <f t="shared" si="1"/>
        <v>6.28</v>
      </c>
      <c r="W20" s="129">
        <f t="shared" si="2"/>
        <v>0</v>
      </c>
    </row>
    <row r="21" spans="16:23" x14ac:dyDescent="0.2">
      <c r="P21" s="124">
        <v>41564</v>
      </c>
      <c r="Q21" s="125">
        <v>13.2</v>
      </c>
      <c r="R21" s="126">
        <v>11.16</v>
      </c>
      <c r="S21" s="125">
        <v>6.28</v>
      </c>
      <c r="T21" s="125">
        <v>13.46</v>
      </c>
      <c r="U21" s="129">
        <f t="shared" si="0"/>
        <v>7.1800000000000006</v>
      </c>
      <c r="V21" s="129">
        <f t="shared" si="1"/>
        <v>6.28</v>
      </c>
      <c r="W21" s="129">
        <f t="shared" si="2"/>
        <v>0</v>
      </c>
    </row>
    <row r="22" spans="16:23" x14ac:dyDescent="0.2">
      <c r="P22" s="124">
        <v>41565</v>
      </c>
      <c r="Q22" s="125">
        <v>14.09</v>
      </c>
      <c r="R22" s="126">
        <v>11.03</v>
      </c>
      <c r="S22" s="125">
        <v>6.92</v>
      </c>
      <c r="T22" s="125">
        <v>13.54</v>
      </c>
      <c r="U22" s="129">
        <f t="shared" si="0"/>
        <v>6.6199999999999992</v>
      </c>
      <c r="V22" s="129">
        <f t="shared" si="1"/>
        <v>6.92</v>
      </c>
      <c r="W22" s="129">
        <f t="shared" si="2"/>
        <v>0</v>
      </c>
    </row>
    <row r="23" spans="16:23" x14ac:dyDescent="0.2">
      <c r="P23" s="124">
        <v>41566</v>
      </c>
      <c r="Q23" s="125">
        <v>13.76</v>
      </c>
      <c r="R23" s="126">
        <v>10.91</v>
      </c>
      <c r="S23" s="125">
        <v>7.01</v>
      </c>
      <c r="T23" s="125">
        <v>13.04</v>
      </c>
      <c r="U23" s="129">
        <f t="shared" si="0"/>
        <v>6.0299999999999994</v>
      </c>
      <c r="V23" s="129">
        <f t="shared" si="1"/>
        <v>7.01</v>
      </c>
      <c r="W23" s="129">
        <f t="shared" si="2"/>
        <v>0</v>
      </c>
    </row>
    <row r="24" spans="16:23" x14ac:dyDescent="0.2">
      <c r="P24" s="124">
        <v>41567</v>
      </c>
      <c r="Q24" s="125">
        <v>12.88</v>
      </c>
      <c r="R24" s="126">
        <v>10.78</v>
      </c>
      <c r="S24" s="125">
        <v>6.84</v>
      </c>
      <c r="T24" s="125">
        <v>13.13</v>
      </c>
      <c r="U24" s="129">
        <f t="shared" si="0"/>
        <v>6.2900000000000009</v>
      </c>
      <c r="V24" s="129">
        <f t="shared" si="1"/>
        <v>6.84</v>
      </c>
      <c r="W24" s="129">
        <f t="shared" si="2"/>
        <v>0</v>
      </c>
    </row>
    <row r="25" spans="16:23" x14ac:dyDescent="0.2">
      <c r="P25" s="124">
        <v>41568</v>
      </c>
      <c r="Q25" s="125">
        <v>10.81</v>
      </c>
      <c r="R25" s="126">
        <v>10.68</v>
      </c>
      <c r="S25" s="125">
        <v>6.55</v>
      </c>
      <c r="T25" s="125">
        <v>13.41</v>
      </c>
      <c r="U25" s="129">
        <f t="shared" si="0"/>
        <v>6.86</v>
      </c>
      <c r="V25" s="129">
        <f t="shared" si="1"/>
        <v>6.55</v>
      </c>
      <c r="W25" s="129">
        <f t="shared" si="2"/>
        <v>0</v>
      </c>
    </row>
    <row r="26" spans="16:23" x14ac:dyDescent="0.2">
      <c r="P26" s="124">
        <v>41569</v>
      </c>
      <c r="Q26" s="125">
        <v>10.84</v>
      </c>
      <c r="R26" s="126">
        <v>10.58</v>
      </c>
      <c r="S26" s="125">
        <v>6.48</v>
      </c>
      <c r="T26" s="125">
        <v>13.29</v>
      </c>
      <c r="U26" s="129">
        <f t="shared" si="0"/>
        <v>6.8099999999999987</v>
      </c>
      <c r="V26" s="129">
        <f t="shared" si="1"/>
        <v>6.48</v>
      </c>
      <c r="W26" s="129">
        <f t="shared" si="2"/>
        <v>0</v>
      </c>
    </row>
    <row r="27" spans="16:23" x14ac:dyDescent="0.2">
      <c r="P27" s="124">
        <v>41570</v>
      </c>
      <c r="Q27" s="125">
        <v>11.77</v>
      </c>
      <c r="R27" s="126">
        <v>10.49</v>
      </c>
      <c r="S27" s="125">
        <v>6.34</v>
      </c>
      <c r="T27" s="125">
        <v>12.74</v>
      </c>
      <c r="U27" s="129">
        <f t="shared" si="0"/>
        <v>6.4</v>
      </c>
      <c r="V27" s="129">
        <f t="shared" si="1"/>
        <v>6.34</v>
      </c>
      <c r="W27" s="129">
        <f t="shared" si="2"/>
        <v>0</v>
      </c>
    </row>
    <row r="28" spans="16:23" x14ac:dyDescent="0.2">
      <c r="P28" s="124">
        <v>41571</v>
      </c>
      <c r="Q28" s="125">
        <v>11.57</v>
      </c>
      <c r="R28" s="126">
        <v>10.39</v>
      </c>
      <c r="S28" s="125">
        <v>5.48</v>
      </c>
      <c r="T28" s="125">
        <v>12.7</v>
      </c>
      <c r="U28" s="129">
        <f t="shared" si="0"/>
        <v>7.2199999999999989</v>
      </c>
      <c r="V28" s="129">
        <f t="shared" si="1"/>
        <v>5.48</v>
      </c>
      <c r="W28" s="129">
        <f t="shared" si="2"/>
        <v>0</v>
      </c>
    </row>
    <row r="29" spans="16:23" x14ac:dyDescent="0.2">
      <c r="P29" s="124">
        <v>41572</v>
      </c>
      <c r="Q29" s="125">
        <v>11.21</v>
      </c>
      <c r="R29" s="126">
        <v>10.29</v>
      </c>
      <c r="S29" s="125">
        <v>5.05</v>
      </c>
      <c r="T29" s="125">
        <v>12.48</v>
      </c>
      <c r="U29" s="129">
        <f t="shared" si="0"/>
        <v>7.4300000000000006</v>
      </c>
      <c r="V29" s="129">
        <f t="shared" si="1"/>
        <v>5.05</v>
      </c>
      <c r="W29" s="129">
        <f t="shared" si="2"/>
        <v>0</v>
      </c>
    </row>
    <row r="30" spans="16:23" x14ac:dyDescent="0.2">
      <c r="P30" s="124">
        <v>41573</v>
      </c>
      <c r="Q30" s="125">
        <v>11.79</v>
      </c>
      <c r="R30" s="126">
        <v>10.19</v>
      </c>
      <c r="S30" s="125">
        <v>5.37</v>
      </c>
      <c r="T30" s="125">
        <v>12.65</v>
      </c>
      <c r="U30" s="129">
        <f t="shared" si="0"/>
        <v>7.28</v>
      </c>
      <c r="V30" s="129">
        <f t="shared" si="1"/>
        <v>5.37</v>
      </c>
      <c r="W30" s="129">
        <f t="shared" si="2"/>
        <v>0</v>
      </c>
    </row>
    <row r="31" spans="16:23" x14ac:dyDescent="0.2">
      <c r="P31" s="124">
        <v>41574</v>
      </c>
      <c r="Q31" s="125">
        <v>12.43</v>
      </c>
      <c r="R31" s="126">
        <v>10.09</v>
      </c>
      <c r="S31" s="125">
        <v>5.22</v>
      </c>
      <c r="T31" s="125">
        <v>13.56</v>
      </c>
      <c r="U31" s="129">
        <f t="shared" si="0"/>
        <v>8.34</v>
      </c>
      <c r="V31" s="129">
        <f t="shared" si="1"/>
        <v>5.22</v>
      </c>
      <c r="W31" s="129">
        <f t="shared" si="2"/>
        <v>0</v>
      </c>
    </row>
    <row r="32" spans="16:23" x14ac:dyDescent="0.2">
      <c r="P32" s="124">
        <v>41575</v>
      </c>
      <c r="Q32" s="125">
        <v>12.29</v>
      </c>
      <c r="R32" s="126">
        <v>9.9700000000000006</v>
      </c>
      <c r="S32" s="125">
        <v>5.34</v>
      </c>
      <c r="T32" s="125">
        <v>13.2</v>
      </c>
      <c r="U32" s="129">
        <f t="shared" si="0"/>
        <v>7.8599999999999994</v>
      </c>
      <c r="V32" s="129">
        <f t="shared" si="1"/>
        <v>5.34</v>
      </c>
      <c r="W32" s="129">
        <f t="shared" si="2"/>
        <v>0</v>
      </c>
    </row>
    <row r="33" spans="16:23" x14ac:dyDescent="0.2">
      <c r="P33" s="124">
        <v>41576</v>
      </c>
      <c r="Q33" s="125">
        <v>11.08</v>
      </c>
      <c r="R33" s="126">
        <v>9.84</v>
      </c>
      <c r="S33" s="125">
        <v>5.24</v>
      </c>
      <c r="T33" s="125">
        <v>13.09</v>
      </c>
      <c r="U33" s="129">
        <f t="shared" si="0"/>
        <v>7.85</v>
      </c>
      <c r="V33" s="129">
        <f t="shared" si="1"/>
        <v>5.24</v>
      </c>
      <c r="W33" s="129">
        <f t="shared" si="2"/>
        <v>0</v>
      </c>
    </row>
    <row r="34" spans="16:23" x14ac:dyDescent="0.2">
      <c r="P34" s="124">
        <v>41577</v>
      </c>
      <c r="Q34" s="125">
        <v>12.14</v>
      </c>
      <c r="R34" s="126">
        <v>9.7200000000000006</v>
      </c>
      <c r="S34" s="125">
        <v>5.08</v>
      </c>
      <c r="T34" s="125">
        <v>13.17</v>
      </c>
      <c r="U34" s="129">
        <f t="shared" si="0"/>
        <v>8.09</v>
      </c>
      <c r="V34" s="129">
        <f t="shared" si="1"/>
        <v>5.08</v>
      </c>
      <c r="W34" s="129">
        <f t="shared" si="2"/>
        <v>0</v>
      </c>
    </row>
    <row r="35" spans="16:23" x14ac:dyDescent="0.2">
      <c r="P35" s="124">
        <v>41578</v>
      </c>
      <c r="Q35" s="125">
        <v>13.18</v>
      </c>
      <c r="R35" s="126">
        <v>9.59</v>
      </c>
      <c r="S35" s="125">
        <v>4.33</v>
      </c>
      <c r="T35" s="125">
        <v>12.12</v>
      </c>
      <c r="U35" s="129">
        <f t="shared" si="0"/>
        <v>7.7899999999999991</v>
      </c>
      <c r="V35" s="129">
        <f t="shared" si="1"/>
        <v>4.33</v>
      </c>
      <c r="W35" s="129">
        <f t="shared" si="2"/>
        <v>0</v>
      </c>
    </row>
    <row r="36" spans="16:23" x14ac:dyDescent="0.2">
      <c r="P36" s="124">
        <v>41579</v>
      </c>
      <c r="Q36" s="125">
        <v>12.57</v>
      </c>
      <c r="R36" s="126">
        <v>9.4499999999999993</v>
      </c>
      <c r="S36" s="125">
        <v>4.0199999999999996</v>
      </c>
      <c r="T36" s="125">
        <v>11.78</v>
      </c>
      <c r="U36" s="129">
        <f t="shared" si="0"/>
        <v>7.76</v>
      </c>
      <c r="V36" s="129">
        <f t="shared" si="1"/>
        <v>4.0199999999999996</v>
      </c>
      <c r="W36" s="129">
        <f t="shared" si="2"/>
        <v>0</v>
      </c>
    </row>
    <row r="37" spans="16:23" x14ac:dyDescent="0.2">
      <c r="P37" s="124">
        <v>41580</v>
      </c>
      <c r="Q37" s="125">
        <v>11.39</v>
      </c>
      <c r="R37" s="126">
        <v>9.31</v>
      </c>
      <c r="S37" s="125">
        <v>4.4800000000000004</v>
      </c>
      <c r="T37" s="125">
        <v>12</v>
      </c>
      <c r="U37" s="129">
        <f t="shared" si="0"/>
        <v>7.52</v>
      </c>
      <c r="V37" s="129">
        <f t="shared" si="1"/>
        <v>4.4800000000000004</v>
      </c>
      <c r="W37" s="129">
        <f t="shared" si="2"/>
        <v>0</v>
      </c>
    </row>
    <row r="38" spans="16:23" x14ac:dyDescent="0.2">
      <c r="P38" s="124">
        <v>41581</v>
      </c>
      <c r="Q38" s="125">
        <v>9.4</v>
      </c>
      <c r="R38" s="126">
        <v>9.17</v>
      </c>
      <c r="S38" s="125">
        <v>4.5</v>
      </c>
      <c r="T38" s="125">
        <v>11.82</v>
      </c>
      <c r="U38" s="129">
        <f t="shared" si="0"/>
        <v>7.32</v>
      </c>
      <c r="V38" s="129">
        <f t="shared" si="1"/>
        <v>4.5</v>
      </c>
      <c r="W38" s="129">
        <f t="shared" si="2"/>
        <v>0</v>
      </c>
    </row>
    <row r="39" spans="16:23" x14ac:dyDescent="0.2">
      <c r="P39" s="124">
        <v>41582</v>
      </c>
      <c r="Q39" s="125">
        <v>8.27</v>
      </c>
      <c r="R39" s="126">
        <v>9.0399999999999991</v>
      </c>
      <c r="S39" s="125">
        <v>4.3600000000000003</v>
      </c>
      <c r="T39" s="125">
        <v>11.72</v>
      </c>
      <c r="U39" s="129">
        <f t="shared" si="0"/>
        <v>7.36</v>
      </c>
      <c r="V39" s="129">
        <f t="shared" si="1"/>
        <v>4.3600000000000003</v>
      </c>
      <c r="W39" s="129">
        <f t="shared" si="2"/>
        <v>0</v>
      </c>
    </row>
    <row r="40" spans="16:23" x14ac:dyDescent="0.2">
      <c r="P40" s="124">
        <v>41583</v>
      </c>
      <c r="Q40" s="125">
        <v>7.2</v>
      </c>
      <c r="R40" s="126">
        <v>8.8800000000000008</v>
      </c>
      <c r="S40" s="125">
        <v>3.61</v>
      </c>
      <c r="T40" s="125">
        <v>11.66</v>
      </c>
      <c r="U40" s="129">
        <f t="shared" si="0"/>
        <v>8.0500000000000007</v>
      </c>
      <c r="V40" s="129">
        <f t="shared" si="1"/>
        <v>3.61</v>
      </c>
      <c r="W40" s="129">
        <f t="shared" si="2"/>
        <v>0</v>
      </c>
    </row>
    <row r="41" spans="16:23" x14ac:dyDescent="0.2">
      <c r="P41" s="124">
        <v>41584</v>
      </c>
      <c r="Q41" s="125">
        <v>7.62</v>
      </c>
      <c r="R41" s="126">
        <v>8.73</v>
      </c>
      <c r="S41" s="125">
        <v>3.8</v>
      </c>
      <c r="T41" s="125">
        <v>11.47</v>
      </c>
      <c r="U41" s="129">
        <f t="shared" si="0"/>
        <v>7.6700000000000008</v>
      </c>
      <c r="V41" s="129">
        <f t="shared" si="1"/>
        <v>3.8</v>
      </c>
      <c r="W41" s="129">
        <f t="shared" si="2"/>
        <v>0</v>
      </c>
    </row>
    <row r="42" spans="16:23" x14ac:dyDescent="0.2">
      <c r="P42" s="124">
        <v>41585</v>
      </c>
      <c r="Q42" s="125">
        <v>8.1300000000000008</v>
      </c>
      <c r="R42" s="126">
        <v>8.58</v>
      </c>
      <c r="S42" s="125">
        <v>4.05</v>
      </c>
      <c r="T42" s="125">
        <v>10.84</v>
      </c>
      <c r="U42" s="129">
        <f t="shared" si="0"/>
        <v>6.79</v>
      </c>
      <c r="V42" s="129">
        <f t="shared" si="1"/>
        <v>4.05</v>
      </c>
      <c r="W42" s="129">
        <f t="shared" si="2"/>
        <v>0</v>
      </c>
    </row>
    <row r="43" spans="16:23" x14ac:dyDescent="0.2">
      <c r="P43" s="124">
        <v>41586</v>
      </c>
      <c r="Q43" s="125">
        <v>8.44</v>
      </c>
      <c r="R43" s="126">
        <v>8.43</v>
      </c>
      <c r="S43" s="125">
        <v>4.3600000000000003</v>
      </c>
      <c r="T43" s="125">
        <v>10.64</v>
      </c>
      <c r="U43" s="129">
        <f t="shared" si="0"/>
        <v>6.28</v>
      </c>
      <c r="V43" s="129">
        <f t="shared" si="1"/>
        <v>4.3600000000000003</v>
      </c>
      <c r="W43" s="129">
        <f t="shared" si="2"/>
        <v>0</v>
      </c>
    </row>
    <row r="44" spans="16:23" x14ac:dyDescent="0.2">
      <c r="P44" s="124">
        <v>41587</v>
      </c>
      <c r="Q44" s="125">
        <v>8.1300000000000008</v>
      </c>
      <c r="R44" s="126">
        <v>8.26</v>
      </c>
      <c r="S44" s="125">
        <v>4.08</v>
      </c>
      <c r="T44" s="125">
        <v>10.54</v>
      </c>
      <c r="U44" s="129">
        <f t="shared" si="0"/>
        <v>6.4599999999999991</v>
      </c>
      <c r="V44" s="129">
        <f t="shared" si="1"/>
        <v>4.08</v>
      </c>
      <c r="W44" s="129">
        <f t="shared" si="2"/>
        <v>0</v>
      </c>
    </row>
    <row r="45" spans="16:23" x14ac:dyDescent="0.2">
      <c r="P45" s="124">
        <v>41588</v>
      </c>
      <c r="Q45" s="125">
        <v>8.2899999999999991</v>
      </c>
      <c r="R45" s="126">
        <v>8.1</v>
      </c>
      <c r="S45" s="125">
        <v>4.29</v>
      </c>
      <c r="T45" s="125">
        <v>11.07</v>
      </c>
      <c r="U45" s="129">
        <f t="shared" si="0"/>
        <v>6.78</v>
      </c>
      <c r="V45" s="129">
        <f t="shared" si="1"/>
        <v>4.29</v>
      </c>
      <c r="W45" s="129">
        <f t="shared" si="2"/>
        <v>0</v>
      </c>
    </row>
    <row r="46" spans="16:23" x14ac:dyDescent="0.2">
      <c r="P46" s="124">
        <v>41589</v>
      </c>
      <c r="Q46" s="125">
        <v>8.94</v>
      </c>
      <c r="R46" s="126">
        <v>7.93</v>
      </c>
      <c r="S46" s="125">
        <v>4.49</v>
      </c>
      <c r="T46" s="125">
        <v>10.220000000000001</v>
      </c>
      <c r="U46" s="129">
        <f t="shared" si="0"/>
        <v>5.73</v>
      </c>
      <c r="V46" s="129">
        <f t="shared" si="1"/>
        <v>4.49</v>
      </c>
      <c r="W46" s="129">
        <f t="shared" si="2"/>
        <v>0</v>
      </c>
    </row>
    <row r="47" spans="16:23" x14ac:dyDescent="0.2">
      <c r="P47" s="124">
        <v>41590</v>
      </c>
      <c r="Q47" s="125">
        <v>8.99</v>
      </c>
      <c r="R47" s="126">
        <v>7.77</v>
      </c>
      <c r="S47" s="125">
        <v>3.43</v>
      </c>
      <c r="T47" s="125">
        <v>10.97</v>
      </c>
      <c r="U47" s="129">
        <f t="shared" si="0"/>
        <v>7.5400000000000009</v>
      </c>
      <c r="V47" s="129">
        <f t="shared" si="1"/>
        <v>3.43</v>
      </c>
      <c r="W47" s="129">
        <f t="shared" si="2"/>
        <v>0</v>
      </c>
    </row>
    <row r="48" spans="16:23" x14ac:dyDescent="0.2">
      <c r="P48" s="124">
        <v>41591</v>
      </c>
      <c r="Q48" s="125">
        <v>9.4600000000000009</v>
      </c>
      <c r="R48" s="126">
        <v>7.6</v>
      </c>
      <c r="S48" s="125">
        <v>3.65</v>
      </c>
      <c r="T48" s="125">
        <v>11.27</v>
      </c>
      <c r="U48" s="129">
        <f t="shared" si="0"/>
        <v>7.6199999999999992</v>
      </c>
      <c r="V48" s="129">
        <f t="shared" si="1"/>
        <v>3.65</v>
      </c>
      <c r="W48" s="129">
        <f t="shared" si="2"/>
        <v>0</v>
      </c>
    </row>
    <row r="49" spans="16:23" x14ac:dyDescent="0.2">
      <c r="P49" s="124">
        <v>41592</v>
      </c>
      <c r="Q49" s="125">
        <v>9.1300000000000008</v>
      </c>
      <c r="R49" s="126">
        <v>7.42</v>
      </c>
      <c r="S49" s="125">
        <v>3.01</v>
      </c>
      <c r="T49" s="125">
        <v>10.71</v>
      </c>
      <c r="U49" s="129">
        <f t="shared" si="0"/>
        <v>7.7000000000000011</v>
      </c>
      <c r="V49" s="129">
        <f t="shared" si="1"/>
        <v>3.01</v>
      </c>
      <c r="W49" s="129">
        <f t="shared" si="2"/>
        <v>0</v>
      </c>
    </row>
    <row r="50" spans="16:23" x14ac:dyDescent="0.2">
      <c r="P50" s="124">
        <v>41593</v>
      </c>
      <c r="Q50" s="125">
        <v>8.6</v>
      </c>
      <c r="R50" s="126">
        <v>7.25</v>
      </c>
      <c r="S50" s="125">
        <v>1.1299999999999999</v>
      </c>
      <c r="T50" s="125">
        <v>10.11</v>
      </c>
      <c r="U50" s="129">
        <f t="shared" si="0"/>
        <v>8.98</v>
      </c>
      <c r="V50" s="129">
        <f t="shared" si="1"/>
        <v>1.1299999999999999</v>
      </c>
      <c r="W50" s="129">
        <f t="shared" si="2"/>
        <v>0</v>
      </c>
    </row>
    <row r="51" spans="16:23" x14ac:dyDescent="0.2">
      <c r="P51" s="124">
        <v>41594</v>
      </c>
      <c r="Q51" s="125">
        <v>8.23</v>
      </c>
      <c r="R51" s="126">
        <v>7.08</v>
      </c>
      <c r="S51" s="125">
        <v>-0.79</v>
      </c>
      <c r="T51" s="125">
        <v>10.48</v>
      </c>
      <c r="U51" s="129">
        <f t="shared" si="0"/>
        <v>11.27</v>
      </c>
      <c r="V51" s="129">
        <f t="shared" si="1"/>
        <v>0</v>
      </c>
      <c r="W51" s="129">
        <f t="shared" si="2"/>
        <v>-0.79</v>
      </c>
    </row>
    <row r="52" spans="16:23" x14ac:dyDescent="0.2">
      <c r="P52" s="124">
        <v>41595</v>
      </c>
      <c r="Q52" s="125">
        <v>7.93</v>
      </c>
      <c r="R52" s="126">
        <v>6.95</v>
      </c>
      <c r="S52" s="125">
        <v>1.91</v>
      </c>
      <c r="T52" s="125">
        <v>10.79</v>
      </c>
      <c r="U52" s="129">
        <f t="shared" si="0"/>
        <v>8.879999999999999</v>
      </c>
      <c r="V52" s="129">
        <f t="shared" si="1"/>
        <v>1.91</v>
      </c>
      <c r="W52" s="129">
        <f t="shared" si="2"/>
        <v>0</v>
      </c>
    </row>
    <row r="53" spans="16:23" x14ac:dyDescent="0.2">
      <c r="P53" s="124">
        <v>41596</v>
      </c>
      <c r="Q53" s="125">
        <v>8.1199999999999992</v>
      </c>
      <c r="R53" s="126">
        <v>6.83</v>
      </c>
      <c r="S53" s="125">
        <v>1.59</v>
      </c>
      <c r="T53" s="125">
        <v>10.27</v>
      </c>
      <c r="U53" s="129">
        <f t="shared" si="0"/>
        <v>8.68</v>
      </c>
      <c r="V53" s="129">
        <f t="shared" si="1"/>
        <v>1.59</v>
      </c>
      <c r="W53" s="129">
        <f t="shared" si="2"/>
        <v>0</v>
      </c>
    </row>
    <row r="54" spans="16:23" x14ac:dyDescent="0.2">
      <c r="P54" s="124">
        <v>41597</v>
      </c>
      <c r="Q54" s="125">
        <v>7.9</v>
      </c>
      <c r="R54" s="126">
        <v>6.7</v>
      </c>
      <c r="S54" s="125">
        <v>0.88</v>
      </c>
      <c r="T54" s="125">
        <v>10.36</v>
      </c>
      <c r="U54" s="129">
        <f t="shared" si="0"/>
        <v>9.4799999999999986</v>
      </c>
      <c r="V54" s="129">
        <f t="shared" si="1"/>
        <v>0.88</v>
      </c>
      <c r="W54" s="129">
        <f t="shared" si="2"/>
        <v>0</v>
      </c>
    </row>
    <row r="55" spans="16:23" x14ac:dyDescent="0.2">
      <c r="P55" s="124">
        <v>41598</v>
      </c>
      <c r="Q55" s="125">
        <v>7.46</v>
      </c>
      <c r="R55" s="126">
        <v>6.57</v>
      </c>
      <c r="S55" s="125">
        <v>1.32</v>
      </c>
      <c r="T55" s="125">
        <v>9.7799999999999994</v>
      </c>
      <c r="U55" s="129">
        <f t="shared" si="0"/>
        <v>8.4599999999999991</v>
      </c>
      <c r="V55" s="129">
        <f t="shared" si="1"/>
        <v>1.32</v>
      </c>
      <c r="W55" s="129">
        <f t="shared" si="2"/>
        <v>0</v>
      </c>
    </row>
    <row r="56" spans="16:23" x14ac:dyDescent="0.2">
      <c r="P56" s="124">
        <v>41599</v>
      </c>
      <c r="Q56" s="125">
        <v>7.13</v>
      </c>
      <c r="R56" s="126">
        <v>6.49</v>
      </c>
      <c r="S56" s="125">
        <v>1.64</v>
      </c>
      <c r="T56" s="125">
        <v>9.84</v>
      </c>
      <c r="U56" s="129">
        <f t="shared" si="0"/>
        <v>8.1999999999999993</v>
      </c>
      <c r="V56" s="129">
        <f t="shared" si="1"/>
        <v>1.64</v>
      </c>
      <c r="W56" s="129">
        <f t="shared" si="2"/>
        <v>0</v>
      </c>
    </row>
    <row r="57" spans="16:23" x14ac:dyDescent="0.2">
      <c r="P57" s="124">
        <v>41600</v>
      </c>
      <c r="Q57" s="125">
        <v>8.67</v>
      </c>
      <c r="R57" s="126">
        <v>6.4</v>
      </c>
      <c r="S57" s="125">
        <v>1.46</v>
      </c>
      <c r="T57" s="125">
        <v>10.26</v>
      </c>
      <c r="U57" s="129">
        <f t="shared" si="0"/>
        <v>8.8000000000000007</v>
      </c>
      <c r="V57" s="129">
        <f t="shared" si="1"/>
        <v>1.46</v>
      </c>
      <c r="W57" s="129">
        <f t="shared" si="2"/>
        <v>0</v>
      </c>
    </row>
    <row r="58" spans="16:23" x14ac:dyDescent="0.2">
      <c r="P58" s="124">
        <v>41601</v>
      </c>
      <c r="Q58" s="125">
        <v>7.14</v>
      </c>
      <c r="R58" s="126">
        <v>6.32</v>
      </c>
      <c r="S58" s="125">
        <v>0.38</v>
      </c>
      <c r="T58" s="125">
        <v>10.119999999999999</v>
      </c>
      <c r="U58" s="129">
        <f t="shared" si="0"/>
        <v>9.7399999999999984</v>
      </c>
      <c r="V58" s="129">
        <f t="shared" si="1"/>
        <v>0.38</v>
      </c>
      <c r="W58" s="129">
        <f t="shared" si="2"/>
        <v>0</v>
      </c>
    </row>
    <row r="59" spans="16:23" x14ac:dyDescent="0.2">
      <c r="P59" s="124">
        <v>41602</v>
      </c>
      <c r="Q59" s="125">
        <v>5.83</v>
      </c>
      <c r="R59" s="126">
        <v>6.23</v>
      </c>
      <c r="S59" s="125">
        <v>0.83</v>
      </c>
      <c r="T59" s="125">
        <v>9.51</v>
      </c>
      <c r="U59" s="129">
        <f t="shared" si="0"/>
        <v>8.68</v>
      </c>
      <c r="V59" s="129">
        <f t="shared" si="1"/>
        <v>0.83</v>
      </c>
      <c r="W59" s="129">
        <f t="shared" si="2"/>
        <v>0</v>
      </c>
    </row>
    <row r="60" spans="16:23" x14ac:dyDescent="0.2">
      <c r="P60" s="124">
        <v>41603</v>
      </c>
      <c r="Q60" s="125">
        <v>5.5</v>
      </c>
      <c r="R60" s="126">
        <v>6.18</v>
      </c>
      <c r="S60" s="125">
        <v>0.62</v>
      </c>
      <c r="T60" s="125">
        <v>9.57</v>
      </c>
      <c r="U60" s="129">
        <f t="shared" si="0"/>
        <v>8.9500000000000011</v>
      </c>
      <c r="V60" s="129">
        <f t="shared" si="1"/>
        <v>0.62</v>
      </c>
      <c r="W60" s="129">
        <f t="shared" si="2"/>
        <v>0</v>
      </c>
    </row>
    <row r="61" spans="16:23" x14ac:dyDescent="0.2">
      <c r="P61" s="124">
        <v>41604</v>
      </c>
      <c r="Q61" s="125">
        <v>6.29</v>
      </c>
      <c r="R61" s="126">
        <v>6.13</v>
      </c>
      <c r="S61" s="125">
        <v>0.92</v>
      </c>
      <c r="T61" s="125">
        <v>9.4499999999999993</v>
      </c>
      <c r="U61" s="129">
        <f t="shared" si="0"/>
        <v>8.5299999999999994</v>
      </c>
      <c r="V61" s="129">
        <f t="shared" si="1"/>
        <v>0.92</v>
      </c>
      <c r="W61" s="129">
        <f t="shared" si="2"/>
        <v>0</v>
      </c>
    </row>
    <row r="62" spans="16:23" x14ac:dyDescent="0.2">
      <c r="P62" s="124">
        <v>41605</v>
      </c>
      <c r="Q62" s="125">
        <v>6.65</v>
      </c>
      <c r="R62" s="126">
        <v>6.09</v>
      </c>
      <c r="S62" s="125">
        <v>-0.12</v>
      </c>
      <c r="T62" s="125">
        <v>9.15</v>
      </c>
      <c r="U62" s="129">
        <f t="shared" si="0"/>
        <v>9.27</v>
      </c>
      <c r="V62" s="129">
        <f t="shared" si="1"/>
        <v>0</v>
      </c>
      <c r="W62" s="129">
        <f t="shared" si="2"/>
        <v>-0.12</v>
      </c>
    </row>
    <row r="63" spans="16:23" x14ac:dyDescent="0.2">
      <c r="P63" s="124">
        <v>41606</v>
      </c>
      <c r="Q63" s="125">
        <v>7.62</v>
      </c>
      <c r="R63" s="126">
        <v>6.04</v>
      </c>
      <c r="S63" s="125">
        <v>-0.53</v>
      </c>
      <c r="T63" s="125">
        <v>8.9700000000000006</v>
      </c>
      <c r="U63" s="129">
        <f t="shared" si="0"/>
        <v>9.5</v>
      </c>
      <c r="V63" s="129">
        <f t="shared" si="1"/>
        <v>0</v>
      </c>
      <c r="W63" s="129">
        <f t="shared" si="2"/>
        <v>-0.53</v>
      </c>
    </row>
    <row r="64" spans="16:23" x14ac:dyDescent="0.2">
      <c r="P64" s="124">
        <v>41607</v>
      </c>
      <c r="Q64" s="125">
        <v>7.99</v>
      </c>
      <c r="R64" s="126">
        <v>5.98</v>
      </c>
      <c r="S64" s="125">
        <v>-0.52</v>
      </c>
      <c r="T64" s="125">
        <v>8.8699999999999992</v>
      </c>
      <c r="U64" s="129">
        <f t="shared" si="0"/>
        <v>9.3899999999999988</v>
      </c>
      <c r="V64" s="129">
        <f t="shared" si="1"/>
        <v>0</v>
      </c>
      <c r="W64" s="129">
        <f t="shared" si="2"/>
        <v>-0.52</v>
      </c>
    </row>
    <row r="65" spans="16:23" x14ac:dyDescent="0.2">
      <c r="P65" s="124">
        <v>41608</v>
      </c>
      <c r="Q65" s="125">
        <v>7.75</v>
      </c>
      <c r="R65" s="126">
        <v>5.93</v>
      </c>
      <c r="S65" s="125">
        <v>-0.92</v>
      </c>
      <c r="T65" s="125">
        <v>9.58</v>
      </c>
      <c r="U65" s="129">
        <f t="shared" si="0"/>
        <v>10.5</v>
      </c>
      <c r="V65" s="129">
        <f t="shared" si="1"/>
        <v>0</v>
      </c>
      <c r="W65" s="129">
        <f t="shared" si="2"/>
        <v>-0.92</v>
      </c>
    </row>
    <row r="66" spans="16:23" x14ac:dyDescent="0.2">
      <c r="P66" s="124">
        <v>41609</v>
      </c>
      <c r="Q66" s="125">
        <v>6.96</v>
      </c>
      <c r="R66" s="126">
        <v>5.87</v>
      </c>
      <c r="S66" s="125">
        <v>-1.62</v>
      </c>
      <c r="T66" s="125">
        <v>8.75</v>
      </c>
      <c r="U66" s="129">
        <f t="shared" si="0"/>
        <v>10.370000000000001</v>
      </c>
      <c r="V66" s="129">
        <f t="shared" si="1"/>
        <v>0</v>
      </c>
      <c r="W66" s="129">
        <f t="shared" si="2"/>
        <v>-1.62</v>
      </c>
    </row>
    <row r="67" spans="16:23" x14ac:dyDescent="0.2">
      <c r="P67" s="124">
        <v>41610</v>
      </c>
      <c r="Q67" s="125">
        <v>5.5</v>
      </c>
      <c r="R67" s="126">
        <v>5.81</v>
      </c>
      <c r="S67" s="125">
        <v>-1.1200000000000001</v>
      </c>
      <c r="T67" s="125">
        <v>9.17</v>
      </c>
      <c r="U67" s="129">
        <f t="shared" si="0"/>
        <v>10.29</v>
      </c>
      <c r="V67" s="129">
        <f t="shared" si="1"/>
        <v>0</v>
      </c>
      <c r="W67" s="129">
        <f t="shared" si="2"/>
        <v>-1.1200000000000001</v>
      </c>
    </row>
    <row r="68" spans="16:23" x14ac:dyDescent="0.2">
      <c r="P68" s="124">
        <v>41611</v>
      </c>
      <c r="Q68" s="125">
        <v>5.12</v>
      </c>
      <c r="R68" s="126">
        <v>5.75</v>
      </c>
      <c r="S68" s="125">
        <v>-1.29</v>
      </c>
      <c r="T68" s="125">
        <v>9.07</v>
      </c>
      <c r="U68" s="129">
        <f t="shared" si="0"/>
        <v>10.36</v>
      </c>
      <c r="V68" s="129">
        <f t="shared" si="1"/>
        <v>0</v>
      </c>
      <c r="W68" s="129">
        <f t="shared" si="2"/>
        <v>-1.29</v>
      </c>
    </row>
    <row r="69" spans="16:23" x14ac:dyDescent="0.2">
      <c r="P69" s="124">
        <v>41612</v>
      </c>
      <c r="Q69" s="125">
        <v>4.75</v>
      </c>
      <c r="R69" s="126">
        <v>5.69</v>
      </c>
      <c r="S69" s="125">
        <v>-0.06</v>
      </c>
      <c r="T69" s="125">
        <v>9.2100000000000009</v>
      </c>
      <c r="U69" s="129">
        <f t="shared" si="0"/>
        <v>9.2700000000000014</v>
      </c>
      <c r="V69" s="129">
        <f t="shared" si="1"/>
        <v>0</v>
      </c>
      <c r="W69" s="129">
        <f t="shared" si="2"/>
        <v>-0.06</v>
      </c>
    </row>
    <row r="70" spans="16:23" x14ac:dyDescent="0.2">
      <c r="P70" s="124">
        <v>41613</v>
      </c>
      <c r="Q70" s="125">
        <v>4.03</v>
      </c>
      <c r="R70" s="126">
        <v>5.63</v>
      </c>
      <c r="S70" s="125">
        <v>-0.69</v>
      </c>
      <c r="T70" s="125">
        <v>8.92</v>
      </c>
      <c r="U70" s="129">
        <f t="shared" ref="U70:U133" si="3">T70-S70</f>
        <v>9.61</v>
      </c>
      <c r="V70" s="129">
        <f t="shared" ref="V70:V133" si="4">IF(S70&gt;0,S70,0)</f>
        <v>0</v>
      </c>
      <c r="W70" s="129">
        <f t="shared" ref="W70:W133" si="5">IF(S70&lt;0,S70,0)</f>
        <v>-0.69</v>
      </c>
    </row>
    <row r="71" spans="16:23" x14ac:dyDescent="0.2">
      <c r="P71" s="124">
        <v>41614</v>
      </c>
      <c r="Q71" s="125">
        <v>4.12</v>
      </c>
      <c r="R71" s="126">
        <v>5.57</v>
      </c>
      <c r="S71" s="125">
        <v>-0.68</v>
      </c>
      <c r="T71" s="125">
        <v>9.01</v>
      </c>
      <c r="U71" s="129">
        <f t="shared" si="3"/>
        <v>9.69</v>
      </c>
      <c r="V71" s="129">
        <f t="shared" si="4"/>
        <v>0</v>
      </c>
      <c r="W71" s="129">
        <f t="shared" si="5"/>
        <v>-0.68</v>
      </c>
    </row>
    <row r="72" spans="16:23" x14ac:dyDescent="0.2">
      <c r="P72" s="124">
        <v>41615</v>
      </c>
      <c r="Q72" s="125">
        <v>4.17</v>
      </c>
      <c r="R72" s="126">
        <v>5.5</v>
      </c>
      <c r="S72" s="125">
        <v>-1.23</v>
      </c>
      <c r="T72" s="125">
        <v>8.52</v>
      </c>
      <c r="U72" s="129">
        <f t="shared" si="3"/>
        <v>9.75</v>
      </c>
      <c r="V72" s="129">
        <f t="shared" si="4"/>
        <v>0</v>
      </c>
      <c r="W72" s="129">
        <f t="shared" si="5"/>
        <v>-1.23</v>
      </c>
    </row>
    <row r="73" spans="16:23" x14ac:dyDescent="0.2">
      <c r="P73" s="124">
        <v>41616</v>
      </c>
      <c r="Q73" s="125">
        <v>3.8</v>
      </c>
      <c r="R73" s="126">
        <v>5.44</v>
      </c>
      <c r="S73" s="125">
        <v>-1.47</v>
      </c>
      <c r="T73" s="125">
        <v>8.2100000000000009</v>
      </c>
      <c r="U73" s="129">
        <f t="shared" si="3"/>
        <v>9.6800000000000015</v>
      </c>
      <c r="V73" s="129">
        <f t="shared" si="4"/>
        <v>0</v>
      </c>
      <c r="W73" s="129">
        <f t="shared" si="5"/>
        <v>-1.47</v>
      </c>
    </row>
    <row r="74" spans="16:23" x14ac:dyDescent="0.2">
      <c r="P74" s="124">
        <v>41617</v>
      </c>
      <c r="Q74" s="125">
        <v>4.3899999999999997</v>
      </c>
      <c r="R74" s="126">
        <v>5.38</v>
      </c>
      <c r="S74" s="125">
        <v>-1</v>
      </c>
      <c r="T74" s="125">
        <v>7.96</v>
      </c>
      <c r="U74" s="129">
        <f t="shared" si="3"/>
        <v>8.9600000000000009</v>
      </c>
      <c r="V74" s="129">
        <f t="shared" si="4"/>
        <v>0</v>
      </c>
      <c r="W74" s="129">
        <f t="shared" si="5"/>
        <v>-1</v>
      </c>
    </row>
    <row r="75" spans="16:23" x14ac:dyDescent="0.2">
      <c r="P75" s="124">
        <v>41618</v>
      </c>
      <c r="Q75" s="125">
        <v>4.34</v>
      </c>
      <c r="R75" s="126">
        <v>5.32</v>
      </c>
      <c r="S75" s="125">
        <v>-0.38</v>
      </c>
      <c r="T75" s="125">
        <v>8.2899999999999991</v>
      </c>
      <c r="U75" s="129">
        <f t="shared" si="3"/>
        <v>8.67</v>
      </c>
      <c r="V75" s="129">
        <f t="shared" si="4"/>
        <v>0</v>
      </c>
      <c r="W75" s="129">
        <f t="shared" si="5"/>
        <v>-0.38</v>
      </c>
    </row>
    <row r="76" spans="16:23" x14ac:dyDescent="0.2">
      <c r="P76" s="124">
        <v>41619</v>
      </c>
      <c r="Q76" s="125">
        <v>4.4000000000000004</v>
      </c>
      <c r="R76" s="126">
        <v>5.25</v>
      </c>
      <c r="S76" s="125">
        <v>-1.62</v>
      </c>
      <c r="T76" s="125">
        <v>9.35</v>
      </c>
      <c r="U76" s="129">
        <f t="shared" si="3"/>
        <v>10.969999999999999</v>
      </c>
      <c r="V76" s="129">
        <f t="shared" si="4"/>
        <v>0</v>
      </c>
      <c r="W76" s="129">
        <f t="shared" si="5"/>
        <v>-1.62</v>
      </c>
    </row>
    <row r="77" spans="16:23" x14ac:dyDescent="0.2">
      <c r="P77" s="124">
        <v>41620</v>
      </c>
      <c r="Q77" s="125">
        <v>4.13</v>
      </c>
      <c r="R77" s="126">
        <v>5.18</v>
      </c>
      <c r="S77" s="125">
        <v>-2.7</v>
      </c>
      <c r="T77" s="125">
        <v>9.4</v>
      </c>
      <c r="U77" s="129">
        <f t="shared" si="3"/>
        <v>12.100000000000001</v>
      </c>
      <c r="V77" s="129">
        <f t="shared" si="4"/>
        <v>0</v>
      </c>
      <c r="W77" s="129">
        <f t="shared" si="5"/>
        <v>-2.7</v>
      </c>
    </row>
    <row r="78" spans="16:23" x14ac:dyDescent="0.2">
      <c r="P78" s="124">
        <v>41621</v>
      </c>
      <c r="Q78" s="125">
        <v>3.59</v>
      </c>
      <c r="R78" s="126">
        <v>5.1100000000000003</v>
      </c>
      <c r="S78" s="125">
        <v>-3.25</v>
      </c>
      <c r="T78" s="125">
        <v>7.95</v>
      </c>
      <c r="U78" s="129">
        <f t="shared" si="3"/>
        <v>11.2</v>
      </c>
      <c r="V78" s="129">
        <f t="shared" si="4"/>
        <v>0</v>
      </c>
      <c r="W78" s="129">
        <f t="shared" si="5"/>
        <v>-3.25</v>
      </c>
    </row>
    <row r="79" spans="16:23" x14ac:dyDescent="0.2">
      <c r="P79" s="124">
        <v>41622</v>
      </c>
      <c r="Q79" s="125">
        <v>4.4400000000000004</v>
      </c>
      <c r="R79" s="126">
        <v>5.04</v>
      </c>
      <c r="S79" s="125">
        <v>-1.01</v>
      </c>
      <c r="T79" s="125">
        <v>8.8000000000000007</v>
      </c>
      <c r="U79" s="129">
        <f t="shared" si="3"/>
        <v>9.81</v>
      </c>
      <c r="V79" s="129">
        <f t="shared" si="4"/>
        <v>0</v>
      </c>
      <c r="W79" s="129">
        <f t="shared" si="5"/>
        <v>-1.01</v>
      </c>
    </row>
    <row r="80" spans="16:23" x14ac:dyDescent="0.2">
      <c r="P80" s="124">
        <v>41623</v>
      </c>
      <c r="Q80" s="125">
        <v>4.6900000000000004</v>
      </c>
      <c r="R80" s="126">
        <v>5</v>
      </c>
      <c r="S80" s="125">
        <v>-2.5</v>
      </c>
      <c r="T80" s="125">
        <v>8.51</v>
      </c>
      <c r="U80" s="129">
        <f t="shared" si="3"/>
        <v>11.01</v>
      </c>
      <c r="V80" s="129">
        <f t="shared" si="4"/>
        <v>0</v>
      </c>
      <c r="W80" s="129">
        <f t="shared" si="5"/>
        <v>-2.5</v>
      </c>
    </row>
    <row r="81" spans="16:23" x14ac:dyDescent="0.2">
      <c r="P81" s="124">
        <v>41624</v>
      </c>
      <c r="Q81" s="125">
        <v>4.74</v>
      </c>
      <c r="R81" s="126">
        <v>4.95</v>
      </c>
      <c r="S81" s="125">
        <v>-1.6</v>
      </c>
      <c r="T81" s="125">
        <v>7.98</v>
      </c>
      <c r="U81" s="129">
        <f t="shared" si="3"/>
        <v>9.58</v>
      </c>
      <c r="V81" s="129">
        <f t="shared" si="4"/>
        <v>0</v>
      </c>
      <c r="W81" s="129">
        <f t="shared" si="5"/>
        <v>-1.6</v>
      </c>
    </row>
    <row r="82" spans="16:23" x14ac:dyDescent="0.2">
      <c r="P82" s="124">
        <v>41625</v>
      </c>
      <c r="Q82" s="125">
        <v>7.05</v>
      </c>
      <c r="R82" s="126">
        <v>4.91</v>
      </c>
      <c r="S82" s="125">
        <v>-2.73</v>
      </c>
      <c r="T82" s="125">
        <v>7.98</v>
      </c>
      <c r="U82" s="129">
        <f t="shared" si="3"/>
        <v>10.71</v>
      </c>
      <c r="V82" s="129">
        <f t="shared" si="4"/>
        <v>0</v>
      </c>
      <c r="W82" s="129">
        <f t="shared" si="5"/>
        <v>-2.73</v>
      </c>
    </row>
    <row r="83" spans="16:23" x14ac:dyDescent="0.2">
      <c r="P83" s="124">
        <v>41626</v>
      </c>
      <c r="Q83" s="125">
        <v>8.14</v>
      </c>
      <c r="R83" s="126">
        <v>4.87</v>
      </c>
      <c r="S83" s="125">
        <v>-3.83</v>
      </c>
      <c r="T83" s="125">
        <v>7.66</v>
      </c>
      <c r="U83" s="129">
        <f t="shared" si="3"/>
        <v>11.49</v>
      </c>
      <c r="V83" s="129">
        <f t="shared" si="4"/>
        <v>0</v>
      </c>
      <c r="W83" s="129">
        <f t="shared" si="5"/>
        <v>-3.83</v>
      </c>
    </row>
    <row r="84" spans="16:23" x14ac:dyDescent="0.2">
      <c r="P84" s="124">
        <v>41627</v>
      </c>
      <c r="Q84" s="125">
        <v>6.39</v>
      </c>
      <c r="R84" s="126">
        <v>4.83</v>
      </c>
      <c r="S84" s="125">
        <v>-4.03</v>
      </c>
      <c r="T84" s="125">
        <v>7.57</v>
      </c>
      <c r="U84" s="129">
        <f t="shared" si="3"/>
        <v>11.600000000000001</v>
      </c>
      <c r="V84" s="129">
        <f t="shared" si="4"/>
        <v>0</v>
      </c>
      <c r="W84" s="129">
        <f t="shared" si="5"/>
        <v>-4.03</v>
      </c>
    </row>
    <row r="85" spans="16:23" x14ac:dyDescent="0.2">
      <c r="P85" s="124">
        <v>41628</v>
      </c>
      <c r="Q85" s="125">
        <v>6.15</v>
      </c>
      <c r="R85" s="126">
        <v>4.8</v>
      </c>
      <c r="S85" s="125">
        <v>-4.18</v>
      </c>
      <c r="T85" s="125">
        <v>7.92</v>
      </c>
      <c r="U85" s="129">
        <f t="shared" si="3"/>
        <v>12.1</v>
      </c>
      <c r="V85" s="129">
        <f t="shared" si="4"/>
        <v>0</v>
      </c>
      <c r="W85" s="129">
        <f t="shared" si="5"/>
        <v>-4.18</v>
      </c>
    </row>
    <row r="86" spans="16:23" x14ac:dyDescent="0.2">
      <c r="P86" s="124">
        <v>41629</v>
      </c>
      <c r="Q86" s="125">
        <v>7.1</v>
      </c>
      <c r="R86" s="126">
        <v>4.76</v>
      </c>
      <c r="S86" s="125">
        <v>-3.55</v>
      </c>
      <c r="T86" s="125">
        <v>8.2799999999999994</v>
      </c>
      <c r="U86" s="129">
        <f t="shared" si="3"/>
        <v>11.829999999999998</v>
      </c>
      <c r="V86" s="129">
        <f t="shared" si="4"/>
        <v>0</v>
      </c>
      <c r="W86" s="129">
        <f t="shared" si="5"/>
        <v>-3.55</v>
      </c>
    </row>
    <row r="87" spans="16:23" x14ac:dyDescent="0.2">
      <c r="P87" s="124">
        <v>41630</v>
      </c>
      <c r="Q87" s="125">
        <v>8.1999999999999993</v>
      </c>
      <c r="R87" s="126">
        <v>4.7300000000000004</v>
      </c>
      <c r="S87" s="125">
        <v>-2.2000000000000002</v>
      </c>
      <c r="T87" s="125">
        <v>8.15</v>
      </c>
      <c r="U87" s="129">
        <f t="shared" si="3"/>
        <v>10.350000000000001</v>
      </c>
      <c r="V87" s="129">
        <f t="shared" si="4"/>
        <v>0</v>
      </c>
      <c r="W87" s="129">
        <f t="shared" si="5"/>
        <v>-2.2000000000000002</v>
      </c>
    </row>
    <row r="88" spans="16:23" x14ac:dyDescent="0.2">
      <c r="P88" s="124">
        <v>41631</v>
      </c>
      <c r="Q88" s="125">
        <v>8.09</v>
      </c>
      <c r="R88" s="126">
        <v>4.6900000000000004</v>
      </c>
      <c r="S88" s="125">
        <v>-1.97</v>
      </c>
      <c r="T88" s="125">
        <v>7.8</v>
      </c>
      <c r="U88" s="129">
        <f t="shared" si="3"/>
        <v>9.77</v>
      </c>
      <c r="V88" s="129">
        <f t="shared" si="4"/>
        <v>0</v>
      </c>
      <c r="W88" s="129">
        <f t="shared" si="5"/>
        <v>-1.97</v>
      </c>
    </row>
    <row r="89" spans="16:23" x14ac:dyDescent="0.2">
      <c r="P89" s="124">
        <v>41632</v>
      </c>
      <c r="Q89" s="125">
        <v>6.27</v>
      </c>
      <c r="R89" s="126">
        <v>4.6500000000000004</v>
      </c>
      <c r="S89" s="125">
        <v>-2.73</v>
      </c>
      <c r="T89" s="125">
        <v>7.88</v>
      </c>
      <c r="U89" s="129">
        <f t="shared" si="3"/>
        <v>10.61</v>
      </c>
      <c r="V89" s="129">
        <f t="shared" si="4"/>
        <v>0</v>
      </c>
      <c r="W89" s="129">
        <f t="shared" si="5"/>
        <v>-2.73</v>
      </c>
    </row>
    <row r="90" spans="16:23" x14ac:dyDescent="0.2">
      <c r="P90" s="124">
        <v>41633</v>
      </c>
      <c r="Q90" s="125">
        <v>5.22</v>
      </c>
      <c r="R90" s="126">
        <v>4.6100000000000003</v>
      </c>
      <c r="S90" s="125">
        <v>-2.81</v>
      </c>
      <c r="T90" s="125">
        <v>7.74</v>
      </c>
      <c r="U90" s="129">
        <f t="shared" si="3"/>
        <v>10.55</v>
      </c>
      <c r="V90" s="129">
        <f t="shared" si="4"/>
        <v>0</v>
      </c>
      <c r="W90" s="129">
        <f t="shared" si="5"/>
        <v>-2.81</v>
      </c>
    </row>
    <row r="91" spans="16:23" x14ac:dyDescent="0.2">
      <c r="P91" s="124">
        <v>41634</v>
      </c>
      <c r="Q91" s="125">
        <v>3.6</v>
      </c>
      <c r="R91" s="126">
        <v>4.5599999999999996</v>
      </c>
      <c r="S91" s="125">
        <v>-1.98</v>
      </c>
      <c r="T91" s="125">
        <v>8.1999999999999993</v>
      </c>
      <c r="U91" s="129">
        <f t="shared" si="3"/>
        <v>10.18</v>
      </c>
      <c r="V91" s="129">
        <f t="shared" si="4"/>
        <v>0</v>
      </c>
      <c r="W91" s="129">
        <f t="shared" si="5"/>
        <v>-1.98</v>
      </c>
    </row>
    <row r="92" spans="16:23" x14ac:dyDescent="0.2">
      <c r="P92" s="124">
        <v>41635</v>
      </c>
      <c r="Q92" s="125">
        <v>2.7</v>
      </c>
      <c r="R92" s="126">
        <v>4.51</v>
      </c>
      <c r="S92" s="125">
        <v>-2.5</v>
      </c>
      <c r="T92" s="125">
        <v>7.78</v>
      </c>
      <c r="U92" s="129">
        <f t="shared" si="3"/>
        <v>10.280000000000001</v>
      </c>
      <c r="V92" s="129">
        <f t="shared" si="4"/>
        <v>0</v>
      </c>
      <c r="W92" s="129">
        <f t="shared" si="5"/>
        <v>-2.5</v>
      </c>
    </row>
    <row r="93" spans="16:23" x14ac:dyDescent="0.2">
      <c r="P93" s="124">
        <v>41636</v>
      </c>
      <c r="Q93" s="125">
        <v>1.98</v>
      </c>
      <c r="R93" s="126">
        <v>4.45</v>
      </c>
      <c r="S93" s="125">
        <v>-3.34</v>
      </c>
      <c r="T93" s="125">
        <v>8.52</v>
      </c>
      <c r="U93" s="129">
        <f t="shared" si="3"/>
        <v>11.86</v>
      </c>
      <c r="V93" s="129">
        <f t="shared" si="4"/>
        <v>0</v>
      </c>
      <c r="W93" s="129">
        <f t="shared" si="5"/>
        <v>-3.34</v>
      </c>
    </row>
    <row r="94" spans="16:23" x14ac:dyDescent="0.2">
      <c r="P94" s="124">
        <v>41637</v>
      </c>
      <c r="Q94" s="125">
        <v>1.57</v>
      </c>
      <c r="R94" s="126">
        <v>4.4000000000000004</v>
      </c>
      <c r="S94" s="125">
        <v>-4.25</v>
      </c>
      <c r="T94" s="125">
        <v>8.66</v>
      </c>
      <c r="U94" s="129">
        <f t="shared" si="3"/>
        <v>12.91</v>
      </c>
      <c r="V94" s="129">
        <f t="shared" si="4"/>
        <v>0</v>
      </c>
      <c r="W94" s="129">
        <f t="shared" si="5"/>
        <v>-4.25</v>
      </c>
    </row>
    <row r="95" spans="16:23" x14ac:dyDescent="0.2">
      <c r="P95" s="124">
        <v>41638</v>
      </c>
      <c r="Q95" s="125">
        <v>1.8</v>
      </c>
      <c r="R95" s="126">
        <v>4.3600000000000003</v>
      </c>
      <c r="S95" s="125">
        <v>-3.96</v>
      </c>
      <c r="T95" s="125">
        <v>7.73</v>
      </c>
      <c r="U95" s="129">
        <f t="shared" si="3"/>
        <v>11.690000000000001</v>
      </c>
      <c r="V95" s="129">
        <f t="shared" si="4"/>
        <v>0</v>
      </c>
      <c r="W95" s="129">
        <f t="shared" si="5"/>
        <v>-3.96</v>
      </c>
    </row>
    <row r="96" spans="16:23" x14ac:dyDescent="0.2">
      <c r="P96" s="124">
        <v>41639</v>
      </c>
      <c r="Q96" s="125">
        <v>3.29</v>
      </c>
      <c r="R96" s="126">
        <v>4.32</v>
      </c>
      <c r="S96" s="125">
        <v>-4.0599999999999996</v>
      </c>
      <c r="T96" s="125">
        <v>7.37</v>
      </c>
      <c r="U96" s="129">
        <f t="shared" si="3"/>
        <v>11.43</v>
      </c>
      <c r="V96" s="129">
        <f t="shared" si="4"/>
        <v>0</v>
      </c>
      <c r="W96" s="129">
        <f t="shared" si="5"/>
        <v>-4.0599999999999996</v>
      </c>
    </row>
    <row r="97" spans="16:23" x14ac:dyDescent="0.2">
      <c r="P97" s="124">
        <v>41640</v>
      </c>
      <c r="Q97" s="125">
        <v>5.72</v>
      </c>
      <c r="R97" s="126">
        <v>4.29</v>
      </c>
      <c r="S97" s="125">
        <v>-3.66</v>
      </c>
      <c r="T97" s="125">
        <v>7.4</v>
      </c>
      <c r="U97" s="129">
        <f t="shared" si="3"/>
        <v>11.06</v>
      </c>
      <c r="V97" s="129">
        <f t="shared" si="4"/>
        <v>0</v>
      </c>
      <c r="W97" s="129">
        <f t="shared" si="5"/>
        <v>-3.66</v>
      </c>
    </row>
    <row r="98" spans="16:23" x14ac:dyDescent="0.2">
      <c r="P98" s="124">
        <v>41641</v>
      </c>
      <c r="Q98" s="125">
        <v>5.0599999999999996</v>
      </c>
      <c r="R98" s="126">
        <v>4.25</v>
      </c>
      <c r="S98" s="125">
        <v>-2.99</v>
      </c>
      <c r="T98" s="125">
        <v>7.71</v>
      </c>
      <c r="U98" s="129">
        <f t="shared" si="3"/>
        <v>10.7</v>
      </c>
      <c r="V98" s="129">
        <f t="shared" si="4"/>
        <v>0</v>
      </c>
      <c r="W98" s="129">
        <f t="shared" si="5"/>
        <v>-2.99</v>
      </c>
    </row>
    <row r="99" spans="16:23" x14ac:dyDescent="0.2">
      <c r="P99" s="124">
        <v>41642</v>
      </c>
      <c r="Q99" s="125">
        <v>4.3499999999999996</v>
      </c>
      <c r="R99" s="126">
        <v>4.25</v>
      </c>
      <c r="S99" s="125">
        <v>-3.11</v>
      </c>
      <c r="T99" s="125">
        <v>7.33</v>
      </c>
      <c r="U99" s="129">
        <f t="shared" si="3"/>
        <v>10.44</v>
      </c>
      <c r="V99" s="129">
        <f t="shared" si="4"/>
        <v>0</v>
      </c>
      <c r="W99" s="129">
        <f t="shared" si="5"/>
        <v>-3.11</v>
      </c>
    </row>
    <row r="100" spans="16:23" x14ac:dyDescent="0.2">
      <c r="P100" s="124">
        <v>41643</v>
      </c>
      <c r="Q100" s="125">
        <v>3.44</v>
      </c>
      <c r="R100" s="126">
        <v>4.24</v>
      </c>
      <c r="S100" s="125">
        <v>-3.66</v>
      </c>
      <c r="T100" s="125">
        <v>7.32</v>
      </c>
      <c r="U100" s="129">
        <f t="shared" si="3"/>
        <v>10.98</v>
      </c>
      <c r="V100" s="129">
        <f t="shared" si="4"/>
        <v>0</v>
      </c>
      <c r="W100" s="129">
        <f t="shared" si="5"/>
        <v>-3.66</v>
      </c>
    </row>
    <row r="101" spans="16:23" x14ac:dyDescent="0.2">
      <c r="P101" s="124">
        <v>41644</v>
      </c>
      <c r="Q101" s="125">
        <v>4.9800000000000004</v>
      </c>
      <c r="R101" s="126">
        <v>4.24</v>
      </c>
      <c r="S101" s="125">
        <v>-3.03</v>
      </c>
      <c r="T101" s="125">
        <v>7.74</v>
      </c>
      <c r="U101" s="129">
        <f t="shared" si="3"/>
        <v>10.77</v>
      </c>
      <c r="V101" s="129">
        <f t="shared" si="4"/>
        <v>0</v>
      </c>
      <c r="W101" s="129">
        <f t="shared" si="5"/>
        <v>-3.03</v>
      </c>
    </row>
    <row r="102" spans="16:23" x14ac:dyDescent="0.2">
      <c r="P102" s="124">
        <v>41645</v>
      </c>
      <c r="Q102" s="125">
        <v>4.62</v>
      </c>
      <c r="R102" s="126">
        <v>4.24</v>
      </c>
      <c r="S102" s="125">
        <v>-1.84</v>
      </c>
      <c r="T102" s="125">
        <v>7.14</v>
      </c>
      <c r="U102" s="129">
        <f t="shared" si="3"/>
        <v>8.98</v>
      </c>
      <c r="V102" s="129">
        <f t="shared" si="4"/>
        <v>0</v>
      </c>
      <c r="W102" s="129">
        <f t="shared" si="5"/>
        <v>-1.84</v>
      </c>
    </row>
    <row r="103" spans="16:23" x14ac:dyDescent="0.2">
      <c r="P103" s="124">
        <v>41646</v>
      </c>
      <c r="Q103" s="125">
        <v>5.23</v>
      </c>
      <c r="R103" s="126">
        <v>4.25</v>
      </c>
      <c r="S103" s="125">
        <v>-2.5499999999999998</v>
      </c>
      <c r="T103" s="125">
        <v>7.58</v>
      </c>
      <c r="U103" s="129">
        <f t="shared" si="3"/>
        <v>10.129999999999999</v>
      </c>
      <c r="V103" s="129">
        <f t="shared" si="4"/>
        <v>0</v>
      </c>
      <c r="W103" s="129">
        <f t="shared" si="5"/>
        <v>-2.5499999999999998</v>
      </c>
    </row>
    <row r="104" spans="16:23" x14ac:dyDescent="0.2">
      <c r="P104" s="124">
        <v>41647</v>
      </c>
      <c r="Q104" s="125">
        <v>5.5</v>
      </c>
      <c r="R104" s="126">
        <v>4.26</v>
      </c>
      <c r="S104" s="125">
        <v>-4.3899999999999997</v>
      </c>
      <c r="T104" s="125">
        <v>7.15</v>
      </c>
      <c r="U104" s="129">
        <f t="shared" si="3"/>
        <v>11.54</v>
      </c>
      <c r="V104" s="129">
        <f t="shared" si="4"/>
        <v>0</v>
      </c>
      <c r="W104" s="129">
        <f t="shared" si="5"/>
        <v>-4.3899999999999997</v>
      </c>
    </row>
    <row r="105" spans="16:23" x14ac:dyDescent="0.2">
      <c r="P105" s="124">
        <v>41648</v>
      </c>
      <c r="Q105" s="125">
        <v>7.43</v>
      </c>
      <c r="R105" s="126">
        <v>4.2699999999999996</v>
      </c>
      <c r="S105" s="125">
        <v>-4.58</v>
      </c>
      <c r="T105" s="125">
        <v>7.8</v>
      </c>
      <c r="U105" s="129">
        <f t="shared" si="3"/>
        <v>12.379999999999999</v>
      </c>
      <c r="V105" s="129">
        <f t="shared" si="4"/>
        <v>0</v>
      </c>
      <c r="W105" s="129">
        <f t="shared" si="5"/>
        <v>-4.58</v>
      </c>
    </row>
    <row r="106" spans="16:23" x14ac:dyDescent="0.2">
      <c r="P106" s="124">
        <v>41649</v>
      </c>
      <c r="Q106" s="125">
        <v>5.39</v>
      </c>
      <c r="R106" s="126">
        <v>4.28</v>
      </c>
      <c r="S106" s="125">
        <v>-5.41</v>
      </c>
      <c r="T106" s="125">
        <v>7.65</v>
      </c>
      <c r="U106" s="129">
        <f t="shared" si="3"/>
        <v>13.06</v>
      </c>
      <c r="V106" s="129">
        <f t="shared" si="4"/>
        <v>0</v>
      </c>
      <c r="W106" s="129">
        <f t="shared" si="5"/>
        <v>-5.41</v>
      </c>
    </row>
    <row r="107" spans="16:23" x14ac:dyDescent="0.2">
      <c r="P107" s="124">
        <v>41650</v>
      </c>
      <c r="Q107" s="125">
        <v>5.23</v>
      </c>
      <c r="R107" s="126">
        <v>4.28</v>
      </c>
      <c r="S107" s="125">
        <v>-4.3099999999999996</v>
      </c>
      <c r="T107" s="125">
        <v>7.37</v>
      </c>
      <c r="U107" s="129">
        <f t="shared" si="3"/>
        <v>11.68</v>
      </c>
      <c r="V107" s="129">
        <f t="shared" si="4"/>
        <v>0</v>
      </c>
      <c r="W107" s="129">
        <f t="shared" si="5"/>
        <v>-4.3099999999999996</v>
      </c>
    </row>
    <row r="108" spans="16:23" x14ac:dyDescent="0.2">
      <c r="P108" s="124">
        <v>41651</v>
      </c>
      <c r="Q108" s="125">
        <v>6.02</v>
      </c>
      <c r="R108" s="126">
        <v>4.28</v>
      </c>
      <c r="S108" s="125">
        <v>-6.73</v>
      </c>
      <c r="T108" s="125">
        <v>7.75</v>
      </c>
      <c r="U108" s="129">
        <f t="shared" si="3"/>
        <v>14.48</v>
      </c>
      <c r="V108" s="129">
        <f t="shared" si="4"/>
        <v>0</v>
      </c>
      <c r="W108" s="129">
        <f t="shared" si="5"/>
        <v>-6.73</v>
      </c>
    </row>
    <row r="109" spans="16:23" x14ac:dyDescent="0.2">
      <c r="P109" s="124">
        <v>41652</v>
      </c>
      <c r="Q109" s="125">
        <v>4.28</v>
      </c>
      <c r="R109" s="126">
        <v>4.28</v>
      </c>
      <c r="S109" s="125">
        <v>-7.66</v>
      </c>
      <c r="T109" s="125">
        <v>7.24</v>
      </c>
      <c r="U109" s="129">
        <f t="shared" si="3"/>
        <v>14.9</v>
      </c>
      <c r="V109" s="129">
        <f t="shared" si="4"/>
        <v>0</v>
      </c>
      <c r="W109" s="129">
        <f t="shared" si="5"/>
        <v>-7.66</v>
      </c>
    </row>
    <row r="110" spans="16:23" x14ac:dyDescent="0.2">
      <c r="P110" s="124">
        <v>41653</v>
      </c>
      <c r="Q110" s="125">
        <v>3.62</v>
      </c>
      <c r="R110" s="126">
        <v>4.28</v>
      </c>
      <c r="S110" s="125">
        <v>-7.65</v>
      </c>
      <c r="T110" s="125">
        <v>7</v>
      </c>
      <c r="U110" s="129">
        <f t="shared" si="3"/>
        <v>14.65</v>
      </c>
      <c r="V110" s="129">
        <f t="shared" si="4"/>
        <v>0</v>
      </c>
      <c r="W110" s="129">
        <f t="shared" si="5"/>
        <v>-7.65</v>
      </c>
    </row>
    <row r="111" spans="16:23" x14ac:dyDescent="0.2">
      <c r="P111" s="124">
        <v>41654</v>
      </c>
      <c r="Q111" s="125">
        <v>3.76</v>
      </c>
      <c r="R111" s="126">
        <v>4.3</v>
      </c>
      <c r="S111" s="125">
        <v>-4.42</v>
      </c>
      <c r="T111" s="125">
        <v>7.47</v>
      </c>
      <c r="U111" s="129">
        <f t="shared" si="3"/>
        <v>11.89</v>
      </c>
      <c r="V111" s="129">
        <f t="shared" si="4"/>
        <v>0</v>
      </c>
      <c r="W111" s="129">
        <f t="shared" si="5"/>
        <v>-4.42</v>
      </c>
    </row>
    <row r="112" spans="16:23" x14ac:dyDescent="0.2">
      <c r="P112" s="124">
        <v>41655</v>
      </c>
      <c r="Q112" s="125">
        <v>3.2</v>
      </c>
      <c r="R112" s="126">
        <v>4.3099999999999996</v>
      </c>
      <c r="S112" s="125">
        <v>-3.45</v>
      </c>
      <c r="T112" s="125">
        <v>7.58</v>
      </c>
      <c r="U112" s="129">
        <f t="shared" si="3"/>
        <v>11.030000000000001</v>
      </c>
      <c r="V112" s="129">
        <f t="shared" si="4"/>
        <v>0</v>
      </c>
      <c r="W112" s="129">
        <f t="shared" si="5"/>
        <v>-3.45</v>
      </c>
    </row>
    <row r="113" spans="16:23" x14ac:dyDescent="0.2">
      <c r="P113" s="124">
        <v>41656</v>
      </c>
      <c r="Q113" s="125">
        <v>2.9</v>
      </c>
      <c r="R113" s="126">
        <v>4.32</v>
      </c>
      <c r="S113" s="125">
        <v>-4.68</v>
      </c>
      <c r="T113" s="125">
        <v>6.64</v>
      </c>
      <c r="U113" s="129">
        <f t="shared" si="3"/>
        <v>11.32</v>
      </c>
      <c r="V113" s="129">
        <f t="shared" si="4"/>
        <v>0</v>
      </c>
      <c r="W113" s="129">
        <f t="shared" si="5"/>
        <v>-4.68</v>
      </c>
    </row>
    <row r="114" spans="16:23" x14ac:dyDescent="0.2">
      <c r="P114" s="124">
        <v>41657</v>
      </c>
      <c r="Q114" s="125">
        <v>2.2400000000000002</v>
      </c>
      <c r="R114" s="126">
        <v>4.33</v>
      </c>
      <c r="S114" s="125">
        <v>-5.3</v>
      </c>
      <c r="T114" s="125">
        <v>7.19</v>
      </c>
      <c r="U114" s="129">
        <f t="shared" si="3"/>
        <v>12.49</v>
      </c>
      <c r="V114" s="129">
        <f t="shared" si="4"/>
        <v>0</v>
      </c>
      <c r="W114" s="129">
        <f t="shared" si="5"/>
        <v>-5.3</v>
      </c>
    </row>
    <row r="115" spans="16:23" x14ac:dyDescent="0.2">
      <c r="P115" s="124">
        <v>41658</v>
      </c>
      <c r="Q115" s="125">
        <v>1.79</v>
      </c>
      <c r="R115" s="126">
        <v>4.34</v>
      </c>
      <c r="S115" s="125">
        <v>-6.28</v>
      </c>
      <c r="T115" s="125">
        <v>7.71</v>
      </c>
      <c r="U115" s="129">
        <f t="shared" si="3"/>
        <v>13.99</v>
      </c>
      <c r="V115" s="129">
        <f t="shared" si="4"/>
        <v>0</v>
      </c>
      <c r="W115" s="129">
        <f t="shared" si="5"/>
        <v>-6.28</v>
      </c>
    </row>
    <row r="116" spans="16:23" x14ac:dyDescent="0.2">
      <c r="P116" s="124">
        <v>41659</v>
      </c>
      <c r="Q116" s="125">
        <v>0.81</v>
      </c>
      <c r="R116" s="126">
        <v>4.3499999999999996</v>
      </c>
      <c r="S116" s="125">
        <v>-5.9</v>
      </c>
      <c r="T116" s="125">
        <v>8.17</v>
      </c>
      <c r="U116" s="129">
        <f t="shared" si="3"/>
        <v>14.07</v>
      </c>
      <c r="V116" s="129">
        <f t="shared" si="4"/>
        <v>0</v>
      </c>
      <c r="W116" s="129">
        <f t="shared" si="5"/>
        <v>-5.9</v>
      </c>
    </row>
    <row r="117" spans="16:23" x14ac:dyDescent="0.2">
      <c r="P117" s="124">
        <v>41660</v>
      </c>
      <c r="Q117" s="125">
        <v>1.66</v>
      </c>
      <c r="R117" s="126">
        <v>4.3600000000000003</v>
      </c>
      <c r="S117" s="125">
        <v>-5.91</v>
      </c>
      <c r="T117" s="125">
        <v>7.46</v>
      </c>
      <c r="U117" s="129">
        <f t="shared" si="3"/>
        <v>13.370000000000001</v>
      </c>
      <c r="V117" s="129">
        <f t="shared" si="4"/>
        <v>0</v>
      </c>
      <c r="W117" s="129">
        <f t="shared" si="5"/>
        <v>-5.91</v>
      </c>
    </row>
    <row r="118" spans="16:23" x14ac:dyDescent="0.2">
      <c r="P118" s="124">
        <v>41661</v>
      </c>
      <c r="Q118" s="125">
        <v>1.71</v>
      </c>
      <c r="R118" s="126">
        <v>4.37</v>
      </c>
      <c r="S118" s="125">
        <v>-4.8499999999999996</v>
      </c>
      <c r="T118" s="125">
        <v>7.46</v>
      </c>
      <c r="U118" s="129">
        <f t="shared" si="3"/>
        <v>12.309999999999999</v>
      </c>
      <c r="V118" s="129">
        <f t="shared" si="4"/>
        <v>0</v>
      </c>
      <c r="W118" s="129">
        <f t="shared" si="5"/>
        <v>-4.8499999999999996</v>
      </c>
    </row>
    <row r="119" spans="16:23" x14ac:dyDescent="0.2">
      <c r="P119" s="124">
        <v>41662</v>
      </c>
      <c r="Q119" s="125">
        <v>1.77</v>
      </c>
      <c r="R119" s="126">
        <v>4.3600000000000003</v>
      </c>
      <c r="S119" s="125">
        <v>-4.58</v>
      </c>
      <c r="T119" s="125">
        <v>7.68</v>
      </c>
      <c r="U119" s="129">
        <f t="shared" si="3"/>
        <v>12.26</v>
      </c>
      <c r="V119" s="129">
        <f t="shared" si="4"/>
        <v>0</v>
      </c>
      <c r="W119" s="129">
        <f t="shared" si="5"/>
        <v>-4.58</v>
      </c>
    </row>
    <row r="120" spans="16:23" x14ac:dyDescent="0.2">
      <c r="P120" s="124">
        <v>41663</v>
      </c>
      <c r="Q120" s="125">
        <v>2.77</v>
      </c>
      <c r="R120" s="126">
        <v>4.3600000000000003</v>
      </c>
      <c r="S120" s="125">
        <v>-5.18</v>
      </c>
      <c r="T120" s="125">
        <v>7.37</v>
      </c>
      <c r="U120" s="129">
        <f t="shared" si="3"/>
        <v>12.55</v>
      </c>
      <c r="V120" s="129">
        <f t="shared" si="4"/>
        <v>0</v>
      </c>
      <c r="W120" s="129">
        <f t="shared" si="5"/>
        <v>-5.18</v>
      </c>
    </row>
    <row r="121" spans="16:23" x14ac:dyDescent="0.2">
      <c r="P121" s="124">
        <v>41664</v>
      </c>
      <c r="Q121" s="125">
        <v>4.3099999999999996</v>
      </c>
      <c r="R121" s="126">
        <v>4.3499999999999996</v>
      </c>
      <c r="S121" s="125">
        <v>-4.43</v>
      </c>
      <c r="T121" s="125">
        <v>7.47</v>
      </c>
      <c r="U121" s="129">
        <f t="shared" si="3"/>
        <v>11.899999999999999</v>
      </c>
      <c r="V121" s="129">
        <f t="shared" si="4"/>
        <v>0</v>
      </c>
      <c r="W121" s="129">
        <f t="shared" si="5"/>
        <v>-4.43</v>
      </c>
    </row>
    <row r="122" spans="16:23" x14ac:dyDescent="0.2">
      <c r="P122" s="124">
        <v>41665</v>
      </c>
      <c r="Q122" s="125">
        <v>4.6399999999999997</v>
      </c>
      <c r="R122" s="126">
        <v>4.3499999999999996</v>
      </c>
      <c r="S122" s="125">
        <v>-4.5199999999999996</v>
      </c>
      <c r="T122" s="125">
        <v>7.17</v>
      </c>
      <c r="U122" s="129">
        <f t="shared" si="3"/>
        <v>11.69</v>
      </c>
      <c r="V122" s="129">
        <f t="shared" si="4"/>
        <v>0</v>
      </c>
      <c r="W122" s="129">
        <f t="shared" si="5"/>
        <v>-4.5199999999999996</v>
      </c>
    </row>
    <row r="123" spans="16:23" x14ac:dyDescent="0.2">
      <c r="P123" s="124">
        <v>41666</v>
      </c>
      <c r="Q123" s="125">
        <v>5.0199999999999996</v>
      </c>
      <c r="R123" s="126">
        <v>4.37</v>
      </c>
      <c r="S123" s="125">
        <v>-4.84</v>
      </c>
      <c r="T123" s="125">
        <v>7.13</v>
      </c>
      <c r="U123" s="129">
        <f t="shared" si="3"/>
        <v>11.969999999999999</v>
      </c>
      <c r="V123" s="129">
        <f t="shared" si="4"/>
        <v>0</v>
      </c>
      <c r="W123" s="129">
        <f t="shared" si="5"/>
        <v>-4.84</v>
      </c>
    </row>
    <row r="124" spans="16:23" x14ac:dyDescent="0.2">
      <c r="P124" s="124">
        <v>41667</v>
      </c>
      <c r="Q124" s="125">
        <v>3.38</v>
      </c>
      <c r="R124" s="126">
        <v>4.3899999999999997</v>
      </c>
      <c r="S124" s="125">
        <v>-4.01</v>
      </c>
      <c r="T124" s="125">
        <v>7.06</v>
      </c>
      <c r="U124" s="129">
        <f t="shared" si="3"/>
        <v>11.07</v>
      </c>
      <c r="V124" s="129">
        <f t="shared" si="4"/>
        <v>0</v>
      </c>
      <c r="W124" s="129">
        <f t="shared" si="5"/>
        <v>-4.01</v>
      </c>
    </row>
    <row r="125" spans="16:23" x14ac:dyDescent="0.2">
      <c r="P125" s="124">
        <v>41668</v>
      </c>
      <c r="Q125" s="125">
        <v>2.5099999999999998</v>
      </c>
      <c r="R125" s="126">
        <v>4.41</v>
      </c>
      <c r="S125" s="125">
        <v>-4.62</v>
      </c>
      <c r="T125" s="125">
        <v>7.66</v>
      </c>
      <c r="U125" s="129">
        <f t="shared" si="3"/>
        <v>12.280000000000001</v>
      </c>
      <c r="V125" s="129">
        <f t="shared" si="4"/>
        <v>0</v>
      </c>
      <c r="W125" s="129">
        <f t="shared" si="5"/>
        <v>-4.62</v>
      </c>
    </row>
    <row r="126" spans="16:23" x14ac:dyDescent="0.2">
      <c r="P126" s="124">
        <v>41669</v>
      </c>
      <c r="Q126" s="125">
        <v>2.4700000000000002</v>
      </c>
      <c r="R126" s="126">
        <v>4.4400000000000004</v>
      </c>
      <c r="S126" s="125">
        <v>-4.83</v>
      </c>
      <c r="T126" s="125">
        <v>7.45</v>
      </c>
      <c r="U126" s="129">
        <f t="shared" si="3"/>
        <v>12.280000000000001</v>
      </c>
      <c r="V126" s="129">
        <f t="shared" si="4"/>
        <v>0</v>
      </c>
      <c r="W126" s="129">
        <f t="shared" si="5"/>
        <v>-4.83</v>
      </c>
    </row>
    <row r="127" spans="16:23" x14ac:dyDescent="0.2">
      <c r="P127" s="124">
        <v>41670</v>
      </c>
      <c r="Q127" s="125">
        <v>2.0499999999999998</v>
      </c>
      <c r="R127" s="126">
        <v>4.49</v>
      </c>
      <c r="S127" s="125">
        <v>-3.66</v>
      </c>
      <c r="T127" s="125">
        <v>7.37</v>
      </c>
      <c r="U127" s="129">
        <f t="shared" si="3"/>
        <v>11.030000000000001</v>
      </c>
      <c r="V127" s="129">
        <f t="shared" si="4"/>
        <v>0</v>
      </c>
      <c r="W127" s="129">
        <f t="shared" si="5"/>
        <v>-3.66</v>
      </c>
    </row>
    <row r="128" spans="16:23" x14ac:dyDescent="0.2">
      <c r="P128" s="124">
        <v>41671</v>
      </c>
      <c r="Q128" s="125">
        <v>1.59</v>
      </c>
      <c r="R128" s="126">
        <v>4.54</v>
      </c>
      <c r="S128" s="125">
        <v>-4.12</v>
      </c>
      <c r="T128" s="125">
        <v>7.91</v>
      </c>
      <c r="U128" s="129">
        <f t="shared" si="3"/>
        <v>12.030000000000001</v>
      </c>
      <c r="V128" s="129">
        <f t="shared" si="4"/>
        <v>0</v>
      </c>
      <c r="W128" s="129">
        <f t="shared" si="5"/>
        <v>-4.12</v>
      </c>
    </row>
    <row r="129" spans="16:23" x14ac:dyDescent="0.2">
      <c r="P129" s="124">
        <v>41672</v>
      </c>
      <c r="Q129" s="125">
        <v>1.31</v>
      </c>
      <c r="R129" s="126">
        <v>4.5999999999999996</v>
      </c>
      <c r="S129" s="125">
        <v>-4.8</v>
      </c>
      <c r="T129" s="125">
        <v>8.11</v>
      </c>
      <c r="U129" s="129">
        <f t="shared" si="3"/>
        <v>12.91</v>
      </c>
      <c r="V129" s="129">
        <f t="shared" si="4"/>
        <v>0</v>
      </c>
      <c r="W129" s="129">
        <f t="shared" si="5"/>
        <v>-4.8</v>
      </c>
    </row>
    <row r="130" spans="16:23" x14ac:dyDescent="0.2">
      <c r="P130" s="124">
        <v>41673</v>
      </c>
      <c r="Q130" s="125">
        <v>1.1100000000000001</v>
      </c>
      <c r="R130" s="126">
        <v>4.6500000000000004</v>
      </c>
      <c r="S130" s="125">
        <v>-3.07</v>
      </c>
      <c r="T130" s="125">
        <v>9.1999999999999993</v>
      </c>
      <c r="U130" s="129">
        <f t="shared" si="3"/>
        <v>12.27</v>
      </c>
      <c r="V130" s="129">
        <f t="shared" si="4"/>
        <v>0</v>
      </c>
      <c r="W130" s="129">
        <f t="shared" si="5"/>
        <v>-3.07</v>
      </c>
    </row>
    <row r="131" spans="16:23" x14ac:dyDescent="0.2">
      <c r="P131" s="124">
        <v>41674</v>
      </c>
      <c r="Q131" s="125">
        <v>1.55</v>
      </c>
      <c r="R131" s="126">
        <v>4.68</v>
      </c>
      <c r="S131" s="125">
        <v>-2.88</v>
      </c>
      <c r="T131" s="125">
        <v>9.6199999999999992</v>
      </c>
      <c r="U131" s="129">
        <f t="shared" si="3"/>
        <v>12.5</v>
      </c>
      <c r="V131" s="129">
        <f t="shared" si="4"/>
        <v>0</v>
      </c>
      <c r="W131" s="129">
        <f t="shared" si="5"/>
        <v>-2.88</v>
      </c>
    </row>
    <row r="132" spans="16:23" x14ac:dyDescent="0.2">
      <c r="P132" s="124">
        <v>41675</v>
      </c>
      <c r="Q132" s="125">
        <v>1.97</v>
      </c>
      <c r="R132" s="126">
        <v>4.72</v>
      </c>
      <c r="S132" s="125">
        <v>-3.69</v>
      </c>
      <c r="T132" s="125">
        <v>9.14</v>
      </c>
      <c r="U132" s="129">
        <f t="shared" si="3"/>
        <v>12.83</v>
      </c>
      <c r="V132" s="129">
        <f t="shared" si="4"/>
        <v>0</v>
      </c>
      <c r="W132" s="129">
        <f t="shared" si="5"/>
        <v>-3.69</v>
      </c>
    </row>
    <row r="133" spans="16:23" x14ac:dyDescent="0.2">
      <c r="P133" s="124">
        <v>41676</v>
      </c>
      <c r="Q133" s="125">
        <v>1.75</v>
      </c>
      <c r="R133" s="126">
        <v>4.75</v>
      </c>
      <c r="S133" s="125">
        <v>-3.11</v>
      </c>
      <c r="T133" s="125">
        <v>7.79</v>
      </c>
      <c r="U133" s="129">
        <f t="shared" si="3"/>
        <v>10.9</v>
      </c>
      <c r="V133" s="129">
        <f t="shared" si="4"/>
        <v>0</v>
      </c>
      <c r="W133" s="129">
        <f t="shared" si="5"/>
        <v>-3.11</v>
      </c>
    </row>
    <row r="134" spans="16:23" x14ac:dyDescent="0.2">
      <c r="P134" s="124">
        <v>41677</v>
      </c>
      <c r="Q134" s="125">
        <v>2.64</v>
      </c>
      <c r="R134" s="126">
        <v>4.78</v>
      </c>
      <c r="S134" s="125">
        <v>-4.38</v>
      </c>
      <c r="T134" s="125">
        <v>7.62</v>
      </c>
      <c r="U134" s="129">
        <f t="shared" ref="U134:U186" si="6">T134-S134</f>
        <v>12</v>
      </c>
      <c r="V134" s="129">
        <f t="shared" ref="V134:V186" si="7">IF(S134&gt;0,S134,0)</f>
        <v>0</v>
      </c>
      <c r="W134" s="129">
        <f t="shared" ref="W134:W186" si="8">IF(S134&lt;0,S134,0)</f>
        <v>-4.38</v>
      </c>
    </row>
    <row r="135" spans="16:23" x14ac:dyDescent="0.2">
      <c r="P135" s="124">
        <v>41678</v>
      </c>
      <c r="Q135" s="125">
        <v>3.22</v>
      </c>
      <c r="R135" s="126">
        <v>4.75</v>
      </c>
      <c r="S135" s="125">
        <v>-4.72</v>
      </c>
      <c r="T135" s="125">
        <v>7.41</v>
      </c>
      <c r="U135" s="129">
        <f t="shared" si="6"/>
        <v>12.129999999999999</v>
      </c>
      <c r="V135" s="129">
        <f t="shared" si="7"/>
        <v>0</v>
      </c>
      <c r="W135" s="129">
        <f t="shared" si="8"/>
        <v>-4.72</v>
      </c>
    </row>
    <row r="136" spans="16:23" x14ac:dyDescent="0.2">
      <c r="P136" s="124">
        <v>41679</v>
      </c>
      <c r="Q136" s="125">
        <v>4.0199999999999996</v>
      </c>
      <c r="R136" s="126">
        <v>4.72</v>
      </c>
      <c r="S136" s="125">
        <v>-4.07</v>
      </c>
      <c r="T136" s="125">
        <v>7.21</v>
      </c>
      <c r="U136" s="129">
        <f t="shared" si="6"/>
        <v>11.280000000000001</v>
      </c>
      <c r="V136" s="129">
        <f t="shared" si="7"/>
        <v>0</v>
      </c>
      <c r="W136" s="129">
        <f t="shared" si="8"/>
        <v>-4.07</v>
      </c>
    </row>
    <row r="137" spans="16:23" x14ac:dyDescent="0.2">
      <c r="P137" s="124">
        <v>41680</v>
      </c>
      <c r="Q137" s="125">
        <v>4.0199999999999996</v>
      </c>
      <c r="R137" s="126">
        <v>4.6900000000000004</v>
      </c>
      <c r="S137" s="125">
        <v>-4.8899999999999997</v>
      </c>
      <c r="T137" s="125">
        <v>7.88</v>
      </c>
      <c r="U137" s="129">
        <f t="shared" si="6"/>
        <v>12.77</v>
      </c>
      <c r="V137" s="129">
        <f t="shared" si="7"/>
        <v>0</v>
      </c>
      <c r="W137" s="129">
        <f t="shared" si="8"/>
        <v>-4.8899999999999997</v>
      </c>
    </row>
    <row r="138" spans="16:23" x14ac:dyDescent="0.2">
      <c r="P138" s="124">
        <v>41681</v>
      </c>
      <c r="Q138" s="125">
        <v>4.1900000000000004</v>
      </c>
      <c r="R138" s="126">
        <v>4.66</v>
      </c>
      <c r="S138" s="125">
        <v>-4.66</v>
      </c>
      <c r="T138" s="125">
        <v>8.17</v>
      </c>
      <c r="U138" s="129">
        <f t="shared" si="6"/>
        <v>12.83</v>
      </c>
      <c r="V138" s="129">
        <f t="shared" si="7"/>
        <v>0</v>
      </c>
      <c r="W138" s="129">
        <f t="shared" si="8"/>
        <v>-4.66</v>
      </c>
    </row>
    <row r="139" spans="16:23" x14ac:dyDescent="0.2">
      <c r="P139" s="124">
        <v>41682</v>
      </c>
      <c r="Q139" s="125">
        <v>3.87</v>
      </c>
      <c r="R139" s="126">
        <v>4.62</v>
      </c>
      <c r="S139" s="125">
        <v>-4.9800000000000004</v>
      </c>
      <c r="T139" s="125">
        <v>8.81</v>
      </c>
      <c r="U139" s="129">
        <f t="shared" si="6"/>
        <v>13.790000000000001</v>
      </c>
      <c r="V139" s="129">
        <f t="shared" si="7"/>
        <v>0</v>
      </c>
      <c r="W139" s="129">
        <f t="shared" si="8"/>
        <v>-4.9800000000000004</v>
      </c>
    </row>
    <row r="140" spans="16:23" x14ac:dyDescent="0.2">
      <c r="P140" s="124">
        <v>41683</v>
      </c>
      <c r="Q140" s="125">
        <v>4.41</v>
      </c>
      <c r="R140" s="126">
        <v>4.59</v>
      </c>
      <c r="S140" s="125">
        <v>-4.5199999999999996</v>
      </c>
      <c r="T140" s="125">
        <v>9.34</v>
      </c>
      <c r="U140" s="129">
        <f t="shared" si="6"/>
        <v>13.86</v>
      </c>
      <c r="V140" s="129">
        <f t="shared" si="7"/>
        <v>0</v>
      </c>
      <c r="W140" s="129">
        <f t="shared" si="8"/>
        <v>-4.5199999999999996</v>
      </c>
    </row>
    <row r="141" spans="16:23" x14ac:dyDescent="0.2">
      <c r="P141" s="124">
        <v>41684</v>
      </c>
      <c r="Q141" s="125">
        <v>5.24</v>
      </c>
      <c r="R141" s="126">
        <v>4.55</v>
      </c>
      <c r="S141" s="125">
        <v>-4.51</v>
      </c>
      <c r="T141" s="125">
        <v>9.1300000000000008</v>
      </c>
      <c r="U141" s="129">
        <f t="shared" si="6"/>
        <v>13.64</v>
      </c>
      <c r="V141" s="129">
        <f t="shared" si="7"/>
        <v>0</v>
      </c>
      <c r="W141" s="129">
        <f t="shared" si="8"/>
        <v>-4.51</v>
      </c>
    </row>
    <row r="142" spans="16:23" x14ac:dyDescent="0.2">
      <c r="P142" s="124">
        <v>41685</v>
      </c>
      <c r="Q142" s="125">
        <v>5.35</v>
      </c>
      <c r="R142" s="126">
        <v>4.51</v>
      </c>
      <c r="S142" s="125">
        <v>-5.52</v>
      </c>
      <c r="T142" s="125">
        <v>8.98</v>
      </c>
      <c r="U142" s="129">
        <f t="shared" si="6"/>
        <v>14.5</v>
      </c>
      <c r="V142" s="129">
        <f t="shared" si="7"/>
        <v>0</v>
      </c>
      <c r="W142" s="129">
        <f t="shared" si="8"/>
        <v>-5.52</v>
      </c>
    </row>
    <row r="143" spans="16:23" x14ac:dyDescent="0.2">
      <c r="P143" s="124">
        <v>41686</v>
      </c>
      <c r="Q143" s="125">
        <v>4.8899999999999997</v>
      </c>
      <c r="R143" s="126">
        <v>4.54</v>
      </c>
      <c r="S143" s="125">
        <v>-4.9000000000000004</v>
      </c>
      <c r="T143" s="125">
        <v>7.98</v>
      </c>
      <c r="U143" s="129">
        <f t="shared" si="6"/>
        <v>12.88</v>
      </c>
      <c r="V143" s="129">
        <f t="shared" si="7"/>
        <v>0</v>
      </c>
      <c r="W143" s="129">
        <f t="shared" si="8"/>
        <v>-4.9000000000000004</v>
      </c>
    </row>
    <row r="144" spans="16:23" x14ac:dyDescent="0.2">
      <c r="P144" s="124">
        <v>41687</v>
      </c>
      <c r="Q144" s="125">
        <v>4.8600000000000003</v>
      </c>
      <c r="R144" s="126">
        <v>4.5599999999999996</v>
      </c>
      <c r="S144" s="125">
        <v>-3.71</v>
      </c>
      <c r="T144" s="125">
        <v>7.84</v>
      </c>
      <c r="U144" s="129">
        <f t="shared" si="6"/>
        <v>11.55</v>
      </c>
      <c r="V144" s="129">
        <f t="shared" si="7"/>
        <v>0</v>
      </c>
      <c r="W144" s="129">
        <f t="shared" si="8"/>
        <v>-3.71</v>
      </c>
    </row>
    <row r="145" spans="16:23" x14ac:dyDescent="0.2">
      <c r="P145" s="124">
        <v>41688</v>
      </c>
      <c r="Q145" s="125">
        <v>5.42</v>
      </c>
      <c r="R145" s="126">
        <v>4.59</v>
      </c>
      <c r="S145" s="125">
        <v>-3.57</v>
      </c>
      <c r="T145" s="125">
        <v>7.87</v>
      </c>
      <c r="U145" s="129">
        <f t="shared" si="6"/>
        <v>11.44</v>
      </c>
      <c r="V145" s="129">
        <f t="shared" si="7"/>
        <v>0</v>
      </c>
      <c r="W145" s="129">
        <f t="shared" si="8"/>
        <v>-3.57</v>
      </c>
    </row>
    <row r="146" spans="16:23" x14ac:dyDescent="0.2">
      <c r="P146" s="124">
        <v>41689</v>
      </c>
      <c r="Q146" s="125">
        <v>5.43</v>
      </c>
      <c r="R146" s="126">
        <v>4.6100000000000003</v>
      </c>
      <c r="S146" s="125">
        <v>-3.55</v>
      </c>
      <c r="T146" s="125">
        <v>7.95</v>
      </c>
      <c r="U146" s="129">
        <f t="shared" si="6"/>
        <v>11.5</v>
      </c>
      <c r="V146" s="129">
        <f t="shared" si="7"/>
        <v>0</v>
      </c>
      <c r="W146" s="129">
        <f t="shared" si="8"/>
        <v>-3.55</v>
      </c>
    </row>
    <row r="147" spans="16:23" x14ac:dyDescent="0.2">
      <c r="P147" s="124">
        <v>41690</v>
      </c>
      <c r="Q147" s="125">
        <v>4.8600000000000003</v>
      </c>
      <c r="R147" s="126">
        <v>4.6900000000000004</v>
      </c>
      <c r="S147" s="125">
        <v>-2.42</v>
      </c>
      <c r="T147" s="125">
        <v>8.2899999999999991</v>
      </c>
      <c r="U147" s="129">
        <f t="shared" si="6"/>
        <v>10.709999999999999</v>
      </c>
      <c r="V147" s="129">
        <f t="shared" si="7"/>
        <v>0</v>
      </c>
      <c r="W147" s="129">
        <f t="shared" si="8"/>
        <v>-2.42</v>
      </c>
    </row>
    <row r="148" spans="16:23" x14ac:dyDescent="0.2">
      <c r="P148" s="124">
        <v>41691</v>
      </c>
      <c r="Q148" s="125">
        <v>3.89</v>
      </c>
      <c r="R148" s="126">
        <v>4.76</v>
      </c>
      <c r="S148" s="125">
        <v>-3.75</v>
      </c>
      <c r="T148" s="125">
        <v>7.29</v>
      </c>
      <c r="U148" s="129">
        <f t="shared" si="6"/>
        <v>11.04</v>
      </c>
      <c r="V148" s="129">
        <f t="shared" si="7"/>
        <v>0</v>
      </c>
      <c r="W148" s="129">
        <f t="shared" si="8"/>
        <v>-3.75</v>
      </c>
    </row>
    <row r="149" spans="16:23" x14ac:dyDescent="0.2">
      <c r="P149" s="124">
        <v>41692</v>
      </c>
      <c r="Q149" s="125">
        <v>3.44</v>
      </c>
      <c r="R149" s="126">
        <v>4.84</v>
      </c>
      <c r="S149" s="125">
        <v>-3.57</v>
      </c>
      <c r="T149" s="125">
        <v>8.2100000000000009</v>
      </c>
      <c r="U149" s="129">
        <f t="shared" si="6"/>
        <v>11.780000000000001</v>
      </c>
      <c r="V149" s="129">
        <f t="shared" si="7"/>
        <v>0</v>
      </c>
      <c r="W149" s="129">
        <f t="shared" si="8"/>
        <v>-3.57</v>
      </c>
    </row>
    <row r="150" spans="16:23" x14ac:dyDescent="0.2">
      <c r="P150" s="124">
        <v>41693</v>
      </c>
      <c r="Q150" s="125">
        <v>3.51</v>
      </c>
      <c r="R150" s="126">
        <v>4.91</v>
      </c>
      <c r="S150" s="125">
        <v>-3.3</v>
      </c>
      <c r="T150" s="125">
        <v>9.23</v>
      </c>
      <c r="U150" s="129">
        <f t="shared" si="6"/>
        <v>12.530000000000001</v>
      </c>
      <c r="V150" s="129">
        <f t="shared" si="7"/>
        <v>0</v>
      </c>
      <c r="W150" s="129">
        <f t="shared" si="8"/>
        <v>-3.3</v>
      </c>
    </row>
    <row r="151" spans="16:23" x14ac:dyDescent="0.2">
      <c r="P151" s="124">
        <v>41694</v>
      </c>
      <c r="Q151" s="125">
        <v>4.3</v>
      </c>
      <c r="R151" s="126">
        <v>5.01</v>
      </c>
      <c r="S151" s="125">
        <v>-2.74</v>
      </c>
      <c r="T151" s="125">
        <v>8.44</v>
      </c>
      <c r="U151" s="129">
        <f t="shared" si="6"/>
        <v>11.18</v>
      </c>
      <c r="V151" s="129">
        <f t="shared" si="7"/>
        <v>0</v>
      </c>
      <c r="W151" s="129">
        <f t="shared" si="8"/>
        <v>-2.74</v>
      </c>
    </row>
    <row r="152" spans="16:23" x14ac:dyDescent="0.2">
      <c r="P152" s="124">
        <v>41695</v>
      </c>
      <c r="Q152" s="125">
        <v>6.28</v>
      </c>
      <c r="R152" s="126">
        <v>5.0999999999999996</v>
      </c>
      <c r="S152" s="125">
        <v>-2.89</v>
      </c>
      <c r="T152" s="125">
        <v>8.16</v>
      </c>
      <c r="U152" s="129">
        <f t="shared" si="6"/>
        <v>11.05</v>
      </c>
      <c r="V152" s="129">
        <f t="shared" si="7"/>
        <v>0</v>
      </c>
      <c r="W152" s="129">
        <f t="shared" si="8"/>
        <v>-2.89</v>
      </c>
    </row>
    <row r="153" spans="16:23" x14ac:dyDescent="0.2">
      <c r="P153" s="124">
        <v>41696</v>
      </c>
      <c r="Q153" s="125">
        <v>5.72</v>
      </c>
      <c r="R153" s="126">
        <v>5.2</v>
      </c>
      <c r="S153" s="125">
        <v>-4.17</v>
      </c>
      <c r="T153" s="125">
        <v>8.01</v>
      </c>
      <c r="U153" s="129">
        <f t="shared" si="6"/>
        <v>12.18</v>
      </c>
      <c r="V153" s="129">
        <f t="shared" si="7"/>
        <v>0</v>
      </c>
      <c r="W153" s="129">
        <f t="shared" si="8"/>
        <v>-4.17</v>
      </c>
    </row>
    <row r="154" spans="16:23" x14ac:dyDescent="0.2">
      <c r="P154" s="124">
        <v>41697</v>
      </c>
      <c r="Q154" s="125">
        <v>5.48</v>
      </c>
      <c r="R154" s="126">
        <v>5.32</v>
      </c>
      <c r="S154" s="125">
        <v>-3.62</v>
      </c>
      <c r="T154" s="125">
        <v>7.99</v>
      </c>
      <c r="U154" s="129">
        <f t="shared" si="6"/>
        <v>11.61</v>
      </c>
      <c r="V154" s="129">
        <f t="shared" si="7"/>
        <v>0</v>
      </c>
      <c r="W154" s="129">
        <f t="shared" si="8"/>
        <v>-3.62</v>
      </c>
    </row>
    <row r="155" spans="16:23" x14ac:dyDescent="0.2">
      <c r="P155" s="124">
        <v>41698</v>
      </c>
      <c r="Q155" s="125">
        <v>6.27</v>
      </c>
      <c r="R155" s="126">
        <v>5.44</v>
      </c>
      <c r="S155" s="125">
        <v>-2.83</v>
      </c>
      <c r="T155" s="125">
        <v>8.57</v>
      </c>
      <c r="U155" s="129">
        <f t="shared" si="6"/>
        <v>11.4</v>
      </c>
      <c r="V155" s="129">
        <f t="shared" si="7"/>
        <v>0</v>
      </c>
      <c r="W155" s="129">
        <f t="shared" si="8"/>
        <v>-2.83</v>
      </c>
    </row>
    <row r="156" spans="16:23" x14ac:dyDescent="0.2">
      <c r="P156" s="124">
        <v>41699</v>
      </c>
      <c r="Q156" s="125">
        <v>5.35</v>
      </c>
      <c r="R156" s="126">
        <v>5.56</v>
      </c>
      <c r="S156" s="125">
        <v>-2.57</v>
      </c>
      <c r="T156" s="125">
        <v>8.51</v>
      </c>
      <c r="U156" s="129">
        <f t="shared" si="6"/>
        <v>11.08</v>
      </c>
      <c r="V156" s="129">
        <f t="shared" si="7"/>
        <v>0</v>
      </c>
      <c r="W156" s="129">
        <f t="shared" si="8"/>
        <v>-2.57</v>
      </c>
    </row>
    <row r="157" spans="16:23" x14ac:dyDescent="0.2">
      <c r="P157" s="124">
        <v>41700</v>
      </c>
      <c r="Q157" s="125">
        <v>4.4400000000000004</v>
      </c>
      <c r="R157" s="126">
        <v>5.68</v>
      </c>
      <c r="S157" s="125">
        <v>-1.31</v>
      </c>
      <c r="T157" s="125">
        <v>8.41</v>
      </c>
      <c r="U157" s="129">
        <f t="shared" si="6"/>
        <v>9.7200000000000006</v>
      </c>
      <c r="V157" s="129">
        <f t="shared" si="7"/>
        <v>0</v>
      </c>
      <c r="W157" s="129">
        <f t="shared" si="8"/>
        <v>-1.31</v>
      </c>
    </row>
    <row r="158" spans="16:23" x14ac:dyDescent="0.2">
      <c r="P158" s="124">
        <v>41701</v>
      </c>
      <c r="Q158" s="125">
        <v>4.3099999999999996</v>
      </c>
      <c r="R158" s="126">
        <v>5.81</v>
      </c>
      <c r="S158" s="125">
        <v>-2.75</v>
      </c>
      <c r="T158" s="125">
        <v>7.92</v>
      </c>
      <c r="U158" s="129">
        <f t="shared" si="6"/>
        <v>10.67</v>
      </c>
      <c r="V158" s="129">
        <f t="shared" si="7"/>
        <v>0</v>
      </c>
      <c r="W158" s="129">
        <f t="shared" si="8"/>
        <v>-2.75</v>
      </c>
    </row>
    <row r="159" spans="16:23" x14ac:dyDescent="0.2">
      <c r="P159" s="124">
        <v>41702</v>
      </c>
      <c r="Q159" s="125">
        <v>5.01</v>
      </c>
      <c r="R159" s="126">
        <v>5.94</v>
      </c>
      <c r="S159" s="125">
        <v>-3.11</v>
      </c>
      <c r="T159" s="125">
        <v>7.66</v>
      </c>
      <c r="U159" s="129">
        <f t="shared" si="6"/>
        <v>10.77</v>
      </c>
      <c r="V159" s="129">
        <f t="shared" si="7"/>
        <v>0</v>
      </c>
      <c r="W159" s="129">
        <f t="shared" si="8"/>
        <v>-3.11</v>
      </c>
    </row>
    <row r="160" spans="16:23" x14ac:dyDescent="0.2">
      <c r="P160" s="124">
        <v>41703</v>
      </c>
      <c r="Q160" s="125">
        <v>5.87</v>
      </c>
      <c r="R160" s="126">
        <v>6.08</v>
      </c>
      <c r="S160" s="125">
        <v>-2.19</v>
      </c>
      <c r="T160" s="125">
        <v>8.33</v>
      </c>
      <c r="U160" s="129">
        <f t="shared" si="6"/>
        <v>10.52</v>
      </c>
      <c r="V160" s="129">
        <f t="shared" si="7"/>
        <v>0</v>
      </c>
      <c r="W160" s="129">
        <f t="shared" si="8"/>
        <v>-2.19</v>
      </c>
    </row>
    <row r="161" spans="16:23" x14ac:dyDescent="0.2">
      <c r="P161" s="124">
        <v>41704</v>
      </c>
      <c r="Q161" s="125">
        <v>6.64</v>
      </c>
      <c r="R161" s="126">
        <v>6.21</v>
      </c>
      <c r="S161" s="125">
        <v>-1.28</v>
      </c>
      <c r="T161" s="125">
        <v>8.8800000000000008</v>
      </c>
      <c r="U161" s="129">
        <f t="shared" si="6"/>
        <v>10.16</v>
      </c>
      <c r="V161" s="129">
        <f t="shared" si="7"/>
        <v>0</v>
      </c>
      <c r="W161" s="129">
        <f t="shared" si="8"/>
        <v>-1.28</v>
      </c>
    </row>
    <row r="162" spans="16:23" x14ac:dyDescent="0.2">
      <c r="P162" s="124">
        <v>41705</v>
      </c>
      <c r="Q162" s="125">
        <v>7.76</v>
      </c>
      <c r="R162" s="126">
        <v>6.33</v>
      </c>
      <c r="S162" s="125">
        <v>-1.81</v>
      </c>
      <c r="T162" s="125">
        <v>9.11</v>
      </c>
      <c r="U162" s="129">
        <f t="shared" si="6"/>
        <v>10.92</v>
      </c>
      <c r="V162" s="129">
        <f t="shared" si="7"/>
        <v>0</v>
      </c>
      <c r="W162" s="129">
        <f t="shared" si="8"/>
        <v>-1.81</v>
      </c>
    </row>
    <row r="163" spans="16:23" x14ac:dyDescent="0.2">
      <c r="P163" s="124">
        <v>41706</v>
      </c>
      <c r="Q163" s="125">
        <v>7.14</v>
      </c>
      <c r="R163" s="126">
        <v>6.44</v>
      </c>
      <c r="S163" s="125">
        <v>-1.4</v>
      </c>
      <c r="T163" s="125">
        <v>9.42</v>
      </c>
      <c r="U163" s="129">
        <f t="shared" si="6"/>
        <v>10.82</v>
      </c>
      <c r="V163" s="129">
        <f t="shared" si="7"/>
        <v>0</v>
      </c>
      <c r="W163" s="129">
        <f t="shared" si="8"/>
        <v>-1.4</v>
      </c>
    </row>
    <row r="164" spans="16:23" x14ac:dyDescent="0.2">
      <c r="P164" s="124">
        <v>41707</v>
      </c>
      <c r="Q164" s="125">
        <v>6.7</v>
      </c>
      <c r="R164" s="126">
        <v>6.55</v>
      </c>
      <c r="S164" s="125">
        <v>-1.7</v>
      </c>
      <c r="T164" s="125">
        <v>9.84</v>
      </c>
      <c r="U164" s="129">
        <f t="shared" si="6"/>
        <v>11.54</v>
      </c>
      <c r="V164" s="129">
        <f t="shared" si="7"/>
        <v>0</v>
      </c>
      <c r="W164" s="129">
        <f t="shared" si="8"/>
        <v>-1.7</v>
      </c>
    </row>
    <row r="165" spans="16:23" x14ac:dyDescent="0.2">
      <c r="P165" s="124">
        <v>41708</v>
      </c>
      <c r="Q165" s="125">
        <v>6.81</v>
      </c>
      <c r="R165" s="126">
        <v>6.67</v>
      </c>
      <c r="S165" s="125">
        <v>-0.52</v>
      </c>
      <c r="T165" s="125">
        <v>9.1199999999999992</v>
      </c>
      <c r="U165" s="129">
        <f t="shared" si="6"/>
        <v>9.6399999999999988</v>
      </c>
      <c r="V165" s="129">
        <f t="shared" si="7"/>
        <v>0</v>
      </c>
      <c r="W165" s="129">
        <f t="shared" si="8"/>
        <v>-0.52</v>
      </c>
    </row>
    <row r="166" spans="16:23" x14ac:dyDescent="0.2">
      <c r="P166" s="124">
        <v>41709</v>
      </c>
      <c r="Q166" s="125">
        <v>7.03</v>
      </c>
      <c r="R166" s="126">
        <v>6.74</v>
      </c>
      <c r="S166" s="125">
        <v>-0.11</v>
      </c>
      <c r="T166" s="125">
        <v>10.1</v>
      </c>
      <c r="U166" s="129">
        <f t="shared" si="6"/>
        <v>10.209999999999999</v>
      </c>
      <c r="V166" s="129">
        <f t="shared" si="7"/>
        <v>0</v>
      </c>
      <c r="W166" s="129">
        <f t="shared" si="8"/>
        <v>-0.11</v>
      </c>
    </row>
    <row r="167" spans="16:23" s="120" customFormat="1" x14ac:dyDescent="0.2">
      <c r="P167" s="73">
        <v>41710</v>
      </c>
      <c r="Q167" s="74">
        <v>7.73</v>
      </c>
      <c r="R167" s="127">
        <v>6.82</v>
      </c>
      <c r="S167" s="74">
        <v>1.02</v>
      </c>
      <c r="T167" s="74">
        <v>10.61</v>
      </c>
      <c r="U167" s="129">
        <f t="shared" si="6"/>
        <v>9.59</v>
      </c>
      <c r="V167" s="129">
        <f t="shared" si="7"/>
        <v>1.02</v>
      </c>
      <c r="W167" s="129">
        <f t="shared" si="8"/>
        <v>0</v>
      </c>
    </row>
    <row r="168" spans="16:23" x14ac:dyDescent="0.2">
      <c r="P168" s="124">
        <v>41711</v>
      </c>
      <c r="Q168" s="125">
        <v>6.71</v>
      </c>
      <c r="R168" s="126">
        <v>6.9</v>
      </c>
      <c r="S168" s="125">
        <v>0.38</v>
      </c>
      <c r="T168" s="125">
        <v>10.130000000000001</v>
      </c>
      <c r="U168" s="129">
        <f t="shared" si="6"/>
        <v>9.75</v>
      </c>
      <c r="V168" s="129">
        <f t="shared" si="7"/>
        <v>0.38</v>
      </c>
      <c r="W168" s="129">
        <f t="shared" si="8"/>
        <v>0</v>
      </c>
    </row>
    <row r="169" spans="16:23" x14ac:dyDescent="0.2">
      <c r="P169" s="124">
        <v>41712</v>
      </c>
      <c r="Q169" s="125">
        <v>5.86</v>
      </c>
      <c r="R169" s="126">
        <v>6.98</v>
      </c>
      <c r="S169" s="125">
        <v>1.55</v>
      </c>
      <c r="T169" s="125">
        <v>9.89</v>
      </c>
      <c r="U169" s="129">
        <f t="shared" si="6"/>
        <v>8.34</v>
      </c>
      <c r="V169" s="129">
        <f t="shared" si="7"/>
        <v>1.55</v>
      </c>
      <c r="W169" s="129">
        <f t="shared" si="8"/>
        <v>0</v>
      </c>
    </row>
    <row r="170" spans="16:23" x14ac:dyDescent="0.2">
      <c r="P170" s="124">
        <v>41713</v>
      </c>
      <c r="Q170" s="125">
        <v>5.75</v>
      </c>
      <c r="R170" s="126">
        <v>7.04</v>
      </c>
      <c r="S170" s="125">
        <v>1.81</v>
      </c>
      <c r="T170" s="125">
        <v>10.130000000000001</v>
      </c>
      <c r="U170" s="129">
        <f t="shared" si="6"/>
        <v>8.32</v>
      </c>
      <c r="V170" s="129">
        <f t="shared" si="7"/>
        <v>1.81</v>
      </c>
      <c r="W170" s="129">
        <f t="shared" si="8"/>
        <v>0</v>
      </c>
    </row>
    <row r="171" spans="16:23" x14ac:dyDescent="0.2">
      <c r="P171" s="124">
        <v>41714</v>
      </c>
      <c r="Q171" s="125">
        <v>5.99</v>
      </c>
      <c r="R171" s="126">
        <v>7.11</v>
      </c>
      <c r="S171" s="125">
        <v>1.1399999999999999</v>
      </c>
      <c r="T171" s="125">
        <v>10.81</v>
      </c>
      <c r="U171" s="129">
        <f t="shared" si="6"/>
        <v>9.67</v>
      </c>
      <c r="V171" s="129">
        <f t="shared" si="7"/>
        <v>1.1399999999999999</v>
      </c>
      <c r="W171" s="129">
        <f t="shared" si="8"/>
        <v>0</v>
      </c>
    </row>
    <row r="172" spans="16:23" x14ac:dyDescent="0.2">
      <c r="P172" s="124">
        <v>41715</v>
      </c>
      <c r="Q172" s="125">
        <v>6.42</v>
      </c>
      <c r="R172" s="126">
        <v>7.17</v>
      </c>
      <c r="S172" s="125">
        <v>1.5</v>
      </c>
      <c r="T172" s="125">
        <v>10.77</v>
      </c>
      <c r="U172" s="129">
        <f t="shared" si="6"/>
        <v>9.27</v>
      </c>
      <c r="V172" s="129">
        <f t="shared" si="7"/>
        <v>1.5</v>
      </c>
      <c r="W172" s="129">
        <f t="shared" si="8"/>
        <v>0</v>
      </c>
    </row>
    <row r="173" spans="16:23" x14ac:dyDescent="0.2">
      <c r="P173" s="124">
        <v>41716</v>
      </c>
      <c r="Q173" s="125">
        <v>6.41</v>
      </c>
      <c r="R173" s="126">
        <v>7.23</v>
      </c>
      <c r="S173" s="125">
        <v>1.63</v>
      </c>
      <c r="T173" s="125">
        <v>11.58</v>
      </c>
      <c r="U173" s="129">
        <f t="shared" si="6"/>
        <v>9.9499999999999993</v>
      </c>
      <c r="V173" s="129">
        <f t="shared" si="7"/>
        <v>1.63</v>
      </c>
      <c r="W173" s="129">
        <f t="shared" si="8"/>
        <v>0</v>
      </c>
    </row>
    <row r="174" spans="16:23" x14ac:dyDescent="0.2">
      <c r="P174" s="124">
        <v>41717</v>
      </c>
      <c r="Q174" s="125">
        <v>6.35</v>
      </c>
      <c r="R174" s="126">
        <v>7.32</v>
      </c>
      <c r="S174" s="125">
        <v>1.1100000000000001</v>
      </c>
      <c r="T174" s="125">
        <v>10.53</v>
      </c>
      <c r="U174" s="129">
        <f t="shared" si="6"/>
        <v>9.42</v>
      </c>
      <c r="V174" s="129">
        <f t="shared" si="7"/>
        <v>1.1100000000000001</v>
      </c>
      <c r="W174" s="129">
        <f t="shared" si="8"/>
        <v>0</v>
      </c>
    </row>
    <row r="175" spans="16:23" x14ac:dyDescent="0.2">
      <c r="P175" s="124">
        <v>41718</v>
      </c>
      <c r="Q175" s="125">
        <v>7.06</v>
      </c>
      <c r="R175" s="126">
        <v>7.41</v>
      </c>
      <c r="S175" s="125">
        <v>1.51</v>
      </c>
      <c r="T175" s="125">
        <v>10.1</v>
      </c>
      <c r="U175" s="129">
        <f t="shared" si="6"/>
        <v>8.59</v>
      </c>
      <c r="V175" s="129">
        <f t="shared" si="7"/>
        <v>1.51</v>
      </c>
      <c r="W175" s="129">
        <f t="shared" si="8"/>
        <v>0</v>
      </c>
    </row>
    <row r="176" spans="16:23" x14ac:dyDescent="0.2">
      <c r="P176" s="124">
        <v>41719</v>
      </c>
      <c r="Q176" s="125">
        <v>6.64</v>
      </c>
      <c r="R176" s="126">
        <v>7.49</v>
      </c>
      <c r="S176" s="125">
        <v>2.3199999999999998</v>
      </c>
      <c r="T176" s="125">
        <v>10.32</v>
      </c>
      <c r="U176" s="129">
        <f t="shared" si="6"/>
        <v>8</v>
      </c>
      <c r="V176" s="129">
        <f t="shared" si="7"/>
        <v>2.3199999999999998</v>
      </c>
      <c r="W176" s="129">
        <f t="shared" si="8"/>
        <v>0</v>
      </c>
    </row>
    <row r="177" spans="1:23" x14ac:dyDescent="0.2">
      <c r="P177" s="124">
        <v>41720</v>
      </c>
      <c r="Q177" s="125">
        <v>6.59</v>
      </c>
      <c r="R177" s="126">
        <v>7.58</v>
      </c>
      <c r="S177" s="125">
        <v>1.05</v>
      </c>
      <c r="T177" s="125">
        <v>10.35</v>
      </c>
      <c r="U177" s="129">
        <f t="shared" si="6"/>
        <v>9.2999999999999989</v>
      </c>
      <c r="V177" s="129">
        <f t="shared" si="7"/>
        <v>1.05</v>
      </c>
      <c r="W177" s="129">
        <f t="shared" si="8"/>
        <v>0</v>
      </c>
    </row>
    <row r="178" spans="1:23" x14ac:dyDescent="0.2">
      <c r="P178" s="124">
        <v>41721</v>
      </c>
      <c r="Q178" s="125">
        <v>6.74</v>
      </c>
      <c r="R178" s="126">
        <v>7.67</v>
      </c>
      <c r="S178" s="125">
        <v>0.96</v>
      </c>
      <c r="T178" s="125">
        <v>10.81</v>
      </c>
      <c r="U178" s="129">
        <f t="shared" si="6"/>
        <v>9.8500000000000014</v>
      </c>
      <c r="V178" s="129">
        <f t="shared" si="7"/>
        <v>0.96</v>
      </c>
      <c r="W178" s="129">
        <f t="shared" si="8"/>
        <v>0</v>
      </c>
    </row>
    <row r="179" spans="1:23" x14ac:dyDescent="0.2">
      <c r="P179" s="124">
        <v>41722</v>
      </c>
      <c r="Q179" s="125">
        <v>6.37</v>
      </c>
      <c r="R179" s="126">
        <v>7.77</v>
      </c>
      <c r="S179" s="125">
        <v>1.05</v>
      </c>
      <c r="T179" s="125">
        <v>10.88</v>
      </c>
      <c r="U179" s="129">
        <f t="shared" si="6"/>
        <v>9.83</v>
      </c>
      <c r="V179" s="129">
        <f t="shared" si="7"/>
        <v>1.05</v>
      </c>
      <c r="W179" s="129">
        <f t="shared" si="8"/>
        <v>0</v>
      </c>
    </row>
    <row r="180" spans="1:23" x14ac:dyDescent="0.2">
      <c r="P180" s="124">
        <v>41723</v>
      </c>
      <c r="Q180" s="125">
        <v>6.3</v>
      </c>
      <c r="R180" s="126">
        <v>7.86</v>
      </c>
      <c r="S180" s="125">
        <v>1.1200000000000001</v>
      </c>
      <c r="T180" s="125">
        <v>10.66</v>
      </c>
      <c r="U180" s="129">
        <f t="shared" si="6"/>
        <v>9.5399999999999991</v>
      </c>
      <c r="V180" s="129">
        <f t="shared" si="7"/>
        <v>1.1200000000000001</v>
      </c>
      <c r="W180" s="129">
        <f t="shared" si="8"/>
        <v>0</v>
      </c>
    </row>
    <row r="181" spans="1:23" x14ac:dyDescent="0.2">
      <c r="P181" s="124">
        <v>41724</v>
      </c>
      <c r="Q181" s="125">
        <v>6.46</v>
      </c>
      <c r="R181" s="126">
        <v>7.96</v>
      </c>
      <c r="S181" s="125">
        <v>1.74</v>
      </c>
      <c r="T181" s="125">
        <v>10.82</v>
      </c>
      <c r="U181" s="129">
        <f t="shared" si="6"/>
        <v>9.08</v>
      </c>
      <c r="V181" s="129">
        <f t="shared" si="7"/>
        <v>1.74</v>
      </c>
      <c r="W181" s="129">
        <f t="shared" si="8"/>
        <v>0</v>
      </c>
    </row>
    <row r="182" spans="1:23" x14ac:dyDescent="0.2">
      <c r="P182" s="124">
        <v>41725</v>
      </c>
      <c r="Q182" s="125">
        <v>7.4</v>
      </c>
      <c r="R182" s="126">
        <v>8.0500000000000007</v>
      </c>
      <c r="S182" s="125">
        <v>2.2999999999999998</v>
      </c>
      <c r="T182" s="125">
        <v>11.29</v>
      </c>
      <c r="U182" s="129">
        <f t="shared" si="6"/>
        <v>8.9899999999999984</v>
      </c>
      <c r="V182" s="129">
        <f t="shared" si="7"/>
        <v>2.2999999999999998</v>
      </c>
      <c r="W182" s="129">
        <f t="shared" si="8"/>
        <v>0</v>
      </c>
    </row>
    <row r="183" spans="1:23" x14ac:dyDescent="0.2">
      <c r="P183" s="124">
        <v>41726</v>
      </c>
      <c r="Q183" s="125">
        <v>8.57</v>
      </c>
      <c r="R183" s="126">
        <v>8.1300000000000008</v>
      </c>
      <c r="S183" s="125">
        <v>2.38</v>
      </c>
      <c r="T183" s="125">
        <v>11.9</v>
      </c>
      <c r="U183" s="129">
        <f t="shared" si="6"/>
        <v>9.52</v>
      </c>
      <c r="V183" s="129">
        <f t="shared" si="7"/>
        <v>2.38</v>
      </c>
      <c r="W183" s="129">
        <f t="shared" si="8"/>
        <v>0</v>
      </c>
    </row>
    <row r="184" spans="1:23" x14ac:dyDescent="0.2">
      <c r="P184" s="124">
        <v>41727</v>
      </c>
      <c r="Q184" s="125">
        <v>8.02</v>
      </c>
      <c r="R184" s="126">
        <v>8.2200000000000006</v>
      </c>
      <c r="S184" s="125">
        <v>1.29</v>
      </c>
      <c r="T184" s="125">
        <v>11.71</v>
      </c>
      <c r="U184" s="129">
        <f t="shared" si="6"/>
        <v>10.420000000000002</v>
      </c>
      <c r="V184" s="129">
        <f t="shared" si="7"/>
        <v>1.29</v>
      </c>
      <c r="W184" s="129">
        <f t="shared" si="8"/>
        <v>0</v>
      </c>
    </row>
    <row r="185" spans="1:23" x14ac:dyDescent="0.2">
      <c r="P185" s="124">
        <v>41728</v>
      </c>
      <c r="Q185" s="125">
        <v>7.7</v>
      </c>
      <c r="R185" s="126">
        <v>8.31</v>
      </c>
      <c r="S185" s="125">
        <v>2.09</v>
      </c>
      <c r="T185" s="125">
        <v>11.3</v>
      </c>
      <c r="U185" s="129">
        <f t="shared" si="6"/>
        <v>9.2100000000000009</v>
      </c>
      <c r="V185" s="129">
        <f t="shared" si="7"/>
        <v>2.09</v>
      </c>
      <c r="W185" s="129">
        <f t="shared" si="8"/>
        <v>0</v>
      </c>
    </row>
    <row r="186" spans="1:23" x14ac:dyDescent="0.2">
      <c r="P186" s="124">
        <v>41729</v>
      </c>
      <c r="Q186" s="125">
        <v>7.13</v>
      </c>
      <c r="R186" s="126">
        <v>8.36</v>
      </c>
      <c r="S186" s="125">
        <v>3.59</v>
      </c>
      <c r="T186" s="125">
        <v>11.07</v>
      </c>
      <c r="U186" s="129">
        <f t="shared" si="6"/>
        <v>7.48</v>
      </c>
      <c r="V186" s="129">
        <f t="shared" si="7"/>
        <v>3.59</v>
      </c>
      <c r="W186" s="129">
        <f t="shared" si="8"/>
        <v>0</v>
      </c>
    </row>
    <row r="187" spans="1:23" x14ac:dyDescent="0.2">
      <c r="A187" s="6"/>
    </row>
  </sheetData>
  <mergeCells count="2">
    <mergeCell ref="F2:H2"/>
    <mergeCell ref="F3:H3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85"/>
  <sheetViews>
    <sheetView showGridLines="0" zoomScaleNormal="100" workbookViewId="0"/>
  </sheetViews>
  <sheetFormatPr defaultColWidth="8.85546875" defaultRowHeight="12.75" x14ac:dyDescent="0.2"/>
  <cols>
    <col min="1" max="1" width="8.85546875" style="4"/>
    <col min="2" max="2" width="14.7109375" style="4" bestFit="1" customWidth="1"/>
    <col min="3" max="15" width="8.85546875" style="4"/>
    <col min="16" max="16" width="11.28515625" style="4" customWidth="1"/>
    <col min="17" max="17" width="8.85546875" style="4"/>
    <col min="18" max="18" width="13" style="4" customWidth="1"/>
    <col min="19" max="19" width="8.85546875" style="4"/>
    <col min="20" max="20" width="15" style="4" customWidth="1"/>
    <col min="21" max="21" width="10" style="4" customWidth="1"/>
    <col min="22" max="22" width="14.5703125" style="4" customWidth="1"/>
    <col min="23" max="23" width="15.42578125" style="4" customWidth="1"/>
    <col min="24" max="16384" width="8.85546875" style="4"/>
  </cols>
  <sheetData>
    <row r="1" spans="1:23" x14ac:dyDescent="0.2">
      <c r="A1" s="8" t="s">
        <v>207</v>
      </c>
    </row>
    <row r="3" spans="1:23" ht="38.25" x14ac:dyDescent="0.2">
      <c r="P3" s="83" t="s">
        <v>3</v>
      </c>
      <c r="Q3" s="83" t="s">
        <v>192</v>
      </c>
      <c r="R3" s="84" t="s">
        <v>193</v>
      </c>
      <c r="S3" s="84" t="s">
        <v>194</v>
      </c>
      <c r="T3" s="84" t="s">
        <v>195</v>
      </c>
      <c r="U3" s="83" t="s">
        <v>32</v>
      </c>
      <c r="V3" s="83" t="s">
        <v>196</v>
      </c>
      <c r="W3" s="84" t="s">
        <v>197</v>
      </c>
    </row>
    <row r="4" spans="1:23" x14ac:dyDescent="0.2">
      <c r="A4" s="7"/>
      <c r="B4" s="10"/>
      <c r="P4" s="73">
        <v>41913</v>
      </c>
      <c r="Q4" s="85">
        <v>16.751890413999998</v>
      </c>
      <c r="R4" s="74">
        <v>28.010893330863635</v>
      </c>
      <c r="S4" s="86">
        <v>47.623679344000003</v>
      </c>
      <c r="T4" s="74">
        <v>48.288468363636362</v>
      </c>
      <c r="U4" s="75">
        <v>10.159173273</v>
      </c>
      <c r="V4" s="87">
        <v>12.487217454545455</v>
      </c>
      <c r="W4" s="88">
        <v>177.3634493271818</v>
      </c>
    </row>
    <row r="5" spans="1:23" x14ac:dyDescent="0.2">
      <c r="P5" s="73">
        <v>41914</v>
      </c>
      <c r="Q5" s="85">
        <v>13.169448269</v>
      </c>
      <c r="R5" s="74">
        <v>28.733644637718179</v>
      </c>
      <c r="S5" s="86">
        <v>48.112323326000002</v>
      </c>
      <c r="T5" s="74">
        <v>52.308871363636364</v>
      </c>
      <c r="U5" s="75">
        <v>12.416826273</v>
      </c>
      <c r="V5" s="87">
        <v>17.487705363636362</v>
      </c>
      <c r="W5" s="88">
        <v>186.9077716181273</v>
      </c>
    </row>
    <row r="6" spans="1:23" x14ac:dyDescent="0.2">
      <c r="P6" s="73">
        <v>41915</v>
      </c>
      <c r="Q6" s="85">
        <v>16.500546494000002</v>
      </c>
      <c r="R6" s="74">
        <v>28.680566219854548</v>
      </c>
      <c r="S6" s="86">
        <v>41.778442671999997</v>
      </c>
      <c r="T6" s="74">
        <v>49.712488363636361</v>
      </c>
      <c r="U6" s="75">
        <v>4.589906</v>
      </c>
      <c r="V6" s="87">
        <v>33.491675454545458</v>
      </c>
      <c r="W6" s="88">
        <v>194.24009156735454</v>
      </c>
    </row>
    <row r="7" spans="1:23" x14ac:dyDescent="0.2">
      <c r="P7" s="73">
        <v>41916</v>
      </c>
      <c r="Q7" s="85">
        <v>13.355789834999999</v>
      </c>
      <c r="R7" s="74">
        <v>26.651298570681817</v>
      </c>
      <c r="S7" s="86">
        <v>32.981578311</v>
      </c>
      <c r="T7" s="74">
        <v>59.826615272727274</v>
      </c>
      <c r="U7" s="75">
        <v>5.7355826364000002</v>
      </c>
      <c r="V7" s="87">
        <v>47.995978818181818</v>
      </c>
      <c r="W7" s="88">
        <v>183.44307574650909</v>
      </c>
    </row>
    <row r="8" spans="1:23" x14ac:dyDescent="0.2">
      <c r="P8" s="73">
        <v>41917</v>
      </c>
      <c r="Q8" s="85">
        <v>11.368109895</v>
      </c>
      <c r="R8" s="74">
        <v>26.666844800118184</v>
      </c>
      <c r="S8" s="86">
        <v>30.449032379999998</v>
      </c>
      <c r="T8" s="74">
        <v>72.297183636363641</v>
      </c>
      <c r="U8" s="75">
        <v>5.9312152727000003</v>
      </c>
      <c r="V8" s="87">
        <v>44.241428090909089</v>
      </c>
      <c r="W8" s="88">
        <v>178.02175167470909</v>
      </c>
    </row>
    <row r="9" spans="1:23" x14ac:dyDescent="0.2">
      <c r="P9" s="73">
        <v>41918</v>
      </c>
      <c r="Q9" s="85">
        <v>16.231596688</v>
      </c>
      <c r="R9" s="74">
        <v>29.854227437572725</v>
      </c>
      <c r="S9" s="86">
        <v>46.980917984000001</v>
      </c>
      <c r="T9" s="74">
        <v>92.391148636363639</v>
      </c>
      <c r="U9" s="75">
        <v>6.9030469999999999</v>
      </c>
      <c r="V9" s="87">
        <v>0</v>
      </c>
      <c r="W9" s="88">
        <v>171.03856430019999</v>
      </c>
    </row>
    <row r="10" spans="1:23" x14ac:dyDescent="0.2">
      <c r="P10" s="73">
        <v>41919</v>
      </c>
      <c r="Q10" s="85">
        <v>16.184026593999999</v>
      </c>
      <c r="R10" s="74">
        <v>30.489534469572725</v>
      </c>
      <c r="S10" s="86">
        <v>43.864089743000001</v>
      </c>
      <c r="T10" s="74">
        <v>97.545532818181826</v>
      </c>
      <c r="U10" s="75">
        <v>9.6877393636000004</v>
      </c>
      <c r="V10" s="87">
        <v>0.13877427272727272</v>
      </c>
      <c r="W10" s="88">
        <v>169.21743662039998</v>
      </c>
    </row>
    <row r="11" spans="1:23" x14ac:dyDescent="0.2">
      <c r="P11" s="73">
        <v>41920</v>
      </c>
      <c r="Q11" s="85">
        <v>17.188960040000001</v>
      </c>
      <c r="R11" s="74">
        <v>30.005074377445457</v>
      </c>
      <c r="S11" s="86">
        <v>44.759478000999998</v>
      </c>
      <c r="T11" s="74">
        <v>97.227854454545451</v>
      </c>
      <c r="U11" s="75">
        <v>15.539511364000001</v>
      </c>
      <c r="V11" s="87">
        <v>0</v>
      </c>
      <c r="W11" s="88">
        <v>187.75447680192727</v>
      </c>
    </row>
    <row r="12" spans="1:23" x14ac:dyDescent="0.2">
      <c r="P12" s="73">
        <v>41921</v>
      </c>
      <c r="Q12" s="85">
        <v>16.740675381999999</v>
      </c>
      <c r="R12" s="74">
        <v>30.216382101500002</v>
      </c>
      <c r="S12" s="86">
        <v>42.279455759999998</v>
      </c>
      <c r="T12" s="74">
        <v>92.534941454545461</v>
      </c>
      <c r="U12" s="75">
        <v>15.688437364</v>
      </c>
      <c r="V12" s="87">
        <v>0</v>
      </c>
      <c r="W12" s="88">
        <v>187.4083710307182</v>
      </c>
    </row>
    <row r="13" spans="1:23" x14ac:dyDescent="0.2">
      <c r="P13" s="73">
        <v>41922</v>
      </c>
      <c r="Q13" s="85">
        <v>17.076895361999998</v>
      </c>
      <c r="R13" s="74">
        <v>30.265605761118181</v>
      </c>
      <c r="S13" s="86">
        <v>51.249804531000002</v>
      </c>
      <c r="T13" s="74">
        <v>83.959214090909086</v>
      </c>
      <c r="U13" s="75">
        <v>9.6064927272999991</v>
      </c>
      <c r="V13" s="87">
        <v>0</v>
      </c>
      <c r="W13" s="88">
        <v>186.35826164883636</v>
      </c>
    </row>
    <row r="14" spans="1:23" x14ac:dyDescent="0.2">
      <c r="P14" s="73">
        <v>41923</v>
      </c>
      <c r="Q14" s="85">
        <v>15.752716788000001</v>
      </c>
      <c r="R14" s="74">
        <v>27.856159250627272</v>
      </c>
      <c r="S14" s="86">
        <v>54.989521037000003</v>
      </c>
      <c r="T14" s="74">
        <v>82.760812363636362</v>
      </c>
      <c r="U14" s="75">
        <v>10.854672090999999</v>
      </c>
      <c r="V14" s="87">
        <v>11.865986636363637</v>
      </c>
      <c r="W14" s="88">
        <v>192.82920843045457</v>
      </c>
    </row>
    <row r="15" spans="1:23" x14ac:dyDescent="0.2">
      <c r="P15" s="73">
        <v>41924</v>
      </c>
      <c r="Q15" s="85">
        <v>14.423321357000001</v>
      </c>
      <c r="R15" s="74">
        <v>28.948273977709093</v>
      </c>
      <c r="S15" s="86">
        <v>51.234496712999999</v>
      </c>
      <c r="T15" s="74">
        <v>94.496296909090901</v>
      </c>
      <c r="U15" s="75">
        <v>10.006592455</v>
      </c>
      <c r="V15" s="87">
        <v>9.2002335454545463</v>
      </c>
      <c r="W15" s="88">
        <v>190.56988822420001</v>
      </c>
    </row>
    <row r="16" spans="1:23" x14ac:dyDescent="0.2">
      <c r="P16" s="73">
        <v>41925</v>
      </c>
      <c r="Q16" s="85">
        <v>17.364646594</v>
      </c>
      <c r="R16" s="74">
        <v>31.580207252018184</v>
      </c>
      <c r="S16" s="86">
        <v>54.073844592999997</v>
      </c>
      <c r="T16" s="74">
        <v>106.40146236363636</v>
      </c>
      <c r="U16" s="75">
        <v>11.589434182</v>
      </c>
      <c r="V16" s="87">
        <v>0</v>
      </c>
      <c r="W16" s="88">
        <v>205.7847400418909</v>
      </c>
    </row>
    <row r="17" spans="16:23" x14ac:dyDescent="0.2">
      <c r="P17" s="73">
        <v>41926</v>
      </c>
      <c r="Q17" s="85">
        <v>16.287866662999999</v>
      </c>
      <c r="R17" s="74">
        <v>33.223916436836362</v>
      </c>
      <c r="S17" s="86">
        <v>56.776517583</v>
      </c>
      <c r="T17" s="74">
        <v>101.53941745454544</v>
      </c>
      <c r="U17" s="75">
        <v>19.867905454999999</v>
      </c>
      <c r="V17" s="87">
        <v>0</v>
      </c>
      <c r="W17" s="88">
        <v>218.47703049302726</v>
      </c>
    </row>
    <row r="18" spans="16:23" x14ac:dyDescent="0.2">
      <c r="P18" s="73">
        <v>41927</v>
      </c>
      <c r="Q18" s="85">
        <v>14.862152378999999</v>
      </c>
      <c r="R18" s="74">
        <v>32.73320415549091</v>
      </c>
      <c r="S18" s="86">
        <v>53.038032682999997</v>
      </c>
      <c r="T18" s="74">
        <v>94.988717181818174</v>
      </c>
      <c r="U18" s="75">
        <v>18.632378635999999</v>
      </c>
      <c r="V18" s="87">
        <v>0</v>
      </c>
      <c r="W18" s="88">
        <v>213.84011351349091</v>
      </c>
    </row>
    <row r="19" spans="16:23" x14ac:dyDescent="0.2">
      <c r="P19" s="73">
        <v>41928</v>
      </c>
      <c r="Q19" s="85">
        <v>14.386224658</v>
      </c>
      <c r="R19" s="74">
        <v>32.657306833736364</v>
      </c>
      <c r="S19" s="86">
        <v>59.017194918000001</v>
      </c>
      <c r="T19" s="74">
        <v>81.241093818181824</v>
      </c>
      <c r="U19" s="75">
        <v>18.665897636</v>
      </c>
      <c r="V19" s="87">
        <v>0</v>
      </c>
      <c r="W19" s="88">
        <v>219.44428142993638</v>
      </c>
    </row>
    <row r="20" spans="16:23" x14ac:dyDescent="0.2">
      <c r="P20" s="73">
        <v>41929</v>
      </c>
      <c r="Q20" s="85">
        <v>12.773651521</v>
      </c>
      <c r="R20" s="74">
        <v>31.520980672900002</v>
      </c>
      <c r="S20" s="86">
        <v>49.555534885999997</v>
      </c>
      <c r="T20" s="74">
        <v>68.970760454545456</v>
      </c>
      <c r="U20" s="75">
        <v>18.890230909</v>
      </c>
      <c r="V20" s="87">
        <v>17.679475909090907</v>
      </c>
      <c r="W20" s="88">
        <v>230.67932145539092</v>
      </c>
    </row>
    <row r="21" spans="16:23" x14ac:dyDescent="0.2">
      <c r="P21" s="73">
        <v>41930</v>
      </c>
      <c r="Q21" s="85">
        <v>11.562613406000001</v>
      </c>
      <c r="R21" s="74">
        <v>27.436456107181815</v>
      </c>
      <c r="S21" s="86">
        <v>36.698955785000003</v>
      </c>
      <c r="T21" s="74">
        <v>56.586724636363641</v>
      </c>
      <c r="U21" s="75">
        <v>24.576452909</v>
      </c>
      <c r="V21" s="87">
        <v>48.048127363636361</v>
      </c>
      <c r="W21" s="88">
        <v>250.16149428699089</v>
      </c>
    </row>
    <row r="22" spans="16:23" x14ac:dyDescent="0.2">
      <c r="P22" s="73">
        <v>41931</v>
      </c>
      <c r="Q22" s="85">
        <v>10.62760381</v>
      </c>
      <c r="R22" s="74">
        <v>27.598696257081819</v>
      </c>
      <c r="S22" s="86">
        <v>35.939314353</v>
      </c>
      <c r="T22" s="74">
        <v>61.224593000000006</v>
      </c>
      <c r="U22" s="75">
        <v>22.580128455000001</v>
      </c>
      <c r="V22" s="87">
        <v>14.610317545454546</v>
      </c>
      <c r="W22" s="88">
        <v>215.49810570060907</v>
      </c>
    </row>
    <row r="23" spans="16:23" x14ac:dyDescent="0.2">
      <c r="P23" s="73">
        <v>41932</v>
      </c>
      <c r="Q23" s="85">
        <v>13.362113895</v>
      </c>
      <c r="R23" s="74">
        <v>29.787699903118185</v>
      </c>
      <c r="S23" s="86">
        <v>44.54402254</v>
      </c>
      <c r="T23" s="74">
        <v>78.457252909090911</v>
      </c>
      <c r="U23" s="75">
        <v>17.993380364</v>
      </c>
      <c r="V23" s="87">
        <v>21.593233909090909</v>
      </c>
      <c r="W23" s="88">
        <v>237.93477873707275</v>
      </c>
    </row>
    <row r="24" spans="16:23" x14ac:dyDescent="0.2">
      <c r="P24" s="73">
        <v>41933</v>
      </c>
      <c r="Q24" s="85">
        <v>13.339082783</v>
      </c>
      <c r="R24" s="74">
        <v>31.016835026454551</v>
      </c>
      <c r="S24" s="86">
        <v>39.826041070000002</v>
      </c>
      <c r="T24" s="74">
        <v>103.3720329090909</v>
      </c>
      <c r="U24" s="75">
        <v>20.37294</v>
      </c>
      <c r="V24" s="87">
        <v>0</v>
      </c>
      <c r="W24" s="88">
        <v>210.12614557516366</v>
      </c>
    </row>
    <row r="25" spans="16:23" x14ac:dyDescent="0.2">
      <c r="P25" s="73">
        <v>41934</v>
      </c>
      <c r="Q25" s="85">
        <v>15.161325575999999</v>
      </c>
      <c r="R25" s="74">
        <v>30.173322636127274</v>
      </c>
      <c r="S25" s="86">
        <v>51.212896925999999</v>
      </c>
      <c r="T25" s="74">
        <v>113.84018427272727</v>
      </c>
      <c r="U25" s="75">
        <v>25.819163091</v>
      </c>
      <c r="V25" s="87">
        <v>0</v>
      </c>
      <c r="W25" s="88">
        <v>239.93168639673632</v>
      </c>
    </row>
    <row r="26" spans="16:23" x14ac:dyDescent="0.2">
      <c r="P26" s="73">
        <v>41935</v>
      </c>
      <c r="Q26" s="85">
        <v>13.377550533999999</v>
      </c>
      <c r="R26" s="74">
        <v>30.506039176445451</v>
      </c>
      <c r="S26" s="86">
        <v>51.372661543</v>
      </c>
      <c r="T26" s="74">
        <v>94.725085909090907</v>
      </c>
      <c r="U26" s="75">
        <v>29.325659181999999</v>
      </c>
      <c r="V26" s="87">
        <v>0</v>
      </c>
      <c r="W26" s="88">
        <v>238.80876923948179</v>
      </c>
    </row>
    <row r="27" spans="16:23" x14ac:dyDescent="0.2">
      <c r="P27" s="73">
        <v>41936</v>
      </c>
      <c r="Q27" s="85">
        <v>14.682037466000001</v>
      </c>
      <c r="R27" s="74">
        <v>29.0958659729</v>
      </c>
      <c r="S27" s="86">
        <v>52.890015759999997</v>
      </c>
      <c r="T27" s="74">
        <v>87.078243363636361</v>
      </c>
      <c r="U27" s="75">
        <v>29.889732636000002</v>
      </c>
      <c r="V27" s="87">
        <v>3.6381566363636364</v>
      </c>
      <c r="W27" s="88">
        <v>235.47532041621815</v>
      </c>
    </row>
    <row r="28" spans="16:23" x14ac:dyDescent="0.2">
      <c r="P28" s="73">
        <v>41937</v>
      </c>
      <c r="Q28" s="85">
        <v>12.037224030000001</v>
      </c>
      <c r="R28" s="74">
        <v>27.368941031827273</v>
      </c>
      <c r="S28" s="86">
        <v>33.268328044999997</v>
      </c>
      <c r="T28" s="74">
        <v>95.025058636363639</v>
      </c>
      <c r="U28" s="75">
        <v>20.935841091</v>
      </c>
      <c r="V28" s="87">
        <v>11.609362000000001</v>
      </c>
      <c r="W28" s="88">
        <v>214.09508506003638</v>
      </c>
    </row>
    <row r="29" spans="16:23" x14ac:dyDescent="0.2">
      <c r="P29" s="73">
        <v>41938</v>
      </c>
      <c r="Q29" s="85">
        <v>10.349937696</v>
      </c>
      <c r="R29" s="74">
        <v>26.507768733354546</v>
      </c>
      <c r="S29" s="86">
        <v>35.286336550999998</v>
      </c>
      <c r="T29" s="74">
        <v>90.842100545454542</v>
      </c>
      <c r="U29" s="75">
        <v>20.492110363999998</v>
      </c>
      <c r="V29" s="87">
        <v>29.084517545454545</v>
      </c>
      <c r="W29" s="88">
        <v>236.51687593347273</v>
      </c>
    </row>
    <row r="30" spans="16:23" x14ac:dyDescent="0.2">
      <c r="P30" s="73">
        <v>41939</v>
      </c>
      <c r="Q30" s="85">
        <v>10.405293935</v>
      </c>
      <c r="R30" s="74">
        <v>28.917050291990911</v>
      </c>
      <c r="S30" s="86">
        <v>48.114677372000003</v>
      </c>
      <c r="T30" s="74">
        <v>79.247779636363632</v>
      </c>
      <c r="U30" s="75">
        <v>30.415356273</v>
      </c>
      <c r="V30" s="87">
        <v>0</v>
      </c>
      <c r="W30" s="88">
        <v>232.67166693053636</v>
      </c>
    </row>
    <row r="31" spans="16:23" x14ac:dyDescent="0.2">
      <c r="P31" s="73">
        <v>41940</v>
      </c>
      <c r="Q31" s="85">
        <v>16.259466434</v>
      </c>
      <c r="R31" s="74">
        <v>29.180707767899996</v>
      </c>
      <c r="S31" s="86">
        <v>48.211550676999998</v>
      </c>
      <c r="T31" s="74">
        <v>75.326154727272737</v>
      </c>
      <c r="U31" s="75">
        <v>29.705041727000001</v>
      </c>
      <c r="V31" s="87">
        <v>0</v>
      </c>
      <c r="W31" s="88">
        <v>234.41810071359998</v>
      </c>
    </row>
    <row r="32" spans="16:23" x14ac:dyDescent="0.2">
      <c r="P32" s="73">
        <v>41941</v>
      </c>
      <c r="Q32" s="85">
        <v>16.569811122000001</v>
      </c>
      <c r="R32" s="74">
        <v>30.627759162954543</v>
      </c>
      <c r="S32" s="86">
        <v>57.967059374999998</v>
      </c>
      <c r="T32" s="74">
        <v>97.334012999999999</v>
      </c>
      <c r="U32" s="75">
        <v>19.538329272999999</v>
      </c>
      <c r="V32" s="87">
        <v>0</v>
      </c>
      <c r="W32" s="88">
        <v>241.56787875425454</v>
      </c>
    </row>
    <row r="33" spans="16:23" x14ac:dyDescent="0.2">
      <c r="P33" s="73">
        <v>41942</v>
      </c>
      <c r="Q33" s="85">
        <v>13.694986324</v>
      </c>
      <c r="R33" s="74">
        <v>29.442589207590906</v>
      </c>
      <c r="S33" s="86">
        <v>53.297354796</v>
      </c>
      <c r="T33" s="74">
        <v>80.54948081818182</v>
      </c>
      <c r="U33" s="75">
        <v>27.550781727</v>
      </c>
      <c r="V33" s="87">
        <v>1.3791234545454545</v>
      </c>
      <c r="W33" s="88">
        <v>243.21467384040912</v>
      </c>
    </row>
    <row r="34" spans="16:23" x14ac:dyDescent="0.2">
      <c r="P34" s="73">
        <v>41943</v>
      </c>
      <c r="Q34" s="85">
        <v>13.391441686</v>
      </c>
      <c r="R34" s="74">
        <v>28.189222054627272</v>
      </c>
      <c r="S34" s="86">
        <v>46.201173539999999</v>
      </c>
      <c r="T34" s="74">
        <v>65.409060818181814</v>
      </c>
      <c r="U34" s="75">
        <v>25.157201727</v>
      </c>
      <c r="V34" s="87">
        <v>34.723080545454543</v>
      </c>
      <c r="W34" s="88">
        <v>268.07840935871815</v>
      </c>
    </row>
    <row r="35" spans="16:23" x14ac:dyDescent="0.2">
      <c r="P35" s="73">
        <v>41944</v>
      </c>
      <c r="Q35" s="85">
        <v>10.766269796</v>
      </c>
      <c r="R35" s="74">
        <v>27.373630345590911</v>
      </c>
      <c r="S35" s="86">
        <v>37.144058112000003</v>
      </c>
      <c r="T35" s="74">
        <v>69.57464045454546</v>
      </c>
      <c r="U35" s="75">
        <v>17.098398635999999</v>
      </c>
      <c r="V35" s="87">
        <v>27.869910727272728</v>
      </c>
      <c r="W35" s="88">
        <v>236.31868504983638</v>
      </c>
    </row>
    <row r="36" spans="16:23" x14ac:dyDescent="0.2">
      <c r="P36" s="73">
        <v>41945</v>
      </c>
      <c r="Q36" s="85">
        <v>11.006962383999999</v>
      </c>
      <c r="R36" s="74">
        <v>27.429146844172728</v>
      </c>
      <c r="S36" s="86">
        <v>34.808860842999998</v>
      </c>
      <c r="T36" s="74">
        <v>84.040160090909097</v>
      </c>
      <c r="U36" s="75">
        <v>17.177366909</v>
      </c>
      <c r="V36" s="87">
        <v>18.654417090909092</v>
      </c>
      <c r="W36" s="88">
        <v>224.6048348834091</v>
      </c>
    </row>
    <row r="37" spans="16:23" x14ac:dyDescent="0.2">
      <c r="P37" s="73">
        <v>41946</v>
      </c>
      <c r="Q37" s="85">
        <v>17.180232238999999</v>
      </c>
      <c r="R37" s="74">
        <v>31.795212992700002</v>
      </c>
      <c r="S37" s="86">
        <v>49.101427491999999</v>
      </c>
      <c r="T37" s="74">
        <v>117.00941490909091</v>
      </c>
      <c r="U37" s="75">
        <v>3.1391301818000001</v>
      </c>
      <c r="V37" s="87">
        <v>8.258058272727272</v>
      </c>
      <c r="W37" s="88">
        <v>229.88706623755456</v>
      </c>
    </row>
    <row r="38" spans="16:23" x14ac:dyDescent="0.2">
      <c r="P38" s="73">
        <v>41947</v>
      </c>
      <c r="Q38" s="85">
        <v>15.918214803</v>
      </c>
      <c r="R38" s="74">
        <v>32.917549874981816</v>
      </c>
      <c r="S38" s="86">
        <v>53.564458950000002</v>
      </c>
      <c r="T38" s="74">
        <v>135.12216627272727</v>
      </c>
      <c r="U38" s="75">
        <v>2.1907243635999998</v>
      </c>
      <c r="V38" s="87">
        <v>0</v>
      </c>
      <c r="W38" s="88">
        <v>227.72169656280911</v>
      </c>
    </row>
    <row r="39" spans="16:23" x14ac:dyDescent="0.2">
      <c r="P39" s="73">
        <v>41948</v>
      </c>
      <c r="Q39" s="85">
        <v>16.455088279000002</v>
      </c>
      <c r="R39" s="74">
        <v>33.433432604554547</v>
      </c>
      <c r="S39" s="86">
        <v>53.185922490999999</v>
      </c>
      <c r="T39" s="74">
        <v>146.35490018181818</v>
      </c>
      <c r="U39" s="75">
        <v>2.5280899091000002</v>
      </c>
      <c r="V39" s="87">
        <v>0</v>
      </c>
      <c r="W39" s="88">
        <v>225.91136016130909</v>
      </c>
    </row>
    <row r="40" spans="16:23" x14ac:dyDescent="0.2">
      <c r="P40" s="73">
        <v>41949</v>
      </c>
      <c r="Q40" s="85">
        <v>15.515028089999999</v>
      </c>
      <c r="R40" s="74">
        <v>33.109141251154547</v>
      </c>
      <c r="S40" s="86">
        <v>47.300859801999998</v>
      </c>
      <c r="T40" s="74">
        <v>152.68057263636365</v>
      </c>
      <c r="U40" s="75">
        <v>3.3646340909000001</v>
      </c>
      <c r="V40" s="87">
        <v>0</v>
      </c>
      <c r="W40" s="88">
        <v>234.8431203534636</v>
      </c>
    </row>
    <row r="41" spans="16:23" x14ac:dyDescent="0.2">
      <c r="P41" s="73">
        <v>41950</v>
      </c>
      <c r="Q41" s="85">
        <v>14.905454004999999</v>
      </c>
      <c r="R41" s="74">
        <v>32.73321314004545</v>
      </c>
      <c r="S41" s="86">
        <v>43.352467056999998</v>
      </c>
      <c r="T41" s="74">
        <v>130.72608063636363</v>
      </c>
      <c r="U41" s="75">
        <v>3.1849393635999999</v>
      </c>
      <c r="V41" s="87">
        <v>0</v>
      </c>
      <c r="W41" s="88">
        <v>217.94609755004544</v>
      </c>
    </row>
    <row r="42" spans="16:23" x14ac:dyDescent="0.2">
      <c r="P42" s="73">
        <v>41951</v>
      </c>
      <c r="Q42" s="85">
        <v>14.930472928</v>
      </c>
      <c r="R42" s="74">
        <v>30.333121967590909</v>
      </c>
      <c r="S42" s="86">
        <v>34.252600645000001</v>
      </c>
      <c r="T42" s="74">
        <v>129.27931181818181</v>
      </c>
      <c r="U42" s="75">
        <v>3.2356754544999999</v>
      </c>
      <c r="V42" s="87">
        <v>8.7902090909090916E-2</v>
      </c>
      <c r="W42" s="88">
        <v>212.43466178455455</v>
      </c>
    </row>
    <row r="43" spans="16:23" x14ac:dyDescent="0.2">
      <c r="P43" s="73">
        <v>41952</v>
      </c>
      <c r="Q43" s="85">
        <v>14.355791011999999</v>
      </c>
      <c r="R43" s="74">
        <v>30.738158046399999</v>
      </c>
      <c r="S43" s="86">
        <v>44.676338416999997</v>
      </c>
      <c r="T43" s="74">
        <v>127.86907272727274</v>
      </c>
      <c r="U43" s="75">
        <v>2.496426</v>
      </c>
      <c r="V43" s="87">
        <v>1.0476715454545455</v>
      </c>
      <c r="W43" s="88">
        <v>219.37129054479092</v>
      </c>
    </row>
    <row r="44" spans="16:23" x14ac:dyDescent="0.2">
      <c r="P44" s="73">
        <v>41953</v>
      </c>
      <c r="Q44" s="85">
        <v>15.342433586</v>
      </c>
      <c r="R44" s="74">
        <v>32.944920533909091</v>
      </c>
      <c r="S44" s="86">
        <v>54.128218556999997</v>
      </c>
      <c r="T44" s="74">
        <v>137.13557754545454</v>
      </c>
      <c r="U44" s="75">
        <v>1.9924428182</v>
      </c>
      <c r="V44" s="87">
        <v>0</v>
      </c>
      <c r="W44" s="88">
        <v>244.70374093060909</v>
      </c>
    </row>
    <row r="45" spans="16:23" x14ac:dyDescent="0.2">
      <c r="P45" s="73">
        <v>41954</v>
      </c>
      <c r="Q45" s="85">
        <v>17.598879651000001</v>
      </c>
      <c r="R45" s="74">
        <v>32.593198908881817</v>
      </c>
      <c r="S45" s="86">
        <v>43.267152578000001</v>
      </c>
      <c r="T45" s="74">
        <v>127.44069272727273</v>
      </c>
      <c r="U45" s="75">
        <v>1.5966168182</v>
      </c>
      <c r="V45" s="87">
        <v>0</v>
      </c>
      <c r="W45" s="88">
        <v>237.89928807108183</v>
      </c>
    </row>
    <row r="46" spans="16:23" x14ac:dyDescent="0.2">
      <c r="P46" s="73">
        <v>41955</v>
      </c>
      <c r="Q46" s="85">
        <v>15.8561122</v>
      </c>
      <c r="R46" s="74">
        <v>32.603406877554548</v>
      </c>
      <c r="S46" s="86">
        <v>46.287425343000002</v>
      </c>
      <c r="T46" s="74">
        <v>123.62645690909092</v>
      </c>
      <c r="U46" s="75">
        <v>4.5456897273000001</v>
      </c>
      <c r="V46" s="87">
        <v>0</v>
      </c>
      <c r="W46" s="88">
        <v>241.52788808937274</v>
      </c>
    </row>
    <row r="47" spans="16:23" x14ac:dyDescent="0.2">
      <c r="P47" s="73">
        <v>41956</v>
      </c>
      <c r="Q47" s="85">
        <v>16.568302623000001</v>
      </c>
      <c r="R47" s="74">
        <v>32.319765214100002</v>
      </c>
      <c r="S47" s="86">
        <v>41.626556012999998</v>
      </c>
      <c r="T47" s="74">
        <v>126.91811763636363</v>
      </c>
      <c r="U47" s="75">
        <v>1.0631647273</v>
      </c>
      <c r="V47" s="87">
        <v>0</v>
      </c>
      <c r="W47" s="88">
        <v>247.01560330770909</v>
      </c>
    </row>
    <row r="48" spans="16:23" x14ac:dyDescent="0.2">
      <c r="P48" s="73">
        <v>41957</v>
      </c>
      <c r="Q48" s="85">
        <v>15.816860708</v>
      </c>
      <c r="R48" s="74">
        <v>31.916534044600002</v>
      </c>
      <c r="S48" s="86">
        <v>50.575534443000002</v>
      </c>
      <c r="T48" s="74">
        <v>119.36743318181817</v>
      </c>
      <c r="U48" s="75">
        <v>5.7209563636</v>
      </c>
      <c r="V48" s="87">
        <v>9.0605183636363638</v>
      </c>
      <c r="W48" s="88">
        <v>258.76500436306367</v>
      </c>
    </row>
    <row r="49" spans="16:23" x14ac:dyDescent="0.2">
      <c r="P49" s="73">
        <v>41958</v>
      </c>
      <c r="Q49" s="85">
        <v>15.187586454</v>
      </c>
      <c r="R49" s="74">
        <v>28.929672457045452</v>
      </c>
      <c r="S49" s="86">
        <v>51.961106381999997</v>
      </c>
      <c r="T49" s="74">
        <v>125.0037931818182</v>
      </c>
      <c r="U49" s="75">
        <v>1.2279917273000001</v>
      </c>
      <c r="V49" s="87">
        <v>16.989317818181817</v>
      </c>
      <c r="W49" s="88">
        <v>259.40926710226364</v>
      </c>
    </row>
    <row r="50" spans="16:23" x14ac:dyDescent="0.2">
      <c r="P50" s="73">
        <v>41959</v>
      </c>
      <c r="Q50" s="85">
        <v>14.310529676</v>
      </c>
      <c r="R50" s="74">
        <v>28.757165316190907</v>
      </c>
      <c r="S50" s="86">
        <v>47.493487690999999</v>
      </c>
      <c r="T50" s="74">
        <v>128.07243654545454</v>
      </c>
      <c r="U50" s="75">
        <v>1.3762212727000001</v>
      </c>
      <c r="V50" s="87">
        <v>17.856207454545455</v>
      </c>
      <c r="W50" s="88">
        <v>255.24364226267275</v>
      </c>
    </row>
    <row r="51" spans="16:23" x14ac:dyDescent="0.2">
      <c r="P51" s="73">
        <v>41960</v>
      </c>
      <c r="Q51" s="85">
        <v>16.972102503999999</v>
      </c>
      <c r="R51" s="74">
        <v>32.550598592845454</v>
      </c>
      <c r="S51" s="86">
        <v>60.275988634000001</v>
      </c>
      <c r="T51" s="74">
        <v>138.91313036363636</v>
      </c>
      <c r="U51" s="75">
        <v>2.2279614544999999</v>
      </c>
      <c r="V51" s="87">
        <v>0</v>
      </c>
      <c r="W51" s="88">
        <v>265.56288300196366</v>
      </c>
    </row>
    <row r="52" spans="16:23" x14ac:dyDescent="0.2">
      <c r="P52" s="73">
        <v>41961</v>
      </c>
      <c r="Q52" s="85">
        <v>15.108263819999999</v>
      </c>
      <c r="R52" s="74">
        <v>31.4165394714</v>
      </c>
      <c r="S52" s="86">
        <v>55.777956594000003</v>
      </c>
      <c r="T52" s="74">
        <v>135.25805099999999</v>
      </c>
      <c r="U52" s="75">
        <v>8.6291940909000004</v>
      </c>
      <c r="V52" s="87">
        <v>17.348104545454547</v>
      </c>
      <c r="W52" s="88">
        <v>283.10905573594545</v>
      </c>
    </row>
    <row r="53" spans="16:23" x14ac:dyDescent="0.2">
      <c r="P53" s="73">
        <v>41962</v>
      </c>
      <c r="Q53" s="85">
        <v>15.845144768000001</v>
      </c>
      <c r="R53" s="74">
        <v>31.049630561372723</v>
      </c>
      <c r="S53" s="86">
        <v>57.166067095999999</v>
      </c>
      <c r="T53" s="74">
        <v>139.07380681818182</v>
      </c>
      <c r="U53" s="75">
        <v>12.108965273000001</v>
      </c>
      <c r="V53" s="87">
        <v>0</v>
      </c>
      <c r="W53" s="88">
        <v>273.50514449596369</v>
      </c>
    </row>
    <row r="54" spans="16:23" x14ac:dyDescent="0.2">
      <c r="P54" s="73">
        <v>41963</v>
      </c>
      <c r="Q54" s="85">
        <v>17.905979041999998</v>
      </c>
      <c r="R54" s="74">
        <v>33.199417432336361</v>
      </c>
      <c r="S54" s="86">
        <v>58.208159868999999</v>
      </c>
      <c r="T54" s="74">
        <v>143.87311163636363</v>
      </c>
      <c r="U54" s="75">
        <v>5.2339847273000002</v>
      </c>
      <c r="V54" s="87">
        <v>0</v>
      </c>
      <c r="W54" s="88">
        <v>271.7149769554</v>
      </c>
    </row>
    <row r="55" spans="16:23" x14ac:dyDescent="0.2">
      <c r="P55" s="73">
        <v>41964</v>
      </c>
      <c r="Q55" s="85">
        <v>13.685353766</v>
      </c>
      <c r="R55" s="74">
        <v>31.463967417254544</v>
      </c>
      <c r="S55" s="86">
        <v>51.180964342999999</v>
      </c>
      <c r="T55" s="74">
        <v>151.649734</v>
      </c>
      <c r="U55" s="75">
        <v>2.0919513635999998</v>
      </c>
      <c r="V55" s="87">
        <v>0</v>
      </c>
      <c r="W55" s="88">
        <v>260.01287930379999</v>
      </c>
    </row>
    <row r="56" spans="16:23" x14ac:dyDescent="0.2">
      <c r="P56" s="73">
        <v>41965</v>
      </c>
      <c r="Q56" s="85">
        <v>14.314846354</v>
      </c>
      <c r="R56" s="74">
        <v>27.20146416490909</v>
      </c>
      <c r="S56" s="86">
        <v>46.062149253999998</v>
      </c>
      <c r="T56" s="74">
        <v>118.16341763636365</v>
      </c>
      <c r="U56" s="75">
        <v>2.3450760909000001</v>
      </c>
      <c r="V56" s="87">
        <v>11.204666090909091</v>
      </c>
      <c r="W56" s="88">
        <v>253.17252801859087</v>
      </c>
    </row>
    <row r="57" spans="16:23" x14ac:dyDescent="0.2">
      <c r="P57" s="73">
        <v>41966</v>
      </c>
      <c r="Q57" s="85">
        <v>16.12652795</v>
      </c>
      <c r="R57" s="74">
        <v>27.841878867590911</v>
      </c>
      <c r="S57" s="86">
        <v>43.781065832000003</v>
      </c>
      <c r="T57" s="74">
        <v>141.10987018181817</v>
      </c>
      <c r="U57" s="75">
        <v>1.7346836364</v>
      </c>
      <c r="V57" s="87">
        <v>0</v>
      </c>
      <c r="W57" s="88">
        <v>242.94058291258182</v>
      </c>
    </row>
    <row r="58" spans="16:23" x14ac:dyDescent="0.2">
      <c r="P58" s="73">
        <v>41967</v>
      </c>
      <c r="Q58" s="85">
        <v>18.778698404</v>
      </c>
      <c r="R58" s="74">
        <v>33.561219176772731</v>
      </c>
      <c r="S58" s="86">
        <v>65.316721365000006</v>
      </c>
      <c r="T58" s="74">
        <v>177.49788772727271</v>
      </c>
      <c r="U58" s="75">
        <v>0.77379545449999998</v>
      </c>
      <c r="V58" s="87">
        <v>0</v>
      </c>
      <c r="W58" s="88">
        <v>289.4510718257182</v>
      </c>
    </row>
    <row r="59" spans="16:23" x14ac:dyDescent="0.2">
      <c r="P59" s="73">
        <v>41968</v>
      </c>
      <c r="Q59" s="85">
        <v>17.860650283999998</v>
      </c>
      <c r="R59" s="74">
        <v>33.421104511199999</v>
      </c>
      <c r="S59" s="86">
        <v>65.293442169000002</v>
      </c>
      <c r="T59" s="74">
        <v>182.73033645454544</v>
      </c>
      <c r="U59" s="75">
        <v>1.3215974545</v>
      </c>
      <c r="V59" s="87">
        <v>0</v>
      </c>
      <c r="W59" s="88">
        <v>289.98405087280906</v>
      </c>
    </row>
    <row r="60" spans="16:23" x14ac:dyDescent="0.2">
      <c r="P60" s="73">
        <v>41969</v>
      </c>
      <c r="Q60" s="85">
        <v>18.040050045000001</v>
      </c>
      <c r="R60" s="74">
        <v>30.891220965918183</v>
      </c>
      <c r="S60" s="86">
        <v>67.642650420999999</v>
      </c>
      <c r="T60" s="74">
        <v>159.57683145454544</v>
      </c>
      <c r="U60" s="75">
        <v>1.6644759091000001</v>
      </c>
      <c r="V60" s="87">
        <v>0</v>
      </c>
      <c r="W60" s="88">
        <v>280.10851195139094</v>
      </c>
    </row>
    <row r="61" spans="16:23" x14ac:dyDescent="0.2">
      <c r="P61" s="73">
        <v>41970</v>
      </c>
      <c r="Q61" s="85">
        <v>15.923746324</v>
      </c>
      <c r="R61" s="74">
        <v>32.060510010663634</v>
      </c>
      <c r="S61" s="86">
        <v>59.732359850999998</v>
      </c>
      <c r="T61" s="74">
        <v>149.81167709090909</v>
      </c>
      <c r="U61" s="75">
        <v>2.1270923636000001</v>
      </c>
      <c r="V61" s="87">
        <v>8.4516149090909085</v>
      </c>
      <c r="W61" s="88">
        <v>276.83377319499999</v>
      </c>
    </row>
    <row r="62" spans="16:23" x14ac:dyDescent="0.2">
      <c r="P62" s="73">
        <v>41971</v>
      </c>
      <c r="Q62" s="85">
        <v>15.342670054999999</v>
      </c>
      <c r="R62" s="74">
        <v>29.395046344190909</v>
      </c>
      <c r="S62" s="86">
        <v>51.538048584000002</v>
      </c>
      <c r="T62" s="74">
        <v>139.23367227272726</v>
      </c>
      <c r="U62" s="75">
        <v>3.4735714545</v>
      </c>
      <c r="V62" s="87">
        <v>0</v>
      </c>
      <c r="W62" s="88">
        <v>263.28483561705457</v>
      </c>
    </row>
    <row r="63" spans="16:23" x14ac:dyDescent="0.2">
      <c r="P63" s="73">
        <v>41972</v>
      </c>
      <c r="Q63" s="85">
        <v>14.839001416</v>
      </c>
      <c r="R63" s="74">
        <v>27.925064753718182</v>
      </c>
      <c r="S63" s="86">
        <v>44.642770751</v>
      </c>
      <c r="T63" s="74">
        <v>126.11413063636363</v>
      </c>
      <c r="U63" s="75">
        <v>1.7940263636</v>
      </c>
      <c r="V63" s="87">
        <v>13.39142209090909</v>
      </c>
      <c r="W63" s="88">
        <v>258.35329857057269</v>
      </c>
    </row>
    <row r="64" spans="16:23" x14ac:dyDescent="0.2">
      <c r="P64" s="73">
        <v>41973</v>
      </c>
      <c r="Q64" s="85">
        <v>15.074903131999999</v>
      </c>
      <c r="R64" s="74">
        <v>28.674838197745455</v>
      </c>
      <c r="S64" s="86">
        <v>42.608841353000003</v>
      </c>
      <c r="T64" s="74">
        <v>131.66608209090907</v>
      </c>
      <c r="U64" s="75">
        <v>3.3350998181999998</v>
      </c>
      <c r="V64" s="87">
        <v>11.404489909090909</v>
      </c>
      <c r="W64" s="88">
        <v>260.03064888745456</v>
      </c>
    </row>
    <row r="65" spans="16:23" x14ac:dyDescent="0.2">
      <c r="P65" s="73">
        <v>41974</v>
      </c>
      <c r="Q65" s="85">
        <v>18.361149665999999</v>
      </c>
      <c r="R65" s="74">
        <v>33.071581862109085</v>
      </c>
      <c r="S65" s="86">
        <v>62.245314856</v>
      </c>
      <c r="T65" s="74">
        <v>156.37852654545455</v>
      </c>
      <c r="U65" s="75">
        <v>3.1830526363999998</v>
      </c>
      <c r="V65" s="87">
        <v>0</v>
      </c>
      <c r="W65" s="88">
        <v>289.62171704919092</v>
      </c>
    </row>
    <row r="66" spans="16:23" x14ac:dyDescent="0.2">
      <c r="P66" s="73">
        <v>41975</v>
      </c>
      <c r="Q66" s="85">
        <v>19.435961716000001</v>
      </c>
      <c r="R66" s="74">
        <v>33.478185625890909</v>
      </c>
      <c r="S66" s="86">
        <v>56.299822390000003</v>
      </c>
      <c r="T66" s="74">
        <v>177.36072972727274</v>
      </c>
      <c r="U66" s="75">
        <v>3.5779418181999998</v>
      </c>
      <c r="V66" s="87">
        <v>0</v>
      </c>
      <c r="W66" s="88">
        <v>285.44620917332725</v>
      </c>
    </row>
    <row r="67" spans="16:23" x14ac:dyDescent="0.2">
      <c r="P67" s="73">
        <v>41976</v>
      </c>
      <c r="Q67" s="85">
        <v>20.599100529000001</v>
      </c>
      <c r="R67" s="74">
        <v>34.005045770218182</v>
      </c>
      <c r="S67" s="86">
        <v>63.578333076</v>
      </c>
      <c r="T67" s="74">
        <v>190.02399600000001</v>
      </c>
      <c r="U67" s="75">
        <v>2.2900566364000001</v>
      </c>
      <c r="V67" s="87">
        <v>0</v>
      </c>
      <c r="W67" s="88">
        <v>300.65463993797266</v>
      </c>
    </row>
    <row r="68" spans="16:23" x14ac:dyDescent="0.2">
      <c r="P68" s="73">
        <v>41977</v>
      </c>
      <c r="Q68" s="85">
        <v>19.233502474000002</v>
      </c>
      <c r="R68" s="74">
        <v>35.694125929690912</v>
      </c>
      <c r="S68" s="86">
        <v>68.696808004000005</v>
      </c>
      <c r="T68" s="74">
        <v>193.22238981818182</v>
      </c>
      <c r="U68" s="75">
        <v>4.2992481818000003</v>
      </c>
      <c r="V68" s="87">
        <v>0</v>
      </c>
      <c r="W68" s="88">
        <v>306.44619735159995</v>
      </c>
    </row>
    <row r="69" spans="16:23" x14ac:dyDescent="0.2">
      <c r="P69" s="73">
        <v>41978</v>
      </c>
      <c r="Q69" s="85">
        <v>17.743768608</v>
      </c>
      <c r="R69" s="74">
        <v>32.324279289645453</v>
      </c>
      <c r="S69" s="86">
        <v>55.834951211000003</v>
      </c>
      <c r="T69" s="74">
        <v>196.31286681818185</v>
      </c>
      <c r="U69" s="75">
        <v>4.2934087273000001</v>
      </c>
      <c r="V69" s="87">
        <v>0</v>
      </c>
      <c r="W69" s="88">
        <v>281.97970625837269</v>
      </c>
    </row>
    <row r="70" spans="16:23" x14ac:dyDescent="0.2">
      <c r="P70" s="73">
        <v>41979</v>
      </c>
      <c r="Q70" s="85">
        <v>14.173473905</v>
      </c>
      <c r="R70" s="74">
        <v>29.330391780927272</v>
      </c>
      <c r="S70" s="86">
        <v>40.870238311000001</v>
      </c>
      <c r="T70" s="74">
        <v>194.37515045454543</v>
      </c>
      <c r="U70" s="75">
        <v>2.0564427272999999</v>
      </c>
      <c r="V70" s="87">
        <v>0</v>
      </c>
      <c r="W70" s="88">
        <v>258.97325990875459</v>
      </c>
    </row>
    <row r="71" spans="16:23" x14ac:dyDescent="0.2">
      <c r="P71" s="73">
        <v>41980</v>
      </c>
      <c r="Q71" s="85">
        <v>14.189827960000001</v>
      </c>
      <c r="R71" s="74">
        <v>30.349402311463635</v>
      </c>
      <c r="S71" s="86">
        <v>30.932087723999999</v>
      </c>
      <c r="T71" s="74">
        <v>182.19586845454546</v>
      </c>
      <c r="U71" s="75">
        <v>2.6594984545</v>
      </c>
      <c r="V71" s="87">
        <v>0</v>
      </c>
      <c r="W71" s="88">
        <v>240.30104781240908</v>
      </c>
    </row>
    <row r="72" spans="16:23" x14ac:dyDescent="0.2">
      <c r="P72" s="73">
        <v>41981</v>
      </c>
      <c r="Q72" s="85">
        <v>18.806836219000001</v>
      </c>
      <c r="R72" s="74">
        <v>33.852277958218181</v>
      </c>
      <c r="S72" s="86">
        <v>51.955405087000003</v>
      </c>
      <c r="T72" s="74">
        <v>207.49955481818182</v>
      </c>
      <c r="U72" s="75">
        <v>2.5465570908999999</v>
      </c>
      <c r="V72" s="87">
        <v>0</v>
      </c>
      <c r="W72" s="88">
        <v>289.5085305201182</v>
      </c>
    </row>
    <row r="73" spans="16:23" x14ac:dyDescent="0.2">
      <c r="P73" s="73">
        <v>41982</v>
      </c>
      <c r="Q73" s="85">
        <v>15.774876627999999</v>
      </c>
      <c r="R73" s="74">
        <v>34.590239401018181</v>
      </c>
      <c r="S73" s="86">
        <v>53.023371591</v>
      </c>
      <c r="T73" s="74">
        <v>207.26694345454547</v>
      </c>
      <c r="U73" s="75">
        <v>2.8401139999999998</v>
      </c>
      <c r="V73" s="87">
        <v>0</v>
      </c>
      <c r="W73" s="88">
        <v>298.40758491404551</v>
      </c>
    </row>
    <row r="74" spans="16:23" x14ac:dyDescent="0.2">
      <c r="P74" s="73">
        <v>41983</v>
      </c>
      <c r="Q74" s="85">
        <v>15.414677236999999</v>
      </c>
      <c r="R74" s="74">
        <v>33.00091301663636</v>
      </c>
      <c r="S74" s="86">
        <v>44.751186959999998</v>
      </c>
      <c r="T74" s="74">
        <v>196.1872291818182</v>
      </c>
      <c r="U74" s="75">
        <v>5.9950496364000001</v>
      </c>
      <c r="V74" s="87">
        <v>0</v>
      </c>
      <c r="W74" s="88">
        <v>280.57410411691814</v>
      </c>
    </row>
    <row r="75" spans="16:23" x14ac:dyDescent="0.2">
      <c r="P75" s="73">
        <v>41984</v>
      </c>
      <c r="Q75" s="85">
        <v>17.222005616000001</v>
      </c>
      <c r="R75" s="74">
        <v>35.21503680237273</v>
      </c>
      <c r="S75" s="86">
        <v>40.756754211999997</v>
      </c>
      <c r="T75" s="74">
        <v>200.58562354545455</v>
      </c>
      <c r="U75" s="75">
        <v>4.0491145455000002</v>
      </c>
      <c r="V75" s="87">
        <v>0</v>
      </c>
      <c r="W75" s="88">
        <v>285.26891961023637</v>
      </c>
    </row>
    <row r="76" spans="16:23" x14ac:dyDescent="0.2">
      <c r="P76" s="73">
        <v>41985</v>
      </c>
      <c r="Q76" s="85">
        <v>18.809773765999999</v>
      </c>
      <c r="R76" s="74">
        <v>34.010324574845455</v>
      </c>
      <c r="S76" s="86">
        <v>42.878311787999998</v>
      </c>
      <c r="T76" s="74">
        <v>196.14417872727273</v>
      </c>
      <c r="U76" s="75">
        <v>1.5665514545000001</v>
      </c>
      <c r="V76" s="87">
        <v>0</v>
      </c>
      <c r="W76" s="88">
        <v>277.84080680778175</v>
      </c>
    </row>
    <row r="77" spans="16:23" x14ac:dyDescent="0.2">
      <c r="P77" s="73">
        <v>41986</v>
      </c>
      <c r="Q77" s="85">
        <v>16.190543940000001</v>
      </c>
      <c r="R77" s="74">
        <v>31.663135520072728</v>
      </c>
      <c r="S77" s="86">
        <v>38.295067955999997</v>
      </c>
      <c r="T77" s="74">
        <v>204.7979150909091</v>
      </c>
      <c r="U77" s="75">
        <v>2.2974073636000001</v>
      </c>
      <c r="V77" s="87">
        <v>0</v>
      </c>
      <c r="W77" s="88">
        <v>270.86689273299095</v>
      </c>
    </row>
    <row r="78" spans="16:23" x14ac:dyDescent="0.2">
      <c r="P78" s="73">
        <v>41987</v>
      </c>
      <c r="Q78" s="85">
        <v>14.043792657999999</v>
      </c>
      <c r="R78" s="74">
        <v>30.905519828036365</v>
      </c>
      <c r="S78" s="86">
        <v>31.028343583000002</v>
      </c>
      <c r="T78" s="74">
        <v>190.97455681818181</v>
      </c>
      <c r="U78" s="75">
        <v>2.8239369090999999</v>
      </c>
      <c r="V78" s="87">
        <v>0</v>
      </c>
      <c r="W78" s="88">
        <v>260.83128021852724</v>
      </c>
    </row>
    <row r="79" spans="16:23" x14ac:dyDescent="0.2">
      <c r="P79" s="73">
        <v>41988</v>
      </c>
      <c r="Q79" s="85">
        <v>19.232912738</v>
      </c>
      <c r="R79" s="74">
        <v>34.521884946654545</v>
      </c>
      <c r="S79" s="86">
        <v>45.646449077</v>
      </c>
      <c r="T79" s="74">
        <v>189.19522245454544</v>
      </c>
      <c r="U79" s="75">
        <v>5.7062058181999999</v>
      </c>
      <c r="V79" s="87">
        <v>0</v>
      </c>
      <c r="W79" s="88">
        <v>289.8024598112454</v>
      </c>
    </row>
    <row r="80" spans="16:23" x14ac:dyDescent="0.2">
      <c r="P80" s="73">
        <v>41989</v>
      </c>
      <c r="Q80" s="85">
        <v>17.176430154999998</v>
      </c>
      <c r="R80" s="74">
        <v>34.019580661945454</v>
      </c>
      <c r="S80" s="86">
        <v>45.140995136000001</v>
      </c>
      <c r="T80" s="74">
        <v>191.79089572727273</v>
      </c>
      <c r="U80" s="75">
        <v>5.5268779091000004</v>
      </c>
      <c r="V80" s="87">
        <v>0</v>
      </c>
      <c r="W80" s="88">
        <v>290.26441221558179</v>
      </c>
    </row>
    <row r="81" spans="1:23" x14ac:dyDescent="0.2">
      <c r="P81" s="73">
        <v>41990</v>
      </c>
      <c r="Q81" s="85">
        <v>14.741221466000001</v>
      </c>
      <c r="R81" s="74">
        <v>32.145068666936368</v>
      </c>
      <c r="S81" s="86">
        <v>40.176437896000003</v>
      </c>
      <c r="T81" s="74">
        <v>154.74393427272727</v>
      </c>
      <c r="U81" s="75">
        <v>6.3476017272999998</v>
      </c>
      <c r="V81" s="87">
        <v>0.36181336363636363</v>
      </c>
      <c r="W81" s="88">
        <v>281.12511402289095</v>
      </c>
    </row>
    <row r="82" spans="1:23" x14ac:dyDescent="0.2">
      <c r="P82" s="73">
        <v>41991</v>
      </c>
      <c r="Q82" s="85">
        <v>14.048821436000001</v>
      </c>
      <c r="R82" s="74">
        <v>31.546929755345452</v>
      </c>
      <c r="S82" s="86">
        <v>33.406772138000001</v>
      </c>
      <c r="T82" s="74">
        <v>140.54038318181819</v>
      </c>
      <c r="U82" s="75">
        <v>8.2813067273000005</v>
      </c>
      <c r="V82" s="87">
        <v>13.955561181818181</v>
      </c>
      <c r="W82" s="88">
        <v>291.86903729909091</v>
      </c>
    </row>
    <row r="83" spans="1:23" x14ac:dyDescent="0.2">
      <c r="P83" s="73">
        <v>41992</v>
      </c>
      <c r="Q83" s="85">
        <v>15.343927451000001</v>
      </c>
      <c r="R83" s="74">
        <v>30.846954759599999</v>
      </c>
      <c r="S83" s="86">
        <v>30.596237071000001</v>
      </c>
      <c r="T83" s="74">
        <v>162.97557818181818</v>
      </c>
      <c r="U83" s="75">
        <v>2.3705029090999998</v>
      </c>
      <c r="V83" s="87">
        <v>11.123920181818182</v>
      </c>
      <c r="W83" s="88">
        <v>277.28062874771814</v>
      </c>
    </row>
    <row r="84" spans="1:23" x14ac:dyDescent="0.2">
      <c r="P84" s="73">
        <v>41993</v>
      </c>
      <c r="Q84" s="85">
        <v>13.933389007000001</v>
      </c>
      <c r="R84" s="74">
        <v>28.325538157318181</v>
      </c>
      <c r="S84" s="86">
        <v>24.991556462999998</v>
      </c>
      <c r="T84" s="74">
        <v>168.25347372727271</v>
      </c>
      <c r="U84" s="75">
        <v>0.67028245450000001</v>
      </c>
      <c r="V84" s="87">
        <v>0</v>
      </c>
      <c r="W84" s="88">
        <v>256.01204235647276</v>
      </c>
    </row>
    <row r="85" spans="1:23" x14ac:dyDescent="0.2">
      <c r="P85" s="73">
        <v>41994</v>
      </c>
      <c r="Q85" s="85">
        <v>12.603626035</v>
      </c>
      <c r="R85" s="74">
        <v>27.36331102099091</v>
      </c>
      <c r="S85" s="86">
        <v>21.271022272</v>
      </c>
      <c r="T85" s="74">
        <v>156.75502027272728</v>
      </c>
      <c r="U85" s="75">
        <v>2.2867685455000002</v>
      </c>
      <c r="V85" s="87">
        <v>24.28080381818182</v>
      </c>
      <c r="W85" s="88">
        <v>279.20522642735455</v>
      </c>
    </row>
    <row r="86" spans="1:23" x14ac:dyDescent="0.2">
      <c r="P86" s="73">
        <v>41995</v>
      </c>
      <c r="Q86" s="85">
        <v>13.40463609</v>
      </c>
      <c r="R86" s="74">
        <v>27.819905554945457</v>
      </c>
      <c r="S86" s="86">
        <v>29.502063788000001</v>
      </c>
      <c r="T86" s="74">
        <v>140.75693936363638</v>
      </c>
      <c r="U86" s="75">
        <v>5.8151150909</v>
      </c>
      <c r="V86" s="87">
        <v>19.784256272727273</v>
      </c>
      <c r="W86" s="88">
        <v>289.00755619649999</v>
      </c>
    </row>
    <row r="87" spans="1:23" x14ac:dyDescent="0.2">
      <c r="P87" s="73">
        <v>41996</v>
      </c>
      <c r="Q87" s="85">
        <v>13.917888988</v>
      </c>
      <c r="R87" s="74">
        <v>26.491280490290908</v>
      </c>
      <c r="S87" s="86">
        <v>33.447132904999997</v>
      </c>
      <c r="T87" s="74">
        <v>138.41103963636363</v>
      </c>
      <c r="U87" s="75">
        <v>11.556429545</v>
      </c>
      <c r="V87" s="87">
        <v>23.58096909090909</v>
      </c>
      <c r="W87" s="88">
        <v>298.4201228787</v>
      </c>
    </row>
    <row r="88" spans="1:23" x14ac:dyDescent="0.2">
      <c r="P88" s="73">
        <v>41997</v>
      </c>
      <c r="Q88" s="85">
        <v>13.099950135</v>
      </c>
      <c r="R88" s="74">
        <v>24.119043663554542</v>
      </c>
      <c r="S88" s="86">
        <v>23.415835735000002</v>
      </c>
      <c r="T88" s="74">
        <v>157.20839918181818</v>
      </c>
      <c r="U88" s="75">
        <v>1.8713034545</v>
      </c>
      <c r="V88" s="87">
        <v>21.341913818181819</v>
      </c>
      <c r="W88" s="88">
        <v>265.36167215782729</v>
      </c>
    </row>
    <row r="89" spans="1:23" x14ac:dyDescent="0.2">
      <c r="P89" s="73">
        <v>41998</v>
      </c>
      <c r="Q89" s="85">
        <v>13.502510843</v>
      </c>
      <c r="R89" s="74">
        <v>22.153743617836366</v>
      </c>
      <c r="S89" s="86">
        <v>20.913964890999999</v>
      </c>
      <c r="T89" s="74">
        <v>165.25136209090908</v>
      </c>
      <c r="U89" s="75">
        <v>3.6812557272999999</v>
      </c>
      <c r="V89" s="87">
        <v>31.130349181818183</v>
      </c>
      <c r="W89" s="88">
        <v>265.01067315295455</v>
      </c>
    </row>
    <row r="90" spans="1:23" x14ac:dyDescent="0.2">
      <c r="P90" s="73">
        <v>41999</v>
      </c>
      <c r="Q90" s="85">
        <v>13.802298195000001</v>
      </c>
      <c r="R90" s="74">
        <v>22.553301368663636</v>
      </c>
      <c r="S90" s="86">
        <v>27.618687556000001</v>
      </c>
      <c r="T90" s="74">
        <v>188.7536767272727</v>
      </c>
      <c r="U90" s="75">
        <v>1.3016647272999999</v>
      </c>
      <c r="V90" s="87">
        <v>13.178006727272727</v>
      </c>
      <c r="W90" s="88">
        <v>253.35196139532724</v>
      </c>
    </row>
    <row r="91" spans="1:23" x14ac:dyDescent="0.2">
      <c r="P91" s="73">
        <v>42000</v>
      </c>
      <c r="Q91" s="85">
        <v>13.856334195000001</v>
      </c>
      <c r="R91" s="74">
        <v>24.808749703681819</v>
      </c>
      <c r="S91" s="86">
        <v>30.992840102999999</v>
      </c>
      <c r="T91" s="74">
        <v>201.62079781818181</v>
      </c>
      <c r="U91" s="75">
        <v>1.1329820908999999</v>
      </c>
      <c r="V91" s="87">
        <v>0</v>
      </c>
      <c r="W91" s="88">
        <v>246.35150132839999</v>
      </c>
    </row>
    <row r="92" spans="1:23" x14ac:dyDescent="0.2">
      <c r="P92" s="73">
        <v>42001</v>
      </c>
      <c r="Q92" s="85">
        <v>16.474137216999999</v>
      </c>
      <c r="R92" s="74">
        <v>25.696106022545457</v>
      </c>
      <c r="S92" s="86">
        <v>32.395858904999997</v>
      </c>
      <c r="T92" s="74">
        <v>214.6006329090909</v>
      </c>
      <c r="U92" s="75">
        <v>1.0162792727000001</v>
      </c>
      <c r="V92" s="87">
        <v>0</v>
      </c>
      <c r="W92" s="88">
        <v>254.55909420519092</v>
      </c>
    </row>
    <row r="93" spans="1:23" x14ac:dyDescent="0.2">
      <c r="P93" s="73">
        <v>42002</v>
      </c>
      <c r="Q93" s="85">
        <v>15.946158972999999</v>
      </c>
      <c r="R93" s="74">
        <v>27.139095776054546</v>
      </c>
      <c r="S93" s="86">
        <v>47.073146997999999</v>
      </c>
      <c r="T93" s="74">
        <v>229.88284318181817</v>
      </c>
      <c r="U93" s="75">
        <v>1.7082127273000001</v>
      </c>
      <c r="V93" s="87">
        <v>0</v>
      </c>
      <c r="W93" s="88">
        <v>279.60041168454552</v>
      </c>
    </row>
    <row r="94" spans="1:23" x14ac:dyDescent="0.2">
      <c r="P94" s="73">
        <v>42003</v>
      </c>
      <c r="Q94" s="85">
        <v>14.238280369</v>
      </c>
      <c r="R94" s="74">
        <v>27.443806391045456</v>
      </c>
      <c r="S94" s="86">
        <v>43.575550213</v>
      </c>
      <c r="T94" s="74">
        <v>223.70076736363637</v>
      </c>
      <c r="U94" s="75">
        <v>1.4792993636</v>
      </c>
      <c r="V94" s="87">
        <v>0</v>
      </c>
      <c r="W94" s="88">
        <v>272.07079956130906</v>
      </c>
    </row>
    <row r="95" spans="1:23" x14ac:dyDescent="0.2">
      <c r="A95" s="7">
        <v>276.29168201795449</v>
      </c>
      <c r="P95" s="73">
        <v>42004</v>
      </c>
      <c r="Q95" s="85">
        <v>12.500865247</v>
      </c>
      <c r="R95" s="74">
        <v>24.214861361099999</v>
      </c>
      <c r="S95" s="86">
        <v>28.676401228</v>
      </c>
      <c r="T95" s="74">
        <v>207.44333854545454</v>
      </c>
      <c r="U95" s="75">
        <v>3.4562156364000001</v>
      </c>
      <c r="V95" s="87">
        <v>0</v>
      </c>
      <c r="W95" s="88">
        <v>260.48800366768182</v>
      </c>
    </row>
    <row r="96" spans="1:23" x14ac:dyDescent="0.2">
      <c r="P96" s="73">
        <v>42005</v>
      </c>
      <c r="Q96" s="85">
        <v>11.432621357</v>
      </c>
      <c r="R96" s="74">
        <v>23.646607048454545</v>
      </c>
      <c r="S96" s="86">
        <v>20.505116032</v>
      </c>
      <c r="T96" s="74">
        <v>160.81242536363635</v>
      </c>
      <c r="U96" s="75">
        <v>10.957845273</v>
      </c>
      <c r="V96" s="87">
        <v>37.022884727272725</v>
      </c>
      <c r="W96" s="88">
        <v>284.7589970861909</v>
      </c>
    </row>
    <row r="97" spans="16:23" x14ac:dyDescent="0.2">
      <c r="P97" s="73">
        <v>42006</v>
      </c>
      <c r="Q97" s="85">
        <v>14.36129605</v>
      </c>
      <c r="R97" s="74">
        <v>27.518254873036362</v>
      </c>
      <c r="S97" s="86">
        <v>27.380959475000001</v>
      </c>
      <c r="T97" s="74">
        <v>172.24677163636363</v>
      </c>
      <c r="U97" s="75">
        <v>10.543798908999999</v>
      </c>
      <c r="V97" s="87">
        <v>14.726044272727274</v>
      </c>
      <c r="W97" s="88">
        <v>279.14102184828181</v>
      </c>
    </row>
    <row r="98" spans="16:23" x14ac:dyDescent="0.2">
      <c r="P98" s="73">
        <v>42007</v>
      </c>
      <c r="Q98" s="85">
        <v>15.126465815</v>
      </c>
      <c r="R98" s="74">
        <v>28.705555102854547</v>
      </c>
      <c r="S98" s="86">
        <v>36.732771843000002</v>
      </c>
      <c r="T98" s="74">
        <v>187.13774590909091</v>
      </c>
      <c r="U98" s="75">
        <v>10.137172364</v>
      </c>
      <c r="V98" s="87">
        <v>0</v>
      </c>
      <c r="W98" s="88">
        <v>279.51355912998184</v>
      </c>
    </row>
    <row r="99" spans="16:23" x14ac:dyDescent="0.2">
      <c r="P99" s="73">
        <v>42008</v>
      </c>
      <c r="Q99" s="85">
        <v>13.899330135</v>
      </c>
      <c r="R99" s="74">
        <v>28.816908040245455</v>
      </c>
      <c r="S99" s="86">
        <v>38.232003528</v>
      </c>
      <c r="T99" s="74">
        <v>207.96835990909088</v>
      </c>
      <c r="U99" s="75">
        <v>10.712591182000001</v>
      </c>
      <c r="V99" s="87">
        <v>0</v>
      </c>
      <c r="W99" s="88">
        <v>287.67398252738184</v>
      </c>
    </row>
    <row r="100" spans="16:23" x14ac:dyDescent="0.2">
      <c r="P100" s="73">
        <v>42009</v>
      </c>
      <c r="Q100" s="85">
        <v>17.252138244000001</v>
      </c>
      <c r="R100" s="74">
        <v>32.120661697554546</v>
      </c>
      <c r="S100" s="86">
        <v>48.150072586</v>
      </c>
      <c r="T100" s="74">
        <v>187.51276081818182</v>
      </c>
      <c r="U100" s="75">
        <v>18.471666182</v>
      </c>
      <c r="V100" s="87">
        <v>0</v>
      </c>
      <c r="W100" s="88">
        <v>314.8161080131909</v>
      </c>
    </row>
    <row r="101" spans="16:23" x14ac:dyDescent="0.2">
      <c r="P101" s="73">
        <v>42010</v>
      </c>
      <c r="Q101" s="85">
        <v>18.090018314000002</v>
      </c>
      <c r="R101" s="74">
        <v>31.955214353145458</v>
      </c>
      <c r="S101" s="86">
        <v>42.037684741</v>
      </c>
      <c r="T101" s="74">
        <v>185.83400618181818</v>
      </c>
      <c r="U101" s="75">
        <v>22.592797182000002</v>
      </c>
      <c r="V101" s="87">
        <v>0</v>
      </c>
      <c r="W101" s="88">
        <v>306.33054444970008</v>
      </c>
    </row>
    <row r="102" spans="16:23" x14ac:dyDescent="0.2">
      <c r="P102" s="73">
        <v>42011</v>
      </c>
      <c r="Q102" s="85">
        <v>15.682438772999999</v>
      </c>
      <c r="R102" s="74">
        <v>32.891411770645455</v>
      </c>
      <c r="S102" s="86">
        <v>37.151994678000001</v>
      </c>
      <c r="T102" s="74">
        <v>193.94156172727273</v>
      </c>
      <c r="U102" s="75">
        <v>26.225448273000001</v>
      </c>
      <c r="V102" s="87">
        <v>0</v>
      </c>
      <c r="W102" s="88">
        <v>320.91193760315451</v>
      </c>
    </row>
    <row r="103" spans="16:23" x14ac:dyDescent="0.2">
      <c r="P103" s="73">
        <v>42012</v>
      </c>
      <c r="Q103" s="85">
        <v>17.132721665999998</v>
      </c>
      <c r="R103" s="74">
        <v>32.892763816172732</v>
      </c>
      <c r="S103" s="86">
        <v>40.345904089999998</v>
      </c>
      <c r="T103" s="74">
        <v>177.13353290909092</v>
      </c>
      <c r="U103" s="75">
        <v>21.965430999999999</v>
      </c>
      <c r="V103" s="87">
        <v>0</v>
      </c>
      <c r="W103" s="88">
        <v>308.63830331909094</v>
      </c>
    </row>
    <row r="104" spans="16:23" x14ac:dyDescent="0.2">
      <c r="P104" s="73">
        <v>42013</v>
      </c>
      <c r="Q104" s="85">
        <v>16.101661825000001</v>
      </c>
      <c r="R104" s="74">
        <v>31.281877025327276</v>
      </c>
      <c r="S104" s="86">
        <v>33.296894315999999</v>
      </c>
      <c r="T104" s="74">
        <v>158.59865781818183</v>
      </c>
      <c r="U104" s="75">
        <v>15.703568727</v>
      </c>
      <c r="V104" s="87">
        <v>0</v>
      </c>
      <c r="W104" s="88">
        <v>303.44240476439091</v>
      </c>
    </row>
    <row r="105" spans="16:23" x14ac:dyDescent="0.2">
      <c r="P105" s="73">
        <v>42014</v>
      </c>
      <c r="Q105" s="85">
        <v>14.848000788</v>
      </c>
      <c r="R105" s="74">
        <v>29.876673745909091</v>
      </c>
      <c r="S105" s="86">
        <v>23.416212631</v>
      </c>
      <c r="T105" s="74">
        <v>164.63373063636365</v>
      </c>
      <c r="U105" s="75">
        <v>3.2485400909000002</v>
      </c>
      <c r="V105" s="87">
        <v>0</v>
      </c>
      <c r="W105" s="88">
        <v>253.18180575524545</v>
      </c>
    </row>
    <row r="106" spans="16:23" x14ac:dyDescent="0.2">
      <c r="P106" s="73">
        <v>42015</v>
      </c>
      <c r="Q106" s="85">
        <v>15.163629307000001</v>
      </c>
      <c r="R106" s="74">
        <v>30.243191747290908</v>
      </c>
      <c r="S106" s="86">
        <v>23.163462541000001</v>
      </c>
      <c r="T106" s="74">
        <v>188.42336490909091</v>
      </c>
      <c r="U106" s="75">
        <v>4.2333796363999996</v>
      </c>
      <c r="V106" s="87">
        <v>0</v>
      </c>
      <c r="W106" s="88">
        <v>275.5734095456454</v>
      </c>
    </row>
    <row r="107" spans="16:23" x14ac:dyDescent="0.2">
      <c r="P107" s="73">
        <v>42016</v>
      </c>
      <c r="Q107" s="85">
        <v>16.357234623</v>
      </c>
      <c r="R107" s="74">
        <v>33.275822772472729</v>
      </c>
      <c r="S107" s="86">
        <v>35.235496146000003</v>
      </c>
      <c r="T107" s="74">
        <v>178.39406209090907</v>
      </c>
      <c r="U107" s="75">
        <v>6.6225008181999998</v>
      </c>
      <c r="V107" s="87">
        <v>0</v>
      </c>
      <c r="W107" s="88">
        <v>296.99544236599093</v>
      </c>
    </row>
    <row r="108" spans="16:23" x14ac:dyDescent="0.2">
      <c r="P108" s="73">
        <v>42017</v>
      </c>
      <c r="Q108" s="85">
        <v>18.254925786000001</v>
      </c>
      <c r="R108" s="74">
        <v>34.298590896081819</v>
      </c>
      <c r="S108" s="86">
        <v>36.218344717000001</v>
      </c>
      <c r="T108" s="74">
        <v>193.6746480909091</v>
      </c>
      <c r="U108" s="75">
        <v>1.4612705454999999</v>
      </c>
      <c r="V108" s="87">
        <v>0</v>
      </c>
      <c r="W108" s="88">
        <v>284.58990445852726</v>
      </c>
    </row>
    <row r="109" spans="16:23" x14ac:dyDescent="0.2">
      <c r="P109" s="73">
        <v>42018</v>
      </c>
      <c r="Q109" s="85">
        <v>17.841392439</v>
      </c>
      <c r="R109" s="74">
        <v>34.036743755800003</v>
      </c>
      <c r="S109" s="86">
        <v>35.991242247000002</v>
      </c>
      <c r="T109" s="74">
        <v>210.78487727272727</v>
      </c>
      <c r="U109" s="75">
        <v>13.635406182000001</v>
      </c>
      <c r="V109" s="87">
        <v>0</v>
      </c>
      <c r="W109" s="88">
        <v>302.78695900829092</v>
      </c>
    </row>
    <row r="110" spans="16:23" x14ac:dyDescent="0.2">
      <c r="P110" s="73">
        <v>42019</v>
      </c>
      <c r="Q110" s="85">
        <v>16.509867799999999</v>
      </c>
      <c r="R110" s="74">
        <v>33.617636526327267</v>
      </c>
      <c r="S110" s="86">
        <v>36.163762744000003</v>
      </c>
      <c r="T110" s="74">
        <v>202.19455900000003</v>
      </c>
      <c r="U110" s="75">
        <v>2.8969408182</v>
      </c>
      <c r="V110" s="87">
        <v>0</v>
      </c>
      <c r="W110" s="88">
        <v>283.81474210881822</v>
      </c>
    </row>
    <row r="111" spans="16:23" x14ac:dyDescent="0.2">
      <c r="P111" s="73">
        <v>42020</v>
      </c>
      <c r="Q111" s="85">
        <v>18.833557465999998</v>
      </c>
      <c r="R111" s="74">
        <v>33.675318555190913</v>
      </c>
      <c r="S111" s="86">
        <v>40.513963056000001</v>
      </c>
      <c r="T111" s="74">
        <v>214.5240101818182</v>
      </c>
      <c r="U111" s="75">
        <v>1.1863641817999999</v>
      </c>
      <c r="V111" s="87">
        <v>0</v>
      </c>
      <c r="W111" s="88">
        <v>292.28004879557272</v>
      </c>
    </row>
    <row r="112" spans="16:23" x14ac:dyDescent="0.2">
      <c r="P112" s="73">
        <v>42021</v>
      </c>
      <c r="Q112" s="85">
        <v>17.591968369</v>
      </c>
      <c r="R112" s="74">
        <v>29.557015609772726</v>
      </c>
      <c r="S112" s="86">
        <v>38.044158893000002</v>
      </c>
      <c r="T112" s="74">
        <v>216.50584599999999</v>
      </c>
      <c r="U112" s="75">
        <v>1.8675763636</v>
      </c>
      <c r="V112" s="87">
        <v>0</v>
      </c>
      <c r="W112" s="88">
        <v>282.90090562367277</v>
      </c>
    </row>
    <row r="113" spans="16:23" x14ac:dyDescent="0.2">
      <c r="P113" s="73">
        <v>42022</v>
      </c>
      <c r="Q113" s="85">
        <v>15.839348768000001</v>
      </c>
      <c r="R113" s="74">
        <v>30.667789622963639</v>
      </c>
      <c r="S113" s="86">
        <v>39.63464166</v>
      </c>
      <c r="T113" s="74">
        <v>219.84191281818184</v>
      </c>
      <c r="U113" s="75">
        <v>1.5100666363999999</v>
      </c>
      <c r="V113" s="87">
        <v>0</v>
      </c>
      <c r="W113" s="88">
        <v>276.50450299996356</v>
      </c>
    </row>
    <row r="114" spans="16:23" x14ac:dyDescent="0.2">
      <c r="P114" s="73">
        <v>42023</v>
      </c>
      <c r="Q114" s="85">
        <v>20.457773327000002</v>
      </c>
      <c r="R114" s="74">
        <v>36.857552443745455</v>
      </c>
      <c r="S114" s="86">
        <v>69.464908514000001</v>
      </c>
      <c r="T114" s="74">
        <v>235.56096772727273</v>
      </c>
      <c r="U114" s="75">
        <v>2.0969763636000001</v>
      </c>
      <c r="V114" s="87">
        <v>0</v>
      </c>
      <c r="W114" s="88">
        <v>325.72828784159083</v>
      </c>
    </row>
    <row r="115" spans="16:23" s="9" customFormat="1" x14ac:dyDescent="0.2">
      <c r="P115" s="73">
        <v>42024</v>
      </c>
      <c r="Q115" s="85">
        <v>20.930230683000001</v>
      </c>
      <c r="R115" s="74">
        <v>36.834921407681819</v>
      </c>
      <c r="S115" s="86">
        <v>63.739287603999998</v>
      </c>
      <c r="T115" s="74">
        <v>238.46494654545455</v>
      </c>
      <c r="U115" s="75">
        <v>0.56879572730000005</v>
      </c>
      <c r="V115" s="87">
        <v>0</v>
      </c>
      <c r="W115" s="88">
        <v>306.8281155216182</v>
      </c>
    </row>
    <row r="116" spans="16:23" x14ac:dyDescent="0.2">
      <c r="P116" s="73">
        <v>42025</v>
      </c>
      <c r="Q116" s="85">
        <v>21.087535600999999</v>
      </c>
      <c r="R116" s="74">
        <v>36.916464432145453</v>
      </c>
      <c r="S116" s="86">
        <v>69.386748996999998</v>
      </c>
      <c r="T116" s="74">
        <v>232.90980845454547</v>
      </c>
      <c r="U116" s="75">
        <v>0.58610963640000002</v>
      </c>
      <c r="V116" s="87">
        <v>0</v>
      </c>
      <c r="W116" s="88">
        <v>319.93501603292731</v>
      </c>
    </row>
    <row r="117" spans="16:23" x14ac:dyDescent="0.2">
      <c r="P117" s="73">
        <v>42026</v>
      </c>
      <c r="Q117" s="85">
        <v>19.960693854999999</v>
      </c>
      <c r="R117" s="74">
        <v>36.160032944390906</v>
      </c>
      <c r="S117" s="86">
        <v>62.680611225</v>
      </c>
      <c r="T117" s="74">
        <v>232.20827645454548</v>
      </c>
      <c r="U117" s="75">
        <v>1.6744092727</v>
      </c>
      <c r="V117" s="87">
        <v>0</v>
      </c>
      <c r="W117" s="88">
        <v>311.95165712994543</v>
      </c>
    </row>
    <row r="118" spans="16:23" x14ac:dyDescent="0.2">
      <c r="P118" s="73">
        <v>42027</v>
      </c>
      <c r="Q118" s="85">
        <v>16.034941436</v>
      </c>
      <c r="R118" s="74">
        <v>32.796675694490915</v>
      </c>
      <c r="S118" s="86">
        <v>43.630982305000003</v>
      </c>
      <c r="T118" s="74">
        <v>230.91602854545454</v>
      </c>
      <c r="U118" s="75">
        <v>2.8547081818</v>
      </c>
      <c r="V118" s="87">
        <v>0</v>
      </c>
      <c r="W118" s="88">
        <v>286.63239865841814</v>
      </c>
    </row>
    <row r="119" spans="16:23" x14ac:dyDescent="0.2">
      <c r="P119" s="73">
        <v>42028</v>
      </c>
      <c r="Q119" s="85">
        <v>15.637653426</v>
      </c>
      <c r="R119" s="74">
        <v>30.520848130127273</v>
      </c>
      <c r="S119" s="86">
        <v>33.400922606000002</v>
      </c>
      <c r="T119" s="74">
        <v>204.90052709090909</v>
      </c>
      <c r="U119" s="75">
        <v>4.0097015454999996</v>
      </c>
      <c r="V119" s="87">
        <v>0</v>
      </c>
      <c r="W119" s="88">
        <v>264.51753437890909</v>
      </c>
    </row>
    <row r="120" spans="16:23" x14ac:dyDescent="0.2">
      <c r="P120" s="73">
        <v>42029</v>
      </c>
      <c r="Q120" s="85">
        <v>13.741666114999999</v>
      </c>
      <c r="R120" s="74">
        <v>29.790978275981818</v>
      </c>
      <c r="S120" s="86">
        <v>31.657168699</v>
      </c>
      <c r="T120" s="74">
        <v>193.0324293636364</v>
      </c>
      <c r="U120" s="75">
        <v>4.4574173636000003</v>
      </c>
      <c r="V120" s="87">
        <v>0</v>
      </c>
      <c r="W120" s="88">
        <v>271.52483999769089</v>
      </c>
    </row>
    <row r="121" spans="16:23" x14ac:dyDescent="0.2">
      <c r="P121" s="73">
        <v>42030</v>
      </c>
      <c r="Q121" s="85">
        <v>18.363875701000001</v>
      </c>
      <c r="R121" s="74">
        <v>32.997706011836364</v>
      </c>
      <c r="S121" s="86">
        <v>39.359586542999999</v>
      </c>
      <c r="T121" s="74">
        <v>189.66690145454544</v>
      </c>
      <c r="U121" s="75">
        <v>4.4158488181999997</v>
      </c>
      <c r="V121" s="87">
        <v>0</v>
      </c>
      <c r="W121" s="88">
        <v>289.17955556023634</v>
      </c>
    </row>
    <row r="122" spans="16:23" x14ac:dyDescent="0.2">
      <c r="P122" s="73">
        <v>42031</v>
      </c>
      <c r="Q122" s="85">
        <v>17.316103332000001</v>
      </c>
      <c r="R122" s="74">
        <v>33.185930832227271</v>
      </c>
      <c r="S122" s="86">
        <v>42.32855867</v>
      </c>
      <c r="T122" s="74">
        <v>191.38544400000001</v>
      </c>
      <c r="U122" s="75">
        <v>5.5231035454999997</v>
      </c>
      <c r="V122" s="87">
        <v>0</v>
      </c>
      <c r="W122" s="88">
        <v>299.37732850796368</v>
      </c>
    </row>
    <row r="123" spans="16:23" x14ac:dyDescent="0.2">
      <c r="P123" s="73">
        <v>42032</v>
      </c>
      <c r="Q123" s="85">
        <v>17.229076428999999</v>
      </c>
      <c r="R123" s="74">
        <v>34.320182968799998</v>
      </c>
      <c r="S123" s="86">
        <v>36.356443644999999</v>
      </c>
      <c r="T123" s="74">
        <v>207.93391163636363</v>
      </c>
      <c r="U123" s="75">
        <v>3.7841068182000002</v>
      </c>
      <c r="V123" s="87">
        <v>0</v>
      </c>
      <c r="W123" s="88">
        <v>284.51190488480904</v>
      </c>
    </row>
    <row r="124" spans="16:23" x14ac:dyDescent="0.2">
      <c r="P124" s="73">
        <v>42033</v>
      </c>
      <c r="Q124" s="85">
        <v>17.715910622999999</v>
      </c>
      <c r="R124" s="74">
        <v>33.590381843809091</v>
      </c>
      <c r="S124" s="86">
        <v>45.372788513000003</v>
      </c>
      <c r="T124" s="74">
        <v>229.09110127272729</v>
      </c>
      <c r="U124" s="75">
        <v>0.72173818180000004</v>
      </c>
      <c r="V124" s="87">
        <v>0</v>
      </c>
      <c r="W124" s="88">
        <v>297.44977618541822</v>
      </c>
    </row>
    <row r="125" spans="16:23" x14ac:dyDescent="0.2">
      <c r="P125" s="73">
        <v>42034</v>
      </c>
      <c r="Q125" s="85">
        <v>16.424892538999998</v>
      </c>
      <c r="R125" s="74">
        <v>32.016798145109092</v>
      </c>
      <c r="S125" s="86">
        <v>41.474706150999999</v>
      </c>
      <c r="T125" s="74">
        <v>219.75865054545454</v>
      </c>
      <c r="U125" s="75">
        <v>0.48888745449999998</v>
      </c>
      <c r="V125" s="87">
        <v>0</v>
      </c>
      <c r="W125" s="88">
        <v>280.36475431760908</v>
      </c>
    </row>
    <row r="126" spans="16:23" x14ac:dyDescent="0.2">
      <c r="P126" s="73">
        <v>42035</v>
      </c>
      <c r="Q126" s="85">
        <v>15.242574343999999</v>
      </c>
      <c r="R126" s="74">
        <v>30.790443603899998</v>
      </c>
      <c r="S126" s="86">
        <v>27.659698711000001</v>
      </c>
      <c r="T126" s="74">
        <v>223.86607927272726</v>
      </c>
      <c r="U126" s="75">
        <v>3.0637860908999999</v>
      </c>
      <c r="V126" s="87">
        <v>0</v>
      </c>
      <c r="W126" s="88">
        <v>264.74248817647276</v>
      </c>
    </row>
    <row r="127" spans="16:23" x14ac:dyDescent="0.2">
      <c r="P127" s="73">
        <v>42036</v>
      </c>
      <c r="Q127" s="85">
        <v>17.748080528999999</v>
      </c>
      <c r="R127" s="74">
        <v>30.944075808836359</v>
      </c>
      <c r="S127" s="86">
        <v>31.047556576000002</v>
      </c>
      <c r="T127" s="74">
        <v>229.18431736363635</v>
      </c>
      <c r="U127" s="75">
        <v>0.91150345450000003</v>
      </c>
      <c r="V127" s="87">
        <v>0</v>
      </c>
      <c r="W127" s="88">
        <v>265.79663152651818</v>
      </c>
    </row>
    <row r="128" spans="16:23" s="9" customFormat="1" x14ac:dyDescent="0.2">
      <c r="P128" s="73">
        <v>42037</v>
      </c>
      <c r="Q128" s="85">
        <v>22.239065985</v>
      </c>
      <c r="R128" s="74">
        <v>37.129500329027273</v>
      </c>
      <c r="S128" s="86">
        <v>57.893073076999997</v>
      </c>
      <c r="T128" s="74">
        <v>247.52581236363639</v>
      </c>
      <c r="U128" s="75">
        <v>0.88180590910000001</v>
      </c>
      <c r="V128" s="87">
        <v>0</v>
      </c>
      <c r="W128" s="88">
        <v>315.63636394645459</v>
      </c>
    </row>
    <row r="129" spans="16:23" x14ac:dyDescent="0.2">
      <c r="P129" s="73">
        <v>42038</v>
      </c>
      <c r="Q129" s="85">
        <v>21.157272897999999</v>
      </c>
      <c r="R129" s="74">
        <v>36.700450758018178</v>
      </c>
      <c r="S129" s="86">
        <v>59.645063923000002</v>
      </c>
      <c r="T129" s="74">
        <v>243.25049990909091</v>
      </c>
      <c r="U129" s="75">
        <v>3.0877089090999998</v>
      </c>
      <c r="V129" s="87">
        <v>0</v>
      </c>
      <c r="W129" s="88">
        <v>309.67841085776359</v>
      </c>
    </row>
    <row r="130" spans="16:23" x14ac:dyDescent="0.2">
      <c r="P130" s="73">
        <v>42039</v>
      </c>
      <c r="Q130" s="85">
        <v>21.938355919999999</v>
      </c>
      <c r="R130" s="74">
        <v>37.14287308632727</v>
      </c>
      <c r="S130" s="86">
        <v>59.088703215000002</v>
      </c>
      <c r="T130" s="74">
        <v>237.02439999999999</v>
      </c>
      <c r="U130" s="75">
        <v>1.6605420908999999</v>
      </c>
      <c r="V130" s="87">
        <v>0</v>
      </c>
      <c r="W130" s="88">
        <v>308.85909974281816</v>
      </c>
    </row>
    <row r="131" spans="16:23" x14ac:dyDescent="0.2">
      <c r="P131" s="73">
        <v>42040</v>
      </c>
      <c r="Q131" s="85">
        <v>19.631149766</v>
      </c>
      <c r="R131" s="74">
        <v>36.321175248663636</v>
      </c>
      <c r="S131" s="86">
        <v>66.277685782000006</v>
      </c>
      <c r="T131" s="74">
        <v>234.96397690909089</v>
      </c>
      <c r="U131" s="75">
        <v>1.3430962727</v>
      </c>
      <c r="V131" s="87">
        <v>0</v>
      </c>
      <c r="W131" s="88">
        <v>316.04612555458181</v>
      </c>
    </row>
    <row r="132" spans="16:23" x14ac:dyDescent="0.2">
      <c r="P132" s="73">
        <v>42041</v>
      </c>
      <c r="Q132" s="85">
        <v>19.515993485999999</v>
      </c>
      <c r="R132" s="74">
        <v>36.505859714609095</v>
      </c>
      <c r="S132" s="86">
        <v>63.742598876999999</v>
      </c>
      <c r="T132" s="74">
        <v>231.74524736363637</v>
      </c>
      <c r="U132" s="75">
        <v>7.4918794545000003</v>
      </c>
      <c r="V132" s="87">
        <v>0</v>
      </c>
      <c r="W132" s="88">
        <v>312.62331107349092</v>
      </c>
    </row>
    <row r="133" spans="16:23" x14ac:dyDescent="0.2">
      <c r="P133" s="73">
        <v>42042</v>
      </c>
      <c r="Q133" s="85">
        <v>16.374328160000001</v>
      </c>
      <c r="R133" s="74">
        <v>31.390090215763635</v>
      </c>
      <c r="S133" s="86">
        <v>53.122860435</v>
      </c>
      <c r="T133" s="74">
        <v>219.21014009090911</v>
      </c>
      <c r="U133" s="75">
        <v>3.7561135454999999</v>
      </c>
      <c r="V133" s="87">
        <v>0</v>
      </c>
      <c r="W133" s="88">
        <v>291.72579028146362</v>
      </c>
    </row>
    <row r="134" spans="16:23" x14ac:dyDescent="0.2">
      <c r="P134" s="73">
        <v>42043</v>
      </c>
      <c r="Q134" s="85">
        <v>17.793013555999998</v>
      </c>
      <c r="R134" s="74">
        <v>31.126719525727275</v>
      </c>
      <c r="S134" s="86">
        <v>44.577992557999998</v>
      </c>
      <c r="T134" s="74">
        <v>203.77725981818182</v>
      </c>
      <c r="U134" s="75">
        <v>3.4703518182000002</v>
      </c>
      <c r="V134" s="87">
        <v>0</v>
      </c>
      <c r="W134" s="88">
        <v>277.5558370996273</v>
      </c>
    </row>
    <row r="135" spans="16:23" x14ac:dyDescent="0.2">
      <c r="P135" s="73">
        <v>42044</v>
      </c>
      <c r="Q135" s="85">
        <v>21.359929556000001</v>
      </c>
      <c r="R135" s="74">
        <v>35.591679227090907</v>
      </c>
      <c r="S135" s="86">
        <v>63.703712891999999</v>
      </c>
      <c r="T135" s="74">
        <v>200.10136181818183</v>
      </c>
      <c r="U135" s="75">
        <v>3.0623555455</v>
      </c>
      <c r="V135" s="87">
        <v>0</v>
      </c>
      <c r="W135" s="88">
        <v>312.78183070160912</v>
      </c>
    </row>
    <row r="136" spans="16:23" x14ac:dyDescent="0.2">
      <c r="P136" s="73">
        <v>42045</v>
      </c>
      <c r="Q136" s="85">
        <v>21.19929612</v>
      </c>
      <c r="R136" s="74">
        <v>35.948124639345458</v>
      </c>
      <c r="S136" s="86">
        <v>64.254931416999995</v>
      </c>
      <c r="T136" s="74">
        <v>207.05742018181817</v>
      </c>
      <c r="U136" s="75">
        <v>0.53459418179999996</v>
      </c>
      <c r="V136" s="87">
        <v>0</v>
      </c>
      <c r="W136" s="88">
        <v>318.59125001866363</v>
      </c>
    </row>
    <row r="137" spans="16:23" x14ac:dyDescent="0.2">
      <c r="P137" s="73">
        <v>42046</v>
      </c>
      <c r="Q137" s="85">
        <v>20.835116708000001</v>
      </c>
      <c r="R137" s="74">
        <v>34.707524099981818</v>
      </c>
      <c r="S137" s="86">
        <v>60.221057574</v>
      </c>
      <c r="T137" s="74">
        <v>209.65675827272727</v>
      </c>
      <c r="U137" s="75">
        <v>0.85178863640000002</v>
      </c>
      <c r="V137" s="87">
        <v>0</v>
      </c>
      <c r="W137" s="88">
        <v>319.0204967391727</v>
      </c>
    </row>
    <row r="138" spans="16:23" x14ac:dyDescent="0.2">
      <c r="P138" s="73">
        <v>42047</v>
      </c>
      <c r="Q138" s="85">
        <v>17.538611161999999</v>
      </c>
      <c r="R138" s="74">
        <v>35.106250545518186</v>
      </c>
      <c r="S138" s="86">
        <v>57.373414050999997</v>
      </c>
      <c r="T138" s="74">
        <v>208.08267818181818</v>
      </c>
      <c r="U138" s="75">
        <v>1.216853</v>
      </c>
      <c r="V138" s="87">
        <v>0</v>
      </c>
      <c r="W138" s="88">
        <v>307.59647342682729</v>
      </c>
    </row>
    <row r="139" spans="16:23" x14ac:dyDescent="0.2">
      <c r="P139" s="73">
        <v>42048</v>
      </c>
      <c r="Q139" s="85">
        <v>17.705904509</v>
      </c>
      <c r="R139" s="74">
        <v>32.900058393618181</v>
      </c>
      <c r="S139" s="86">
        <v>41.710951481000002</v>
      </c>
      <c r="T139" s="74">
        <v>197.34246390909092</v>
      </c>
      <c r="U139" s="75">
        <v>2.4987655455</v>
      </c>
      <c r="V139" s="87">
        <v>0</v>
      </c>
      <c r="W139" s="88">
        <v>289.39576558623634</v>
      </c>
    </row>
    <row r="140" spans="16:23" x14ac:dyDescent="0.2">
      <c r="P140" s="73">
        <v>42049</v>
      </c>
      <c r="Q140" s="85">
        <v>15.434693057</v>
      </c>
      <c r="R140" s="74">
        <v>30.421678483690908</v>
      </c>
      <c r="S140" s="86">
        <v>32.098249838999998</v>
      </c>
      <c r="T140" s="74">
        <v>175.60336472727275</v>
      </c>
      <c r="U140" s="75">
        <v>3.9830000000000001</v>
      </c>
      <c r="V140" s="87">
        <v>24.510724363636363</v>
      </c>
      <c r="W140" s="88">
        <v>292.1795131855182</v>
      </c>
    </row>
    <row r="141" spans="16:23" x14ac:dyDescent="0.2">
      <c r="P141" s="73">
        <v>42050</v>
      </c>
      <c r="Q141" s="85">
        <v>14.113540009999999</v>
      </c>
      <c r="R141" s="74">
        <v>30.842823220481815</v>
      </c>
      <c r="S141" s="86">
        <v>28.914093212000001</v>
      </c>
      <c r="T141" s="74">
        <v>171.87188172727272</v>
      </c>
      <c r="U141" s="75">
        <v>3.9621150908999998</v>
      </c>
      <c r="V141" s="87">
        <v>22.526204727272727</v>
      </c>
      <c r="W141" s="88">
        <v>284.58816091742727</v>
      </c>
    </row>
    <row r="142" spans="16:23" x14ac:dyDescent="0.2">
      <c r="P142" s="73">
        <v>42051</v>
      </c>
      <c r="Q142" s="85">
        <v>17.032786563999998</v>
      </c>
      <c r="R142" s="74">
        <v>34.512687153672729</v>
      </c>
      <c r="S142" s="86">
        <v>45.793841677000003</v>
      </c>
      <c r="T142" s="74">
        <v>192.53612363636361</v>
      </c>
      <c r="U142" s="75">
        <v>1.5639655455000001</v>
      </c>
      <c r="V142" s="87">
        <v>0</v>
      </c>
      <c r="W142" s="88">
        <v>296.68861757367273</v>
      </c>
    </row>
    <row r="143" spans="16:23" x14ac:dyDescent="0.2">
      <c r="P143" s="73">
        <v>42052</v>
      </c>
      <c r="Q143" s="85">
        <v>16.238748747999999</v>
      </c>
      <c r="R143" s="74">
        <v>35.128175361663637</v>
      </c>
      <c r="S143" s="86">
        <v>38.844450104000003</v>
      </c>
      <c r="T143" s="74">
        <v>191.7095599090909</v>
      </c>
      <c r="U143" s="75">
        <v>6.9885273636000003</v>
      </c>
      <c r="V143" s="87">
        <v>0</v>
      </c>
      <c r="W143" s="88">
        <v>293.31695299680001</v>
      </c>
    </row>
    <row r="144" spans="16:23" x14ac:dyDescent="0.2">
      <c r="P144" s="73">
        <v>42053</v>
      </c>
      <c r="Q144" s="85">
        <v>14.773510054999999</v>
      </c>
      <c r="R144" s="74">
        <v>33.772893742663634</v>
      </c>
      <c r="S144" s="86">
        <v>35.798099102000002</v>
      </c>
      <c r="T144" s="74">
        <v>181.96209200000001</v>
      </c>
      <c r="U144" s="75">
        <v>9.3521798181999998</v>
      </c>
      <c r="V144" s="87">
        <v>0</v>
      </c>
      <c r="W144" s="88">
        <v>287.84351095079091</v>
      </c>
    </row>
    <row r="145" spans="16:23" x14ac:dyDescent="0.2">
      <c r="P145" s="73">
        <v>42054</v>
      </c>
      <c r="Q145" s="85">
        <v>16.494656947999999</v>
      </c>
      <c r="R145" s="74">
        <v>33.161491851463637</v>
      </c>
      <c r="S145" s="86">
        <v>34.770420614000003</v>
      </c>
      <c r="T145" s="74">
        <v>187.10465345454546</v>
      </c>
      <c r="U145" s="75">
        <v>11.862164999999999</v>
      </c>
      <c r="V145" s="87">
        <v>0</v>
      </c>
      <c r="W145" s="88">
        <v>295.58364589899094</v>
      </c>
    </row>
    <row r="146" spans="16:23" x14ac:dyDescent="0.2">
      <c r="P146" s="73">
        <v>42055</v>
      </c>
      <c r="Q146" s="85">
        <v>17.895856129999999</v>
      </c>
      <c r="R146" s="74">
        <v>33.698235454772728</v>
      </c>
      <c r="S146" s="86">
        <v>43.617369660999998</v>
      </c>
      <c r="T146" s="74">
        <v>188.01277436363637</v>
      </c>
      <c r="U146" s="75">
        <v>8.6302649999999996</v>
      </c>
      <c r="V146" s="87">
        <v>0</v>
      </c>
      <c r="W146" s="88">
        <v>294.51896995569086</v>
      </c>
    </row>
    <row r="147" spans="16:23" x14ac:dyDescent="0.2">
      <c r="P147" s="73">
        <v>42056</v>
      </c>
      <c r="Q147" s="85">
        <v>16.040265845</v>
      </c>
      <c r="R147" s="74">
        <v>32.506942648836365</v>
      </c>
      <c r="S147" s="86">
        <v>34.917464402999997</v>
      </c>
      <c r="T147" s="74">
        <v>191.73874481818183</v>
      </c>
      <c r="U147" s="75">
        <v>8.3667838182000001</v>
      </c>
      <c r="V147" s="87">
        <v>0</v>
      </c>
      <c r="W147" s="88">
        <v>270.65945924164544</v>
      </c>
    </row>
    <row r="148" spans="16:23" x14ac:dyDescent="0.2">
      <c r="P148" s="73">
        <v>42057</v>
      </c>
      <c r="Q148" s="85">
        <v>14.266657435999999</v>
      </c>
      <c r="R148" s="74">
        <v>31.367810132881822</v>
      </c>
      <c r="S148" s="86">
        <v>30.880504151</v>
      </c>
      <c r="T148" s="74">
        <v>210.81770781818182</v>
      </c>
      <c r="U148" s="75">
        <v>5.9733090909</v>
      </c>
      <c r="V148" s="87">
        <v>0</v>
      </c>
      <c r="W148" s="88">
        <v>272.55931241539088</v>
      </c>
    </row>
    <row r="149" spans="16:23" x14ac:dyDescent="0.2">
      <c r="P149" s="73">
        <v>42058</v>
      </c>
      <c r="Q149" s="85">
        <v>16.112952269000001</v>
      </c>
      <c r="R149" s="74">
        <v>33.942591859081816</v>
      </c>
      <c r="S149" s="86">
        <v>35.338316689999999</v>
      </c>
      <c r="T149" s="74">
        <v>204.74696954545456</v>
      </c>
      <c r="U149" s="75">
        <v>1.4415221817999999</v>
      </c>
      <c r="V149" s="87">
        <v>0</v>
      </c>
      <c r="W149" s="88">
        <v>270.26322193865457</v>
      </c>
    </row>
    <row r="150" spans="16:23" x14ac:dyDescent="0.2">
      <c r="P150" s="73">
        <v>42059</v>
      </c>
      <c r="Q150" s="85">
        <v>16.278112638</v>
      </c>
      <c r="R150" s="74">
        <v>33.294320698436366</v>
      </c>
      <c r="S150" s="86">
        <v>35.551224251999997</v>
      </c>
      <c r="T150" s="74">
        <v>199.51073036363636</v>
      </c>
      <c r="U150" s="75">
        <v>2.5295198181999998</v>
      </c>
      <c r="V150" s="87">
        <v>0</v>
      </c>
      <c r="W150" s="88">
        <v>276.74477071361815</v>
      </c>
    </row>
    <row r="151" spans="16:23" x14ac:dyDescent="0.2">
      <c r="P151" s="73">
        <v>42060</v>
      </c>
      <c r="Q151" s="85">
        <v>15.217198653000001</v>
      </c>
      <c r="R151" s="74">
        <v>32.710562283309088</v>
      </c>
      <c r="S151" s="86">
        <v>45.793526366999998</v>
      </c>
      <c r="T151" s="74">
        <v>172.58753454545453</v>
      </c>
      <c r="U151" s="75">
        <v>8.0729391818000007</v>
      </c>
      <c r="V151" s="87">
        <v>0</v>
      </c>
      <c r="W151" s="88">
        <v>292.64683473762733</v>
      </c>
    </row>
    <row r="152" spans="16:23" x14ac:dyDescent="0.2">
      <c r="P152" s="73">
        <v>42061</v>
      </c>
      <c r="Q152" s="85">
        <v>15.367756489</v>
      </c>
      <c r="R152" s="74">
        <v>33.814567926300001</v>
      </c>
      <c r="S152" s="86">
        <v>34.891043318999998</v>
      </c>
      <c r="T152" s="74">
        <v>174.40909372727273</v>
      </c>
      <c r="U152" s="75">
        <v>6.5550977272999997</v>
      </c>
      <c r="V152" s="87">
        <v>0</v>
      </c>
      <c r="W152" s="88">
        <v>273.43103123138178</v>
      </c>
    </row>
    <row r="153" spans="16:23" x14ac:dyDescent="0.2">
      <c r="P153" s="73">
        <v>42062</v>
      </c>
      <c r="Q153" s="85">
        <v>16.074594403999999</v>
      </c>
      <c r="R153" s="74">
        <v>32.393333443545458</v>
      </c>
      <c r="S153" s="86">
        <v>39.030773148000002</v>
      </c>
      <c r="T153" s="74">
        <v>182.07016327272729</v>
      </c>
      <c r="U153" s="75">
        <v>1.2179827272999999</v>
      </c>
      <c r="V153" s="87">
        <v>0</v>
      </c>
      <c r="W153" s="88">
        <v>273.45907111832724</v>
      </c>
    </row>
    <row r="154" spans="16:23" x14ac:dyDescent="0.2">
      <c r="P154" s="73">
        <v>42063</v>
      </c>
      <c r="Q154" s="85">
        <v>13.045267122</v>
      </c>
      <c r="R154" s="74">
        <v>29.352162781590913</v>
      </c>
      <c r="S154" s="86">
        <v>21.629228582</v>
      </c>
      <c r="T154" s="74">
        <v>168.7328939090909</v>
      </c>
      <c r="U154" s="75">
        <v>5.6948183635999996</v>
      </c>
      <c r="V154" s="87">
        <v>0</v>
      </c>
      <c r="W154" s="88">
        <v>250.71170613741822</v>
      </c>
    </row>
    <row r="155" spans="16:23" x14ac:dyDescent="0.2">
      <c r="P155" s="73">
        <v>42064</v>
      </c>
      <c r="Q155" s="85">
        <v>13.451289127000001</v>
      </c>
      <c r="R155" s="74">
        <v>30.454021829263638</v>
      </c>
      <c r="S155" s="86">
        <v>22.961945901</v>
      </c>
      <c r="T155" s="74">
        <v>172.02883800000001</v>
      </c>
      <c r="U155" s="75">
        <v>5.4610194544999997</v>
      </c>
      <c r="V155" s="87">
        <v>0</v>
      </c>
      <c r="W155" s="88">
        <v>241.64986479794541</v>
      </c>
    </row>
    <row r="156" spans="16:23" x14ac:dyDescent="0.2">
      <c r="P156" s="73">
        <v>42065</v>
      </c>
      <c r="Q156" s="85">
        <v>16.271280448999999</v>
      </c>
      <c r="R156" s="74">
        <v>34.485624938818184</v>
      </c>
      <c r="S156" s="86">
        <v>35.299368800000003</v>
      </c>
      <c r="T156" s="74">
        <v>200.26419300000001</v>
      </c>
      <c r="U156" s="75">
        <v>1.1809987273</v>
      </c>
      <c r="V156" s="87">
        <v>0</v>
      </c>
      <c r="W156" s="88">
        <v>268.91506085954546</v>
      </c>
    </row>
    <row r="157" spans="16:23" x14ac:dyDescent="0.2">
      <c r="P157" s="73">
        <v>42066</v>
      </c>
      <c r="Q157" s="85">
        <v>16.091958165000001</v>
      </c>
      <c r="R157" s="74">
        <v>33.853511286481819</v>
      </c>
      <c r="S157" s="86">
        <v>35.801378855000003</v>
      </c>
      <c r="T157" s="74">
        <v>197.26101400000002</v>
      </c>
      <c r="U157" s="75">
        <v>9.1820956363999997</v>
      </c>
      <c r="V157" s="87">
        <v>0</v>
      </c>
      <c r="W157" s="88">
        <v>269.61661861759092</v>
      </c>
    </row>
    <row r="158" spans="16:23" x14ac:dyDescent="0.2">
      <c r="P158" s="73">
        <v>42067</v>
      </c>
      <c r="Q158" s="85">
        <v>17.252487470999998</v>
      </c>
      <c r="R158" s="74">
        <v>34.610266544700004</v>
      </c>
      <c r="S158" s="86">
        <v>40.465626293</v>
      </c>
      <c r="T158" s="74">
        <v>189.65458181818181</v>
      </c>
      <c r="U158" s="75">
        <v>27.564119999999999</v>
      </c>
      <c r="V158" s="87">
        <v>0</v>
      </c>
      <c r="W158" s="88">
        <v>295.36391593031817</v>
      </c>
    </row>
    <row r="159" spans="16:23" x14ac:dyDescent="0.2">
      <c r="P159" s="73">
        <v>42068</v>
      </c>
      <c r="Q159" s="85">
        <v>14.410175342</v>
      </c>
      <c r="R159" s="74">
        <v>33.813051301399994</v>
      </c>
      <c r="S159" s="86">
        <v>36.657128657000001</v>
      </c>
      <c r="T159" s="74">
        <v>182.16969836363637</v>
      </c>
      <c r="U159" s="75">
        <v>19.598965909</v>
      </c>
      <c r="V159" s="87">
        <v>0</v>
      </c>
      <c r="W159" s="88">
        <v>283.4664681250909</v>
      </c>
    </row>
    <row r="160" spans="16:23" x14ac:dyDescent="0.2">
      <c r="P160" s="73">
        <v>42069</v>
      </c>
      <c r="Q160" s="85">
        <v>13.611016100000001</v>
      </c>
      <c r="R160" s="74">
        <v>31.539602834636362</v>
      </c>
      <c r="S160" s="86">
        <v>30.783554926000001</v>
      </c>
      <c r="T160" s="74">
        <v>155.87639581818183</v>
      </c>
      <c r="U160" s="75">
        <v>16.472102635999999</v>
      </c>
      <c r="V160" s="87">
        <v>0</v>
      </c>
      <c r="W160" s="88">
        <v>254.65369025721819</v>
      </c>
    </row>
    <row r="161" spans="16:23" x14ac:dyDescent="0.2">
      <c r="P161" s="73">
        <v>42070</v>
      </c>
      <c r="Q161" s="85">
        <v>11.383417077000001</v>
      </c>
      <c r="R161" s="74">
        <v>28.889535171327275</v>
      </c>
      <c r="S161" s="86">
        <v>19.064818313</v>
      </c>
      <c r="T161" s="74">
        <v>133.34675300000001</v>
      </c>
      <c r="U161" s="75">
        <v>25.884861182000002</v>
      </c>
      <c r="V161" s="87">
        <v>3.8404112727272728</v>
      </c>
      <c r="W161" s="88">
        <v>243.29148444459091</v>
      </c>
    </row>
    <row r="162" spans="16:23" x14ac:dyDescent="0.2">
      <c r="P162" s="73">
        <v>42071</v>
      </c>
      <c r="Q162" s="85">
        <v>12.193130603</v>
      </c>
      <c r="R162" s="74">
        <v>30.500657034945455</v>
      </c>
      <c r="S162" s="86">
        <v>23.589687395999999</v>
      </c>
      <c r="T162" s="74">
        <v>147.05696318181819</v>
      </c>
      <c r="U162" s="75">
        <v>25.016470000000002</v>
      </c>
      <c r="V162" s="87">
        <v>0</v>
      </c>
      <c r="W162" s="88">
        <v>249.10214072786363</v>
      </c>
    </row>
    <row r="163" spans="16:23" x14ac:dyDescent="0.2">
      <c r="P163" s="73">
        <v>42072</v>
      </c>
      <c r="Q163" s="85">
        <v>14.545537137</v>
      </c>
      <c r="R163" s="74">
        <v>33.155057298009091</v>
      </c>
      <c r="S163" s="86">
        <v>36.695809789999998</v>
      </c>
      <c r="T163" s="74">
        <v>179.54486127272727</v>
      </c>
      <c r="U163" s="75">
        <v>23.441226273000002</v>
      </c>
      <c r="V163" s="87">
        <v>0</v>
      </c>
      <c r="W163" s="88">
        <v>289.92949000370908</v>
      </c>
    </row>
    <row r="164" spans="16:23" x14ac:dyDescent="0.2">
      <c r="P164" s="73">
        <v>42073</v>
      </c>
      <c r="Q164" s="85">
        <v>16.660559222</v>
      </c>
      <c r="R164" s="74">
        <v>33.322733466445456</v>
      </c>
      <c r="S164" s="86">
        <v>40.726474987000003</v>
      </c>
      <c r="T164" s="74">
        <v>155.36443472727271</v>
      </c>
      <c r="U164" s="75">
        <v>13.295942091000001</v>
      </c>
      <c r="V164" s="87">
        <v>1.5549946363636364</v>
      </c>
      <c r="W164" s="88">
        <v>263.37293886938181</v>
      </c>
    </row>
    <row r="165" spans="16:23" x14ac:dyDescent="0.2">
      <c r="P165" s="73">
        <v>42074</v>
      </c>
      <c r="Q165" s="85">
        <v>15.792689535999999</v>
      </c>
      <c r="R165" s="74">
        <v>32.540461399763636</v>
      </c>
      <c r="S165" s="86">
        <v>38.733367528000002</v>
      </c>
      <c r="T165" s="74">
        <v>164.16894563636365</v>
      </c>
      <c r="U165" s="75">
        <v>19.570619909000001</v>
      </c>
      <c r="V165" s="87">
        <v>0</v>
      </c>
      <c r="W165" s="88">
        <v>275.54269658370004</v>
      </c>
    </row>
    <row r="166" spans="16:23" x14ac:dyDescent="0.2">
      <c r="P166" s="73">
        <v>42075</v>
      </c>
      <c r="Q166" s="85">
        <v>18.173025696</v>
      </c>
      <c r="R166" s="74">
        <v>32.206273269472725</v>
      </c>
      <c r="S166" s="86">
        <v>32.646903659000003</v>
      </c>
      <c r="T166" s="74">
        <v>149.61475209090909</v>
      </c>
      <c r="U166" s="75">
        <v>14.592525999999999</v>
      </c>
      <c r="V166" s="87">
        <v>0</v>
      </c>
      <c r="W166" s="88">
        <v>261.22902464696364</v>
      </c>
    </row>
    <row r="167" spans="16:23" x14ac:dyDescent="0.2">
      <c r="P167" s="73">
        <v>42076</v>
      </c>
      <c r="Q167" s="85">
        <v>18.960986334000001</v>
      </c>
      <c r="R167" s="74">
        <v>31.59907983408182</v>
      </c>
      <c r="S167" s="86">
        <v>40.385293697999998</v>
      </c>
      <c r="T167" s="74">
        <v>164.61243272727273</v>
      </c>
      <c r="U167" s="75">
        <v>11.983578909</v>
      </c>
      <c r="V167" s="87">
        <v>0</v>
      </c>
      <c r="W167" s="88">
        <v>264.93138580850001</v>
      </c>
    </row>
    <row r="168" spans="16:23" x14ac:dyDescent="0.2">
      <c r="P168" s="73">
        <v>42077</v>
      </c>
      <c r="Q168" s="85">
        <v>15.639419311999999</v>
      </c>
      <c r="R168" s="74">
        <v>29.270693614081818</v>
      </c>
      <c r="S168" s="86">
        <v>27.057184506999999</v>
      </c>
      <c r="T168" s="74">
        <v>177.49611854545455</v>
      </c>
      <c r="U168" s="75">
        <v>3.9120688181999999</v>
      </c>
      <c r="V168" s="87">
        <v>0</v>
      </c>
      <c r="W168" s="88">
        <v>237.02994380269999</v>
      </c>
    </row>
    <row r="169" spans="16:23" x14ac:dyDescent="0.2">
      <c r="P169" s="73">
        <v>42078</v>
      </c>
      <c r="Q169" s="85">
        <v>14.705561716</v>
      </c>
      <c r="R169" s="74">
        <v>29.992795325172729</v>
      </c>
      <c r="S169" s="86">
        <v>33.894437476999997</v>
      </c>
      <c r="T169" s="74">
        <v>179.63387563636363</v>
      </c>
      <c r="U169" s="75">
        <v>2.6181823635999999</v>
      </c>
      <c r="V169" s="87">
        <v>0</v>
      </c>
      <c r="W169" s="88">
        <v>241.5184204047091</v>
      </c>
    </row>
    <row r="170" spans="16:23" x14ac:dyDescent="0.2">
      <c r="P170" s="73">
        <v>42079</v>
      </c>
      <c r="Q170" s="85">
        <v>17.538666015</v>
      </c>
      <c r="R170" s="74">
        <v>32.327378713972728</v>
      </c>
      <c r="S170" s="86">
        <v>60.268527364999997</v>
      </c>
      <c r="T170" s="74">
        <v>182.30450972727274</v>
      </c>
      <c r="U170" s="75">
        <v>0.55531509089999997</v>
      </c>
      <c r="V170" s="87">
        <v>0</v>
      </c>
      <c r="W170" s="88">
        <v>275.83386606640914</v>
      </c>
    </row>
    <row r="171" spans="16:23" x14ac:dyDescent="0.2">
      <c r="P171" s="73">
        <v>42080</v>
      </c>
      <c r="Q171" s="85">
        <v>16.907198723</v>
      </c>
      <c r="R171" s="74">
        <v>33.319923069327274</v>
      </c>
      <c r="S171" s="86">
        <v>56.062716993000002</v>
      </c>
      <c r="T171" s="74">
        <v>168.70347554545452</v>
      </c>
      <c r="U171" s="75">
        <v>0.78676254550000002</v>
      </c>
      <c r="V171" s="87">
        <v>0</v>
      </c>
      <c r="W171" s="88">
        <v>264.48253109870006</v>
      </c>
    </row>
    <row r="172" spans="16:23" x14ac:dyDescent="0.2">
      <c r="P172" s="73">
        <v>42081</v>
      </c>
      <c r="Q172" s="85">
        <v>19.140536827999998</v>
      </c>
      <c r="R172" s="74">
        <v>31.877268987672728</v>
      </c>
      <c r="S172" s="86">
        <v>51.445998117999999</v>
      </c>
      <c r="T172" s="74">
        <v>166.95352427272726</v>
      </c>
      <c r="U172" s="75">
        <v>0.53011072729999997</v>
      </c>
      <c r="V172" s="87">
        <v>0</v>
      </c>
      <c r="W172" s="88">
        <v>257.44635839129091</v>
      </c>
    </row>
    <row r="173" spans="16:23" x14ac:dyDescent="0.2">
      <c r="P173" s="73">
        <v>42082</v>
      </c>
      <c r="Q173" s="85">
        <v>18.07392793</v>
      </c>
      <c r="R173" s="74">
        <v>32.484545885527275</v>
      </c>
      <c r="S173" s="86">
        <v>53.819970421999997</v>
      </c>
      <c r="T173" s="74">
        <v>171.06427509090909</v>
      </c>
      <c r="U173" s="75">
        <v>0.82435245450000005</v>
      </c>
      <c r="V173" s="87">
        <v>0</v>
      </c>
      <c r="W173" s="88">
        <v>261.34776902280908</v>
      </c>
    </row>
    <row r="174" spans="16:23" x14ac:dyDescent="0.2">
      <c r="P174" s="73">
        <v>42083</v>
      </c>
      <c r="Q174" s="85">
        <v>16.517010793000001</v>
      </c>
      <c r="R174" s="74">
        <v>30.674948477027272</v>
      </c>
      <c r="S174" s="86">
        <v>45.115699857000003</v>
      </c>
      <c r="T174" s="74">
        <v>152.69627954545453</v>
      </c>
      <c r="U174" s="75">
        <v>1.4789983635999999</v>
      </c>
      <c r="V174" s="87">
        <v>0.78281336363636367</v>
      </c>
      <c r="W174" s="88">
        <v>241.82621480135455</v>
      </c>
    </row>
    <row r="175" spans="16:23" x14ac:dyDescent="0.2">
      <c r="P175" s="73">
        <v>42084</v>
      </c>
      <c r="Q175" s="85">
        <v>15.51475993</v>
      </c>
      <c r="R175" s="74">
        <v>28.597633916172729</v>
      </c>
      <c r="S175" s="86">
        <v>38.185774834</v>
      </c>
      <c r="T175" s="74">
        <v>154.34266400000001</v>
      </c>
      <c r="U175" s="75">
        <v>3.6789472726999999</v>
      </c>
      <c r="V175" s="87">
        <v>4.5435632727272726</v>
      </c>
      <c r="W175" s="88">
        <v>232.15010873531818</v>
      </c>
    </row>
    <row r="176" spans="16:23" x14ac:dyDescent="0.2">
      <c r="P176" s="73">
        <v>42085</v>
      </c>
      <c r="Q176" s="85">
        <v>12.762331809999999</v>
      </c>
      <c r="R176" s="74">
        <v>28.100085482590909</v>
      </c>
      <c r="S176" s="86">
        <v>36.334720908999998</v>
      </c>
      <c r="T176" s="74">
        <v>150.23176818181818</v>
      </c>
      <c r="U176" s="75">
        <v>4.3502474544999998</v>
      </c>
      <c r="V176" s="87">
        <v>9.9298879090909082</v>
      </c>
      <c r="W176" s="88">
        <v>226.66321462945453</v>
      </c>
    </row>
    <row r="177" spans="16:23" x14ac:dyDescent="0.2">
      <c r="P177" s="73">
        <v>42086</v>
      </c>
      <c r="Q177" s="85">
        <v>15.807996359000001</v>
      </c>
      <c r="R177" s="74">
        <v>30.996424553590909</v>
      </c>
      <c r="S177" s="86">
        <v>52.038273424000003</v>
      </c>
      <c r="T177" s="74">
        <v>159.34536418181818</v>
      </c>
      <c r="U177" s="75">
        <v>2.4535719999999999</v>
      </c>
      <c r="V177" s="87">
        <v>0</v>
      </c>
      <c r="W177" s="88">
        <v>246.54803808717276</v>
      </c>
    </row>
    <row r="178" spans="16:23" x14ac:dyDescent="0.2">
      <c r="P178" s="73">
        <v>42087</v>
      </c>
      <c r="Q178" s="85">
        <v>16.270913715999999</v>
      </c>
      <c r="R178" s="74">
        <v>31.776176903600003</v>
      </c>
      <c r="S178" s="86">
        <v>61.038399349000002</v>
      </c>
      <c r="T178" s="74">
        <v>162.31640227272729</v>
      </c>
      <c r="U178" s="75">
        <v>19.778152726999998</v>
      </c>
      <c r="V178" s="87">
        <v>0</v>
      </c>
      <c r="W178" s="88">
        <v>269.91633742372727</v>
      </c>
    </row>
    <row r="179" spans="16:23" x14ac:dyDescent="0.2">
      <c r="P179" s="73">
        <v>42088</v>
      </c>
      <c r="Q179" s="85">
        <v>16.507859251999999</v>
      </c>
      <c r="R179" s="74">
        <v>31.219526026345456</v>
      </c>
      <c r="S179" s="86">
        <v>52.483768433000002</v>
      </c>
      <c r="T179" s="74">
        <v>162.89851472727273</v>
      </c>
      <c r="U179" s="75">
        <v>19.807680272999999</v>
      </c>
      <c r="V179" s="87">
        <v>0</v>
      </c>
      <c r="W179" s="88">
        <v>259.03477083081816</v>
      </c>
    </row>
    <row r="180" spans="16:23" x14ac:dyDescent="0.2">
      <c r="P180" s="73">
        <v>42089</v>
      </c>
      <c r="Q180" s="85">
        <v>15.457394065000001</v>
      </c>
      <c r="R180" s="74">
        <v>29.974525769190912</v>
      </c>
      <c r="S180" s="86">
        <v>39.401943658999997</v>
      </c>
      <c r="T180" s="74">
        <v>167.46188618181819</v>
      </c>
      <c r="U180" s="75">
        <v>22.598950090999999</v>
      </c>
      <c r="V180" s="87">
        <v>0</v>
      </c>
      <c r="W180" s="88">
        <v>252.2912453657091</v>
      </c>
    </row>
    <row r="181" spans="16:23" x14ac:dyDescent="0.2">
      <c r="P181" s="73">
        <v>42090</v>
      </c>
      <c r="Q181" s="85">
        <v>15.410728728</v>
      </c>
      <c r="R181" s="74">
        <v>30.727579371409089</v>
      </c>
      <c r="S181" s="86">
        <v>50.620067857000002</v>
      </c>
      <c r="T181" s="74">
        <v>149.70000654545453</v>
      </c>
      <c r="U181" s="75">
        <v>11.404705272999999</v>
      </c>
      <c r="V181" s="87">
        <v>0</v>
      </c>
      <c r="W181" s="88">
        <v>248.10699501150907</v>
      </c>
    </row>
    <row r="182" spans="16:23" x14ac:dyDescent="0.2">
      <c r="P182" s="73">
        <v>42091</v>
      </c>
      <c r="Q182" s="85">
        <v>11.78609189</v>
      </c>
      <c r="R182" s="74">
        <v>25.752849572263635</v>
      </c>
      <c r="S182" s="86">
        <v>26.703686878999999</v>
      </c>
      <c r="T182" s="74">
        <v>131.14565536363637</v>
      </c>
      <c r="U182" s="75">
        <v>15.265263364000001</v>
      </c>
      <c r="V182" s="87">
        <v>26.279168818181819</v>
      </c>
      <c r="W182" s="88">
        <v>243.34549317414542</v>
      </c>
    </row>
    <row r="183" spans="16:23" x14ac:dyDescent="0.2">
      <c r="P183" s="73">
        <v>42092</v>
      </c>
      <c r="Q183" s="85">
        <v>12.561382863</v>
      </c>
      <c r="R183" s="74">
        <v>27.324473736309095</v>
      </c>
      <c r="S183" s="86">
        <v>26.503621524</v>
      </c>
      <c r="T183" s="74">
        <v>141.92956454545455</v>
      </c>
      <c r="U183" s="75">
        <v>13.682462545</v>
      </c>
      <c r="V183" s="87">
        <v>32.800696545454542</v>
      </c>
      <c r="W183" s="88">
        <v>252.35978716745456</v>
      </c>
    </row>
    <row r="184" spans="16:23" x14ac:dyDescent="0.2">
      <c r="P184" s="73">
        <v>42093</v>
      </c>
      <c r="Q184" s="85">
        <v>15.026030932999999</v>
      </c>
      <c r="R184" s="74">
        <v>30.595009848263633</v>
      </c>
      <c r="S184" s="86">
        <v>36.162546337999999</v>
      </c>
      <c r="T184" s="74">
        <v>157.6540489090909</v>
      </c>
      <c r="U184" s="75">
        <v>13.758824454999999</v>
      </c>
      <c r="V184" s="87">
        <v>3.4548406363636364</v>
      </c>
      <c r="W184" s="88">
        <v>248.00413846975454</v>
      </c>
    </row>
    <row r="185" spans="16:23" x14ac:dyDescent="0.2">
      <c r="P185" s="73">
        <v>42094</v>
      </c>
      <c r="Q185" s="85">
        <v>13.985154314000001</v>
      </c>
      <c r="R185" s="74">
        <v>31.596790442609091</v>
      </c>
      <c r="S185" s="86">
        <v>31.888827544000002</v>
      </c>
      <c r="T185" s="74">
        <v>158.01117636363637</v>
      </c>
      <c r="U185" s="75">
        <v>11.717367726999999</v>
      </c>
      <c r="V185" s="87">
        <v>0</v>
      </c>
      <c r="W185" s="88">
        <v>229.41560321390907</v>
      </c>
    </row>
  </sheetData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X194"/>
  <sheetViews>
    <sheetView showGridLines="0" zoomScaleNormal="100" workbookViewId="0">
      <selection sqref="A1:H1"/>
    </sheetView>
  </sheetViews>
  <sheetFormatPr defaultColWidth="8.85546875" defaultRowHeight="12.75" x14ac:dyDescent="0.2"/>
  <cols>
    <col min="1" max="15" width="8.85546875" style="4"/>
    <col min="16" max="16" width="10.28515625" style="6" customWidth="1"/>
    <col min="17" max="17" width="13.140625" style="5" customWidth="1"/>
    <col min="18" max="21" width="8.85546875" style="4"/>
    <col min="22" max="22" width="14" style="4" customWidth="1"/>
    <col min="23" max="16384" width="8.85546875" style="4"/>
  </cols>
  <sheetData>
    <row r="1" spans="1:24" s="17" customFormat="1" ht="39" thickBot="1" x14ac:dyDescent="0.25">
      <c r="A1" s="171" t="s">
        <v>270</v>
      </c>
      <c r="B1" s="171"/>
      <c r="C1" s="171"/>
      <c r="D1" s="171"/>
      <c r="E1" s="171"/>
      <c r="F1" s="171"/>
      <c r="G1" s="171"/>
      <c r="H1" s="171"/>
      <c r="J1" s="172"/>
      <c r="K1" s="172"/>
      <c r="L1" s="172"/>
      <c r="M1" s="172"/>
      <c r="P1" s="76" t="s">
        <v>3</v>
      </c>
      <c r="Q1" s="77" t="s">
        <v>269</v>
      </c>
      <c r="R1" s="77" t="s">
        <v>267</v>
      </c>
      <c r="S1" s="77" t="s">
        <v>268</v>
      </c>
      <c r="T1" s="82" t="s">
        <v>208</v>
      </c>
      <c r="V1" s="89" t="s">
        <v>9</v>
      </c>
      <c r="W1" s="90" t="s">
        <v>8</v>
      </c>
      <c r="X1" s="90" t="s">
        <v>7</v>
      </c>
    </row>
    <row r="2" spans="1:24" x14ac:dyDescent="0.2">
      <c r="P2" s="78">
        <v>41913</v>
      </c>
      <c r="Q2" s="79">
        <v>184.3134816839983</v>
      </c>
      <c r="R2" s="80">
        <v>240.08430061090741</v>
      </c>
      <c r="S2" s="80">
        <v>158.15132786154376</v>
      </c>
      <c r="T2" s="81">
        <v>163.32132218004546</v>
      </c>
      <c r="V2" s="91">
        <v>47299.934230309118</v>
      </c>
      <c r="W2" s="92">
        <v>64135.157067139131</v>
      </c>
      <c r="X2" s="92">
        <v>39150.024758315114</v>
      </c>
    </row>
    <row r="3" spans="1:24" x14ac:dyDescent="0.2">
      <c r="P3" s="78">
        <v>41914</v>
      </c>
      <c r="Q3" s="79">
        <v>185.56409153182557</v>
      </c>
      <c r="R3" s="80">
        <v>241.96004391000739</v>
      </c>
      <c r="S3" s="80">
        <v>158.77601415218922</v>
      </c>
      <c r="T3" s="81">
        <v>172.22881923299093</v>
      </c>
      <c r="V3" s="93">
        <v>175.2707095231157</v>
      </c>
      <c r="W3" s="94">
        <v>231.08819308238841</v>
      </c>
      <c r="X3" s="94">
        <v>147.81700157684296</v>
      </c>
    </row>
    <row r="4" spans="1:24" x14ac:dyDescent="0.2">
      <c r="P4" s="78">
        <v>41915</v>
      </c>
      <c r="Q4" s="79">
        <v>184.00704275721571</v>
      </c>
      <c r="R4" s="80">
        <v>240.96480140012477</v>
      </c>
      <c r="S4" s="80">
        <v>156.3105502303066</v>
      </c>
      <c r="T4" s="81">
        <v>174.75362520403635</v>
      </c>
      <c r="V4" s="93">
        <v>259.88974851818199</v>
      </c>
      <c r="W4" s="94">
        <v>352.39097289636885</v>
      </c>
      <c r="X4" s="94">
        <v>215.11002614458855</v>
      </c>
    </row>
    <row r="5" spans="1:24" ht="13.5" thickBot="1" x14ac:dyDescent="0.25">
      <c r="P5" s="78">
        <v>41916</v>
      </c>
      <c r="Q5" s="79">
        <v>175.2707095231157</v>
      </c>
      <c r="R5" s="80">
        <v>231.08819308238841</v>
      </c>
      <c r="S5" s="80">
        <v>147.81700157684296</v>
      </c>
      <c r="T5" s="81">
        <v>186.54684344399089</v>
      </c>
      <c r="V5" s="95">
        <v>299.89391807035349</v>
      </c>
      <c r="W5" s="96">
        <v>419.58143674710789</v>
      </c>
      <c r="X5" s="96">
        <v>251.83669086331292</v>
      </c>
    </row>
    <row r="6" spans="1:24" x14ac:dyDescent="0.2">
      <c r="P6" s="78">
        <v>41917</v>
      </c>
      <c r="Q6" s="79">
        <v>177.81373620467286</v>
      </c>
      <c r="R6" s="80">
        <v>234.58198443103649</v>
      </c>
      <c r="S6" s="80">
        <v>148.81590129985466</v>
      </c>
      <c r="T6" s="81">
        <v>190.95381407509092</v>
      </c>
      <c r="V6" s="91">
        <v>25611.551403178564</v>
      </c>
      <c r="W6" s="92">
        <v>35832.851921860216</v>
      </c>
      <c r="X6" s="92">
        <v>21465.896730186003</v>
      </c>
    </row>
    <row r="7" spans="1:24" x14ac:dyDescent="0.2">
      <c r="P7" s="78">
        <v>41918</v>
      </c>
      <c r="Q7" s="79">
        <v>193.17839523590777</v>
      </c>
      <c r="R7" s="80">
        <v>251.60463087845324</v>
      </c>
      <c r="S7" s="80">
        <v>162.63384845227142</v>
      </c>
      <c r="T7" s="81">
        <v>192.36093774593635</v>
      </c>
      <c r="V7" s="93">
        <v>262.49553250408786</v>
      </c>
      <c r="W7" s="94">
        <v>348.42519467639585</v>
      </c>
      <c r="X7" s="94">
        <v>214.30411972708785</v>
      </c>
    </row>
    <row r="8" spans="1:24" x14ac:dyDescent="0.2">
      <c r="P8" s="78">
        <v>41919</v>
      </c>
      <c r="Q8" s="79">
        <v>192.43706550051897</v>
      </c>
      <c r="R8" s="80">
        <v>251.33164539651898</v>
      </c>
      <c r="S8" s="80">
        <v>160.95352677951897</v>
      </c>
      <c r="T8" s="81">
        <v>197.90969726108179</v>
      </c>
      <c r="V8" s="93">
        <v>284.57279336865071</v>
      </c>
      <c r="W8" s="94">
        <v>393.76760353692544</v>
      </c>
      <c r="X8" s="94">
        <v>235.88897505698904</v>
      </c>
    </row>
    <row r="9" spans="1:24" ht="13.5" thickBot="1" x14ac:dyDescent="0.25">
      <c r="P9" s="78">
        <v>41920</v>
      </c>
      <c r="Q9" s="79">
        <v>193.90303983988701</v>
      </c>
      <c r="R9" s="80">
        <v>253.26593887215975</v>
      </c>
      <c r="S9" s="80">
        <v>161.48055936579613</v>
      </c>
      <c r="T9" s="81">
        <v>204.72087823699093</v>
      </c>
      <c r="V9" s="95">
        <v>299.89391807035349</v>
      </c>
      <c r="W9" s="96">
        <v>419.58143674710789</v>
      </c>
      <c r="X9" s="96">
        <v>251.83669086331292</v>
      </c>
    </row>
    <row r="10" spans="1:24" x14ac:dyDescent="0.2">
      <c r="P10" s="78">
        <v>41921</v>
      </c>
      <c r="Q10" s="79">
        <v>195.56640672872362</v>
      </c>
      <c r="R10" s="80">
        <v>255.08434752872364</v>
      </c>
      <c r="S10" s="80">
        <v>161.73515616872362</v>
      </c>
      <c r="T10" s="81">
        <v>197.45989206204547</v>
      </c>
    </row>
    <row r="11" spans="1:24" x14ac:dyDescent="0.2">
      <c r="P11" s="78">
        <v>41922</v>
      </c>
      <c r="Q11" s="79">
        <v>194.35424670694832</v>
      </c>
      <c r="R11" s="80">
        <v>254.58668057694831</v>
      </c>
      <c r="S11" s="80">
        <v>159.9357130669483</v>
      </c>
      <c r="T11" s="81">
        <v>192.15801247232727</v>
      </c>
    </row>
    <row r="12" spans="1:24" x14ac:dyDescent="0.2">
      <c r="P12" s="78">
        <v>41923</v>
      </c>
      <c r="Q12" s="79">
        <v>185.55529289108978</v>
      </c>
      <c r="R12" s="80">
        <v>244.39398187799884</v>
      </c>
      <c r="S12" s="80">
        <v>151.2832730172716</v>
      </c>
      <c r="T12" s="81">
        <v>204.07986816662725</v>
      </c>
    </row>
    <row r="13" spans="1:24" x14ac:dyDescent="0.2">
      <c r="P13" s="78">
        <v>41924</v>
      </c>
      <c r="Q13" s="79">
        <v>188.50381250366482</v>
      </c>
      <c r="R13" s="80">
        <v>248.63436324330121</v>
      </c>
      <c r="S13" s="80">
        <v>152.91634369857394</v>
      </c>
      <c r="T13" s="81">
        <v>208.30921495725454</v>
      </c>
    </row>
    <row r="14" spans="1:24" x14ac:dyDescent="0.2">
      <c r="P14" s="78">
        <v>41925</v>
      </c>
      <c r="Q14" s="79">
        <v>204.43519712947867</v>
      </c>
      <c r="R14" s="80">
        <v>266.29592521129683</v>
      </c>
      <c r="S14" s="80">
        <v>167.63197915675141</v>
      </c>
      <c r="T14" s="81">
        <v>221.00959498465451</v>
      </c>
    </row>
    <row r="15" spans="1:24" x14ac:dyDescent="0.2">
      <c r="P15" s="78">
        <v>41926</v>
      </c>
      <c r="Q15" s="79">
        <v>203.89238866171451</v>
      </c>
      <c r="R15" s="80">
        <v>266.06467597944174</v>
      </c>
      <c r="S15" s="80">
        <v>166.46373206489631</v>
      </c>
      <c r="T15" s="81">
        <v>227.69562359238179</v>
      </c>
    </row>
    <row r="16" spans="1:24" x14ac:dyDescent="0.2">
      <c r="P16" s="78">
        <v>41927</v>
      </c>
      <c r="Q16" s="79">
        <v>205.55827402721198</v>
      </c>
      <c r="R16" s="80">
        <v>268.19870493630287</v>
      </c>
      <c r="S16" s="80">
        <v>167.66081332721197</v>
      </c>
      <c r="T16" s="81">
        <v>214.2544850353091</v>
      </c>
    </row>
    <row r="17" spans="16:20" x14ac:dyDescent="0.2">
      <c r="P17" s="78">
        <v>41928</v>
      </c>
      <c r="Q17" s="79">
        <v>207.21646072854904</v>
      </c>
      <c r="R17" s="80">
        <v>270.16841324945813</v>
      </c>
      <c r="S17" s="80">
        <v>169.00681790491265</v>
      </c>
      <c r="T17" s="81">
        <v>205.96771786391821</v>
      </c>
    </row>
    <row r="18" spans="16:20" x14ac:dyDescent="0.2">
      <c r="P18" s="78">
        <v>41929</v>
      </c>
      <c r="Q18" s="79">
        <v>205.71416501027863</v>
      </c>
      <c r="R18" s="80">
        <v>269.22003600082411</v>
      </c>
      <c r="S18" s="80">
        <v>167.86091185827863</v>
      </c>
      <c r="T18" s="81">
        <v>199.39063435253638</v>
      </c>
    </row>
    <row r="19" spans="16:20" x14ac:dyDescent="0.2">
      <c r="P19" s="78">
        <v>41930</v>
      </c>
      <c r="Q19" s="79">
        <v>196.13539969907271</v>
      </c>
      <c r="R19" s="80">
        <v>258.29724909452727</v>
      </c>
      <c r="S19" s="80">
        <v>159.44474712907271</v>
      </c>
      <c r="T19" s="81">
        <v>204.90933020718182</v>
      </c>
    </row>
    <row r="20" spans="16:20" x14ac:dyDescent="0.2">
      <c r="P20" s="78">
        <v>41931</v>
      </c>
      <c r="Q20" s="79">
        <v>199.01660761637555</v>
      </c>
      <c r="R20" s="80">
        <v>262.66135048183008</v>
      </c>
      <c r="S20" s="80">
        <v>162.05664850655737</v>
      </c>
      <c r="T20" s="81">
        <v>172.58065342053635</v>
      </c>
    </row>
    <row r="21" spans="16:20" x14ac:dyDescent="0.2">
      <c r="P21" s="78">
        <v>41932</v>
      </c>
      <c r="Q21" s="79">
        <v>214.9470845562264</v>
      </c>
      <c r="R21" s="80">
        <v>280.39759766822641</v>
      </c>
      <c r="S21" s="80">
        <v>177.0546822282264</v>
      </c>
      <c r="T21" s="81">
        <v>205.73770352029999</v>
      </c>
    </row>
    <row r="22" spans="16:20" x14ac:dyDescent="0.2">
      <c r="P22" s="78">
        <v>41933</v>
      </c>
      <c r="Q22" s="79">
        <v>213.66635145280924</v>
      </c>
      <c r="R22" s="80">
        <v>280.21114909599106</v>
      </c>
      <c r="S22" s="80">
        <v>176.24468877817287</v>
      </c>
      <c r="T22" s="81">
        <v>207.92693178854546</v>
      </c>
    </row>
    <row r="23" spans="16:20" x14ac:dyDescent="0.2">
      <c r="P23" s="78">
        <v>41934</v>
      </c>
      <c r="Q23" s="79">
        <v>214.69158380631342</v>
      </c>
      <c r="R23" s="80">
        <v>282.33060745431339</v>
      </c>
      <c r="S23" s="80">
        <v>177.42749207431342</v>
      </c>
      <c r="T23" s="81">
        <v>236.20689250185453</v>
      </c>
    </row>
    <row r="24" spans="16:20" x14ac:dyDescent="0.2">
      <c r="P24" s="78">
        <v>41935</v>
      </c>
      <c r="Q24" s="79">
        <v>215.67666316878746</v>
      </c>
      <c r="R24" s="80">
        <v>284.56642192878746</v>
      </c>
      <c r="S24" s="80">
        <v>178.88326928560565</v>
      </c>
      <c r="T24" s="81">
        <v>219.30699634453634</v>
      </c>
    </row>
    <row r="25" spans="16:20" x14ac:dyDescent="0.2">
      <c r="P25" s="78">
        <v>41936</v>
      </c>
      <c r="Q25" s="79">
        <v>213.74873012553945</v>
      </c>
      <c r="R25" s="80">
        <v>283.65457854399403</v>
      </c>
      <c r="S25" s="80">
        <v>176.997333305994</v>
      </c>
      <c r="T25" s="81">
        <v>217.27405183490001</v>
      </c>
    </row>
    <row r="26" spans="16:20" x14ac:dyDescent="0.2">
      <c r="P26" s="78">
        <v>41937</v>
      </c>
      <c r="Q26" s="79">
        <v>203.47384640079423</v>
      </c>
      <c r="R26" s="80">
        <v>272.29226871279423</v>
      </c>
      <c r="S26" s="80">
        <v>167.85197582079422</v>
      </c>
      <c r="T26" s="81">
        <v>200.2447548341909</v>
      </c>
    </row>
    <row r="27" spans="16:20" x14ac:dyDescent="0.2">
      <c r="P27" s="78">
        <v>41938</v>
      </c>
      <c r="Q27" s="79">
        <v>206.17019468482937</v>
      </c>
      <c r="R27" s="80">
        <v>276.85412164246571</v>
      </c>
      <c r="S27" s="80">
        <v>170.13825794937483</v>
      </c>
      <c r="T27" s="81">
        <v>212.56277143526367</v>
      </c>
    </row>
    <row r="28" spans="16:20" x14ac:dyDescent="0.2">
      <c r="P28" s="78">
        <v>41939</v>
      </c>
      <c r="Q28" s="79">
        <v>221.97490870047181</v>
      </c>
      <c r="R28" s="80">
        <v>294.92763352301728</v>
      </c>
      <c r="S28" s="80">
        <v>185.18544446592637</v>
      </c>
      <c r="T28" s="81">
        <v>197.10015750835456</v>
      </c>
    </row>
    <row r="29" spans="16:20" x14ac:dyDescent="0.2">
      <c r="P29" s="78">
        <v>41940</v>
      </c>
      <c r="Q29" s="79">
        <v>221.27115399385514</v>
      </c>
      <c r="R29" s="80">
        <v>294.69157091812787</v>
      </c>
      <c r="S29" s="80">
        <v>184.16957870376424</v>
      </c>
      <c r="T29" s="81">
        <v>198.68292133317274</v>
      </c>
    </row>
    <row r="30" spans="16:20" x14ac:dyDescent="0.2">
      <c r="P30" s="78">
        <v>41941</v>
      </c>
      <c r="Q30" s="79">
        <v>222.96816066118816</v>
      </c>
      <c r="R30" s="80">
        <v>296.54315950300634</v>
      </c>
      <c r="S30" s="80">
        <v>185.24140593591545</v>
      </c>
      <c r="T30" s="81">
        <v>222.03697193295451</v>
      </c>
    </row>
    <row r="31" spans="16:20" x14ac:dyDescent="0.2">
      <c r="P31" s="78">
        <v>41942</v>
      </c>
      <c r="Q31" s="79">
        <v>224.69042533188065</v>
      </c>
      <c r="R31" s="80">
        <v>298.10692098978973</v>
      </c>
      <c r="S31" s="80">
        <v>186.80813972588066</v>
      </c>
      <c r="T31" s="81">
        <v>205.91431632731818</v>
      </c>
    </row>
    <row r="32" spans="16:20" x14ac:dyDescent="0.2">
      <c r="P32" s="78">
        <v>41943</v>
      </c>
      <c r="Q32" s="79">
        <v>223.45329331982151</v>
      </c>
      <c r="R32" s="80">
        <v>296.31679418145791</v>
      </c>
      <c r="S32" s="80">
        <v>185.30158900600333</v>
      </c>
      <c r="T32" s="81">
        <v>213.07118037126364</v>
      </c>
    </row>
    <row r="33" spans="16:20" x14ac:dyDescent="0.2">
      <c r="P33" s="78">
        <v>41944</v>
      </c>
      <c r="Q33" s="79">
        <v>213.80814912946127</v>
      </c>
      <c r="R33" s="80">
        <v>283.85459492746128</v>
      </c>
      <c r="S33" s="80">
        <v>176.51069097727944</v>
      </c>
      <c r="T33" s="81">
        <v>189.82690807140906</v>
      </c>
    </row>
    <row r="34" spans="16:20" x14ac:dyDescent="0.2">
      <c r="P34" s="78">
        <v>41945</v>
      </c>
      <c r="Q34" s="79">
        <v>217.51740289184585</v>
      </c>
      <c r="R34" s="80">
        <v>287.44912915293673</v>
      </c>
      <c r="S34" s="80">
        <v>179.63771783375495</v>
      </c>
      <c r="T34" s="81">
        <v>193.11691416199088</v>
      </c>
    </row>
    <row r="35" spans="16:20" x14ac:dyDescent="0.2">
      <c r="P35" s="78">
        <v>41946</v>
      </c>
      <c r="Q35" s="79">
        <v>234.53325853056455</v>
      </c>
      <c r="R35" s="80">
        <v>304.99729275783727</v>
      </c>
      <c r="S35" s="80">
        <v>195.85633307692819</v>
      </c>
      <c r="T35" s="81">
        <v>226.48347608731817</v>
      </c>
    </row>
    <row r="36" spans="16:20" x14ac:dyDescent="0.2">
      <c r="P36" s="78">
        <v>41947</v>
      </c>
      <c r="Q36" s="79">
        <v>233.99438280062992</v>
      </c>
      <c r="R36" s="80">
        <v>303.67362301199353</v>
      </c>
      <c r="S36" s="80">
        <v>195.475072481539</v>
      </c>
      <c r="T36" s="81">
        <v>239.7131142643091</v>
      </c>
    </row>
    <row r="37" spans="16:20" x14ac:dyDescent="0.2">
      <c r="P37" s="78">
        <v>41948</v>
      </c>
      <c r="Q37" s="79">
        <v>236.05101975794759</v>
      </c>
      <c r="R37" s="80">
        <v>304.78892937612943</v>
      </c>
      <c r="S37" s="80">
        <v>197.3761594488567</v>
      </c>
      <c r="T37" s="81">
        <v>251.95743346547275</v>
      </c>
    </row>
    <row r="38" spans="16:20" x14ac:dyDescent="0.2">
      <c r="P38" s="78">
        <v>41949</v>
      </c>
      <c r="Q38" s="79">
        <v>238.10137423127162</v>
      </c>
      <c r="R38" s="80">
        <v>306.21115182445345</v>
      </c>
      <c r="S38" s="80">
        <v>199.27097229308981</v>
      </c>
      <c r="T38" s="81">
        <v>251.97023587041821</v>
      </c>
    </row>
    <row r="39" spans="16:20" x14ac:dyDescent="0.2">
      <c r="P39" s="78">
        <v>41950</v>
      </c>
      <c r="Q39" s="79">
        <v>237.15446095694926</v>
      </c>
      <c r="R39" s="80">
        <v>304.56073158185836</v>
      </c>
      <c r="S39" s="80">
        <v>198.368486212222</v>
      </c>
      <c r="T39" s="81">
        <v>224.90215420200909</v>
      </c>
    </row>
    <row r="40" spans="16:20" x14ac:dyDescent="0.2">
      <c r="P40" s="78">
        <v>41951</v>
      </c>
      <c r="Q40" s="79">
        <v>227.02319275754988</v>
      </c>
      <c r="R40" s="80">
        <v>292.81058136918625</v>
      </c>
      <c r="S40" s="80">
        <v>189.12723157573168</v>
      </c>
      <c r="T40" s="81">
        <v>212.11908490418185</v>
      </c>
    </row>
    <row r="41" spans="16:20" x14ac:dyDescent="0.2">
      <c r="P41" s="78">
        <v>41952</v>
      </c>
      <c r="Q41" s="79">
        <v>231.32359992323049</v>
      </c>
      <c r="R41" s="80">
        <v>298.17356719123052</v>
      </c>
      <c r="S41" s="80">
        <v>192.37889422123047</v>
      </c>
      <c r="T41" s="81">
        <v>221.1834577481273</v>
      </c>
    </row>
    <row r="42" spans="16:20" x14ac:dyDescent="0.2">
      <c r="P42" s="78">
        <v>41953</v>
      </c>
      <c r="Q42" s="79">
        <v>249.00588937993527</v>
      </c>
      <c r="R42" s="80">
        <v>317.57806538102614</v>
      </c>
      <c r="S42" s="80">
        <v>208.61405968066254</v>
      </c>
      <c r="T42" s="81">
        <v>241.54359304056365</v>
      </c>
    </row>
    <row r="43" spans="16:20" x14ac:dyDescent="0.2">
      <c r="P43" s="78">
        <v>41954</v>
      </c>
      <c r="Q43" s="79">
        <v>248.80891716623196</v>
      </c>
      <c r="R43" s="80">
        <v>318.31858192223194</v>
      </c>
      <c r="S43" s="80">
        <v>207.32229293123197</v>
      </c>
      <c r="T43" s="81">
        <v>222.49654068335457</v>
      </c>
    </row>
    <row r="44" spans="16:20" x14ac:dyDescent="0.2">
      <c r="P44" s="78">
        <v>41955</v>
      </c>
      <c r="Q44" s="79">
        <v>250.99384243280369</v>
      </c>
      <c r="R44" s="80">
        <v>321.4409457782582</v>
      </c>
      <c r="S44" s="80">
        <v>208.56903130698549</v>
      </c>
      <c r="T44" s="81">
        <v>222.91909105694549</v>
      </c>
    </row>
    <row r="45" spans="16:20" x14ac:dyDescent="0.2">
      <c r="P45" s="78">
        <v>41956</v>
      </c>
      <c r="Q45" s="79">
        <v>253.28408631822637</v>
      </c>
      <c r="R45" s="80">
        <v>324.66857808768088</v>
      </c>
      <c r="S45" s="80">
        <v>209.60804859086272</v>
      </c>
      <c r="T45" s="81">
        <v>218.49590621376362</v>
      </c>
    </row>
    <row r="46" spans="16:20" x14ac:dyDescent="0.2">
      <c r="P46" s="78">
        <v>41957</v>
      </c>
      <c r="Q46" s="79">
        <v>252.51158504218273</v>
      </c>
      <c r="R46" s="80">
        <v>324.43926014400091</v>
      </c>
      <c r="S46" s="80">
        <v>207.16587682581908</v>
      </c>
      <c r="T46" s="81">
        <v>232.45783710465454</v>
      </c>
    </row>
    <row r="47" spans="16:20" x14ac:dyDescent="0.2">
      <c r="P47" s="78">
        <v>41958</v>
      </c>
      <c r="Q47" s="79">
        <v>242.07033130300644</v>
      </c>
      <c r="R47" s="80">
        <v>312.69289128864278</v>
      </c>
      <c r="S47" s="80">
        <v>196.60516393027916</v>
      </c>
      <c r="T47" s="81">
        <v>239.29946802034547</v>
      </c>
    </row>
    <row r="48" spans="16:20" x14ac:dyDescent="0.2">
      <c r="P48" s="78">
        <v>41959</v>
      </c>
      <c r="Q48" s="79">
        <v>246.69810647581554</v>
      </c>
      <c r="R48" s="80">
        <v>318.28464193290642</v>
      </c>
      <c r="S48" s="80">
        <v>199.33142669799736</v>
      </c>
      <c r="T48" s="81">
        <v>237.86604795589088</v>
      </c>
    </row>
    <row r="49" spans="16:20" x14ac:dyDescent="0.2">
      <c r="P49" s="78">
        <v>41960</v>
      </c>
      <c r="Q49" s="79">
        <v>264.23531908229955</v>
      </c>
      <c r="R49" s="80">
        <v>338.11451097466318</v>
      </c>
      <c r="S49" s="80">
        <v>214.93034991684502</v>
      </c>
      <c r="T49" s="81">
        <v>250.93978154898178</v>
      </c>
    </row>
    <row r="50" spans="16:20" x14ac:dyDescent="0.2">
      <c r="P50" s="78">
        <v>41961</v>
      </c>
      <c r="Q50" s="79">
        <v>263.39748328736931</v>
      </c>
      <c r="R50" s="80">
        <v>338.2132808773693</v>
      </c>
      <c r="S50" s="80">
        <v>213.31159368736934</v>
      </c>
      <c r="T50" s="81">
        <v>263.53810952175451</v>
      </c>
    </row>
    <row r="51" spans="16:20" x14ac:dyDescent="0.2">
      <c r="P51" s="78">
        <v>41962</v>
      </c>
      <c r="Q51" s="79">
        <v>265.10351655078188</v>
      </c>
      <c r="R51" s="80">
        <v>339.9167776120546</v>
      </c>
      <c r="S51" s="80">
        <v>214.23675955305461</v>
      </c>
      <c r="T51" s="81">
        <v>255.24361451655457</v>
      </c>
    </row>
    <row r="52" spans="16:20" x14ac:dyDescent="0.2">
      <c r="P52" s="78">
        <v>41963</v>
      </c>
      <c r="Q52" s="79">
        <v>266.72785352124544</v>
      </c>
      <c r="R52" s="80">
        <v>341.53857801033632</v>
      </c>
      <c r="S52" s="80">
        <v>215.23679001306363</v>
      </c>
      <c r="T52" s="81">
        <v>258.42065270699999</v>
      </c>
    </row>
    <row r="53" spans="16:20" x14ac:dyDescent="0.2">
      <c r="P53" s="78">
        <v>41964</v>
      </c>
      <c r="Q53" s="79">
        <v>264.81339014621318</v>
      </c>
      <c r="R53" s="80">
        <v>340.31959438121316</v>
      </c>
      <c r="S53" s="80">
        <v>213.3816278412132</v>
      </c>
      <c r="T53" s="81">
        <v>250.07197088985453</v>
      </c>
    </row>
    <row r="54" spans="16:20" x14ac:dyDescent="0.2">
      <c r="P54" s="78">
        <v>41965</v>
      </c>
      <c r="Q54" s="79">
        <v>252.83965225122785</v>
      </c>
      <c r="R54" s="80">
        <v>326.47528668140967</v>
      </c>
      <c r="S54" s="80">
        <v>203.14317469340966</v>
      </c>
      <c r="T54" s="81">
        <v>219.29161959108183</v>
      </c>
    </row>
    <row r="55" spans="16:20" x14ac:dyDescent="0.2">
      <c r="P55" s="78">
        <v>41966</v>
      </c>
      <c r="Q55" s="79">
        <v>256.54874001901817</v>
      </c>
      <c r="R55" s="80">
        <v>331.64233605992729</v>
      </c>
      <c r="S55" s="80">
        <v>206.43525857947273</v>
      </c>
      <c r="T55" s="81">
        <v>230.59402646780907</v>
      </c>
    </row>
    <row r="56" spans="16:20" x14ac:dyDescent="0.2">
      <c r="P56" s="78">
        <v>41967</v>
      </c>
      <c r="Q56" s="79">
        <v>273.82534356549792</v>
      </c>
      <c r="R56" s="80">
        <v>350.81673372440702</v>
      </c>
      <c r="S56" s="80">
        <v>222.65423669158884</v>
      </c>
      <c r="T56" s="81">
        <v>295.92832212754541</v>
      </c>
    </row>
    <row r="57" spans="16:20" x14ac:dyDescent="0.2">
      <c r="P57" s="78">
        <v>41968</v>
      </c>
      <c r="Q57" s="79">
        <v>271.90961801995616</v>
      </c>
      <c r="R57" s="80">
        <v>350.3067286423198</v>
      </c>
      <c r="S57" s="80">
        <v>221.36617145104705</v>
      </c>
      <c r="T57" s="81">
        <v>300.62713087324539</v>
      </c>
    </row>
    <row r="58" spans="16:20" x14ac:dyDescent="0.2">
      <c r="P58" s="78">
        <v>41969</v>
      </c>
      <c r="Q58" s="79">
        <v>272.53947590493675</v>
      </c>
      <c r="R58" s="80">
        <v>352.18573551920952</v>
      </c>
      <c r="S58" s="80">
        <v>222.62364718793674</v>
      </c>
      <c r="T58" s="81">
        <v>277.81522879556366</v>
      </c>
    </row>
    <row r="59" spans="16:20" x14ac:dyDescent="0.2">
      <c r="P59" s="78">
        <v>41970</v>
      </c>
      <c r="Q59" s="79">
        <v>273.17411727436894</v>
      </c>
      <c r="R59" s="80">
        <v>354.38238231245987</v>
      </c>
      <c r="S59" s="80">
        <v>224.19880521864167</v>
      </c>
      <c r="T59" s="81">
        <v>268.10700054926366</v>
      </c>
    </row>
    <row r="60" spans="16:20" x14ac:dyDescent="0.2">
      <c r="P60" s="78">
        <v>41971</v>
      </c>
      <c r="Q60" s="79">
        <v>270.73870391894792</v>
      </c>
      <c r="R60" s="80">
        <v>352.94754847294791</v>
      </c>
      <c r="S60" s="80">
        <v>222.28862442894791</v>
      </c>
      <c r="T60" s="81">
        <v>238.98300871041818</v>
      </c>
    </row>
    <row r="61" spans="16:20" x14ac:dyDescent="0.2">
      <c r="P61" s="78">
        <v>41972</v>
      </c>
      <c r="Q61" s="79">
        <v>258.17337287944463</v>
      </c>
      <c r="R61" s="80">
        <v>338.75900088089918</v>
      </c>
      <c r="S61" s="80">
        <v>211.36705887108099</v>
      </c>
      <c r="T61" s="81">
        <v>228.7064160115909</v>
      </c>
    </row>
    <row r="62" spans="16:20" x14ac:dyDescent="0.2">
      <c r="P62" s="78">
        <v>41973</v>
      </c>
      <c r="Q62" s="79">
        <v>261.60755884135892</v>
      </c>
      <c r="R62" s="80">
        <v>344.34325261408617</v>
      </c>
      <c r="S62" s="80">
        <v>214.72399903681347</v>
      </c>
      <c r="T62" s="81">
        <v>232.76425450094544</v>
      </c>
    </row>
    <row r="63" spans="16:20" x14ac:dyDescent="0.2">
      <c r="P63" s="78">
        <v>41974</v>
      </c>
      <c r="Q63" s="79">
        <v>278.41727116234057</v>
      </c>
      <c r="R63" s="80">
        <v>363.49034381397695</v>
      </c>
      <c r="S63" s="80">
        <v>230.72005212052238</v>
      </c>
      <c r="T63" s="81">
        <v>273.23962556596359</v>
      </c>
    </row>
    <row r="64" spans="16:20" x14ac:dyDescent="0.2">
      <c r="P64" s="78">
        <v>41975</v>
      </c>
      <c r="Q64" s="79">
        <v>276.5773332922027</v>
      </c>
      <c r="R64" s="80">
        <v>362.27303520602084</v>
      </c>
      <c r="S64" s="80">
        <v>228.88173277447544</v>
      </c>
      <c r="T64" s="81">
        <v>290.15264127736367</v>
      </c>
    </row>
    <row r="65" spans="16:20" x14ac:dyDescent="0.2">
      <c r="P65" s="78">
        <v>41976</v>
      </c>
      <c r="Q65" s="79">
        <v>277.34605165157791</v>
      </c>
      <c r="R65" s="80">
        <v>363.66434042466881</v>
      </c>
      <c r="S65" s="80">
        <v>229.80844334175976</v>
      </c>
      <c r="T65" s="81">
        <v>310.49653201161811</v>
      </c>
    </row>
    <row r="66" spans="16:20" x14ac:dyDescent="0.2">
      <c r="P66" s="78">
        <v>41977</v>
      </c>
      <c r="Q66" s="79">
        <v>278.18161386620716</v>
      </c>
      <c r="R66" s="80">
        <v>364.96607859075266</v>
      </c>
      <c r="S66" s="80">
        <v>230.33288196402535</v>
      </c>
      <c r="T66" s="81">
        <v>321.1460744076727</v>
      </c>
    </row>
    <row r="67" spans="16:20" x14ac:dyDescent="0.2">
      <c r="P67" s="78">
        <v>41978</v>
      </c>
      <c r="Q67" s="79">
        <v>275.91199969705752</v>
      </c>
      <c r="R67" s="80">
        <v>363.22138156396659</v>
      </c>
      <c r="S67" s="80">
        <v>227.80593598505752</v>
      </c>
      <c r="T67" s="81">
        <v>306.50927465412724</v>
      </c>
    </row>
    <row r="68" spans="16:20" x14ac:dyDescent="0.2">
      <c r="P68" s="78">
        <v>41979</v>
      </c>
      <c r="Q68" s="79">
        <v>263.20121421385039</v>
      </c>
      <c r="R68" s="80">
        <v>348.42519467639585</v>
      </c>
      <c r="S68" s="80">
        <v>216.12366905603221</v>
      </c>
      <c r="T68" s="81">
        <v>280.80569717877268</v>
      </c>
    </row>
    <row r="69" spans="16:20" x14ac:dyDescent="0.2">
      <c r="P69" s="78">
        <v>41980</v>
      </c>
      <c r="Q69" s="79">
        <v>266.8011200931133</v>
      </c>
      <c r="R69" s="80">
        <v>353.61515033884058</v>
      </c>
      <c r="S69" s="80">
        <v>218.57110328993147</v>
      </c>
      <c r="T69" s="81">
        <v>260.32668490450908</v>
      </c>
    </row>
    <row r="70" spans="16:20" x14ac:dyDescent="0.2">
      <c r="P70" s="78">
        <v>41981</v>
      </c>
      <c r="Q70" s="79">
        <v>284.08050631870049</v>
      </c>
      <c r="R70" s="80">
        <v>373.35474521624593</v>
      </c>
      <c r="S70" s="80">
        <v>234.36210357015506</v>
      </c>
      <c r="T70" s="81">
        <v>314.66063117330003</v>
      </c>
    </row>
    <row r="71" spans="16:20" x14ac:dyDescent="0.2">
      <c r="P71" s="78">
        <v>41982</v>
      </c>
      <c r="Q71" s="79">
        <v>282.26654055941054</v>
      </c>
      <c r="R71" s="80">
        <v>372.63214247031965</v>
      </c>
      <c r="S71" s="80">
        <v>232.23714157759235</v>
      </c>
      <c r="T71" s="81">
        <v>313.49554507456367</v>
      </c>
    </row>
    <row r="72" spans="16:20" x14ac:dyDescent="0.2">
      <c r="P72" s="78">
        <v>41983</v>
      </c>
      <c r="Q72" s="79">
        <v>283.06888281976723</v>
      </c>
      <c r="R72" s="80">
        <v>374.52577345113087</v>
      </c>
      <c r="S72" s="80">
        <v>232.57217226603996</v>
      </c>
      <c r="T72" s="81">
        <v>295.3490560318545</v>
      </c>
    </row>
    <row r="73" spans="16:20" x14ac:dyDescent="0.2">
      <c r="P73" s="78">
        <v>41984</v>
      </c>
      <c r="Q73" s="79">
        <v>283.96756576334354</v>
      </c>
      <c r="R73" s="80">
        <v>376.35933961743444</v>
      </c>
      <c r="S73" s="80">
        <v>233.00357544788901</v>
      </c>
      <c r="T73" s="81">
        <v>297.82853472132729</v>
      </c>
    </row>
    <row r="74" spans="16:20" x14ac:dyDescent="0.2">
      <c r="P74" s="78">
        <v>41985</v>
      </c>
      <c r="Q74" s="79">
        <v>281.76763737920959</v>
      </c>
      <c r="R74" s="80">
        <v>374.99011424884594</v>
      </c>
      <c r="S74" s="80">
        <v>230.70607969684596</v>
      </c>
      <c r="T74" s="81">
        <v>293.40914031061811</v>
      </c>
    </row>
    <row r="75" spans="16:20" x14ac:dyDescent="0.2">
      <c r="P75" s="78">
        <v>41986</v>
      </c>
      <c r="Q75" s="79">
        <v>268.94838277908673</v>
      </c>
      <c r="R75" s="80">
        <v>360.35643599763216</v>
      </c>
      <c r="S75" s="80">
        <v>219.30957242199582</v>
      </c>
      <c r="T75" s="81">
        <v>293.24406987058177</v>
      </c>
    </row>
    <row r="76" spans="16:20" x14ac:dyDescent="0.2">
      <c r="P76" s="78">
        <v>41987</v>
      </c>
      <c r="Q76" s="79">
        <v>272.74956540326241</v>
      </c>
      <c r="R76" s="80">
        <v>366.27727555044424</v>
      </c>
      <c r="S76" s="80">
        <v>222.38849070862605</v>
      </c>
      <c r="T76" s="81">
        <v>269.77614979631818</v>
      </c>
    </row>
    <row r="77" spans="16:20" x14ac:dyDescent="0.2">
      <c r="P77" s="78">
        <v>41988</v>
      </c>
      <c r="Q77" s="79">
        <v>289.96109377629131</v>
      </c>
      <c r="R77" s="80">
        <v>386.71700369683674</v>
      </c>
      <c r="S77" s="80">
        <v>239.00402328501858</v>
      </c>
      <c r="T77" s="81">
        <v>294.30267503439995</v>
      </c>
    </row>
    <row r="78" spans="16:20" x14ac:dyDescent="0.2">
      <c r="P78" s="78">
        <v>41989</v>
      </c>
      <c r="Q78" s="79">
        <v>287.83684512823987</v>
      </c>
      <c r="R78" s="80">
        <v>385.68360331969444</v>
      </c>
      <c r="S78" s="80">
        <v>237.1941140515126</v>
      </c>
      <c r="T78" s="81">
        <v>293.65477958931814</v>
      </c>
    </row>
    <row r="79" spans="16:20" x14ac:dyDescent="0.2">
      <c r="P79" s="78">
        <v>41990</v>
      </c>
      <c r="Q79" s="79">
        <v>288.36496462202575</v>
      </c>
      <c r="R79" s="80">
        <v>387.45879621038938</v>
      </c>
      <c r="S79" s="80">
        <v>238.03655173329847</v>
      </c>
      <c r="T79" s="81">
        <v>248.51607739260004</v>
      </c>
    </row>
    <row r="80" spans="16:20" x14ac:dyDescent="0.2">
      <c r="P80" s="78">
        <v>41991</v>
      </c>
      <c r="Q80" s="79">
        <v>288.93715812988842</v>
      </c>
      <c r="R80" s="80">
        <v>389.27797826734297</v>
      </c>
      <c r="S80" s="80">
        <v>238.92304217352478</v>
      </c>
      <c r="T80" s="81">
        <v>241.77977442028183</v>
      </c>
    </row>
    <row r="81" spans="16:20" x14ac:dyDescent="0.2">
      <c r="P81" s="78">
        <v>41992</v>
      </c>
      <c r="Q81" s="79">
        <v>286.28384929786972</v>
      </c>
      <c r="R81" s="80">
        <v>387.60221590686973</v>
      </c>
      <c r="S81" s="80">
        <v>236.48329621886973</v>
      </c>
      <c r="T81" s="81">
        <v>253.25712055433638</v>
      </c>
    </row>
    <row r="82" spans="16:20" x14ac:dyDescent="0.2">
      <c r="P82" s="78">
        <v>41993</v>
      </c>
      <c r="Q82" s="79">
        <v>272.14987491544127</v>
      </c>
      <c r="R82" s="80">
        <v>371.70588667598673</v>
      </c>
      <c r="S82" s="80">
        <v>224.18748019189582</v>
      </c>
      <c r="T82" s="81">
        <v>236.17423980909089</v>
      </c>
    </row>
    <row r="83" spans="16:20" x14ac:dyDescent="0.2">
      <c r="P83" s="78">
        <v>41994</v>
      </c>
      <c r="Q83" s="79">
        <v>275.70214992085914</v>
      </c>
      <c r="R83" s="80">
        <v>377.47054885267733</v>
      </c>
      <c r="S83" s="80">
        <v>227.18999584358642</v>
      </c>
      <c r="T83" s="81">
        <v>244.56055196439999</v>
      </c>
    </row>
    <row r="84" spans="16:20" x14ac:dyDescent="0.2">
      <c r="P84" s="78">
        <v>41995</v>
      </c>
      <c r="Q84" s="79">
        <v>286.62535472356222</v>
      </c>
      <c r="R84" s="80">
        <v>389.94845771156224</v>
      </c>
      <c r="S84" s="80">
        <v>237.95756327156224</v>
      </c>
      <c r="T84" s="81">
        <v>237.08291616020912</v>
      </c>
    </row>
    <row r="85" spans="16:20" x14ac:dyDescent="0.2">
      <c r="P85" s="78">
        <v>41996</v>
      </c>
      <c r="Q85" s="79">
        <v>285.14989884441127</v>
      </c>
      <c r="R85" s="80">
        <v>389.54412648441127</v>
      </c>
      <c r="S85" s="80">
        <v>236.33024533041129</v>
      </c>
      <c r="T85" s="81">
        <v>247.40474065556359</v>
      </c>
    </row>
    <row r="86" spans="16:20" x14ac:dyDescent="0.2">
      <c r="P86" s="78">
        <v>41997</v>
      </c>
      <c r="Q86" s="79">
        <v>272.54910830599249</v>
      </c>
      <c r="R86" s="80">
        <v>376.59877524635613</v>
      </c>
      <c r="S86" s="80">
        <v>224.08347013871978</v>
      </c>
      <c r="T86" s="81">
        <v>241.05644598805455</v>
      </c>
    </row>
    <row r="87" spans="16:20" x14ac:dyDescent="0.2">
      <c r="P87" s="78">
        <v>41998</v>
      </c>
      <c r="Q87" s="79">
        <v>268.13139670313592</v>
      </c>
      <c r="R87" s="80">
        <v>367.16834632749953</v>
      </c>
      <c r="S87" s="80">
        <v>222.18053535004501</v>
      </c>
      <c r="T87" s="81">
        <v>256.63318635186363</v>
      </c>
    </row>
    <row r="88" spans="16:20" x14ac:dyDescent="0.2">
      <c r="P88" s="78">
        <v>41999</v>
      </c>
      <c r="Q88" s="79">
        <v>268.73954156141195</v>
      </c>
      <c r="R88" s="80">
        <v>371.9407444918665</v>
      </c>
      <c r="S88" s="80">
        <v>220.60850843504829</v>
      </c>
      <c r="T88" s="81">
        <v>267.20763530150907</v>
      </c>
    </row>
    <row r="89" spans="16:20" x14ac:dyDescent="0.2">
      <c r="P89" s="78">
        <v>42000</v>
      </c>
      <c r="Q89" s="79">
        <v>262.49553250408786</v>
      </c>
      <c r="R89" s="80">
        <v>365.80495255508788</v>
      </c>
      <c r="S89" s="80">
        <v>214.30411972708785</v>
      </c>
      <c r="T89" s="81">
        <v>272.41170391076361</v>
      </c>
    </row>
    <row r="90" spans="16:20" x14ac:dyDescent="0.2">
      <c r="P90" s="78">
        <v>42001</v>
      </c>
      <c r="Q90" s="79">
        <v>265.86703243433135</v>
      </c>
      <c r="R90" s="80">
        <v>369.42038272333133</v>
      </c>
      <c r="S90" s="80">
        <v>217.40465370733136</v>
      </c>
      <c r="T90" s="81">
        <v>290.18301432633638</v>
      </c>
    </row>
    <row r="91" spans="16:20" x14ac:dyDescent="0.2">
      <c r="P91" s="78">
        <v>42002</v>
      </c>
      <c r="Q91" s="79">
        <v>278.46534117878343</v>
      </c>
      <c r="R91" s="80">
        <v>385.22485663560161</v>
      </c>
      <c r="S91" s="80">
        <v>228.49280202878344</v>
      </c>
      <c r="T91" s="81">
        <v>321.74945765617275</v>
      </c>
    </row>
    <row r="92" spans="16:20" x14ac:dyDescent="0.2">
      <c r="P92" s="78">
        <v>42003</v>
      </c>
      <c r="Q92" s="79">
        <v>276.1537715712044</v>
      </c>
      <c r="R92" s="80">
        <v>383.06144562793168</v>
      </c>
      <c r="S92" s="80">
        <v>226.03133515084076</v>
      </c>
      <c r="T92" s="81">
        <v>310.43770370028182</v>
      </c>
    </row>
    <row r="93" spans="16:20" x14ac:dyDescent="0.2">
      <c r="P93" s="78">
        <v>42004</v>
      </c>
      <c r="Q93" s="79">
        <v>276.61956780519915</v>
      </c>
      <c r="R93" s="80">
        <v>383.52396852501732</v>
      </c>
      <c r="S93" s="80">
        <v>226.49866605129006</v>
      </c>
      <c r="T93" s="81">
        <v>276.29168201795449</v>
      </c>
    </row>
    <row r="94" spans="16:20" x14ac:dyDescent="0.2">
      <c r="P94" s="78">
        <v>42005</v>
      </c>
      <c r="Q94" s="79">
        <v>273.47914098769229</v>
      </c>
      <c r="R94" s="80">
        <v>377.88113684223777</v>
      </c>
      <c r="S94" s="80">
        <v>224.45302695132864</v>
      </c>
      <c r="T94" s="81">
        <v>264.37749980136363</v>
      </c>
    </row>
    <row r="95" spans="16:20" x14ac:dyDescent="0.2">
      <c r="P95" s="78">
        <v>42006</v>
      </c>
      <c r="Q95" s="79">
        <v>290.0026052250077</v>
      </c>
      <c r="R95" s="80">
        <v>399.53662615446228</v>
      </c>
      <c r="S95" s="80">
        <v>238.41161658355315</v>
      </c>
      <c r="T95" s="81">
        <v>266.77712521612727</v>
      </c>
    </row>
    <row r="96" spans="16:20" x14ac:dyDescent="0.2">
      <c r="P96" s="78">
        <v>42007</v>
      </c>
      <c r="Q96" s="79">
        <v>279.70245565667602</v>
      </c>
      <c r="R96" s="80">
        <v>387.06642193213054</v>
      </c>
      <c r="S96" s="80">
        <v>229.64967701276694</v>
      </c>
      <c r="T96" s="81">
        <v>277.83971103394543</v>
      </c>
    </row>
    <row r="97" spans="16:20" x14ac:dyDescent="0.2">
      <c r="P97" s="78">
        <v>42008</v>
      </c>
      <c r="Q97" s="79">
        <v>282.83393325831008</v>
      </c>
      <c r="R97" s="80">
        <v>392.04243458521921</v>
      </c>
      <c r="S97" s="80">
        <v>232.3594158383101</v>
      </c>
      <c r="T97" s="81">
        <v>299.62919279433635</v>
      </c>
    </row>
    <row r="98" spans="16:20" x14ac:dyDescent="0.2">
      <c r="P98" s="78">
        <v>42009</v>
      </c>
      <c r="Q98" s="79">
        <v>299.89391807035349</v>
      </c>
      <c r="R98" s="80">
        <v>412.03757653344439</v>
      </c>
      <c r="S98" s="80">
        <v>248.66394595908076</v>
      </c>
      <c r="T98" s="81">
        <v>303.50729952773628</v>
      </c>
    </row>
    <row r="99" spans="16:20" x14ac:dyDescent="0.2">
      <c r="P99" s="78">
        <v>42010</v>
      </c>
      <c r="Q99" s="79">
        <v>297.08148022646077</v>
      </c>
      <c r="R99" s="80">
        <v>409.84822006336987</v>
      </c>
      <c r="S99" s="80">
        <v>246.16464201755167</v>
      </c>
      <c r="T99" s="81">
        <v>300.50972077196366</v>
      </c>
    </row>
    <row r="100" spans="16:20" x14ac:dyDescent="0.2">
      <c r="P100" s="78">
        <v>42011</v>
      </c>
      <c r="Q100" s="79">
        <v>296.95599610820955</v>
      </c>
      <c r="R100" s="80">
        <v>410.81435160348229</v>
      </c>
      <c r="S100" s="80">
        <v>246.35228255475499</v>
      </c>
      <c r="T100" s="81">
        <v>305.89285522191818</v>
      </c>
    </row>
    <row r="101" spans="16:20" x14ac:dyDescent="0.2">
      <c r="P101" s="78">
        <v>42012</v>
      </c>
      <c r="Q101" s="79">
        <v>296.83725093339871</v>
      </c>
      <c r="R101" s="80">
        <v>411.78718961848961</v>
      </c>
      <c r="S101" s="80">
        <v>246.54665275867143</v>
      </c>
      <c r="T101" s="81">
        <v>289.47035348126366</v>
      </c>
    </row>
    <row r="102" spans="16:20" x14ac:dyDescent="0.2">
      <c r="P102" s="78">
        <v>42013</v>
      </c>
      <c r="Q102" s="79">
        <v>293.5182229805817</v>
      </c>
      <c r="R102" s="80">
        <v>409.27580106676351</v>
      </c>
      <c r="S102" s="80">
        <v>243.59581733694532</v>
      </c>
      <c r="T102" s="81">
        <v>254.98265971150914</v>
      </c>
    </row>
    <row r="103" spans="16:20" x14ac:dyDescent="0.2">
      <c r="P103" s="78">
        <v>42014</v>
      </c>
      <c r="Q103" s="79">
        <v>279.26183353412955</v>
      </c>
      <c r="R103" s="80">
        <v>392.51298090012955</v>
      </c>
      <c r="S103" s="80">
        <v>231.17923692212958</v>
      </c>
      <c r="T103" s="81">
        <v>236.02315789217275</v>
      </c>
    </row>
    <row r="104" spans="16:20" x14ac:dyDescent="0.2">
      <c r="P104" s="78">
        <v>42015</v>
      </c>
      <c r="Q104" s="79">
        <v>282.37993304787057</v>
      </c>
      <c r="R104" s="80">
        <v>397.84878710468877</v>
      </c>
      <c r="S104" s="80">
        <v>233.89830823196149</v>
      </c>
      <c r="T104" s="81">
        <v>261.22702814078184</v>
      </c>
    </row>
    <row r="105" spans="16:20" x14ac:dyDescent="0.2">
      <c r="P105" s="78">
        <v>42016</v>
      </c>
      <c r="Q105" s="79">
        <v>299.4566408222268</v>
      </c>
      <c r="R105" s="80">
        <v>418.30406953477228</v>
      </c>
      <c r="S105" s="80">
        <v>250.10606595604497</v>
      </c>
      <c r="T105" s="81">
        <v>269.88511645058179</v>
      </c>
    </row>
    <row r="106" spans="16:20" x14ac:dyDescent="0.2">
      <c r="P106" s="78">
        <v>42017</v>
      </c>
      <c r="Q106" s="79">
        <v>296.63312022185653</v>
      </c>
      <c r="R106" s="80">
        <v>415.94729519531109</v>
      </c>
      <c r="S106" s="80">
        <v>247.12710783103836</v>
      </c>
      <c r="T106" s="81">
        <v>283.90778003549087</v>
      </c>
    </row>
    <row r="107" spans="16:20" x14ac:dyDescent="0.2">
      <c r="P107" s="78">
        <v>42018</v>
      </c>
      <c r="Q107" s="79">
        <v>296.6390160404593</v>
      </c>
      <c r="R107" s="80">
        <v>416.41992335973202</v>
      </c>
      <c r="S107" s="80">
        <v>247.13373883027748</v>
      </c>
      <c r="T107" s="81">
        <v>312.28966189652732</v>
      </c>
    </row>
    <row r="108" spans="16:20" x14ac:dyDescent="0.2">
      <c r="P108" s="78">
        <v>42019</v>
      </c>
      <c r="Q108" s="79">
        <v>296.45968050775269</v>
      </c>
      <c r="R108" s="80">
        <v>416.86347200547993</v>
      </c>
      <c r="S108" s="80">
        <v>247.26746997366178</v>
      </c>
      <c r="T108" s="81">
        <v>291.38276688852733</v>
      </c>
    </row>
    <row r="109" spans="16:20" x14ac:dyDescent="0.2">
      <c r="P109" s="78">
        <v>42020</v>
      </c>
      <c r="Q109" s="79">
        <v>293.1017814280155</v>
      </c>
      <c r="R109" s="80">
        <v>413.68362729392459</v>
      </c>
      <c r="S109" s="80">
        <v>244.12028129619731</v>
      </c>
      <c r="T109" s="81">
        <v>308.7332134408091</v>
      </c>
    </row>
    <row r="110" spans="16:20" x14ac:dyDescent="0.2">
      <c r="P110" s="78">
        <v>42021</v>
      </c>
      <c r="Q110" s="79">
        <v>278.77492986110872</v>
      </c>
      <c r="R110" s="80">
        <v>395.79553636747238</v>
      </c>
      <c r="S110" s="80">
        <v>231.45264325065418</v>
      </c>
      <c r="T110" s="81">
        <v>303.56656523537276</v>
      </c>
    </row>
    <row r="111" spans="16:20" x14ac:dyDescent="0.2">
      <c r="P111" s="78">
        <v>42022</v>
      </c>
      <c r="Q111" s="79">
        <v>281.70807135137818</v>
      </c>
      <c r="R111" s="80">
        <v>400.22469518092362</v>
      </c>
      <c r="S111" s="80">
        <v>233.99557246774182</v>
      </c>
      <c r="T111" s="81">
        <v>307.49375950554543</v>
      </c>
    </row>
    <row r="112" spans="16:20" x14ac:dyDescent="0.2">
      <c r="P112" s="78">
        <v>42023</v>
      </c>
      <c r="Q112" s="79">
        <v>298.71632812274424</v>
      </c>
      <c r="R112" s="80">
        <v>419.58143674710789</v>
      </c>
      <c r="S112" s="80">
        <v>250.46397855565334</v>
      </c>
      <c r="T112" s="81">
        <v>364.43817837561818</v>
      </c>
    </row>
    <row r="113" spans="16:20" x14ac:dyDescent="0.2">
      <c r="P113" s="78">
        <v>42024</v>
      </c>
      <c r="Q113" s="79">
        <v>295.77528321678977</v>
      </c>
      <c r="R113" s="80">
        <v>416.48244264251701</v>
      </c>
      <c r="S113" s="80">
        <v>247.99211273260795</v>
      </c>
      <c r="T113" s="81">
        <v>360.5381819674364</v>
      </c>
    </row>
    <row r="114" spans="16:20" x14ac:dyDescent="0.2">
      <c r="P114" s="78">
        <v>42025</v>
      </c>
      <c r="Q114" s="79">
        <v>295.62875531235483</v>
      </c>
      <c r="R114" s="80">
        <v>416.17797017780936</v>
      </c>
      <c r="S114" s="80">
        <v>248.31474999599121</v>
      </c>
      <c r="T114" s="81">
        <v>360.88666712109091</v>
      </c>
    </row>
    <row r="115" spans="16:20" x14ac:dyDescent="0.2">
      <c r="P115" s="78">
        <v>42026</v>
      </c>
      <c r="Q115" s="79">
        <v>295.53387170395223</v>
      </c>
      <c r="R115" s="80">
        <v>415.76899713395221</v>
      </c>
      <c r="S115" s="80">
        <v>248.53286812677041</v>
      </c>
      <c r="T115" s="81">
        <v>352.6840237516364</v>
      </c>
    </row>
    <row r="116" spans="16:20" x14ac:dyDescent="0.2">
      <c r="P116" s="78">
        <v>42027</v>
      </c>
      <c r="Q116" s="79">
        <v>292.37195912043103</v>
      </c>
      <c r="R116" s="80">
        <v>412.00598036152195</v>
      </c>
      <c r="S116" s="80">
        <v>245.57899122952193</v>
      </c>
      <c r="T116" s="81">
        <v>326.23333616274545</v>
      </c>
    </row>
    <row r="117" spans="16:20" x14ac:dyDescent="0.2">
      <c r="P117" s="78">
        <v>42028</v>
      </c>
      <c r="Q117" s="79">
        <v>278.2561393509036</v>
      </c>
      <c r="R117" s="80">
        <v>393.90554539999448</v>
      </c>
      <c r="S117" s="80">
        <v>232.90343109635813</v>
      </c>
      <c r="T117" s="81">
        <v>288.46965279853634</v>
      </c>
    </row>
    <row r="118" spans="16:20" x14ac:dyDescent="0.2">
      <c r="P118" s="78">
        <v>42029</v>
      </c>
      <c r="Q118" s="79">
        <v>281.44371921648917</v>
      </c>
      <c r="R118" s="80">
        <v>397.96149915758008</v>
      </c>
      <c r="S118" s="80">
        <v>235.57057750739827</v>
      </c>
      <c r="T118" s="81">
        <v>272.67965981721818</v>
      </c>
    </row>
    <row r="119" spans="16:20" x14ac:dyDescent="0.2">
      <c r="P119" s="78">
        <v>42030</v>
      </c>
      <c r="Q119" s="79">
        <v>298.67876193604019</v>
      </c>
      <c r="R119" s="80">
        <v>417.50148222385837</v>
      </c>
      <c r="S119" s="80">
        <v>251.83669086331292</v>
      </c>
      <c r="T119" s="81">
        <v>284.80391852858179</v>
      </c>
    </row>
    <row r="120" spans="16:20" x14ac:dyDescent="0.2">
      <c r="P120" s="78">
        <v>42031</v>
      </c>
      <c r="Q120" s="79">
        <v>295.50052272729374</v>
      </c>
      <c r="R120" s="80">
        <v>414.00920228229376</v>
      </c>
      <c r="S120" s="80">
        <v>248.50300949138466</v>
      </c>
      <c r="T120" s="81">
        <v>289.7391403797273</v>
      </c>
    </row>
    <row r="121" spans="16:20" x14ac:dyDescent="0.2">
      <c r="P121" s="78">
        <v>42032</v>
      </c>
      <c r="Q121" s="79">
        <v>295.23170770761038</v>
      </c>
      <c r="R121" s="80">
        <v>413.58249140506496</v>
      </c>
      <c r="S121" s="80">
        <v>248.07875694688312</v>
      </c>
      <c r="T121" s="81">
        <v>299.62372149736359</v>
      </c>
    </row>
    <row r="122" spans="16:20" x14ac:dyDescent="0.2">
      <c r="P122" s="78">
        <v>42033</v>
      </c>
      <c r="Q122" s="79">
        <v>294.95359000913538</v>
      </c>
      <c r="R122" s="80">
        <v>413.14648248740809</v>
      </c>
      <c r="S122" s="80">
        <v>247.64520636195357</v>
      </c>
      <c r="T122" s="81">
        <v>326.49192043433635</v>
      </c>
    </row>
    <row r="123" spans="16:20" x14ac:dyDescent="0.2">
      <c r="P123" s="78">
        <v>42034</v>
      </c>
      <c r="Q123" s="79">
        <v>291.45297720461269</v>
      </c>
      <c r="R123" s="80">
        <v>409.20359315370365</v>
      </c>
      <c r="S123" s="80">
        <v>243.72888650206724</v>
      </c>
      <c r="T123" s="81">
        <v>310.16393483506363</v>
      </c>
    </row>
    <row r="124" spans="16:20" x14ac:dyDescent="0.2">
      <c r="P124" s="78">
        <v>42035</v>
      </c>
      <c r="Q124" s="79">
        <v>276.63843786626421</v>
      </c>
      <c r="R124" s="80">
        <v>390.91689034771878</v>
      </c>
      <c r="S124" s="80">
        <v>230.38287376662785</v>
      </c>
      <c r="T124" s="81">
        <v>300.6225820225273</v>
      </c>
    </row>
    <row r="125" spans="16:20" x14ac:dyDescent="0.2">
      <c r="P125" s="78">
        <v>42036</v>
      </c>
      <c r="Q125" s="79">
        <v>279.03174207317312</v>
      </c>
      <c r="R125" s="80">
        <v>394.6213212997186</v>
      </c>
      <c r="S125" s="80">
        <v>232.09258754599131</v>
      </c>
      <c r="T125" s="81">
        <v>309.8355337319727</v>
      </c>
    </row>
    <row r="126" spans="16:20" x14ac:dyDescent="0.2">
      <c r="P126" s="78">
        <v>42037</v>
      </c>
      <c r="Q126" s="79">
        <v>295.527838510489</v>
      </c>
      <c r="R126" s="80">
        <v>414.18208058321625</v>
      </c>
      <c r="S126" s="80">
        <v>248.06614168139811</v>
      </c>
      <c r="T126" s="81">
        <v>365.66925766376374</v>
      </c>
    </row>
    <row r="127" spans="16:20" x14ac:dyDescent="0.2">
      <c r="P127" s="78">
        <v>42038</v>
      </c>
      <c r="Q127" s="79">
        <v>291.89145579413764</v>
      </c>
      <c r="R127" s="80">
        <v>411.01230033931949</v>
      </c>
      <c r="S127" s="80">
        <v>244.58658567986492</v>
      </c>
      <c r="T127" s="81">
        <v>363.84099639720904</v>
      </c>
    </row>
    <row r="128" spans="16:20" x14ac:dyDescent="0.2">
      <c r="P128" s="78">
        <v>42039</v>
      </c>
      <c r="Q128" s="79">
        <v>291.4801590219069</v>
      </c>
      <c r="R128" s="80">
        <v>410.59923403136145</v>
      </c>
      <c r="S128" s="80">
        <v>244.01987225536143</v>
      </c>
      <c r="T128" s="81">
        <v>356.85487431222725</v>
      </c>
    </row>
    <row r="129" spans="16:20" x14ac:dyDescent="0.2">
      <c r="P129" s="78">
        <v>42040</v>
      </c>
      <c r="Q129" s="79">
        <v>291.04783572887385</v>
      </c>
      <c r="R129" s="80">
        <v>410.94572649832838</v>
      </c>
      <c r="S129" s="80">
        <v>244.05660510178294</v>
      </c>
      <c r="T129" s="81">
        <v>358.53708397845458</v>
      </c>
    </row>
    <row r="130" spans="16:20" x14ac:dyDescent="0.2">
      <c r="P130" s="78">
        <v>42041</v>
      </c>
      <c r="Q130" s="79">
        <v>287.37451621674882</v>
      </c>
      <c r="R130" s="80">
        <v>407.60857514847606</v>
      </c>
      <c r="S130" s="80">
        <v>240.74678130029426</v>
      </c>
      <c r="T130" s="81">
        <v>359.00157889574547</v>
      </c>
    </row>
    <row r="131" spans="16:20" x14ac:dyDescent="0.2">
      <c r="P131" s="78">
        <v>42042</v>
      </c>
      <c r="Q131" s="79">
        <v>272.86433026962709</v>
      </c>
      <c r="R131" s="80">
        <v>390.00422733099072</v>
      </c>
      <c r="S131" s="80">
        <v>227.97329875062709</v>
      </c>
      <c r="T131" s="81">
        <v>323.85353244717271</v>
      </c>
    </row>
    <row r="132" spans="16:20" x14ac:dyDescent="0.2">
      <c r="P132" s="78">
        <v>42043</v>
      </c>
      <c r="Q132" s="79">
        <v>276.31977191615016</v>
      </c>
      <c r="R132" s="80">
        <v>394.95625456778652</v>
      </c>
      <c r="S132" s="80">
        <v>230.45515233433198</v>
      </c>
      <c r="T132" s="81">
        <v>300.74533727610913</v>
      </c>
    </row>
    <row r="133" spans="16:20" x14ac:dyDescent="0.2">
      <c r="P133" s="78">
        <v>42044</v>
      </c>
      <c r="Q133" s="79">
        <v>293.95072248113024</v>
      </c>
      <c r="R133" s="80">
        <v>415.09035087240295</v>
      </c>
      <c r="S133" s="80">
        <v>246.65006861185751</v>
      </c>
      <c r="T133" s="81">
        <v>323.8190390387727</v>
      </c>
    </row>
    <row r="134" spans="16:20" x14ac:dyDescent="0.2">
      <c r="P134" s="78">
        <v>42045</v>
      </c>
      <c r="Q134" s="79">
        <v>291.43014682568037</v>
      </c>
      <c r="R134" s="80">
        <v>412.72408098122582</v>
      </c>
      <c r="S134" s="80">
        <v>243.66187932040765</v>
      </c>
      <c r="T134" s="81">
        <v>328.99436653996361</v>
      </c>
    </row>
    <row r="135" spans="16:20" x14ac:dyDescent="0.2">
      <c r="P135" s="78">
        <v>42046</v>
      </c>
      <c r="Q135" s="79">
        <v>291.85432695687399</v>
      </c>
      <c r="R135" s="80">
        <v>413.14645917878306</v>
      </c>
      <c r="S135" s="80">
        <v>243.61845970260129</v>
      </c>
      <c r="T135" s="81">
        <v>326.27224529110907</v>
      </c>
    </row>
    <row r="136" spans="16:20" x14ac:dyDescent="0.2">
      <c r="P136" s="78">
        <v>42047</v>
      </c>
      <c r="Q136" s="79">
        <v>292.33742262446469</v>
      </c>
      <c r="R136" s="80">
        <v>413.31555121991926</v>
      </c>
      <c r="S136" s="80">
        <v>243.47786875301017</v>
      </c>
      <c r="T136" s="81">
        <v>319.31780694033642</v>
      </c>
    </row>
    <row r="137" spans="16:20" x14ac:dyDescent="0.2">
      <c r="P137" s="78">
        <v>42048</v>
      </c>
      <c r="Q137" s="79">
        <v>289.55870331932783</v>
      </c>
      <c r="R137" s="80">
        <v>410.40454843296419</v>
      </c>
      <c r="S137" s="80">
        <v>240.44071466023692</v>
      </c>
      <c r="T137" s="81">
        <v>292.15814383820913</v>
      </c>
    </row>
    <row r="138" spans="16:20" x14ac:dyDescent="0.2">
      <c r="P138" s="78">
        <v>42049</v>
      </c>
      <c r="Q138" s="79">
        <v>275.84638854560035</v>
      </c>
      <c r="R138" s="80">
        <v>392.06728496050943</v>
      </c>
      <c r="S138" s="80">
        <v>227.48398691650942</v>
      </c>
      <c r="T138" s="81">
        <v>282.05171047060003</v>
      </c>
    </row>
    <row r="139" spans="16:20" x14ac:dyDescent="0.2">
      <c r="P139" s="78">
        <v>42050</v>
      </c>
      <c r="Q139" s="79">
        <v>279.41087048958491</v>
      </c>
      <c r="R139" s="80">
        <v>396.04613002694856</v>
      </c>
      <c r="S139" s="80">
        <v>229.73005876003947</v>
      </c>
      <c r="T139" s="81">
        <v>272.23065798792726</v>
      </c>
    </row>
    <row r="140" spans="16:20" x14ac:dyDescent="0.2">
      <c r="P140" s="78">
        <v>42051</v>
      </c>
      <c r="Q140" s="79">
        <v>296.34147681536444</v>
      </c>
      <c r="R140" s="80">
        <v>414.9651482335463</v>
      </c>
      <c r="S140" s="80">
        <v>245.61424890627353</v>
      </c>
      <c r="T140" s="81">
        <v>291.43940457653639</v>
      </c>
    </row>
    <row r="141" spans="16:20" x14ac:dyDescent="0.2">
      <c r="P141" s="78">
        <v>42052</v>
      </c>
      <c r="Q141" s="79">
        <v>293.00408385603816</v>
      </c>
      <c r="R141" s="80">
        <v>410.84363345149268</v>
      </c>
      <c r="S141" s="80">
        <v>242.27844992421998</v>
      </c>
      <c r="T141" s="81">
        <v>288.90946148635453</v>
      </c>
    </row>
    <row r="142" spans="16:20" x14ac:dyDescent="0.2">
      <c r="P142" s="78">
        <v>42053</v>
      </c>
      <c r="Q142" s="79">
        <v>292.66946460009689</v>
      </c>
      <c r="R142" s="80">
        <v>410.03708935646051</v>
      </c>
      <c r="S142" s="80">
        <v>241.94542464555144</v>
      </c>
      <c r="T142" s="81">
        <v>275.65877471786359</v>
      </c>
    </row>
    <row r="143" spans="16:20" x14ac:dyDescent="0.2">
      <c r="P143" s="78">
        <v>42054</v>
      </c>
      <c r="Q143" s="79">
        <v>292.3122131261598</v>
      </c>
      <c r="R143" s="80">
        <v>408.42759708034163</v>
      </c>
      <c r="S143" s="80">
        <v>241.27762904952345</v>
      </c>
      <c r="T143" s="81">
        <v>283.39338786800909</v>
      </c>
    </row>
    <row r="144" spans="16:20" x14ac:dyDescent="0.2">
      <c r="P144" s="78">
        <v>42055</v>
      </c>
      <c r="Q144" s="79">
        <v>288.06225240783334</v>
      </c>
      <c r="R144" s="80">
        <v>403.73798202546971</v>
      </c>
      <c r="S144" s="80">
        <v>237.70745366592428</v>
      </c>
      <c r="T144" s="81">
        <v>291.85450060940911</v>
      </c>
    </row>
    <row r="145" spans="16:20" x14ac:dyDescent="0.2">
      <c r="P145" s="78">
        <v>42056</v>
      </c>
      <c r="Q145" s="79">
        <v>273.0864513069356</v>
      </c>
      <c r="R145" s="80">
        <v>384.75273646439013</v>
      </c>
      <c r="S145" s="80">
        <v>224.73298547420833</v>
      </c>
      <c r="T145" s="81">
        <v>283.57020153321821</v>
      </c>
    </row>
    <row r="146" spans="16:20" x14ac:dyDescent="0.2">
      <c r="P146" s="78">
        <v>42057</v>
      </c>
      <c r="Q146" s="79">
        <v>275.12990688974963</v>
      </c>
      <c r="R146" s="80">
        <v>387.31185591829507</v>
      </c>
      <c r="S146" s="80">
        <v>226.83359095920417</v>
      </c>
      <c r="T146" s="81">
        <v>293.30598862896363</v>
      </c>
    </row>
    <row r="147" spans="16:20" x14ac:dyDescent="0.2">
      <c r="P147" s="78">
        <v>42058</v>
      </c>
      <c r="Q147" s="79">
        <v>291.28649322115263</v>
      </c>
      <c r="R147" s="80">
        <v>404.73444059533443</v>
      </c>
      <c r="S147" s="80">
        <v>242.28696712006172</v>
      </c>
      <c r="T147" s="81">
        <v>291.58235254533639</v>
      </c>
    </row>
    <row r="148" spans="16:20" x14ac:dyDescent="0.2">
      <c r="P148" s="78">
        <v>42059</v>
      </c>
      <c r="Q148" s="79">
        <v>287.06587949118915</v>
      </c>
      <c r="R148" s="80">
        <v>400.04212763591642</v>
      </c>
      <c r="S148" s="80">
        <v>239.00416066718915</v>
      </c>
      <c r="T148" s="81">
        <v>287.16390777027271</v>
      </c>
    </row>
    <row r="149" spans="16:20" x14ac:dyDescent="0.2">
      <c r="P149" s="78">
        <v>42060</v>
      </c>
      <c r="Q149" s="79">
        <v>285.81139021195924</v>
      </c>
      <c r="R149" s="80">
        <v>397.84784964323194</v>
      </c>
      <c r="S149" s="80">
        <v>238.37534053632285</v>
      </c>
      <c r="T149" s="81">
        <v>274.38176103056367</v>
      </c>
    </row>
    <row r="150" spans="16:20" x14ac:dyDescent="0.2">
      <c r="P150" s="78">
        <v>42061</v>
      </c>
      <c r="Q150" s="79">
        <v>284.52594306626315</v>
      </c>
      <c r="R150" s="80">
        <v>395.6226726386268</v>
      </c>
      <c r="S150" s="80">
        <v>237.87155803517226</v>
      </c>
      <c r="T150" s="81">
        <v>265.03755918887276</v>
      </c>
    </row>
    <row r="151" spans="16:20" x14ac:dyDescent="0.2">
      <c r="P151" s="78">
        <v>42062</v>
      </c>
      <c r="Q151" s="79">
        <v>279.68718414147094</v>
      </c>
      <c r="R151" s="80">
        <v>390.19497052110728</v>
      </c>
      <c r="S151" s="80">
        <v>234.1748094971073</v>
      </c>
      <c r="T151" s="81">
        <v>270.78684699557272</v>
      </c>
    </row>
    <row r="152" spans="16:20" x14ac:dyDescent="0.2">
      <c r="P152" s="78">
        <v>42063</v>
      </c>
      <c r="Q152" s="79">
        <v>264.42220309260932</v>
      </c>
      <c r="R152" s="80">
        <v>370.93124582897298</v>
      </c>
      <c r="S152" s="80">
        <v>220.91212605988204</v>
      </c>
      <c r="T152" s="81">
        <v>238.45437075828184</v>
      </c>
    </row>
    <row r="153" spans="16:20" x14ac:dyDescent="0.2">
      <c r="P153" s="78">
        <v>42064</v>
      </c>
      <c r="Q153" s="79">
        <v>265.26574341672574</v>
      </c>
      <c r="R153" s="80">
        <v>372.24084770736209</v>
      </c>
      <c r="S153" s="80">
        <v>222.07893241208936</v>
      </c>
      <c r="T153" s="81">
        <v>244.35711431176364</v>
      </c>
    </row>
    <row r="154" spans="16:20" x14ac:dyDescent="0.2">
      <c r="P154" s="78">
        <v>42065</v>
      </c>
      <c r="Q154" s="79">
        <v>280.59222940485347</v>
      </c>
      <c r="R154" s="80">
        <v>389.19168161185348</v>
      </c>
      <c r="S154" s="80">
        <v>237.27709638685346</v>
      </c>
      <c r="T154" s="81">
        <v>287.50146591511822</v>
      </c>
    </row>
    <row r="155" spans="16:20" x14ac:dyDescent="0.2">
      <c r="P155" s="78">
        <v>42066</v>
      </c>
      <c r="Q155" s="79">
        <v>275.93921126087815</v>
      </c>
      <c r="R155" s="80">
        <v>383.91202107287813</v>
      </c>
      <c r="S155" s="80">
        <v>233.09285816087814</v>
      </c>
      <c r="T155" s="81">
        <v>292.18995794288185</v>
      </c>
    </row>
    <row r="156" spans="16:20" x14ac:dyDescent="0.2">
      <c r="P156" s="78">
        <v>42067</v>
      </c>
      <c r="Q156" s="79">
        <v>274.16635070067969</v>
      </c>
      <c r="R156" s="80">
        <v>381.51255734013421</v>
      </c>
      <c r="S156" s="80">
        <v>231.78874807958877</v>
      </c>
      <c r="T156" s="81">
        <v>309.54708212688178</v>
      </c>
    </row>
    <row r="157" spans="16:20" x14ac:dyDescent="0.2">
      <c r="P157" s="78">
        <v>42068</v>
      </c>
      <c r="Q157" s="79">
        <v>272.35738996524952</v>
      </c>
      <c r="R157" s="80">
        <v>379.2328278792495</v>
      </c>
      <c r="S157" s="80">
        <v>230.44850833424954</v>
      </c>
      <c r="T157" s="81">
        <v>286.64901957303636</v>
      </c>
    </row>
    <row r="158" spans="16:20" x14ac:dyDescent="0.2">
      <c r="P158" s="78">
        <v>42069</v>
      </c>
      <c r="Q158" s="79">
        <v>267.39169152883051</v>
      </c>
      <c r="R158" s="80">
        <v>373.21742327064868</v>
      </c>
      <c r="S158" s="80">
        <v>225.68390313646685</v>
      </c>
      <c r="T158" s="81">
        <v>248.28267231481817</v>
      </c>
    </row>
    <row r="159" spans="16:20" x14ac:dyDescent="0.2">
      <c r="P159" s="78">
        <v>42070</v>
      </c>
      <c r="Q159" s="79">
        <v>252.24134763952</v>
      </c>
      <c r="R159" s="80">
        <v>353.47563930788363</v>
      </c>
      <c r="S159" s="80">
        <v>211.71750171870184</v>
      </c>
      <c r="T159" s="81">
        <v>222.40979601605457</v>
      </c>
    </row>
    <row r="160" spans="16:20" x14ac:dyDescent="0.2">
      <c r="P160" s="78">
        <v>42071</v>
      </c>
      <c r="Q160" s="79">
        <v>253.39659863175757</v>
      </c>
      <c r="R160" s="80">
        <v>354.57610855175756</v>
      </c>
      <c r="S160" s="80">
        <v>212.10194925175756</v>
      </c>
      <c r="T160" s="81">
        <v>238.35690821576367</v>
      </c>
    </row>
    <row r="161" spans="16:20" x14ac:dyDescent="0.2">
      <c r="P161" s="78">
        <v>42072</v>
      </c>
      <c r="Q161" s="79">
        <v>268.54063497609746</v>
      </c>
      <c r="R161" s="80">
        <v>370.13326113618837</v>
      </c>
      <c r="S161" s="80">
        <v>225.91218234537018</v>
      </c>
      <c r="T161" s="81">
        <v>287.38249177073635</v>
      </c>
    </row>
    <row r="162" spans="16:20" x14ac:dyDescent="0.2">
      <c r="P162" s="78">
        <v>42073</v>
      </c>
      <c r="Q162" s="79">
        <v>264.20513972341098</v>
      </c>
      <c r="R162" s="80">
        <v>364.39439515541096</v>
      </c>
      <c r="S162" s="80">
        <v>221.26688739541098</v>
      </c>
      <c r="T162" s="81">
        <v>260.92513913008179</v>
      </c>
    </row>
    <row r="163" spans="16:20" x14ac:dyDescent="0.2">
      <c r="P163" s="78">
        <v>42074</v>
      </c>
      <c r="Q163" s="79">
        <v>263.17098080292971</v>
      </c>
      <c r="R163" s="80">
        <v>361.17911169111153</v>
      </c>
      <c r="S163" s="80">
        <v>219.45624305756607</v>
      </c>
      <c r="T163" s="81">
        <v>270.80608400912729</v>
      </c>
    </row>
    <row r="164" spans="16:20" x14ac:dyDescent="0.2">
      <c r="P164" s="78">
        <v>42075</v>
      </c>
      <c r="Q164" s="79">
        <v>262.09924434009616</v>
      </c>
      <c r="R164" s="80">
        <v>357.9263883400962</v>
      </c>
      <c r="S164" s="80">
        <v>217.76363388555072</v>
      </c>
      <c r="T164" s="81">
        <v>247.2334807153818</v>
      </c>
    </row>
    <row r="165" spans="16:20" x14ac:dyDescent="0.2">
      <c r="P165" s="78">
        <v>42076</v>
      </c>
      <c r="Q165" s="79">
        <v>257.89015825007056</v>
      </c>
      <c r="R165" s="80">
        <v>351.43851177679784</v>
      </c>
      <c r="S165" s="80">
        <v>212.98073271979786</v>
      </c>
      <c r="T165" s="81">
        <v>267.54137150235454</v>
      </c>
    </row>
    <row r="166" spans="16:20" x14ac:dyDescent="0.2">
      <c r="P166" s="78">
        <v>42077</v>
      </c>
      <c r="Q166" s="79">
        <v>243.87741699818872</v>
      </c>
      <c r="R166" s="80">
        <v>332.89280935664328</v>
      </c>
      <c r="S166" s="80">
        <v>200.19812125546144</v>
      </c>
      <c r="T166" s="81">
        <v>253.37548479673634</v>
      </c>
    </row>
    <row r="167" spans="16:20" x14ac:dyDescent="0.2">
      <c r="P167" s="78">
        <v>42078</v>
      </c>
      <c r="Q167" s="79">
        <v>245.49435453597755</v>
      </c>
      <c r="R167" s="80">
        <v>333.7056442783412</v>
      </c>
      <c r="S167" s="80">
        <v>200.85548079761389</v>
      </c>
      <c r="T167" s="81">
        <v>260.84485251813635</v>
      </c>
    </row>
    <row r="168" spans="16:20" x14ac:dyDescent="0.2">
      <c r="P168" s="78">
        <v>42079</v>
      </c>
      <c r="Q168" s="79">
        <v>261.08860740688459</v>
      </c>
      <c r="R168" s="80">
        <v>349.28198762461187</v>
      </c>
      <c r="S168" s="80">
        <v>215.20316267279367</v>
      </c>
      <c r="T168" s="81">
        <v>292.99439691214548</v>
      </c>
    </row>
    <row r="169" spans="16:20" x14ac:dyDescent="0.2">
      <c r="P169" s="78">
        <v>42080</v>
      </c>
      <c r="Q169" s="79">
        <v>257.42402036240173</v>
      </c>
      <c r="R169" s="80">
        <v>344.05922341167445</v>
      </c>
      <c r="S169" s="80">
        <v>211.54002592876537</v>
      </c>
      <c r="T169" s="81">
        <v>275.78007687628184</v>
      </c>
    </row>
    <row r="170" spans="16:20" x14ac:dyDescent="0.2">
      <c r="P170" s="78">
        <v>42081</v>
      </c>
      <c r="Q170" s="79">
        <v>256.56984645431749</v>
      </c>
      <c r="R170" s="80">
        <v>341.80250470849933</v>
      </c>
      <c r="S170" s="80">
        <v>210.68730232113569</v>
      </c>
      <c r="T170" s="81">
        <v>269.94743893370003</v>
      </c>
    </row>
    <row r="171" spans="16:20" x14ac:dyDescent="0.2">
      <c r="P171" s="78">
        <v>42082</v>
      </c>
      <c r="Q171" s="79">
        <v>255.42996783506717</v>
      </c>
      <c r="R171" s="80">
        <v>339.726757231249</v>
      </c>
      <c r="S171" s="80">
        <v>210.17099050243081</v>
      </c>
      <c r="T171" s="81">
        <v>276.2670717829364</v>
      </c>
    </row>
    <row r="172" spans="16:20" x14ac:dyDescent="0.2">
      <c r="P172" s="78">
        <v>42083</v>
      </c>
      <c r="Q172" s="79">
        <v>251.11467945025879</v>
      </c>
      <c r="R172" s="80">
        <v>334.69994185498609</v>
      </c>
      <c r="S172" s="80">
        <v>206.37015236371334</v>
      </c>
      <c r="T172" s="81">
        <v>247.26575039971814</v>
      </c>
    </row>
    <row r="173" spans="16:20" x14ac:dyDescent="0.2">
      <c r="P173" s="78">
        <v>42084</v>
      </c>
      <c r="Q173" s="79">
        <v>237.28825555342732</v>
      </c>
      <c r="R173" s="80">
        <v>317.55286141997277</v>
      </c>
      <c r="S173" s="80">
        <v>194.37003290433643</v>
      </c>
      <c r="T173" s="81">
        <v>244.8633432256</v>
      </c>
    </row>
    <row r="174" spans="16:20" x14ac:dyDescent="0.2">
      <c r="P174" s="78">
        <v>42085</v>
      </c>
      <c r="Q174" s="79">
        <v>238.50407339167037</v>
      </c>
      <c r="R174" s="80">
        <v>319.08316771739766</v>
      </c>
      <c r="S174" s="80">
        <v>195.24421934912493</v>
      </c>
      <c r="T174" s="81">
        <v>241.70904174699999</v>
      </c>
    </row>
    <row r="175" spans="16:20" x14ac:dyDescent="0.2">
      <c r="P175" s="78">
        <v>42086</v>
      </c>
      <c r="Q175" s="79">
        <v>253.52679764153518</v>
      </c>
      <c r="R175" s="80">
        <v>335.32477709226248</v>
      </c>
      <c r="S175" s="80">
        <v>209.67312805008063</v>
      </c>
      <c r="T175" s="81">
        <v>260.6416305184091</v>
      </c>
    </row>
    <row r="176" spans="16:20" x14ac:dyDescent="0.2">
      <c r="P176" s="78">
        <v>42087</v>
      </c>
      <c r="Q176" s="79">
        <v>249.47510396097974</v>
      </c>
      <c r="R176" s="80">
        <v>330.80398380116156</v>
      </c>
      <c r="S176" s="80">
        <v>205.93382985916153</v>
      </c>
      <c r="T176" s="81">
        <v>291.18004496832731</v>
      </c>
    </row>
    <row r="177" spans="16:20" x14ac:dyDescent="0.2">
      <c r="P177" s="78">
        <v>42088</v>
      </c>
      <c r="Q177" s="79">
        <v>248.19222425799944</v>
      </c>
      <c r="R177" s="80">
        <v>328.89653439836309</v>
      </c>
      <c r="S177" s="80">
        <v>204.34132741872673</v>
      </c>
      <c r="T177" s="81">
        <v>282.91734871161816</v>
      </c>
    </row>
    <row r="178" spans="16:20" x14ac:dyDescent="0.2">
      <c r="P178" s="78">
        <v>42089</v>
      </c>
      <c r="Q178" s="79">
        <v>246.92016048902642</v>
      </c>
      <c r="R178" s="80">
        <v>326.99994021220823</v>
      </c>
      <c r="S178" s="80">
        <v>202.91515532075368</v>
      </c>
      <c r="T178" s="81">
        <v>274.89469976600913</v>
      </c>
    </row>
    <row r="179" spans="16:20" x14ac:dyDescent="0.2">
      <c r="P179" s="78">
        <v>42090</v>
      </c>
      <c r="Q179" s="79">
        <v>242.6613791648598</v>
      </c>
      <c r="R179" s="80">
        <v>322.03498180313255</v>
      </c>
      <c r="S179" s="80">
        <v>198.39234442531435</v>
      </c>
      <c r="T179" s="81">
        <v>257.86308777486357</v>
      </c>
    </row>
    <row r="180" spans="16:20" x14ac:dyDescent="0.2">
      <c r="P180" s="78">
        <v>42091</v>
      </c>
      <c r="Q180" s="79">
        <v>229.09926374581357</v>
      </c>
      <c r="R180" s="80">
        <v>305.28376160181358</v>
      </c>
      <c r="S180" s="80">
        <v>185.58677386363178</v>
      </c>
      <c r="T180" s="81">
        <v>236.93271588708183</v>
      </c>
    </row>
    <row r="181" spans="16:20" x14ac:dyDescent="0.2">
      <c r="P181" s="78">
        <v>42092</v>
      </c>
      <c r="Q181" s="79">
        <v>230.13303661513424</v>
      </c>
      <c r="R181" s="80">
        <v>306.58550544258878</v>
      </c>
      <c r="S181" s="80">
        <v>185.66267626131605</v>
      </c>
      <c r="T181" s="81">
        <v>254.80220175921818</v>
      </c>
    </row>
    <row r="182" spans="16:20" x14ac:dyDescent="0.2">
      <c r="P182" s="78">
        <v>42093</v>
      </c>
      <c r="Q182" s="79">
        <v>245.05452306956516</v>
      </c>
      <c r="R182" s="80">
        <v>322.32562427501972</v>
      </c>
      <c r="S182" s="80">
        <v>199.18938251501973</v>
      </c>
      <c r="T182" s="81">
        <v>256.65130111971814</v>
      </c>
    </row>
    <row r="183" spans="16:20" x14ac:dyDescent="0.2">
      <c r="P183" s="78">
        <v>42094</v>
      </c>
      <c r="Q183" s="79">
        <v>241.59044101326253</v>
      </c>
      <c r="R183" s="80">
        <v>317.77080849962618</v>
      </c>
      <c r="S183" s="80">
        <v>194.94939969508073</v>
      </c>
      <c r="T183" s="81">
        <v>247.19931639124547</v>
      </c>
    </row>
    <row r="184" spans="16:20" x14ac:dyDescent="0.2">
      <c r="P184" s="16"/>
      <c r="Q184" s="15"/>
      <c r="R184" s="5"/>
      <c r="S184" s="5"/>
    </row>
    <row r="185" spans="16:20" x14ac:dyDescent="0.2">
      <c r="Q185" s="4"/>
    </row>
    <row r="186" spans="16:20" x14ac:dyDescent="0.2">
      <c r="Q186" s="4"/>
    </row>
    <row r="187" spans="16:20" x14ac:dyDescent="0.2">
      <c r="Q187" s="4"/>
    </row>
    <row r="188" spans="16:20" x14ac:dyDescent="0.2">
      <c r="Q188" s="4"/>
    </row>
    <row r="189" spans="16:20" x14ac:dyDescent="0.2">
      <c r="Q189" s="4"/>
    </row>
    <row r="190" spans="16:20" x14ac:dyDescent="0.2">
      <c r="Q190" s="4"/>
    </row>
    <row r="191" spans="16:20" x14ac:dyDescent="0.2">
      <c r="Q191" s="4"/>
    </row>
    <row r="192" spans="16:20" x14ac:dyDescent="0.2">
      <c r="Q192" s="4"/>
    </row>
    <row r="193" spans="17:17" x14ac:dyDescent="0.2">
      <c r="Q193" s="4"/>
    </row>
    <row r="194" spans="17:17" x14ac:dyDescent="0.2">
      <c r="Q194" s="4"/>
    </row>
  </sheetData>
  <mergeCells count="2">
    <mergeCell ref="A1:H1"/>
    <mergeCell ref="J1:M1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5"/>
  <sheetViews>
    <sheetView showGridLines="0" zoomScaleNormal="100" workbookViewId="0">
      <selection activeCell="A2" sqref="A2"/>
    </sheetView>
  </sheetViews>
  <sheetFormatPr defaultColWidth="8.85546875" defaultRowHeight="12.75" x14ac:dyDescent="0.2"/>
  <cols>
    <col min="1" max="1" width="8.85546875" style="4"/>
    <col min="2" max="2" width="10.28515625" style="6" customWidth="1"/>
    <col min="3" max="3" width="11.85546875" style="5" customWidth="1"/>
    <col min="4" max="4" width="11.28515625" style="5" customWidth="1"/>
    <col min="5" max="5" width="12.28515625" style="4" customWidth="1"/>
    <col min="6" max="14" width="8.85546875" style="4"/>
    <col min="15" max="15" width="10.140625" style="4" bestFit="1" customWidth="1"/>
    <col min="16" max="16" width="8.7109375" style="4" bestFit="1" customWidth="1"/>
    <col min="17" max="18" width="6.85546875" style="4" bestFit="1" customWidth="1"/>
    <col min="19" max="19" width="8.7109375" style="4" bestFit="1" customWidth="1"/>
    <col min="20" max="20" width="8.42578125" style="4" bestFit="1" customWidth="1"/>
    <col min="21" max="16384" width="8.85546875" style="4"/>
  </cols>
  <sheetData>
    <row r="1" spans="1:20" x14ac:dyDescent="0.2">
      <c r="A1" s="8" t="s">
        <v>262</v>
      </c>
      <c r="B1" s="119"/>
      <c r="C1" s="121"/>
      <c r="D1" s="121"/>
      <c r="E1" s="120"/>
    </row>
    <row r="2" spans="1:20" s="17" customFormat="1" x14ac:dyDescent="0.2"/>
    <row r="3" spans="1:20" ht="25.5" x14ac:dyDescent="0.2">
      <c r="O3" s="131" t="s">
        <v>3</v>
      </c>
      <c r="P3" s="83" t="s">
        <v>241</v>
      </c>
      <c r="Q3" s="83" t="s">
        <v>242</v>
      </c>
      <c r="R3" s="83" t="s">
        <v>243</v>
      </c>
      <c r="S3" s="83" t="s">
        <v>244</v>
      </c>
      <c r="T3" s="83" t="s">
        <v>245</v>
      </c>
    </row>
    <row r="4" spans="1:20" x14ac:dyDescent="0.2">
      <c r="O4" s="73">
        <v>41913</v>
      </c>
      <c r="P4" s="74">
        <v>30.474639716363637</v>
      </c>
      <c r="Q4" s="74">
        <v>22.188977011818181</v>
      </c>
      <c r="R4" s="74">
        <v>87.573579334545457</v>
      </c>
      <c r="S4" s="74">
        <f t="shared" ref="S4:S67" si="0">R4-Q4</f>
        <v>65.384602322727275</v>
      </c>
      <c r="T4" s="132">
        <v>47.623679344000003</v>
      </c>
    </row>
    <row r="5" spans="1:20" x14ac:dyDescent="0.2">
      <c r="O5" s="73">
        <v>41914</v>
      </c>
      <c r="P5" s="74">
        <v>30.544029509999998</v>
      </c>
      <c r="Q5" s="74">
        <v>22.25501852</v>
      </c>
      <c r="R5" s="74">
        <v>87.789693049090914</v>
      </c>
      <c r="S5" s="74">
        <f t="shared" si="0"/>
        <v>65.534674529090921</v>
      </c>
      <c r="T5" s="132">
        <v>48.112323326000002</v>
      </c>
    </row>
    <row r="6" spans="1:20" x14ac:dyDescent="0.2">
      <c r="O6" s="73">
        <v>41915</v>
      </c>
      <c r="P6" s="74">
        <v>29.510249294545453</v>
      </c>
      <c r="Q6" s="74">
        <v>21.647038702727272</v>
      </c>
      <c r="R6" s="74">
        <v>82.246386049090901</v>
      </c>
      <c r="S6" s="74">
        <f t="shared" si="0"/>
        <v>60.599347346363629</v>
      </c>
      <c r="T6" s="132">
        <v>41.778442671999997</v>
      </c>
    </row>
    <row r="7" spans="1:20" x14ac:dyDescent="0.2">
      <c r="O7" s="73">
        <v>41916</v>
      </c>
      <c r="P7" s="74">
        <v>25.706036791818182</v>
      </c>
      <c r="Q7" s="74">
        <v>19.164165570909091</v>
      </c>
      <c r="R7" s="74">
        <v>66.893308289090911</v>
      </c>
      <c r="S7" s="74">
        <f t="shared" si="0"/>
        <v>47.729142718181819</v>
      </c>
      <c r="T7" s="132">
        <v>32.981578311</v>
      </c>
    </row>
    <row r="8" spans="1:20" x14ac:dyDescent="0.2">
      <c r="O8" s="73">
        <v>41917</v>
      </c>
      <c r="P8" s="74">
        <v>25.774057635454543</v>
      </c>
      <c r="Q8" s="74">
        <v>19.218197838181819</v>
      </c>
      <c r="R8" s="74">
        <v>65.685403884545451</v>
      </c>
      <c r="S8" s="74">
        <f t="shared" si="0"/>
        <v>46.467206046363629</v>
      </c>
      <c r="T8" s="132">
        <v>30.449032379999998</v>
      </c>
    </row>
    <row r="9" spans="1:20" x14ac:dyDescent="0.2">
      <c r="O9" s="73">
        <v>41918</v>
      </c>
      <c r="P9" s="74">
        <v>30.829253128181815</v>
      </c>
      <c r="Q9" s="74">
        <v>22.52508053090909</v>
      </c>
      <c r="R9" s="74">
        <v>88.670713488181818</v>
      </c>
      <c r="S9" s="74">
        <f t="shared" si="0"/>
        <v>66.145632957272724</v>
      </c>
      <c r="T9" s="132">
        <v>46.980917984000001</v>
      </c>
    </row>
    <row r="10" spans="1:20" x14ac:dyDescent="0.2">
      <c r="O10" s="73">
        <v>41919</v>
      </c>
      <c r="P10" s="74">
        <v>30.901316165454546</v>
      </c>
      <c r="Q10" s="74">
        <v>22.593210538181818</v>
      </c>
      <c r="R10" s="74">
        <v>88.892606430909098</v>
      </c>
      <c r="S10" s="74">
        <f t="shared" si="0"/>
        <v>66.299395892727276</v>
      </c>
      <c r="T10" s="132">
        <v>43.864089743000001</v>
      </c>
    </row>
    <row r="11" spans="1:20" x14ac:dyDescent="0.2">
      <c r="O11" s="73">
        <v>41920</v>
      </c>
      <c r="P11" s="74">
        <v>30.973448140909092</v>
      </c>
      <c r="Q11" s="74">
        <v>22.661412242727273</v>
      </c>
      <c r="R11" s="74">
        <v>89.114649185454539</v>
      </c>
      <c r="S11" s="74">
        <f t="shared" si="0"/>
        <v>66.453236942727273</v>
      </c>
      <c r="T11" s="132">
        <v>44.759478000999998</v>
      </c>
    </row>
    <row r="12" spans="1:20" x14ac:dyDescent="0.2">
      <c r="O12" s="73">
        <v>41921</v>
      </c>
      <c r="P12" s="74">
        <v>31.048025337272726</v>
      </c>
      <c r="Q12" s="74">
        <v>22.731465293636361</v>
      </c>
      <c r="R12" s="74">
        <v>89.341975638181808</v>
      </c>
      <c r="S12" s="74">
        <f t="shared" si="0"/>
        <v>66.610510344545446</v>
      </c>
      <c r="T12" s="132">
        <v>42.279455759999998</v>
      </c>
    </row>
    <row r="13" spans="1:20" x14ac:dyDescent="0.2">
      <c r="O13" s="73">
        <v>41922</v>
      </c>
      <c r="P13" s="74">
        <v>29.990334244545455</v>
      </c>
      <c r="Q13" s="74">
        <v>22.112405116363636</v>
      </c>
      <c r="R13" s="74">
        <v>83.70721276454546</v>
      </c>
      <c r="S13" s="74">
        <f t="shared" si="0"/>
        <v>61.594807648181828</v>
      </c>
      <c r="T13" s="132">
        <v>51.249804531000002</v>
      </c>
    </row>
    <row r="14" spans="1:20" x14ac:dyDescent="0.2">
      <c r="O14" s="73">
        <v>41923</v>
      </c>
      <c r="P14" s="74">
        <v>26.099469652727272</v>
      </c>
      <c r="Q14" s="74">
        <v>19.574833841818183</v>
      </c>
      <c r="R14" s="74">
        <v>68.082685033636366</v>
      </c>
      <c r="S14" s="74">
        <f t="shared" si="0"/>
        <v>48.507851191818183</v>
      </c>
      <c r="T14" s="132">
        <v>54.989521037000003</v>
      </c>
    </row>
    <row r="15" spans="1:20" x14ac:dyDescent="0.2">
      <c r="O15" s="73">
        <v>41924</v>
      </c>
      <c r="P15" s="74">
        <v>26.158845726363634</v>
      </c>
      <c r="Q15" s="74">
        <v>19.616788326363636</v>
      </c>
      <c r="R15" s="74">
        <v>66.840430632727262</v>
      </c>
      <c r="S15" s="74">
        <f t="shared" si="0"/>
        <v>47.223642306363629</v>
      </c>
      <c r="T15" s="132">
        <v>51.234496712999999</v>
      </c>
    </row>
    <row r="16" spans="1:20" x14ac:dyDescent="0.2">
      <c r="O16" s="73">
        <v>41925</v>
      </c>
      <c r="P16" s="74">
        <v>31.345930801818181</v>
      </c>
      <c r="Q16" s="74">
        <v>23.011603921818182</v>
      </c>
      <c r="R16" s="74">
        <v>90.250420052727279</v>
      </c>
      <c r="S16" s="74">
        <f t="shared" si="0"/>
        <v>67.2388161309091</v>
      </c>
      <c r="T16" s="132">
        <v>54.073844592999997</v>
      </c>
    </row>
    <row r="17" spans="15:20" x14ac:dyDescent="0.2">
      <c r="O17" s="73">
        <v>41926</v>
      </c>
      <c r="P17" s="74">
        <v>31.420903060000001</v>
      </c>
      <c r="Q17" s="74">
        <v>23.082067855454543</v>
      </c>
      <c r="R17" s="74">
        <v>90.478605039999991</v>
      </c>
      <c r="S17" s="74">
        <f t="shared" si="0"/>
        <v>67.396537184545451</v>
      </c>
      <c r="T17" s="132">
        <v>56.776517583</v>
      </c>
    </row>
    <row r="18" spans="15:20" x14ac:dyDescent="0.2">
      <c r="O18" s="73">
        <v>41927</v>
      </c>
      <c r="P18" s="74">
        <v>31.495954860909091</v>
      </c>
      <c r="Q18" s="74">
        <v>23.152614516363638</v>
      </c>
      <c r="R18" s="74">
        <v>90.706962886363627</v>
      </c>
      <c r="S18" s="74">
        <f t="shared" si="0"/>
        <v>67.554348369999985</v>
      </c>
      <c r="T18" s="132">
        <v>53.038032682999997</v>
      </c>
    </row>
    <row r="19" spans="15:20" x14ac:dyDescent="0.2">
      <c r="O19" s="73">
        <v>41928</v>
      </c>
      <c r="P19" s="74">
        <v>31.571086203636366</v>
      </c>
      <c r="Q19" s="74">
        <v>23.223243905454545</v>
      </c>
      <c r="R19" s="74">
        <v>90.93549359090909</v>
      </c>
      <c r="S19" s="74">
        <f t="shared" si="0"/>
        <v>67.712249685454537</v>
      </c>
      <c r="T19" s="132">
        <v>59.017194918000001</v>
      </c>
    </row>
    <row r="20" spans="15:20" x14ac:dyDescent="0.2">
      <c r="O20" s="73">
        <v>41929</v>
      </c>
      <c r="P20" s="74">
        <v>30.484203914545457</v>
      </c>
      <c r="Q20" s="74">
        <v>22.589115297272727</v>
      </c>
      <c r="R20" s="74">
        <v>85.197942334545459</v>
      </c>
      <c r="S20" s="74">
        <f t="shared" si="0"/>
        <v>62.608827037272732</v>
      </c>
      <c r="T20" s="132">
        <v>49.555534885999997</v>
      </c>
    </row>
    <row r="21" spans="15:20" x14ac:dyDescent="0.2">
      <c r="O21" s="73">
        <v>41930</v>
      </c>
      <c r="P21" s="74">
        <v>26.498401876363634</v>
      </c>
      <c r="Q21" s="74">
        <v>19.990515903636364</v>
      </c>
      <c r="R21" s="74">
        <v>69.284492648181811</v>
      </c>
      <c r="S21" s="74">
        <f t="shared" si="0"/>
        <v>49.293976744545446</v>
      </c>
      <c r="T21" s="132">
        <v>36.698955785000003</v>
      </c>
    </row>
    <row r="22" spans="15:20" x14ac:dyDescent="0.2">
      <c r="O22" s="73">
        <v>41931</v>
      </c>
      <c r="P22" s="74">
        <v>26.545292319999998</v>
      </c>
      <c r="Q22" s="74">
        <v>20.017515947272727</v>
      </c>
      <c r="R22" s="74">
        <v>67.999427890000007</v>
      </c>
      <c r="S22" s="74">
        <f t="shared" si="0"/>
        <v>47.98191194272728</v>
      </c>
      <c r="T22" s="132">
        <v>35.939314353</v>
      </c>
    </row>
    <row r="23" spans="15:20" x14ac:dyDescent="0.2">
      <c r="O23" s="73">
        <v>41932</v>
      </c>
      <c r="P23" s="74">
        <v>31.860233918181816</v>
      </c>
      <c r="Q23" s="74">
        <v>23.497387164545454</v>
      </c>
      <c r="R23" s="74">
        <v>91.825041754545452</v>
      </c>
      <c r="S23" s="74">
        <f t="shared" si="0"/>
        <v>68.327654589999995</v>
      </c>
      <c r="T23" s="132">
        <v>44.54402254</v>
      </c>
    </row>
    <row r="24" spans="15:20" x14ac:dyDescent="0.2">
      <c r="O24" s="73">
        <v>41933</v>
      </c>
      <c r="P24" s="74">
        <v>31.92963666090909</v>
      </c>
      <c r="Q24" s="74">
        <v>23.563788039999999</v>
      </c>
      <c r="R24" s="74">
        <v>92.041198699999995</v>
      </c>
      <c r="S24" s="74">
        <f t="shared" si="0"/>
        <v>68.477410660000004</v>
      </c>
      <c r="T24" s="132">
        <v>39.826041070000002</v>
      </c>
    </row>
    <row r="25" spans="15:20" x14ac:dyDescent="0.2">
      <c r="O25" s="73">
        <v>41934</v>
      </c>
      <c r="P25" s="74">
        <v>31.999092432727274</v>
      </c>
      <c r="Q25" s="74">
        <v>23.630244069090907</v>
      </c>
      <c r="R25" s="74">
        <v>92.25747089090909</v>
      </c>
      <c r="S25" s="74">
        <f t="shared" si="0"/>
        <v>68.627226821818184</v>
      </c>
      <c r="T25" s="132">
        <v>51.212896925999999</v>
      </c>
    </row>
    <row r="26" spans="15:20" x14ac:dyDescent="0.2">
      <c r="O26" s="73">
        <v>41935</v>
      </c>
      <c r="P26" s="74">
        <v>32.067375970000001</v>
      </c>
      <c r="Q26" s="74">
        <v>23.695826818181818</v>
      </c>
      <c r="R26" s="74">
        <v>92.4712107</v>
      </c>
      <c r="S26" s="74">
        <f t="shared" si="0"/>
        <v>68.775383881818186</v>
      </c>
      <c r="T26" s="132">
        <v>51.372661543</v>
      </c>
    </row>
    <row r="27" spans="15:20" x14ac:dyDescent="0.2">
      <c r="O27" s="73">
        <v>41936</v>
      </c>
      <c r="P27" s="74">
        <v>30.952175461818182</v>
      </c>
      <c r="Q27" s="74">
        <v>23.047248074545454</v>
      </c>
      <c r="R27" s="74">
        <v>86.632662713636364</v>
      </c>
      <c r="S27" s="74">
        <f t="shared" si="0"/>
        <v>63.585414639090914</v>
      </c>
      <c r="T27" s="132">
        <v>52.890015759999997</v>
      </c>
    </row>
    <row r="28" spans="15:20" x14ac:dyDescent="0.2">
      <c r="O28" s="73">
        <v>41937</v>
      </c>
      <c r="P28" s="74">
        <v>26.875435060909091</v>
      </c>
      <c r="Q28" s="74">
        <v>20.390770782727273</v>
      </c>
      <c r="R28" s="74">
        <v>70.437987829090901</v>
      </c>
      <c r="S28" s="74">
        <f t="shared" si="0"/>
        <v>50.047217046363627</v>
      </c>
      <c r="T28" s="132">
        <v>33.268328044999997</v>
      </c>
    </row>
    <row r="29" spans="15:20" x14ac:dyDescent="0.2">
      <c r="O29" s="73">
        <v>41938</v>
      </c>
      <c r="P29" s="74">
        <v>26.911923183636365</v>
      </c>
      <c r="Q29" s="74">
        <v>20.404349615454546</v>
      </c>
      <c r="R29" s="74">
        <v>69.114505412727283</v>
      </c>
      <c r="S29" s="74">
        <f t="shared" si="0"/>
        <v>48.710155797272733</v>
      </c>
      <c r="T29" s="132">
        <v>35.286336550999998</v>
      </c>
    </row>
    <row r="30" spans="15:20" x14ac:dyDescent="0.2">
      <c r="O30" s="73">
        <v>41939</v>
      </c>
      <c r="P30" s="74">
        <v>32.345930845454546</v>
      </c>
      <c r="Q30" s="74">
        <v>23.96241202909091</v>
      </c>
      <c r="R30" s="74">
        <v>93.337889754545458</v>
      </c>
      <c r="S30" s="74">
        <f t="shared" si="0"/>
        <v>69.375477725454544</v>
      </c>
      <c r="T30" s="132">
        <v>48.114677372000003</v>
      </c>
    </row>
    <row r="31" spans="15:20" x14ac:dyDescent="0.2">
      <c r="O31" s="73">
        <v>41940</v>
      </c>
      <c r="P31" s="74">
        <v>32.41817917454545</v>
      </c>
      <c r="Q31" s="74">
        <v>24.031080648181817</v>
      </c>
      <c r="R31" s="74">
        <v>93.560200454545466</v>
      </c>
      <c r="S31" s="74">
        <f t="shared" si="0"/>
        <v>69.529119806363653</v>
      </c>
      <c r="T31" s="132">
        <v>48.211550676999998</v>
      </c>
    </row>
    <row r="32" spans="15:20" x14ac:dyDescent="0.2">
      <c r="O32" s="73">
        <v>41941</v>
      </c>
      <c r="P32" s="74">
        <v>32.491732308181817</v>
      </c>
      <c r="Q32" s="74">
        <v>24.100760427272725</v>
      </c>
      <c r="R32" s="74">
        <v>93.785331627272726</v>
      </c>
      <c r="S32" s="74">
        <f t="shared" si="0"/>
        <v>69.684571199999993</v>
      </c>
      <c r="T32" s="132">
        <v>57.967059374999998</v>
      </c>
    </row>
    <row r="33" spans="15:20" x14ac:dyDescent="0.2">
      <c r="O33" s="73">
        <v>41942</v>
      </c>
      <c r="P33" s="74">
        <v>32.564110557272727</v>
      </c>
      <c r="Q33" s="74">
        <v>24.169564169090908</v>
      </c>
      <c r="R33" s="74">
        <v>94.00792467272727</v>
      </c>
      <c r="S33" s="74">
        <f t="shared" si="0"/>
        <v>69.838360503636366</v>
      </c>
      <c r="T33" s="132">
        <v>53.297354796</v>
      </c>
    </row>
    <row r="34" spans="15:20" x14ac:dyDescent="0.2">
      <c r="O34" s="73">
        <v>41943</v>
      </c>
      <c r="P34" s="74">
        <v>31.42648771090909</v>
      </c>
      <c r="Q34" s="74">
        <v>23.51098401363636</v>
      </c>
      <c r="R34" s="74">
        <v>88.081161904545453</v>
      </c>
      <c r="S34" s="74">
        <f t="shared" si="0"/>
        <v>64.570177890909093</v>
      </c>
      <c r="T34" s="132">
        <v>46.201173539999999</v>
      </c>
    </row>
    <row r="35" spans="15:20" x14ac:dyDescent="0.2">
      <c r="O35" s="73">
        <v>41944</v>
      </c>
      <c r="P35" s="74">
        <v>27.264152960000001</v>
      </c>
      <c r="Q35" s="74">
        <v>20.800507817272727</v>
      </c>
      <c r="R35" s="74">
        <v>71.617588724545456</v>
      </c>
      <c r="S35" s="74">
        <f t="shared" si="0"/>
        <v>50.817080907272725</v>
      </c>
      <c r="T35" s="132">
        <v>37.144058112000003</v>
      </c>
    </row>
    <row r="36" spans="15:20" x14ac:dyDescent="0.2">
      <c r="O36" s="73">
        <v>41945</v>
      </c>
      <c r="P36" s="74">
        <v>27.294916697272729</v>
      </c>
      <c r="Q36" s="74">
        <v>20.804119019090908</v>
      </c>
      <c r="R36" s="74">
        <v>70.266291591818174</v>
      </c>
      <c r="S36" s="74">
        <f t="shared" si="0"/>
        <v>49.462172572727269</v>
      </c>
      <c r="T36" s="132">
        <v>34.808860842999998</v>
      </c>
    </row>
    <row r="37" spans="15:20" x14ac:dyDescent="0.2">
      <c r="O37" s="73">
        <v>41946</v>
      </c>
      <c r="P37" s="74">
        <v>32.863040887272724</v>
      </c>
      <c r="Q37" s="74">
        <v>24.452152310909092</v>
      </c>
      <c r="R37" s="74">
        <v>94.918656654545444</v>
      </c>
      <c r="S37" s="74">
        <f t="shared" si="0"/>
        <v>70.466504343636359</v>
      </c>
      <c r="T37" s="132">
        <v>49.101427491999999</v>
      </c>
    </row>
    <row r="38" spans="15:20" x14ac:dyDescent="0.2">
      <c r="O38" s="73">
        <v>41947</v>
      </c>
      <c r="P38" s="74">
        <v>32.937012945454541</v>
      </c>
      <c r="Q38" s="74">
        <v>24.522267790000001</v>
      </c>
      <c r="R38" s="74">
        <v>95.144698227272727</v>
      </c>
      <c r="S38" s="74">
        <f t="shared" si="0"/>
        <v>70.622430437272726</v>
      </c>
      <c r="T38" s="132">
        <v>53.564458950000002</v>
      </c>
    </row>
    <row r="39" spans="15:20" x14ac:dyDescent="0.2">
      <c r="O39" s="73">
        <v>41948</v>
      </c>
      <c r="P39" s="74">
        <v>33.014833132727276</v>
      </c>
      <c r="Q39" s="74">
        <v>24.595347804545455</v>
      </c>
      <c r="R39" s="74">
        <v>95.37905715454545</v>
      </c>
      <c r="S39" s="74">
        <f t="shared" si="0"/>
        <v>70.783709349999995</v>
      </c>
      <c r="T39" s="132">
        <v>53.185922490999999</v>
      </c>
    </row>
    <row r="40" spans="15:20" x14ac:dyDescent="0.2">
      <c r="O40" s="73">
        <v>41949</v>
      </c>
      <c r="P40" s="74">
        <v>33.091475783636362</v>
      </c>
      <c r="Q40" s="74">
        <v>24.667549025454548</v>
      </c>
      <c r="R40" s="74">
        <v>95.610872190909092</v>
      </c>
      <c r="S40" s="74">
        <f t="shared" si="0"/>
        <v>70.943323165454544</v>
      </c>
      <c r="T40" s="132">
        <v>47.300859801999998</v>
      </c>
    </row>
    <row r="41" spans="15:20" x14ac:dyDescent="0.2">
      <c r="O41" s="73">
        <v>41950</v>
      </c>
      <c r="P41" s="74">
        <v>31.929205505454547</v>
      </c>
      <c r="Q41" s="74">
        <v>23.997266066363636</v>
      </c>
      <c r="R41" s="74">
        <v>89.591228689090912</v>
      </c>
      <c r="S41" s="74">
        <f t="shared" si="0"/>
        <v>65.593962622727275</v>
      </c>
      <c r="T41" s="132">
        <v>43.352467056999998</v>
      </c>
    </row>
    <row r="42" spans="15:20" x14ac:dyDescent="0.2">
      <c r="O42" s="73">
        <v>41951</v>
      </c>
      <c r="P42" s="74">
        <v>27.672786956363634</v>
      </c>
      <c r="Q42" s="74">
        <v>21.22609825</v>
      </c>
      <c r="R42" s="74">
        <v>72.841604889999999</v>
      </c>
      <c r="S42" s="74">
        <f t="shared" si="0"/>
        <v>51.61550664</v>
      </c>
      <c r="T42" s="132">
        <v>34.252600645000001</v>
      </c>
    </row>
    <row r="43" spans="15:20" x14ac:dyDescent="0.2">
      <c r="O43" s="73">
        <v>41952</v>
      </c>
      <c r="P43" s="74">
        <v>27.695813626363634</v>
      </c>
      <c r="Q43" s="74">
        <v>21.218201843636365</v>
      </c>
      <c r="R43" s="74">
        <v>71.458291307272717</v>
      </c>
      <c r="S43" s="74">
        <f t="shared" si="0"/>
        <v>50.240089463636352</v>
      </c>
      <c r="T43" s="132">
        <v>44.676338416999997</v>
      </c>
    </row>
    <row r="44" spans="15:20" x14ac:dyDescent="0.2">
      <c r="O44" s="73">
        <v>41953</v>
      </c>
      <c r="P44" s="74">
        <v>33.402660774545453</v>
      </c>
      <c r="Q44" s="74">
        <v>24.960115391818182</v>
      </c>
      <c r="R44" s="74">
        <v>96.548114890909105</v>
      </c>
      <c r="S44" s="74">
        <f t="shared" si="0"/>
        <v>71.587999499090927</v>
      </c>
      <c r="T44" s="132">
        <v>54.128218556999997</v>
      </c>
    </row>
    <row r="45" spans="15:20" x14ac:dyDescent="0.2">
      <c r="O45" s="73">
        <v>41954</v>
      </c>
      <c r="P45" s="74">
        <v>33.482260370909096</v>
      </c>
      <c r="Q45" s="74">
        <v>25.034700175454546</v>
      </c>
      <c r="R45" s="74">
        <v>96.786325681818184</v>
      </c>
      <c r="S45" s="74">
        <f t="shared" si="0"/>
        <v>71.751625506363638</v>
      </c>
      <c r="T45" s="132">
        <v>43.267152578000001</v>
      </c>
    </row>
    <row r="46" spans="15:20" x14ac:dyDescent="0.2">
      <c r="O46" s="73">
        <v>41955</v>
      </c>
      <c r="P46" s="74">
        <v>33.560671823636362</v>
      </c>
      <c r="Q46" s="74">
        <v>25.108395135454543</v>
      </c>
      <c r="R46" s="74">
        <v>97.021969536363628</v>
      </c>
      <c r="S46" s="74">
        <f t="shared" si="0"/>
        <v>71.913574400909084</v>
      </c>
      <c r="T46" s="132">
        <v>46.287425343000002</v>
      </c>
    </row>
    <row r="47" spans="15:20" x14ac:dyDescent="0.2">
      <c r="O47" s="73">
        <v>41956</v>
      </c>
      <c r="P47" s="74">
        <v>33.640449064545457</v>
      </c>
      <c r="Q47" s="74">
        <v>25.183164678181814</v>
      </c>
      <c r="R47" s="74">
        <v>97.26056638181818</v>
      </c>
      <c r="S47" s="74">
        <f t="shared" si="0"/>
        <v>72.077401703636369</v>
      </c>
      <c r="T47" s="132">
        <v>41.626556012999998</v>
      </c>
    </row>
    <row r="48" spans="15:20" x14ac:dyDescent="0.2">
      <c r="O48" s="73">
        <v>41957</v>
      </c>
      <c r="P48" s="74">
        <v>32.439911902727268</v>
      </c>
      <c r="Q48" s="74">
        <v>24.480270650000001</v>
      </c>
      <c r="R48" s="74">
        <v>90.993162436363633</v>
      </c>
      <c r="S48" s="74">
        <f t="shared" si="0"/>
        <v>66.512891786363639</v>
      </c>
      <c r="T48" s="132">
        <v>50.575534443000002</v>
      </c>
    </row>
    <row r="49" spans="15:20" x14ac:dyDescent="0.2">
      <c r="O49" s="73">
        <v>41958</v>
      </c>
      <c r="P49" s="74">
        <v>28.078480087272727</v>
      </c>
      <c r="Q49" s="74">
        <v>21.622211613636363</v>
      </c>
      <c r="R49" s="74">
        <v>73.853643525454544</v>
      </c>
      <c r="S49" s="74">
        <f t="shared" si="0"/>
        <v>52.231431911818177</v>
      </c>
      <c r="T49" s="132">
        <v>51.961106381999997</v>
      </c>
    </row>
    <row r="50" spans="15:20" x14ac:dyDescent="0.2">
      <c r="O50" s="73">
        <v>41959</v>
      </c>
      <c r="P50" s="74">
        <v>28.079379424545458</v>
      </c>
      <c r="Q50" s="74">
        <v>21.583623732727272</v>
      </c>
      <c r="R50" s="74">
        <v>72.30752700090909</v>
      </c>
      <c r="S50" s="74">
        <f t="shared" si="0"/>
        <v>50.723903268181814</v>
      </c>
      <c r="T50" s="132">
        <v>47.493487690999999</v>
      </c>
    </row>
    <row r="51" spans="15:20" x14ac:dyDescent="0.2">
      <c r="O51" s="73">
        <v>41960</v>
      </c>
      <c r="P51" s="74">
        <v>33.896915468181817</v>
      </c>
      <c r="Q51" s="74">
        <v>25.397677052727271</v>
      </c>
      <c r="R51" s="74">
        <v>97.543060590909093</v>
      </c>
      <c r="S51" s="74">
        <f t="shared" si="0"/>
        <v>72.145383538181818</v>
      </c>
      <c r="T51" s="132">
        <v>60.275988634000001</v>
      </c>
    </row>
    <row r="52" spans="15:20" x14ac:dyDescent="0.2">
      <c r="O52" s="73">
        <v>41961</v>
      </c>
      <c r="P52" s="74">
        <v>33.955679580909091</v>
      </c>
      <c r="Q52" s="74">
        <v>25.447208713636368</v>
      </c>
      <c r="R52" s="74">
        <v>97.601912354545448</v>
      </c>
      <c r="S52" s="74">
        <f t="shared" si="0"/>
        <v>72.154703640909077</v>
      </c>
      <c r="T52" s="132">
        <v>55.777956594000003</v>
      </c>
    </row>
    <row r="53" spans="15:20" x14ac:dyDescent="0.2">
      <c r="O53" s="73">
        <v>41962</v>
      </c>
      <c r="P53" s="74">
        <v>34.015770393636359</v>
      </c>
      <c r="Q53" s="74">
        <v>25.497774470909089</v>
      </c>
      <c r="R53" s="74">
        <v>97.663530136363633</v>
      </c>
      <c r="S53" s="74">
        <f t="shared" si="0"/>
        <v>72.16575566545454</v>
      </c>
      <c r="T53" s="132">
        <v>57.166067095999999</v>
      </c>
    </row>
    <row r="54" spans="15:20" x14ac:dyDescent="0.2">
      <c r="O54" s="73">
        <v>41963</v>
      </c>
      <c r="P54" s="74">
        <v>34.075900862727273</v>
      </c>
      <c r="Q54" s="74">
        <v>25.548381616363635</v>
      </c>
      <c r="R54" s="74">
        <v>97.72514567272728</v>
      </c>
      <c r="S54" s="74">
        <f t="shared" si="0"/>
        <v>72.176764056363652</v>
      </c>
      <c r="T54" s="132">
        <v>58.208159868999999</v>
      </c>
    </row>
    <row r="55" spans="15:20" x14ac:dyDescent="0.2">
      <c r="O55" s="73">
        <v>41964</v>
      </c>
      <c r="P55" s="74">
        <v>32.84036176</v>
      </c>
      <c r="Q55" s="74">
        <v>24.816713740909094</v>
      </c>
      <c r="R55" s="74">
        <v>91.400898600000005</v>
      </c>
      <c r="S55" s="74">
        <f t="shared" si="0"/>
        <v>66.584184859090911</v>
      </c>
      <c r="T55" s="132">
        <v>51.180964342999999</v>
      </c>
    </row>
    <row r="56" spans="15:20" x14ac:dyDescent="0.2">
      <c r="O56" s="73">
        <v>41965</v>
      </c>
      <c r="P56" s="74">
        <v>28.399680498181819</v>
      </c>
      <c r="Q56" s="74">
        <v>21.884188984545457</v>
      </c>
      <c r="R56" s="74">
        <v>74.1617848509091</v>
      </c>
      <c r="S56" s="74">
        <f t="shared" si="0"/>
        <v>52.27759586636364</v>
      </c>
      <c r="T56" s="132">
        <v>46.062149253999998</v>
      </c>
    </row>
    <row r="57" spans="15:20" x14ac:dyDescent="0.2">
      <c r="O57" s="73">
        <v>41966</v>
      </c>
      <c r="P57" s="74">
        <v>28.382930230909093</v>
      </c>
      <c r="Q57" s="74">
        <v>21.840224359090907</v>
      </c>
      <c r="R57" s="74">
        <v>72.570335283636368</v>
      </c>
      <c r="S57" s="74">
        <f t="shared" si="0"/>
        <v>50.730110924545457</v>
      </c>
      <c r="T57" s="132">
        <v>43.781065832000003</v>
      </c>
    </row>
    <row r="58" spans="15:20" x14ac:dyDescent="0.2">
      <c r="O58" s="73">
        <v>41967</v>
      </c>
      <c r="P58" s="74">
        <v>34.293460347272728</v>
      </c>
      <c r="Q58" s="74">
        <v>25.733154773636365</v>
      </c>
      <c r="R58" s="74">
        <v>97.921767427272712</v>
      </c>
      <c r="S58" s="74">
        <f t="shared" si="0"/>
        <v>72.188612653636341</v>
      </c>
      <c r="T58" s="132">
        <v>65.316721365000006</v>
      </c>
    </row>
    <row r="59" spans="15:20" x14ac:dyDescent="0.2">
      <c r="O59" s="73">
        <v>41968</v>
      </c>
      <c r="P59" s="74">
        <v>34.343367682727269</v>
      </c>
      <c r="Q59" s="74">
        <v>25.775896668181819</v>
      </c>
      <c r="R59" s="74">
        <v>97.961232681818188</v>
      </c>
      <c r="S59" s="74">
        <f t="shared" si="0"/>
        <v>72.185336013636373</v>
      </c>
      <c r="T59" s="132">
        <v>65.293442169000002</v>
      </c>
    </row>
    <row r="60" spans="15:20" x14ac:dyDescent="0.2">
      <c r="O60" s="73">
        <v>41969</v>
      </c>
      <c r="P60" s="74">
        <v>34.393290271818181</v>
      </c>
      <c r="Q60" s="74">
        <v>25.818654480909093</v>
      </c>
      <c r="R60" s="74">
        <v>98.000697063636366</v>
      </c>
      <c r="S60" s="74">
        <f t="shared" si="0"/>
        <v>72.182042582727277</v>
      </c>
      <c r="T60" s="132">
        <v>67.642650420999999</v>
      </c>
    </row>
    <row r="61" spans="15:20" x14ac:dyDescent="0.2">
      <c r="O61" s="73">
        <v>41970</v>
      </c>
      <c r="P61" s="74">
        <v>34.441925816363636</v>
      </c>
      <c r="Q61" s="74">
        <v>25.860419587272727</v>
      </c>
      <c r="R61" s="74">
        <v>98.037393181818189</v>
      </c>
      <c r="S61" s="74">
        <f t="shared" si="0"/>
        <v>72.176973594545458</v>
      </c>
      <c r="T61" s="132">
        <v>59.732359850999998</v>
      </c>
    </row>
    <row r="62" spans="15:20" x14ac:dyDescent="0.2">
      <c r="O62" s="73">
        <v>41971</v>
      </c>
      <c r="P62" s="74">
        <v>33.182525258181819</v>
      </c>
      <c r="Q62" s="74">
        <v>25.108549004545456</v>
      </c>
      <c r="R62" s="74">
        <v>91.68048839090909</v>
      </c>
      <c r="S62" s="74">
        <f t="shared" si="0"/>
        <v>66.571939386363638</v>
      </c>
      <c r="T62" s="132">
        <v>51.538048584000002</v>
      </c>
    </row>
    <row r="63" spans="15:20" x14ac:dyDescent="0.2">
      <c r="O63" s="73">
        <v>41972</v>
      </c>
      <c r="P63" s="74">
        <v>28.67908210727273</v>
      </c>
      <c r="Q63" s="74">
        <v>22.114516151818183</v>
      </c>
      <c r="R63" s="74">
        <v>74.375708997272724</v>
      </c>
      <c r="S63" s="74">
        <f t="shared" si="0"/>
        <v>52.261192845454545</v>
      </c>
      <c r="T63" s="132">
        <v>44.642770751</v>
      </c>
    </row>
    <row r="64" spans="15:20" x14ac:dyDescent="0.2">
      <c r="O64" s="73">
        <v>41973</v>
      </c>
      <c r="P64" s="74">
        <v>28.652724455454543</v>
      </c>
      <c r="Q64" s="74">
        <v>22.071330903636365</v>
      </c>
      <c r="R64" s="74">
        <v>72.756594980000003</v>
      </c>
      <c r="S64" s="74">
        <f t="shared" si="0"/>
        <v>50.685264076363637</v>
      </c>
      <c r="T64" s="132">
        <v>42.608841353000003</v>
      </c>
    </row>
    <row r="65" spans="15:20" x14ac:dyDescent="0.2">
      <c r="O65" s="73">
        <v>41974</v>
      </c>
      <c r="P65" s="74">
        <v>34.64444040090909</v>
      </c>
      <c r="Q65" s="74">
        <v>26.033697323636364</v>
      </c>
      <c r="R65" s="74">
        <v>98.200773090909081</v>
      </c>
      <c r="S65" s="74">
        <f t="shared" si="0"/>
        <v>72.167075767272721</v>
      </c>
      <c r="T65" s="132">
        <v>62.245314856</v>
      </c>
    </row>
    <row r="66" spans="15:20" x14ac:dyDescent="0.2">
      <c r="O66" s="73">
        <v>41975</v>
      </c>
      <c r="P66" s="74">
        <v>34.695765952727271</v>
      </c>
      <c r="Q66" s="74">
        <v>26.077568827272728</v>
      </c>
      <c r="R66" s="74">
        <v>98.242999172727281</v>
      </c>
      <c r="S66" s="74">
        <f t="shared" si="0"/>
        <v>72.165430345454553</v>
      </c>
      <c r="T66" s="132">
        <v>56.299822390000003</v>
      </c>
    </row>
    <row r="67" spans="15:20" x14ac:dyDescent="0.2">
      <c r="O67" s="73">
        <v>41976</v>
      </c>
      <c r="P67" s="74">
        <v>34.747109808181818</v>
      </c>
      <c r="Q67" s="74">
        <v>26.121459432727274</v>
      </c>
      <c r="R67" s="74">
        <v>98.285224218181824</v>
      </c>
      <c r="S67" s="74">
        <f t="shared" si="0"/>
        <v>72.163764785454546</v>
      </c>
      <c r="T67" s="132">
        <v>63.578333076</v>
      </c>
    </row>
    <row r="68" spans="15:20" x14ac:dyDescent="0.2">
      <c r="O68" s="73">
        <v>41977</v>
      </c>
      <c r="P68" s="74">
        <v>34.798471967272725</v>
      </c>
      <c r="Q68" s="74">
        <v>26.165369141818186</v>
      </c>
      <c r="R68" s="74">
        <v>98.327448227272725</v>
      </c>
      <c r="S68" s="74">
        <f t="shared" ref="S68:S131" si="1">R68-Q68</f>
        <v>72.162079085454536</v>
      </c>
      <c r="T68" s="132">
        <v>68.696808004000005</v>
      </c>
    </row>
    <row r="69" spans="15:20" x14ac:dyDescent="0.2">
      <c r="O69" s="73">
        <v>41978</v>
      </c>
      <c r="P69" s="74">
        <v>33.520559607272723</v>
      </c>
      <c r="Q69" s="74">
        <v>25.397423370909088</v>
      </c>
      <c r="R69" s="74">
        <v>91.949362918181819</v>
      </c>
      <c r="S69" s="74">
        <f t="shared" si="1"/>
        <v>66.551939547272724</v>
      </c>
      <c r="T69" s="132">
        <v>55.834951211000003</v>
      </c>
    </row>
    <row r="70" spans="15:20" x14ac:dyDescent="0.2">
      <c r="O70" s="73">
        <v>41979</v>
      </c>
      <c r="P70" s="74">
        <v>28.958208640909092</v>
      </c>
      <c r="Q70" s="74">
        <v>22.344794438181818</v>
      </c>
      <c r="R70" s="74">
        <v>74.587459626363639</v>
      </c>
      <c r="S70" s="74">
        <f t="shared" si="1"/>
        <v>52.242665188181817</v>
      </c>
      <c r="T70" s="132">
        <v>40.870238311000001</v>
      </c>
    </row>
    <row r="71" spans="15:20" x14ac:dyDescent="0.2">
      <c r="O71" s="73">
        <v>41980</v>
      </c>
      <c r="P71" s="74">
        <v>28.926994804545458</v>
      </c>
      <c r="Q71" s="74">
        <v>22.305999143636363</v>
      </c>
      <c r="R71" s="74">
        <v>72.951164576363638</v>
      </c>
      <c r="S71" s="74">
        <f t="shared" si="1"/>
        <v>50.645165432727275</v>
      </c>
      <c r="T71" s="132">
        <v>30.932087723999999</v>
      </c>
    </row>
    <row r="72" spans="15:20" x14ac:dyDescent="0.2">
      <c r="O72" s="73">
        <v>41981</v>
      </c>
      <c r="P72" s="74">
        <v>35.005422707272722</v>
      </c>
      <c r="Q72" s="74">
        <v>26.342225138181821</v>
      </c>
      <c r="R72" s="74">
        <v>98.499100345454551</v>
      </c>
      <c r="S72" s="74">
        <f t="shared" si="1"/>
        <v>72.156875207272734</v>
      </c>
      <c r="T72" s="132">
        <v>51.955405087000003</v>
      </c>
    </row>
    <row r="73" spans="15:20" x14ac:dyDescent="0.2">
      <c r="O73" s="73">
        <v>41982</v>
      </c>
      <c r="P73" s="74">
        <v>35.056877907272728</v>
      </c>
      <c r="Q73" s="74">
        <v>26.386231951818182</v>
      </c>
      <c r="R73" s="74">
        <v>98.541319081818173</v>
      </c>
      <c r="S73" s="74">
        <f t="shared" si="1"/>
        <v>72.155087129999998</v>
      </c>
      <c r="T73" s="132">
        <v>53.023371591</v>
      </c>
    </row>
    <row r="74" spans="15:20" x14ac:dyDescent="0.2">
      <c r="O74" s="73">
        <v>41983</v>
      </c>
      <c r="P74" s="74">
        <v>35.108351410909094</v>
      </c>
      <c r="Q74" s="74">
        <v>26.430257867272726</v>
      </c>
      <c r="R74" s="74">
        <v>98.583536790909093</v>
      </c>
      <c r="S74" s="74">
        <f t="shared" si="1"/>
        <v>72.153278923636364</v>
      </c>
      <c r="T74" s="132">
        <v>44.751186959999998</v>
      </c>
    </row>
    <row r="75" spans="15:20" x14ac:dyDescent="0.2">
      <c r="O75" s="73">
        <v>41984</v>
      </c>
      <c r="P75" s="74">
        <v>35.161166866363637</v>
      </c>
      <c r="Q75" s="74">
        <v>26.475333798181818</v>
      </c>
      <c r="R75" s="74">
        <v>98.62851964545456</v>
      </c>
      <c r="S75" s="74">
        <f t="shared" si="1"/>
        <v>72.153185847272738</v>
      </c>
      <c r="T75" s="132">
        <v>40.756754211999997</v>
      </c>
    </row>
    <row r="76" spans="15:20" x14ac:dyDescent="0.2">
      <c r="O76" s="73">
        <v>41985</v>
      </c>
      <c r="P76" s="74">
        <v>33.864540644545457</v>
      </c>
      <c r="Q76" s="74">
        <v>25.691147008181819</v>
      </c>
      <c r="R76" s="74">
        <v>92.228861818181812</v>
      </c>
      <c r="S76" s="74">
        <f t="shared" si="1"/>
        <v>66.537714809999997</v>
      </c>
      <c r="T76" s="132">
        <v>42.878311787999998</v>
      </c>
    </row>
    <row r="77" spans="15:20" x14ac:dyDescent="0.2">
      <c r="O77" s="73">
        <v>41986</v>
      </c>
      <c r="P77" s="74">
        <v>29.243181007272725</v>
      </c>
      <c r="Q77" s="74">
        <v>22.579724601818182</v>
      </c>
      <c r="R77" s="74">
        <v>74.810190598181819</v>
      </c>
      <c r="S77" s="74">
        <f t="shared" si="1"/>
        <v>52.230465996363634</v>
      </c>
      <c r="T77" s="132">
        <v>38.295067955999997</v>
      </c>
    </row>
    <row r="78" spans="15:20" x14ac:dyDescent="0.2">
      <c r="O78" s="73">
        <v>41987</v>
      </c>
      <c r="P78" s="74">
        <v>29.204878428181818</v>
      </c>
      <c r="Q78" s="74">
        <v>22.543588268181818</v>
      </c>
      <c r="R78" s="74">
        <v>73.151977251818181</v>
      </c>
      <c r="S78" s="74">
        <f t="shared" si="1"/>
        <v>50.60838898363636</v>
      </c>
      <c r="T78" s="132">
        <v>31.028343583000002</v>
      </c>
    </row>
    <row r="79" spans="15:20" x14ac:dyDescent="0.2">
      <c r="O79" s="73">
        <v>41988</v>
      </c>
      <c r="P79" s="74">
        <v>35.368652976363641</v>
      </c>
      <c r="Q79" s="74">
        <v>26.652748543636367</v>
      </c>
      <c r="R79" s="74">
        <v>98.800141427272735</v>
      </c>
      <c r="S79" s="74">
        <f t="shared" si="1"/>
        <v>72.147392883636371</v>
      </c>
      <c r="T79" s="132">
        <v>45.646449077</v>
      </c>
    </row>
    <row r="80" spans="15:20" x14ac:dyDescent="0.2">
      <c r="O80" s="73">
        <v>41989</v>
      </c>
      <c r="P80" s="74">
        <v>35.418908073636366</v>
      </c>
      <c r="Q80" s="74">
        <v>26.695853386363638</v>
      </c>
      <c r="R80" s="74">
        <v>98.83958696363635</v>
      </c>
      <c r="S80" s="74">
        <f t="shared" si="1"/>
        <v>72.143733577272712</v>
      </c>
      <c r="T80" s="132">
        <v>45.140995136000001</v>
      </c>
    </row>
    <row r="81" spans="15:20" x14ac:dyDescent="0.2">
      <c r="O81" s="73">
        <v>41990</v>
      </c>
      <c r="P81" s="74">
        <v>35.467845621818178</v>
      </c>
      <c r="Q81" s="74">
        <v>26.73793368363636</v>
      </c>
      <c r="R81" s="74">
        <v>98.876265972727282</v>
      </c>
      <c r="S81" s="74">
        <f t="shared" si="1"/>
        <v>72.138332289090926</v>
      </c>
      <c r="T81" s="132">
        <v>40.176437896000003</v>
      </c>
    </row>
    <row r="82" spans="15:20" x14ac:dyDescent="0.2">
      <c r="O82" s="73">
        <v>41991</v>
      </c>
      <c r="P82" s="74">
        <v>35.516795371818183</v>
      </c>
      <c r="Q82" s="74">
        <v>26.780026715454543</v>
      </c>
      <c r="R82" s="74">
        <v>98.912944290909081</v>
      </c>
      <c r="S82" s="74">
        <f t="shared" si="1"/>
        <v>72.132917575454542</v>
      </c>
      <c r="T82" s="132">
        <v>33.406772138000001</v>
      </c>
    </row>
    <row r="83" spans="15:20" x14ac:dyDescent="0.2">
      <c r="O83" s="73">
        <v>41992</v>
      </c>
      <c r="P83" s="74">
        <v>34.19659813727273</v>
      </c>
      <c r="Q83" s="74">
        <v>25.975805348181815</v>
      </c>
      <c r="R83" s="74">
        <v>92.481652581818182</v>
      </c>
      <c r="S83" s="74">
        <f t="shared" si="1"/>
        <v>66.505847233636359</v>
      </c>
      <c r="T83" s="132">
        <v>30.596237071000001</v>
      </c>
    </row>
    <row r="84" spans="15:20" x14ac:dyDescent="0.2">
      <c r="O84" s="73">
        <v>41993</v>
      </c>
      <c r="P84" s="74">
        <v>29.513463920909089</v>
      </c>
      <c r="Q84" s="74">
        <v>22.80350705</v>
      </c>
      <c r="R84" s="74">
        <v>75.000052377272723</v>
      </c>
      <c r="S84" s="74">
        <f t="shared" si="1"/>
        <v>52.196545327272723</v>
      </c>
      <c r="T84" s="132">
        <v>24.991556462999998</v>
      </c>
    </row>
    <row r="85" spans="15:20" x14ac:dyDescent="0.2">
      <c r="O85" s="73">
        <v>41994</v>
      </c>
      <c r="P85" s="74">
        <v>29.466038008181819</v>
      </c>
      <c r="Q85" s="74">
        <v>22.768480682727272</v>
      </c>
      <c r="R85" s="74">
        <v>73.31553751909091</v>
      </c>
      <c r="S85" s="74">
        <f t="shared" si="1"/>
        <v>50.547056836363637</v>
      </c>
      <c r="T85" s="132">
        <v>21.271022272</v>
      </c>
    </row>
    <row r="86" spans="15:20" x14ac:dyDescent="0.2">
      <c r="O86" s="73">
        <v>41995</v>
      </c>
      <c r="P86" s="74">
        <v>35.709542683636364</v>
      </c>
      <c r="Q86" s="74">
        <v>26.946406217272727</v>
      </c>
      <c r="R86" s="74">
        <v>98.91306872727273</v>
      </c>
      <c r="S86" s="74">
        <f t="shared" si="1"/>
        <v>71.966662510000006</v>
      </c>
      <c r="T86" s="132">
        <v>29.502063788000001</v>
      </c>
    </row>
    <row r="87" spans="15:20" x14ac:dyDescent="0.2">
      <c r="O87" s="73">
        <v>41996</v>
      </c>
      <c r="P87" s="74">
        <v>35.758554545454551</v>
      </c>
      <c r="Q87" s="74">
        <v>26.988559148181817</v>
      </c>
      <c r="R87" s="74">
        <v>98.949644099999986</v>
      </c>
      <c r="S87" s="74">
        <f t="shared" si="1"/>
        <v>71.961084951818165</v>
      </c>
      <c r="T87" s="132">
        <v>33.447132904999997</v>
      </c>
    </row>
    <row r="88" spans="15:20" x14ac:dyDescent="0.2">
      <c r="O88" s="73">
        <v>41997</v>
      </c>
      <c r="P88" s="74">
        <v>35.48106689181818</v>
      </c>
      <c r="Q88" s="74">
        <v>26.836451708181816</v>
      </c>
      <c r="R88" s="74">
        <v>97.634763736363638</v>
      </c>
      <c r="S88" s="74">
        <f t="shared" si="1"/>
        <v>70.798312028181826</v>
      </c>
      <c r="T88" s="132">
        <v>23.415835735000002</v>
      </c>
    </row>
    <row r="89" spans="15:20" x14ac:dyDescent="0.2">
      <c r="O89" s="73">
        <v>41998</v>
      </c>
      <c r="P89" s="74">
        <v>35.857095277272727</v>
      </c>
      <c r="Q89" s="74">
        <v>27.072928123636363</v>
      </c>
      <c r="R89" s="74">
        <v>99.164143154545457</v>
      </c>
      <c r="S89" s="74">
        <f t="shared" si="1"/>
        <v>72.091215030909098</v>
      </c>
      <c r="T89" s="132">
        <v>20.913964890999999</v>
      </c>
    </row>
    <row r="90" spans="15:20" x14ac:dyDescent="0.2">
      <c r="O90" s="73">
        <v>41999</v>
      </c>
      <c r="P90" s="74">
        <v>33.023467120909089</v>
      </c>
      <c r="Q90" s="74">
        <v>25.020008350000001</v>
      </c>
      <c r="R90" s="74">
        <v>89.048087562727275</v>
      </c>
      <c r="S90" s="74">
        <f t="shared" si="1"/>
        <v>64.028079212727278</v>
      </c>
      <c r="T90" s="132">
        <v>27.618687556000001</v>
      </c>
    </row>
    <row r="91" spans="15:20" x14ac:dyDescent="0.2">
      <c r="O91" s="73">
        <v>42000</v>
      </c>
      <c r="P91" s="74">
        <v>29.008577890000002</v>
      </c>
      <c r="Q91" s="74">
        <v>22.265588210000001</v>
      </c>
      <c r="R91" s="74">
        <v>74.349825911818186</v>
      </c>
      <c r="S91" s="74">
        <f t="shared" si="1"/>
        <v>52.084237701818182</v>
      </c>
      <c r="T91" s="132">
        <v>30.992840102999999</v>
      </c>
    </row>
    <row r="92" spans="15:20" x14ac:dyDescent="0.2">
      <c r="O92" s="73">
        <v>42001</v>
      </c>
      <c r="P92" s="74">
        <v>28.968097449090909</v>
      </c>
      <c r="Q92" s="74">
        <v>22.245135027272728</v>
      </c>
      <c r="R92" s="74">
        <v>72.718591234545457</v>
      </c>
      <c r="S92" s="74">
        <f t="shared" si="1"/>
        <v>50.473456207272733</v>
      </c>
      <c r="T92" s="132">
        <v>32.395858904999997</v>
      </c>
    </row>
    <row r="93" spans="15:20" x14ac:dyDescent="0.2">
      <c r="O93" s="73">
        <v>42002</v>
      </c>
      <c r="P93" s="74">
        <v>35.72941472272727</v>
      </c>
      <c r="Q93" s="74">
        <v>27.049054389090909</v>
      </c>
      <c r="R93" s="74">
        <v>97.829174572727283</v>
      </c>
      <c r="S93" s="74">
        <f t="shared" si="1"/>
        <v>70.78012018363637</v>
      </c>
      <c r="T93" s="132">
        <v>47.073146997999999</v>
      </c>
    </row>
    <row r="94" spans="15:20" x14ac:dyDescent="0.2">
      <c r="O94" s="73">
        <v>42003</v>
      </c>
      <c r="P94" s="74">
        <v>35.777777417272723</v>
      </c>
      <c r="Q94" s="74">
        <v>27.090561522727274</v>
      </c>
      <c r="R94" s="74">
        <v>97.8652895909091</v>
      </c>
      <c r="S94" s="74">
        <f t="shared" si="1"/>
        <v>70.77472806818183</v>
      </c>
      <c r="T94" s="132">
        <v>43.575550213</v>
      </c>
    </row>
    <row r="95" spans="15:20" x14ac:dyDescent="0.2">
      <c r="O95" s="73">
        <v>42004</v>
      </c>
      <c r="P95" s="74">
        <v>35.826152313636364</v>
      </c>
      <c r="Q95" s="74">
        <v>27.132081391818179</v>
      </c>
      <c r="R95" s="74">
        <v>97.901403918181813</v>
      </c>
      <c r="S95" s="74">
        <f t="shared" si="1"/>
        <v>70.769322526363638</v>
      </c>
      <c r="T95" s="132">
        <v>28.676401228</v>
      </c>
    </row>
    <row r="96" spans="15:20" x14ac:dyDescent="0.2">
      <c r="O96" s="73">
        <v>42005</v>
      </c>
      <c r="P96" s="74">
        <v>34.646575798181814</v>
      </c>
      <c r="Q96" s="74">
        <v>26.103998630909089</v>
      </c>
      <c r="R96" s="74">
        <v>95.301887363636354</v>
      </c>
      <c r="S96" s="74">
        <f t="shared" si="1"/>
        <v>69.197888732727264</v>
      </c>
      <c r="T96" s="132">
        <v>20.505116032</v>
      </c>
    </row>
    <row r="97" spans="15:20" x14ac:dyDescent="0.2">
      <c r="O97" s="73">
        <v>42006</v>
      </c>
      <c r="P97" s="74">
        <v>34.847629126363636</v>
      </c>
      <c r="Q97" s="74">
        <v>26.535369177272727</v>
      </c>
      <c r="R97" s="74">
        <v>92.957343872727265</v>
      </c>
      <c r="S97" s="74">
        <f t="shared" si="1"/>
        <v>66.421974695454537</v>
      </c>
      <c r="T97" s="132">
        <v>27.380959475000001</v>
      </c>
    </row>
    <row r="98" spans="15:20" x14ac:dyDescent="0.2">
      <c r="O98" s="73">
        <v>42007</v>
      </c>
      <c r="P98" s="74">
        <v>30.048657276363635</v>
      </c>
      <c r="Q98" s="74">
        <v>23.247228204545454</v>
      </c>
      <c r="R98" s="74">
        <v>75.366204400000001</v>
      </c>
      <c r="S98" s="74">
        <f t="shared" si="1"/>
        <v>52.11897619545455</v>
      </c>
      <c r="T98" s="132">
        <v>36.732771843000002</v>
      </c>
    </row>
    <row r="99" spans="15:20" x14ac:dyDescent="0.2">
      <c r="O99" s="73">
        <v>42008</v>
      </c>
      <c r="P99" s="74">
        <v>29.986147165454543</v>
      </c>
      <c r="Q99" s="74">
        <v>23.21681341</v>
      </c>
      <c r="R99" s="74">
        <v>73.636120650000009</v>
      </c>
      <c r="S99" s="74">
        <f t="shared" si="1"/>
        <v>50.419307240000009</v>
      </c>
      <c r="T99" s="132">
        <v>38.232003528</v>
      </c>
    </row>
    <row r="100" spans="15:20" x14ac:dyDescent="0.2">
      <c r="O100" s="73">
        <v>42009</v>
      </c>
      <c r="P100" s="74">
        <v>36.388159483636365</v>
      </c>
      <c r="Q100" s="74">
        <v>27.530544890909088</v>
      </c>
      <c r="R100" s="74">
        <v>99.550489590909095</v>
      </c>
      <c r="S100" s="74">
        <f t="shared" si="1"/>
        <v>72.019944700000011</v>
      </c>
      <c r="T100" s="132">
        <v>48.150072586</v>
      </c>
    </row>
    <row r="101" spans="15:20" x14ac:dyDescent="0.2">
      <c r="O101" s="73">
        <v>42010</v>
      </c>
      <c r="P101" s="74">
        <v>36.431874870909091</v>
      </c>
      <c r="Q101" s="74">
        <v>27.568577011818181</v>
      </c>
      <c r="R101" s="74">
        <v>99.576100763636362</v>
      </c>
      <c r="S101" s="74">
        <f t="shared" si="1"/>
        <v>72.007523751818184</v>
      </c>
      <c r="T101" s="132">
        <v>42.037684741</v>
      </c>
    </row>
    <row r="102" spans="15:20" x14ac:dyDescent="0.2">
      <c r="O102" s="73">
        <v>42011</v>
      </c>
      <c r="P102" s="74">
        <v>36.474225356363632</v>
      </c>
      <c r="Q102" s="74">
        <v>27.605535182727273</v>
      </c>
      <c r="R102" s="74">
        <v>99.59894794545454</v>
      </c>
      <c r="S102" s="74">
        <f t="shared" si="1"/>
        <v>71.993412762727274</v>
      </c>
      <c r="T102" s="132">
        <v>37.151994678000001</v>
      </c>
    </row>
    <row r="103" spans="15:20" x14ac:dyDescent="0.2">
      <c r="O103" s="73">
        <v>42012</v>
      </c>
      <c r="P103" s="74">
        <v>36.516572791818184</v>
      </c>
      <c r="Q103" s="74">
        <v>27.642490169999999</v>
      </c>
      <c r="R103" s="74">
        <v>99.621795309090899</v>
      </c>
      <c r="S103" s="74">
        <f t="shared" si="1"/>
        <v>71.979305139090897</v>
      </c>
      <c r="T103" s="132">
        <v>40.345904089999998</v>
      </c>
    </row>
    <row r="104" spans="15:20" x14ac:dyDescent="0.2">
      <c r="O104" s="73">
        <v>42013</v>
      </c>
      <c r="P104" s="74">
        <v>35.133034010000003</v>
      </c>
      <c r="Q104" s="74">
        <v>26.783850796363637</v>
      </c>
      <c r="R104" s="74">
        <v>93.111447909090899</v>
      </c>
      <c r="S104" s="74">
        <f t="shared" si="1"/>
        <v>66.327597112727261</v>
      </c>
      <c r="T104" s="132">
        <v>33.296894315999999</v>
      </c>
    </row>
    <row r="105" spans="15:20" x14ac:dyDescent="0.2">
      <c r="O105" s="73">
        <v>42014</v>
      </c>
      <c r="P105" s="74">
        <v>30.284488500909092</v>
      </c>
      <c r="Q105" s="74">
        <v>23.444602696363635</v>
      </c>
      <c r="R105" s="74">
        <v>75.481538381818183</v>
      </c>
      <c r="S105" s="74">
        <f t="shared" si="1"/>
        <v>52.036935685454552</v>
      </c>
      <c r="T105" s="132">
        <v>23.416212631</v>
      </c>
    </row>
    <row r="106" spans="15:20" x14ac:dyDescent="0.2">
      <c r="O106" s="73">
        <v>42015</v>
      </c>
      <c r="P106" s="74">
        <v>30.216776646363634</v>
      </c>
      <c r="Q106" s="74">
        <v>23.418355401818186</v>
      </c>
      <c r="R106" s="74">
        <v>73.733425826363629</v>
      </c>
      <c r="S106" s="74">
        <f t="shared" si="1"/>
        <v>50.315070424545439</v>
      </c>
      <c r="T106" s="132">
        <v>23.163462541000001</v>
      </c>
    </row>
    <row r="107" spans="15:20" x14ac:dyDescent="0.2">
      <c r="O107" s="73">
        <v>42016</v>
      </c>
      <c r="P107" s="74">
        <v>36.688677080909095</v>
      </c>
      <c r="Q107" s="74">
        <v>27.792442100000002</v>
      </c>
      <c r="R107" s="74">
        <v>99.718713581818193</v>
      </c>
      <c r="S107" s="74">
        <f t="shared" si="1"/>
        <v>71.926271481818191</v>
      </c>
      <c r="T107" s="132">
        <v>35.235496146000003</v>
      </c>
    </row>
    <row r="108" spans="15:20" x14ac:dyDescent="0.2">
      <c r="O108" s="73">
        <v>42017</v>
      </c>
      <c r="P108" s="74">
        <v>36.732386366363635</v>
      </c>
      <c r="Q108" s="74">
        <v>27.830467853636364</v>
      </c>
      <c r="R108" s="74">
        <v>99.744325099999983</v>
      </c>
      <c r="S108" s="74">
        <f t="shared" si="1"/>
        <v>71.913857246363619</v>
      </c>
      <c r="T108" s="132">
        <v>36.218344717000001</v>
      </c>
    </row>
    <row r="109" spans="15:20" x14ac:dyDescent="0.2">
      <c r="O109" s="73">
        <v>42018</v>
      </c>
      <c r="P109" s="74">
        <v>36.776095651818181</v>
      </c>
      <c r="Q109" s="74">
        <v>27.868493607272729</v>
      </c>
      <c r="R109" s="74">
        <v>99.769936618181816</v>
      </c>
      <c r="S109" s="74">
        <f t="shared" si="1"/>
        <v>71.901443010909091</v>
      </c>
      <c r="T109" s="132">
        <v>35.991242247000002</v>
      </c>
    </row>
    <row r="110" spans="15:20" x14ac:dyDescent="0.2">
      <c r="O110" s="73">
        <v>42019</v>
      </c>
      <c r="P110" s="74">
        <v>36.817050729999998</v>
      </c>
      <c r="Q110" s="74">
        <v>27.904345989090906</v>
      </c>
      <c r="R110" s="74">
        <v>99.79002154545455</v>
      </c>
      <c r="S110" s="74">
        <f t="shared" si="1"/>
        <v>71.885675556363651</v>
      </c>
      <c r="T110" s="132">
        <v>36.163762744000003</v>
      </c>
    </row>
    <row r="111" spans="15:20" x14ac:dyDescent="0.2">
      <c r="O111" s="73">
        <v>42020</v>
      </c>
      <c r="P111" s="74">
        <v>35.415744241818182</v>
      </c>
      <c r="Q111" s="74">
        <v>27.030197360909089</v>
      </c>
      <c r="R111" s="74">
        <v>93.260225563636368</v>
      </c>
      <c r="S111" s="74">
        <f t="shared" si="1"/>
        <v>66.230028202727283</v>
      </c>
      <c r="T111" s="132">
        <v>40.513963056000001</v>
      </c>
    </row>
    <row r="112" spans="15:20" x14ac:dyDescent="0.2">
      <c r="O112" s="73">
        <v>42021</v>
      </c>
      <c r="P112" s="74">
        <v>30.519198119090905</v>
      </c>
      <c r="Q112" s="74">
        <v>23.641093710909093</v>
      </c>
      <c r="R112" s="74">
        <v>75.594677399090912</v>
      </c>
      <c r="S112" s="74">
        <f t="shared" si="1"/>
        <v>51.953583688181823</v>
      </c>
      <c r="T112" s="132">
        <v>38.044158893000002</v>
      </c>
    </row>
    <row r="113" spans="15:20" x14ac:dyDescent="0.2">
      <c r="O113" s="73">
        <v>42022</v>
      </c>
      <c r="P113" s="74">
        <v>30.446333241818181</v>
      </c>
      <c r="Q113" s="74">
        <v>23.619051938181816</v>
      </c>
      <c r="R113" s="74">
        <v>73.828655359090916</v>
      </c>
      <c r="S113" s="74">
        <f t="shared" si="1"/>
        <v>50.209603420909104</v>
      </c>
      <c r="T113" s="132">
        <v>39.63464166</v>
      </c>
    </row>
    <row r="114" spans="15:20" x14ac:dyDescent="0.2">
      <c r="O114" s="73">
        <v>42023</v>
      </c>
      <c r="P114" s="74">
        <v>36.98634284909091</v>
      </c>
      <c r="Q114" s="74">
        <v>28.052064052727271</v>
      </c>
      <c r="R114" s="74">
        <v>99.881416509090911</v>
      </c>
      <c r="S114" s="74">
        <f t="shared" si="1"/>
        <v>71.829352456363637</v>
      </c>
      <c r="T114" s="132">
        <v>69.464908514000001</v>
      </c>
    </row>
    <row r="115" spans="15:20" x14ac:dyDescent="0.2">
      <c r="O115" s="73">
        <v>42024</v>
      </c>
      <c r="P115" s="74">
        <v>37.028658252727276</v>
      </c>
      <c r="Q115" s="74">
        <v>28.088985608181819</v>
      </c>
      <c r="R115" s="74">
        <v>99.904265681818188</v>
      </c>
      <c r="S115" s="74">
        <f t="shared" si="1"/>
        <v>71.815280073636373</v>
      </c>
      <c r="T115" s="132">
        <v>63.739287603999998</v>
      </c>
    </row>
    <row r="116" spans="15:20" x14ac:dyDescent="0.2">
      <c r="O116" s="73">
        <v>42025</v>
      </c>
      <c r="P116" s="74">
        <v>37.070970604545451</v>
      </c>
      <c r="Q116" s="74">
        <v>28.125903980909094</v>
      </c>
      <c r="R116" s="74">
        <v>99.927115036363645</v>
      </c>
      <c r="S116" s="74">
        <f t="shared" si="1"/>
        <v>71.801211055454559</v>
      </c>
      <c r="T116" s="132">
        <v>69.386748996999998</v>
      </c>
    </row>
    <row r="117" spans="15:20" x14ac:dyDescent="0.2">
      <c r="O117" s="73">
        <v>42026</v>
      </c>
      <c r="P117" s="74">
        <v>37.113279906363637</v>
      </c>
      <c r="Q117" s="74">
        <v>28.162819169090906</v>
      </c>
      <c r="R117" s="74">
        <v>99.949964554545446</v>
      </c>
      <c r="S117" s="74">
        <f t="shared" si="1"/>
        <v>71.787145385454536</v>
      </c>
      <c r="T117" s="132">
        <v>62.680611225</v>
      </c>
    </row>
    <row r="118" spans="15:20" x14ac:dyDescent="0.2">
      <c r="O118" s="73">
        <v>42027</v>
      </c>
      <c r="P118" s="74">
        <v>35.697034856363636</v>
      </c>
      <c r="Q118" s="74">
        <v>27.275401289090908</v>
      </c>
      <c r="R118" s="74">
        <v>93.406343645454541</v>
      </c>
      <c r="S118" s="74">
        <f t="shared" si="1"/>
        <v>66.130942356363633</v>
      </c>
      <c r="T118" s="132">
        <v>43.630982305000003</v>
      </c>
    </row>
    <row r="119" spans="15:20" x14ac:dyDescent="0.2">
      <c r="O119" s="73">
        <v>42028</v>
      </c>
      <c r="P119" s="74">
        <v>30.753837193636365</v>
      </c>
      <c r="Q119" s="74">
        <v>23.837515175454545</v>
      </c>
      <c r="R119" s="74">
        <v>75.707814638181816</v>
      </c>
      <c r="S119" s="74">
        <f t="shared" si="1"/>
        <v>51.870299462727274</v>
      </c>
      <c r="T119" s="132">
        <v>33.400922606000002</v>
      </c>
    </row>
    <row r="120" spans="15:20" x14ac:dyDescent="0.2">
      <c r="O120" s="73">
        <v>42029</v>
      </c>
      <c r="P120" s="74">
        <v>30.678848109090907</v>
      </c>
      <c r="Q120" s="74">
        <v>23.822031121818181</v>
      </c>
      <c r="R120" s="74">
        <v>73.93010100090909</v>
      </c>
      <c r="S120" s="74">
        <f t="shared" si="1"/>
        <v>50.108069879090905</v>
      </c>
      <c r="T120" s="132">
        <v>31.657168699</v>
      </c>
    </row>
    <row r="121" spans="15:20" x14ac:dyDescent="0.2">
      <c r="O121" s="73">
        <v>42030</v>
      </c>
      <c r="P121" s="74">
        <v>37.290849901818177</v>
      </c>
      <c r="Q121" s="74">
        <v>28.317073267272725</v>
      </c>
      <c r="R121" s="74">
        <v>100.05793842727272</v>
      </c>
      <c r="S121" s="74">
        <f t="shared" si="1"/>
        <v>71.740865159999998</v>
      </c>
      <c r="T121" s="132">
        <v>39.359586542999999</v>
      </c>
    </row>
    <row r="122" spans="15:20" x14ac:dyDescent="0.2">
      <c r="O122" s="73">
        <v>42031</v>
      </c>
      <c r="P122" s="74">
        <v>37.331757694545452</v>
      </c>
      <c r="Q122" s="74">
        <v>28.352876299090909</v>
      </c>
      <c r="R122" s="74">
        <v>100.07802603636364</v>
      </c>
      <c r="S122" s="74">
        <f t="shared" si="1"/>
        <v>71.72514973727273</v>
      </c>
      <c r="T122" s="132">
        <v>42.32855867</v>
      </c>
    </row>
    <row r="123" spans="15:20" x14ac:dyDescent="0.2">
      <c r="O123" s="73">
        <v>42032</v>
      </c>
      <c r="P123" s="74">
        <v>37.372659386363637</v>
      </c>
      <c r="Q123" s="74">
        <v>28.38867296181818</v>
      </c>
      <c r="R123" s="74">
        <v>100.09811399090908</v>
      </c>
      <c r="S123" s="74">
        <f t="shared" si="1"/>
        <v>71.709441029090897</v>
      </c>
      <c r="T123" s="132">
        <v>36.356443644999999</v>
      </c>
    </row>
    <row r="124" spans="15:20" x14ac:dyDescent="0.2">
      <c r="O124" s="73">
        <v>42033</v>
      </c>
      <c r="P124" s="74">
        <v>37.413554976363635</v>
      </c>
      <c r="Q124" s="74">
        <v>28.424463257272727</v>
      </c>
      <c r="R124" s="74">
        <v>100.1182022909091</v>
      </c>
      <c r="S124" s="74">
        <f t="shared" si="1"/>
        <v>71.693739033636376</v>
      </c>
      <c r="T124" s="132">
        <v>45.372788513000003</v>
      </c>
    </row>
    <row r="125" spans="15:20" x14ac:dyDescent="0.2">
      <c r="O125" s="73">
        <v>42034</v>
      </c>
      <c r="P125" s="74">
        <v>35.974180220000001</v>
      </c>
      <c r="Q125" s="74">
        <v>27.517295336363635</v>
      </c>
      <c r="R125" s="74">
        <v>93.54447732727273</v>
      </c>
      <c r="S125" s="74">
        <f t="shared" si="1"/>
        <v>66.027181990909099</v>
      </c>
      <c r="T125" s="132">
        <v>41.474706150999999</v>
      </c>
    </row>
    <row r="126" spans="15:20" x14ac:dyDescent="0.2">
      <c r="O126" s="73">
        <v>42035</v>
      </c>
      <c r="P126" s="74">
        <v>30.97862870727273</v>
      </c>
      <c r="Q126" s="74">
        <v>24.026228760909092</v>
      </c>
      <c r="R126" s="74">
        <v>75.801203422727269</v>
      </c>
      <c r="S126" s="74">
        <f t="shared" si="1"/>
        <v>51.774974661818177</v>
      </c>
      <c r="T126" s="132">
        <v>27.659698711000001</v>
      </c>
    </row>
    <row r="127" spans="15:20" x14ac:dyDescent="0.2">
      <c r="O127" s="73">
        <v>42036</v>
      </c>
      <c r="P127" s="74">
        <v>30.893947062727271</v>
      </c>
      <c r="Q127" s="74">
        <v>24.011439647272724</v>
      </c>
      <c r="R127" s="74">
        <v>73.996294904545451</v>
      </c>
      <c r="S127" s="74">
        <f t="shared" si="1"/>
        <v>49.984855257272727</v>
      </c>
      <c r="T127" s="132">
        <v>31.047556576000002</v>
      </c>
    </row>
    <row r="128" spans="15:20" x14ac:dyDescent="0.2">
      <c r="O128" s="73">
        <v>42037</v>
      </c>
      <c r="P128" s="74">
        <v>37.561626168181817</v>
      </c>
      <c r="Q128" s="74">
        <v>28.555292008181819</v>
      </c>
      <c r="R128" s="74">
        <v>100.16817981818181</v>
      </c>
      <c r="S128" s="74">
        <f t="shared" si="1"/>
        <v>71.612887809999989</v>
      </c>
      <c r="T128" s="132">
        <v>57.893073076999997</v>
      </c>
    </row>
    <row r="129" spans="15:20" x14ac:dyDescent="0.2">
      <c r="O129" s="73">
        <v>42038</v>
      </c>
      <c r="P129" s="74">
        <v>37.598256219090906</v>
      </c>
      <c r="Q129" s="74">
        <v>28.587682153636365</v>
      </c>
      <c r="R129" s="74">
        <v>100.17998583636363</v>
      </c>
      <c r="S129" s="74">
        <f t="shared" si="1"/>
        <v>71.592303682727263</v>
      </c>
      <c r="T129" s="132">
        <v>59.645063923000002</v>
      </c>
    </row>
    <row r="130" spans="15:20" x14ac:dyDescent="0.2">
      <c r="O130" s="73">
        <v>42039</v>
      </c>
      <c r="P130" s="74">
        <v>37.637686236363635</v>
      </c>
      <c r="Q130" s="74">
        <v>28.622293429999999</v>
      </c>
      <c r="R130" s="74">
        <v>100.19731585454547</v>
      </c>
      <c r="S130" s="74">
        <f t="shared" si="1"/>
        <v>71.575022424545466</v>
      </c>
      <c r="T130" s="132">
        <v>59.088703215000002</v>
      </c>
    </row>
    <row r="131" spans="15:20" x14ac:dyDescent="0.2">
      <c r="O131" s="73">
        <v>42040</v>
      </c>
      <c r="P131" s="74">
        <v>37.675697966363636</v>
      </c>
      <c r="Q131" s="74">
        <v>28.655775037272726</v>
      </c>
      <c r="R131" s="74">
        <v>100.21188491818181</v>
      </c>
      <c r="S131" s="74">
        <f t="shared" si="1"/>
        <v>71.556109880909077</v>
      </c>
      <c r="T131" s="132">
        <v>66.277685782000006</v>
      </c>
    </row>
    <row r="132" spans="15:20" x14ac:dyDescent="0.2">
      <c r="O132" s="73">
        <v>42041</v>
      </c>
      <c r="P132" s="74">
        <v>36.219934319090903</v>
      </c>
      <c r="Q132" s="74">
        <v>27.734217790909089</v>
      </c>
      <c r="R132" s="74">
        <v>93.621377790909094</v>
      </c>
      <c r="S132" s="74">
        <f t="shared" ref="S132:S185" si="2">R132-Q132</f>
        <v>65.887160000000009</v>
      </c>
      <c r="T132" s="132">
        <v>63.742598876999999</v>
      </c>
    </row>
    <row r="133" spans="15:20" x14ac:dyDescent="0.2">
      <c r="O133" s="73">
        <v>42042</v>
      </c>
      <c r="P133" s="74">
        <v>31.185668506363637</v>
      </c>
      <c r="Q133" s="74">
        <v>24.200997959999999</v>
      </c>
      <c r="R133" s="74">
        <v>75.859477670909087</v>
      </c>
      <c r="S133" s="74">
        <f t="shared" si="2"/>
        <v>51.658479710909091</v>
      </c>
      <c r="T133" s="132">
        <v>53.122860435</v>
      </c>
    </row>
    <row r="134" spans="15:20" x14ac:dyDescent="0.2">
      <c r="O134" s="73">
        <v>42043</v>
      </c>
      <c r="P134" s="74">
        <v>31.106665053636366</v>
      </c>
      <c r="Q134" s="74">
        <v>24.198928096363638</v>
      </c>
      <c r="R134" s="74">
        <v>74.058327744545451</v>
      </c>
      <c r="S134" s="74">
        <f t="shared" si="2"/>
        <v>49.859399648181814</v>
      </c>
      <c r="T134" s="132">
        <v>44.577992557999998</v>
      </c>
    </row>
    <row r="135" spans="15:20" x14ac:dyDescent="0.2">
      <c r="O135" s="73">
        <v>42044</v>
      </c>
      <c r="P135" s="74">
        <v>37.850266650909091</v>
      </c>
      <c r="Q135" s="74">
        <v>28.807597867272726</v>
      </c>
      <c r="R135" s="74">
        <v>100.3143462090909</v>
      </c>
      <c r="S135" s="74">
        <f t="shared" si="2"/>
        <v>71.506748341818167</v>
      </c>
      <c r="T135" s="132">
        <v>63.703712891999999</v>
      </c>
    </row>
    <row r="136" spans="15:20" x14ac:dyDescent="0.2">
      <c r="O136" s="73">
        <v>42045</v>
      </c>
      <c r="P136" s="74">
        <v>37.898159108181815</v>
      </c>
      <c r="Q136" s="74">
        <v>28.848937805454547</v>
      </c>
      <c r="R136" s="74">
        <v>100.34824467272728</v>
      </c>
      <c r="S136" s="74">
        <f t="shared" si="2"/>
        <v>71.499306867272736</v>
      </c>
      <c r="T136" s="132">
        <v>64.254931416999995</v>
      </c>
    </row>
    <row r="137" spans="15:20" x14ac:dyDescent="0.2">
      <c r="O137" s="73">
        <v>42046</v>
      </c>
      <c r="P137" s="74">
        <v>37.946060718181819</v>
      </c>
      <c r="Q137" s="74">
        <v>28.890287295454549</v>
      </c>
      <c r="R137" s="74">
        <v>100.38214261818183</v>
      </c>
      <c r="S137" s="74">
        <f t="shared" si="2"/>
        <v>71.491855322727275</v>
      </c>
      <c r="T137" s="132">
        <v>60.221057574</v>
      </c>
    </row>
    <row r="138" spans="15:20" x14ac:dyDescent="0.2">
      <c r="O138" s="73">
        <v>42047</v>
      </c>
      <c r="P138" s="74">
        <v>37.99539129272727</v>
      </c>
      <c r="Q138" s="74">
        <v>28.932777597272729</v>
      </c>
      <c r="R138" s="74">
        <v>100.41880091818183</v>
      </c>
      <c r="S138" s="74">
        <f t="shared" si="2"/>
        <v>71.486023320909098</v>
      </c>
      <c r="T138" s="132">
        <v>57.373414050999997</v>
      </c>
    </row>
    <row r="139" spans="15:20" x14ac:dyDescent="0.2">
      <c r="O139" s="73">
        <v>42048</v>
      </c>
      <c r="P139" s="74">
        <v>36.529343214545456</v>
      </c>
      <c r="Q139" s="74">
        <v>28.001657380909091</v>
      </c>
      <c r="R139" s="74">
        <v>93.823431636363637</v>
      </c>
      <c r="S139" s="74">
        <f t="shared" si="2"/>
        <v>65.821774255454542</v>
      </c>
      <c r="T139" s="132">
        <v>41.710951481000002</v>
      </c>
    </row>
    <row r="140" spans="15:20" x14ac:dyDescent="0.2">
      <c r="O140" s="73">
        <v>42049</v>
      </c>
      <c r="P140" s="74">
        <v>31.399115989090909</v>
      </c>
      <c r="Q140" s="74">
        <v>24.357006980909091</v>
      </c>
      <c r="R140" s="74">
        <v>75.882753467272721</v>
      </c>
      <c r="S140" s="74">
        <f t="shared" si="2"/>
        <v>51.52574648636363</v>
      </c>
      <c r="T140" s="132">
        <v>32.098249838999998</v>
      </c>
    </row>
    <row r="141" spans="15:20" x14ac:dyDescent="0.2">
      <c r="O141" s="73">
        <v>42050</v>
      </c>
      <c r="P141" s="74">
        <v>31.263113064545454</v>
      </c>
      <c r="Q141" s="74">
        <v>24.297356298181818</v>
      </c>
      <c r="R141" s="74">
        <v>73.928287609999998</v>
      </c>
      <c r="S141" s="74">
        <f t="shared" si="2"/>
        <v>49.630931311818181</v>
      </c>
      <c r="T141" s="132">
        <v>28.914093212000001</v>
      </c>
    </row>
    <row r="142" spans="15:20" x14ac:dyDescent="0.2">
      <c r="O142" s="73">
        <v>42051</v>
      </c>
      <c r="P142" s="74">
        <v>37.981904070909088</v>
      </c>
      <c r="Q142" s="74">
        <v>28.847555135454545</v>
      </c>
      <c r="R142" s="74">
        <v>99.935429118181816</v>
      </c>
      <c r="S142" s="74">
        <f t="shared" si="2"/>
        <v>71.087873982727274</v>
      </c>
      <c r="T142" s="132">
        <v>45.793841677000003</v>
      </c>
    </row>
    <row r="143" spans="15:20" x14ac:dyDescent="0.2">
      <c r="O143" s="73">
        <v>42052</v>
      </c>
      <c r="P143" s="74">
        <v>37.95623142454545</v>
      </c>
      <c r="Q143" s="74">
        <v>28.801223437272725</v>
      </c>
      <c r="R143" s="74">
        <v>99.752925809090911</v>
      </c>
      <c r="S143" s="74">
        <f t="shared" si="2"/>
        <v>70.951702371818186</v>
      </c>
      <c r="T143" s="132">
        <v>38.844450104000003</v>
      </c>
    </row>
    <row r="144" spans="15:20" x14ac:dyDescent="0.2">
      <c r="O144" s="73">
        <v>42053</v>
      </c>
      <c r="P144" s="74">
        <v>37.929146980909088</v>
      </c>
      <c r="Q144" s="74">
        <v>28.753780985454547</v>
      </c>
      <c r="R144" s="74">
        <v>99.567709490909095</v>
      </c>
      <c r="S144" s="74">
        <f t="shared" si="2"/>
        <v>70.813928505454555</v>
      </c>
      <c r="T144" s="132">
        <v>35.798099102000002</v>
      </c>
    </row>
    <row r="145" spans="15:20" x14ac:dyDescent="0.2">
      <c r="O145" s="73">
        <v>42054</v>
      </c>
      <c r="P145" s="74">
        <v>37.903483874545458</v>
      </c>
      <c r="Q145" s="74">
        <v>28.707471386363636</v>
      </c>
      <c r="R145" s="74">
        <v>99.385253945454551</v>
      </c>
      <c r="S145" s="74">
        <f t="shared" si="2"/>
        <v>70.677782559090915</v>
      </c>
      <c r="T145" s="132">
        <v>34.770420614000003</v>
      </c>
    </row>
    <row r="146" spans="15:20" x14ac:dyDescent="0.2">
      <c r="O146" s="73">
        <v>42055</v>
      </c>
      <c r="P146" s="74">
        <v>36.36434782818182</v>
      </c>
      <c r="Q146" s="74">
        <v>27.698895184545453</v>
      </c>
      <c r="R146" s="74">
        <v>92.644621572727274</v>
      </c>
      <c r="S146" s="74">
        <f t="shared" si="2"/>
        <v>64.945726388181825</v>
      </c>
      <c r="T146" s="132">
        <v>43.617369660999998</v>
      </c>
    </row>
    <row r="147" spans="15:20" x14ac:dyDescent="0.2">
      <c r="O147" s="73">
        <v>42056</v>
      </c>
      <c r="P147" s="74">
        <v>31.261423012727274</v>
      </c>
      <c r="Q147" s="74">
        <v>24.095692332727275</v>
      </c>
      <c r="R147" s="74">
        <v>74.915586628181813</v>
      </c>
      <c r="S147" s="74">
        <f t="shared" si="2"/>
        <v>50.819894295454539</v>
      </c>
      <c r="T147" s="132">
        <v>34.917464402999997</v>
      </c>
    </row>
    <row r="148" spans="15:20" x14ac:dyDescent="0.2">
      <c r="O148" s="73">
        <v>42057</v>
      </c>
      <c r="P148" s="74">
        <v>31.104101223636363</v>
      </c>
      <c r="Q148" s="74">
        <v>24.037031570909093</v>
      </c>
      <c r="R148" s="74">
        <v>72.967723099090918</v>
      </c>
      <c r="S148" s="74">
        <f t="shared" si="2"/>
        <v>48.930691528181825</v>
      </c>
      <c r="T148" s="132">
        <v>30.880504151</v>
      </c>
    </row>
    <row r="149" spans="15:20" x14ac:dyDescent="0.2">
      <c r="O149" s="73">
        <v>42058</v>
      </c>
      <c r="P149" s="74">
        <v>37.769837629999998</v>
      </c>
      <c r="Q149" s="74">
        <v>28.497948652727271</v>
      </c>
      <c r="R149" s="74">
        <v>98.596074390909095</v>
      </c>
      <c r="S149" s="74">
        <f t="shared" si="2"/>
        <v>70.098125738181821</v>
      </c>
      <c r="T149" s="132">
        <v>35.338316689999999</v>
      </c>
    </row>
    <row r="150" spans="15:20" x14ac:dyDescent="0.2">
      <c r="O150" s="73">
        <v>42059</v>
      </c>
      <c r="P150" s="74">
        <v>37.73294162818182</v>
      </c>
      <c r="Q150" s="74">
        <v>28.44289544181818</v>
      </c>
      <c r="R150" s="74">
        <v>98.392222518181825</v>
      </c>
      <c r="S150" s="74">
        <f t="shared" si="2"/>
        <v>69.949327076363645</v>
      </c>
      <c r="T150" s="132">
        <v>35.551224251999997</v>
      </c>
    </row>
    <row r="151" spans="15:20" x14ac:dyDescent="0.2">
      <c r="O151" s="73">
        <v>42060</v>
      </c>
      <c r="P151" s="74">
        <v>37.697475445454543</v>
      </c>
      <c r="Q151" s="74">
        <v>28.388994728181817</v>
      </c>
      <c r="R151" s="74">
        <v>98.191173890909099</v>
      </c>
      <c r="S151" s="74">
        <f t="shared" si="2"/>
        <v>69.802179162727285</v>
      </c>
      <c r="T151" s="132">
        <v>45.793526366999998</v>
      </c>
    </row>
    <row r="152" spans="15:20" x14ac:dyDescent="0.2">
      <c r="O152" s="73">
        <v>42061</v>
      </c>
      <c r="P152" s="74">
        <v>37.660620786363637</v>
      </c>
      <c r="Q152" s="74">
        <v>28.33403728090909</v>
      </c>
      <c r="R152" s="74">
        <v>97.987528999999995</v>
      </c>
      <c r="S152" s="74">
        <f t="shared" si="2"/>
        <v>69.653491719090908</v>
      </c>
      <c r="T152" s="132">
        <v>34.891043318999998</v>
      </c>
    </row>
    <row r="153" spans="15:20" x14ac:dyDescent="0.2">
      <c r="O153" s="73">
        <v>42062</v>
      </c>
      <c r="P153" s="74">
        <v>36.127744908181818</v>
      </c>
      <c r="Q153" s="74">
        <v>27.340498189090908</v>
      </c>
      <c r="R153" s="74">
        <v>91.329233745454545</v>
      </c>
      <c r="S153" s="74">
        <f t="shared" si="2"/>
        <v>63.988735556363636</v>
      </c>
      <c r="T153" s="132">
        <v>39.030773148000002</v>
      </c>
    </row>
    <row r="154" spans="15:20" x14ac:dyDescent="0.2">
      <c r="O154" s="73">
        <v>42063</v>
      </c>
      <c r="P154" s="74">
        <v>31.072671353636363</v>
      </c>
      <c r="Q154" s="74">
        <v>23.795598414545452</v>
      </c>
      <c r="R154" s="74">
        <v>73.849524194545452</v>
      </c>
      <c r="S154" s="74">
        <f t="shared" si="2"/>
        <v>50.05392578</v>
      </c>
      <c r="T154" s="132">
        <v>21.629228582</v>
      </c>
    </row>
    <row r="155" spans="15:20" x14ac:dyDescent="0.2">
      <c r="O155" s="73">
        <v>42064</v>
      </c>
      <c r="P155" s="74">
        <v>30.905424910909094</v>
      </c>
      <c r="Q155" s="74">
        <v>23.74700457272727</v>
      </c>
      <c r="R155" s="74">
        <v>71.930635404545455</v>
      </c>
      <c r="S155" s="74">
        <f t="shared" si="2"/>
        <v>48.183630831818185</v>
      </c>
      <c r="T155" s="132">
        <v>22.961945901</v>
      </c>
    </row>
    <row r="156" spans="15:20" x14ac:dyDescent="0.2">
      <c r="O156" s="73">
        <v>42065</v>
      </c>
      <c r="P156" s="74">
        <v>37.502187629090912</v>
      </c>
      <c r="Q156" s="74">
        <v>28.105969706363634</v>
      </c>
      <c r="R156" s="74">
        <v>97.152646454545447</v>
      </c>
      <c r="S156" s="74">
        <f t="shared" si="2"/>
        <v>69.04667674818181</v>
      </c>
      <c r="T156" s="132">
        <v>35.299368800000003</v>
      </c>
    </row>
    <row r="157" spans="15:20" x14ac:dyDescent="0.2">
      <c r="O157" s="73">
        <v>42066</v>
      </c>
      <c r="P157" s="74">
        <v>37.461240687272728</v>
      </c>
      <c r="Q157" s="74">
        <v>28.048011486363635</v>
      </c>
      <c r="R157" s="74">
        <v>96.941579009090901</v>
      </c>
      <c r="S157" s="74">
        <f t="shared" si="2"/>
        <v>68.893567522727267</v>
      </c>
      <c r="T157" s="132">
        <v>35.801378855000003</v>
      </c>
    </row>
    <row r="158" spans="15:20" x14ac:dyDescent="0.2">
      <c r="O158" s="73">
        <v>42067</v>
      </c>
      <c r="P158" s="74">
        <v>37.420321307272729</v>
      </c>
      <c r="Q158" s="74">
        <v>27.990117107272727</v>
      </c>
      <c r="R158" s="74">
        <v>96.730649563636362</v>
      </c>
      <c r="S158" s="74">
        <f t="shared" si="2"/>
        <v>68.740532456363638</v>
      </c>
      <c r="T158" s="132">
        <v>40.465626293</v>
      </c>
    </row>
    <row r="159" spans="15:20" x14ac:dyDescent="0.2">
      <c r="O159" s="73">
        <v>42068</v>
      </c>
      <c r="P159" s="74">
        <v>37.378029352727275</v>
      </c>
      <c r="Q159" s="74">
        <v>27.931202828181821</v>
      </c>
      <c r="R159" s="74">
        <v>96.517203463636363</v>
      </c>
      <c r="S159" s="74">
        <f t="shared" si="2"/>
        <v>68.586000635454539</v>
      </c>
      <c r="T159" s="132">
        <v>36.657128657000001</v>
      </c>
    </row>
    <row r="160" spans="15:20" x14ac:dyDescent="0.2">
      <c r="O160" s="73">
        <v>42069</v>
      </c>
      <c r="P160" s="74">
        <v>35.857024251818181</v>
      </c>
      <c r="Q160" s="74">
        <v>26.957157604545454</v>
      </c>
      <c r="R160" s="74">
        <v>89.95194229636364</v>
      </c>
      <c r="S160" s="74">
        <f t="shared" si="2"/>
        <v>62.994784691818182</v>
      </c>
      <c r="T160" s="132">
        <v>30.783554926000001</v>
      </c>
    </row>
    <row r="161" spans="15:20" x14ac:dyDescent="0.2">
      <c r="O161" s="73">
        <v>42070</v>
      </c>
      <c r="P161" s="74">
        <v>30.861850859090907</v>
      </c>
      <c r="Q161" s="74">
        <v>23.479987546363635</v>
      </c>
      <c r="R161" s="74">
        <v>72.743386427272725</v>
      </c>
      <c r="S161" s="74">
        <f t="shared" si="2"/>
        <v>49.263398880909094</v>
      </c>
      <c r="T161" s="132">
        <v>19.064818313</v>
      </c>
    </row>
    <row r="162" spans="15:20" x14ac:dyDescent="0.2">
      <c r="O162" s="73">
        <v>42071</v>
      </c>
      <c r="P162" s="74">
        <v>30.691139292727271</v>
      </c>
      <c r="Q162" s="74">
        <v>23.446422050909089</v>
      </c>
      <c r="R162" s="74">
        <v>70.865896496363632</v>
      </c>
      <c r="S162" s="74">
        <f t="shared" si="2"/>
        <v>47.41947444545454</v>
      </c>
      <c r="T162" s="132">
        <v>23.589687395999999</v>
      </c>
    </row>
    <row r="163" spans="15:20" x14ac:dyDescent="0.2">
      <c r="O163" s="73">
        <v>42072</v>
      </c>
      <c r="P163" s="74">
        <v>37.221721422727278</v>
      </c>
      <c r="Q163" s="74">
        <v>27.705898531818182</v>
      </c>
      <c r="R163" s="74">
        <v>95.688605845454546</v>
      </c>
      <c r="S163" s="74">
        <f t="shared" si="2"/>
        <v>67.982707313636368</v>
      </c>
      <c r="T163" s="132">
        <v>36.695809789999998</v>
      </c>
    </row>
    <row r="164" spans="15:20" x14ac:dyDescent="0.2">
      <c r="O164" s="73">
        <v>42073</v>
      </c>
      <c r="P164" s="74">
        <v>37.182358010909091</v>
      </c>
      <c r="Q164" s="74">
        <v>27.649448849999999</v>
      </c>
      <c r="R164" s="74">
        <v>95.481111227272734</v>
      </c>
      <c r="S164" s="74">
        <f t="shared" si="2"/>
        <v>67.831662377272735</v>
      </c>
      <c r="T164" s="132">
        <v>40.726474987000003</v>
      </c>
    </row>
    <row r="165" spans="15:20" x14ac:dyDescent="0.2">
      <c r="O165" s="73">
        <v>42074</v>
      </c>
      <c r="P165" s="74">
        <v>37.149988921818185</v>
      </c>
      <c r="Q165" s="74">
        <v>27.598403151818182</v>
      </c>
      <c r="R165" s="74">
        <v>95.286857963636351</v>
      </c>
      <c r="S165" s="74">
        <f t="shared" si="2"/>
        <v>67.688454811818161</v>
      </c>
      <c r="T165" s="132">
        <v>38.733367528000002</v>
      </c>
    </row>
    <row r="166" spans="15:20" x14ac:dyDescent="0.2">
      <c r="O166" s="73">
        <v>42075</v>
      </c>
      <c r="P166" s="74">
        <v>37.116241957272727</v>
      </c>
      <c r="Q166" s="74">
        <v>27.546325275454546</v>
      </c>
      <c r="R166" s="74">
        <v>95.090061509090901</v>
      </c>
      <c r="S166" s="74">
        <f t="shared" si="2"/>
        <v>67.543736233636352</v>
      </c>
      <c r="T166" s="132">
        <v>32.646903659000003</v>
      </c>
    </row>
    <row r="167" spans="15:20" x14ac:dyDescent="0.2">
      <c r="O167" s="73">
        <v>42076</v>
      </c>
      <c r="P167" s="74">
        <v>35.614359662727274</v>
      </c>
      <c r="Q167" s="74">
        <v>26.597215716363635</v>
      </c>
      <c r="R167" s="74">
        <v>88.631406819999995</v>
      </c>
      <c r="S167" s="74">
        <f t="shared" si="2"/>
        <v>62.03419110363636</v>
      </c>
      <c r="T167" s="132">
        <v>40.385293697999998</v>
      </c>
    </row>
    <row r="168" spans="15:20" x14ac:dyDescent="0.2">
      <c r="O168" s="73">
        <v>42077</v>
      </c>
      <c r="P168" s="74">
        <v>30.677918675454546</v>
      </c>
      <c r="Q168" s="74">
        <v>23.186161815454543</v>
      </c>
      <c r="R168" s="74">
        <v>71.692253640000004</v>
      </c>
      <c r="S168" s="74">
        <f t="shared" si="2"/>
        <v>48.506091824545464</v>
      </c>
      <c r="T168" s="132">
        <v>27.057184506999999</v>
      </c>
    </row>
    <row r="169" spans="15:20" x14ac:dyDescent="0.2">
      <c r="O169" s="73">
        <v>42078</v>
      </c>
      <c r="P169" s="74">
        <v>30.506165996363634</v>
      </c>
      <c r="Q169" s="74">
        <v>23.169216858181816</v>
      </c>
      <c r="R169" s="74">
        <v>69.860810608181822</v>
      </c>
      <c r="S169" s="74">
        <f t="shared" si="2"/>
        <v>46.69159375000001</v>
      </c>
      <c r="T169" s="132">
        <v>33.894437476999997</v>
      </c>
    </row>
    <row r="170" spans="15:20" x14ac:dyDescent="0.2">
      <c r="O170" s="73">
        <v>42079</v>
      </c>
      <c r="P170" s="74">
        <v>36.985589140909092</v>
      </c>
      <c r="Q170" s="74">
        <v>27.341576842727271</v>
      </c>
      <c r="R170" s="74">
        <v>94.311513681818184</v>
      </c>
      <c r="S170" s="74">
        <f t="shared" si="2"/>
        <v>66.969936839090906</v>
      </c>
      <c r="T170" s="132">
        <v>60.268527364999997</v>
      </c>
    </row>
    <row r="171" spans="15:20" x14ac:dyDescent="0.2">
      <c r="O171" s="73">
        <v>42080</v>
      </c>
      <c r="P171" s="74">
        <v>36.954698633636362</v>
      </c>
      <c r="Q171" s="74">
        <v>27.291796592727277</v>
      </c>
      <c r="R171" s="74">
        <v>94.120307800000006</v>
      </c>
      <c r="S171" s="74">
        <f t="shared" si="2"/>
        <v>66.828511207272726</v>
      </c>
      <c r="T171" s="132">
        <v>56.062716993000002</v>
      </c>
    </row>
    <row r="172" spans="15:20" x14ac:dyDescent="0.2">
      <c r="O172" s="73">
        <v>42081</v>
      </c>
      <c r="P172" s="74">
        <v>36.923820848181819</v>
      </c>
      <c r="Q172" s="74">
        <v>27.242045808181818</v>
      </c>
      <c r="R172" s="74">
        <v>93.929165618181827</v>
      </c>
      <c r="S172" s="74">
        <f t="shared" si="2"/>
        <v>66.687119810000013</v>
      </c>
      <c r="T172" s="132">
        <v>51.445998117999999</v>
      </c>
    </row>
    <row r="173" spans="15:20" x14ac:dyDescent="0.2">
      <c r="O173" s="73">
        <v>42082</v>
      </c>
      <c r="P173" s="74">
        <v>36.888799896363636</v>
      </c>
      <c r="Q173" s="74">
        <v>27.189176388181817</v>
      </c>
      <c r="R173" s="74">
        <v>93.730346109090902</v>
      </c>
      <c r="S173" s="74">
        <f t="shared" si="2"/>
        <v>66.541169720909082</v>
      </c>
      <c r="T173" s="132">
        <v>53.819970421999997</v>
      </c>
    </row>
    <row r="174" spans="15:20" x14ac:dyDescent="0.2">
      <c r="O174" s="73">
        <v>42083</v>
      </c>
      <c r="P174" s="74">
        <v>35.396659845454543</v>
      </c>
      <c r="Q174" s="74">
        <v>26.257668552727274</v>
      </c>
      <c r="R174" s="74">
        <v>87.360510731818181</v>
      </c>
      <c r="S174" s="74">
        <f t="shared" si="2"/>
        <v>61.102842179090906</v>
      </c>
      <c r="T174" s="132">
        <v>45.115699857000003</v>
      </c>
    </row>
    <row r="175" spans="15:20" x14ac:dyDescent="0.2">
      <c r="O175" s="73">
        <v>42084</v>
      </c>
      <c r="P175" s="74">
        <v>30.509736876363636</v>
      </c>
      <c r="Q175" s="74">
        <v>22.905203384545455</v>
      </c>
      <c r="R175" s="74">
        <v>70.673569015454547</v>
      </c>
      <c r="S175" s="74">
        <f t="shared" si="2"/>
        <v>47.768365630909088</v>
      </c>
      <c r="T175" s="132">
        <v>38.185774834</v>
      </c>
    </row>
    <row r="176" spans="15:20" x14ac:dyDescent="0.2">
      <c r="O176" s="73">
        <v>42085</v>
      </c>
      <c r="P176" s="74">
        <v>30.327854584545456</v>
      </c>
      <c r="Q176" s="74">
        <v>22.897956577272726</v>
      </c>
      <c r="R176" s="74">
        <v>68.870655600909089</v>
      </c>
      <c r="S176" s="74">
        <f t="shared" si="2"/>
        <v>45.972699023636366</v>
      </c>
      <c r="T176" s="132">
        <v>36.334720908999998</v>
      </c>
    </row>
    <row r="177" spans="2:20" x14ac:dyDescent="0.2">
      <c r="O177" s="73">
        <v>42086</v>
      </c>
      <c r="P177" s="74">
        <v>36.750287956363636</v>
      </c>
      <c r="Q177" s="74">
        <v>26.979180235454546</v>
      </c>
      <c r="R177" s="74">
        <v>92.938582545454537</v>
      </c>
      <c r="S177" s="74">
        <f t="shared" si="2"/>
        <v>65.959402309999987</v>
      </c>
      <c r="T177" s="132">
        <v>52.038273424000003</v>
      </c>
    </row>
    <row r="178" spans="2:20" x14ac:dyDescent="0.2">
      <c r="O178" s="73">
        <v>42087</v>
      </c>
      <c r="P178" s="74">
        <v>36.713981355454543</v>
      </c>
      <c r="Q178" s="74">
        <v>26.925492261818182</v>
      </c>
      <c r="R178" s="74">
        <v>92.737681609090913</v>
      </c>
      <c r="S178" s="74">
        <f t="shared" si="2"/>
        <v>65.812189347272735</v>
      </c>
      <c r="T178" s="132">
        <v>61.038399349000002</v>
      </c>
    </row>
    <row r="179" spans="2:20" x14ac:dyDescent="0.2">
      <c r="O179" s="73">
        <v>42088</v>
      </c>
      <c r="P179" s="74">
        <v>36.679074890909085</v>
      </c>
      <c r="Q179" s="74">
        <v>26.872888031818182</v>
      </c>
      <c r="R179" s="74">
        <v>92.539435309090905</v>
      </c>
      <c r="S179" s="74">
        <f t="shared" si="2"/>
        <v>65.666547277272727</v>
      </c>
      <c r="T179" s="132">
        <v>52.483768433000002</v>
      </c>
    </row>
    <row r="180" spans="2:20" x14ac:dyDescent="0.2">
      <c r="O180" s="73">
        <v>42089</v>
      </c>
      <c r="P180" s="74">
        <v>36.642809633636368</v>
      </c>
      <c r="Q180" s="74">
        <v>26.81929582090909</v>
      </c>
      <c r="R180" s="74">
        <v>92.338741354545448</v>
      </c>
      <c r="S180" s="74">
        <f t="shared" si="2"/>
        <v>65.519445533636357</v>
      </c>
      <c r="T180" s="132">
        <v>39.401943658999997</v>
      </c>
    </row>
    <row r="181" spans="2:20" x14ac:dyDescent="0.2">
      <c r="O181" s="73">
        <v>42090</v>
      </c>
      <c r="P181" s="74">
        <v>35.162455481818185</v>
      </c>
      <c r="Q181" s="74">
        <v>25.906938151818181</v>
      </c>
      <c r="R181" s="74">
        <v>86.061458772727278</v>
      </c>
      <c r="S181" s="74">
        <f t="shared" si="2"/>
        <v>60.154520620909096</v>
      </c>
      <c r="T181" s="132">
        <v>50.620067857000002</v>
      </c>
    </row>
    <row r="182" spans="2:20" x14ac:dyDescent="0.2">
      <c r="O182" s="73">
        <v>42091</v>
      </c>
      <c r="P182" s="74">
        <v>30.328199431818181</v>
      </c>
      <c r="Q182" s="74">
        <v>22.615383053636364</v>
      </c>
      <c r="R182" s="74">
        <v>69.631765769090919</v>
      </c>
      <c r="S182" s="74">
        <f t="shared" si="2"/>
        <v>47.016382715454554</v>
      </c>
      <c r="T182" s="132">
        <v>26.703686878999999</v>
      </c>
    </row>
    <row r="183" spans="2:20" x14ac:dyDescent="0.2">
      <c r="O183" s="73">
        <v>42092</v>
      </c>
      <c r="P183" s="74">
        <v>30.140026881818184</v>
      </c>
      <c r="Q183" s="74">
        <v>22.620687713636361</v>
      </c>
      <c r="R183" s="74">
        <v>67.864570192727271</v>
      </c>
      <c r="S183" s="74">
        <f t="shared" si="2"/>
        <v>45.243882479090914</v>
      </c>
      <c r="T183" s="132">
        <v>26.503621524</v>
      </c>
    </row>
    <row r="184" spans="2:20" x14ac:dyDescent="0.2">
      <c r="O184" s="73">
        <v>42093</v>
      </c>
      <c r="P184" s="74">
        <v>36.504828790909087</v>
      </c>
      <c r="Q184" s="74">
        <v>26.610529855454544</v>
      </c>
      <c r="R184" s="74">
        <v>91.549636818181824</v>
      </c>
      <c r="S184" s="74">
        <f t="shared" si="2"/>
        <v>64.93910696272728</v>
      </c>
      <c r="T184" s="132">
        <v>36.162546337999999</v>
      </c>
    </row>
    <row r="185" spans="2:20" ht="13.5" thickBot="1" x14ac:dyDescent="0.25">
      <c r="B185" s="16"/>
      <c r="C185" s="15"/>
      <c r="D185" s="15"/>
      <c r="O185" s="73">
        <v>42094</v>
      </c>
      <c r="P185" s="74">
        <v>36.475527113636367</v>
      </c>
      <c r="Q185" s="74">
        <v>26.562270420909091</v>
      </c>
      <c r="R185" s="74">
        <v>91.362030300000001</v>
      </c>
      <c r="S185" s="74">
        <f t="shared" si="2"/>
        <v>64.799759879090914</v>
      </c>
      <c r="T185" s="132">
        <v>31.888827544000002</v>
      </c>
    </row>
    <row r="186" spans="2:20" ht="25.5" x14ac:dyDescent="0.2">
      <c r="C186" s="14" t="s">
        <v>13</v>
      </c>
      <c r="D186" s="14" t="s">
        <v>12</v>
      </c>
    </row>
    <row r="187" spans="2:20" ht="13.5" thickBot="1" x14ac:dyDescent="0.25">
      <c r="C187" s="13" t="s">
        <v>11</v>
      </c>
      <c r="D187" s="13" t="s">
        <v>10</v>
      </c>
    </row>
    <row r="188" spans="2:20" x14ac:dyDescent="0.2">
      <c r="C188" s="12">
        <v>6078.5518920709137</v>
      </c>
      <c r="D188" s="12">
        <v>4584.30160965091</v>
      </c>
    </row>
    <row r="189" spans="2:20" x14ac:dyDescent="0.2">
      <c r="C189" s="11">
        <v>25.706036791818182</v>
      </c>
      <c r="D189" s="11">
        <v>19.164165570909091</v>
      </c>
    </row>
    <row r="190" spans="2:20" x14ac:dyDescent="0.2">
      <c r="C190" s="11">
        <v>33.398636769620403</v>
      </c>
      <c r="D190" s="11">
        <v>25.188470382697307</v>
      </c>
    </row>
    <row r="191" spans="2:20" ht="13.5" thickBot="1" x14ac:dyDescent="0.25">
      <c r="C191" s="18">
        <v>37.99539129272727</v>
      </c>
      <c r="D191" s="18">
        <v>28.932777597272729</v>
      </c>
    </row>
    <row r="192" spans="2:20" x14ac:dyDescent="0.2">
      <c r="C192" s="12">
        <v>3114.4071094290921</v>
      </c>
      <c r="D192" s="12">
        <v>2371.5746083118174</v>
      </c>
    </row>
    <row r="193" spans="3:4" x14ac:dyDescent="0.2">
      <c r="C193" s="11">
        <v>28.926994804545458</v>
      </c>
      <c r="D193" s="11">
        <v>22.245135027272728</v>
      </c>
    </row>
    <row r="194" spans="3:4" x14ac:dyDescent="0.2">
      <c r="C194" s="11">
        <v>34.604523438101026</v>
      </c>
      <c r="D194" s="11">
        <v>26.350828981242415</v>
      </c>
    </row>
    <row r="195" spans="3:4" ht="13.5" thickBot="1" x14ac:dyDescent="0.25">
      <c r="C195" s="18">
        <v>37.99539129272727</v>
      </c>
      <c r="D195" s="18">
        <v>28.932777597272729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5167"/>
  <sheetViews>
    <sheetView showGridLines="0" zoomScale="85" zoomScaleNormal="85" workbookViewId="0">
      <pane ySplit="1" topLeftCell="A2" activePane="bottomLeft" state="frozen"/>
      <selection activeCell="A2" sqref="A2"/>
      <selection pane="bottomLeft" activeCell="N43" sqref="N43"/>
    </sheetView>
  </sheetViews>
  <sheetFormatPr defaultRowHeight="12.75" x14ac:dyDescent="0.2"/>
  <cols>
    <col min="18" max="18" width="13.140625" style="148" customWidth="1"/>
    <col min="19" max="20" width="9.140625" style="148"/>
    <col min="21" max="21" width="11.5703125" style="148" bestFit="1" customWidth="1"/>
    <col min="22" max="24" width="10.28515625" style="148" bestFit="1" customWidth="1"/>
    <col min="25" max="25" width="9.28515625" style="148" bestFit="1" customWidth="1"/>
    <col min="26" max="26" width="9.5703125" style="148" bestFit="1" customWidth="1"/>
    <col min="27" max="27" width="9.85546875" style="148" bestFit="1" customWidth="1"/>
    <col min="28" max="28" width="22.7109375" style="148" bestFit="1" customWidth="1"/>
    <col min="29" max="29" width="10.85546875" style="148" bestFit="1" customWidth="1"/>
    <col min="30" max="30" width="23" style="148" bestFit="1" customWidth="1"/>
    <col min="31" max="31" width="9.42578125" style="148" bestFit="1" customWidth="1"/>
    <col min="32" max="32" width="9.140625" style="148"/>
    <col min="33" max="33" width="10.85546875" style="148" bestFit="1" customWidth="1"/>
    <col min="34" max="34" width="14.140625" style="148" bestFit="1" customWidth="1"/>
    <col min="35" max="35" width="20.85546875" style="148" bestFit="1" customWidth="1"/>
    <col min="36" max="36" width="20.140625" style="148" bestFit="1" customWidth="1"/>
    <col min="37" max="37" width="19.85546875" style="148" customWidth="1"/>
    <col min="38" max="38" width="32.42578125" style="148" bestFit="1" customWidth="1"/>
  </cols>
  <sheetData>
    <row r="1" spans="1:38" ht="15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168" t="s">
        <v>135</v>
      </c>
      <c r="S1" s="149" t="s">
        <v>134</v>
      </c>
      <c r="T1" s="149" t="s">
        <v>133</v>
      </c>
      <c r="U1" s="150" t="s">
        <v>132</v>
      </c>
      <c r="V1" s="149" t="s">
        <v>131</v>
      </c>
      <c r="W1" s="149" t="s">
        <v>130</v>
      </c>
      <c r="X1" s="149" t="s">
        <v>129</v>
      </c>
      <c r="Y1" s="149" t="s">
        <v>128</v>
      </c>
      <c r="Z1" s="149" t="s">
        <v>127</v>
      </c>
      <c r="AA1" s="149" t="s">
        <v>126</v>
      </c>
      <c r="AB1" s="149" t="s">
        <v>125</v>
      </c>
      <c r="AC1" s="149" t="s">
        <v>124</v>
      </c>
      <c r="AD1" s="149" t="s">
        <v>121</v>
      </c>
      <c r="AE1" s="149" t="s">
        <v>123</v>
      </c>
      <c r="AF1" s="149"/>
      <c r="AG1" s="151" t="s">
        <v>3</v>
      </c>
      <c r="AH1" s="151" t="s">
        <v>122</v>
      </c>
      <c r="AI1" s="151" t="s">
        <v>121</v>
      </c>
      <c r="AJ1" s="151" t="s">
        <v>120</v>
      </c>
      <c r="AK1" s="151" t="s">
        <v>119</v>
      </c>
      <c r="AL1" s="151" t="s">
        <v>118</v>
      </c>
    </row>
    <row r="2" spans="1:38" ht="14.25" x14ac:dyDescent="0.2">
      <c r="R2" s="152" t="s">
        <v>117</v>
      </c>
      <c r="S2" s="152"/>
      <c r="T2" s="152" t="s">
        <v>116</v>
      </c>
      <c r="U2" s="153">
        <v>36982</v>
      </c>
      <c r="V2" s="152">
        <v>269.20299999999997</v>
      </c>
      <c r="W2" s="152">
        <v>267.89</v>
      </c>
      <c r="X2" s="152">
        <v>271.79000000000002</v>
      </c>
      <c r="Y2" s="154">
        <f t="shared" ref="Y2:Y65" si="0">X2-W2</f>
        <v>3.9000000000000341</v>
      </c>
      <c r="Z2" s="154">
        <f t="shared" ref="Z2:Z65" si="1">X2-V2</f>
        <v>2.5870000000000459</v>
      </c>
      <c r="AA2" s="154">
        <f t="shared" ref="AA2:AA65" si="2">W2-V2</f>
        <v>-1.3129999999999882</v>
      </c>
      <c r="AB2" s="155"/>
      <c r="AC2" s="155">
        <f t="shared" ref="AC2:AC65" si="3">IF((V2-W2)&lt;0,0,V2-W2)</f>
        <v>1.3129999999999882</v>
      </c>
      <c r="AD2" s="155"/>
      <c r="AE2" s="152">
        <f t="shared" ref="AE2:AE65" si="4">IF(AC2&gt;=25,1,0)</f>
        <v>0</v>
      </c>
      <c r="AF2" s="152"/>
      <c r="AG2" s="156">
        <v>36982</v>
      </c>
      <c r="AH2" s="157">
        <v>298.66000000000003</v>
      </c>
      <c r="AI2" s="152"/>
      <c r="AJ2" s="158">
        <f t="shared" ref="AJ2:AJ65" si="5">AC2/AH2</f>
        <v>4.3963034889171236E-3</v>
      </c>
      <c r="AK2" s="152"/>
      <c r="AL2" s="152"/>
    </row>
    <row r="3" spans="1:38" ht="14.25" x14ac:dyDescent="0.2">
      <c r="R3" s="152" t="s">
        <v>117</v>
      </c>
      <c r="S3" s="152"/>
      <c r="T3" s="152" t="s">
        <v>116</v>
      </c>
      <c r="U3" s="153">
        <v>36983</v>
      </c>
      <c r="V3" s="152">
        <v>269.37</v>
      </c>
      <c r="W3" s="152">
        <v>265.10899999999998</v>
      </c>
      <c r="X3" s="152">
        <v>269.80699999999996</v>
      </c>
      <c r="Y3" s="154">
        <f t="shared" si="0"/>
        <v>4.6979999999999791</v>
      </c>
      <c r="Z3" s="154">
        <f t="shared" si="1"/>
        <v>0.43699999999995498</v>
      </c>
      <c r="AA3" s="154">
        <f t="shared" si="2"/>
        <v>-4.2610000000000241</v>
      </c>
      <c r="AB3" s="155"/>
      <c r="AC3" s="155">
        <f t="shared" si="3"/>
        <v>4.2610000000000241</v>
      </c>
      <c r="AD3" s="155"/>
      <c r="AE3" s="152">
        <f t="shared" si="4"/>
        <v>0</v>
      </c>
      <c r="AF3" s="152"/>
      <c r="AG3" s="156">
        <v>36983</v>
      </c>
      <c r="AH3" s="157">
        <v>302.51</v>
      </c>
      <c r="AI3" s="152"/>
      <c r="AJ3" s="158">
        <f t="shared" si="5"/>
        <v>1.4085484777362812E-2</v>
      </c>
      <c r="AK3" s="152"/>
      <c r="AL3" s="152"/>
    </row>
    <row r="4" spans="1:38" ht="14.25" x14ac:dyDescent="0.2">
      <c r="R4" s="152" t="s">
        <v>117</v>
      </c>
      <c r="S4" s="152"/>
      <c r="T4" s="152" t="s">
        <v>116</v>
      </c>
      <c r="U4" s="153">
        <v>36984</v>
      </c>
      <c r="V4" s="152">
        <v>266.77400000000006</v>
      </c>
      <c r="W4" s="152">
        <v>265.69100000000003</v>
      </c>
      <c r="X4" s="152">
        <v>268.89799999999997</v>
      </c>
      <c r="Y4" s="154">
        <f t="shared" si="0"/>
        <v>3.2069999999999368</v>
      </c>
      <c r="Z4" s="154">
        <f t="shared" si="1"/>
        <v>2.12399999999991</v>
      </c>
      <c r="AA4" s="154">
        <f t="shared" si="2"/>
        <v>-1.0830000000000268</v>
      </c>
      <c r="AB4" s="155"/>
      <c r="AC4" s="155">
        <f t="shared" si="3"/>
        <v>1.0830000000000268</v>
      </c>
      <c r="AD4" s="155"/>
      <c r="AE4" s="152">
        <f t="shared" si="4"/>
        <v>0</v>
      </c>
      <c r="AF4" s="152"/>
      <c r="AG4" s="156">
        <v>36984</v>
      </c>
      <c r="AH4" s="157">
        <v>318.64</v>
      </c>
      <c r="AI4" s="152"/>
      <c r="AJ4" s="158">
        <f t="shared" si="5"/>
        <v>3.3988199849360624E-3</v>
      </c>
      <c r="AK4" s="152"/>
      <c r="AL4" s="152"/>
    </row>
    <row r="5" spans="1:38" ht="14.25" x14ac:dyDescent="0.2">
      <c r="R5" s="152" t="s">
        <v>117</v>
      </c>
      <c r="S5" s="152"/>
      <c r="T5" s="152" t="s">
        <v>116</v>
      </c>
      <c r="U5" s="153">
        <v>36985</v>
      </c>
      <c r="V5" s="152">
        <v>265.18299999999999</v>
      </c>
      <c r="W5" s="152">
        <v>255.67099999999999</v>
      </c>
      <c r="X5" s="152">
        <v>265.18299999999999</v>
      </c>
      <c r="Y5" s="154">
        <f t="shared" si="0"/>
        <v>9.5120000000000005</v>
      </c>
      <c r="Z5" s="154">
        <f t="shared" si="1"/>
        <v>0</v>
      </c>
      <c r="AA5" s="154">
        <f t="shared" si="2"/>
        <v>-9.5120000000000005</v>
      </c>
      <c r="AB5" s="155"/>
      <c r="AC5" s="155">
        <f t="shared" si="3"/>
        <v>9.5120000000000005</v>
      </c>
      <c r="AD5" s="155"/>
      <c r="AE5" s="152">
        <f t="shared" si="4"/>
        <v>0</v>
      </c>
      <c r="AF5" s="152"/>
      <c r="AG5" s="156">
        <v>36985</v>
      </c>
      <c r="AH5" s="157">
        <v>332.7</v>
      </c>
      <c r="AI5" s="152"/>
      <c r="AJ5" s="158">
        <f t="shared" si="5"/>
        <v>2.859032161106102E-2</v>
      </c>
      <c r="AK5" s="152"/>
      <c r="AL5" s="152"/>
    </row>
    <row r="6" spans="1:38" ht="14.25" x14ac:dyDescent="0.2">
      <c r="R6" s="152" t="s">
        <v>117</v>
      </c>
      <c r="S6" s="152"/>
      <c r="T6" s="152" t="s">
        <v>116</v>
      </c>
      <c r="U6" s="153">
        <v>36986</v>
      </c>
      <c r="V6" s="152">
        <v>262.38499999999999</v>
      </c>
      <c r="W6" s="152">
        <v>251.667</v>
      </c>
      <c r="X6" s="152">
        <v>262.38499999999999</v>
      </c>
      <c r="Y6" s="154">
        <f t="shared" si="0"/>
        <v>10.717999999999989</v>
      </c>
      <c r="Z6" s="154">
        <f t="shared" si="1"/>
        <v>0</v>
      </c>
      <c r="AA6" s="154">
        <f t="shared" si="2"/>
        <v>-10.717999999999989</v>
      </c>
      <c r="AB6" s="155"/>
      <c r="AC6" s="155">
        <f t="shared" si="3"/>
        <v>10.717999999999989</v>
      </c>
      <c r="AD6" s="155"/>
      <c r="AE6" s="152">
        <f t="shared" si="4"/>
        <v>0</v>
      </c>
      <c r="AF6" s="152"/>
      <c r="AG6" s="156">
        <v>36986</v>
      </c>
      <c r="AH6" s="157">
        <v>354.24</v>
      </c>
      <c r="AI6" s="152"/>
      <c r="AJ6" s="158">
        <f t="shared" si="5"/>
        <v>3.0256323396567267E-2</v>
      </c>
      <c r="AK6" s="152"/>
      <c r="AL6" s="152"/>
    </row>
    <row r="7" spans="1:38" ht="14.25" x14ac:dyDescent="0.2">
      <c r="R7" s="152" t="s">
        <v>117</v>
      </c>
      <c r="S7" s="152"/>
      <c r="T7" s="152" t="s">
        <v>116</v>
      </c>
      <c r="U7" s="153">
        <v>36987</v>
      </c>
      <c r="V7" s="152">
        <v>261.48</v>
      </c>
      <c r="W7" s="152">
        <v>257.28899999999999</v>
      </c>
      <c r="X7" s="152">
        <v>266.26300000000003</v>
      </c>
      <c r="Y7" s="154">
        <f t="shared" si="0"/>
        <v>8.9740000000000464</v>
      </c>
      <c r="Z7" s="154">
        <f t="shared" si="1"/>
        <v>4.7830000000000155</v>
      </c>
      <c r="AA7" s="154">
        <f t="shared" si="2"/>
        <v>-4.1910000000000309</v>
      </c>
      <c r="AB7" s="155"/>
      <c r="AC7" s="155">
        <f t="shared" si="3"/>
        <v>4.1910000000000309</v>
      </c>
      <c r="AD7" s="155"/>
      <c r="AE7" s="152">
        <f t="shared" si="4"/>
        <v>0</v>
      </c>
      <c r="AF7" s="152"/>
      <c r="AG7" s="156">
        <v>36987</v>
      </c>
      <c r="AH7" s="157">
        <v>332.19</v>
      </c>
      <c r="AI7" s="152"/>
      <c r="AJ7" s="158">
        <f t="shared" si="5"/>
        <v>1.2616273819199948E-2</v>
      </c>
      <c r="AK7" s="152"/>
      <c r="AL7" s="152"/>
    </row>
    <row r="8" spans="1:38" ht="14.25" x14ac:dyDescent="0.2">
      <c r="R8" s="152" t="s">
        <v>117</v>
      </c>
      <c r="S8" s="152"/>
      <c r="T8" s="152" t="s">
        <v>116</v>
      </c>
      <c r="U8" s="153">
        <v>36988</v>
      </c>
      <c r="V8" s="152">
        <v>266.70800000000003</v>
      </c>
      <c r="W8" s="152">
        <v>254.53099999999998</v>
      </c>
      <c r="X8" s="152">
        <v>267.96899999999999</v>
      </c>
      <c r="Y8" s="154">
        <f t="shared" si="0"/>
        <v>13.438000000000017</v>
      </c>
      <c r="Z8" s="154">
        <f t="shared" si="1"/>
        <v>1.2609999999999673</v>
      </c>
      <c r="AA8" s="154">
        <f t="shared" si="2"/>
        <v>-12.177000000000049</v>
      </c>
      <c r="AB8" s="155"/>
      <c r="AC8" s="155">
        <f t="shared" si="3"/>
        <v>12.177000000000049</v>
      </c>
      <c r="AD8" s="155"/>
      <c r="AE8" s="152">
        <f t="shared" si="4"/>
        <v>0</v>
      </c>
      <c r="AF8" s="152"/>
      <c r="AG8" s="156">
        <v>36988</v>
      </c>
      <c r="AH8" s="157">
        <v>324.5</v>
      </c>
      <c r="AI8" s="152"/>
      <c r="AJ8" s="158">
        <f t="shared" si="5"/>
        <v>3.7525423728813713E-2</v>
      </c>
      <c r="AK8" s="152"/>
      <c r="AL8" s="152"/>
    </row>
    <row r="9" spans="1:38" ht="14.25" x14ac:dyDescent="0.2">
      <c r="R9" s="152" t="s">
        <v>117</v>
      </c>
      <c r="S9" s="152"/>
      <c r="T9" s="152" t="s">
        <v>116</v>
      </c>
      <c r="U9" s="153">
        <v>36989</v>
      </c>
      <c r="V9" s="152">
        <v>254.125</v>
      </c>
      <c r="W9" s="152">
        <v>254.125</v>
      </c>
      <c r="X9" s="152">
        <v>258.39999999999998</v>
      </c>
      <c r="Y9" s="154">
        <f t="shared" si="0"/>
        <v>4.2749999999999773</v>
      </c>
      <c r="Z9" s="154">
        <f t="shared" si="1"/>
        <v>4.2749999999999773</v>
      </c>
      <c r="AA9" s="154">
        <f t="shared" si="2"/>
        <v>0</v>
      </c>
      <c r="AB9" s="155"/>
      <c r="AC9" s="155">
        <f t="shared" si="3"/>
        <v>0</v>
      </c>
      <c r="AD9" s="155"/>
      <c r="AE9" s="152">
        <f t="shared" si="4"/>
        <v>0</v>
      </c>
      <c r="AF9" s="152"/>
      <c r="AG9" s="156">
        <v>36989</v>
      </c>
      <c r="AH9" s="157">
        <v>326.98</v>
      </c>
      <c r="AI9" s="152"/>
      <c r="AJ9" s="158">
        <f t="shared" si="5"/>
        <v>0</v>
      </c>
      <c r="AK9" s="152"/>
      <c r="AL9" s="152"/>
    </row>
    <row r="10" spans="1:38" ht="14.25" x14ac:dyDescent="0.2">
      <c r="R10" s="152" t="s">
        <v>117</v>
      </c>
      <c r="S10" s="152"/>
      <c r="T10" s="152" t="s">
        <v>116</v>
      </c>
      <c r="U10" s="153">
        <v>36990</v>
      </c>
      <c r="V10" s="152">
        <v>255.82699999999997</v>
      </c>
      <c r="W10" s="152">
        <v>254.05700000000002</v>
      </c>
      <c r="X10" s="152">
        <v>266.18800000000005</v>
      </c>
      <c r="Y10" s="154">
        <f t="shared" si="0"/>
        <v>12.131000000000029</v>
      </c>
      <c r="Z10" s="154">
        <f t="shared" si="1"/>
        <v>10.361000000000075</v>
      </c>
      <c r="AA10" s="154">
        <f t="shared" si="2"/>
        <v>-1.7699999999999534</v>
      </c>
      <c r="AB10" s="155"/>
      <c r="AC10" s="155">
        <f t="shared" si="3"/>
        <v>1.7699999999999534</v>
      </c>
      <c r="AD10" s="155"/>
      <c r="AE10" s="152">
        <f t="shared" si="4"/>
        <v>0</v>
      </c>
      <c r="AF10" s="152"/>
      <c r="AG10" s="156">
        <v>36990</v>
      </c>
      <c r="AH10" s="157">
        <v>323.69</v>
      </c>
      <c r="AI10" s="152"/>
      <c r="AJ10" s="158">
        <f t="shared" si="5"/>
        <v>5.4681948778150498E-3</v>
      </c>
      <c r="AK10" s="152"/>
      <c r="AL10" s="152"/>
    </row>
    <row r="11" spans="1:38" ht="14.25" x14ac:dyDescent="0.2">
      <c r="R11" s="152" t="s">
        <v>117</v>
      </c>
      <c r="S11" s="152"/>
      <c r="T11" s="152" t="s">
        <v>116</v>
      </c>
      <c r="U11" s="153">
        <v>36991</v>
      </c>
      <c r="V11" s="152">
        <v>267.73599999999993</v>
      </c>
      <c r="W11" s="152">
        <v>262.69400000000002</v>
      </c>
      <c r="X11" s="152">
        <v>268.04500000000002</v>
      </c>
      <c r="Y11" s="154">
        <f t="shared" si="0"/>
        <v>5.3509999999999991</v>
      </c>
      <c r="Z11" s="154">
        <f t="shared" si="1"/>
        <v>0.30900000000008276</v>
      </c>
      <c r="AA11" s="154">
        <f t="shared" si="2"/>
        <v>-5.0419999999999163</v>
      </c>
      <c r="AB11" s="155"/>
      <c r="AC11" s="155">
        <f t="shared" si="3"/>
        <v>5.0419999999999163</v>
      </c>
      <c r="AD11" s="155"/>
      <c r="AE11" s="152">
        <f t="shared" si="4"/>
        <v>0</v>
      </c>
      <c r="AF11" s="152"/>
      <c r="AG11" s="156">
        <v>36991</v>
      </c>
      <c r="AH11" s="157">
        <v>319.88</v>
      </c>
      <c r="AI11" s="152"/>
      <c r="AJ11" s="158">
        <f t="shared" si="5"/>
        <v>1.5762160810303603E-2</v>
      </c>
      <c r="AK11" s="152"/>
      <c r="AL11" s="152"/>
    </row>
    <row r="12" spans="1:38" ht="14.25" x14ac:dyDescent="0.2">
      <c r="R12" s="152" t="s">
        <v>117</v>
      </c>
      <c r="S12" s="152"/>
      <c r="T12" s="152" t="s">
        <v>116</v>
      </c>
      <c r="U12" s="153">
        <v>36992</v>
      </c>
      <c r="V12" s="152">
        <v>264.95499999999998</v>
      </c>
      <c r="W12" s="152">
        <v>262.57899999999995</v>
      </c>
      <c r="X12" s="152">
        <v>268.15300000000002</v>
      </c>
      <c r="Y12" s="154">
        <f t="shared" si="0"/>
        <v>5.5740000000000691</v>
      </c>
      <c r="Z12" s="154">
        <f t="shared" si="1"/>
        <v>3.1980000000000359</v>
      </c>
      <c r="AA12" s="154">
        <f t="shared" si="2"/>
        <v>-2.3760000000000332</v>
      </c>
      <c r="AB12" s="155"/>
      <c r="AC12" s="155">
        <f t="shared" si="3"/>
        <v>2.3760000000000332</v>
      </c>
      <c r="AD12" s="155"/>
      <c r="AE12" s="152">
        <f t="shared" si="4"/>
        <v>0</v>
      </c>
      <c r="AF12" s="152"/>
      <c r="AG12" s="156">
        <v>36992</v>
      </c>
      <c r="AH12" s="157">
        <v>329.74</v>
      </c>
      <c r="AI12" s="152"/>
      <c r="AJ12" s="158">
        <f t="shared" si="5"/>
        <v>7.2056772002184544E-3</v>
      </c>
      <c r="AK12" s="152"/>
      <c r="AL12" s="152"/>
    </row>
    <row r="13" spans="1:38" ht="14.25" x14ac:dyDescent="0.2">
      <c r="R13" s="152" t="s">
        <v>117</v>
      </c>
      <c r="S13" s="152"/>
      <c r="T13" s="152" t="s">
        <v>116</v>
      </c>
      <c r="U13" s="153">
        <v>36993</v>
      </c>
      <c r="V13" s="152">
        <v>268.01799999999997</v>
      </c>
      <c r="W13" s="152">
        <v>261.15099999999995</v>
      </c>
      <c r="X13" s="152">
        <v>268.03800000000001</v>
      </c>
      <c r="Y13" s="154">
        <f t="shared" si="0"/>
        <v>6.8870000000000573</v>
      </c>
      <c r="Z13" s="154">
        <f t="shared" si="1"/>
        <v>2.0000000000038654E-2</v>
      </c>
      <c r="AA13" s="154">
        <f t="shared" si="2"/>
        <v>-6.8670000000000186</v>
      </c>
      <c r="AB13" s="155"/>
      <c r="AC13" s="155">
        <f t="shared" si="3"/>
        <v>6.8670000000000186</v>
      </c>
      <c r="AD13" s="155"/>
      <c r="AE13" s="152">
        <f t="shared" si="4"/>
        <v>0</v>
      </c>
      <c r="AF13" s="152"/>
      <c r="AG13" s="156">
        <v>36993</v>
      </c>
      <c r="AH13" s="157">
        <v>314.94</v>
      </c>
      <c r="AI13" s="152"/>
      <c r="AJ13" s="158">
        <f t="shared" si="5"/>
        <v>2.1804153172032829E-2</v>
      </c>
      <c r="AK13" s="152"/>
      <c r="AL13" s="152"/>
    </row>
    <row r="14" spans="1:38" ht="14.25" x14ac:dyDescent="0.2">
      <c r="R14" s="152" t="s">
        <v>117</v>
      </c>
      <c r="S14" s="152"/>
      <c r="T14" s="152" t="s">
        <v>116</v>
      </c>
      <c r="U14" s="153">
        <v>36994</v>
      </c>
      <c r="V14" s="152">
        <v>261.61400000000003</v>
      </c>
      <c r="W14" s="152">
        <v>257.61599999999999</v>
      </c>
      <c r="X14" s="152">
        <v>261.61400000000003</v>
      </c>
      <c r="Y14" s="154">
        <f t="shared" si="0"/>
        <v>3.9980000000000473</v>
      </c>
      <c r="Z14" s="154">
        <f t="shared" si="1"/>
        <v>0</v>
      </c>
      <c r="AA14" s="154">
        <f t="shared" si="2"/>
        <v>-3.9980000000000473</v>
      </c>
      <c r="AB14" s="155"/>
      <c r="AC14" s="155">
        <f t="shared" si="3"/>
        <v>3.9980000000000473</v>
      </c>
      <c r="AD14" s="155"/>
      <c r="AE14" s="152">
        <f t="shared" si="4"/>
        <v>0</v>
      </c>
      <c r="AF14" s="152"/>
      <c r="AG14" s="156">
        <v>36994</v>
      </c>
      <c r="AH14" s="157">
        <v>318.99</v>
      </c>
      <c r="AI14" s="152"/>
      <c r="AJ14" s="158">
        <f t="shared" si="5"/>
        <v>1.2533308254177394E-2</v>
      </c>
      <c r="AK14" s="152"/>
      <c r="AL14" s="152"/>
    </row>
    <row r="15" spans="1:38" ht="14.25" x14ac:dyDescent="0.2">
      <c r="R15" s="152" t="s">
        <v>117</v>
      </c>
      <c r="S15" s="152"/>
      <c r="T15" s="152" t="s">
        <v>116</v>
      </c>
      <c r="U15" s="153">
        <v>36995</v>
      </c>
      <c r="V15" s="152">
        <v>261.58</v>
      </c>
      <c r="W15" s="152">
        <v>261.58</v>
      </c>
      <c r="X15" s="152">
        <v>263.32699999999994</v>
      </c>
      <c r="Y15" s="154">
        <f t="shared" si="0"/>
        <v>1.7469999999999573</v>
      </c>
      <c r="Z15" s="154">
        <f t="shared" si="1"/>
        <v>1.7469999999999573</v>
      </c>
      <c r="AA15" s="154">
        <f t="shared" si="2"/>
        <v>0</v>
      </c>
      <c r="AB15" s="155"/>
      <c r="AC15" s="155">
        <f t="shared" si="3"/>
        <v>0</v>
      </c>
      <c r="AD15" s="155"/>
      <c r="AE15" s="152">
        <f t="shared" si="4"/>
        <v>0</v>
      </c>
      <c r="AF15" s="152"/>
      <c r="AG15" s="156">
        <v>36995</v>
      </c>
      <c r="AH15" s="157">
        <v>324.2</v>
      </c>
      <c r="AI15" s="152"/>
      <c r="AJ15" s="158">
        <f t="shared" si="5"/>
        <v>0</v>
      </c>
      <c r="AK15" s="152"/>
      <c r="AL15" s="152"/>
    </row>
    <row r="16" spans="1:38" ht="14.25" x14ac:dyDescent="0.2">
      <c r="R16" s="152" t="s">
        <v>117</v>
      </c>
      <c r="S16" s="152"/>
      <c r="T16" s="152" t="s">
        <v>116</v>
      </c>
      <c r="U16" s="153">
        <v>36996</v>
      </c>
      <c r="V16" s="152">
        <v>263.41899999999998</v>
      </c>
      <c r="W16" s="152">
        <v>263.41899999999998</v>
      </c>
      <c r="X16" s="152">
        <v>266.82900000000001</v>
      </c>
      <c r="Y16" s="154">
        <f t="shared" si="0"/>
        <v>3.410000000000025</v>
      </c>
      <c r="Z16" s="154">
        <f t="shared" si="1"/>
        <v>3.410000000000025</v>
      </c>
      <c r="AA16" s="154">
        <f t="shared" si="2"/>
        <v>0</v>
      </c>
      <c r="AB16" s="155"/>
      <c r="AC16" s="155">
        <f t="shared" si="3"/>
        <v>0</v>
      </c>
      <c r="AD16" s="155"/>
      <c r="AE16" s="152">
        <f t="shared" si="4"/>
        <v>0</v>
      </c>
      <c r="AF16" s="152"/>
      <c r="AG16" s="156">
        <v>36996</v>
      </c>
      <c r="AH16" s="157">
        <v>310.97000000000003</v>
      </c>
      <c r="AI16" s="152"/>
      <c r="AJ16" s="158">
        <f t="shared" si="5"/>
        <v>0</v>
      </c>
      <c r="AK16" s="152"/>
      <c r="AL16" s="152"/>
    </row>
    <row r="17" spans="18:38" ht="14.25" x14ac:dyDescent="0.2">
      <c r="R17" s="152" t="s">
        <v>117</v>
      </c>
      <c r="S17" s="152"/>
      <c r="T17" s="152" t="s">
        <v>116</v>
      </c>
      <c r="U17" s="153">
        <v>36997</v>
      </c>
      <c r="V17" s="152">
        <v>267.13900000000001</v>
      </c>
      <c r="W17" s="152">
        <v>263.45299999999997</v>
      </c>
      <c r="X17" s="152">
        <v>267.27900000000005</v>
      </c>
      <c r="Y17" s="154">
        <f t="shared" si="0"/>
        <v>3.8260000000000787</v>
      </c>
      <c r="Z17" s="154">
        <f t="shared" si="1"/>
        <v>0.1400000000000432</v>
      </c>
      <c r="AA17" s="154">
        <f t="shared" si="2"/>
        <v>-3.6860000000000355</v>
      </c>
      <c r="AB17" s="155"/>
      <c r="AC17" s="155">
        <f t="shared" si="3"/>
        <v>3.6860000000000355</v>
      </c>
      <c r="AD17" s="155"/>
      <c r="AE17" s="152">
        <f t="shared" si="4"/>
        <v>0</v>
      </c>
      <c r="AF17" s="152"/>
      <c r="AG17" s="156">
        <v>36997</v>
      </c>
      <c r="AH17" s="157">
        <v>322.61</v>
      </c>
      <c r="AI17" s="152"/>
      <c r="AJ17" s="158">
        <f t="shared" si="5"/>
        <v>1.1425560274015175E-2</v>
      </c>
      <c r="AK17" s="152"/>
      <c r="AL17" s="152"/>
    </row>
    <row r="18" spans="18:38" ht="14.25" x14ac:dyDescent="0.2">
      <c r="R18" s="152" t="s">
        <v>117</v>
      </c>
      <c r="S18" s="152"/>
      <c r="T18" s="152" t="s">
        <v>116</v>
      </c>
      <c r="U18" s="153">
        <v>36998</v>
      </c>
      <c r="V18" s="152">
        <v>263.62599999999998</v>
      </c>
      <c r="W18" s="152">
        <v>252.79600000000002</v>
      </c>
      <c r="X18" s="152">
        <v>265.88499999999999</v>
      </c>
      <c r="Y18" s="154">
        <f t="shared" si="0"/>
        <v>13.08899999999997</v>
      </c>
      <c r="Z18" s="154">
        <f t="shared" si="1"/>
        <v>2.2590000000000146</v>
      </c>
      <c r="AA18" s="154">
        <f t="shared" si="2"/>
        <v>-10.829999999999956</v>
      </c>
      <c r="AB18" s="155"/>
      <c r="AC18" s="155">
        <f t="shared" si="3"/>
        <v>10.829999999999956</v>
      </c>
      <c r="AD18" s="155"/>
      <c r="AE18" s="152">
        <f t="shared" si="4"/>
        <v>0</v>
      </c>
      <c r="AF18" s="152"/>
      <c r="AG18" s="156">
        <v>36998</v>
      </c>
      <c r="AH18" s="157">
        <v>340.34</v>
      </c>
      <c r="AI18" s="152"/>
      <c r="AJ18" s="158">
        <f t="shared" si="5"/>
        <v>3.1821120056414048E-2</v>
      </c>
      <c r="AK18" s="152"/>
      <c r="AL18" s="152"/>
    </row>
    <row r="19" spans="18:38" ht="14.25" x14ac:dyDescent="0.2">
      <c r="R19" s="152" t="s">
        <v>117</v>
      </c>
      <c r="S19" s="152"/>
      <c r="T19" s="152" t="s">
        <v>116</v>
      </c>
      <c r="U19" s="153">
        <v>36999</v>
      </c>
      <c r="V19" s="152">
        <v>268.09300000000007</v>
      </c>
      <c r="W19" s="152">
        <v>264.96499999999997</v>
      </c>
      <c r="X19" s="152">
        <v>270.50200000000007</v>
      </c>
      <c r="Y19" s="154">
        <f t="shared" si="0"/>
        <v>5.5370000000000914</v>
      </c>
      <c r="Z19" s="154">
        <f t="shared" si="1"/>
        <v>2.4089999999999918</v>
      </c>
      <c r="AA19" s="154">
        <f t="shared" si="2"/>
        <v>-3.1280000000000996</v>
      </c>
      <c r="AB19" s="155"/>
      <c r="AC19" s="155">
        <f t="shared" si="3"/>
        <v>3.1280000000000996</v>
      </c>
      <c r="AD19" s="155"/>
      <c r="AE19" s="152">
        <f t="shared" si="4"/>
        <v>0</v>
      </c>
      <c r="AF19" s="152"/>
      <c r="AG19" s="156">
        <v>36999</v>
      </c>
      <c r="AH19" s="157">
        <v>354.33</v>
      </c>
      <c r="AI19" s="152"/>
      <c r="AJ19" s="158">
        <f t="shared" si="5"/>
        <v>8.8279287669689264E-3</v>
      </c>
      <c r="AK19" s="152"/>
      <c r="AL19" s="152"/>
    </row>
    <row r="20" spans="18:38" ht="14.25" x14ac:dyDescent="0.2">
      <c r="R20" s="152" t="s">
        <v>117</v>
      </c>
      <c r="S20" s="152"/>
      <c r="T20" s="152" t="s">
        <v>116</v>
      </c>
      <c r="U20" s="153">
        <v>37000</v>
      </c>
      <c r="V20" s="152">
        <v>271.315</v>
      </c>
      <c r="W20" s="152">
        <v>267.24400000000003</v>
      </c>
      <c r="X20" s="152">
        <v>271.733</v>
      </c>
      <c r="Y20" s="154">
        <f t="shared" si="0"/>
        <v>4.4889999999999759</v>
      </c>
      <c r="Z20" s="154">
        <f t="shared" si="1"/>
        <v>0.41800000000000637</v>
      </c>
      <c r="AA20" s="154">
        <f t="shared" si="2"/>
        <v>-4.0709999999999695</v>
      </c>
      <c r="AB20" s="155"/>
      <c r="AC20" s="155">
        <f t="shared" si="3"/>
        <v>4.0709999999999695</v>
      </c>
      <c r="AD20" s="155"/>
      <c r="AE20" s="152">
        <f t="shared" si="4"/>
        <v>0</v>
      </c>
      <c r="AF20" s="152"/>
      <c r="AG20" s="156">
        <v>37000</v>
      </c>
      <c r="AH20" s="157">
        <v>348.68</v>
      </c>
      <c r="AI20" s="152"/>
      <c r="AJ20" s="158">
        <f t="shared" si="5"/>
        <v>1.1675461741424715E-2</v>
      </c>
      <c r="AK20" s="152"/>
      <c r="AL20" s="152"/>
    </row>
    <row r="21" spans="18:38" ht="14.25" x14ac:dyDescent="0.2">
      <c r="R21" s="152" t="s">
        <v>117</v>
      </c>
      <c r="S21" s="152"/>
      <c r="T21" s="152" t="s">
        <v>116</v>
      </c>
      <c r="U21" s="153">
        <v>37001</v>
      </c>
      <c r="V21" s="152">
        <v>271.11099999999999</v>
      </c>
      <c r="W21" s="152">
        <v>264.01499999999999</v>
      </c>
      <c r="X21" s="152">
        <v>271.11099999999999</v>
      </c>
      <c r="Y21" s="154">
        <f t="shared" si="0"/>
        <v>7.0960000000000036</v>
      </c>
      <c r="Z21" s="154">
        <f t="shared" si="1"/>
        <v>0</v>
      </c>
      <c r="AA21" s="154">
        <f t="shared" si="2"/>
        <v>-7.0960000000000036</v>
      </c>
      <c r="AB21" s="155"/>
      <c r="AC21" s="155">
        <f t="shared" si="3"/>
        <v>7.0960000000000036</v>
      </c>
      <c r="AD21" s="155"/>
      <c r="AE21" s="152">
        <f t="shared" si="4"/>
        <v>0</v>
      </c>
      <c r="AF21" s="152"/>
      <c r="AG21" s="156">
        <v>37001</v>
      </c>
      <c r="AH21" s="157">
        <v>341.98</v>
      </c>
      <c r="AI21" s="152"/>
      <c r="AJ21" s="158">
        <f t="shared" si="5"/>
        <v>2.0749751447453078E-2</v>
      </c>
      <c r="AK21" s="152"/>
      <c r="AL21" s="152"/>
    </row>
    <row r="22" spans="18:38" ht="14.25" x14ac:dyDescent="0.2">
      <c r="R22" s="152" t="s">
        <v>117</v>
      </c>
      <c r="S22" s="152"/>
      <c r="T22" s="152" t="s">
        <v>116</v>
      </c>
      <c r="U22" s="153">
        <v>37002</v>
      </c>
      <c r="V22" s="152">
        <v>266.38800000000003</v>
      </c>
      <c r="W22" s="152">
        <v>266.04300000000001</v>
      </c>
      <c r="X22" s="152">
        <v>270.64699999999999</v>
      </c>
      <c r="Y22" s="154">
        <f t="shared" si="0"/>
        <v>4.603999999999985</v>
      </c>
      <c r="Z22" s="154">
        <f t="shared" si="1"/>
        <v>4.2589999999999577</v>
      </c>
      <c r="AA22" s="154">
        <f t="shared" si="2"/>
        <v>-0.34500000000002728</v>
      </c>
      <c r="AB22" s="155"/>
      <c r="AC22" s="155">
        <f t="shared" si="3"/>
        <v>0.34500000000002728</v>
      </c>
      <c r="AD22" s="155"/>
      <c r="AE22" s="152">
        <f t="shared" si="4"/>
        <v>0</v>
      </c>
      <c r="AF22" s="152"/>
      <c r="AG22" s="156">
        <v>37002</v>
      </c>
      <c r="AH22" s="157">
        <v>329.29</v>
      </c>
      <c r="AI22" s="152"/>
      <c r="AJ22" s="158">
        <f t="shared" si="5"/>
        <v>1.0477087066112765E-3</v>
      </c>
      <c r="AK22" s="152"/>
      <c r="AL22" s="152"/>
    </row>
    <row r="23" spans="18:38" ht="14.25" x14ac:dyDescent="0.2">
      <c r="R23" s="152" t="s">
        <v>117</v>
      </c>
      <c r="S23" s="152"/>
      <c r="T23" s="152" t="s">
        <v>116</v>
      </c>
      <c r="U23" s="153">
        <v>37003</v>
      </c>
      <c r="V23" s="152">
        <v>265.27600000000001</v>
      </c>
      <c r="W23" s="152">
        <v>259.56299999999999</v>
      </c>
      <c r="X23" s="152">
        <v>265.33999999999997</v>
      </c>
      <c r="Y23" s="154">
        <f t="shared" si="0"/>
        <v>5.7769999999999868</v>
      </c>
      <c r="Z23" s="154">
        <f t="shared" si="1"/>
        <v>6.399999999996453E-2</v>
      </c>
      <c r="AA23" s="154">
        <f t="shared" si="2"/>
        <v>-5.7130000000000223</v>
      </c>
      <c r="AB23" s="155"/>
      <c r="AC23" s="155">
        <f t="shared" si="3"/>
        <v>5.7130000000000223</v>
      </c>
      <c r="AD23" s="155"/>
      <c r="AE23" s="152">
        <f t="shared" si="4"/>
        <v>0</v>
      </c>
      <c r="AF23" s="152"/>
      <c r="AG23" s="156">
        <v>37003</v>
      </c>
      <c r="AH23" s="157">
        <v>327.93</v>
      </c>
      <c r="AI23" s="152"/>
      <c r="AJ23" s="158">
        <f t="shared" si="5"/>
        <v>1.7421400908730591E-2</v>
      </c>
      <c r="AK23" s="152"/>
      <c r="AL23" s="152"/>
    </row>
    <row r="24" spans="18:38" ht="14.25" x14ac:dyDescent="0.2">
      <c r="R24" s="152" t="s">
        <v>117</v>
      </c>
      <c r="S24" s="152"/>
      <c r="T24" s="152" t="s">
        <v>116</v>
      </c>
      <c r="U24" s="153">
        <v>37004</v>
      </c>
      <c r="V24" s="152">
        <v>260.25099999999998</v>
      </c>
      <c r="W24" s="152">
        <v>254.36699999999996</v>
      </c>
      <c r="X24" s="152">
        <v>268.923</v>
      </c>
      <c r="Y24" s="154">
        <f t="shared" si="0"/>
        <v>14.55600000000004</v>
      </c>
      <c r="Z24" s="154">
        <f t="shared" si="1"/>
        <v>8.6720000000000255</v>
      </c>
      <c r="AA24" s="154">
        <f t="shared" si="2"/>
        <v>-5.8840000000000146</v>
      </c>
      <c r="AB24" s="155"/>
      <c r="AC24" s="155">
        <f t="shared" si="3"/>
        <v>5.8840000000000146</v>
      </c>
      <c r="AD24" s="155"/>
      <c r="AE24" s="152">
        <f t="shared" si="4"/>
        <v>0</v>
      </c>
      <c r="AF24" s="152"/>
      <c r="AG24" s="156">
        <v>37004</v>
      </c>
      <c r="AH24" s="157">
        <v>344.29</v>
      </c>
      <c r="AI24" s="152"/>
      <c r="AJ24" s="158">
        <f t="shared" si="5"/>
        <v>1.7090243689912615E-2</v>
      </c>
      <c r="AK24" s="152"/>
      <c r="AL24" s="152"/>
    </row>
    <row r="25" spans="18:38" ht="14.25" x14ac:dyDescent="0.2">
      <c r="R25" s="152" t="s">
        <v>117</v>
      </c>
      <c r="S25" s="152"/>
      <c r="T25" s="152" t="s">
        <v>116</v>
      </c>
      <c r="U25" s="153">
        <v>37005</v>
      </c>
      <c r="V25" s="152">
        <v>270.53100000000006</v>
      </c>
      <c r="W25" s="152">
        <v>265.755</v>
      </c>
      <c r="X25" s="152">
        <v>274.03199999999998</v>
      </c>
      <c r="Y25" s="154">
        <f t="shared" si="0"/>
        <v>8.2769999999999868</v>
      </c>
      <c r="Z25" s="154">
        <f t="shared" si="1"/>
        <v>3.5009999999999195</v>
      </c>
      <c r="AA25" s="154">
        <f t="shared" si="2"/>
        <v>-4.7760000000000673</v>
      </c>
      <c r="AB25" s="155"/>
      <c r="AC25" s="155">
        <f t="shared" si="3"/>
        <v>4.7760000000000673</v>
      </c>
      <c r="AD25" s="155"/>
      <c r="AE25" s="152">
        <f t="shared" si="4"/>
        <v>0</v>
      </c>
      <c r="AF25" s="152"/>
      <c r="AG25" s="156">
        <v>37005</v>
      </c>
      <c r="AH25" s="157">
        <v>335.63</v>
      </c>
      <c r="AI25" s="152"/>
      <c r="AJ25" s="158">
        <f t="shared" si="5"/>
        <v>1.4229955605875718E-2</v>
      </c>
      <c r="AK25" s="152"/>
      <c r="AL25" s="152"/>
    </row>
    <row r="26" spans="18:38" ht="14.25" x14ac:dyDescent="0.2">
      <c r="R26" s="152" t="s">
        <v>117</v>
      </c>
      <c r="S26" s="152"/>
      <c r="T26" s="152" t="s">
        <v>116</v>
      </c>
      <c r="U26" s="153">
        <v>37006</v>
      </c>
      <c r="V26" s="152">
        <v>264.52999999999997</v>
      </c>
      <c r="W26" s="152">
        <v>260.00099999999998</v>
      </c>
      <c r="X26" s="152">
        <v>266.65600000000001</v>
      </c>
      <c r="Y26" s="154">
        <f t="shared" si="0"/>
        <v>6.6550000000000296</v>
      </c>
      <c r="Z26" s="154">
        <f t="shared" si="1"/>
        <v>2.1260000000000332</v>
      </c>
      <c r="AA26" s="154">
        <f t="shared" si="2"/>
        <v>-4.5289999999999964</v>
      </c>
      <c r="AB26" s="155"/>
      <c r="AC26" s="155">
        <f t="shared" si="3"/>
        <v>4.5289999999999964</v>
      </c>
      <c r="AD26" s="155"/>
      <c r="AE26" s="152">
        <f t="shared" si="4"/>
        <v>0</v>
      </c>
      <c r="AF26" s="152"/>
      <c r="AG26" s="156">
        <v>37006</v>
      </c>
      <c r="AH26" s="157">
        <v>327.69</v>
      </c>
      <c r="AI26" s="152"/>
      <c r="AJ26" s="158">
        <f t="shared" si="5"/>
        <v>1.3820989349690244E-2</v>
      </c>
      <c r="AK26" s="152"/>
      <c r="AL26" s="152"/>
    </row>
    <row r="27" spans="18:38" ht="14.25" x14ac:dyDescent="0.2">
      <c r="R27" s="152" t="s">
        <v>117</v>
      </c>
      <c r="S27" s="152"/>
      <c r="T27" s="152" t="s">
        <v>116</v>
      </c>
      <c r="U27" s="153">
        <v>37007</v>
      </c>
      <c r="V27" s="152">
        <v>267.41099999999994</v>
      </c>
      <c r="W27" s="152">
        <v>262.12900000000002</v>
      </c>
      <c r="X27" s="152">
        <v>267.584</v>
      </c>
      <c r="Y27" s="154">
        <f t="shared" si="0"/>
        <v>5.4549999999999841</v>
      </c>
      <c r="Z27" s="154">
        <f t="shared" si="1"/>
        <v>0.17300000000005866</v>
      </c>
      <c r="AA27" s="154">
        <f t="shared" si="2"/>
        <v>-5.2819999999999254</v>
      </c>
      <c r="AB27" s="155"/>
      <c r="AC27" s="155">
        <f t="shared" si="3"/>
        <v>5.2819999999999254</v>
      </c>
      <c r="AD27" s="155"/>
      <c r="AE27" s="152">
        <f t="shared" si="4"/>
        <v>0</v>
      </c>
      <c r="AF27" s="152"/>
      <c r="AG27" s="156">
        <v>37007</v>
      </c>
      <c r="AH27" s="157">
        <v>323.47000000000003</v>
      </c>
      <c r="AI27" s="152"/>
      <c r="AJ27" s="158">
        <f t="shared" si="5"/>
        <v>1.6329180449500495E-2</v>
      </c>
      <c r="AK27" s="152"/>
      <c r="AL27" s="152"/>
    </row>
    <row r="28" spans="18:38" ht="14.25" x14ac:dyDescent="0.2">
      <c r="R28" s="152" t="s">
        <v>117</v>
      </c>
      <c r="S28" s="152"/>
      <c r="T28" s="152" t="s">
        <v>116</v>
      </c>
      <c r="U28" s="153">
        <v>37008</v>
      </c>
      <c r="V28" s="152">
        <v>265.68899999999996</v>
      </c>
      <c r="W28" s="152">
        <v>260.28300000000002</v>
      </c>
      <c r="X28" s="152">
        <v>265.68899999999996</v>
      </c>
      <c r="Y28" s="154">
        <f t="shared" si="0"/>
        <v>5.4059999999999491</v>
      </c>
      <c r="Z28" s="154">
        <f t="shared" si="1"/>
        <v>0</v>
      </c>
      <c r="AA28" s="154">
        <f t="shared" si="2"/>
        <v>-5.4059999999999491</v>
      </c>
      <c r="AB28" s="155"/>
      <c r="AC28" s="155">
        <f t="shared" si="3"/>
        <v>5.4059999999999491</v>
      </c>
      <c r="AD28" s="155"/>
      <c r="AE28" s="152">
        <f t="shared" si="4"/>
        <v>0</v>
      </c>
      <c r="AF28" s="152"/>
      <c r="AG28" s="156">
        <v>37008</v>
      </c>
      <c r="AH28" s="157">
        <v>307.76</v>
      </c>
      <c r="AI28" s="152"/>
      <c r="AJ28" s="158">
        <f t="shared" si="5"/>
        <v>1.7565635560176596E-2</v>
      </c>
      <c r="AK28" s="152"/>
      <c r="AL28" s="152"/>
    </row>
    <row r="29" spans="18:38" ht="14.25" x14ac:dyDescent="0.2">
      <c r="R29" s="152" t="s">
        <v>117</v>
      </c>
      <c r="S29" s="152"/>
      <c r="T29" s="152" t="s">
        <v>116</v>
      </c>
      <c r="U29" s="153">
        <v>37009</v>
      </c>
      <c r="V29" s="152">
        <v>263.54500000000002</v>
      </c>
      <c r="W29" s="152">
        <v>263.24900000000002</v>
      </c>
      <c r="X29" s="152">
        <v>264.37099999999998</v>
      </c>
      <c r="Y29" s="154">
        <f t="shared" si="0"/>
        <v>1.1219999999999573</v>
      </c>
      <c r="Z29" s="154">
        <f t="shared" si="1"/>
        <v>0.82599999999996498</v>
      </c>
      <c r="AA29" s="154">
        <f t="shared" si="2"/>
        <v>-0.29599999999999227</v>
      </c>
      <c r="AB29" s="155"/>
      <c r="AC29" s="155">
        <f t="shared" si="3"/>
        <v>0.29599999999999227</v>
      </c>
      <c r="AD29" s="155"/>
      <c r="AE29" s="152">
        <f t="shared" si="4"/>
        <v>0</v>
      </c>
      <c r="AF29" s="152"/>
      <c r="AG29" s="156">
        <v>37009</v>
      </c>
      <c r="AH29" s="157">
        <v>303.74</v>
      </c>
      <c r="AI29" s="152"/>
      <c r="AJ29" s="158">
        <f t="shared" si="5"/>
        <v>9.7451767959436445E-4</v>
      </c>
      <c r="AK29" s="152"/>
      <c r="AL29" s="152"/>
    </row>
    <row r="30" spans="18:38" ht="14.25" x14ac:dyDescent="0.2">
      <c r="R30" s="152" t="s">
        <v>117</v>
      </c>
      <c r="S30" s="152"/>
      <c r="T30" s="152" t="s">
        <v>116</v>
      </c>
      <c r="U30" s="153">
        <v>37010</v>
      </c>
      <c r="V30" s="152">
        <v>264.42599999999993</v>
      </c>
      <c r="W30" s="152">
        <v>255.47399999999993</v>
      </c>
      <c r="X30" s="152">
        <v>264.55899999999997</v>
      </c>
      <c r="Y30" s="154">
        <f t="shared" si="0"/>
        <v>9.0850000000000364</v>
      </c>
      <c r="Z30" s="154">
        <f t="shared" si="1"/>
        <v>0.1330000000000382</v>
      </c>
      <c r="AA30" s="154">
        <f t="shared" si="2"/>
        <v>-8.9519999999999982</v>
      </c>
      <c r="AB30" s="155">
        <f t="shared" ref="AB30:AB93" si="6">AVERAGE(Y1:Y30)</f>
        <v>6.6480689655172496</v>
      </c>
      <c r="AC30" s="155">
        <f t="shared" si="3"/>
        <v>8.9519999999999982</v>
      </c>
      <c r="AD30" s="155">
        <f t="shared" ref="AD30:AD93" si="7">AVERAGE(AC1:AC30)</f>
        <v>4.5966206896551771</v>
      </c>
      <c r="AE30" s="152">
        <f t="shared" si="4"/>
        <v>0</v>
      </c>
      <c r="AF30" s="152"/>
      <c r="AG30" s="156">
        <v>37010</v>
      </c>
      <c r="AH30" s="157">
        <v>308.91000000000003</v>
      </c>
      <c r="AI30" s="155">
        <f t="shared" ref="AI30:AI93" si="8">AVERAGE(AH1:AH30)</f>
        <v>325.84413793103448</v>
      </c>
      <c r="AJ30" s="158">
        <f t="shared" si="5"/>
        <v>2.8979314363406811E-2</v>
      </c>
      <c r="AK30" s="155">
        <f t="shared" ref="AK30:AK93" si="9">AVERAGE(AJ1:AJ30)</f>
        <v>1.3986248749006202E-2</v>
      </c>
      <c r="AL30" s="158">
        <f t="shared" ref="AL30:AL93" si="10">AD30/AI30</f>
        <v>1.410680799366739E-2</v>
      </c>
    </row>
    <row r="31" spans="18:38" ht="14.25" x14ac:dyDescent="0.2">
      <c r="R31" s="152" t="s">
        <v>117</v>
      </c>
      <c r="S31" s="152"/>
      <c r="T31" s="152" t="s">
        <v>116</v>
      </c>
      <c r="U31" s="153">
        <v>37011</v>
      </c>
      <c r="V31" s="152">
        <v>259.41199999999998</v>
      </c>
      <c r="W31" s="152">
        <v>252.89200000000002</v>
      </c>
      <c r="X31" s="152">
        <v>259.41199999999998</v>
      </c>
      <c r="Y31" s="154">
        <f t="shared" si="0"/>
        <v>6.5199999999999534</v>
      </c>
      <c r="Z31" s="154">
        <f t="shared" si="1"/>
        <v>0</v>
      </c>
      <c r="AA31" s="154">
        <f t="shared" si="2"/>
        <v>-6.5199999999999534</v>
      </c>
      <c r="AB31" s="155">
        <f t="shared" si="6"/>
        <v>6.6438000000000068</v>
      </c>
      <c r="AC31" s="155">
        <f t="shared" si="3"/>
        <v>6.5199999999999534</v>
      </c>
      <c r="AD31" s="155">
        <f t="shared" si="7"/>
        <v>4.6607333333333365</v>
      </c>
      <c r="AE31" s="152">
        <f t="shared" si="4"/>
        <v>0</v>
      </c>
      <c r="AF31" s="152"/>
      <c r="AG31" s="156">
        <v>37011</v>
      </c>
      <c r="AH31" s="157">
        <v>316.61</v>
      </c>
      <c r="AI31" s="155">
        <f t="shared" si="8"/>
        <v>325.53633333333335</v>
      </c>
      <c r="AJ31" s="158">
        <f t="shared" si="5"/>
        <v>2.059315877578078E-2</v>
      </c>
      <c r="AK31" s="155">
        <f t="shared" si="9"/>
        <v>1.4206479083232021E-2</v>
      </c>
      <c r="AL31" s="158">
        <f t="shared" si="10"/>
        <v>1.4317091077391268E-2</v>
      </c>
    </row>
    <row r="32" spans="18:38" ht="14.25" x14ac:dyDescent="0.2">
      <c r="R32" s="152" t="s">
        <v>117</v>
      </c>
      <c r="S32" s="152"/>
      <c r="T32" s="152" t="s">
        <v>116</v>
      </c>
      <c r="U32" s="153">
        <v>37012</v>
      </c>
      <c r="V32" s="152">
        <v>258.95300000000003</v>
      </c>
      <c r="W32" s="152">
        <v>251.06399999999999</v>
      </c>
      <c r="X32" s="152">
        <v>260.22800000000001</v>
      </c>
      <c r="Y32" s="154">
        <f t="shared" si="0"/>
        <v>9.1640000000000157</v>
      </c>
      <c r="Z32" s="154">
        <f t="shared" si="1"/>
        <v>1.2749999999999773</v>
      </c>
      <c r="AA32" s="154">
        <f t="shared" si="2"/>
        <v>-7.8890000000000384</v>
      </c>
      <c r="AB32" s="155">
        <f t="shared" si="6"/>
        <v>6.8192666666666728</v>
      </c>
      <c r="AC32" s="155">
        <f t="shared" si="3"/>
        <v>7.8890000000000384</v>
      </c>
      <c r="AD32" s="155">
        <f t="shared" si="7"/>
        <v>4.8799333333333381</v>
      </c>
      <c r="AE32" s="152">
        <f t="shared" si="4"/>
        <v>0</v>
      </c>
      <c r="AF32" s="152"/>
      <c r="AG32" s="156">
        <v>37012</v>
      </c>
      <c r="AH32" s="157">
        <v>302.81</v>
      </c>
      <c r="AI32" s="155">
        <f t="shared" si="8"/>
        <v>325.67466666666667</v>
      </c>
      <c r="AJ32" s="158">
        <f t="shared" si="5"/>
        <v>2.6052640269476037E-2</v>
      </c>
      <c r="AK32" s="155">
        <f t="shared" si="9"/>
        <v>1.4928356975917316E-2</v>
      </c>
      <c r="AL32" s="158">
        <f t="shared" si="10"/>
        <v>1.4984074086204653E-2</v>
      </c>
    </row>
    <row r="33" spans="18:38" ht="14.25" x14ac:dyDescent="0.2">
      <c r="R33" s="152" t="s">
        <v>117</v>
      </c>
      <c r="S33" s="152"/>
      <c r="T33" s="152" t="s">
        <v>116</v>
      </c>
      <c r="U33" s="153">
        <v>37013</v>
      </c>
      <c r="V33" s="152">
        <v>261.78300000000002</v>
      </c>
      <c r="W33" s="152">
        <v>256.06900000000002</v>
      </c>
      <c r="X33" s="152">
        <v>261.78300000000002</v>
      </c>
      <c r="Y33" s="154">
        <f t="shared" si="0"/>
        <v>5.7139999999999986</v>
      </c>
      <c r="Z33" s="154">
        <f t="shared" si="1"/>
        <v>0</v>
      </c>
      <c r="AA33" s="154">
        <f t="shared" si="2"/>
        <v>-5.7139999999999986</v>
      </c>
      <c r="AB33" s="155">
        <f t="shared" si="6"/>
        <v>6.8531333333333402</v>
      </c>
      <c r="AC33" s="155">
        <f t="shared" si="3"/>
        <v>5.7139999999999986</v>
      </c>
      <c r="AD33" s="155">
        <f t="shared" si="7"/>
        <v>4.9283666666666708</v>
      </c>
      <c r="AE33" s="152">
        <f t="shared" si="4"/>
        <v>0</v>
      </c>
      <c r="AF33" s="152"/>
      <c r="AG33" s="156">
        <v>37013</v>
      </c>
      <c r="AH33" s="157">
        <v>285.14</v>
      </c>
      <c r="AI33" s="155">
        <f t="shared" si="8"/>
        <v>325.09566666666666</v>
      </c>
      <c r="AJ33" s="158">
        <f t="shared" si="5"/>
        <v>2.0039278950690884E-2</v>
      </c>
      <c r="AK33" s="155">
        <f t="shared" si="9"/>
        <v>1.5126816781694922E-2</v>
      </c>
      <c r="AL33" s="158">
        <f t="shared" si="10"/>
        <v>1.515974272188598E-2</v>
      </c>
    </row>
    <row r="34" spans="18:38" ht="14.25" x14ac:dyDescent="0.2">
      <c r="R34" s="152" t="s">
        <v>117</v>
      </c>
      <c r="S34" s="152"/>
      <c r="T34" s="152" t="s">
        <v>116</v>
      </c>
      <c r="U34" s="153">
        <v>37014</v>
      </c>
      <c r="V34" s="152">
        <v>258.608</v>
      </c>
      <c r="W34" s="152">
        <v>255.82599999999999</v>
      </c>
      <c r="X34" s="152">
        <v>263.10200000000003</v>
      </c>
      <c r="Y34" s="154">
        <f t="shared" si="0"/>
        <v>7.2760000000000389</v>
      </c>
      <c r="Z34" s="154">
        <f t="shared" si="1"/>
        <v>4.4940000000000282</v>
      </c>
      <c r="AA34" s="154">
        <f t="shared" si="2"/>
        <v>-2.7820000000000107</v>
      </c>
      <c r="AB34" s="155">
        <f t="shared" si="6"/>
        <v>6.9887666666666766</v>
      </c>
      <c r="AC34" s="155">
        <f t="shared" si="3"/>
        <v>2.7820000000000107</v>
      </c>
      <c r="AD34" s="155">
        <f t="shared" si="7"/>
        <v>4.985000000000003</v>
      </c>
      <c r="AE34" s="152">
        <f t="shared" si="4"/>
        <v>0</v>
      </c>
      <c r="AF34" s="152"/>
      <c r="AG34" s="156">
        <v>37014</v>
      </c>
      <c r="AH34" s="157">
        <v>286.73</v>
      </c>
      <c r="AI34" s="155">
        <f t="shared" si="8"/>
        <v>324.03200000000004</v>
      </c>
      <c r="AJ34" s="158">
        <f t="shared" si="5"/>
        <v>9.7025075855334646E-3</v>
      </c>
      <c r="AK34" s="155">
        <f t="shared" si="9"/>
        <v>1.5336939701714836E-2</v>
      </c>
      <c r="AL34" s="158">
        <f t="shared" si="10"/>
        <v>1.5384283033774449E-2</v>
      </c>
    </row>
    <row r="35" spans="18:38" ht="14.25" x14ac:dyDescent="0.2">
      <c r="R35" s="152" t="s">
        <v>117</v>
      </c>
      <c r="S35" s="152"/>
      <c r="T35" s="152" t="s">
        <v>116</v>
      </c>
      <c r="U35" s="153">
        <v>37015</v>
      </c>
      <c r="V35" s="152">
        <v>263.51599999999996</v>
      </c>
      <c r="W35" s="152">
        <v>258.77699999999999</v>
      </c>
      <c r="X35" s="152">
        <v>264.11900000000009</v>
      </c>
      <c r="Y35" s="154">
        <f t="shared" si="0"/>
        <v>5.3420000000000982</v>
      </c>
      <c r="Z35" s="154">
        <f t="shared" si="1"/>
        <v>0.60300000000012233</v>
      </c>
      <c r="AA35" s="154">
        <f t="shared" si="2"/>
        <v>-4.7389999999999759</v>
      </c>
      <c r="AB35" s="155">
        <f t="shared" si="6"/>
        <v>6.8497666666666799</v>
      </c>
      <c r="AC35" s="155">
        <f t="shared" si="3"/>
        <v>4.7389999999999759</v>
      </c>
      <c r="AD35" s="155">
        <f t="shared" si="7"/>
        <v>4.8259000000000025</v>
      </c>
      <c r="AE35" s="152">
        <f t="shared" si="4"/>
        <v>0</v>
      </c>
      <c r="AF35" s="152"/>
      <c r="AG35" s="156">
        <v>37015</v>
      </c>
      <c r="AH35" s="157">
        <v>280.36</v>
      </c>
      <c r="AI35" s="155">
        <f t="shared" si="8"/>
        <v>322.28733333333338</v>
      </c>
      <c r="AJ35" s="158">
        <f t="shared" si="5"/>
        <v>1.6903267227849822E-2</v>
      </c>
      <c r="AK35" s="155">
        <f t="shared" si="9"/>
        <v>1.4947371222274464E-2</v>
      </c>
      <c r="AL35" s="158">
        <f t="shared" si="10"/>
        <v>1.4973905272934509E-2</v>
      </c>
    </row>
    <row r="36" spans="18:38" ht="14.25" x14ac:dyDescent="0.2">
      <c r="R36" s="152" t="s">
        <v>117</v>
      </c>
      <c r="S36" s="152"/>
      <c r="T36" s="152" t="s">
        <v>116</v>
      </c>
      <c r="U36" s="153">
        <v>37016</v>
      </c>
      <c r="V36" s="152">
        <v>262.79399999999998</v>
      </c>
      <c r="W36" s="152">
        <v>262.68700000000001</v>
      </c>
      <c r="X36" s="152">
        <v>266.72500000000002</v>
      </c>
      <c r="Y36" s="154">
        <f t="shared" si="0"/>
        <v>4.0380000000000109</v>
      </c>
      <c r="Z36" s="154">
        <f t="shared" si="1"/>
        <v>3.93100000000004</v>
      </c>
      <c r="AA36" s="154">
        <f t="shared" si="2"/>
        <v>-0.1069999999999709</v>
      </c>
      <c r="AB36" s="155">
        <f t="shared" si="6"/>
        <v>6.6271000000000138</v>
      </c>
      <c r="AC36" s="155">
        <f t="shared" si="3"/>
        <v>0.1069999999999709</v>
      </c>
      <c r="AD36" s="155">
        <f t="shared" si="7"/>
        <v>4.4722000000000017</v>
      </c>
      <c r="AE36" s="152">
        <f t="shared" si="4"/>
        <v>0</v>
      </c>
      <c r="AF36" s="152"/>
      <c r="AG36" s="156">
        <v>37016</v>
      </c>
      <c r="AH36" s="157">
        <v>270.8</v>
      </c>
      <c r="AI36" s="155">
        <f t="shared" si="8"/>
        <v>319.50599999999997</v>
      </c>
      <c r="AJ36" s="158">
        <f t="shared" si="5"/>
        <v>3.9512555391422045E-4</v>
      </c>
      <c r="AK36" s="155">
        <f t="shared" si="9"/>
        <v>1.3951997960852697E-2</v>
      </c>
      <c r="AL36" s="158">
        <f t="shared" si="10"/>
        <v>1.3997233228796962E-2</v>
      </c>
    </row>
    <row r="37" spans="18:38" ht="14.25" x14ac:dyDescent="0.2">
      <c r="R37" s="152" t="s">
        <v>117</v>
      </c>
      <c r="S37" s="152"/>
      <c r="T37" s="152" t="s">
        <v>116</v>
      </c>
      <c r="U37" s="153">
        <v>37017</v>
      </c>
      <c r="V37" s="152">
        <v>261.64100000000002</v>
      </c>
      <c r="W37" s="152">
        <v>261.64100000000002</v>
      </c>
      <c r="X37" s="152">
        <v>264.87099999999998</v>
      </c>
      <c r="Y37" s="154">
        <f t="shared" si="0"/>
        <v>3.2299999999999613</v>
      </c>
      <c r="Z37" s="154">
        <f t="shared" si="1"/>
        <v>3.2299999999999613</v>
      </c>
      <c r="AA37" s="154">
        <f t="shared" si="2"/>
        <v>0</v>
      </c>
      <c r="AB37" s="155">
        <f t="shared" si="6"/>
        <v>6.4356333333333442</v>
      </c>
      <c r="AC37" s="155">
        <f t="shared" si="3"/>
        <v>0</v>
      </c>
      <c r="AD37" s="155">
        <f t="shared" si="7"/>
        <v>4.3325000000000005</v>
      </c>
      <c r="AE37" s="152">
        <f t="shared" si="4"/>
        <v>0</v>
      </c>
      <c r="AF37" s="152"/>
      <c r="AG37" s="156">
        <v>37017</v>
      </c>
      <c r="AH37" s="157">
        <v>279.51</v>
      </c>
      <c r="AI37" s="155">
        <f t="shared" si="8"/>
        <v>317.75</v>
      </c>
      <c r="AJ37" s="158">
        <f t="shared" si="5"/>
        <v>0</v>
      </c>
      <c r="AK37" s="155">
        <f t="shared" si="9"/>
        <v>1.3531455500212702E-2</v>
      </c>
      <c r="AL37" s="158">
        <f t="shared" si="10"/>
        <v>1.3634933123524784E-2</v>
      </c>
    </row>
    <row r="38" spans="18:38" ht="14.25" x14ac:dyDescent="0.2">
      <c r="R38" s="152" t="s">
        <v>117</v>
      </c>
      <c r="S38" s="152"/>
      <c r="T38" s="152" t="s">
        <v>116</v>
      </c>
      <c r="U38" s="153">
        <v>37018</v>
      </c>
      <c r="V38" s="152">
        <v>263.30099999999999</v>
      </c>
      <c r="W38" s="152">
        <v>259.53300000000002</v>
      </c>
      <c r="X38" s="152">
        <v>266.548</v>
      </c>
      <c r="Y38" s="154">
        <f t="shared" si="0"/>
        <v>7.0149999999999864</v>
      </c>
      <c r="Z38" s="154">
        <f t="shared" si="1"/>
        <v>3.2470000000000141</v>
      </c>
      <c r="AA38" s="154">
        <f t="shared" si="2"/>
        <v>-3.7679999999999723</v>
      </c>
      <c r="AB38" s="155">
        <f t="shared" si="6"/>
        <v>6.2215333333333431</v>
      </c>
      <c r="AC38" s="155">
        <f t="shared" si="3"/>
        <v>3.7679999999999723</v>
      </c>
      <c r="AD38" s="155">
        <f t="shared" si="7"/>
        <v>4.0521999999999982</v>
      </c>
      <c r="AE38" s="152">
        <f t="shared" si="4"/>
        <v>0</v>
      </c>
      <c r="AF38" s="152"/>
      <c r="AG38" s="156">
        <v>37018</v>
      </c>
      <c r="AH38" s="157">
        <v>263.06</v>
      </c>
      <c r="AI38" s="155">
        <f t="shared" si="8"/>
        <v>315.702</v>
      </c>
      <c r="AJ38" s="158">
        <f t="shared" si="5"/>
        <v>1.4323728426974729E-2</v>
      </c>
      <c r="AK38" s="155">
        <f t="shared" si="9"/>
        <v>1.2758065656818064E-2</v>
      </c>
      <c r="AL38" s="158">
        <f t="shared" si="10"/>
        <v>1.2835522106290104E-2</v>
      </c>
    </row>
    <row r="39" spans="18:38" ht="14.25" x14ac:dyDescent="0.2">
      <c r="R39" s="152" t="s">
        <v>117</v>
      </c>
      <c r="S39" s="152"/>
      <c r="T39" s="152" t="s">
        <v>116</v>
      </c>
      <c r="U39" s="153">
        <v>37019</v>
      </c>
      <c r="V39" s="152">
        <v>257.71899999999999</v>
      </c>
      <c r="W39" s="152">
        <v>254.34299999999996</v>
      </c>
      <c r="X39" s="152">
        <v>261.04699999999997</v>
      </c>
      <c r="Y39" s="154">
        <f t="shared" si="0"/>
        <v>6.7040000000000077</v>
      </c>
      <c r="Z39" s="154">
        <f t="shared" si="1"/>
        <v>3.3279999999999745</v>
      </c>
      <c r="AA39" s="154">
        <f t="shared" si="2"/>
        <v>-3.3760000000000332</v>
      </c>
      <c r="AB39" s="155">
        <f t="shared" si="6"/>
        <v>6.3025000000000109</v>
      </c>
      <c r="AC39" s="155">
        <f t="shared" si="3"/>
        <v>3.3760000000000332</v>
      </c>
      <c r="AD39" s="155">
        <f t="shared" si="7"/>
        <v>4.1647333333333325</v>
      </c>
      <c r="AE39" s="152">
        <f t="shared" si="4"/>
        <v>0</v>
      </c>
      <c r="AF39" s="152"/>
      <c r="AG39" s="156">
        <v>37019</v>
      </c>
      <c r="AH39" s="157">
        <v>257.82</v>
      </c>
      <c r="AI39" s="155">
        <f t="shared" si="8"/>
        <v>313.39666666666665</v>
      </c>
      <c r="AJ39" s="158">
        <f t="shared" si="5"/>
        <v>1.3094406950585809E-2</v>
      </c>
      <c r="AK39" s="155">
        <f t="shared" si="9"/>
        <v>1.319454588850426E-2</v>
      </c>
      <c r="AL39" s="158">
        <f t="shared" si="10"/>
        <v>1.3289016049947349E-2</v>
      </c>
    </row>
    <row r="40" spans="18:38" ht="14.25" x14ac:dyDescent="0.2">
      <c r="R40" s="152" t="s">
        <v>117</v>
      </c>
      <c r="S40" s="152"/>
      <c r="T40" s="152" t="s">
        <v>116</v>
      </c>
      <c r="U40" s="153">
        <v>37020</v>
      </c>
      <c r="V40" s="152">
        <v>261.41900000000004</v>
      </c>
      <c r="W40" s="152">
        <v>253.709</v>
      </c>
      <c r="X40" s="152">
        <v>261.91399999999999</v>
      </c>
      <c r="Y40" s="154">
        <f t="shared" si="0"/>
        <v>8.2049999999999841</v>
      </c>
      <c r="Z40" s="154">
        <f t="shared" si="1"/>
        <v>0.4949999999999477</v>
      </c>
      <c r="AA40" s="154">
        <f t="shared" si="2"/>
        <v>-7.7100000000000364</v>
      </c>
      <c r="AB40" s="155">
        <f t="shared" si="6"/>
        <v>6.1716333333333431</v>
      </c>
      <c r="AC40" s="155">
        <f t="shared" si="3"/>
        <v>7.7100000000000364</v>
      </c>
      <c r="AD40" s="155">
        <f t="shared" si="7"/>
        <v>4.3627333333333356</v>
      </c>
      <c r="AE40" s="152">
        <f t="shared" si="4"/>
        <v>0</v>
      </c>
      <c r="AF40" s="152"/>
      <c r="AG40" s="156">
        <v>37020</v>
      </c>
      <c r="AH40" s="157">
        <v>258.89999999999998</v>
      </c>
      <c r="AI40" s="155">
        <f t="shared" si="8"/>
        <v>311.23699999999997</v>
      </c>
      <c r="AJ40" s="158">
        <f t="shared" si="5"/>
        <v>2.9779837775202923E-2</v>
      </c>
      <c r="AK40" s="155">
        <f t="shared" si="9"/>
        <v>1.4004933985083855E-2</v>
      </c>
      <c r="AL40" s="158">
        <f t="shared" si="10"/>
        <v>1.401739938803335E-2</v>
      </c>
    </row>
    <row r="41" spans="18:38" ht="14.25" x14ac:dyDescent="0.2">
      <c r="R41" s="152" t="s">
        <v>117</v>
      </c>
      <c r="S41" s="152"/>
      <c r="T41" s="152" t="s">
        <v>116</v>
      </c>
      <c r="U41" s="153">
        <v>37021</v>
      </c>
      <c r="V41" s="152">
        <v>263.34199999999998</v>
      </c>
      <c r="W41" s="152">
        <v>263.34199999999998</v>
      </c>
      <c r="X41" s="152">
        <v>267.762</v>
      </c>
      <c r="Y41" s="154">
        <f t="shared" si="0"/>
        <v>4.4200000000000159</v>
      </c>
      <c r="Z41" s="154">
        <f t="shared" si="1"/>
        <v>4.4200000000000159</v>
      </c>
      <c r="AA41" s="154">
        <f t="shared" si="2"/>
        <v>0</v>
      </c>
      <c r="AB41" s="155">
        <f t="shared" si="6"/>
        <v>6.1406000000000098</v>
      </c>
      <c r="AC41" s="155">
        <f t="shared" si="3"/>
        <v>0</v>
      </c>
      <c r="AD41" s="155">
        <f t="shared" si="7"/>
        <v>4.1946666666666719</v>
      </c>
      <c r="AE41" s="152">
        <f t="shared" si="4"/>
        <v>0</v>
      </c>
      <c r="AF41" s="152"/>
      <c r="AG41" s="156">
        <v>37021</v>
      </c>
      <c r="AH41" s="157">
        <v>239.76</v>
      </c>
      <c r="AI41" s="155">
        <f t="shared" si="8"/>
        <v>308.56633333333332</v>
      </c>
      <c r="AJ41" s="158">
        <f t="shared" si="5"/>
        <v>0</v>
      </c>
      <c r="AK41" s="155">
        <f t="shared" si="9"/>
        <v>1.3479528624740405E-2</v>
      </c>
      <c r="AL41" s="158">
        <f t="shared" si="10"/>
        <v>1.3594051630173541E-2</v>
      </c>
    </row>
    <row r="42" spans="18:38" ht="14.25" x14ac:dyDescent="0.2">
      <c r="R42" s="152" t="s">
        <v>117</v>
      </c>
      <c r="S42" s="152"/>
      <c r="T42" s="152" t="s">
        <v>116</v>
      </c>
      <c r="U42" s="153">
        <v>37022</v>
      </c>
      <c r="V42" s="152">
        <v>263.21899999999999</v>
      </c>
      <c r="W42" s="152">
        <v>262.12399999999997</v>
      </c>
      <c r="X42" s="152">
        <v>265.5</v>
      </c>
      <c r="Y42" s="154">
        <f t="shared" si="0"/>
        <v>3.3760000000000332</v>
      </c>
      <c r="Z42" s="154">
        <f t="shared" si="1"/>
        <v>2.2810000000000059</v>
      </c>
      <c r="AA42" s="154">
        <f t="shared" si="2"/>
        <v>-1.0950000000000273</v>
      </c>
      <c r="AB42" s="155">
        <f t="shared" si="6"/>
        <v>6.0673333333333419</v>
      </c>
      <c r="AC42" s="155">
        <f t="shared" si="3"/>
        <v>1.0950000000000273</v>
      </c>
      <c r="AD42" s="155">
        <f t="shared" si="7"/>
        <v>4.151966666666671</v>
      </c>
      <c r="AE42" s="152">
        <f t="shared" si="4"/>
        <v>0</v>
      </c>
      <c r="AF42" s="152"/>
      <c r="AG42" s="156">
        <v>37022</v>
      </c>
      <c r="AH42" s="157">
        <v>219.98</v>
      </c>
      <c r="AI42" s="155">
        <f t="shared" si="8"/>
        <v>304.90766666666667</v>
      </c>
      <c r="AJ42" s="158">
        <f t="shared" si="5"/>
        <v>4.9777252477499201E-3</v>
      </c>
      <c r="AK42" s="155">
        <f t="shared" si="9"/>
        <v>1.3405263559658119E-2</v>
      </c>
      <c r="AL42" s="158">
        <f t="shared" si="10"/>
        <v>1.3617127808090551E-2</v>
      </c>
    </row>
    <row r="43" spans="18:38" ht="14.25" x14ac:dyDescent="0.2">
      <c r="R43" s="152" t="s">
        <v>117</v>
      </c>
      <c r="S43" s="152"/>
      <c r="T43" s="152" t="s">
        <v>116</v>
      </c>
      <c r="U43" s="153">
        <v>37023</v>
      </c>
      <c r="V43" s="152">
        <v>262.80599999999998</v>
      </c>
      <c r="W43" s="152">
        <v>262.75700000000001</v>
      </c>
      <c r="X43" s="152">
        <v>268.65499999999997</v>
      </c>
      <c r="Y43" s="154">
        <f t="shared" si="0"/>
        <v>5.8979999999999677</v>
      </c>
      <c r="Z43" s="154">
        <f t="shared" si="1"/>
        <v>5.8489999999999895</v>
      </c>
      <c r="AA43" s="154">
        <f t="shared" si="2"/>
        <v>-4.8999999999978172E-2</v>
      </c>
      <c r="AB43" s="155">
        <f t="shared" si="6"/>
        <v>6.0343666666666724</v>
      </c>
      <c r="AC43" s="155">
        <f t="shared" si="3"/>
        <v>4.8999999999978172E-2</v>
      </c>
      <c r="AD43" s="155">
        <f t="shared" si="7"/>
        <v>3.9247000000000032</v>
      </c>
      <c r="AE43" s="152">
        <f t="shared" si="4"/>
        <v>0</v>
      </c>
      <c r="AF43" s="152"/>
      <c r="AG43" s="156">
        <v>37023</v>
      </c>
      <c r="AH43" s="157">
        <v>206.54</v>
      </c>
      <c r="AI43" s="155">
        <f t="shared" si="8"/>
        <v>301.29433333333338</v>
      </c>
      <c r="AJ43" s="158">
        <f t="shared" si="5"/>
        <v>2.3724218069128583E-4</v>
      </c>
      <c r="AK43" s="155">
        <f t="shared" si="9"/>
        <v>1.2686366526613398E-2</v>
      </c>
      <c r="AL43" s="158">
        <f t="shared" si="10"/>
        <v>1.3026132807011535E-2</v>
      </c>
    </row>
    <row r="44" spans="18:38" ht="14.25" x14ac:dyDescent="0.2">
      <c r="R44" s="152" t="s">
        <v>117</v>
      </c>
      <c r="S44" s="152"/>
      <c r="T44" s="152" t="s">
        <v>116</v>
      </c>
      <c r="U44" s="153">
        <v>37024</v>
      </c>
      <c r="V44" s="152">
        <v>269.32499999999999</v>
      </c>
      <c r="W44" s="152">
        <v>265.98700000000002</v>
      </c>
      <c r="X44" s="152">
        <v>275.24</v>
      </c>
      <c r="Y44" s="154">
        <f t="shared" si="0"/>
        <v>9.2529999999999859</v>
      </c>
      <c r="Z44" s="154">
        <f t="shared" si="1"/>
        <v>5.9150000000000205</v>
      </c>
      <c r="AA44" s="154">
        <f t="shared" si="2"/>
        <v>-3.3379999999999654</v>
      </c>
      <c r="AB44" s="155">
        <f t="shared" si="6"/>
        <v>6.2095333333333373</v>
      </c>
      <c r="AC44" s="155">
        <f t="shared" si="3"/>
        <v>3.3379999999999654</v>
      </c>
      <c r="AD44" s="155">
        <f t="shared" si="7"/>
        <v>3.9027000000000007</v>
      </c>
      <c r="AE44" s="152">
        <f t="shared" si="4"/>
        <v>0</v>
      </c>
      <c r="AF44" s="152"/>
      <c r="AG44" s="156">
        <v>37024</v>
      </c>
      <c r="AH44" s="157">
        <v>201</v>
      </c>
      <c r="AI44" s="155">
        <f t="shared" si="8"/>
        <v>297.36133333333333</v>
      </c>
      <c r="AJ44" s="158">
        <f t="shared" si="5"/>
        <v>1.6606965174129181E-2</v>
      </c>
      <c r="AK44" s="155">
        <f t="shared" si="9"/>
        <v>1.2822155090611794E-2</v>
      </c>
      <c r="AL44" s="158">
        <f t="shared" si="10"/>
        <v>1.3124436712237864E-2</v>
      </c>
    </row>
    <row r="45" spans="18:38" ht="14.25" x14ac:dyDescent="0.2">
      <c r="R45" s="152" t="s">
        <v>117</v>
      </c>
      <c r="S45" s="152"/>
      <c r="T45" s="152" t="s">
        <v>116</v>
      </c>
      <c r="U45" s="153">
        <v>37025</v>
      </c>
      <c r="V45" s="152">
        <v>264.87700000000001</v>
      </c>
      <c r="W45" s="152">
        <v>253.98800000000006</v>
      </c>
      <c r="X45" s="152">
        <v>266.75299999999999</v>
      </c>
      <c r="Y45" s="154">
        <f t="shared" si="0"/>
        <v>12.76499999999993</v>
      </c>
      <c r="Z45" s="154">
        <f t="shared" si="1"/>
        <v>1.8759999999999764</v>
      </c>
      <c r="AA45" s="154">
        <f t="shared" si="2"/>
        <v>-10.888999999999953</v>
      </c>
      <c r="AB45" s="155">
        <f t="shared" si="6"/>
        <v>6.5768000000000031</v>
      </c>
      <c r="AC45" s="155">
        <f t="shared" si="3"/>
        <v>10.888999999999953</v>
      </c>
      <c r="AD45" s="155">
        <f t="shared" si="7"/>
        <v>4.2656666666666654</v>
      </c>
      <c r="AE45" s="152">
        <f t="shared" si="4"/>
        <v>0</v>
      </c>
      <c r="AF45" s="152"/>
      <c r="AG45" s="156">
        <v>37025</v>
      </c>
      <c r="AH45" s="157">
        <v>222.7</v>
      </c>
      <c r="AI45" s="155">
        <f t="shared" si="8"/>
        <v>293.97800000000001</v>
      </c>
      <c r="AJ45" s="158">
        <f t="shared" si="5"/>
        <v>4.8895374943870473E-2</v>
      </c>
      <c r="AK45" s="155">
        <f t="shared" si="9"/>
        <v>1.4452000922074142E-2</v>
      </c>
      <c r="AL45" s="158">
        <f t="shared" si="10"/>
        <v>1.4510156088777613E-2</v>
      </c>
    </row>
    <row r="46" spans="18:38" ht="14.25" x14ac:dyDescent="0.2">
      <c r="R46" s="152" t="s">
        <v>117</v>
      </c>
      <c r="S46" s="152"/>
      <c r="T46" s="152" t="s">
        <v>116</v>
      </c>
      <c r="U46" s="153">
        <v>37026</v>
      </c>
      <c r="V46" s="152">
        <v>252.79600000000005</v>
      </c>
      <c r="W46" s="152">
        <v>247.428</v>
      </c>
      <c r="X46" s="152">
        <v>256.81099999999998</v>
      </c>
      <c r="Y46" s="154">
        <f t="shared" si="0"/>
        <v>9.3829999999999814</v>
      </c>
      <c r="Z46" s="154">
        <f t="shared" si="1"/>
        <v>4.0149999999999295</v>
      </c>
      <c r="AA46" s="154">
        <f t="shared" si="2"/>
        <v>-5.3680000000000518</v>
      </c>
      <c r="AB46" s="155">
        <f t="shared" si="6"/>
        <v>6.7759000000000018</v>
      </c>
      <c r="AC46" s="155">
        <f t="shared" si="3"/>
        <v>5.3680000000000518</v>
      </c>
      <c r="AD46" s="155">
        <f t="shared" si="7"/>
        <v>4.4446000000000003</v>
      </c>
      <c r="AE46" s="152">
        <f t="shared" si="4"/>
        <v>0</v>
      </c>
      <c r="AF46" s="152"/>
      <c r="AG46" s="156">
        <v>37026</v>
      </c>
      <c r="AH46" s="157">
        <v>254.02</v>
      </c>
      <c r="AI46" s="155">
        <f t="shared" si="8"/>
        <v>292.0796666666667</v>
      </c>
      <c r="AJ46" s="158">
        <f t="shared" si="5"/>
        <v>2.1132194315408439E-2</v>
      </c>
      <c r="AK46" s="155">
        <f t="shared" si="9"/>
        <v>1.5156407399254423E-2</v>
      </c>
      <c r="AL46" s="158">
        <f t="shared" si="10"/>
        <v>1.5217081184471359E-2</v>
      </c>
    </row>
    <row r="47" spans="18:38" ht="14.25" x14ac:dyDescent="0.2">
      <c r="R47" s="152" t="s">
        <v>117</v>
      </c>
      <c r="S47" s="152"/>
      <c r="T47" s="152" t="s">
        <v>116</v>
      </c>
      <c r="U47" s="153">
        <v>37027</v>
      </c>
      <c r="V47" s="152">
        <v>258.42600000000004</v>
      </c>
      <c r="W47" s="152">
        <v>257.70400000000001</v>
      </c>
      <c r="X47" s="152">
        <v>261.45800000000003</v>
      </c>
      <c r="Y47" s="154">
        <f t="shared" si="0"/>
        <v>3.7540000000000191</v>
      </c>
      <c r="Z47" s="154">
        <f t="shared" si="1"/>
        <v>3.0319999999999823</v>
      </c>
      <c r="AA47" s="154">
        <f t="shared" si="2"/>
        <v>-0.72200000000003683</v>
      </c>
      <c r="AB47" s="155">
        <f t="shared" si="6"/>
        <v>6.7734999999999994</v>
      </c>
      <c r="AC47" s="155">
        <f t="shared" si="3"/>
        <v>0.72200000000003683</v>
      </c>
      <c r="AD47" s="155">
        <f t="shared" si="7"/>
        <v>4.3458000000000006</v>
      </c>
      <c r="AE47" s="152">
        <f t="shared" si="4"/>
        <v>0</v>
      </c>
      <c r="AF47" s="152"/>
      <c r="AG47" s="156">
        <v>37027</v>
      </c>
      <c r="AH47" s="157">
        <v>240.22</v>
      </c>
      <c r="AI47" s="155">
        <f t="shared" si="8"/>
        <v>289.33333333333326</v>
      </c>
      <c r="AJ47" s="158">
        <f t="shared" si="5"/>
        <v>3.0055782199651855E-3</v>
      </c>
      <c r="AK47" s="155">
        <f t="shared" si="9"/>
        <v>1.4875741330786089E-2</v>
      </c>
      <c r="AL47" s="158">
        <f t="shared" si="10"/>
        <v>1.5020046082949315E-2</v>
      </c>
    </row>
    <row r="48" spans="18:38" ht="14.25" x14ac:dyDescent="0.2">
      <c r="R48" s="152" t="s">
        <v>117</v>
      </c>
      <c r="S48" s="152"/>
      <c r="T48" s="152" t="s">
        <v>116</v>
      </c>
      <c r="U48" s="153">
        <v>37028</v>
      </c>
      <c r="V48" s="152">
        <v>259.01600000000002</v>
      </c>
      <c r="W48" s="152">
        <v>252.52900000000002</v>
      </c>
      <c r="X48" s="152">
        <v>259.01600000000002</v>
      </c>
      <c r="Y48" s="154">
        <f t="shared" si="0"/>
        <v>6.4869999999999948</v>
      </c>
      <c r="Z48" s="154">
        <f t="shared" si="1"/>
        <v>0</v>
      </c>
      <c r="AA48" s="154">
        <f t="shared" si="2"/>
        <v>-6.4869999999999948</v>
      </c>
      <c r="AB48" s="155">
        <f t="shared" si="6"/>
        <v>6.5534333333333334</v>
      </c>
      <c r="AC48" s="155">
        <f t="shared" si="3"/>
        <v>6.4869999999999948</v>
      </c>
      <c r="AD48" s="155">
        <f t="shared" si="7"/>
        <v>4.2010333333333358</v>
      </c>
      <c r="AE48" s="152">
        <f t="shared" si="4"/>
        <v>0</v>
      </c>
      <c r="AF48" s="152"/>
      <c r="AG48" s="156">
        <v>37028</v>
      </c>
      <c r="AH48" s="157">
        <v>271.73</v>
      </c>
      <c r="AI48" s="155">
        <f t="shared" si="8"/>
        <v>287.04633333333334</v>
      </c>
      <c r="AJ48" s="158">
        <f t="shared" si="5"/>
        <v>2.3872962131527599E-2</v>
      </c>
      <c r="AK48" s="155">
        <f t="shared" si="9"/>
        <v>1.4610802733289872E-2</v>
      </c>
      <c r="AL48" s="158">
        <f t="shared" si="10"/>
        <v>1.4635384066916035E-2</v>
      </c>
    </row>
    <row r="49" spans="18:38" ht="14.25" x14ac:dyDescent="0.2">
      <c r="R49" s="152" t="s">
        <v>117</v>
      </c>
      <c r="S49" s="152"/>
      <c r="T49" s="152" t="s">
        <v>116</v>
      </c>
      <c r="U49" s="153">
        <v>37029</v>
      </c>
      <c r="V49" s="152">
        <v>254.488</v>
      </c>
      <c r="W49" s="152">
        <v>250.71099999999998</v>
      </c>
      <c r="X49" s="152">
        <v>256.23500000000001</v>
      </c>
      <c r="Y49" s="154">
        <f t="shared" si="0"/>
        <v>5.5240000000000293</v>
      </c>
      <c r="Z49" s="154">
        <f t="shared" si="1"/>
        <v>1.7470000000000141</v>
      </c>
      <c r="AA49" s="154">
        <f t="shared" si="2"/>
        <v>-3.7770000000000152</v>
      </c>
      <c r="AB49" s="155">
        <f t="shared" si="6"/>
        <v>6.5529999999999982</v>
      </c>
      <c r="AC49" s="155">
        <f t="shared" si="3"/>
        <v>3.7770000000000152</v>
      </c>
      <c r="AD49" s="155">
        <f t="shared" si="7"/>
        <v>4.2226666666666661</v>
      </c>
      <c r="AE49" s="152">
        <f t="shared" si="4"/>
        <v>0</v>
      </c>
      <c r="AF49" s="152"/>
      <c r="AG49" s="156">
        <v>37029</v>
      </c>
      <c r="AH49" s="157">
        <v>262.5</v>
      </c>
      <c r="AI49" s="155">
        <f t="shared" si="8"/>
        <v>283.9853333333333</v>
      </c>
      <c r="AJ49" s="158">
        <f t="shared" si="5"/>
        <v>1.4388571428571487E-2</v>
      </c>
      <c r="AK49" s="155">
        <f t="shared" si="9"/>
        <v>1.4796157488676624E-2</v>
      </c>
      <c r="AL49" s="158">
        <f t="shared" si="10"/>
        <v>1.4869312499706558E-2</v>
      </c>
    </row>
    <row r="50" spans="18:38" ht="14.25" x14ac:dyDescent="0.2">
      <c r="R50" s="152" t="s">
        <v>117</v>
      </c>
      <c r="S50" s="152"/>
      <c r="T50" s="152" t="s">
        <v>116</v>
      </c>
      <c r="U50" s="153">
        <v>37030</v>
      </c>
      <c r="V50" s="152">
        <v>257.43100000000004</v>
      </c>
      <c r="W50" s="152">
        <v>257.43100000000004</v>
      </c>
      <c r="X50" s="152">
        <v>259.14099999999996</v>
      </c>
      <c r="Y50" s="154">
        <f t="shared" si="0"/>
        <v>1.7099999999999227</v>
      </c>
      <c r="Z50" s="154">
        <f t="shared" si="1"/>
        <v>1.7099999999999227</v>
      </c>
      <c r="AA50" s="154">
        <f t="shared" si="2"/>
        <v>0</v>
      </c>
      <c r="AB50" s="155">
        <f t="shared" si="6"/>
        <v>6.4603666666666628</v>
      </c>
      <c r="AC50" s="155">
        <f t="shared" si="3"/>
        <v>0</v>
      </c>
      <c r="AD50" s="155">
        <f t="shared" si="7"/>
        <v>4.0869666666666671</v>
      </c>
      <c r="AE50" s="152">
        <f t="shared" si="4"/>
        <v>0</v>
      </c>
      <c r="AF50" s="152"/>
      <c r="AG50" s="156">
        <v>37030</v>
      </c>
      <c r="AH50" s="157">
        <v>256.77</v>
      </c>
      <c r="AI50" s="155">
        <f t="shared" si="8"/>
        <v>280.92166666666668</v>
      </c>
      <c r="AJ50" s="158">
        <f t="shared" si="5"/>
        <v>0</v>
      </c>
      <c r="AK50" s="155">
        <f t="shared" si="9"/>
        <v>1.4406975430629132E-2</v>
      </c>
      <c r="AL50" s="158">
        <f t="shared" si="10"/>
        <v>1.4548420971445184E-2</v>
      </c>
    </row>
    <row r="51" spans="18:38" ht="14.25" x14ac:dyDescent="0.2">
      <c r="R51" s="152" t="s">
        <v>117</v>
      </c>
      <c r="S51" s="152"/>
      <c r="T51" s="152" t="s">
        <v>116</v>
      </c>
      <c r="U51" s="153">
        <v>37031</v>
      </c>
      <c r="V51" s="152">
        <v>258.61600000000004</v>
      </c>
      <c r="W51" s="152">
        <v>255.13399999999999</v>
      </c>
      <c r="X51" s="152">
        <v>261.27200000000005</v>
      </c>
      <c r="Y51" s="154">
        <f t="shared" si="0"/>
        <v>6.1380000000000621</v>
      </c>
      <c r="Z51" s="154">
        <f t="shared" si="1"/>
        <v>2.6560000000000059</v>
      </c>
      <c r="AA51" s="154">
        <f t="shared" si="2"/>
        <v>-3.4820000000000562</v>
      </c>
      <c r="AB51" s="155">
        <f t="shared" si="6"/>
        <v>6.4284333333333317</v>
      </c>
      <c r="AC51" s="155">
        <f t="shared" si="3"/>
        <v>3.4820000000000562</v>
      </c>
      <c r="AD51" s="155">
        <f t="shared" si="7"/>
        <v>3.9665000000000021</v>
      </c>
      <c r="AE51" s="152">
        <f t="shared" si="4"/>
        <v>0</v>
      </c>
      <c r="AF51" s="152"/>
      <c r="AG51" s="156">
        <v>37031</v>
      </c>
      <c r="AH51" s="157">
        <v>242.57</v>
      </c>
      <c r="AI51" s="155">
        <f t="shared" si="8"/>
        <v>277.608</v>
      </c>
      <c r="AJ51" s="158">
        <f t="shared" si="5"/>
        <v>1.4354619285155032E-2</v>
      </c>
      <c r="AK51" s="155">
        <f t="shared" si="9"/>
        <v>1.4193804358552529E-2</v>
      </c>
      <c r="AL51" s="158">
        <f t="shared" si="10"/>
        <v>1.4288132906832663E-2</v>
      </c>
    </row>
    <row r="52" spans="18:38" ht="14.25" x14ac:dyDescent="0.2">
      <c r="R52" s="152" t="s">
        <v>117</v>
      </c>
      <c r="S52" s="152"/>
      <c r="T52" s="152" t="s">
        <v>116</v>
      </c>
      <c r="U52" s="153">
        <v>37032</v>
      </c>
      <c r="V52" s="152">
        <v>254.74600000000001</v>
      </c>
      <c r="W52" s="152">
        <v>250.96699999999998</v>
      </c>
      <c r="X52" s="152">
        <v>257.5</v>
      </c>
      <c r="Y52" s="154">
        <f t="shared" si="0"/>
        <v>6.5330000000000155</v>
      </c>
      <c r="Z52" s="154">
        <f t="shared" si="1"/>
        <v>2.7539999999999907</v>
      </c>
      <c r="AA52" s="154">
        <f t="shared" si="2"/>
        <v>-3.7790000000000248</v>
      </c>
      <c r="AB52" s="155">
        <f t="shared" si="6"/>
        <v>6.4927333333333328</v>
      </c>
      <c r="AC52" s="155">
        <f t="shared" si="3"/>
        <v>3.7790000000000248</v>
      </c>
      <c r="AD52" s="155">
        <f t="shared" si="7"/>
        <v>4.0809666666666686</v>
      </c>
      <c r="AE52" s="152">
        <f t="shared" si="4"/>
        <v>0</v>
      </c>
      <c r="AF52" s="152"/>
      <c r="AG52" s="156">
        <v>37032</v>
      </c>
      <c r="AH52" s="157">
        <v>243.66</v>
      </c>
      <c r="AI52" s="155">
        <f t="shared" si="8"/>
        <v>274.75366666666667</v>
      </c>
      <c r="AJ52" s="158">
        <f t="shared" si="5"/>
        <v>1.5509316260362902E-2</v>
      </c>
      <c r="AK52" s="155">
        <f t="shared" si="9"/>
        <v>1.4675857943677584E-2</v>
      </c>
      <c r="AL52" s="158">
        <f t="shared" si="10"/>
        <v>1.4853183639648129E-2</v>
      </c>
    </row>
    <row r="53" spans="18:38" ht="14.25" x14ac:dyDescent="0.2">
      <c r="R53" s="152" t="s">
        <v>117</v>
      </c>
      <c r="S53" s="152"/>
      <c r="T53" s="152" t="s">
        <v>116</v>
      </c>
      <c r="U53" s="153">
        <v>37033</v>
      </c>
      <c r="V53" s="152">
        <v>254.05799999999999</v>
      </c>
      <c r="W53" s="152">
        <v>246.67700000000002</v>
      </c>
      <c r="X53" s="152">
        <v>254.05799999999999</v>
      </c>
      <c r="Y53" s="154">
        <f t="shared" si="0"/>
        <v>7.3809999999999718</v>
      </c>
      <c r="Z53" s="154">
        <f t="shared" si="1"/>
        <v>0</v>
      </c>
      <c r="AA53" s="154">
        <f t="shared" si="2"/>
        <v>-7.3809999999999718</v>
      </c>
      <c r="AB53" s="155">
        <f t="shared" si="6"/>
        <v>6.5461999999999989</v>
      </c>
      <c r="AC53" s="155">
        <f t="shared" si="3"/>
        <v>7.3809999999999718</v>
      </c>
      <c r="AD53" s="155">
        <f t="shared" si="7"/>
        <v>4.1365666666666669</v>
      </c>
      <c r="AE53" s="152">
        <f t="shared" si="4"/>
        <v>0</v>
      </c>
      <c r="AF53" s="152"/>
      <c r="AG53" s="156">
        <v>37033</v>
      </c>
      <c r="AH53" s="157">
        <v>235.83</v>
      </c>
      <c r="AI53" s="155">
        <f t="shared" si="8"/>
        <v>271.68366666666668</v>
      </c>
      <c r="AJ53" s="158">
        <f t="shared" si="5"/>
        <v>3.1297968875885047E-2</v>
      </c>
      <c r="AK53" s="155">
        <f t="shared" si="9"/>
        <v>1.5138410209249399E-2</v>
      </c>
      <c r="AL53" s="158">
        <f t="shared" si="10"/>
        <v>1.5225672994696038E-2</v>
      </c>
    </row>
    <row r="54" spans="18:38" ht="14.25" x14ac:dyDescent="0.2">
      <c r="R54" s="152" t="s">
        <v>117</v>
      </c>
      <c r="S54" s="152"/>
      <c r="T54" s="152" t="s">
        <v>116</v>
      </c>
      <c r="U54" s="153">
        <v>37034</v>
      </c>
      <c r="V54" s="152">
        <v>250.29499999999999</v>
      </c>
      <c r="W54" s="152">
        <v>248.11400000000003</v>
      </c>
      <c r="X54" s="152">
        <v>252.547</v>
      </c>
      <c r="Y54" s="154">
        <f t="shared" si="0"/>
        <v>4.4329999999999643</v>
      </c>
      <c r="Z54" s="154">
        <f t="shared" si="1"/>
        <v>2.2520000000000095</v>
      </c>
      <c r="AA54" s="154">
        <f t="shared" si="2"/>
        <v>-2.1809999999999548</v>
      </c>
      <c r="AB54" s="155">
        <f t="shared" si="6"/>
        <v>6.208766666666663</v>
      </c>
      <c r="AC54" s="155">
        <f t="shared" si="3"/>
        <v>2.1809999999999548</v>
      </c>
      <c r="AD54" s="155">
        <f t="shared" si="7"/>
        <v>4.0131333333333314</v>
      </c>
      <c r="AE54" s="152">
        <f t="shared" si="4"/>
        <v>0</v>
      </c>
      <c r="AF54" s="152"/>
      <c r="AG54" s="156">
        <v>37034</v>
      </c>
      <c r="AH54" s="157">
        <v>233.38</v>
      </c>
      <c r="AI54" s="155">
        <f t="shared" si="8"/>
        <v>267.98666666666662</v>
      </c>
      <c r="AJ54" s="158">
        <f t="shared" si="5"/>
        <v>9.3452738023821862E-3</v>
      </c>
      <c r="AK54" s="155">
        <f t="shared" si="9"/>
        <v>1.488024454633172E-2</v>
      </c>
      <c r="AL54" s="158">
        <f t="shared" si="10"/>
        <v>1.4975123140454745E-2</v>
      </c>
    </row>
    <row r="55" spans="18:38" ht="14.25" x14ac:dyDescent="0.2">
      <c r="R55" s="152" t="s">
        <v>117</v>
      </c>
      <c r="S55" s="152"/>
      <c r="T55" s="152" t="s">
        <v>116</v>
      </c>
      <c r="U55" s="153">
        <v>37035</v>
      </c>
      <c r="V55" s="152">
        <v>253.70600000000002</v>
      </c>
      <c r="W55" s="152">
        <v>250.35499999999999</v>
      </c>
      <c r="X55" s="152">
        <v>253.72399999999999</v>
      </c>
      <c r="Y55" s="154">
        <f t="shared" si="0"/>
        <v>3.3689999999999998</v>
      </c>
      <c r="Z55" s="154">
        <f t="shared" si="1"/>
        <v>1.799999999997226E-2</v>
      </c>
      <c r="AA55" s="154">
        <f t="shared" si="2"/>
        <v>-3.3510000000000275</v>
      </c>
      <c r="AB55" s="155">
        <f t="shared" si="6"/>
        <v>6.0451666666666632</v>
      </c>
      <c r="AC55" s="155">
        <f t="shared" si="3"/>
        <v>3.3510000000000275</v>
      </c>
      <c r="AD55" s="155">
        <f t="shared" si="7"/>
        <v>3.9656333333333302</v>
      </c>
      <c r="AE55" s="152">
        <f t="shared" si="4"/>
        <v>0</v>
      </c>
      <c r="AF55" s="152"/>
      <c r="AG55" s="156">
        <v>37035</v>
      </c>
      <c r="AH55" s="157">
        <v>225.36</v>
      </c>
      <c r="AI55" s="155">
        <f t="shared" si="8"/>
        <v>264.31099999999998</v>
      </c>
      <c r="AJ55" s="158">
        <f t="shared" si="5"/>
        <v>1.4869542066027809E-2</v>
      </c>
      <c r="AK55" s="155">
        <f t="shared" si="9"/>
        <v>1.4901564095003456E-2</v>
      </c>
      <c r="AL55" s="158">
        <f t="shared" si="10"/>
        <v>1.5003663613445262E-2</v>
      </c>
    </row>
    <row r="56" spans="18:38" ht="14.25" x14ac:dyDescent="0.2">
      <c r="R56" s="152" t="s">
        <v>117</v>
      </c>
      <c r="S56" s="152"/>
      <c r="T56" s="152" t="s">
        <v>116</v>
      </c>
      <c r="U56" s="153">
        <v>37036</v>
      </c>
      <c r="V56" s="152">
        <v>247.94200000000001</v>
      </c>
      <c r="W56" s="152">
        <v>247.47</v>
      </c>
      <c r="X56" s="152">
        <v>252.00400000000002</v>
      </c>
      <c r="Y56" s="154">
        <f t="shared" si="0"/>
        <v>4.5340000000000202</v>
      </c>
      <c r="Z56" s="154">
        <f t="shared" si="1"/>
        <v>4.0620000000000118</v>
      </c>
      <c r="AA56" s="154">
        <f t="shared" si="2"/>
        <v>-0.47200000000000841</v>
      </c>
      <c r="AB56" s="155">
        <f t="shared" si="6"/>
        <v>5.9744666666666628</v>
      </c>
      <c r="AC56" s="155">
        <f t="shared" si="3"/>
        <v>0.47200000000000841</v>
      </c>
      <c r="AD56" s="155">
        <f t="shared" si="7"/>
        <v>3.8303999999999974</v>
      </c>
      <c r="AE56" s="152">
        <f t="shared" si="4"/>
        <v>0</v>
      </c>
      <c r="AF56" s="152"/>
      <c r="AG56" s="156">
        <v>37036</v>
      </c>
      <c r="AH56" s="157">
        <v>229.68</v>
      </c>
      <c r="AI56" s="155">
        <f t="shared" si="8"/>
        <v>261.04399999999998</v>
      </c>
      <c r="AJ56" s="158">
        <f t="shared" si="5"/>
        <v>2.0550330895158847E-3</v>
      </c>
      <c r="AK56" s="155">
        <f t="shared" si="9"/>
        <v>1.4509365552997644E-2</v>
      </c>
      <c r="AL56" s="158">
        <f t="shared" si="10"/>
        <v>1.4673388394293673E-2</v>
      </c>
    </row>
    <row r="57" spans="18:38" ht="14.25" x14ac:dyDescent="0.2">
      <c r="R57" s="152" t="s">
        <v>117</v>
      </c>
      <c r="S57" s="152"/>
      <c r="T57" s="152" t="s">
        <v>116</v>
      </c>
      <c r="U57" s="153">
        <v>37037</v>
      </c>
      <c r="V57" s="152">
        <v>252.57399999999998</v>
      </c>
      <c r="W57" s="152">
        <v>252.57399999999998</v>
      </c>
      <c r="X57" s="152">
        <v>255.03300000000002</v>
      </c>
      <c r="Y57" s="154">
        <f t="shared" si="0"/>
        <v>2.4590000000000316</v>
      </c>
      <c r="Z57" s="154">
        <f t="shared" si="1"/>
        <v>2.4590000000000316</v>
      </c>
      <c r="AA57" s="154">
        <f t="shared" si="2"/>
        <v>0</v>
      </c>
      <c r="AB57" s="155">
        <f t="shared" si="6"/>
        <v>5.8745999999999983</v>
      </c>
      <c r="AC57" s="155">
        <f t="shared" si="3"/>
        <v>0</v>
      </c>
      <c r="AD57" s="155">
        <f t="shared" si="7"/>
        <v>3.6543333333333332</v>
      </c>
      <c r="AE57" s="152">
        <f t="shared" si="4"/>
        <v>0</v>
      </c>
      <c r="AF57" s="152"/>
      <c r="AG57" s="156">
        <v>37037</v>
      </c>
      <c r="AH57" s="157">
        <v>199</v>
      </c>
      <c r="AI57" s="155">
        <f t="shared" si="8"/>
        <v>256.89500000000004</v>
      </c>
      <c r="AJ57" s="158">
        <f t="shared" si="5"/>
        <v>0</v>
      </c>
      <c r="AK57" s="155">
        <f t="shared" si="9"/>
        <v>1.3965059538014295E-2</v>
      </c>
      <c r="AL57" s="158">
        <f t="shared" si="10"/>
        <v>1.4225007623088549E-2</v>
      </c>
    </row>
    <row r="58" spans="18:38" ht="14.25" x14ac:dyDescent="0.2">
      <c r="R58" s="152" t="s">
        <v>117</v>
      </c>
      <c r="S58" s="152"/>
      <c r="T58" s="152" t="s">
        <v>116</v>
      </c>
      <c r="U58" s="153">
        <v>37038</v>
      </c>
      <c r="V58" s="152">
        <v>255.238</v>
      </c>
      <c r="W58" s="152">
        <v>251.43300000000002</v>
      </c>
      <c r="X58" s="152">
        <v>256.50100000000003</v>
      </c>
      <c r="Y58" s="154">
        <f t="shared" si="0"/>
        <v>5.0680000000000121</v>
      </c>
      <c r="Z58" s="154">
        <f t="shared" si="1"/>
        <v>1.2630000000000337</v>
      </c>
      <c r="AA58" s="154">
        <f t="shared" si="2"/>
        <v>-3.8049999999999784</v>
      </c>
      <c r="AB58" s="155">
        <f t="shared" si="6"/>
        <v>5.8633333333333333</v>
      </c>
      <c r="AC58" s="155">
        <f t="shared" si="3"/>
        <v>3.8049999999999784</v>
      </c>
      <c r="AD58" s="155">
        <f t="shared" si="7"/>
        <v>3.6009666666666673</v>
      </c>
      <c r="AE58" s="152">
        <f t="shared" si="4"/>
        <v>0</v>
      </c>
      <c r="AF58" s="152"/>
      <c r="AG58" s="156">
        <v>37038</v>
      </c>
      <c r="AH58" s="157">
        <v>196.03</v>
      </c>
      <c r="AI58" s="155">
        <f t="shared" si="8"/>
        <v>253.17066666666668</v>
      </c>
      <c r="AJ58" s="158">
        <f t="shared" si="5"/>
        <v>1.9410294342702538E-2</v>
      </c>
      <c r="AK58" s="155">
        <f t="shared" si="9"/>
        <v>1.4026548164098492E-2</v>
      </c>
      <c r="AL58" s="158">
        <f t="shared" si="10"/>
        <v>1.4223475073468229E-2</v>
      </c>
    </row>
    <row r="59" spans="18:38" ht="14.25" x14ac:dyDescent="0.2">
      <c r="R59" s="152" t="s">
        <v>117</v>
      </c>
      <c r="S59" s="152"/>
      <c r="T59" s="152" t="s">
        <v>116</v>
      </c>
      <c r="U59" s="153">
        <v>37039</v>
      </c>
      <c r="V59" s="152">
        <v>254.25399999999999</v>
      </c>
      <c r="W59" s="152">
        <v>249.715</v>
      </c>
      <c r="X59" s="152">
        <v>254.464</v>
      </c>
      <c r="Y59" s="154">
        <f t="shared" si="0"/>
        <v>4.7489999999999952</v>
      </c>
      <c r="Z59" s="154">
        <f t="shared" si="1"/>
        <v>0.21000000000000796</v>
      </c>
      <c r="AA59" s="154">
        <f t="shared" si="2"/>
        <v>-4.5389999999999873</v>
      </c>
      <c r="AB59" s="155">
        <f t="shared" si="6"/>
        <v>5.9842333333333348</v>
      </c>
      <c r="AC59" s="155">
        <f t="shared" si="3"/>
        <v>4.5389999999999873</v>
      </c>
      <c r="AD59" s="155">
        <f t="shared" si="7"/>
        <v>3.7424000000000008</v>
      </c>
      <c r="AE59" s="152">
        <f t="shared" si="4"/>
        <v>0</v>
      </c>
      <c r="AF59" s="152"/>
      <c r="AG59" s="156">
        <v>37039</v>
      </c>
      <c r="AH59" s="157">
        <v>207.24</v>
      </c>
      <c r="AI59" s="155">
        <f t="shared" si="8"/>
        <v>249.95400000000001</v>
      </c>
      <c r="AJ59" s="158">
        <f t="shared" si="5"/>
        <v>2.1902142443543656E-2</v>
      </c>
      <c r="AK59" s="155">
        <f t="shared" si="9"/>
        <v>1.4724135656230136E-2</v>
      </c>
      <c r="AL59" s="158">
        <f t="shared" si="10"/>
        <v>1.4972354913304051E-2</v>
      </c>
    </row>
    <row r="60" spans="18:38" ht="14.25" x14ac:dyDescent="0.2">
      <c r="R60" s="152" t="s">
        <v>117</v>
      </c>
      <c r="S60" s="152"/>
      <c r="T60" s="152" t="s">
        <v>116</v>
      </c>
      <c r="U60" s="153">
        <v>37040</v>
      </c>
      <c r="V60" s="152">
        <v>252.215</v>
      </c>
      <c r="W60" s="152">
        <v>248.114</v>
      </c>
      <c r="X60" s="152">
        <v>252.88600000000002</v>
      </c>
      <c r="Y60" s="154">
        <f t="shared" si="0"/>
        <v>4.7720000000000198</v>
      </c>
      <c r="Z60" s="154">
        <f t="shared" si="1"/>
        <v>0.67100000000002069</v>
      </c>
      <c r="AA60" s="154">
        <f t="shared" si="2"/>
        <v>-4.1009999999999991</v>
      </c>
      <c r="AB60" s="155">
        <f t="shared" si="6"/>
        <v>5.8404666666666678</v>
      </c>
      <c r="AC60" s="155">
        <f t="shared" si="3"/>
        <v>4.1009999999999991</v>
      </c>
      <c r="AD60" s="155">
        <f t="shared" si="7"/>
        <v>3.5807000000000007</v>
      </c>
      <c r="AE60" s="152">
        <f t="shared" si="4"/>
        <v>0</v>
      </c>
      <c r="AF60" s="152"/>
      <c r="AG60" s="156">
        <v>37040</v>
      </c>
      <c r="AH60" s="157">
        <v>210.33</v>
      </c>
      <c r="AI60" s="155">
        <f t="shared" si="8"/>
        <v>246.66800000000001</v>
      </c>
      <c r="AJ60" s="158">
        <f t="shared" si="5"/>
        <v>1.9497931821423471E-2</v>
      </c>
      <c r="AK60" s="155">
        <f t="shared" si="9"/>
        <v>1.4408089571497359E-2</v>
      </c>
      <c r="AL60" s="158">
        <f t="shared" si="10"/>
        <v>1.4516272885011434E-2</v>
      </c>
    </row>
    <row r="61" spans="18:38" ht="14.25" x14ac:dyDescent="0.2">
      <c r="R61" s="152" t="s">
        <v>117</v>
      </c>
      <c r="S61" s="152"/>
      <c r="T61" s="152" t="s">
        <v>116</v>
      </c>
      <c r="U61" s="153">
        <v>37041</v>
      </c>
      <c r="V61" s="152">
        <v>253.96599999999995</v>
      </c>
      <c r="W61" s="152">
        <v>249.63799999999998</v>
      </c>
      <c r="X61" s="152">
        <v>254.15100000000001</v>
      </c>
      <c r="Y61" s="154">
        <f t="shared" si="0"/>
        <v>4.5130000000000337</v>
      </c>
      <c r="Z61" s="154">
        <f t="shared" si="1"/>
        <v>0.18500000000005912</v>
      </c>
      <c r="AA61" s="154">
        <f t="shared" si="2"/>
        <v>-4.3279999999999745</v>
      </c>
      <c r="AB61" s="155">
        <f t="shared" si="6"/>
        <v>5.7735666666666701</v>
      </c>
      <c r="AC61" s="155">
        <f t="shared" si="3"/>
        <v>4.3279999999999745</v>
      </c>
      <c r="AD61" s="155">
        <f t="shared" si="7"/>
        <v>3.5076333333333349</v>
      </c>
      <c r="AE61" s="152">
        <f t="shared" si="4"/>
        <v>0</v>
      </c>
      <c r="AF61" s="152"/>
      <c r="AG61" s="156">
        <v>37041</v>
      </c>
      <c r="AH61" s="157">
        <v>215.7</v>
      </c>
      <c r="AI61" s="155">
        <f t="shared" si="8"/>
        <v>243.30433333333332</v>
      </c>
      <c r="AJ61" s="158">
        <f t="shared" si="5"/>
        <v>2.0064904960593301E-2</v>
      </c>
      <c r="AK61" s="155">
        <f t="shared" si="9"/>
        <v>1.4390481110991111E-2</v>
      </c>
      <c r="AL61" s="158">
        <f t="shared" si="10"/>
        <v>1.4416649655506897E-2</v>
      </c>
    </row>
    <row r="62" spans="18:38" ht="14.25" x14ac:dyDescent="0.2">
      <c r="R62" s="152" t="s">
        <v>117</v>
      </c>
      <c r="S62" s="152"/>
      <c r="T62" s="152" t="s">
        <v>116</v>
      </c>
      <c r="U62" s="153">
        <v>37042</v>
      </c>
      <c r="V62" s="152">
        <v>251.66899999999998</v>
      </c>
      <c r="W62" s="152">
        <v>244.94800000000001</v>
      </c>
      <c r="X62" s="152">
        <v>251.66899999999998</v>
      </c>
      <c r="Y62" s="154">
        <f t="shared" si="0"/>
        <v>6.7209999999999752</v>
      </c>
      <c r="Z62" s="154">
        <f t="shared" si="1"/>
        <v>0</v>
      </c>
      <c r="AA62" s="154">
        <f t="shared" si="2"/>
        <v>-6.7209999999999752</v>
      </c>
      <c r="AB62" s="155">
        <f t="shared" si="6"/>
        <v>5.6921333333333353</v>
      </c>
      <c r="AC62" s="155">
        <f t="shared" si="3"/>
        <v>6.7209999999999752</v>
      </c>
      <c r="AD62" s="155">
        <f t="shared" si="7"/>
        <v>3.4686999999999992</v>
      </c>
      <c r="AE62" s="152">
        <f t="shared" si="4"/>
        <v>0</v>
      </c>
      <c r="AF62" s="152"/>
      <c r="AG62" s="156">
        <v>37042</v>
      </c>
      <c r="AH62" s="157">
        <v>221.75</v>
      </c>
      <c r="AI62" s="155">
        <f t="shared" si="8"/>
        <v>240.60233333333326</v>
      </c>
      <c r="AJ62" s="158">
        <f t="shared" si="5"/>
        <v>3.0308906426155469E-2</v>
      </c>
      <c r="AK62" s="155">
        <f t="shared" si="9"/>
        <v>1.4532356649547089E-2</v>
      </c>
      <c r="AL62" s="158">
        <f t="shared" si="10"/>
        <v>1.4416734667300262E-2</v>
      </c>
    </row>
    <row r="63" spans="18:38" ht="14.25" x14ac:dyDescent="0.2">
      <c r="R63" s="152" t="s">
        <v>117</v>
      </c>
      <c r="S63" s="152"/>
      <c r="T63" s="152" t="s">
        <v>116</v>
      </c>
      <c r="U63" s="153">
        <v>37043</v>
      </c>
      <c r="V63" s="152">
        <v>248.40599999999998</v>
      </c>
      <c r="W63" s="152">
        <v>237.31</v>
      </c>
      <c r="X63" s="152">
        <v>249.42299999999994</v>
      </c>
      <c r="Y63" s="154">
        <f t="shared" si="0"/>
        <v>12.112999999999943</v>
      </c>
      <c r="Z63" s="154">
        <f t="shared" si="1"/>
        <v>1.0169999999999675</v>
      </c>
      <c r="AA63" s="154">
        <f t="shared" si="2"/>
        <v>-11.095999999999975</v>
      </c>
      <c r="AB63" s="155">
        <f t="shared" si="6"/>
        <v>5.9054333333333338</v>
      </c>
      <c r="AC63" s="155">
        <f t="shared" si="3"/>
        <v>11.095999999999975</v>
      </c>
      <c r="AD63" s="155">
        <f t="shared" si="7"/>
        <v>3.6480999999999986</v>
      </c>
      <c r="AE63" s="152">
        <f t="shared" si="4"/>
        <v>0</v>
      </c>
      <c r="AF63" s="152"/>
      <c r="AG63" s="156">
        <v>37043</v>
      </c>
      <c r="AH63" s="157">
        <v>226.77</v>
      </c>
      <c r="AI63" s="155">
        <f t="shared" si="8"/>
        <v>238.65666666666664</v>
      </c>
      <c r="AJ63" s="158">
        <f t="shared" si="5"/>
        <v>4.8930634563654693E-2</v>
      </c>
      <c r="AK63" s="155">
        <f t="shared" si="9"/>
        <v>1.5495401836645883E-2</v>
      </c>
      <c r="AL63" s="158">
        <f t="shared" si="10"/>
        <v>1.5285975669371617E-2</v>
      </c>
    </row>
    <row r="64" spans="18:38" ht="14.25" x14ac:dyDescent="0.2">
      <c r="R64" s="152" t="s">
        <v>117</v>
      </c>
      <c r="S64" s="152"/>
      <c r="T64" s="152" t="s">
        <v>116</v>
      </c>
      <c r="U64" s="153">
        <v>37044</v>
      </c>
      <c r="V64" s="152">
        <v>251.12200000000001</v>
      </c>
      <c r="W64" s="152">
        <v>251.12200000000001</v>
      </c>
      <c r="X64" s="152">
        <v>256.42399999999998</v>
      </c>
      <c r="Y64" s="154">
        <f t="shared" si="0"/>
        <v>5.3019999999999641</v>
      </c>
      <c r="Z64" s="154">
        <f t="shared" si="1"/>
        <v>5.3019999999999641</v>
      </c>
      <c r="AA64" s="154">
        <f t="shared" si="2"/>
        <v>0</v>
      </c>
      <c r="AB64" s="155">
        <f t="shared" si="6"/>
        <v>5.8396333333333308</v>
      </c>
      <c r="AC64" s="155">
        <f t="shared" si="3"/>
        <v>0</v>
      </c>
      <c r="AD64" s="155">
        <f t="shared" si="7"/>
        <v>3.5553666666666648</v>
      </c>
      <c r="AE64" s="152">
        <f t="shared" si="4"/>
        <v>0</v>
      </c>
      <c r="AF64" s="152"/>
      <c r="AG64" s="156">
        <v>37044</v>
      </c>
      <c r="AH64" s="157">
        <v>227.76</v>
      </c>
      <c r="AI64" s="155">
        <f t="shared" si="8"/>
        <v>236.69099999999995</v>
      </c>
      <c r="AJ64" s="158">
        <f t="shared" si="5"/>
        <v>0</v>
      </c>
      <c r="AK64" s="155">
        <f t="shared" si="9"/>
        <v>1.5171984917128102E-2</v>
      </c>
      <c r="AL64" s="158">
        <f t="shared" si="10"/>
        <v>1.5021131630128165E-2</v>
      </c>
    </row>
    <row r="65" spans="18:38" ht="14.25" x14ac:dyDescent="0.2">
      <c r="R65" s="152" t="s">
        <v>117</v>
      </c>
      <c r="S65" s="152"/>
      <c r="T65" s="152" t="s">
        <v>116</v>
      </c>
      <c r="U65" s="153">
        <v>37045</v>
      </c>
      <c r="V65" s="152">
        <v>252.47200000000004</v>
      </c>
      <c r="W65" s="152">
        <v>248.03</v>
      </c>
      <c r="X65" s="152">
        <v>255.53799999999998</v>
      </c>
      <c r="Y65" s="154">
        <f t="shared" si="0"/>
        <v>7.5079999999999814</v>
      </c>
      <c r="Z65" s="154">
        <f t="shared" si="1"/>
        <v>3.0659999999999457</v>
      </c>
      <c r="AA65" s="154">
        <f t="shared" si="2"/>
        <v>-4.4420000000000357</v>
      </c>
      <c r="AB65" s="155">
        <f t="shared" si="6"/>
        <v>5.9118333333333277</v>
      </c>
      <c r="AC65" s="155">
        <f t="shared" si="3"/>
        <v>4.4420000000000357</v>
      </c>
      <c r="AD65" s="155">
        <f t="shared" si="7"/>
        <v>3.545466666666667</v>
      </c>
      <c r="AE65" s="152">
        <f t="shared" si="4"/>
        <v>0</v>
      </c>
      <c r="AF65" s="152"/>
      <c r="AG65" s="156">
        <v>37045</v>
      </c>
      <c r="AH65" s="157">
        <v>231.88</v>
      </c>
      <c r="AI65" s="155">
        <f t="shared" si="8"/>
        <v>235.07499999999999</v>
      </c>
      <c r="AJ65" s="158">
        <f t="shared" si="5"/>
        <v>1.9156460238054319E-2</v>
      </c>
      <c r="AK65" s="155">
        <f t="shared" si="9"/>
        <v>1.5247091350801585E-2</v>
      </c>
      <c r="AL65" s="158">
        <f t="shared" si="10"/>
        <v>1.5082278705377719E-2</v>
      </c>
    </row>
    <row r="66" spans="18:38" ht="14.25" x14ac:dyDescent="0.2">
      <c r="R66" s="152" t="s">
        <v>117</v>
      </c>
      <c r="S66" s="152"/>
      <c r="T66" s="152" t="s">
        <v>116</v>
      </c>
      <c r="U66" s="153">
        <v>37046</v>
      </c>
      <c r="V66" s="152">
        <v>253.77500000000001</v>
      </c>
      <c r="W66" s="152">
        <v>247.827</v>
      </c>
      <c r="X66" s="152">
        <v>255.06899999999999</v>
      </c>
      <c r="Y66" s="154">
        <f t="shared" ref="Y66:Y129" si="11">X66-W66</f>
        <v>7.2419999999999902</v>
      </c>
      <c r="Z66" s="154">
        <f t="shared" ref="Z66:Z129" si="12">X66-V66</f>
        <v>1.2939999999999827</v>
      </c>
      <c r="AA66" s="154">
        <f t="shared" ref="AA66:AA129" si="13">W66-V66</f>
        <v>-5.9480000000000075</v>
      </c>
      <c r="AB66" s="155">
        <f t="shared" si="6"/>
        <v>6.0186333333333266</v>
      </c>
      <c r="AC66" s="155">
        <f t="shared" ref="AC66:AC129" si="14">IF((V66-W66)&lt;0,0,V66-W66)</f>
        <v>5.9480000000000075</v>
      </c>
      <c r="AD66" s="155">
        <f t="shared" si="7"/>
        <v>3.740166666666668</v>
      </c>
      <c r="AE66" s="152">
        <f t="shared" ref="AE66:AE129" si="15">IF(AC66&gt;=25,1,0)</f>
        <v>0</v>
      </c>
      <c r="AF66" s="152"/>
      <c r="AG66" s="156">
        <v>37046</v>
      </c>
      <c r="AH66" s="157">
        <v>229.63</v>
      </c>
      <c r="AI66" s="155">
        <f t="shared" si="8"/>
        <v>233.70266666666666</v>
      </c>
      <c r="AJ66" s="158">
        <f t="shared" ref="AJ66:AJ129" si="16">AC66/AH66</f>
        <v>2.590253886687283E-2</v>
      </c>
      <c r="AK66" s="155">
        <f t="shared" si="9"/>
        <v>1.609733846123354E-2</v>
      </c>
      <c r="AL66" s="158">
        <f t="shared" si="10"/>
        <v>1.600395374179157E-2</v>
      </c>
    </row>
    <row r="67" spans="18:38" ht="14.25" x14ac:dyDescent="0.2">
      <c r="R67" s="152" t="s">
        <v>117</v>
      </c>
      <c r="S67" s="152"/>
      <c r="T67" s="152" t="s">
        <v>116</v>
      </c>
      <c r="U67" s="153">
        <v>37047</v>
      </c>
      <c r="V67" s="152">
        <v>254.96700000000004</v>
      </c>
      <c r="W67" s="152">
        <v>249.32899999999998</v>
      </c>
      <c r="X67" s="152">
        <v>255.87</v>
      </c>
      <c r="Y67" s="154">
        <f t="shared" si="11"/>
        <v>6.5410000000000252</v>
      </c>
      <c r="Z67" s="154">
        <f t="shared" si="12"/>
        <v>0.90299999999996317</v>
      </c>
      <c r="AA67" s="154">
        <f t="shared" si="13"/>
        <v>-5.6380000000000621</v>
      </c>
      <c r="AB67" s="155">
        <f t="shared" si="6"/>
        <v>6.1289999999999951</v>
      </c>
      <c r="AC67" s="155">
        <f t="shared" si="14"/>
        <v>5.6380000000000621</v>
      </c>
      <c r="AD67" s="155">
        <f t="shared" si="7"/>
        <v>3.9281000000000033</v>
      </c>
      <c r="AE67" s="152">
        <f t="shared" si="15"/>
        <v>0</v>
      </c>
      <c r="AF67" s="152"/>
      <c r="AG67" s="156">
        <v>37047</v>
      </c>
      <c r="AH67" s="157">
        <v>225.63</v>
      </c>
      <c r="AI67" s="155">
        <f t="shared" si="8"/>
        <v>231.90666666666667</v>
      </c>
      <c r="AJ67" s="158">
        <f t="shared" si="16"/>
        <v>2.4987811904445607E-2</v>
      </c>
      <c r="AK67" s="155">
        <f t="shared" si="9"/>
        <v>1.6930265524715059E-2</v>
      </c>
      <c r="AL67" s="158">
        <f t="shared" si="10"/>
        <v>1.693827976772266E-2</v>
      </c>
    </row>
    <row r="68" spans="18:38" ht="14.25" x14ac:dyDescent="0.2">
      <c r="R68" s="152" t="s">
        <v>117</v>
      </c>
      <c r="S68" s="152"/>
      <c r="T68" s="152" t="s">
        <v>116</v>
      </c>
      <c r="U68" s="153">
        <v>37048</v>
      </c>
      <c r="V68" s="152">
        <v>251.47800000000001</v>
      </c>
      <c r="W68" s="152">
        <v>245.49600000000001</v>
      </c>
      <c r="X68" s="152">
        <v>251.47800000000001</v>
      </c>
      <c r="Y68" s="154">
        <f t="shared" si="11"/>
        <v>5.9819999999999993</v>
      </c>
      <c r="Z68" s="154">
        <f t="shared" si="12"/>
        <v>0</v>
      </c>
      <c r="AA68" s="154">
        <f t="shared" si="13"/>
        <v>-5.9819999999999993</v>
      </c>
      <c r="AB68" s="155">
        <f t="shared" si="6"/>
        <v>6.0945666666666627</v>
      </c>
      <c r="AC68" s="155">
        <f t="shared" si="14"/>
        <v>5.9819999999999993</v>
      </c>
      <c r="AD68" s="155">
        <f t="shared" si="7"/>
        <v>4.0019000000000045</v>
      </c>
      <c r="AE68" s="152">
        <f t="shared" si="15"/>
        <v>0</v>
      </c>
      <c r="AF68" s="152"/>
      <c r="AG68" s="156">
        <v>37048</v>
      </c>
      <c r="AH68" s="157">
        <v>236.97</v>
      </c>
      <c r="AI68" s="155">
        <f t="shared" si="8"/>
        <v>231.03700000000001</v>
      </c>
      <c r="AJ68" s="158">
        <f t="shared" si="16"/>
        <v>2.5243701734396756E-2</v>
      </c>
      <c r="AK68" s="155">
        <f t="shared" si="9"/>
        <v>1.7294264634962461E-2</v>
      </c>
      <c r="AL68" s="158">
        <f t="shared" si="10"/>
        <v>1.732146798997565E-2</v>
      </c>
    </row>
    <row r="69" spans="18:38" ht="14.25" x14ac:dyDescent="0.2">
      <c r="R69" s="152" t="s">
        <v>117</v>
      </c>
      <c r="S69" s="152"/>
      <c r="T69" s="152" t="s">
        <v>116</v>
      </c>
      <c r="U69" s="153">
        <v>37049</v>
      </c>
      <c r="V69" s="152">
        <v>249.60300000000001</v>
      </c>
      <c r="W69" s="152">
        <v>243.21299999999999</v>
      </c>
      <c r="X69" s="152">
        <v>252.565</v>
      </c>
      <c r="Y69" s="154">
        <f t="shared" si="11"/>
        <v>9.3520000000000039</v>
      </c>
      <c r="Z69" s="154">
        <f t="shared" si="12"/>
        <v>2.9619999999999891</v>
      </c>
      <c r="AA69" s="154">
        <f t="shared" si="13"/>
        <v>-6.3900000000000148</v>
      </c>
      <c r="AB69" s="155">
        <f t="shared" si="6"/>
        <v>6.1828333333333294</v>
      </c>
      <c r="AC69" s="155">
        <f t="shared" si="14"/>
        <v>6.3900000000000148</v>
      </c>
      <c r="AD69" s="155">
        <f t="shared" si="7"/>
        <v>4.1023666666666703</v>
      </c>
      <c r="AE69" s="152">
        <f t="shared" si="15"/>
        <v>0</v>
      </c>
      <c r="AF69" s="152"/>
      <c r="AG69" s="156">
        <v>37049</v>
      </c>
      <c r="AH69" s="157">
        <v>254.92</v>
      </c>
      <c r="AI69" s="155">
        <f t="shared" si="8"/>
        <v>230.94033333333337</v>
      </c>
      <c r="AJ69" s="158">
        <f t="shared" si="16"/>
        <v>2.5066687588263043E-2</v>
      </c>
      <c r="AK69" s="155">
        <f t="shared" si="9"/>
        <v>1.7693340656218366E-2</v>
      </c>
      <c r="AL69" s="158">
        <f t="shared" si="10"/>
        <v>1.7763751387443523E-2</v>
      </c>
    </row>
    <row r="70" spans="18:38" ht="14.25" x14ac:dyDescent="0.2">
      <c r="R70" s="152" t="s">
        <v>117</v>
      </c>
      <c r="S70" s="152"/>
      <c r="T70" s="152" t="s">
        <v>116</v>
      </c>
      <c r="U70" s="153">
        <v>37050</v>
      </c>
      <c r="V70" s="152">
        <v>255.38800000000003</v>
      </c>
      <c r="W70" s="152">
        <v>255.38800000000003</v>
      </c>
      <c r="X70" s="152">
        <v>258.69499999999999</v>
      </c>
      <c r="Y70" s="154">
        <f t="shared" si="11"/>
        <v>3.3069999999999595</v>
      </c>
      <c r="Z70" s="154">
        <f t="shared" si="12"/>
        <v>3.3069999999999595</v>
      </c>
      <c r="AA70" s="154">
        <f t="shared" si="13"/>
        <v>0</v>
      </c>
      <c r="AB70" s="155">
        <f t="shared" si="6"/>
        <v>6.0195666666666616</v>
      </c>
      <c r="AC70" s="155">
        <f t="shared" si="14"/>
        <v>0</v>
      </c>
      <c r="AD70" s="155">
        <f t="shared" si="7"/>
        <v>3.8453666666666693</v>
      </c>
      <c r="AE70" s="152">
        <f t="shared" si="15"/>
        <v>0</v>
      </c>
      <c r="AF70" s="152"/>
      <c r="AG70" s="156">
        <v>37050</v>
      </c>
      <c r="AH70" s="157">
        <v>247.32</v>
      </c>
      <c r="AI70" s="155">
        <f t="shared" si="8"/>
        <v>230.55433333333335</v>
      </c>
      <c r="AJ70" s="158">
        <f t="shared" si="16"/>
        <v>0</v>
      </c>
      <c r="AK70" s="155">
        <f t="shared" si="9"/>
        <v>1.6700679397044938E-2</v>
      </c>
      <c r="AL70" s="158">
        <f t="shared" si="10"/>
        <v>1.6678787212847886E-2</v>
      </c>
    </row>
    <row r="71" spans="18:38" ht="14.25" x14ac:dyDescent="0.2">
      <c r="R71" s="152" t="s">
        <v>117</v>
      </c>
      <c r="S71" s="152"/>
      <c r="T71" s="152" t="s">
        <v>116</v>
      </c>
      <c r="U71" s="153">
        <v>37051</v>
      </c>
      <c r="V71" s="152">
        <v>258.33499999999998</v>
      </c>
      <c r="W71" s="152">
        <v>255.66399999999999</v>
      </c>
      <c r="X71" s="152">
        <v>261.49200000000002</v>
      </c>
      <c r="Y71" s="154">
        <f t="shared" si="11"/>
        <v>5.8280000000000314</v>
      </c>
      <c r="Z71" s="154">
        <f t="shared" si="12"/>
        <v>3.1570000000000391</v>
      </c>
      <c r="AA71" s="154">
        <f t="shared" si="13"/>
        <v>-2.6709999999999923</v>
      </c>
      <c r="AB71" s="155">
        <f t="shared" si="6"/>
        <v>6.0664999999999951</v>
      </c>
      <c r="AC71" s="155">
        <f t="shared" si="14"/>
        <v>2.6709999999999923</v>
      </c>
      <c r="AD71" s="155">
        <f t="shared" si="7"/>
        <v>3.9344000000000023</v>
      </c>
      <c r="AE71" s="152">
        <f t="shared" si="15"/>
        <v>0</v>
      </c>
      <c r="AF71" s="152"/>
      <c r="AG71" s="156">
        <v>37051</v>
      </c>
      <c r="AH71" s="157">
        <v>232.32</v>
      </c>
      <c r="AI71" s="155">
        <f t="shared" si="8"/>
        <v>230.30633333333336</v>
      </c>
      <c r="AJ71" s="158">
        <f t="shared" si="16"/>
        <v>1.1497073002754788E-2</v>
      </c>
      <c r="AK71" s="155">
        <f t="shared" si="9"/>
        <v>1.7083915163803431E-2</v>
      </c>
      <c r="AL71" s="158">
        <f t="shared" si="10"/>
        <v>1.7083333936394867E-2</v>
      </c>
    </row>
    <row r="72" spans="18:38" ht="14.25" x14ac:dyDescent="0.2">
      <c r="R72" s="152" t="s">
        <v>117</v>
      </c>
      <c r="S72" s="152"/>
      <c r="T72" s="152" t="s">
        <v>116</v>
      </c>
      <c r="U72" s="153">
        <v>37052</v>
      </c>
      <c r="V72" s="152">
        <v>255.05500000000001</v>
      </c>
      <c r="W72" s="152">
        <v>253.60800000000003</v>
      </c>
      <c r="X72" s="152">
        <v>262.67</v>
      </c>
      <c r="Y72" s="154">
        <f t="shared" si="11"/>
        <v>9.0619999999999834</v>
      </c>
      <c r="Z72" s="154">
        <f t="shared" si="12"/>
        <v>7.6150000000000091</v>
      </c>
      <c r="AA72" s="154">
        <f t="shared" si="13"/>
        <v>-1.4469999999999743</v>
      </c>
      <c r="AB72" s="155">
        <f t="shared" si="6"/>
        <v>6.2560333333333267</v>
      </c>
      <c r="AC72" s="155">
        <f t="shared" si="14"/>
        <v>1.4469999999999743</v>
      </c>
      <c r="AD72" s="155">
        <f t="shared" si="7"/>
        <v>3.9461333333333339</v>
      </c>
      <c r="AE72" s="152">
        <f t="shared" si="15"/>
        <v>0</v>
      </c>
      <c r="AF72" s="152"/>
      <c r="AG72" s="156">
        <v>37052</v>
      </c>
      <c r="AH72" s="157">
        <v>234.98</v>
      </c>
      <c r="AI72" s="155">
        <f t="shared" si="8"/>
        <v>230.80633333333336</v>
      </c>
      <c r="AJ72" s="158">
        <f t="shared" si="16"/>
        <v>6.1579708911395628E-3</v>
      </c>
      <c r="AK72" s="155">
        <f t="shared" si="9"/>
        <v>1.7123256685249753E-2</v>
      </c>
      <c r="AL72" s="158">
        <f t="shared" si="10"/>
        <v>1.709716226735546E-2</v>
      </c>
    </row>
    <row r="73" spans="18:38" ht="14.25" x14ac:dyDescent="0.2">
      <c r="R73" s="152" t="s">
        <v>117</v>
      </c>
      <c r="S73" s="152"/>
      <c r="T73" s="152" t="s">
        <v>116</v>
      </c>
      <c r="U73" s="153">
        <v>37053</v>
      </c>
      <c r="V73" s="152">
        <v>252.13900000000001</v>
      </c>
      <c r="W73" s="152">
        <v>247.54400000000004</v>
      </c>
      <c r="X73" s="152">
        <v>252.13900000000001</v>
      </c>
      <c r="Y73" s="154">
        <f t="shared" si="11"/>
        <v>4.5949999999999704</v>
      </c>
      <c r="Z73" s="154">
        <f t="shared" si="12"/>
        <v>0</v>
      </c>
      <c r="AA73" s="154">
        <f t="shared" si="13"/>
        <v>-4.5949999999999704</v>
      </c>
      <c r="AB73" s="155">
        <f t="shared" si="6"/>
        <v>6.2125999999999939</v>
      </c>
      <c r="AC73" s="155">
        <f t="shared" si="14"/>
        <v>4.5949999999999704</v>
      </c>
      <c r="AD73" s="155">
        <f t="shared" si="7"/>
        <v>4.097666666666667</v>
      </c>
      <c r="AE73" s="152">
        <f t="shared" si="15"/>
        <v>0</v>
      </c>
      <c r="AF73" s="152"/>
      <c r="AG73" s="156">
        <v>37053</v>
      </c>
      <c r="AH73" s="157">
        <v>242.7</v>
      </c>
      <c r="AI73" s="155">
        <f t="shared" si="8"/>
        <v>232.01166666666668</v>
      </c>
      <c r="AJ73" s="158">
        <f t="shared" si="16"/>
        <v>1.8932838895755956E-2</v>
      </c>
      <c r="AK73" s="155">
        <f t="shared" si="9"/>
        <v>1.7746443242418572E-2</v>
      </c>
      <c r="AL73" s="158">
        <f t="shared" si="10"/>
        <v>1.7661468173295884E-2</v>
      </c>
    </row>
    <row r="74" spans="18:38" ht="14.25" x14ac:dyDescent="0.2">
      <c r="R74" s="152" t="s">
        <v>117</v>
      </c>
      <c r="S74" s="152"/>
      <c r="T74" s="152" t="s">
        <v>116</v>
      </c>
      <c r="U74" s="153">
        <v>37054</v>
      </c>
      <c r="V74" s="152">
        <v>247.12899999999996</v>
      </c>
      <c r="W74" s="152">
        <v>246.154</v>
      </c>
      <c r="X74" s="152">
        <v>248.45</v>
      </c>
      <c r="Y74" s="154">
        <f t="shared" si="11"/>
        <v>2.2959999999999923</v>
      </c>
      <c r="Z74" s="154">
        <f t="shared" si="12"/>
        <v>1.3210000000000264</v>
      </c>
      <c r="AA74" s="154">
        <f t="shared" si="13"/>
        <v>-0.97499999999996589</v>
      </c>
      <c r="AB74" s="155">
        <f t="shared" si="6"/>
        <v>5.9806999999999944</v>
      </c>
      <c r="AC74" s="155">
        <f t="shared" si="14"/>
        <v>0.97499999999996589</v>
      </c>
      <c r="AD74" s="155">
        <f t="shared" si="7"/>
        <v>4.0189000000000004</v>
      </c>
      <c r="AE74" s="152">
        <f t="shared" si="15"/>
        <v>0</v>
      </c>
      <c r="AF74" s="152"/>
      <c r="AG74" s="156">
        <v>37054</v>
      </c>
      <c r="AH74" s="157">
        <v>244.13</v>
      </c>
      <c r="AI74" s="155">
        <f t="shared" si="8"/>
        <v>233.44933333333336</v>
      </c>
      <c r="AJ74" s="158">
        <f t="shared" si="16"/>
        <v>3.99377380903603E-3</v>
      </c>
      <c r="AK74" s="155">
        <f t="shared" si="9"/>
        <v>1.7326003530248803E-2</v>
      </c>
      <c r="AL74" s="158">
        <f t="shared" si="10"/>
        <v>1.7215298680084756E-2</v>
      </c>
    </row>
    <row r="75" spans="18:38" ht="14.25" x14ac:dyDescent="0.2">
      <c r="R75" s="152" t="s">
        <v>117</v>
      </c>
      <c r="S75" s="152"/>
      <c r="T75" s="152" t="s">
        <v>116</v>
      </c>
      <c r="U75" s="153">
        <v>37055</v>
      </c>
      <c r="V75" s="152">
        <v>247.63</v>
      </c>
      <c r="W75" s="152">
        <v>239.53900000000004</v>
      </c>
      <c r="X75" s="152">
        <v>254.32900000000004</v>
      </c>
      <c r="Y75" s="154">
        <f t="shared" si="11"/>
        <v>14.789999999999992</v>
      </c>
      <c r="Z75" s="154">
        <f t="shared" si="12"/>
        <v>6.6990000000000407</v>
      </c>
      <c r="AA75" s="154">
        <f t="shared" si="13"/>
        <v>-8.0909999999999513</v>
      </c>
      <c r="AB75" s="155">
        <f t="shared" si="6"/>
        <v>6.048199999999996</v>
      </c>
      <c r="AC75" s="155">
        <f t="shared" si="14"/>
        <v>8.0909999999999513</v>
      </c>
      <c r="AD75" s="155">
        <f t="shared" si="7"/>
        <v>3.9256333333333333</v>
      </c>
      <c r="AE75" s="152">
        <f t="shared" si="15"/>
        <v>0</v>
      </c>
      <c r="AF75" s="152"/>
      <c r="AG75" s="156">
        <v>37055</v>
      </c>
      <c r="AH75" s="157">
        <v>239.37</v>
      </c>
      <c r="AI75" s="155">
        <f t="shared" si="8"/>
        <v>234.005</v>
      </c>
      <c r="AJ75" s="158">
        <f t="shared" si="16"/>
        <v>3.3801228224088029E-2</v>
      </c>
      <c r="AK75" s="155">
        <f t="shared" si="9"/>
        <v>1.6822865306256055E-2</v>
      </c>
      <c r="AL75" s="158">
        <f t="shared" si="10"/>
        <v>1.6775852367826898E-2</v>
      </c>
    </row>
    <row r="76" spans="18:38" ht="14.25" x14ac:dyDescent="0.2">
      <c r="R76" s="152" t="s">
        <v>117</v>
      </c>
      <c r="S76" s="152"/>
      <c r="T76" s="152" t="s">
        <v>116</v>
      </c>
      <c r="U76" s="153">
        <v>37056</v>
      </c>
      <c r="V76" s="152">
        <v>255.988</v>
      </c>
      <c r="W76" s="152">
        <v>254.37100000000004</v>
      </c>
      <c r="X76" s="152">
        <v>261.80699999999996</v>
      </c>
      <c r="Y76" s="154">
        <f t="shared" si="11"/>
        <v>7.4359999999999218</v>
      </c>
      <c r="Z76" s="154">
        <f t="shared" si="12"/>
        <v>5.81899999999996</v>
      </c>
      <c r="AA76" s="154">
        <f t="shared" si="13"/>
        <v>-1.6169999999999618</v>
      </c>
      <c r="AB76" s="155">
        <f t="shared" si="6"/>
        <v>5.9832999999999945</v>
      </c>
      <c r="AC76" s="155">
        <f t="shared" si="14"/>
        <v>1.6169999999999618</v>
      </c>
      <c r="AD76" s="155">
        <f t="shared" si="7"/>
        <v>3.8005999999999971</v>
      </c>
      <c r="AE76" s="152">
        <f t="shared" si="15"/>
        <v>0</v>
      </c>
      <c r="AF76" s="152"/>
      <c r="AG76" s="156">
        <v>37056</v>
      </c>
      <c r="AH76" s="157">
        <v>237.7</v>
      </c>
      <c r="AI76" s="155">
        <f t="shared" si="8"/>
        <v>233.46099999999996</v>
      </c>
      <c r="AJ76" s="158">
        <f t="shared" si="16"/>
        <v>6.8026924694992085E-3</v>
      </c>
      <c r="AK76" s="155">
        <f t="shared" si="9"/>
        <v>1.6345215244725746E-2</v>
      </c>
      <c r="AL76" s="158">
        <f t="shared" si="10"/>
        <v>1.6279378568583181E-2</v>
      </c>
    </row>
    <row r="77" spans="18:38" ht="14.25" x14ac:dyDescent="0.2">
      <c r="R77" s="152" t="s">
        <v>117</v>
      </c>
      <c r="S77" s="152"/>
      <c r="T77" s="152" t="s">
        <v>116</v>
      </c>
      <c r="U77" s="153">
        <v>37057</v>
      </c>
      <c r="V77" s="152">
        <v>253.56699999999998</v>
      </c>
      <c r="W77" s="152">
        <v>253.56699999999998</v>
      </c>
      <c r="X77" s="152">
        <v>258.91000000000003</v>
      </c>
      <c r="Y77" s="154">
        <f t="shared" si="11"/>
        <v>5.3430000000000462</v>
      </c>
      <c r="Z77" s="154">
        <f t="shared" si="12"/>
        <v>5.3430000000000462</v>
      </c>
      <c r="AA77" s="154">
        <f t="shared" si="13"/>
        <v>0</v>
      </c>
      <c r="AB77" s="155">
        <f t="shared" si="6"/>
        <v>6.0362666666666618</v>
      </c>
      <c r="AC77" s="155">
        <f t="shared" si="14"/>
        <v>0</v>
      </c>
      <c r="AD77" s="155">
        <f t="shared" si="7"/>
        <v>3.7765333333333291</v>
      </c>
      <c r="AE77" s="152">
        <f t="shared" si="15"/>
        <v>0</v>
      </c>
      <c r="AF77" s="152"/>
      <c r="AG77" s="156">
        <v>37057</v>
      </c>
      <c r="AH77" s="157">
        <v>236.67</v>
      </c>
      <c r="AI77" s="155">
        <f t="shared" si="8"/>
        <v>233.34266666666662</v>
      </c>
      <c r="AJ77" s="158">
        <f t="shared" si="16"/>
        <v>0</v>
      </c>
      <c r="AK77" s="155">
        <f t="shared" si="9"/>
        <v>1.624502930406024E-2</v>
      </c>
      <c r="AL77" s="158">
        <f t="shared" si="10"/>
        <v>1.618449547732375E-2</v>
      </c>
    </row>
    <row r="78" spans="18:38" ht="14.25" x14ac:dyDescent="0.2">
      <c r="R78" s="152" t="s">
        <v>117</v>
      </c>
      <c r="S78" s="152"/>
      <c r="T78" s="152" t="s">
        <v>116</v>
      </c>
      <c r="U78" s="153">
        <v>37058</v>
      </c>
      <c r="V78" s="152">
        <v>255.22800000000001</v>
      </c>
      <c r="W78" s="152">
        <v>250.16600000000005</v>
      </c>
      <c r="X78" s="152">
        <v>261.15100000000001</v>
      </c>
      <c r="Y78" s="154">
        <f t="shared" si="11"/>
        <v>10.984999999999957</v>
      </c>
      <c r="Z78" s="154">
        <f t="shared" si="12"/>
        <v>5.9230000000000018</v>
      </c>
      <c r="AA78" s="154">
        <f t="shared" si="13"/>
        <v>-5.061999999999955</v>
      </c>
      <c r="AB78" s="155">
        <f t="shared" si="6"/>
        <v>6.1861999999999941</v>
      </c>
      <c r="AC78" s="155">
        <f t="shared" si="14"/>
        <v>5.061999999999955</v>
      </c>
      <c r="AD78" s="155">
        <f t="shared" si="7"/>
        <v>3.7290333333333279</v>
      </c>
      <c r="AE78" s="152">
        <f t="shared" si="15"/>
        <v>0</v>
      </c>
      <c r="AF78" s="152"/>
      <c r="AG78" s="156">
        <v>37058</v>
      </c>
      <c r="AH78" s="157">
        <v>222.84</v>
      </c>
      <c r="AI78" s="155">
        <f t="shared" si="8"/>
        <v>231.71299999999999</v>
      </c>
      <c r="AJ78" s="158">
        <f t="shared" si="16"/>
        <v>2.2715849937174452E-2</v>
      </c>
      <c r="AK78" s="155">
        <f t="shared" si="9"/>
        <v>1.6206458897581804E-2</v>
      </c>
      <c r="AL78" s="158">
        <f t="shared" si="10"/>
        <v>1.6093328096970512E-2</v>
      </c>
    </row>
    <row r="79" spans="18:38" ht="14.25" x14ac:dyDescent="0.2">
      <c r="R79" s="152" t="s">
        <v>117</v>
      </c>
      <c r="S79" s="152"/>
      <c r="T79" s="152" t="s">
        <v>116</v>
      </c>
      <c r="U79" s="153">
        <v>37059</v>
      </c>
      <c r="V79" s="152">
        <v>248.72199999999998</v>
      </c>
      <c r="W79" s="152">
        <v>244.56</v>
      </c>
      <c r="X79" s="152">
        <v>249.44900000000001</v>
      </c>
      <c r="Y79" s="154">
        <f t="shared" si="11"/>
        <v>4.88900000000001</v>
      </c>
      <c r="Z79" s="154">
        <f t="shared" si="12"/>
        <v>0.72700000000003229</v>
      </c>
      <c r="AA79" s="154">
        <f t="shared" si="13"/>
        <v>-4.1619999999999777</v>
      </c>
      <c r="AB79" s="155">
        <f t="shared" si="6"/>
        <v>6.1650333333333265</v>
      </c>
      <c r="AC79" s="155">
        <f t="shared" si="14"/>
        <v>4.1619999999999777</v>
      </c>
      <c r="AD79" s="155">
        <f t="shared" si="7"/>
        <v>3.74186666666666</v>
      </c>
      <c r="AE79" s="152">
        <f t="shared" si="15"/>
        <v>0</v>
      </c>
      <c r="AF79" s="152"/>
      <c r="AG79" s="156">
        <v>37059</v>
      </c>
      <c r="AH79" s="157">
        <v>238.85</v>
      </c>
      <c r="AI79" s="155">
        <f t="shared" si="8"/>
        <v>230.92466666666667</v>
      </c>
      <c r="AJ79" s="158">
        <f t="shared" si="16"/>
        <v>1.7425162235712697E-2</v>
      </c>
      <c r="AK79" s="155">
        <f t="shared" si="9"/>
        <v>1.6307678591153178E-2</v>
      </c>
      <c r="AL79" s="158">
        <f t="shared" si="10"/>
        <v>1.6203841368180649E-2</v>
      </c>
    </row>
    <row r="80" spans="18:38" ht="14.25" x14ac:dyDescent="0.2">
      <c r="R80" s="152" t="s">
        <v>117</v>
      </c>
      <c r="S80" s="152"/>
      <c r="T80" s="152" t="s">
        <v>116</v>
      </c>
      <c r="U80" s="153">
        <v>37060</v>
      </c>
      <c r="V80" s="152">
        <v>245.85299999999998</v>
      </c>
      <c r="W80" s="152">
        <v>241.821</v>
      </c>
      <c r="X80" s="152">
        <v>251.64400000000003</v>
      </c>
      <c r="Y80" s="154">
        <f t="shared" si="11"/>
        <v>9.8230000000000359</v>
      </c>
      <c r="Z80" s="154">
        <f t="shared" si="12"/>
        <v>5.7910000000000537</v>
      </c>
      <c r="AA80" s="154">
        <f t="shared" si="13"/>
        <v>-4.0319999999999823</v>
      </c>
      <c r="AB80" s="155">
        <f t="shared" si="6"/>
        <v>6.435466666666664</v>
      </c>
      <c r="AC80" s="155">
        <f t="shared" si="14"/>
        <v>4.0319999999999823</v>
      </c>
      <c r="AD80" s="155">
        <f t="shared" si="7"/>
        <v>3.8762666666666594</v>
      </c>
      <c r="AE80" s="152">
        <f t="shared" si="15"/>
        <v>0</v>
      </c>
      <c r="AF80" s="152"/>
      <c r="AG80" s="156">
        <v>37060</v>
      </c>
      <c r="AH80" s="157">
        <v>236.97</v>
      </c>
      <c r="AI80" s="155">
        <f t="shared" si="8"/>
        <v>230.26466666666664</v>
      </c>
      <c r="AJ80" s="158">
        <f t="shared" si="16"/>
        <v>1.7014812001519105E-2</v>
      </c>
      <c r="AK80" s="155">
        <f t="shared" si="9"/>
        <v>1.6874838991203813E-2</v>
      </c>
      <c r="AL80" s="158">
        <f t="shared" si="10"/>
        <v>1.6833962078419876E-2</v>
      </c>
    </row>
    <row r="81" spans="18:38" ht="14.25" x14ac:dyDescent="0.2">
      <c r="R81" s="152" t="s">
        <v>117</v>
      </c>
      <c r="S81" s="152"/>
      <c r="T81" s="152" t="s">
        <v>116</v>
      </c>
      <c r="U81" s="153">
        <v>37061</v>
      </c>
      <c r="V81" s="152">
        <v>252.99699999999999</v>
      </c>
      <c r="W81" s="152">
        <v>252.99699999999999</v>
      </c>
      <c r="X81" s="152">
        <v>258.61599999999999</v>
      </c>
      <c r="Y81" s="154">
        <f t="shared" si="11"/>
        <v>5.6189999999999998</v>
      </c>
      <c r="Z81" s="154">
        <f t="shared" si="12"/>
        <v>5.6189999999999998</v>
      </c>
      <c r="AA81" s="154">
        <f t="shared" si="13"/>
        <v>0</v>
      </c>
      <c r="AB81" s="155">
        <f t="shared" si="6"/>
        <v>6.4181666666666617</v>
      </c>
      <c r="AC81" s="155">
        <f t="shared" si="14"/>
        <v>0</v>
      </c>
      <c r="AD81" s="155">
        <f t="shared" si="7"/>
        <v>3.7601999999999909</v>
      </c>
      <c r="AE81" s="152">
        <f t="shared" si="15"/>
        <v>0</v>
      </c>
      <c r="AF81" s="152"/>
      <c r="AG81" s="156">
        <v>37061</v>
      </c>
      <c r="AH81" s="157">
        <v>230</v>
      </c>
      <c r="AI81" s="155">
        <f t="shared" si="8"/>
        <v>229.84566666666666</v>
      </c>
      <c r="AJ81" s="158">
        <f t="shared" si="16"/>
        <v>0</v>
      </c>
      <c r="AK81" s="155">
        <f t="shared" si="9"/>
        <v>1.6396351681698649E-2</v>
      </c>
      <c r="AL81" s="158">
        <f t="shared" si="10"/>
        <v>1.6359673230007924E-2</v>
      </c>
    </row>
    <row r="82" spans="18:38" ht="14.25" x14ac:dyDescent="0.2">
      <c r="R82" s="152" t="s">
        <v>117</v>
      </c>
      <c r="S82" s="152"/>
      <c r="T82" s="152" t="s">
        <v>116</v>
      </c>
      <c r="U82" s="153">
        <v>37062</v>
      </c>
      <c r="V82" s="152">
        <v>258.79700000000003</v>
      </c>
      <c r="W82" s="152">
        <v>255.19899999999998</v>
      </c>
      <c r="X82" s="152">
        <v>261.47899999999998</v>
      </c>
      <c r="Y82" s="154">
        <f t="shared" si="11"/>
        <v>6.2800000000000011</v>
      </c>
      <c r="Z82" s="154">
        <f t="shared" si="12"/>
        <v>2.6819999999999595</v>
      </c>
      <c r="AA82" s="154">
        <f t="shared" si="13"/>
        <v>-3.5980000000000416</v>
      </c>
      <c r="AB82" s="155">
        <f t="shared" si="6"/>
        <v>6.4097333333333273</v>
      </c>
      <c r="AC82" s="155">
        <f t="shared" si="14"/>
        <v>3.5980000000000416</v>
      </c>
      <c r="AD82" s="155">
        <f t="shared" si="7"/>
        <v>3.754166666666658</v>
      </c>
      <c r="AE82" s="152">
        <f t="shared" si="15"/>
        <v>0</v>
      </c>
      <c r="AF82" s="152"/>
      <c r="AG82" s="156">
        <v>37062</v>
      </c>
      <c r="AH82" s="157">
        <v>218.63</v>
      </c>
      <c r="AI82" s="155">
        <f t="shared" si="8"/>
        <v>229.01133333333334</v>
      </c>
      <c r="AJ82" s="158">
        <f t="shared" si="16"/>
        <v>1.64570278552808E-2</v>
      </c>
      <c r="AK82" s="155">
        <f t="shared" si="9"/>
        <v>1.6427942068195912E-2</v>
      </c>
      <c r="AL82" s="158">
        <f t="shared" si="10"/>
        <v>1.6392929607559413E-2</v>
      </c>
    </row>
    <row r="83" spans="18:38" ht="14.25" x14ac:dyDescent="0.2">
      <c r="R83" s="152" t="s">
        <v>117</v>
      </c>
      <c r="S83" s="152"/>
      <c r="T83" s="152" t="s">
        <v>116</v>
      </c>
      <c r="U83" s="153">
        <v>37063</v>
      </c>
      <c r="V83" s="152">
        <v>262.51100000000002</v>
      </c>
      <c r="W83" s="152">
        <v>254.60899999999998</v>
      </c>
      <c r="X83" s="152">
        <v>264.733</v>
      </c>
      <c r="Y83" s="154">
        <f t="shared" si="11"/>
        <v>10.124000000000024</v>
      </c>
      <c r="Z83" s="154">
        <f t="shared" si="12"/>
        <v>2.22199999999998</v>
      </c>
      <c r="AA83" s="154">
        <f t="shared" si="13"/>
        <v>-7.9020000000000437</v>
      </c>
      <c r="AB83" s="155">
        <f t="shared" si="6"/>
        <v>6.5011666666666628</v>
      </c>
      <c r="AC83" s="155">
        <f t="shared" si="14"/>
        <v>7.9020000000000437</v>
      </c>
      <c r="AD83" s="155">
        <f t="shared" si="7"/>
        <v>3.7715333333333274</v>
      </c>
      <c r="AE83" s="152">
        <f t="shared" si="15"/>
        <v>0</v>
      </c>
      <c r="AF83" s="152"/>
      <c r="AG83" s="156">
        <v>37063</v>
      </c>
      <c r="AH83" s="157">
        <v>217.79</v>
      </c>
      <c r="AI83" s="155">
        <f t="shared" si="8"/>
        <v>228.41000000000003</v>
      </c>
      <c r="AJ83" s="158">
        <f t="shared" si="16"/>
        <v>3.628265760595089E-2</v>
      </c>
      <c r="AK83" s="155">
        <f t="shared" si="9"/>
        <v>1.6594098359198107E-2</v>
      </c>
      <c r="AL83" s="158">
        <f t="shared" si="10"/>
        <v>1.6512120018096085E-2</v>
      </c>
    </row>
    <row r="84" spans="18:38" ht="14.25" x14ac:dyDescent="0.2">
      <c r="R84" s="152" t="s">
        <v>117</v>
      </c>
      <c r="S84" s="152"/>
      <c r="T84" s="152" t="s">
        <v>116</v>
      </c>
      <c r="U84" s="153">
        <v>37064</v>
      </c>
      <c r="V84" s="152">
        <v>253.92</v>
      </c>
      <c r="W84" s="152">
        <v>253.92</v>
      </c>
      <c r="X84" s="152">
        <v>256.44700000000006</v>
      </c>
      <c r="Y84" s="154">
        <f t="shared" si="11"/>
        <v>2.5270000000000721</v>
      </c>
      <c r="Z84" s="154">
        <f t="shared" si="12"/>
        <v>2.5270000000000721</v>
      </c>
      <c r="AA84" s="154">
        <f t="shared" si="13"/>
        <v>0</v>
      </c>
      <c r="AB84" s="155">
        <f t="shared" si="6"/>
        <v>6.4376333333333333</v>
      </c>
      <c r="AC84" s="155">
        <f t="shared" si="14"/>
        <v>0</v>
      </c>
      <c r="AD84" s="155">
        <f t="shared" si="7"/>
        <v>3.6988333333333285</v>
      </c>
      <c r="AE84" s="152">
        <f t="shared" si="15"/>
        <v>0</v>
      </c>
      <c r="AF84" s="152"/>
      <c r="AG84" s="156">
        <v>37064</v>
      </c>
      <c r="AH84" s="157">
        <v>221.24</v>
      </c>
      <c r="AI84" s="155">
        <f t="shared" si="8"/>
        <v>228.00533333333337</v>
      </c>
      <c r="AJ84" s="158">
        <f t="shared" si="16"/>
        <v>0</v>
      </c>
      <c r="AK84" s="155">
        <f t="shared" si="9"/>
        <v>1.628258923245203E-2</v>
      </c>
      <c r="AL84" s="158">
        <f t="shared" si="10"/>
        <v>1.6222573740965099E-2</v>
      </c>
    </row>
    <row r="85" spans="18:38" ht="14.25" x14ac:dyDescent="0.2">
      <c r="R85" s="152" t="s">
        <v>117</v>
      </c>
      <c r="S85" s="152"/>
      <c r="T85" s="152" t="s">
        <v>116</v>
      </c>
      <c r="U85" s="153">
        <v>37065</v>
      </c>
      <c r="V85" s="152">
        <v>256.73899999999998</v>
      </c>
      <c r="W85" s="152">
        <v>250.04</v>
      </c>
      <c r="X85" s="152">
        <v>257.58999999999997</v>
      </c>
      <c r="Y85" s="154">
        <f t="shared" si="11"/>
        <v>7.5499999999999829</v>
      </c>
      <c r="Z85" s="154">
        <f t="shared" si="12"/>
        <v>0.85099999999999909</v>
      </c>
      <c r="AA85" s="154">
        <f t="shared" si="13"/>
        <v>-6.6989999999999839</v>
      </c>
      <c r="AB85" s="155">
        <f t="shared" si="6"/>
        <v>6.5769999999999991</v>
      </c>
      <c r="AC85" s="155">
        <f t="shared" si="14"/>
        <v>6.6989999999999839</v>
      </c>
      <c r="AD85" s="155">
        <f t="shared" si="7"/>
        <v>3.8104333333333273</v>
      </c>
      <c r="AE85" s="152">
        <f t="shared" si="15"/>
        <v>0</v>
      </c>
      <c r="AF85" s="152"/>
      <c r="AG85" s="156">
        <v>37065</v>
      </c>
      <c r="AH85" s="157">
        <v>207.55</v>
      </c>
      <c r="AI85" s="155">
        <f t="shared" si="8"/>
        <v>227.41166666666669</v>
      </c>
      <c r="AJ85" s="158">
        <f t="shared" si="16"/>
        <v>3.2276559865092667E-2</v>
      </c>
      <c r="AK85" s="155">
        <f t="shared" si="9"/>
        <v>1.6862823159087527E-2</v>
      </c>
      <c r="AL85" s="158">
        <f t="shared" si="10"/>
        <v>1.6755663371125756E-2</v>
      </c>
    </row>
    <row r="86" spans="18:38" ht="14.25" x14ac:dyDescent="0.2">
      <c r="R86" s="152" t="s">
        <v>117</v>
      </c>
      <c r="S86" s="152"/>
      <c r="T86" s="152" t="s">
        <v>116</v>
      </c>
      <c r="U86" s="153">
        <v>37066</v>
      </c>
      <c r="V86" s="152">
        <v>250.63499999999999</v>
      </c>
      <c r="W86" s="152">
        <v>246.47100000000003</v>
      </c>
      <c r="X86" s="152">
        <v>251.24399999999997</v>
      </c>
      <c r="Y86" s="154">
        <f t="shared" si="11"/>
        <v>4.7729999999999393</v>
      </c>
      <c r="Z86" s="154">
        <f t="shared" si="12"/>
        <v>0.60899999999998045</v>
      </c>
      <c r="AA86" s="154">
        <f t="shared" si="13"/>
        <v>-4.1639999999999588</v>
      </c>
      <c r="AB86" s="155">
        <f t="shared" si="6"/>
        <v>6.5849666666666629</v>
      </c>
      <c r="AC86" s="155">
        <f t="shared" si="14"/>
        <v>4.1639999999999588</v>
      </c>
      <c r="AD86" s="155">
        <f t="shared" si="7"/>
        <v>3.9334999999999924</v>
      </c>
      <c r="AE86" s="152">
        <f t="shared" si="15"/>
        <v>0</v>
      </c>
      <c r="AF86" s="152"/>
      <c r="AG86" s="156">
        <v>37066</v>
      </c>
      <c r="AH86" s="157">
        <v>205.73</v>
      </c>
      <c r="AI86" s="155">
        <f t="shared" si="8"/>
        <v>226.61333333333334</v>
      </c>
      <c r="AJ86" s="158">
        <f t="shared" si="16"/>
        <v>2.0240120546346954E-2</v>
      </c>
      <c r="AK86" s="155">
        <f t="shared" si="9"/>
        <v>1.7468992740981897E-2</v>
      </c>
      <c r="AL86" s="158">
        <f t="shared" si="10"/>
        <v>1.7357760649564569E-2</v>
      </c>
    </row>
    <row r="87" spans="18:38" ht="14.25" x14ac:dyDescent="0.2">
      <c r="R87" s="152" t="s">
        <v>117</v>
      </c>
      <c r="S87" s="152"/>
      <c r="T87" s="152" t="s">
        <v>116</v>
      </c>
      <c r="U87" s="153">
        <v>37067</v>
      </c>
      <c r="V87" s="152">
        <v>252.28400000000005</v>
      </c>
      <c r="W87" s="152">
        <v>251.45399999999998</v>
      </c>
      <c r="X87" s="152">
        <v>257.07499999999999</v>
      </c>
      <c r="Y87" s="154">
        <f t="shared" si="11"/>
        <v>5.6210000000000093</v>
      </c>
      <c r="Z87" s="154">
        <f t="shared" si="12"/>
        <v>4.79099999999994</v>
      </c>
      <c r="AA87" s="154">
        <f t="shared" si="13"/>
        <v>-0.83000000000006935</v>
      </c>
      <c r="AB87" s="155">
        <f t="shared" si="6"/>
        <v>6.6903666666666624</v>
      </c>
      <c r="AC87" s="155">
        <f t="shared" si="14"/>
        <v>0.83000000000006935</v>
      </c>
      <c r="AD87" s="155">
        <f t="shared" si="7"/>
        <v>3.9611666666666614</v>
      </c>
      <c r="AE87" s="152">
        <f t="shared" si="15"/>
        <v>0</v>
      </c>
      <c r="AF87" s="152"/>
      <c r="AG87" s="156">
        <v>37067</v>
      </c>
      <c r="AH87" s="157">
        <v>207.97</v>
      </c>
      <c r="AI87" s="155">
        <f t="shared" si="8"/>
        <v>226.91233333333335</v>
      </c>
      <c r="AJ87" s="158">
        <f t="shared" si="16"/>
        <v>3.9909602346495619E-3</v>
      </c>
      <c r="AK87" s="155">
        <f t="shared" si="9"/>
        <v>1.7602024748803548E-2</v>
      </c>
      <c r="AL87" s="158">
        <f t="shared" si="10"/>
        <v>1.7456815187069284E-2</v>
      </c>
    </row>
    <row r="88" spans="18:38" ht="14.25" x14ac:dyDescent="0.2">
      <c r="R88" s="152" t="s">
        <v>117</v>
      </c>
      <c r="S88" s="152"/>
      <c r="T88" s="152" t="s">
        <v>116</v>
      </c>
      <c r="U88" s="153">
        <v>37068</v>
      </c>
      <c r="V88" s="152">
        <v>251.36</v>
      </c>
      <c r="W88" s="152">
        <v>240.83100000000002</v>
      </c>
      <c r="X88" s="152">
        <v>251.82599999999999</v>
      </c>
      <c r="Y88" s="154">
        <f t="shared" si="11"/>
        <v>10.994999999999976</v>
      </c>
      <c r="Z88" s="154">
        <f t="shared" si="12"/>
        <v>0.46599999999997976</v>
      </c>
      <c r="AA88" s="154">
        <f t="shared" si="13"/>
        <v>-10.528999999999996</v>
      </c>
      <c r="AB88" s="155">
        <f t="shared" si="6"/>
        <v>6.8879333333333275</v>
      </c>
      <c r="AC88" s="155">
        <f t="shared" si="14"/>
        <v>10.528999999999996</v>
      </c>
      <c r="AD88" s="155">
        <f t="shared" si="7"/>
        <v>4.1852999999999954</v>
      </c>
      <c r="AE88" s="152">
        <f t="shared" si="15"/>
        <v>0</v>
      </c>
      <c r="AF88" s="152"/>
      <c r="AG88" s="156">
        <v>37068</v>
      </c>
      <c r="AH88" s="157">
        <v>205.27</v>
      </c>
      <c r="AI88" s="155">
        <f t="shared" si="8"/>
        <v>227.22033333333337</v>
      </c>
      <c r="AJ88" s="158">
        <f t="shared" si="16"/>
        <v>5.1293418424514035E-2</v>
      </c>
      <c r="AK88" s="155">
        <f t="shared" si="9"/>
        <v>1.8664795551530597E-2</v>
      </c>
      <c r="AL88" s="158">
        <f t="shared" si="10"/>
        <v>1.8419566324023209E-2</v>
      </c>
    </row>
    <row r="89" spans="18:38" ht="14.25" x14ac:dyDescent="0.2">
      <c r="R89" s="152" t="s">
        <v>117</v>
      </c>
      <c r="S89" s="152"/>
      <c r="T89" s="152" t="s">
        <v>116</v>
      </c>
      <c r="U89" s="153">
        <v>37069</v>
      </c>
      <c r="V89" s="152">
        <v>253.64900000000003</v>
      </c>
      <c r="W89" s="152">
        <v>245.81600000000003</v>
      </c>
      <c r="X89" s="152">
        <v>254.24699999999999</v>
      </c>
      <c r="Y89" s="154">
        <f t="shared" si="11"/>
        <v>8.4309999999999548</v>
      </c>
      <c r="Z89" s="154">
        <f t="shared" si="12"/>
        <v>0.59799999999995634</v>
      </c>
      <c r="AA89" s="154">
        <f t="shared" si="13"/>
        <v>-7.8329999999999984</v>
      </c>
      <c r="AB89" s="155">
        <f t="shared" si="6"/>
        <v>7.0106666666666602</v>
      </c>
      <c r="AC89" s="155">
        <f t="shared" si="14"/>
        <v>7.8329999999999984</v>
      </c>
      <c r="AD89" s="155">
        <f t="shared" si="7"/>
        <v>4.2950999999999953</v>
      </c>
      <c r="AE89" s="152">
        <f t="shared" si="15"/>
        <v>0</v>
      </c>
      <c r="AF89" s="152"/>
      <c r="AG89" s="156">
        <v>37069</v>
      </c>
      <c r="AH89" s="157">
        <v>210.03</v>
      </c>
      <c r="AI89" s="155">
        <f t="shared" si="8"/>
        <v>227.31333333333336</v>
      </c>
      <c r="AJ89" s="158">
        <f t="shared" si="16"/>
        <v>3.7294672189687177E-2</v>
      </c>
      <c r="AK89" s="155">
        <f t="shared" si="9"/>
        <v>1.917787987640205E-2</v>
      </c>
      <c r="AL89" s="158">
        <f t="shared" si="10"/>
        <v>1.8895064081884013E-2</v>
      </c>
    </row>
    <row r="90" spans="18:38" ht="14.25" x14ac:dyDescent="0.2">
      <c r="R90" s="152" t="s">
        <v>117</v>
      </c>
      <c r="S90" s="152"/>
      <c r="T90" s="152" t="s">
        <v>116</v>
      </c>
      <c r="U90" s="153">
        <v>37070</v>
      </c>
      <c r="V90" s="152">
        <v>253.51200000000003</v>
      </c>
      <c r="W90" s="152">
        <v>249.24699999999999</v>
      </c>
      <c r="X90" s="152">
        <v>253.51200000000003</v>
      </c>
      <c r="Y90" s="154">
        <f t="shared" si="11"/>
        <v>4.2650000000000432</v>
      </c>
      <c r="Z90" s="154">
        <f t="shared" si="12"/>
        <v>0</v>
      </c>
      <c r="AA90" s="154">
        <f t="shared" si="13"/>
        <v>-4.2650000000000432</v>
      </c>
      <c r="AB90" s="155">
        <f t="shared" si="6"/>
        <v>6.9937666666666605</v>
      </c>
      <c r="AC90" s="155">
        <f t="shared" si="14"/>
        <v>4.2650000000000432</v>
      </c>
      <c r="AD90" s="155">
        <f t="shared" si="7"/>
        <v>4.300566666666664</v>
      </c>
      <c r="AE90" s="152">
        <f t="shared" si="15"/>
        <v>0</v>
      </c>
      <c r="AF90" s="152"/>
      <c r="AG90" s="156">
        <v>37070</v>
      </c>
      <c r="AH90" s="157">
        <v>220.4</v>
      </c>
      <c r="AI90" s="155">
        <f t="shared" si="8"/>
        <v>227.649</v>
      </c>
      <c r="AJ90" s="158">
        <f t="shared" si="16"/>
        <v>1.9351179673321429E-2</v>
      </c>
      <c r="AK90" s="155">
        <f t="shared" si="9"/>
        <v>1.9172988138131983E-2</v>
      </c>
      <c r="AL90" s="158">
        <f t="shared" si="10"/>
        <v>1.8891217034411149E-2</v>
      </c>
    </row>
    <row r="91" spans="18:38" ht="14.25" x14ac:dyDescent="0.2">
      <c r="R91" s="152" t="s">
        <v>117</v>
      </c>
      <c r="S91" s="152"/>
      <c r="T91" s="152" t="s">
        <v>116</v>
      </c>
      <c r="U91" s="153">
        <v>37071</v>
      </c>
      <c r="V91" s="152">
        <v>249.137</v>
      </c>
      <c r="W91" s="152">
        <v>242.58600000000001</v>
      </c>
      <c r="X91" s="152">
        <v>253.684</v>
      </c>
      <c r="Y91" s="154">
        <f t="shared" si="11"/>
        <v>11.097999999999985</v>
      </c>
      <c r="Z91" s="154">
        <f t="shared" si="12"/>
        <v>4.546999999999997</v>
      </c>
      <c r="AA91" s="154">
        <f t="shared" si="13"/>
        <v>-6.5509999999999877</v>
      </c>
      <c r="AB91" s="155">
        <f t="shared" si="6"/>
        <v>7.2132666666666587</v>
      </c>
      <c r="AC91" s="155">
        <f t="shared" si="14"/>
        <v>6.5509999999999877</v>
      </c>
      <c r="AD91" s="155">
        <f t="shared" si="7"/>
        <v>4.3746666666666645</v>
      </c>
      <c r="AE91" s="152">
        <f t="shared" si="15"/>
        <v>0</v>
      </c>
      <c r="AF91" s="152"/>
      <c r="AG91" s="156">
        <v>37071</v>
      </c>
      <c r="AH91" s="157">
        <v>214.77</v>
      </c>
      <c r="AI91" s="155">
        <f t="shared" si="8"/>
        <v>227.61800000000002</v>
      </c>
      <c r="AJ91" s="158">
        <f t="shared" si="16"/>
        <v>3.0502397914047526E-2</v>
      </c>
      <c r="AK91" s="155">
        <f t="shared" si="9"/>
        <v>1.9520904569913785E-2</v>
      </c>
      <c r="AL91" s="158">
        <f t="shared" si="10"/>
        <v>1.9219335319116519E-2</v>
      </c>
    </row>
    <row r="92" spans="18:38" ht="14.25" x14ac:dyDescent="0.2">
      <c r="R92" s="152" t="s">
        <v>117</v>
      </c>
      <c r="S92" s="152"/>
      <c r="T92" s="152" t="s">
        <v>116</v>
      </c>
      <c r="U92" s="153">
        <v>37072</v>
      </c>
      <c r="V92" s="152">
        <v>248.36500000000001</v>
      </c>
      <c r="W92" s="152">
        <v>241.56300000000002</v>
      </c>
      <c r="X92" s="152">
        <v>248.58</v>
      </c>
      <c r="Y92" s="154">
        <f t="shared" si="11"/>
        <v>7.0169999999999959</v>
      </c>
      <c r="Z92" s="154">
        <f t="shared" si="12"/>
        <v>0.21500000000000341</v>
      </c>
      <c r="AA92" s="154">
        <f t="shared" si="13"/>
        <v>-6.8019999999999925</v>
      </c>
      <c r="AB92" s="155">
        <f t="shared" si="6"/>
        <v>7.2231333333333261</v>
      </c>
      <c r="AC92" s="155">
        <f t="shared" si="14"/>
        <v>6.8019999999999925</v>
      </c>
      <c r="AD92" s="155">
        <f t="shared" si="7"/>
        <v>4.3773666666666644</v>
      </c>
      <c r="AE92" s="152">
        <f t="shared" si="15"/>
        <v>0</v>
      </c>
      <c r="AF92" s="152"/>
      <c r="AG92" s="156">
        <v>37072</v>
      </c>
      <c r="AH92" s="157">
        <v>206.44</v>
      </c>
      <c r="AI92" s="155">
        <f t="shared" si="8"/>
        <v>227.10766666666666</v>
      </c>
      <c r="AJ92" s="158">
        <f t="shared" si="16"/>
        <v>3.2949040883549663E-2</v>
      </c>
      <c r="AK92" s="155">
        <f t="shared" si="9"/>
        <v>1.9608909051826925E-2</v>
      </c>
      <c r="AL92" s="158">
        <f t="shared" si="10"/>
        <v>1.9274411696067788E-2</v>
      </c>
    </row>
    <row r="93" spans="18:38" ht="14.25" x14ac:dyDescent="0.2">
      <c r="R93" s="152" t="s">
        <v>117</v>
      </c>
      <c r="S93" s="152"/>
      <c r="T93" s="152" t="s">
        <v>116</v>
      </c>
      <c r="U93" s="153">
        <v>37073</v>
      </c>
      <c r="V93" s="152">
        <v>249.78900000000004</v>
      </c>
      <c r="W93" s="152">
        <v>249.20200000000003</v>
      </c>
      <c r="X93" s="152">
        <v>252.57300000000001</v>
      </c>
      <c r="Y93" s="154">
        <f t="shared" si="11"/>
        <v>3.3709999999999809</v>
      </c>
      <c r="Z93" s="154">
        <f t="shared" si="12"/>
        <v>2.7839999999999634</v>
      </c>
      <c r="AA93" s="154">
        <f t="shared" si="13"/>
        <v>-0.58700000000001751</v>
      </c>
      <c r="AB93" s="155">
        <f t="shared" si="6"/>
        <v>6.9317333333333275</v>
      </c>
      <c r="AC93" s="155">
        <f t="shared" si="14"/>
        <v>0.58700000000001751</v>
      </c>
      <c r="AD93" s="155">
        <f t="shared" si="7"/>
        <v>4.0270666666666664</v>
      </c>
      <c r="AE93" s="152">
        <f t="shared" si="15"/>
        <v>0</v>
      </c>
      <c r="AF93" s="152"/>
      <c r="AG93" s="156">
        <v>37073</v>
      </c>
      <c r="AH93" s="157">
        <v>210.48</v>
      </c>
      <c r="AI93" s="155">
        <f t="shared" si="8"/>
        <v>226.56466666666662</v>
      </c>
      <c r="AJ93" s="158">
        <f t="shared" si="16"/>
        <v>2.7888635499810793E-3</v>
      </c>
      <c r="AK93" s="155">
        <f t="shared" si="9"/>
        <v>1.8070850018037807E-2</v>
      </c>
      <c r="AL93" s="158">
        <f t="shared" si="10"/>
        <v>1.7774469099329993E-2</v>
      </c>
    </row>
    <row r="94" spans="18:38" ht="14.25" x14ac:dyDescent="0.2">
      <c r="R94" s="152" t="s">
        <v>117</v>
      </c>
      <c r="S94" s="152"/>
      <c r="T94" s="152" t="s">
        <v>116</v>
      </c>
      <c r="U94" s="153">
        <v>37074</v>
      </c>
      <c r="V94" s="152">
        <v>252.19499999999999</v>
      </c>
      <c r="W94" s="152">
        <v>246.601</v>
      </c>
      <c r="X94" s="152">
        <v>253.50899999999999</v>
      </c>
      <c r="Y94" s="154">
        <f t="shared" si="11"/>
        <v>6.907999999999987</v>
      </c>
      <c r="Z94" s="154">
        <f t="shared" si="12"/>
        <v>1.313999999999993</v>
      </c>
      <c r="AA94" s="154">
        <f t="shared" si="13"/>
        <v>-5.5939999999999941</v>
      </c>
      <c r="AB94" s="155">
        <f t="shared" ref="AB94:AB157" si="17">AVERAGE(Y65:Y94)</f>
        <v>6.9852666666666616</v>
      </c>
      <c r="AC94" s="155">
        <f t="shared" si="14"/>
        <v>5.5939999999999941</v>
      </c>
      <c r="AD94" s="155">
        <f t="shared" ref="AD94:AD157" si="18">AVERAGE(AC65:AC94)</f>
        <v>4.2135333333333325</v>
      </c>
      <c r="AE94" s="152">
        <f t="shared" si="15"/>
        <v>0</v>
      </c>
      <c r="AF94" s="152"/>
      <c r="AG94" s="156">
        <v>37074</v>
      </c>
      <c r="AH94" s="157">
        <v>213.52</v>
      </c>
      <c r="AI94" s="155">
        <f t="shared" ref="AI94:AI157" si="19">AVERAGE(AH65:AH94)</f>
        <v>226.08999999999997</v>
      </c>
      <c r="AJ94" s="158">
        <f t="shared" si="16"/>
        <v>2.6198950917946769E-2</v>
      </c>
      <c r="AK94" s="155">
        <f t="shared" ref="AK94:AK157" si="20">AVERAGE(AJ65:AJ94)</f>
        <v>1.8944148381969363E-2</v>
      </c>
      <c r="AL94" s="158">
        <f t="shared" ref="AL94:AL157" si="21">AD94/AI94</f>
        <v>1.8636531174900849E-2</v>
      </c>
    </row>
    <row r="95" spans="18:38" ht="14.25" x14ac:dyDescent="0.2">
      <c r="R95" s="152" t="s">
        <v>117</v>
      </c>
      <c r="S95" s="152"/>
      <c r="T95" s="152" t="s">
        <v>116</v>
      </c>
      <c r="U95" s="153">
        <v>37075</v>
      </c>
      <c r="V95" s="152">
        <v>247.78899999999999</v>
      </c>
      <c r="W95" s="152">
        <v>247.51899999999998</v>
      </c>
      <c r="X95" s="152">
        <v>255.38</v>
      </c>
      <c r="Y95" s="154">
        <f t="shared" si="11"/>
        <v>7.8610000000000184</v>
      </c>
      <c r="Z95" s="154">
        <f t="shared" si="12"/>
        <v>7.5910000000000082</v>
      </c>
      <c r="AA95" s="154">
        <f t="shared" si="13"/>
        <v>-0.27000000000001023</v>
      </c>
      <c r="AB95" s="155">
        <f t="shared" si="17"/>
        <v>6.9970333333333299</v>
      </c>
      <c r="AC95" s="155">
        <f t="shared" si="14"/>
        <v>0.27000000000001023</v>
      </c>
      <c r="AD95" s="155">
        <f t="shared" si="18"/>
        <v>4.0744666666666651</v>
      </c>
      <c r="AE95" s="152">
        <f t="shared" si="15"/>
        <v>0</v>
      </c>
      <c r="AF95" s="152"/>
      <c r="AG95" s="156">
        <v>37075</v>
      </c>
      <c r="AH95" s="157">
        <v>229.97</v>
      </c>
      <c r="AI95" s="155">
        <f t="shared" si="19"/>
        <v>226.02633333333333</v>
      </c>
      <c r="AJ95" s="158">
        <f t="shared" si="16"/>
        <v>1.174066182545594E-3</v>
      </c>
      <c r="AK95" s="155">
        <f t="shared" si="20"/>
        <v>1.8344735246785739E-2</v>
      </c>
      <c r="AL95" s="158">
        <f t="shared" si="21"/>
        <v>1.8026513134900203E-2</v>
      </c>
    </row>
    <row r="96" spans="18:38" ht="14.25" x14ac:dyDescent="0.2">
      <c r="R96" s="152" t="s">
        <v>117</v>
      </c>
      <c r="S96" s="152"/>
      <c r="T96" s="152" t="s">
        <v>116</v>
      </c>
      <c r="U96" s="153">
        <v>37076</v>
      </c>
      <c r="V96" s="152">
        <v>255.84700000000001</v>
      </c>
      <c r="W96" s="152">
        <v>255.768</v>
      </c>
      <c r="X96" s="152">
        <v>257.06100000000004</v>
      </c>
      <c r="Y96" s="154">
        <f t="shared" si="11"/>
        <v>1.2930000000000348</v>
      </c>
      <c r="Z96" s="154">
        <f t="shared" si="12"/>
        <v>1.2140000000000271</v>
      </c>
      <c r="AA96" s="154">
        <f t="shared" si="13"/>
        <v>-7.9000000000007731E-2</v>
      </c>
      <c r="AB96" s="155">
        <f t="shared" si="17"/>
        <v>6.7987333333333311</v>
      </c>
      <c r="AC96" s="155">
        <f t="shared" si="14"/>
        <v>7.9000000000007731E-2</v>
      </c>
      <c r="AD96" s="155">
        <f t="shared" si="18"/>
        <v>3.8788333333333318</v>
      </c>
      <c r="AE96" s="152">
        <f t="shared" si="15"/>
        <v>0</v>
      </c>
      <c r="AF96" s="152"/>
      <c r="AG96" s="156">
        <v>37076</v>
      </c>
      <c r="AH96" s="157">
        <v>223.75</v>
      </c>
      <c r="AI96" s="155">
        <f t="shared" si="19"/>
        <v>225.83033333333333</v>
      </c>
      <c r="AJ96" s="158">
        <f t="shared" si="16"/>
        <v>3.5307262569835859E-4</v>
      </c>
      <c r="AK96" s="155">
        <f t="shared" si="20"/>
        <v>1.7493086372079924E-2</v>
      </c>
      <c r="AL96" s="158">
        <f t="shared" si="21"/>
        <v>1.7175873923048417E-2</v>
      </c>
    </row>
    <row r="97" spans="18:38" ht="14.25" x14ac:dyDescent="0.2">
      <c r="R97" s="152" t="s">
        <v>117</v>
      </c>
      <c r="S97" s="152"/>
      <c r="T97" s="152" t="s">
        <v>116</v>
      </c>
      <c r="U97" s="153">
        <v>37077</v>
      </c>
      <c r="V97" s="152">
        <v>255.56099999999998</v>
      </c>
      <c r="W97" s="152">
        <v>247.58199999999999</v>
      </c>
      <c r="X97" s="152">
        <v>255.75299999999999</v>
      </c>
      <c r="Y97" s="154">
        <f t="shared" si="11"/>
        <v>8.1709999999999923</v>
      </c>
      <c r="Z97" s="154">
        <f t="shared" si="12"/>
        <v>0.19200000000000728</v>
      </c>
      <c r="AA97" s="154">
        <f t="shared" si="13"/>
        <v>-7.978999999999985</v>
      </c>
      <c r="AB97" s="155">
        <f t="shared" si="17"/>
        <v>6.8530666666666633</v>
      </c>
      <c r="AC97" s="155">
        <f t="shared" si="14"/>
        <v>7.978999999999985</v>
      </c>
      <c r="AD97" s="155">
        <f t="shared" si="18"/>
        <v>3.9568666666666625</v>
      </c>
      <c r="AE97" s="152">
        <f t="shared" si="15"/>
        <v>0</v>
      </c>
      <c r="AF97" s="152"/>
      <c r="AG97" s="156">
        <v>37077</v>
      </c>
      <c r="AH97" s="157">
        <v>223.74</v>
      </c>
      <c r="AI97" s="155">
        <f t="shared" si="19"/>
        <v>225.76733333333331</v>
      </c>
      <c r="AJ97" s="158">
        <f t="shared" si="16"/>
        <v>3.5661929024760813E-2</v>
      </c>
      <c r="AK97" s="155">
        <f t="shared" si="20"/>
        <v>1.7848890276090431E-2</v>
      </c>
      <c r="AL97" s="158">
        <f t="shared" si="21"/>
        <v>1.752630288999588E-2</v>
      </c>
    </row>
    <row r="98" spans="18:38" ht="14.25" x14ac:dyDescent="0.2">
      <c r="R98" s="152" t="s">
        <v>117</v>
      </c>
      <c r="S98" s="152"/>
      <c r="T98" s="152" t="s">
        <v>116</v>
      </c>
      <c r="U98" s="153">
        <v>37078</v>
      </c>
      <c r="V98" s="152">
        <v>251.46100000000001</v>
      </c>
      <c r="W98" s="152">
        <v>251.46100000000001</v>
      </c>
      <c r="X98" s="152">
        <v>253.89</v>
      </c>
      <c r="Y98" s="154">
        <f t="shared" si="11"/>
        <v>2.4289999999999736</v>
      </c>
      <c r="Z98" s="154">
        <f t="shared" si="12"/>
        <v>2.4289999999999736</v>
      </c>
      <c r="AA98" s="154">
        <f t="shared" si="13"/>
        <v>0</v>
      </c>
      <c r="AB98" s="155">
        <f t="shared" si="17"/>
        <v>6.7346333333333295</v>
      </c>
      <c r="AC98" s="155">
        <f t="shared" si="14"/>
        <v>0</v>
      </c>
      <c r="AD98" s="155">
        <f t="shared" si="18"/>
        <v>3.7574666666666627</v>
      </c>
      <c r="AE98" s="152">
        <f t="shared" si="15"/>
        <v>0</v>
      </c>
      <c r="AF98" s="152"/>
      <c r="AG98" s="156">
        <v>37078</v>
      </c>
      <c r="AH98" s="157">
        <v>222.42</v>
      </c>
      <c r="AI98" s="155">
        <f t="shared" si="19"/>
        <v>225.2823333333333</v>
      </c>
      <c r="AJ98" s="158">
        <f t="shared" si="16"/>
        <v>0</v>
      </c>
      <c r="AK98" s="155">
        <f t="shared" si="20"/>
        <v>1.7007433551610541E-2</v>
      </c>
      <c r="AL98" s="158">
        <f t="shared" si="21"/>
        <v>1.6678922892311411E-2</v>
      </c>
    </row>
    <row r="99" spans="18:38" ht="14.25" x14ac:dyDescent="0.2">
      <c r="R99" s="152" t="s">
        <v>117</v>
      </c>
      <c r="S99" s="152"/>
      <c r="T99" s="152" t="s">
        <v>116</v>
      </c>
      <c r="U99" s="153">
        <v>37079</v>
      </c>
      <c r="V99" s="152">
        <v>251.77199999999999</v>
      </c>
      <c r="W99" s="152">
        <v>251.77199999999999</v>
      </c>
      <c r="X99" s="152">
        <v>258.392</v>
      </c>
      <c r="Y99" s="154">
        <f t="shared" si="11"/>
        <v>6.6200000000000045</v>
      </c>
      <c r="Z99" s="154">
        <f t="shared" si="12"/>
        <v>6.6200000000000045</v>
      </c>
      <c r="AA99" s="154">
        <f t="shared" si="13"/>
        <v>0</v>
      </c>
      <c r="AB99" s="155">
        <f t="shared" si="17"/>
        <v>6.6435666666666622</v>
      </c>
      <c r="AC99" s="155">
        <f t="shared" si="14"/>
        <v>0</v>
      </c>
      <c r="AD99" s="155">
        <f t="shared" si="18"/>
        <v>3.5444666666666622</v>
      </c>
      <c r="AE99" s="152">
        <f t="shared" si="15"/>
        <v>0</v>
      </c>
      <c r="AF99" s="152"/>
      <c r="AG99" s="156">
        <v>37079</v>
      </c>
      <c r="AH99" s="157">
        <v>219.13</v>
      </c>
      <c r="AI99" s="155">
        <f t="shared" si="19"/>
        <v>224.08933333333331</v>
      </c>
      <c r="AJ99" s="158">
        <f t="shared" si="16"/>
        <v>0</v>
      </c>
      <c r="AK99" s="155">
        <f t="shared" si="20"/>
        <v>1.6171877298668438E-2</v>
      </c>
      <c r="AL99" s="158">
        <f t="shared" si="21"/>
        <v>1.5817203853225183E-2</v>
      </c>
    </row>
    <row r="100" spans="18:38" ht="14.25" x14ac:dyDescent="0.2">
      <c r="R100" s="152" t="s">
        <v>117</v>
      </c>
      <c r="S100" s="152"/>
      <c r="T100" s="152" t="s">
        <v>116</v>
      </c>
      <c r="U100" s="153">
        <v>37080</v>
      </c>
      <c r="V100" s="152">
        <v>258.88699999999994</v>
      </c>
      <c r="W100" s="152">
        <v>251.624</v>
      </c>
      <c r="X100" s="152">
        <v>259.21099999999996</v>
      </c>
      <c r="Y100" s="154">
        <f t="shared" si="11"/>
        <v>7.5869999999999607</v>
      </c>
      <c r="Z100" s="154">
        <f t="shared" si="12"/>
        <v>0.32400000000001228</v>
      </c>
      <c r="AA100" s="154">
        <f t="shared" si="13"/>
        <v>-7.2629999999999484</v>
      </c>
      <c r="AB100" s="155">
        <f t="shared" si="17"/>
        <v>6.7862333333333291</v>
      </c>
      <c r="AC100" s="155">
        <f t="shared" si="14"/>
        <v>7.2629999999999484</v>
      </c>
      <c r="AD100" s="155">
        <f t="shared" si="18"/>
        <v>3.7865666666666602</v>
      </c>
      <c r="AE100" s="152">
        <f t="shared" si="15"/>
        <v>0</v>
      </c>
      <c r="AF100" s="152"/>
      <c r="AG100" s="156">
        <v>37080</v>
      </c>
      <c r="AH100" s="157">
        <v>207.24</v>
      </c>
      <c r="AI100" s="155">
        <f t="shared" si="19"/>
        <v>222.7533333333333</v>
      </c>
      <c r="AJ100" s="158">
        <f t="shared" si="16"/>
        <v>3.5046323103647692E-2</v>
      </c>
      <c r="AK100" s="155">
        <f t="shared" si="20"/>
        <v>1.7340088068790029E-2</v>
      </c>
      <c r="AL100" s="158">
        <f t="shared" si="21"/>
        <v>1.6998922575045615E-2</v>
      </c>
    </row>
    <row r="101" spans="18:38" ht="14.25" x14ac:dyDescent="0.2">
      <c r="R101" s="152" t="s">
        <v>117</v>
      </c>
      <c r="S101" s="152"/>
      <c r="T101" s="152" t="s">
        <v>116</v>
      </c>
      <c r="U101" s="153">
        <v>37081</v>
      </c>
      <c r="V101" s="152">
        <v>252.22299999999996</v>
      </c>
      <c r="W101" s="152">
        <v>248.16699999999997</v>
      </c>
      <c r="X101" s="152">
        <v>256.572</v>
      </c>
      <c r="Y101" s="154">
        <f t="shared" si="11"/>
        <v>8.4050000000000296</v>
      </c>
      <c r="Z101" s="154">
        <f t="shared" si="12"/>
        <v>4.3490000000000464</v>
      </c>
      <c r="AA101" s="154">
        <f t="shared" si="13"/>
        <v>-4.0559999999999832</v>
      </c>
      <c r="AB101" s="155">
        <f t="shared" si="17"/>
        <v>6.8721333333333288</v>
      </c>
      <c r="AC101" s="155">
        <f t="shared" si="14"/>
        <v>4.0559999999999832</v>
      </c>
      <c r="AD101" s="155">
        <f t="shared" si="18"/>
        <v>3.8327333333333269</v>
      </c>
      <c r="AE101" s="152">
        <f t="shared" si="15"/>
        <v>0</v>
      </c>
      <c r="AF101" s="152"/>
      <c r="AG101" s="156">
        <v>37081</v>
      </c>
      <c r="AH101" s="157">
        <v>231.28</v>
      </c>
      <c r="AI101" s="155">
        <f t="shared" si="19"/>
        <v>222.71866666666665</v>
      </c>
      <c r="AJ101" s="158">
        <f t="shared" si="16"/>
        <v>1.753718436527146E-2</v>
      </c>
      <c r="AK101" s="155">
        <f t="shared" si="20"/>
        <v>1.7541425114207251E-2</v>
      </c>
      <c r="AL101" s="158">
        <f t="shared" si="21"/>
        <v>1.7208855416998396E-2</v>
      </c>
    </row>
    <row r="102" spans="18:38" ht="14.25" x14ac:dyDescent="0.2">
      <c r="R102" s="152" t="s">
        <v>117</v>
      </c>
      <c r="S102" s="152"/>
      <c r="T102" s="152" t="s">
        <v>116</v>
      </c>
      <c r="U102" s="153">
        <v>37082</v>
      </c>
      <c r="V102" s="152">
        <v>257.62900000000002</v>
      </c>
      <c r="W102" s="152">
        <v>251.5</v>
      </c>
      <c r="X102" s="152">
        <v>257.81</v>
      </c>
      <c r="Y102" s="154">
        <f t="shared" si="11"/>
        <v>6.3100000000000023</v>
      </c>
      <c r="Z102" s="154">
        <f t="shared" si="12"/>
        <v>0.18099999999998317</v>
      </c>
      <c r="AA102" s="154">
        <f t="shared" si="13"/>
        <v>-6.1290000000000191</v>
      </c>
      <c r="AB102" s="155">
        <f t="shared" si="17"/>
        <v>6.7803999999999967</v>
      </c>
      <c r="AC102" s="155">
        <f t="shared" si="14"/>
        <v>6.1290000000000191</v>
      </c>
      <c r="AD102" s="155">
        <f t="shared" si="18"/>
        <v>3.988799999999995</v>
      </c>
      <c r="AE102" s="152">
        <f t="shared" si="15"/>
        <v>0</v>
      </c>
      <c r="AF102" s="152"/>
      <c r="AG102" s="156">
        <v>37082</v>
      </c>
      <c r="AH102" s="157">
        <v>229.61</v>
      </c>
      <c r="AI102" s="155">
        <f t="shared" si="19"/>
        <v>222.53966666666665</v>
      </c>
      <c r="AJ102" s="158">
        <f t="shared" si="16"/>
        <v>2.6693088280127255E-2</v>
      </c>
      <c r="AK102" s="155">
        <f t="shared" si="20"/>
        <v>1.8225929027173505E-2</v>
      </c>
      <c r="AL102" s="158">
        <f t="shared" si="21"/>
        <v>1.7923995572324911E-2</v>
      </c>
    </row>
    <row r="103" spans="18:38" ht="14.25" x14ac:dyDescent="0.2">
      <c r="R103" s="152" t="s">
        <v>117</v>
      </c>
      <c r="S103" s="152"/>
      <c r="T103" s="152" t="s">
        <v>116</v>
      </c>
      <c r="U103" s="153">
        <v>37083</v>
      </c>
      <c r="V103" s="152">
        <v>256.02999999999997</v>
      </c>
      <c r="W103" s="152">
        <v>237.59799999999998</v>
      </c>
      <c r="X103" s="152">
        <v>256.21600000000001</v>
      </c>
      <c r="Y103" s="154">
        <f t="shared" si="11"/>
        <v>18.618000000000023</v>
      </c>
      <c r="Z103" s="154">
        <f t="shared" si="12"/>
        <v>0.18600000000003547</v>
      </c>
      <c r="AA103" s="154">
        <f t="shared" si="13"/>
        <v>-18.431999999999988</v>
      </c>
      <c r="AB103" s="155">
        <f t="shared" si="17"/>
        <v>7.2478333333333316</v>
      </c>
      <c r="AC103" s="155">
        <f t="shared" si="14"/>
        <v>18.431999999999988</v>
      </c>
      <c r="AD103" s="155">
        <f t="shared" si="18"/>
        <v>4.4500333333333284</v>
      </c>
      <c r="AE103" s="152">
        <f t="shared" si="15"/>
        <v>0</v>
      </c>
      <c r="AF103" s="152"/>
      <c r="AG103" s="156">
        <v>37083</v>
      </c>
      <c r="AH103" s="157">
        <v>223.81</v>
      </c>
      <c r="AI103" s="155">
        <f t="shared" si="19"/>
        <v>221.90999999999997</v>
      </c>
      <c r="AJ103" s="158">
        <f t="shared" si="16"/>
        <v>8.235556945623515E-2</v>
      </c>
      <c r="AK103" s="155">
        <f t="shared" si="20"/>
        <v>2.0340020045856149E-2</v>
      </c>
      <c r="AL103" s="158">
        <f t="shared" si="21"/>
        <v>2.0053324921514709E-2</v>
      </c>
    </row>
    <row r="104" spans="18:38" ht="14.25" x14ac:dyDescent="0.2">
      <c r="R104" s="152" t="s">
        <v>117</v>
      </c>
      <c r="S104" s="152"/>
      <c r="T104" s="152" t="s">
        <v>116</v>
      </c>
      <c r="U104" s="153">
        <v>37084</v>
      </c>
      <c r="V104" s="152">
        <v>248.315</v>
      </c>
      <c r="W104" s="152">
        <v>245.309</v>
      </c>
      <c r="X104" s="152">
        <v>253.29300000000001</v>
      </c>
      <c r="Y104" s="154">
        <f t="shared" si="11"/>
        <v>7.9840000000000089</v>
      </c>
      <c r="Z104" s="154">
        <f t="shared" si="12"/>
        <v>4.9780000000000086</v>
      </c>
      <c r="AA104" s="154">
        <f t="shared" si="13"/>
        <v>-3.0060000000000002</v>
      </c>
      <c r="AB104" s="155">
        <f t="shared" si="17"/>
        <v>7.437433333333332</v>
      </c>
      <c r="AC104" s="155">
        <f t="shared" si="14"/>
        <v>3.0060000000000002</v>
      </c>
      <c r="AD104" s="155">
        <f t="shared" si="18"/>
        <v>4.5177333333333296</v>
      </c>
      <c r="AE104" s="152">
        <f t="shared" si="15"/>
        <v>0</v>
      </c>
      <c r="AF104" s="152"/>
      <c r="AG104" s="156">
        <v>37084</v>
      </c>
      <c r="AH104" s="157">
        <v>237.06</v>
      </c>
      <c r="AI104" s="155">
        <f t="shared" si="19"/>
        <v>221.67433333333338</v>
      </c>
      <c r="AJ104" s="158">
        <f t="shared" si="16"/>
        <v>1.2680334092634776E-2</v>
      </c>
      <c r="AK104" s="155">
        <f t="shared" si="20"/>
        <v>2.0629572055309443E-2</v>
      </c>
      <c r="AL104" s="158">
        <f t="shared" si="21"/>
        <v>2.0380047005893007E-2</v>
      </c>
    </row>
    <row r="105" spans="18:38" ht="14.25" x14ac:dyDescent="0.2">
      <c r="R105" s="152" t="s">
        <v>117</v>
      </c>
      <c r="S105" s="152"/>
      <c r="T105" s="152" t="s">
        <v>116</v>
      </c>
      <c r="U105" s="153">
        <v>37085</v>
      </c>
      <c r="V105" s="152">
        <v>254.27500000000001</v>
      </c>
      <c r="W105" s="152">
        <v>251.434</v>
      </c>
      <c r="X105" s="152">
        <v>255.04</v>
      </c>
      <c r="Y105" s="154">
        <f t="shared" si="11"/>
        <v>3.6059999999999945</v>
      </c>
      <c r="Z105" s="154">
        <f t="shared" si="12"/>
        <v>0.76499999999998636</v>
      </c>
      <c r="AA105" s="154">
        <f t="shared" si="13"/>
        <v>-2.8410000000000082</v>
      </c>
      <c r="AB105" s="155">
        <f t="shared" si="17"/>
        <v>7.0646333333333322</v>
      </c>
      <c r="AC105" s="155">
        <f t="shared" si="14"/>
        <v>2.8410000000000082</v>
      </c>
      <c r="AD105" s="155">
        <f t="shared" si="18"/>
        <v>4.3427333333333316</v>
      </c>
      <c r="AE105" s="152">
        <f t="shared" si="15"/>
        <v>0</v>
      </c>
      <c r="AF105" s="152"/>
      <c r="AG105" s="156">
        <v>37085</v>
      </c>
      <c r="AH105" s="157">
        <v>231.47</v>
      </c>
      <c r="AI105" s="155">
        <f t="shared" si="19"/>
        <v>221.41100000000003</v>
      </c>
      <c r="AJ105" s="158">
        <f t="shared" si="16"/>
        <v>1.2273728776947372E-2</v>
      </c>
      <c r="AK105" s="155">
        <f t="shared" si="20"/>
        <v>1.991198874040475E-2</v>
      </c>
      <c r="AL105" s="158">
        <f t="shared" si="21"/>
        <v>1.9613900543935626E-2</v>
      </c>
    </row>
    <row r="106" spans="18:38" ht="14.25" x14ac:dyDescent="0.2">
      <c r="R106" s="152" t="s">
        <v>117</v>
      </c>
      <c r="S106" s="152"/>
      <c r="T106" s="152" t="s">
        <v>116</v>
      </c>
      <c r="U106" s="153">
        <v>37086</v>
      </c>
      <c r="V106" s="152">
        <v>255.679</v>
      </c>
      <c r="W106" s="152">
        <v>250.53900000000002</v>
      </c>
      <c r="X106" s="152">
        <v>255.81</v>
      </c>
      <c r="Y106" s="154">
        <f t="shared" si="11"/>
        <v>5.2709999999999866</v>
      </c>
      <c r="Z106" s="154">
        <f t="shared" si="12"/>
        <v>0.13100000000000023</v>
      </c>
      <c r="AA106" s="154">
        <f t="shared" si="13"/>
        <v>-5.1399999999999864</v>
      </c>
      <c r="AB106" s="155">
        <f t="shared" si="17"/>
        <v>6.9924666666666679</v>
      </c>
      <c r="AC106" s="155">
        <f t="shared" si="14"/>
        <v>5.1399999999999864</v>
      </c>
      <c r="AD106" s="155">
        <f t="shared" si="18"/>
        <v>4.4601666666666659</v>
      </c>
      <c r="AE106" s="152">
        <f t="shared" si="15"/>
        <v>0</v>
      </c>
      <c r="AF106" s="152"/>
      <c r="AG106" s="156">
        <v>37086</v>
      </c>
      <c r="AH106" s="157">
        <v>231.62</v>
      </c>
      <c r="AI106" s="155">
        <f t="shared" si="19"/>
        <v>221.20833333333334</v>
      </c>
      <c r="AJ106" s="158">
        <f t="shared" si="16"/>
        <v>2.2191520594076444E-2</v>
      </c>
      <c r="AK106" s="155">
        <f t="shared" si="20"/>
        <v>2.0424949677890658E-2</v>
      </c>
      <c r="AL106" s="158">
        <f t="shared" si="21"/>
        <v>2.0162742512714254E-2</v>
      </c>
    </row>
    <row r="107" spans="18:38" ht="14.25" x14ac:dyDescent="0.2">
      <c r="R107" s="152" t="s">
        <v>117</v>
      </c>
      <c r="S107" s="152"/>
      <c r="T107" s="152" t="s">
        <v>116</v>
      </c>
      <c r="U107" s="153">
        <v>37087</v>
      </c>
      <c r="V107" s="152">
        <v>254.29899999999998</v>
      </c>
      <c r="W107" s="152">
        <v>249.61</v>
      </c>
      <c r="X107" s="152">
        <v>254.518</v>
      </c>
      <c r="Y107" s="154">
        <f t="shared" si="11"/>
        <v>4.907999999999987</v>
      </c>
      <c r="Z107" s="154">
        <f t="shared" si="12"/>
        <v>0.21900000000002251</v>
      </c>
      <c r="AA107" s="154">
        <f t="shared" si="13"/>
        <v>-4.6889999999999645</v>
      </c>
      <c r="AB107" s="155">
        <f t="shared" si="17"/>
        <v>6.9779666666666653</v>
      </c>
      <c r="AC107" s="155">
        <f t="shared" si="14"/>
        <v>4.6889999999999645</v>
      </c>
      <c r="AD107" s="155">
        <f t="shared" si="18"/>
        <v>4.6164666666666649</v>
      </c>
      <c r="AE107" s="152">
        <f t="shared" si="15"/>
        <v>0</v>
      </c>
      <c r="AF107" s="152"/>
      <c r="AG107" s="156">
        <v>37087</v>
      </c>
      <c r="AH107" s="157">
        <v>225.09</v>
      </c>
      <c r="AI107" s="155">
        <f t="shared" si="19"/>
        <v>220.82233333333335</v>
      </c>
      <c r="AJ107" s="158">
        <f t="shared" si="16"/>
        <v>2.0831667333066614E-2</v>
      </c>
      <c r="AK107" s="155">
        <f t="shared" si="20"/>
        <v>2.111933858899288E-2</v>
      </c>
      <c r="AL107" s="158">
        <f t="shared" si="21"/>
        <v>2.0905796062294413E-2</v>
      </c>
    </row>
    <row r="108" spans="18:38" ht="14.25" x14ac:dyDescent="0.2">
      <c r="R108" s="152" t="s">
        <v>117</v>
      </c>
      <c r="S108" s="152"/>
      <c r="T108" s="152" t="s">
        <v>116</v>
      </c>
      <c r="U108" s="153">
        <v>37088</v>
      </c>
      <c r="V108" s="152">
        <v>253.18900000000002</v>
      </c>
      <c r="W108" s="152">
        <v>249.15800000000002</v>
      </c>
      <c r="X108" s="152">
        <v>253.6</v>
      </c>
      <c r="Y108" s="154">
        <f t="shared" si="11"/>
        <v>4.4419999999999789</v>
      </c>
      <c r="Z108" s="154">
        <f t="shared" si="12"/>
        <v>0.41099999999997294</v>
      </c>
      <c r="AA108" s="154">
        <f t="shared" si="13"/>
        <v>-4.0310000000000059</v>
      </c>
      <c r="AB108" s="155">
        <f t="shared" si="17"/>
        <v>6.7598666666666665</v>
      </c>
      <c r="AC108" s="155">
        <f t="shared" si="14"/>
        <v>4.0310000000000059</v>
      </c>
      <c r="AD108" s="155">
        <f t="shared" si="18"/>
        <v>4.5820999999999996</v>
      </c>
      <c r="AE108" s="152">
        <f t="shared" si="15"/>
        <v>0</v>
      </c>
      <c r="AF108" s="152"/>
      <c r="AG108" s="156">
        <v>37088</v>
      </c>
      <c r="AH108" s="157">
        <v>224.9</v>
      </c>
      <c r="AI108" s="155">
        <f t="shared" si="19"/>
        <v>220.89100000000002</v>
      </c>
      <c r="AJ108" s="158">
        <f t="shared" si="16"/>
        <v>1.7923521565140089E-2</v>
      </c>
      <c r="AK108" s="155">
        <f t="shared" si="20"/>
        <v>2.0959594309925066E-2</v>
      </c>
      <c r="AL108" s="158">
        <f t="shared" si="21"/>
        <v>2.0743715226061721E-2</v>
      </c>
    </row>
    <row r="109" spans="18:38" ht="14.25" x14ac:dyDescent="0.2">
      <c r="R109" s="152" t="s">
        <v>117</v>
      </c>
      <c r="S109" s="152"/>
      <c r="T109" s="152" t="s">
        <v>116</v>
      </c>
      <c r="U109" s="153">
        <v>37089</v>
      </c>
      <c r="V109" s="152">
        <v>250.184</v>
      </c>
      <c r="W109" s="152">
        <v>244.15899999999996</v>
      </c>
      <c r="X109" s="152">
        <v>252.12300000000002</v>
      </c>
      <c r="Y109" s="154">
        <f t="shared" si="11"/>
        <v>7.9640000000000555</v>
      </c>
      <c r="Z109" s="154">
        <f t="shared" si="12"/>
        <v>1.9390000000000214</v>
      </c>
      <c r="AA109" s="154">
        <f t="shared" si="13"/>
        <v>-6.0250000000000341</v>
      </c>
      <c r="AB109" s="155">
        <f t="shared" si="17"/>
        <v>6.8623666666666683</v>
      </c>
      <c r="AC109" s="155">
        <f t="shared" si="14"/>
        <v>6.0250000000000341</v>
      </c>
      <c r="AD109" s="155">
        <f t="shared" si="18"/>
        <v>4.6442000000000014</v>
      </c>
      <c r="AE109" s="152">
        <f t="shared" si="15"/>
        <v>0</v>
      </c>
      <c r="AF109" s="152"/>
      <c r="AG109" s="156">
        <v>37089</v>
      </c>
      <c r="AH109" s="157">
        <v>228.48</v>
      </c>
      <c r="AI109" s="155">
        <f t="shared" si="19"/>
        <v>220.54533333333333</v>
      </c>
      <c r="AJ109" s="158">
        <f t="shared" si="16"/>
        <v>2.6369922969187824E-2</v>
      </c>
      <c r="AK109" s="155">
        <f t="shared" si="20"/>
        <v>2.1257753001040904E-2</v>
      </c>
      <c r="AL109" s="158">
        <f t="shared" si="21"/>
        <v>2.1057802175214173E-2</v>
      </c>
    </row>
    <row r="110" spans="18:38" ht="14.25" x14ac:dyDescent="0.2">
      <c r="R110" s="152" t="s">
        <v>117</v>
      </c>
      <c r="S110" s="152"/>
      <c r="T110" s="152" t="s">
        <v>116</v>
      </c>
      <c r="U110" s="153">
        <v>37090</v>
      </c>
      <c r="V110" s="152">
        <v>250.85</v>
      </c>
      <c r="W110" s="152">
        <v>243.79499999999999</v>
      </c>
      <c r="X110" s="152">
        <v>251.31</v>
      </c>
      <c r="Y110" s="154">
        <f t="shared" si="11"/>
        <v>7.5150000000000148</v>
      </c>
      <c r="Z110" s="154">
        <f t="shared" si="12"/>
        <v>0.46000000000000796</v>
      </c>
      <c r="AA110" s="154">
        <f t="shared" si="13"/>
        <v>-7.0550000000000068</v>
      </c>
      <c r="AB110" s="155">
        <f t="shared" si="17"/>
        <v>6.7854333333333336</v>
      </c>
      <c r="AC110" s="155">
        <f t="shared" si="14"/>
        <v>7.0550000000000068</v>
      </c>
      <c r="AD110" s="155">
        <f t="shared" si="18"/>
        <v>4.7449666666666692</v>
      </c>
      <c r="AE110" s="152">
        <f t="shared" si="15"/>
        <v>0</v>
      </c>
      <c r="AF110" s="152"/>
      <c r="AG110" s="156">
        <v>37090</v>
      </c>
      <c r="AH110" s="157">
        <v>231.66</v>
      </c>
      <c r="AI110" s="155">
        <f t="shared" si="19"/>
        <v>220.36833333333331</v>
      </c>
      <c r="AJ110" s="158">
        <f t="shared" si="16"/>
        <v>3.0454113787447151E-2</v>
      </c>
      <c r="AK110" s="155">
        <f t="shared" si="20"/>
        <v>2.1705729727238506E-2</v>
      </c>
      <c r="AL110" s="158">
        <f t="shared" si="21"/>
        <v>2.1531980547719362E-2</v>
      </c>
    </row>
    <row r="111" spans="18:38" ht="14.25" x14ac:dyDescent="0.2">
      <c r="R111" s="152" t="s">
        <v>117</v>
      </c>
      <c r="S111" s="152"/>
      <c r="T111" s="152" t="s">
        <v>116</v>
      </c>
      <c r="U111" s="153">
        <v>37091</v>
      </c>
      <c r="V111" s="152">
        <v>251.94200000000001</v>
      </c>
      <c r="W111" s="152">
        <v>245.50300000000001</v>
      </c>
      <c r="X111" s="152">
        <v>252.095</v>
      </c>
      <c r="Y111" s="154">
        <f t="shared" si="11"/>
        <v>6.5919999999999845</v>
      </c>
      <c r="Z111" s="154">
        <f t="shared" si="12"/>
        <v>0.15299999999999159</v>
      </c>
      <c r="AA111" s="154">
        <f t="shared" si="13"/>
        <v>-6.438999999999993</v>
      </c>
      <c r="AB111" s="155">
        <f t="shared" si="17"/>
        <v>6.8178666666666663</v>
      </c>
      <c r="AC111" s="155">
        <f t="shared" si="14"/>
        <v>6.438999999999993</v>
      </c>
      <c r="AD111" s="155">
        <f t="shared" si="18"/>
        <v>4.9596000000000027</v>
      </c>
      <c r="AE111" s="152">
        <f t="shared" si="15"/>
        <v>0</v>
      </c>
      <c r="AF111" s="152"/>
      <c r="AG111" s="156">
        <v>37091</v>
      </c>
      <c r="AH111" s="157">
        <v>231.44</v>
      </c>
      <c r="AI111" s="155">
        <f t="shared" si="19"/>
        <v>220.41633333333328</v>
      </c>
      <c r="AJ111" s="158">
        <f t="shared" si="16"/>
        <v>2.7821465606636678E-2</v>
      </c>
      <c r="AK111" s="155">
        <f t="shared" si="20"/>
        <v>2.2633111914126394E-2</v>
      </c>
      <c r="AL111" s="158">
        <f t="shared" si="21"/>
        <v>2.2501054822011091E-2</v>
      </c>
    </row>
    <row r="112" spans="18:38" ht="14.25" x14ac:dyDescent="0.2">
      <c r="R112" s="152" t="s">
        <v>117</v>
      </c>
      <c r="S112" s="152"/>
      <c r="T112" s="152" t="s">
        <v>116</v>
      </c>
      <c r="U112" s="153">
        <v>37092</v>
      </c>
      <c r="V112" s="152">
        <v>253.02599999999995</v>
      </c>
      <c r="W112" s="152">
        <v>253.02599999999995</v>
      </c>
      <c r="X112" s="152">
        <v>260.13599999999997</v>
      </c>
      <c r="Y112" s="154">
        <f t="shared" si="11"/>
        <v>7.1100000000000136</v>
      </c>
      <c r="Z112" s="154">
        <f t="shared" si="12"/>
        <v>7.1100000000000136</v>
      </c>
      <c r="AA112" s="154">
        <f t="shared" si="13"/>
        <v>0</v>
      </c>
      <c r="AB112" s="155">
        <f t="shared" si="17"/>
        <v>6.8455333333333339</v>
      </c>
      <c r="AC112" s="155">
        <f t="shared" si="14"/>
        <v>0</v>
      </c>
      <c r="AD112" s="155">
        <f t="shared" si="18"/>
        <v>4.8396666666666679</v>
      </c>
      <c r="AE112" s="152">
        <f t="shared" si="15"/>
        <v>0</v>
      </c>
      <c r="AF112" s="152"/>
      <c r="AG112" s="156">
        <v>37092</v>
      </c>
      <c r="AH112" s="157">
        <v>223.98</v>
      </c>
      <c r="AI112" s="155">
        <f t="shared" si="19"/>
        <v>220.5946666666666</v>
      </c>
      <c r="AJ112" s="158">
        <f t="shared" si="16"/>
        <v>0</v>
      </c>
      <c r="AK112" s="155">
        <f t="shared" si="20"/>
        <v>2.2084544318950367E-2</v>
      </c>
      <c r="AL112" s="158">
        <f t="shared" si="21"/>
        <v>2.1939182573165881E-2</v>
      </c>
    </row>
    <row r="113" spans="18:38" ht="14.25" x14ac:dyDescent="0.2">
      <c r="R113" s="152" t="s">
        <v>117</v>
      </c>
      <c r="S113" s="152"/>
      <c r="T113" s="152" t="s">
        <v>116</v>
      </c>
      <c r="U113" s="153">
        <v>37093</v>
      </c>
      <c r="V113" s="152">
        <v>253.59</v>
      </c>
      <c r="W113" s="152">
        <v>250.81699999999998</v>
      </c>
      <c r="X113" s="152">
        <v>257.46800000000002</v>
      </c>
      <c r="Y113" s="154">
        <f t="shared" si="11"/>
        <v>6.6510000000000389</v>
      </c>
      <c r="Z113" s="154">
        <f t="shared" si="12"/>
        <v>3.8780000000000143</v>
      </c>
      <c r="AA113" s="154">
        <f t="shared" si="13"/>
        <v>-2.7730000000000246</v>
      </c>
      <c r="AB113" s="155">
        <f t="shared" si="17"/>
        <v>6.7297666666666673</v>
      </c>
      <c r="AC113" s="155">
        <f t="shared" si="14"/>
        <v>2.7730000000000246</v>
      </c>
      <c r="AD113" s="155">
        <f t="shared" si="18"/>
        <v>4.6687000000000003</v>
      </c>
      <c r="AE113" s="152">
        <f t="shared" si="15"/>
        <v>0</v>
      </c>
      <c r="AF113" s="152"/>
      <c r="AG113" s="156">
        <v>37093</v>
      </c>
      <c r="AH113" s="157">
        <v>219.28</v>
      </c>
      <c r="AI113" s="155">
        <f t="shared" si="19"/>
        <v>220.64433333333329</v>
      </c>
      <c r="AJ113" s="158">
        <f t="shared" si="16"/>
        <v>1.2645932141554289E-2</v>
      </c>
      <c r="AK113" s="155">
        <f t="shared" si="20"/>
        <v>2.1296653470137147E-2</v>
      </c>
      <c r="AL113" s="158">
        <f t="shared" si="21"/>
        <v>2.1159392264776047E-2</v>
      </c>
    </row>
    <row r="114" spans="18:38" ht="14.25" x14ac:dyDescent="0.2">
      <c r="R114" s="152" t="s">
        <v>117</v>
      </c>
      <c r="S114" s="152"/>
      <c r="T114" s="152" t="s">
        <v>116</v>
      </c>
      <c r="U114" s="153">
        <v>37094</v>
      </c>
      <c r="V114" s="152">
        <v>258.88499999999999</v>
      </c>
      <c r="W114" s="152">
        <v>253.32900000000001</v>
      </c>
      <c r="X114" s="152">
        <v>261.70699999999999</v>
      </c>
      <c r="Y114" s="154">
        <f t="shared" si="11"/>
        <v>8.3779999999999859</v>
      </c>
      <c r="Z114" s="154">
        <f t="shared" si="12"/>
        <v>2.8220000000000027</v>
      </c>
      <c r="AA114" s="154">
        <f t="shared" si="13"/>
        <v>-5.5559999999999832</v>
      </c>
      <c r="AB114" s="155">
        <f t="shared" si="17"/>
        <v>6.9247999999999985</v>
      </c>
      <c r="AC114" s="155">
        <f t="shared" si="14"/>
        <v>5.5559999999999832</v>
      </c>
      <c r="AD114" s="155">
        <f t="shared" si="18"/>
        <v>4.8538999999999994</v>
      </c>
      <c r="AE114" s="152">
        <f t="shared" si="15"/>
        <v>0</v>
      </c>
      <c r="AF114" s="152"/>
      <c r="AG114" s="156">
        <v>37094</v>
      </c>
      <c r="AH114" s="157">
        <v>207.38</v>
      </c>
      <c r="AI114" s="155">
        <f t="shared" si="19"/>
        <v>220.1823333333333</v>
      </c>
      <c r="AJ114" s="158">
        <f t="shared" si="16"/>
        <v>2.6791397434660927E-2</v>
      </c>
      <c r="AK114" s="155">
        <f t="shared" si="20"/>
        <v>2.2189700051292512E-2</v>
      </c>
      <c r="AL114" s="158">
        <f t="shared" si="21"/>
        <v>2.204491126293814E-2</v>
      </c>
    </row>
    <row r="115" spans="18:38" ht="14.25" x14ac:dyDescent="0.2">
      <c r="R115" s="152" t="s">
        <v>117</v>
      </c>
      <c r="S115" s="152"/>
      <c r="T115" s="152" t="s">
        <v>116</v>
      </c>
      <c r="U115" s="153">
        <v>37095</v>
      </c>
      <c r="V115" s="152">
        <v>253.99199999999996</v>
      </c>
      <c r="W115" s="152">
        <v>243.4</v>
      </c>
      <c r="X115" s="152">
        <v>253.99199999999996</v>
      </c>
      <c r="Y115" s="154">
        <f t="shared" si="11"/>
        <v>10.591999999999956</v>
      </c>
      <c r="Z115" s="154">
        <f t="shared" si="12"/>
        <v>0</v>
      </c>
      <c r="AA115" s="154">
        <f t="shared" si="13"/>
        <v>-10.591999999999956</v>
      </c>
      <c r="AB115" s="155">
        <f t="shared" si="17"/>
        <v>7.0261999999999976</v>
      </c>
      <c r="AC115" s="155">
        <f t="shared" si="14"/>
        <v>10.591999999999956</v>
      </c>
      <c r="AD115" s="155">
        <f t="shared" si="18"/>
        <v>4.9836666666666654</v>
      </c>
      <c r="AE115" s="152">
        <f t="shared" si="15"/>
        <v>0</v>
      </c>
      <c r="AF115" s="152"/>
      <c r="AG115" s="156">
        <v>37095</v>
      </c>
      <c r="AH115" s="157">
        <v>210.19</v>
      </c>
      <c r="AI115" s="155">
        <f t="shared" si="19"/>
        <v>220.27033333333327</v>
      </c>
      <c r="AJ115" s="158">
        <f t="shared" si="16"/>
        <v>5.0392502021979903E-2</v>
      </c>
      <c r="AK115" s="155">
        <f t="shared" si="20"/>
        <v>2.2793564789855423E-2</v>
      </c>
      <c r="AL115" s="158">
        <f t="shared" si="21"/>
        <v>2.2625228696253545E-2</v>
      </c>
    </row>
    <row r="116" spans="18:38" ht="14.25" x14ac:dyDescent="0.2">
      <c r="R116" s="152" t="s">
        <v>117</v>
      </c>
      <c r="S116" s="152"/>
      <c r="T116" s="152" t="s">
        <v>116</v>
      </c>
      <c r="U116" s="153">
        <v>37096</v>
      </c>
      <c r="V116" s="152">
        <v>254.57099999999997</v>
      </c>
      <c r="W116" s="152">
        <v>253.215</v>
      </c>
      <c r="X116" s="152">
        <v>255.62900000000002</v>
      </c>
      <c r="Y116" s="154">
        <f t="shared" si="11"/>
        <v>2.4140000000000157</v>
      </c>
      <c r="Z116" s="154">
        <f t="shared" si="12"/>
        <v>1.0580000000000496</v>
      </c>
      <c r="AA116" s="154">
        <f t="shared" si="13"/>
        <v>-1.3559999999999661</v>
      </c>
      <c r="AB116" s="155">
        <f t="shared" si="17"/>
        <v>6.947566666666666</v>
      </c>
      <c r="AC116" s="155">
        <f t="shared" si="14"/>
        <v>1.3559999999999661</v>
      </c>
      <c r="AD116" s="155">
        <f t="shared" si="18"/>
        <v>4.8900666666666659</v>
      </c>
      <c r="AE116" s="152">
        <f t="shared" si="15"/>
        <v>0</v>
      </c>
      <c r="AF116" s="152"/>
      <c r="AG116" s="156">
        <v>37096</v>
      </c>
      <c r="AH116" s="157">
        <v>209.54</v>
      </c>
      <c r="AI116" s="155">
        <f t="shared" si="19"/>
        <v>220.39733333333328</v>
      </c>
      <c r="AJ116" s="158">
        <f t="shared" si="16"/>
        <v>6.4713181254174197E-3</v>
      </c>
      <c r="AK116" s="155">
        <f t="shared" si="20"/>
        <v>2.2334604709157768E-2</v>
      </c>
      <c r="AL116" s="158">
        <f t="shared" si="21"/>
        <v>2.2187503781049986E-2</v>
      </c>
    </row>
    <row r="117" spans="18:38" ht="14.25" x14ac:dyDescent="0.2">
      <c r="R117" s="152" t="s">
        <v>117</v>
      </c>
      <c r="S117" s="152"/>
      <c r="T117" s="152" t="s">
        <v>116</v>
      </c>
      <c r="U117" s="153">
        <v>37097</v>
      </c>
      <c r="V117" s="152">
        <v>254.81699999999998</v>
      </c>
      <c r="W117" s="152">
        <v>254.16499999999999</v>
      </c>
      <c r="X117" s="152">
        <v>255.786</v>
      </c>
      <c r="Y117" s="154">
        <f t="shared" si="11"/>
        <v>1.6210000000000093</v>
      </c>
      <c r="Z117" s="154">
        <f t="shared" si="12"/>
        <v>0.96900000000002251</v>
      </c>
      <c r="AA117" s="154">
        <f t="shared" si="13"/>
        <v>-0.65199999999998681</v>
      </c>
      <c r="AB117" s="155">
        <f t="shared" si="17"/>
        <v>6.8142333333333331</v>
      </c>
      <c r="AC117" s="155">
        <f t="shared" si="14"/>
        <v>0.65199999999998681</v>
      </c>
      <c r="AD117" s="155">
        <f t="shared" si="18"/>
        <v>4.8841333333333292</v>
      </c>
      <c r="AE117" s="152">
        <f t="shared" si="15"/>
        <v>0</v>
      </c>
      <c r="AF117" s="152"/>
      <c r="AG117" s="156">
        <v>37097</v>
      </c>
      <c r="AH117" s="157">
        <v>213.06</v>
      </c>
      <c r="AI117" s="155">
        <f t="shared" si="19"/>
        <v>220.56699999999995</v>
      </c>
      <c r="AJ117" s="158">
        <f t="shared" si="16"/>
        <v>3.0601708438936768E-3</v>
      </c>
      <c r="AK117" s="155">
        <f t="shared" si="20"/>
        <v>2.2303578396132572E-2</v>
      </c>
      <c r="AL117" s="158">
        <f t="shared" si="21"/>
        <v>2.2143536128855768E-2</v>
      </c>
    </row>
    <row r="118" spans="18:38" ht="14.25" x14ac:dyDescent="0.2">
      <c r="R118" s="152" t="s">
        <v>117</v>
      </c>
      <c r="S118" s="152"/>
      <c r="T118" s="152" t="s">
        <v>116</v>
      </c>
      <c r="U118" s="153">
        <v>37098</v>
      </c>
      <c r="V118" s="152">
        <v>254.74100000000004</v>
      </c>
      <c r="W118" s="152">
        <v>250.79300000000001</v>
      </c>
      <c r="X118" s="152">
        <v>256.39300000000003</v>
      </c>
      <c r="Y118" s="154">
        <f t="shared" si="11"/>
        <v>5.6000000000000227</v>
      </c>
      <c r="Z118" s="154">
        <f t="shared" si="12"/>
        <v>1.6519999999999868</v>
      </c>
      <c r="AA118" s="154">
        <f t="shared" si="13"/>
        <v>-3.9480000000000359</v>
      </c>
      <c r="AB118" s="155">
        <f t="shared" si="17"/>
        <v>6.6344000000000012</v>
      </c>
      <c r="AC118" s="155">
        <f t="shared" si="14"/>
        <v>3.9480000000000359</v>
      </c>
      <c r="AD118" s="155">
        <f t="shared" si="18"/>
        <v>4.6647666666666643</v>
      </c>
      <c r="AE118" s="152">
        <f t="shared" si="15"/>
        <v>0</v>
      </c>
      <c r="AF118" s="152"/>
      <c r="AG118" s="156">
        <v>37098</v>
      </c>
      <c r="AH118" s="157">
        <v>208.67</v>
      </c>
      <c r="AI118" s="155">
        <f t="shared" si="19"/>
        <v>220.68033333333327</v>
      </c>
      <c r="AJ118" s="158">
        <f t="shared" si="16"/>
        <v>1.8919825561892156E-2</v>
      </c>
      <c r="AK118" s="155">
        <f t="shared" si="20"/>
        <v>2.1224458634045183E-2</v>
      </c>
      <c r="AL118" s="158">
        <f t="shared" si="21"/>
        <v>2.1138116823580407E-2</v>
      </c>
    </row>
    <row r="119" spans="18:38" ht="14.25" x14ac:dyDescent="0.2">
      <c r="R119" s="152" t="s">
        <v>117</v>
      </c>
      <c r="S119" s="152"/>
      <c r="T119" s="152" t="s">
        <v>116</v>
      </c>
      <c r="U119" s="153">
        <v>37099</v>
      </c>
      <c r="V119" s="152">
        <v>257.27200000000005</v>
      </c>
      <c r="W119" s="152">
        <v>255.71100000000001</v>
      </c>
      <c r="X119" s="152">
        <v>257.959</v>
      </c>
      <c r="Y119" s="154">
        <f t="shared" si="11"/>
        <v>2.2479999999999905</v>
      </c>
      <c r="Z119" s="154">
        <f t="shared" si="12"/>
        <v>0.68699999999995498</v>
      </c>
      <c r="AA119" s="154">
        <f t="shared" si="13"/>
        <v>-1.5610000000000355</v>
      </c>
      <c r="AB119" s="155">
        <f t="shared" si="17"/>
        <v>6.4283000000000028</v>
      </c>
      <c r="AC119" s="155">
        <f t="shared" si="14"/>
        <v>1.5610000000000355</v>
      </c>
      <c r="AD119" s="155">
        <f t="shared" si="18"/>
        <v>4.4556999999999984</v>
      </c>
      <c r="AE119" s="152">
        <f t="shared" si="15"/>
        <v>0</v>
      </c>
      <c r="AF119" s="152"/>
      <c r="AG119" s="156">
        <v>37099</v>
      </c>
      <c r="AH119" s="157">
        <v>197.76</v>
      </c>
      <c r="AI119" s="155">
        <f t="shared" si="19"/>
        <v>220.2713333333333</v>
      </c>
      <c r="AJ119" s="158">
        <f t="shared" si="16"/>
        <v>7.8934061488674934E-3</v>
      </c>
      <c r="AK119" s="155">
        <f t="shared" si="20"/>
        <v>2.0244416432684521E-2</v>
      </c>
      <c r="AL119" s="158">
        <f t="shared" si="21"/>
        <v>2.0228233663330372E-2</v>
      </c>
    </row>
    <row r="120" spans="18:38" ht="14.25" x14ac:dyDescent="0.2">
      <c r="R120" s="152" t="s">
        <v>117</v>
      </c>
      <c r="S120" s="152"/>
      <c r="T120" s="152" t="s">
        <v>116</v>
      </c>
      <c r="U120" s="153">
        <v>37100</v>
      </c>
      <c r="V120" s="152">
        <v>256.39499999999998</v>
      </c>
      <c r="W120" s="152">
        <v>252.22600000000003</v>
      </c>
      <c r="X120" s="152">
        <v>258.37</v>
      </c>
      <c r="Y120" s="154">
        <f t="shared" si="11"/>
        <v>6.143999999999977</v>
      </c>
      <c r="Z120" s="154">
        <f t="shared" si="12"/>
        <v>1.9750000000000227</v>
      </c>
      <c r="AA120" s="154">
        <f t="shared" si="13"/>
        <v>-4.1689999999999543</v>
      </c>
      <c r="AB120" s="155">
        <f t="shared" si="17"/>
        <v>6.4909333333333334</v>
      </c>
      <c r="AC120" s="155">
        <f t="shared" si="14"/>
        <v>4.1689999999999543</v>
      </c>
      <c r="AD120" s="155">
        <f t="shared" si="18"/>
        <v>4.4524999999999961</v>
      </c>
      <c r="AE120" s="152">
        <f t="shared" si="15"/>
        <v>0</v>
      </c>
      <c r="AF120" s="152"/>
      <c r="AG120" s="156">
        <v>37100</v>
      </c>
      <c r="AH120" s="157">
        <v>191.9</v>
      </c>
      <c r="AI120" s="155">
        <f t="shared" si="19"/>
        <v>219.32133333333329</v>
      </c>
      <c r="AJ120" s="158">
        <f t="shared" si="16"/>
        <v>2.1724856696195696E-2</v>
      </c>
      <c r="AK120" s="155">
        <f t="shared" si="20"/>
        <v>2.0323539000113664E-2</v>
      </c>
      <c r="AL120" s="158">
        <f t="shared" si="21"/>
        <v>2.0301262683064713E-2</v>
      </c>
    </row>
    <row r="121" spans="18:38" ht="14.25" x14ac:dyDescent="0.2">
      <c r="R121" s="152" t="s">
        <v>117</v>
      </c>
      <c r="S121" s="152"/>
      <c r="T121" s="152" t="s">
        <v>116</v>
      </c>
      <c r="U121" s="153">
        <v>37101</v>
      </c>
      <c r="V121" s="152">
        <v>252.26399999999998</v>
      </c>
      <c r="W121" s="152">
        <v>252.26399999999998</v>
      </c>
      <c r="X121" s="152">
        <v>256.64599999999996</v>
      </c>
      <c r="Y121" s="154">
        <f t="shared" si="11"/>
        <v>4.3819999999999766</v>
      </c>
      <c r="Z121" s="154">
        <f t="shared" si="12"/>
        <v>4.3819999999999766</v>
      </c>
      <c r="AA121" s="154">
        <f t="shared" si="13"/>
        <v>0</v>
      </c>
      <c r="AB121" s="155">
        <f t="shared" si="17"/>
        <v>6.2670666666666666</v>
      </c>
      <c r="AC121" s="155">
        <f t="shared" si="14"/>
        <v>0</v>
      </c>
      <c r="AD121" s="155">
        <f t="shared" si="18"/>
        <v>4.2341333333333298</v>
      </c>
      <c r="AE121" s="152">
        <f t="shared" si="15"/>
        <v>0</v>
      </c>
      <c r="AF121" s="152"/>
      <c r="AG121" s="156">
        <v>37101</v>
      </c>
      <c r="AH121" s="157">
        <v>190.7</v>
      </c>
      <c r="AI121" s="155">
        <f t="shared" si="19"/>
        <v>218.51899999999995</v>
      </c>
      <c r="AJ121" s="158">
        <f t="shared" si="16"/>
        <v>0</v>
      </c>
      <c r="AK121" s="155">
        <f t="shared" si="20"/>
        <v>1.9306792402978744E-2</v>
      </c>
      <c r="AL121" s="158">
        <f t="shared" si="21"/>
        <v>1.9376499678899001E-2</v>
      </c>
    </row>
    <row r="122" spans="18:38" ht="14.25" x14ac:dyDescent="0.2">
      <c r="R122" s="152" t="s">
        <v>117</v>
      </c>
      <c r="S122" s="152"/>
      <c r="T122" s="152" t="s">
        <v>116</v>
      </c>
      <c r="U122" s="153">
        <v>37102</v>
      </c>
      <c r="V122" s="152">
        <v>253.846</v>
      </c>
      <c r="W122" s="152">
        <v>248.11600000000004</v>
      </c>
      <c r="X122" s="152">
        <v>253.846</v>
      </c>
      <c r="Y122" s="154">
        <f t="shared" si="11"/>
        <v>5.7299999999999613</v>
      </c>
      <c r="Z122" s="154">
        <f t="shared" si="12"/>
        <v>0</v>
      </c>
      <c r="AA122" s="154">
        <f t="shared" si="13"/>
        <v>-5.7299999999999613</v>
      </c>
      <c r="AB122" s="155">
        <f t="shared" si="17"/>
        <v>6.2241666666666653</v>
      </c>
      <c r="AC122" s="155">
        <f t="shared" si="14"/>
        <v>5.7299999999999613</v>
      </c>
      <c r="AD122" s="155">
        <f t="shared" si="18"/>
        <v>4.198399999999995</v>
      </c>
      <c r="AE122" s="152">
        <f t="shared" si="15"/>
        <v>0</v>
      </c>
      <c r="AF122" s="152"/>
      <c r="AG122" s="156">
        <v>37102</v>
      </c>
      <c r="AH122" s="157">
        <v>192.61</v>
      </c>
      <c r="AI122" s="155">
        <f t="shared" si="19"/>
        <v>218.05799999999996</v>
      </c>
      <c r="AJ122" s="158">
        <f t="shared" si="16"/>
        <v>2.9749234203831375E-2</v>
      </c>
      <c r="AK122" s="155">
        <f t="shared" si="20"/>
        <v>1.9200132180321468E-2</v>
      </c>
      <c r="AL122" s="158">
        <f t="shared" si="21"/>
        <v>1.9253593080739966E-2</v>
      </c>
    </row>
    <row r="123" spans="18:38" ht="14.25" x14ac:dyDescent="0.2">
      <c r="R123" s="152" t="s">
        <v>117</v>
      </c>
      <c r="S123" s="152"/>
      <c r="T123" s="152" t="s">
        <v>116</v>
      </c>
      <c r="U123" s="153">
        <v>37103</v>
      </c>
      <c r="V123" s="152">
        <v>253.13799999999998</v>
      </c>
      <c r="W123" s="152">
        <v>247.95700000000002</v>
      </c>
      <c r="X123" s="152">
        <v>253.78699999999998</v>
      </c>
      <c r="Y123" s="154">
        <f t="shared" si="11"/>
        <v>5.8299999999999557</v>
      </c>
      <c r="Z123" s="154">
        <f t="shared" si="12"/>
        <v>0.64900000000000091</v>
      </c>
      <c r="AA123" s="154">
        <f t="shared" si="13"/>
        <v>-5.1809999999999548</v>
      </c>
      <c r="AB123" s="155">
        <f t="shared" si="17"/>
        <v>6.3061333333333316</v>
      </c>
      <c r="AC123" s="155">
        <f t="shared" si="14"/>
        <v>5.1809999999999548</v>
      </c>
      <c r="AD123" s="155">
        <f t="shared" si="18"/>
        <v>4.3515333333333261</v>
      </c>
      <c r="AE123" s="152">
        <f t="shared" si="15"/>
        <v>0</v>
      </c>
      <c r="AF123" s="152"/>
      <c r="AG123" s="156">
        <v>37103</v>
      </c>
      <c r="AH123" s="157">
        <v>198.12</v>
      </c>
      <c r="AI123" s="155">
        <f t="shared" si="19"/>
        <v>217.64599999999999</v>
      </c>
      <c r="AJ123" s="158">
        <f t="shared" si="16"/>
        <v>2.6150817686250528E-2</v>
      </c>
      <c r="AK123" s="155">
        <f t="shared" si="20"/>
        <v>1.997886398486378E-2</v>
      </c>
      <c r="AL123" s="158">
        <f t="shared" si="21"/>
        <v>1.999362879783376E-2</v>
      </c>
    </row>
    <row r="124" spans="18:38" ht="14.25" x14ac:dyDescent="0.2">
      <c r="R124" s="152" t="s">
        <v>117</v>
      </c>
      <c r="S124" s="152"/>
      <c r="T124" s="152" t="s">
        <v>116</v>
      </c>
      <c r="U124" s="153">
        <v>37104</v>
      </c>
      <c r="V124" s="152">
        <v>254.053</v>
      </c>
      <c r="W124" s="152">
        <v>254.053</v>
      </c>
      <c r="X124" s="152">
        <v>256.21600000000001</v>
      </c>
      <c r="Y124" s="154">
        <f t="shared" si="11"/>
        <v>2.1630000000000109</v>
      </c>
      <c r="Z124" s="154">
        <f t="shared" si="12"/>
        <v>2.1630000000000109</v>
      </c>
      <c r="AA124" s="154">
        <f t="shared" si="13"/>
        <v>0</v>
      </c>
      <c r="AB124" s="155">
        <f t="shared" si="17"/>
        <v>6.1479666666666652</v>
      </c>
      <c r="AC124" s="155">
        <f t="shared" si="14"/>
        <v>0</v>
      </c>
      <c r="AD124" s="155">
        <f t="shared" si="18"/>
        <v>4.16506666666666</v>
      </c>
      <c r="AE124" s="152">
        <f t="shared" si="15"/>
        <v>0</v>
      </c>
      <c r="AF124" s="152"/>
      <c r="AG124" s="156">
        <v>37104</v>
      </c>
      <c r="AH124" s="157">
        <v>187.27</v>
      </c>
      <c r="AI124" s="155">
        <f t="shared" si="19"/>
        <v>216.77099999999999</v>
      </c>
      <c r="AJ124" s="158">
        <f t="shared" si="16"/>
        <v>0</v>
      </c>
      <c r="AK124" s="155">
        <f t="shared" si="20"/>
        <v>1.9105565620932224E-2</v>
      </c>
      <c r="AL124" s="158">
        <f t="shared" si="21"/>
        <v>1.9214132271690679E-2</v>
      </c>
    </row>
    <row r="125" spans="18:38" ht="14.25" x14ac:dyDescent="0.2">
      <c r="R125" s="152" t="s">
        <v>117</v>
      </c>
      <c r="S125" s="152"/>
      <c r="T125" s="152" t="s">
        <v>116</v>
      </c>
      <c r="U125" s="153">
        <v>37105</v>
      </c>
      <c r="V125" s="152">
        <v>255.41699999999997</v>
      </c>
      <c r="W125" s="152">
        <v>252.25899999999996</v>
      </c>
      <c r="X125" s="152">
        <v>255.66499999999999</v>
      </c>
      <c r="Y125" s="154">
        <f t="shared" si="11"/>
        <v>3.4060000000000343</v>
      </c>
      <c r="Z125" s="154">
        <f t="shared" si="12"/>
        <v>0.24800000000001887</v>
      </c>
      <c r="AA125" s="154">
        <f t="shared" si="13"/>
        <v>-3.1580000000000155</v>
      </c>
      <c r="AB125" s="155">
        <f t="shared" si="17"/>
        <v>5.9994666666666658</v>
      </c>
      <c r="AC125" s="155">
        <f t="shared" si="14"/>
        <v>3.1580000000000155</v>
      </c>
      <c r="AD125" s="155">
        <f t="shared" si="18"/>
        <v>4.2613333333333268</v>
      </c>
      <c r="AE125" s="152">
        <f t="shared" si="15"/>
        <v>0</v>
      </c>
      <c r="AF125" s="152"/>
      <c r="AG125" s="156">
        <v>37105</v>
      </c>
      <c r="AH125" s="157">
        <v>190.97</v>
      </c>
      <c r="AI125" s="155">
        <f t="shared" si="19"/>
        <v>215.471</v>
      </c>
      <c r="AJ125" s="158">
        <f t="shared" si="16"/>
        <v>1.6536628789862364E-2</v>
      </c>
      <c r="AK125" s="155">
        <f t="shared" si="20"/>
        <v>1.9617651041176118E-2</v>
      </c>
      <c r="AL125" s="158">
        <f t="shared" si="21"/>
        <v>1.9776829983307855E-2</v>
      </c>
    </row>
    <row r="126" spans="18:38" ht="14.25" x14ac:dyDescent="0.2">
      <c r="R126" s="152" t="s">
        <v>117</v>
      </c>
      <c r="S126" s="152"/>
      <c r="T126" s="152" t="s">
        <v>116</v>
      </c>
      <c r="U126" s="153">
        <v>37106</v>
      </c>
      <c r="V126" s="152">
        <v>256.03299999999996</v>
      </c>
      <c r="W126" s="152">
        <v>248.429</v>
      </c>
      <c r="X126" s="152">
        <v>256.11599999999999</v>
      </c>
      <c r="Y126" s="154">
        <f t="shared" si="11"/>
        <v>7.6869999999999834</v>
      </c>
      <c r="Z126" s="154">
        <f t="shared" si="12"/>
        <v>8.300000000002683E-2</v>
      </c>
      <c r="AA126" s="154">
        <f t="shared" si="13"/>
        <v>-7.6039999999999566</v>
      </c>
      <c r="AB126" s="155">
        <f t="shared" si="17"/>
        <v>6.2125999999999975</v>
      </c>
      <c r="AC126" s="155">
        <f t="shared" si="14"/>
        <v>7.6039999999999566</v>
      </c>
      <c r="AD126" s="155">
        <f t="shared" si="18"/>
        <v>4.5121666666666584</v>
      </c>
      <c r="AE126" s="152">
        <f t="shared" si="15"/>
        <v>0</v>
      </c>
      <c r="AF126" s="152"/>
      <c r="AG126" s="156">
        <v>37106</v>
      </c>
      <c r="AH126" s="157">
        <v>184.69</v>
      </c>
      <c r="AI126" s="155">
        <f t="shared" si="19"/>
        <v>214.16900000000001</v>
      </c>
      <c r="AJ126" s="158">
        <f t="shared" si="16"/>
        <v>4.1171693107368873E-2</v>
      </c>
      <c r="AK126" s="155">
        <f t="shared" si="20"/>
        <v>2.0978271723898469E-2</v>
      </c>
      <c r="AL126" s="158">
        <f t="shared" si="21"/>
        <v>2.1068252952886078E-2</v>
      </c>
    </row>
    <row r="127" spans="18:38" ht="14.25" x14ac:dyDescent="0.2">
      <c r="R127" s="152" t="s">
        <v>117</v>
      </c>
      <c r="S127" s="152"/>
      <c r="T127" s="152" t="s">
        <v>116</v>
      </c>
      <c r="U127" s="153">
        <v>37107</v>
      </c>
      <c r="V127" s="152">
        <v>250.99800000000002</v>
      </c>
      <c r="W127" s="152">
        <v>247.69100000000003</v>
      </c>
      <c r="X127" s="152">
        <v>251.21299999999999</v>
      </c>
      <c r="Y127" s="154">
        <f t="shared" si="11"/>
        <v>3.5219999999999629</v>
      </c>
      <c r="Z127" s="154">
        <f t="shared" si="12"/>
        <v>0.21499999999997499</v>
      </c>
      <c r="AA127" s="154">
        <f t="shared" si="13"/>
        <v>-3.3069999999999879</v>
      </c>
      <c r="AB127" s="155">
        <f t="shared" si="17"/>
        <v>6.0576333333333299</v>
      </c>
      <c r="AC127" s="155">
        <f t="shared" si="14"/>
        <v>3.3069999999999879</v>
      </c>
      <c r="AD127" s="155">
        <f t="shared" si="18"/>
        <v>4.3564333333333254</v>
      </c>
      <c r="AE127" s="152">
        <f t="shared" si="15"/>
        <v>0</v>
      </c>
      <c r="AF127" s="152"/>
      <c r="AG127" s="156">
        <v>37107</v>
      </c>
      <c r="AH127" s="157">
        <v>183.72</v>
      </c>
      <c r="AI127" s="155">
        <f t="shared" si="19"/>
        <v>212.83500000000004</v>
      </c>
      <c r="AJ127" s="158">
        <f t="shared" si="16"/>
        <v>1.8000217722621316E-2</v>
      </c>
      <c r="AK127" s="155">
        <f t="shared" si="20"/>
        <v>2.0389548013827152E-2</v>
      </c>
      <c r="AL127" s="158">
        <f t="shared" si="21"/>
        <v>2.0468594607716422E-2</v>
      </c>
    </row>
    <row r="128" spans="18:38" ht="14.25" x14ac:dyDescent="0.2">
      <c r="R128" s="152" t="s">
        <v>117</v>
      </c>
      <c r="S128" s="152"/>
      <c r="T128" s="152" t="s">
        <v>116</v>
      </c>
      <c r="U128" s="153">
        <v>37108</v>
      </c>
      <c r="V128" s="152">
        <v>249.86700000000002</v>
      </c>
      <c r="W128" s="152">
        <v>246.94599999999997</v>
      </c>
      <c r="X128" s="152">
        <v>250.23099999999999</v>
      </c>
      <c r="Y128" s="154">
        <f t="shared" si="11"/>
        <v>3.285000000000025</v>
      </c>
      <c r="Z128" s="154">
        <f t="shared" si="12"/>
        <v>0.3639999999999759</v>
      </c>
      <c r="AA128" s="154">
        <f t="shared" si="13"/>
        <v>-2.9210000000000491</v>
      </c>
      <c r="AB128" s="155">
        <f t="shared" si="17"/>
        <v>6.0861666666666654</v>
      </c>
      <c r="AC128" s="155">
        <f t="shared" si="14"/>
        <v>2.9210000000000491</v>
      </c>
      <c r="AD128" s="155">
        <f t="shared" si="18"/>
        <v>4.4537999999999931</v>
      </c>
      <c r="AE128" s="152">
        <f t="shared" si="15"/>
        <v>0</v>
      </c>
      <c r="AF128" s="152"/>
      <c r="AG128" s="156">
        <v>37108</v>
      </c>
      <c r="AH128" s="157">
        <v>185.46</v>
      </c>
      <c r="AI128" s="155">
        <f t="shared" si="19"/>
        <v>211.60300000000001</v>
      </c>
      <c r="AJ128" s="158">
        <f t="shared" si="16"/>
        <v>1.5750026959991639E-2</v>
      </c>
      <c r="AK128" s="155">
        <f t="shared" si="20"/>
        <v>2.0914548912493541E-2</v>
      </c>
      <c r="AL128" s="158">
        <f t="shared" si="21"/>
        <v>2.1047905748028114E-2</v>
      </c>
    </row>
    <row r="129" spans="18:38" ht="14.25" x14ac:dyDescent="0.2">
      <c r="R129" s="152" t="s">
        <v>117</v>
      </c>
      <c r="S129" s="152"/>
      <c r="T129" s="152" t="s">
        <v>116</v>
      </c>
      <c r="U129" s="153">
        <v>37109</v>
      </c>
      <c r="V129" s="152">
        <v>250.47699999999998</v>
      </c>
      <c r="W129" s="152">
        <v>245.36099999999999</v>
      </c>
      <c r="X129" s="152">
        <v>253.03199999999998</v>
      </c>
      <c r="Y129" s="154">
        <f t="shared" si="11"/>
        <v>7.6709999999999923</v>
      </c>
      <c r="Z129" s="154">
        <f t="shared" si="12"/>
        <v>2.5550000000000068</v>
      </c>
      <c r="AA129" s="154">
        <f t="shared" si="13"/>
        <v>-5.1159999999999854</v>
      </c>
      <c r="AB129" s="155">
        <f t="shared" si="17"/>
        <v>6.1211999999999982</v>
      </c>
      <c r="AC129" s="155">
        <f t="shared" si="14"/>
        <v>5.1159999999999854</v>
      </c>
      <c r="AD129" s="155">
        <f t="shared" si="18"/>
        <v>4.6243333333333263</v>
      </c>
      <c r="AE129" s="152">
        <f t="shared" si="15"/>
        <v>0</v>
      </c>
      <c r="AF129" s="152"/>
      <c r="AG129" s="156">
        <v>37109</v>
      </c>
      <c r="AH129" s="157">
        <v>198.71</v>
      </c>
      <c r="AI129" s="155">
        <f t="shared" si="19"/>
        <v>210.92233333333334</v>
      </c>
      <c r="AJ129" s="158">
        <f t="shared" si="16"/>
        <v>2.5746062100548466E-2</v>
      </c>
      <c r="AK129" s="155">
        <f t="shared" si="20"/>
        <v>2.1772750982511819E-2</v>
      </c>
      <c r="AL129" s="158">
        <f t="shared" si="21"/>
        <v>2.1924341819342632E-2</v>
      </c>
    </row>
    <row r="130" spans="18:38" ht="14.25" x14ac:dyDescent="0.2">
      <c r="R130" s="152" t="s">
        <v>117</v>
      </c>
      <c r="S130" s="152"/>
      <c r="T130" s="152" t="s">
        <v>116</v>
      </c>
      <c r="U130" s="153">
        <v>37110</v>
      </c>
      <c r="V130" s="152">
        <v>253.667</v>
      </c>
      <c r="W130" s="152">
        <v>245.54399999999998</v>
      </c>
      <c r="X130" s="152">
        <v>253.667</v>
      </c>
      <c r="Y130" s="154">
        <f t="shared" ref="Y130:Y193" si="22">X130-W130</f>
        <v>8.1230000000000189</v>
      </c>
      <c r="Z130" s="154">
        <f t="shared" ref="Z130:Z193" si="23">X130-V130</f>
        <v>0</v>
      </c>
      <c r="AA130" s="154">
        <f t="shared" ref="AA130:AA193" si="24">W130-V130</f>
        <v>-8.1230000000000189</v>
      </c>
      <c r="AB130" s="155">
        <f t="shared" si="17"/>
        <v>6.1390666666666664</v>
      </c>
      <c r="AC130" s="155">
        <f t="shared" ref="AC130:AC193" si="25">IF((V130-W130)&lt;0,0,V130-W130)</f>
        <v>8.1230000000000189</v>
      </c>
      <c r="AD130" s="155">
        <f t="shared" si="18"/>
        <v>4.6529999999999951</v>
      </c>
      <c r="AE130" s="152">
        <f t="shared" ref="AE130:AE193" si="26">IF(AC130&gt;=25,1,0)</f>
        <v>0</v>
      </c>
      <c r="AF130" s="152"/>
      <c r="AG130" s="156">
        <v>37110</v>
      </c>
      <c r="AH130" s="157">
        <v>193.35</v>
      </c>
      <c r="AI130" s="155">
        <f t="shared" si="19"/>
        <v>210.45933333333332</v>
      </c>
      <c r="AJ130" s="158">
        <f t="shared" ref="AJ130:AJ193" si="27">AC130/AH130</f>
        <v>4.2011895526247837E-2</v>
      </c>
      <c r="AK130" s="155">
        <f t="shared" si="20"/>
        <v>2.2004936729931823E-2</v>
      </c>
      <c r="AL130" s="158">
        <f t="shared" si="21"/>
        <v>2.2108784278197825E-2</v>
      </c>
    </row>
    <row r="131" spans="18:38" ht="14.25" x14ac:dyDescent="0.2">
      <c r="R131" s="152" t="s">
        <v>117</v>
      </c>
      <c r="S131" s="152"/>
      <c r="T131" s="152" t="s">
        <v>116</v>
      </c>
      <c r="U131" s="153">
        <v>37111</v>
      </c>
      <c r="V131" s="152">
        <v>251.12</v>
      </c>
      <c r="W131" s="152">
        <v>249.983</v>
      </c>
      <c r="X131" s="152">
        <v>254.73599999999996</v>
      </c>
      <c r="Y131" s="154">
        <f t="shared" si="22"/>
        <v>4.7529999999999575</v>
      </c>
      <c r="Z131" s="154">
        <f t="shared" si="23"/>
        <v>3.615999999999957</v>
      </c>
      <c r="AA131" s="154">
        <f t="shared" si="24"/>
        <v>-1.1370000000000005</v>
      </c>
      <c r="AB131" s="155">
        <f t="shared" si="17"/>
        <v>6.0173333333333305</v>
      </c>
      <c r="AC131" s="155">
        <f t="shared" si="25"/>
        <v>1.1370000000000005</v>
      </c>
      <c r="AD131" s="155">
        <f t="shared" si="18"/>
        <v>4.5556999999999963</v>
      </c>
      <c r="AE131" s="152">
        <f t="shared" si="26"/>
        <v>0</v>
      </c>
      <c r="AF131" s="152"/>
      <c r="AG131" s="156">
        <v>37111</v>
      </c>
      <c r="AH131" s="157">
        <v>205.48</v>
      </c>
      <c r="AI131" s="155">
        <f t="shared" si="19"/>
        <v>209.59933333333336</v>
      </c>
      <c r="AJ131" s="158">
        <f t="shared" si="27"/>
        <v>5.5333852443060173E-3</v>
      </c>
      <c r="AK131" s="155">
        <f t="shared" si="20"/>
        <v>2.1604810092566307E-2</v>
      </c>
      <c r="AL131" s="158">
        <f t="shared" si="21"/>
        <v>2.1735279056231075E-2</v>
      </c>
    </row>
    <row r="132" spans="18:38" ht="14.25" x14ac:dyDescent="0.2">
      <c r="R132" s="152" t="s">
        <v>117</v>
      </c>
      <c r="S132" s="152"/>
      <c r="T132" s="152" t="s">
        <v>116</v>
      </c>
      <c r="U132" s="153">
        <v>37112</v>
      </c>
      <c r="V132" s="152">
        <v>255.13299999999998</v>
      </c>
      <c r="W132" s="152">
        <v>253.98400000000004</v>
      </c>
      <c r="X132" s="152">
        <v>255.66</v>
      </c>
      <c r="Y132" s="154">
        <f t="shared" si="22"/>
        <v>1.6759999999999593</v>
      </c>
      <c r="Z132" s="154">
        <f t="shared" si="23"/>
        <v>0.52700000000001523</v>
      </c>
      <c r="AA132" s="154">
        <f t="shared" si="24"/>
        <v>-1.1489999999999441</v>
      </c>
      <c r="AB132" s="155">
        <f t="shared" si="17"/>
        <v>5.8628666666666627</v>
      </c>
      <c r="AC132" s="155">
        <f t="shared" si="25"/>
        <v>1.1489999999999441</v>
      </c>
      <c r="AD132" s="155">
        <f t="shared" si="18"/>
        <v>4.3896999999999933</v>
      </c>
      <c r="AE132" s="152">
        <f t="shared" si="26"/>
        <v>0</v>
      </c>
      <c r="AF132" s="152"/>
      <c r="AG132" s="156">
        <v>37112</v>
      </c>
      <c r="AH132" s="157">
        <v>209.57</v>
      </c>
      <c r="AI132" s="155">
        <f t="shared" si="19"/>
        <v>208.93133333333336</v>
      </c>
      <c r="AJ132" s="158">
        <f t="shared" si="27"/>
        <v>5.4826549601562444E-3</v>
      </c>
      <c r="AK132" s="155">
        <f t="shared" si="20"/>
        <v>2.089779564856727E-2</v>
      </c>
      <c r="AL132" s="158">
        <f t="shared" si="21"/>
        <v>2.1010252172164984E-2</v>
      </c>
    </row>
    <row r="133" spans="18:38" ht="14.25" x14ac:dyDescent="0.2">
      <c r="R133" s="152" t="s">
        <v>117</v>
      </c>
      <c r="S133" s="152"/>
      <c r="T133" s="152" t="s">
        <v>116</v>
      </c>
      <c r="U133" s="153">
        <v>37113</v>
      </c>
      <c r="V133" s="152">
        <v>255.41799999999998</v>
      </c>
      <c r="W133" s="152">
        <v>255.41799999999998</v>
      </c>
      <c r="X133" s="152">
        <v>257.38499999999999</v>
      </c>
      <c r="Y133" s="154">
        <f t="shared" si="22"/>
        <v>1.967000000000013</v>
      </c>
      <c r="Z133" s="154">
        <f t="shared" si="23"/>
        <v>1.967000000000013</v>
      </c>
      <c r="AA133" s="154">
        <f t="shared" si="24"/>
        <v>0</v>
      </c>
      <c r="AB133" s="155">
        <f t="shared" si="17"/>
        <v>5.3078333333333294</v>
      </c>
      <c r="AC133" s="155">
        <f t="shared" si="25"/>
        <v>0</v>
      </c>
      <c r="AD133" s="155">
        <f t="shared" si="18"/>
        <v>3.7752999999999939</v>
      </c>
      <c r="AE133" s="152">
        <f t="shared" si="26"/>
        <v>0</v>
      </c>
      <c r="AF133" s="152"/>
      <c r="AG133" s="156">
        <v>37113</v>
      </c>
      <c r="AH133" s="157">
        <v>208.08</v>
      </c>
      <c r="AI133" s="155">
        <f t="shared" si="19"/>
        <v>208.40700000000004</v>
      </c>
      <c r="AJ133" s="158">
        <f t="shared" si="27"/>
        <v>0</v>
      </c>
      <c r="AK133" s="155">
        <f t="shared" si="20"/>
        <v>1.81526100000261E-2</v>
      </c>
      <c r="AL133" s="158">
        <f t="shared" si="21"/>
        <v>1.8115034523792355E-2</v>
      </c>
    </row>
    <row r="134" spans="18:38" ht="14.25" x14ac:dyDescent="0.2">
      <c r="R134" s="152" t="s">
        <v>117</v>
      </c>
      <c r="S134" s="152"/>
      <c r="T134" s="152" t="s">
        <v>116</v>
      </c>
      <c r="U134" s="153">
        <v>37114</v>
      </c>
      <c r="V134" s="152">
        <v>255.89700000000002</v>
      </c>
      <c r="W134" s="152">
        <v>253.97300000000001</v>
      </c>
      <c r="X134" s="152">
        <v>256.47000000000003</v>
      </c>
      <c r="Y134" s="154">
        <f t="shared" si="22"/>
        <v>2.4970000000000141</v>
      </c>
      <c r="Z134" s="154">
        <f t="shared" si="23"/>
        <v>0.5730000000000075</v>
      </c>
      <c r="AA134" s="154">
        <f t="shared" si="24"/>
        <v>-1.9240000000000066</v>
      </c>
      <c r="AB134" s="155">
        <f t="shared" si="17"/>
        <v>5.1249333333333293</v>
      </c>
      <c r="AC134" s="155">
        <f t="shared" si="25"/>
        <v>1.9240000000000066</v>
      </c>
      <c r="AD134" s="155">
        <f t="shared" si="18"/>
        <v>3.7392333333333272</v>
      </c>
      <c r="AE134" s="152">
        <f t="shared" si="26"/>
        <v>0</v>
      </c>
      <c r="AF134" s="152"/>
      <c r="AG134" s="156">
        <v>37114</v>
      </c>
      <c r="AH134" s="157">
        <v>200.67</v>
      </c>
      <c r="AI134" s="155">
        <f t="shared" si="19"/>
        <v>207.19400000000002</v>
      </c>
      <c r="AJ134" s="158">
        <f t="shared" si="27"/>
        <v>9.5878805999900663E-3</v>
      </c>
      <c r="AK134" s="155">
        <f t="shared" si="20"/>
        <v>1.8049528216937942E-2</v>
      </c>
      <c r="AL134" s="158">
        <f t="shared" si="21"/>
        <v>1.8047015518467362E-2</v>
      </c>
    </row>
    <row r="135" spans="18:38" ht="14.25" x14ac:dyDescent="0.2">
      <c r="R135" s="152" t="s">
        <v>117</v>
      </c>
      <c r="S135" s="152"/>
      <c r="T135" s="152" t="s">
        <v>116</v>
      </c>
      <c r="U135" s="153">
        <v>37115</v>
      </c>
      <c r="V135" s="152">
        <v>253.98</v>
      </c>
      <c r="W135" s="152">
        <v>248.17800000000003</v>
      </c>
      <c r="X135" s="152">
        <v>253.98</v>
      </c>
      <c r="Y135" s="154">
        <f t="shared" si="22"/>
        <v>5.8019999999999641</v>
      </c>
      <c r="Z135" s="154">
        <f t="shared" si="23"/>
        <v>0</v>
      </c>
      <c r="AA135" s="154">
        <f t="shared" si="24"/>
        <v>-5.8019999999999641</v>
      </c>
      <c r="AB135" s="155">
        <f t="shared" si="17"/>
        <v>5.1981333333333284</v>
      </c>
      <c r="AC135" s="155">
        <f t="shared" si="25"/>
        <v>5.8019999999999641</v>
      </c>
      <c r="AD135" s="155">
        <f t="shared" si="18"/>
        <v>3.8379333333333259</v>
      </c>
      <c r="AE135" s="152">
        <f t="shared" si="26"/>
        <v>0</v>
      </c>
      <c r="AF135" s="152"/>
      <c r="AG135" s="156">
        <v>37115</v>
      </c>
      <c r="AH135" s="157">
        <v>199.26</v>
      </c>
      <c r="AI135" s="155">
        <f t="shared" si="19"/>
        <v>206.12033333333332</v>
      </c>
      <c r="AJ135" s="158">
        <f t="shared" si="27"/>
        <v>2.9117735621800485E-2</v>
      </c>
      <c r="AK135" s="155">
        <f t="shared" si="20"/>
        <v>1.8610995111766386E-2</v>
      </c>
      <c r="AL135" s="158">
        <f t="shared" si="21"/>
        <v>1.8619867682470238E-2</v>
      </c>
    </row>
    <row r="136" spans="18:38" ht="14.25" x14ac:dyDescent="0.2">
      <c r="R136" s="152" t="s">
        <v>117</v>
      </c>
      <c r="S136" s="152"/>
      <c r="T136" s="152" t="s">
        <v>116</v>
      </c>
      <c r="U136" s="153">
        <v>37116</v>
      </c>
      <c r="V136" s="152">
        <v>248.64899999999997</v>
      </c>
      <c r="W136" s="152">
        <v>241.80699999999999</v>
      </c>
      <c r="X136" s="152">
        <v>248.845</v>
      </c>
      <c r="Y136" s="154">
        <f t="shared" si="22"/>
        <v>7.0380000000000109</v>
      </c>
      <c r="Z136" s="154">
        <f t="shared" si="23"/>
        <v>0.19600000000002638</v>
      </c>
      <c r="AA136" s="154">
        <f t="shared" si="24"/>
        <v>-6.8419999999999845</v>
      </c>
      <c r="AB136" s="155">
        <f t="shared" si="17"/>
        <v>5.2570333333333288</v>
      </c>
      <c r="AC136" s="155">
        <f t="shared" si="25"/>
        <v>6.8419999999999845</v>
      </c>
      <c r="AD136" s="155">
        <f t="shared" si="18"/>
        <v>3.8946666666666592</v>
      </c>
      <c r="AE136" s="152">
        <f t="shared" si="26"/>
        <v>0</v>
      </c>
      <c r="AF136" s="152"/>
      <c r="AG136" s="156">
        <v>37116</v>
      </c>
      <c r="AH136" s="157">
        <v>200.71</v>
      </c>
      <c r="AI136" s="155">
        <f t="shared" si="19"/>
        <v>205.09</v>
      </c>
      <c r="AJ136" s="158">
        <f t="shared" si="27"/>
        <v>3.4088984106422124E-2</v>
      </c>
      <c r="AK136" s="155">
        <f t="shared" si="20"/>
        <v>1.9007577228844576E-2</v>
      </c>
      <c r="AL136" s="158">
        <f t="shared" si="21"/>
        <v>1.899003689437154E-2</v>
      </c>
    </row>
    <row r="137" spans="18:38" ht="14.25" x14ac:dyDescent="0.2">
      <c r="R137" s="152" t="s">
        <v>117</v>
      </c>
      <c r="S137" s="152"/>
      <c r="T137" s="152" t="s">
        <v>116</v>
      </c>
      <c r="U137" s="153">
        <v>37117</v>
      </c>
      <c r="V137" s="152">
        <v>250.12699999999998</v>
      </c>
      <c r="W137" s="152">
        <v>243.34100000000001</v>
      </c>
      <c r="X137" s="152">
        <v>252.24</v>
      </c>
      <c r="Y137" s="154">
        <f t="shared" si="22"/>
        <v>8.8990000000000009</v>
      </c>
      <c r="Z137" s="154">
        <f t="shared" si="23"/>
        <v>2.113000000000028</v>
      </c>
      <c r="AA137" s="154">
        <f t="shared" si="24"/>
        <v>-6.7859999999999729</v>
      </c>
      <c r="AB137" s="155">
        <f t="shared" si="17"/>
        <v>5.3900666666666632</v>
      </c>
      <c r="AC137" s="155">
        <f t="shared" si="25"/>
        <v>6.7859999999999729</v>
      </c>
      <c r="AD137" s="155">
        <f t="shared" si="18"/>
        <v>3.9645666666666597</v>
      </c>
      <c r="AE137" s="152">
        <f t="shared" si="26"/>
        <v>0</v>
      </c>
      <c r="AF137" s="152"/>
      <c r="AG137" s="156">
        <v>37117</v>
      </c>
      <c r="AH137" s="157">
        <v>199.9</v>
      </c>
      <c r="AI137" s="155">
        <f t="shared" si="19"/>
        <v>204.25033333333332</v>
      </c>
      <c r="AJ137" s="158">
        <f t="shared" si="27"/>
        <v>3.3946973486743234E-2</v>
      </c>
      <c r="AK137" s="155">
        <f t="shared" si="20"/>
        <v>1.9444754100633795E-2</v>
      </c>
      <c r="AL137" s="158">
        <f t="shared" si="21"/>
        <v>1.9410331439687539E-2</v>
      </c>
    </row>
    <row r="138" spans="18:38" ht="14.25" x14ac:dyDescent="0.2">
      <c r="R138" s="152" t="s">
        <v>117</v>
      </c>
      <c r="S138" s="152"/>
      <c r="T138" s="152" t="s">
        <v>116</v>
      </c>
      <c r="U138" s="153">
        <v>37118</v>
      </c>
      <c r="V138" s="152">
        <v>253.65799999999996</v>
      </c>
      <c r="W138" s="152">
        <v>248.59399999999999</v>
      </c>
      <c r="X138" s="152">
        <v>253.65799999999996</v>
      </c>
      <c r="Y138" s="154">
        <f t="shared" si="22"/>
        <v>5.0639999999999645</v>
      </c>
      <c r="Z138" s="154">
        <f t="shared" si="23"/>
        <v>0</v>
      </c>
      <c r="AA138" s="154">
        <f t="shared" si="24"/>
        <v>-5.0639999999999645</v>
      </c>
      <c r="AB138" s="155">
        <f t="shared" si="17"/>
        <v>5.4107999999999956</v>
      </c>
      <c r="AC138" s="155">
        <f t="shared" si="25"/>
        <v>5.0639999999999645</v>
      </c>
      <c r="AD138" s="155">
        <f t="shared" si="18"/>
        <v>3.9989999999999912</v>
      </c>
      <c r="AE138" s="152">
        <f t="shared" si="26"/>
        <v>0</v>
      </c>
      <c r="AF138" s="152"/>
      <c r="AG138" s="156">
        <v>37118</v>
      </c>
      <c r="AH138" s="157">
        <v>192.36</v>
      </c>
      <c r="AI138" s="155">
        <f t="shared" si="19"/>
        <v>203.16566666666662</v>
      </c>
      <c r="AJ138" s="158">
        <f t="shared" si="27"/>
        <v>2.6325639426075922E-2</v>
      </c>
      <c r="AK138" s="155">
        <f t="shared" si="20"/>
        <v>1.9724824695998327E-2</v>
      </c>
      <c r="AL138" s="158">
        <f t="shared" si="21"/>
        <v>1.9683443888977265E-2</v>
      </c>
    </row>
    <row r="139" spans="18:38" ht="14.25" x14ac:dyDescent="0.2">
      <c r="R139" s="152" t="s">
        <v>117</v>
      </c>
      <c r="S139" s="152"/>
      <c r="T139" s="152" t="s">
        <v>116</v>
      </c>
      <c r="U139" s="153">
        <v>37119</v>
      </c>
      <c r="V139" s="152">
        <v>251.85</v>
      </c>
      <c r="W139" s="152">
        <v>249.18</v>
      </c>
      <c r="X139" s="152">
        <v>256.96600000000001</v>
      </c>
      <c r="Y139" s="154">
        <f t="shared" si="22"/>
        <v>7.7860000000000014</v>
      </c>
      <c r="Z139" s="154">
        <f t="shared" si="23"/>
        <v>5.1160000000000139</v>
      </c>
      <c r="AA139" s="154">
        <f t="shared" si="24"/>
        <v>-2.6699999999999875</v>
      </c>
      <c r="AB139" s="155">
        <f t="shared" si="17"/>
        <v>5.4048666666666607</v>
      </c>
      <c r="AC139" s="155">
        <f t="shared" si="25"/>
        <v>2.6699999999999875</v>
      </c>
      <c r="AD139" s="155">
        <f t="shared" si="18"/>
        <v>3.8871666666666567</v>
      </c>
      <c r="AE139" s="152">
        <f t="shared" si="26"/>
        <v>0</v>
      </c>
      <c r="AF139" s="152"/>
      <c r="AG139" s="156">
        <v>37119</v>
      </c>
      <c r="AH139" s="157">
        <v>203.28</v>
      </c>
      <c r="AI139" s="155">
        <f t="shared" si="19"/>
        <v>202.32566666666662</v>
      </c>
      <c r="AJ139" s="158">
        <f t="shared" si="27"/>
        <v>1.3134592680047163E-2</v>
      </c>
      <c r="AK139" s="155">
        <f t="shared" si="20"/>
        <v>1.9283647019693637E-2</v>
      </c>
      <c r="AL139" s="158">
        <f t="shared" si="21"/>
        <v>1.9212424853000974E-2</v>
      </c>
    </row>
    <row r="140" spans="18:38" ht="14.25" x14ac:dyDescent="0.2">
      <c r="R140" s="152" t="s">
        <v>117</v>
      </c>
      <c r="S140" s="152"/>
      <c r="T140" s="152" t="s">
        <v>116</v>
      </c>
      <c r="U140" s="153">
        <v>37120</v>
      </c>
      <c r="V140" s="152">
        <v>257.14</v>
      </c>
      <c r="W140" s="152">
        <v>249.38800000000003</v>
      </c>
      <c r="X140" s="152">
        <v>257.14</v>
      </c>
      <c r="Y140" s="154">
        <f t="shared" si="22"/>
        <v>7.7519999999999527</v>
      </c>
      <c r="Z140" s="154">
        <f t="shared" si="23"/>
        <v>0</v>
      </c>
      <c r="AA140" s="154">
        <f t="shared" si="24"/>
        <v>-7.7519999999999527</v>
      </c>
      <c r="AB140" s="155">
        <f t="shared" si="17"/>
        <v>5.4127666666666583</v>
      </c>
      <c r="AC140" s="155">
        <f t="shared" si="25"/>
        <v>7.7519999999999527</v>
      </c>
      <c r="AD140" s="155">
        <f t="shared" si="18"/>
        <v>3.9103999999999881</v>
      </c>
      <c r="AE140" s="152">
        <f t="shared" si="26"/>
        <v>0</v>
      </c>
      <c r="AF140" s="152"/>
      <c r="AG140" s="156">
        <v>37120</v>
      </c>
      <c r="AH140" s="157">
        <v>201.52</v>
      </c>
      <c r="AI140" s="155">
        <f t="shared" si="19"/>
        <v>201.32099999999994</v>
      </c>
      <c r="AJ140" s="158">
        <f t="shared" si="27"/>
        <v>3.8467645891226442E-2</v>
      </c>
      <c r="AK140" s="155">
        <f t="shared" si="20"/>
        <v>1.9550764756486275E-2</v>
      </c>
      <c r="AL140" s="158">
        <f t="shared" si="21"/>
        <v>1.942370641910178E-2</v>
      </c>
    </row>
    <row r="141" spans="18:38" ht="14.25" x14ac:dyDescent="0.2">
      <c r="R141" s="152" t="s">
        <v>117</v>
      </c>
      <c r="S141" s="152"/>
      <c r="T141" s="152" t="s">
        <v>116</v>
      </c>
      <c r="U141" s="153">
        <v>37121</v>
      </c>
      <c r="V141" s="152">
        <v>250.67099999999999</v>
      </c>
      <c r="W141" s="152">
        <v>249.059</v>
      </c>
      <c r="X141" s="152">
        <v>255.298</v>
      </c>
      <c r="Y141" s="154">
        <f t="shared" si="22"/>
        <v>6.2390000000000043</v>
      </c>
      <c r="Z141" s="154">
        <f t="shared" si="23"/>
        <v>4.6270000000000095</v>
      </c>
      <c r="AA141" s="154">
        <f t="shared" si="24"/>
        <v>-1.6119999999999948</v>
      </c>
      <c r="AB141" s="155">
        <f t="shared" si="17"/>
        <v>5.4009999999999927</v>
      </c>
      <c r="AC141" s="155">
        <f t="shared" si="25"/>
        <v>1.6119999999999948</v>
      </c>
      <c r="AD141" s="155">
        <f t="shared" si="18"/>
        <v>3.7494999999999883</v>
      </c>
      <c r="AE141" s="152">
        <f t="shared" si="26"/>
        <v>0</v>
      </c>
      <c r="AF141" s="152"/>
      <c r="AG141" s="156">
        <v>37121</v>
      </c>
      <c r="AH141" s="157">
        <v>194.85</v>
      </c>
      <c r="AI141" s="155">
        <f t="shared" si="19"/>
        <v>200.10133333333334</v>
      </c>
      <c r="AJ141" s="158">
        <f t="shared" si="27"/>
        <v>8.2730305363099554E-3</v>
      </c>
      <c r="AK141" s="155">
        <f t="shared" si="20"/>
        <v>1.8899150254142055E-2</v>
      </c>
      <c r="AL141" s="158">
        <f t="shared" si="21"/>
        <v>1.8738006076920968E-2</v>
      </c>
    </row>
    <row r="142" spans="18:38" ht="14.25" x14ac:dyDescent="0.2">
      <c r="R142" s="152" t="s">
        <v>117</v>
      </c>
      <c r="S142" s="152"/>
      <c r="T142" s="152" t="s">
        <v>116</v>
      </c>
      <c r="U142" s="153">
        <v>37122</v>
      </c>
      <c r="V142" s="152">
        <v>254.05500000000001</v>
      </c>
      <c r="W142" s="152">
        <v>250.20500000000001</v>
      </c>
      <c r="X142" s="152">
        <v>254.15</v>
      </c>
      <c r="Y142" s="154">
        <f t="shared" si="22"/>
        <v>3.9449999999999932</v>
      </c>
      <c r="Z142" s="154">
        <f t="shared" si="23"/>
        <v>9.4999999999998863E-2</v>
      </c>
      <c r="AA142" s="154">
        <f t="shared" si="24"/>
        <v>-3.8499999999999943</v>
      </c>
      <c r="AB142" s="155">
        <f t="shared" si="17"/>
        <v>5.2954999999999917</v>
      </c>
      <c r="AC142" s="155">
        <f t="shared" si="25"/>
        <v>3.8499999999999943</v>
      </c>
      <c r="AD142" s="155">
        <f t="shared" si="18"/>
        <v>3.8778333333333213</v>
      </c>
      <c r="AE142" s="152">
        <f t="shared" si="26"/>
        <v>0</v>
      </c>
      <c r="AF142" s="152"/>
      <c r="AG142" s="156">
        <v>37122</v>
      </c>
      <c r="AH142" s="157">
        <v>194.65</v>
      </c>
      <c r="AI142" s="155">
        <f t="shared" si="19"/>
        <v>199.12366666666668</v>
      </c>
      <c r="AJ142" s="158">
        <f t="shared" si="27"/>
        <v>1.9779090675571508E-2</v>
      </c>
      <c r="AK142" s="155">
        <f t="shared" si="20"/>
        <v>1.9558453276661104E-2</v>
      </c>
      <c r="AL142" s="158">
        <f t="shared" si="21"/>
        <v>1.94744974228745E-2</v>
      </c>
    </row>
    <row r="143" spans="18:38" ht="14.25" x14ac:dyDescent="0.2">
      <c r="R143" s="152" t="s">
        <v>117</v>
      </c>
      <c r="S143" s="152"/>
      <c r="T143" s="152" t="s">
        <v>116</v>
      </c>
      <c r="U143" s="153">
        <v>37123</v>
      </c>
      <c r="V143" s="152">
        <v>249.83799999999997</v>
      </c>
      <c r="W143" s="152">
        <v>242.38900000000004</v>
      </c>
      <c r="X143" s="152">
        <v>249.83799999999997</v>
      </c>
      <c r="Y143" s="154">
        <f t="shared" si="22"/>
        <v>7.448999999999927</v>
      </c>
      <c r="Z143" s="154">
        <f t="shared" si="23"/>
        <v>0</v>
      </c>
      <c r="AA143" s="154">
        <f t="shared" si="24"/>
        <v>-7.448999999999927</v>
      </c>
      <c r="AB143" s="155">
        <f t="shared" si="17"/>
        <v>5.3220999999999883</v>
      </c>
      <c r="AC143" s="155">
        <f t="shared" si="25"/>
        <v>7.448999999999927</v>
      </c>
      <c r="AD143" s="155">
        <f t="shared" si="18"/>
        <v>4.0336999999999845</v>
      </c>
      <c r="AE143" s="152">
        <f t="shared" si="26"/>
        <v>0</v>
      </c>
      <c r="AF143" s="152"/>
      <c r="AG143" s="156">
        <v>37123</v>
      </c>
      <c r="AH143" s="157">
        <v>212.51</v>
      </c>
      <c r="AI143" s="155">
        <f t="shared" si="19"/>
        <v>198.898</v>
      </c>
      <c r="AJ143" s="158">
        <f t="shared" si="27"/>
        <v>3.5052468119146994E-2</v>
      </c>
      <c r="AK143" s="155">
        <f t="shared" si="20"/>
        <v>2.030533780924753E-2</v>
      </c>
      <c r="AL143" s="158">
        <f t="shared" si="21"/>
        <v>2.0280244145240198E-2</v>
      </c>
    </row>
    <row r="144" spans="18:38" ht="14.25" x14ac:dyDescent="0.2">
      <c r="R144" s="152" t="s">
        <v>117</v>
      </c>
      <c r="S144" s="152"/>
      <c r="T144" s="152" t="s">
        <v>116</v>
      </c>
      <c r="U144" s="153">
        <v>37124</v>
      </c>
      <c r="V144" s="152">
        <v>250.58100000000002</v>
      </c>
      <c r="W144" s="152">
        <v>246.04699999999997</v>
      </c>
      <c r="X144" s="152">
        <v>251.89400000000001</v>
      </c>
      <c r="Y144" s="154">
        <f t="shared" si="22"/>
        <v>5.8470000000000368</v>
      </c>
      <c r="Z144" s="154">
        <f t="shared" si="23"/>
        <v>1.3129999999999882</v>
      </c>
      <c r="AA144" s="154">
        <f t="shared" si="24"/>
        <v>-4.5340000000000487</v>
      </c>
      <c r="AB144" s="155">
        <f t="shared" si="17"/>
        <v>5.2377333333333231</v>
      </c>
      <c r="AC144" s="155">
        <f t="shared" si="25"/>
        <v>4.5340000000000487</v>
      </c>
      <c r="AD144" s="155">
        <f t="shared" si="18"/>
        <v>3.9996333333333203</v>
      </c>
      <c r="AE144" s="152">
        <f t="shared" si="26"/>
        <v>0</v>
      </c>
      <c r="AF144" s="152"/>
      <c r="AG144" s="156">
        <v>37124</v>
      </c>
      <c r="AH144" s="157">
        <v>213.25</v>
      </c>
      <c r="AI144" s="155">
        <f t="shared" si="19"/>
        <v>199.09366666666665</v>
      </c>
      <c r="AJ144" s="158">
        <f t="shared" si="27"/>
        <v>2.1261430246190146E-2</v>
      </c>
      <c r="AK144" s="155">
        <f t="shared" si="20"/>
        <v>2.0121005569631832E-2</v>
      </c>
      <c r="AL144" s="158">
        <f t="shared" si="21"/>
        <v>2.0089204243898536E-2</v>
      </c>
    </row>
    <row r="145" spans="18:38" ht="14.25" x14ac:dyDescent="0.2">
      <c r="R145" s="152" t="s">
        <v>117</v>
      </c>
      <c r="S145" s="152"/>
      <c r="T145" s="152" t="s">
        <v>116</v>
      </c>
      <c r="U145" s="153">
        <v>37125</v>
      </c>
      <c r="V145" s="152">
        <v>251.95600000000002</v>
      </c>
      <c r="W145" s="152">
        <v>244.95399999999998</v>
      </c>
      <c r="X145" s="152">
        <v>251.95600000000002</v>
      </c>
      <c r="Y145" s="154">
        <f t="shared" si="22"/>
        <v>7.002000000000038</v>
      </c>
      <c r="Z145" s="154">
        <f t="shared" si="23"/>
        <v>0</v>
      </c>
      <c r="AA145" s="154">
        <f t="shared" si="24"/>
        <v>-7.002000000000038</v>
      </c>
      <c r="AB145" s="155">
        <f t="shared" si="17"/>
        <v>5.1180666666666594</v>
      </c>
      <c r="AC145" s="155">
        <f t="shared" si="25"/>
        <v>7.002000000000038</v>
      </c>
      <c r="AD145" s="155">
        <f t="shared" si="18"/>
        <v>3.8799666666666561</v>
      </c>
      <c r="AE145" s="152">
        <f t="shared" si="26"/>
        <v>0</v>
      </c>
      <c r="AF145" s="152"/>
      <c r="AG145" s="156">
        <v>37125</v>
      </c>
      <c r="AH145" s="157">
        <v>200.08</v>
      </c>
      <c r="AI145" s="155">
        <f t="shared" si="19"/>
        <v>198.75666666666663</v>
      </c>
      <c r="AJ145" s="158">
        <f t="shared" si="27"/>
        <v>3.4996001599360442E-2</v>
      </c>
      <c r="AK145" s="155">
        <f t="shared" si="20"/>
        <v>1.9607788888877854E-2</v>
      </c>
      <c r="AL145" s="158">
        <f t="shared" si="21"/>
        <v>1.9521190064903434E-2</v>
      </c>
    </row>
    <row r="146" spans="18:38" ht="14.25" x14ac:dyDescent="0.2">
      <c r="R146" s="152" t="s">
        <v>117</v>
      </c>
      <c r="S146" s="152"/>
      <c r="T146" s="152" t="s">
        <v>116</v>
      </c>
      <c r="U146" s="153">
        <v>37126</v>
      </c>
      <c r="V146" s="152">
        <v>251.215</v>
      </c>
      <c r="W146" s="152">
        <v>251.215</v>
      </c>
      <c r="X146" s="152">
        <v>256.13299999999998</v>
      </c>
      <c r="Y146" s="154">
        <f t="shared" si="22"/>
        <v>4.9179999999999779</v>
      </c>
      <c r="Z146" s="154">
        <f t="shared" si="23"/>
        <v>4.9179999999999779</v>
      </c>
      <c r="AA146" s="154">
        <f t="shared" si="24"/>
        <v>0</v>
      </c>
      <c r="AB146" s="155">
        <f t="shared" si="17"/>
        <v>5.2015333333333249</v>
      </c>
      <c r="AC146" s="155">
        <f t="shared" si="25"/>
        <v>0</v>
      </c>
      <c r="AD146" s="155">
        <f t="shared" si="18"/>
        <v>3.8347666666666576</v>
      </c>
      <c r="AE146" s="152">
        <f t="shared" si="26"/>
        <v>0</v>
      </c>
      <c r="AF146" s="152"/>
      <c r="AG146" s="156">
        <v>37126</v>
      </c>
      <c r="AH146" s="157">
        <v>207.43</v>
      </c>
      <c r="AI146" s="155">
        <f t="shared" si="19"/>
        <v>198.68633333333335</v>
      </c>
      <c r="AJ146" s="158">
        <f t="shared" si="27"/>
        <v>0</v>
      </c>
      <c r="AK146" s="155">
        <f t="shared" si="20"/>
        <v>1.9392078284697269E-2</v>
      </c>
      <c r="AL146" s="158">
        <f t="shared" si="21"/>
        <v>1.9300606148049054E-2</v>
      </c>
    </row>
    <row r="147" spans="18:38" ht="14.25" x14ac:dyDescent="0.2">
      <c r="R147" s="152" t="s">
        <v>117</v>
      </c>
      <c r="S147" s="152"/>
      <c r="T147" s="152" t="s">
        <v>116</v>
      </c>
      <c r="U147" s="153">
        <v>37127</v>
      </c>
      <c r="V147" s="152">
        <v>251.20299999999997</v>
      </c>
      <c r="W147" s="152">
        <v>243.64099999999999</v>
      </c>
      <c r="X147" s="152">
        <v>254.13600000000002</v>
      </c>
      <c r="Y147" s="154">
        <f t="shared" si="22"/>
        <v>10.495000000000033</v>
      </c>
      <c r="Z147" s="154">
        <f t="shared" si="23"/>
        <v>2.9330000000000496</v>
      </c>
      <c r="AA147" s="154">
        <f t="shared" si="24"/>
        <v>-7.5619999999999834</v>
      </c>
      <c r="AB147" s="155">
        <f t="shared" si="17"/>
        <v>5.4973333333333256</v>
      </c>
      <c r="AC147" s="155">
        <f t="shared" si="25"/>
        <v>7.5619999999999834</v>
      </c>
      <c r="AD147" s="155">
        <f t="shared" si="18"/>
        <v>4.0650999999999904</v>
      </c>
      <c r="AE147" s="152">
        <f t="shared" si="26"/>
        <v>0</v>
      </c>
      <c r="AF147" s="152"/>
      <c r="AG147" s="156">
        <v>37127</v>
      </c>
      <c r="AH147" s="157">
        <v>209.95</v>
      </c>
      <c r="AI147" s="155">
        <f t="shared" si="19"/>
        <v>198.58266666666668</v>
      </c>
      <c r="AJ147" s="158">
        <f t="shared" si="27"/>
        <v>3.6018099547511236E-2</v>
      </c>
      <c r="AK147" s="155">
        <f t="shared" si="20"/>
        <v>2.049067590815119E-2</v>
      </c>
      <c r="AL147" s="158">
        <f t="shared" si="21"/>
        <v>2.0470568092549147E-2</v>
      </c>
    </row>
    <row r="148" spans="18:38" ht="14.25" x14ac:dyDescent="0.2">
      <c r="R148" s="152" t="s">
        <v>117</v>
      </c>
      <c r="S148" s="152"/>
      <c r="T148" s="152" t="s">
        <v>116</v>
      </c>
      <c r="U148" s="153">
        <v>37128</v>
      </c>
      <c r="V148" s="152">
        <v>255.39799999999997</v>
      </c>
      <c r="W148" s="152">
        <v>255.39799999999997</v>
      </c>
      <c r="X148" s="152">
        <v>261.12700000000001</v>
      </c>
      <c r="Y148" s="154">
        <f t="shared" si="22"/>
        <v>5.7290000000000418</v>
      </c>
      <c r="Z148" s="154">
        <f t="shared" si="23"/>
        <v>5.7290000000000418</v>
      </c>
      <c r="AA148" s="154">
        <f t="shared" si="24"/>
        <v>0</v>
      </c>
      <c r="AB148" s="155">
        <f t="shared" si="17"/>
        <v>5.5016333333333263</v>
      </c>
      <c r="AC148" s="155">
        <f t="shared" si="25"/>
        <v>0</v>
      </c>
      <c r="AD148" s="155">
        <f t="shared" si="18"/>
        <v>3.9334999999999893</v>
      </c>
      <c r="AE148" s="152">
        <f t="shared" si="26"/>
        <v>0</v>
      </c>
      <c r="AF148" s="152"/>
      <c r="AG148" s="156">
        <v>37128</v>
      </c>
      <c r="AH148" s="157">
        <v>208.54</v>
      </c>
      <c r="AI148" s="155">
        <f t="shared" si="19"/>
        <v>198.57833333333335</v>
      </c>
      <c r="AJ148" s="158">
        <f t="shared" si="27"/>
        <v>0</v>
      </c>
      <c r="AK148" s="155">
        <f t="shared" si="20"/>
        <v>1.9860015056088118E-2</v>
      </c>
      <c r="AL148" s="158">
        <f t="shared" si="21"/>
        <v>1.9808304027797541E-2</v>
      </c>
    </row>
    <row r="149" spans="18:38" ht="14.25" x14ac:dyDescent="0.2">
      <c r="R149" s="152" t="s">
        <v>117</v>
      </c>
      <c r="S149" s="152"/>
      <c r="T149" s="152" t="s">
        <v>116</v>
      </c>
      <c r="U149" s="153">
        <v>37129</v>
      </c>
      <c r="V149" s="152">
        <v>260.80900000000003</v>
      </c>
      <c r="W149" s="152">
        <v>257.50800000000004</v>
      </c>
      <c r="X149" s="152">
        <v>261.33799999999997</v>
      </c>
      <c r="Y149" s="154">
        <f t="shared" si="22"/>
        <v>3.8299999999999272</v>
      </c>
      <c r="Z149" s="154">
        <f t="shared" si="23"/>
        <v>0.52899999999993952</v>
      </c>
      <c r="AA149" s="154">
        <f t="shared" si="24"/>
        <v>-3.3009999999999877</v>
      </c>
      <c r="AB149" s="155">
        <f t="shared" si="17"/>
        <v>5.5543666666666569</v>
      </c>
      <c r="AC149" s="155">
        <f t="shared" si="25"/>
        <v>3.3009999999999877</v>
      </c>
      <c r="AD149" s="155">
        <f t="shared" si="18"/>
        <v>3.9914999999999878</v>
      </c>
      <c r="AE149" s="152">
        <f t="shared" si="26"/>
        <v>0</v>
      </c>
      <c r="AF149" s="152"/>
      <c r="AG149" s="156">
        <v>37129</v>
      </c>
      <c r="AH149" s="157">
        <v>198.6</v>
      </c>
      <c r="AI149" s="155">
        <f t="shared" si="19"/>
        <v>198.60633333333337</v>
      </c>
      <c r="AJ149" s="158">
        <f t="shared" si="27"/>
        <v>1.6621349446122799E-2</v>
      </c>
      <c r="AK149" s="155">
        <f t="shared" si="20"/>
        <v>2.0150946499329962E-2</v>
      </c>
      <c r="AL149" s="158">
        <f t="shared" si="21"/>
        <v>2.0097546402514793E-2</v>
      </c>
    </row>
    <row r="150" spans="18:38" ht="14.25" x14ac:dyDescent="0.2">
      <c r="R150" s="152" t="s">
        <v>117</v>
      </c>
      <c r="S150" s="152"/>
      <c r="T150" s="152" t="s">
        <v>116</v>
      </c>
      <c r="U150" s="153">
        <v>37130</v>
      </c>
      <c r="V150" s="152">
        <v>257.178</v>
      </c>
      <c r="W150" s="152">
        <v>255.733</v>
      </c>
      <c r="X150" s="152">
        <v>259.23799999999994</v>
      </c>
      <c r="Y150" s="154">
        <f t="shared" si="22"/>
        <v>3.5049999999999386</v>
      </c>
      <c r="Z150" s="154">
        <f t="shared" si="23"/>
        <v>2.0599999999999454</v>
      </c>
      <c r="AA150" s="154">
        <f t="shared" si="24"/>
        <v>-1.4449999999999932</v>
      </c>
      <c r="AB150" s="155">
        <f t="shared" si="17"/>
        <v>5.4663999999999895</v>
      </c>
      <c r="AC150" s="155">
        <f t="shared" si="25"/>
        <v>1.4449999999999932</v>
      </c>
      <c r="AD150" s="155">
        <f t="shared" si="18"/>
        <v>3.900699999999989</v>
      </c>
      <c r="AE150" s="152">
        <f t="shared" si="26"/>
        <v>0</v>
      </c>
      <c r="AF150" s="152"/>
      <c r="AG150" s="156">
        <v>37130</v>
      </c>
      <c r="AH150" s="157">
        <v>211.2</v>
      </c>
      <c r="AI150" s="155">
        <f t="shared" si="19"/>
        <v>199.24966666666668</v>
      </c>
      <c r="AJ150" s="158">
        <f t="shared" si="27"/>
        <v>6.8418560606060283E-3</v>
      </c>
      <c r="AK150" s="155">
        <f t="shared" si="20"/>
        <v>1.9654846478143639E-2</v>
      </c>
      <c r="AL150" s="158">
        <f t="shared" si="21"/>
        <v>1.957694617640509E-2</v>
      </c>
    </row>
    <row r="151" spans="18:38" ht="14.25" x14ac:dyDescent="0.2">
      <c r="R151" s="152" t="s">
        <v>117</v>
      </c>
      <c r="S151" s="152"/>
      <c r="T151" s="152" t="s">
        <v>116</v>
      </c>
      <c r="U151" s="153">
        <v>37131</v>
      </c>
      <c r="V151" s="152">
        <v>259.75799999999998</v>
      </c>
      <c r="W151" s="152">
        <v>259.75799999999998</v>
      </c>
      <c r="X151" s="152">
        <v>261.85599999999999</v>
      </c>
      <c r="Y151" s="154">
        <f t="shared" si="22"/>
        <v>2.0980000000000132</v>
      </c>
      <c r="Z151" s="154">
        <f t="shared" si="23"/>
        <v>2.0980000000000132</v>
      </c>
      <c r="AA151" s="154">
        <f t="shared" si="24"/>
        <v>0</v>
      </c>
      <c r="AB151" s="155">
        <f t="shared" si="17"/>
        <v>5.3902666666666574</v>
      </c>
      <c r="AC151" s="155">
        <f t="shared" si="25"/>
        <v>0</v>
      </c>
      <c r="AD151" s="155">
        <f t="shared" si="18"/>
        <v>3.900699999999989</v>
      </c>
      <c r="AE151" s="152">
        <f t="shared" si="26"/>
        <v>0</v>
      </c>
      <c r="AF151" s="152"/>
      <c r="AG151" s="156">
        <v>37131</v>
      </c>
      <c r="AH151" s="157">
        <v>220.07</v>
      </c>
      <c r="AI151" s="155">
        <f t="shared" si="19"/>
        <v>200.2286666666667</v>
      </c>
      <c r="AJ151" s="158">
        <f t="shared" si="27"/>
        <v>0</v>
      </c>
      <c r="AK151" s="155">
        <f t="shared" si="20"/>
        <v>1.9654846478143639E-2</v>
      </c>
      <c r="AL151" s="158">
        <f t="shared" si="21"/>
        <v>1.9481226464408967E-2</v>
      </c>
    </row>
    <row r="152" spans="18:38" ht="14.25" x14ac:dyDescent="0.2">
      <c r="R152" s="152" t="s">
        <v>117</v>
      </c>
      <c r="S152" s="152"/>
      <c r="T152" s="152" t="s">
        <v>116</v>
      </c>
      <c r="U152" s="153">
        <v>37132</v>
      </c>
      <c r="V152" s="152">
        <v>259.92300000000006</v>
      </c>
      <c r="W152" s="152">
        <v>258.60000000000002</v>
      </c>
      <c r="X152" s="152">
        <v>260.31200000000001</v>
      </c>
      <c r="Y152" s="154">
        <f t="shared" si="22"/>
        <v>1.7119999999999891</v>
      </c>
      <c r="Z152" s="154">
        <f t="shared" si="23"/>
        <v>0.38899999999995316</v>
      </c>
      <c r="AA152" s="154">
        <f t="shared" si="24"/>
        <v>-1.3230000000000359</v>
      </c>
      <c r="AB152" s="155">
        <f t="shared" si="17"/>
        <v>5.2563333333333251</v>
      </c>
      <c r="AC152" s="155">
        <f t="shared" si="25"/>
        <v>1.3230000000000359</v>
      </c>
      <c r="AD152" s="155">
        <f t="shared" si="18"/>
        <v>3.7537999999999916</v>
      </c>
      <c r="AE152" s="152">
        <f t="shared" si="26"/>
        <v>0</v>
      </c>
      <c r="AF152" s="152"/>
      <c r="AG152" s="156">
        <v>37132</v>
      </c>
      <c r="AH152" s="157">
        <v>214.86</v>
      </c>
      <c r="AI152" s="155">
        <f t="shared" si="19"/>
        <v>200.97033333333334</v>
      </c>
      <c r="AJ152" s="158">
        <f t="shared" si="27"/>
        <v>6.157497905613124E-3</v>
      </c>
      <c r="AK152" s="155">
        <f t="shared" si="20"/>
        <v>1.8868455268203032E-2</v>
      </c>
      <c r="AL152" s="158">
        <f t="shared" si="21"/>
        <v>1.8678378732516033E-2</v>
      </c>
    </row>
    <row r="153" spans="18:38" ht="14.25" x14ac:dyDescent="0.2">
      <c r="R153" s="152" t="s">
        <v>117</v>
      </c>
      <c r="S153" s="152"/>
      <c r="T153" s="152" t="s">
        <v>116</v>
      </c>
      <c r="U153" s="153">
        <v>37133</v>
      </c>
      <c r="V153" s="152">
        <v>258.66000000000003</v>
      </c>
      <c r="W153" s="152">
        <v>258.00299999999999</v>
      </c>
      <c r="X153" s="152">
        <v>262.73500000000001</v>
      </c>
      <c r="Y153" s="154">
        <f t="shared" si="22"/>
        <v>4.7320000000000277</v>
      </c>
      <c r="Z153" s="154">
        <f t="shared" si="23"/>
        <v>4.0749999999999886</v>
      </c>
      <c r="AA153" s="154">
        <f t="shared" si="24"/>
        <v>-0.65700000000003911</v>
      </c>
      <c r="AB153" s="155">
        <f t="shared" si="17"/>
        <v>5.2197333333333269</v>
      </c>
      <c r="AC153" s="155">
        <f t="shared" si="25"/>
        <v>0.65700000000003911</v>
      </c>
      <c r="AD153" s="155">
        <f t="shared" si="18"/>
        <v>3.6029999999999944</v>
      </c>
      <c r="AE153" s="152">
        <f t="shared" si="26"/>
        <v>0</v>
      </c>
      <c r="AF153" s="152"/>
      <c r="AG153" s="156">
        <v>37133</v>
      </c>
      <c r="AH153" s="157">
        <v>225.17</v>
      </c>
      <c r="AI153" s="155">
        <f t="shared" si="19"/>
        <v>201.87199999999999</v>
      </c>
      <c r="AJ153" s="158">
        <f t="shared" si="27"/>
        <v>2.917795443442906E-3</v>
      </c>
      <c r="AK153" s="155">
        <f t="shared" si="20"/>
        <v>1.8094021193442781E-2</v>
      </c>
      <c r="AL153" s="158">
        <f t="shared" si="21"/>
        <v>1.7847943251169032E-2</v>
      </c>
    </row>
    <row r="154" spans="18:38" ht="14.25" x14ac:dyDescent="0.2">
      <c r="R154" s="152" t="s">
        <v>117</v>
      </c>
      <c r="S154" s="152"/>
      <c r="T154" s="152" t="s">
        <v>116</v>
      </c>
      <c r="U154" s="153">
        <v>37134</v>
      </c>
      <c r="V154" s="152">
        <v>257.286</v>
      </c>
      <c r="W154" s="152">
        <v>252.54399999999998</v>
      </c>
      <c r="X154" s="152">
        <v>259.35699999999997</v>
      </c>
      <c r="Y154" s="154">
        <f t="shared" si="22"/>
        <v>6.8129999999999882</v>
      </c>
      <c r="Z154" s="154">
        <f t="shared" si="23"/>
        <v>2.0709999999999695</v>
      </c>
      <c r="AA154" s="154">
        <f t="shared" si="24"/>
        <v>-4.7420000000000186</v>
      </c>
      <c r="AB154" s="155">
        <f t="shared" si="17"/>
        <v>5.3747333333333263</v>
      </c>
      <c r="AC154" s="155">
        <f t="shared" si="25"/>
        <v>4.7420000000000186</v>
      </c>
      <c r="AD154" s="155">
        <f t="shared" si="18"/>
        <v>3.7610666666666619</v>
      </c>
      <c r="AE154" s="152">
        <f t="shared" si="26"/>
        <v>0</v>
      </c>
      <c r="AF154" s="152"/>
      <c r="AG154" s="156">
        <v>37134</v>
      </c>
      <c r="AH154" s="157">
        <v>221.94</v>
      </c>
      <c r="AI154" s="155">
        <f t="shared" si="19"/>
        <v>203.02766666666668</v>
      </c>
      <c r="AJ154" s="158">
        <f t="shared" si="27"/>
        <v>2.136613499143921E-2</v>
      </c>
      <c r="AK154" s="155">
        <f t="shared" si="20"/>
        <v>1.8806225693157423E-2</v>
      </c>
      <c r="AL154" s="158">
        <f t="shared" si="21"/>
        <v>1.852489726359131E-2</v>
      </c>
    </row>
    <row r="155" spans="18:38" ht="14.25" x14ac:dyDescent="0.2">
      <c r="R155" s="152" t="s">
        <v>117</v>
      </c>
      <c r="S155" s="152"/>
      <c r="T155" s="152" t="s">
        <v>116</v>
      </c>
      <c r="U155" s="153">
        <v>37135</v>
      </c>
      <c r="V155" s="152">
        <v>254.11</v>
      </c>
      <c r="W155" s="152">
        <v>250.82</v>
      </c>
      <c r="X155" s="152">
        <v>254.25600000000003</v>
      </c>
      <c r="Y155" s="154">
        <f t="shared" si="22"/>
        <v>3.4360000000000355</v>
      </c>
      <c r="Z155" s="154">
        <f t="shared" si="23"/>
        <v>0.14600000000001501</v>
      </c>
      <c r="AA155" s="154">
        <f t="shared" si="24"/>
        <v>-3.2900000000000205</v>
      </c>
      <c r="AB155" s="155">
        <f t="shared" si="17"/>
        <v>5.3757333333333266</v>
      </c>
      <c r="AC155" s="155">
        <f t="shared" si="25"/>
        <v>3.2900000000000205</v>
      </c>
      <c r="AD155" s="155">
        <f t="shared" si="18"/>
        <v>3.7654666666666619</v>
      </c>
      <c r="AE155" s="152">
        <f t="shared" si="26"/>
        <v>0</v>
      </c>
      <c r="AF155" s="152"/>
      <c r="AG155" s="156">
        <v>37135</v>
      </c>
      <c r="AH155" s="157">
        <v>220.49</v>
      </c>
      <c r="AI155" s="155">
        <f t="shared" si="19"/>
        <v>204.01166666666666</v>
      </c>
      <c r="AJ155" s="158">
        <f t="shared" si="27"/>
        <v>1.4921311624110029E-2</v>
      </c>
      <c r="AK155" s="155">
        <f t="shared" si="20"/>
        <v>1.8752381787632343E-2</v>
      </c>
      <c r="AL155" s="158">
        <f t="shared" si="21"/>
        <v>1.8457114380713499E-2</v>
      </c>
    </row>
    <row r="156" spans="18:38" ht="14.25" x14ac:dyDescent="0.2">
      <c r="R156" s="152" t="s">
        <v>117</v>
      </c>
      <c r="S156" s="152"/>
      <c r="T156" s="152" t="s">
        <v>116</v>
      </c>
      <c r="U156" s="153">
        <v>37136</v>
      </c>
      <c r="V156" s="152">
        <v>254.59300000000005</v>
      </c>
      <c r="W156" s="152">
        <v>251.96</v>
      </c>
      <c r="X156" s="152">
        <v>261.7</v>
      </c>
      <c r="Y156" s="154">
        <f t="shared" si="22"/>
        <v>9.7399999999999807</v>
      </c>
      <c r="Z156" s="154">
        <f t="shared" si="23"/>
        <v>7.1069999999999425</v>
      </c>
      <c r="AA156" s="154">
        <f t="shared" si="24"/>
        <v>-2.6330000000000382</v>
      </c>
      <c r="AB156" s="155">
        <f t="shared" si="17"/>
        <v>5.4441666666666597</v>
      </c>
      <c r="AC156" s="155">
        <f t="shared" si="25"/>
        <v>2.6330000000000382</v>
      </c>
      <c r="AD156" s="155">
        <f t="shared" si="18"/>
        <v>3.5997666666666648</v>
      </c>
      <c r="AE156" s="152">
        <f t="shared" si="26"/>
        <v>0</v>
      </c>
      <c r="AF156" s="152"/>
      <c r="AG156" s="156">
        <v>37136</v>
      </c>
      <c r="AH156" s="157">
        <v>212.76</v>
      </c>
      <c r="AI156" s="155">
        <f t="shared" si="19"/>
        <v>204.94733333333332</v>
      </c>
      <c r="AJ156" s="158">
        <f t="shared" si="27"/>
        <v>1.237544651250253E-2</v>
      </c>
      <c r="AK156" s="155">
        <f t="shared" si="20"/>
        <v>1.7792506901136797E-2</v>
      </c>
      <c r="AL156" s="158">
        <f t="shared" si="21"/>
        <v>1.7564349865493892E-2</v>
      </c>
    </row>
    <row r="157" spans="18:38" ht="14.25" x14ac:dyDescent="0.2">
      <c r="R157" s="152" t="s">
        <v>117</v>
      </c>
      <c r="S157" s="152"/>
      <c r="T157" s="152" t="s">
        <v>116</v>
      </c>
      <c r="U157" s="153">
        <v>37137</v>
      </c>
      <c r="V157" s="152">
        <v>251.39100000000002</v>
      </c>
      <c r="W157" s="152">
        <v>249.2</v>
      </c>
      <c r="X157" s="152">
        <v>251.49199999999999</v>
      </c>
      <c r="Y157" s="154">
        <f t="shared" si="22"/>
        <v>2.2920000000000016</v>
      </c>
      <c r="Z157" s="154">
        <f t="shared" si="23"/>
        <v>0.10099999999997067</v>
      </c>
      <c r="AA157" s="154">
        <f t="shared" si="24"/>
        <v>-2.1910000000000309</v>
      </c>
      <c r="AB157" s="155">
        <f t="shared" si="17"/>
        <v>5.4031666666666611</v>
      </c>
      <c r="AC157" s="155">
        <f t="shared" si="25"/>
        <v>2.1910000000000309</v>
      </c>
      <c r="AD157" s="155">
        <f t="shared" si="18"/>
        <v>3.5625666666666662</v>
      </c>
      <c r="AE157" s="152">
        <f t="shared" si="26"/>
        <v>0</v>
      </c>
      <c r="AF157" s="152"/>
      <c r="AG157" s="156">
        <v>37137</v>
      </c>
      <c r="AH157" s="157">
        <v>224.65</v>
      </c>
      <c r="AI157" s="155">
        <f t="shared" si="19"/>
        <v>206.31166666666664</v>
      </c>
      <c r="AJ157" s="158">
        <f t="shared" si="27"/>
        <v>9.7529490318274247E-3</v>
      </c>
      <c r="AK157" s="155">
        <f t="shared" si="20"/>
        <v>1.7517597944776999E-2</v>
      </c>
      <c r="AL157" s="158">
        <f t="shared" si="21"/>
        <v>1.7267887581086869E-2</v>
      </c>
    </row>
    <row r="158" spans="18:38" ht="14.25" x14ac:dyDescent="0.2">
      <c r="R158" s="152" t="s">
        <v>117</v>
      </c>
      <c r="S158" s="152"/>
      <c r="T158" s="152" t="s">
        <v>116</v>
      </c>
      <c r="U158" s="153">
        <v>37138</v>
      </c>
      <c r="V158" s="152">
        <v>248.57300000000006</v>
      </c>
      <c r="W158" s="152">
        <v>248.43700000000001</v>
      </c>
      <c r="X158" s="152">
        <v>252.51899999999998</v>
      </c>
      <c r="Y158" s="154">
        <f t="shared" si="22"/>
        <v>4.0819999999999652</v>
      </c>
      <c r="Z158" s="154">
        <f t="shared" si="23"/>
        <v>3.9459999999999127</v>
      </c>
      <c r="AA158" s="154">
        <f t="shared" si="24"/>
        <v>-0.13600000000005252</v>
      </c>
      <c r="AB158" s="155">
        <f t="shared" ref="AB158:AB221" si="28">AVERAGE(Y129:Y158)</f>
        <v>5.429733333333326</v>
      </c>
      <c r="AC158" s="155">
        <f t="shared" si="25"/>
        <v>0.13600000000005252</v>
      </c>
      <c r="AD158" s="155">
        <f t="shared" ref="AD158:AD221" si="29">AVERAGE(AC129:AC158)</f>
        <v>3.4697333333333327</v>
      </c>
      <c r="AE158" s="152">
        <f t="shared" si="26"/>
        <v>0</v>
      </c>
      <c r="AF158" s="152"/>
      <c r="AG158" s="156">
        <v>37138</v>
      </c>
      <c r="AH158" s="157">
        <v>242.45</v>
      </c>
      <c r="AI158" s="155">
        <f t="shared" ref="AI158:AI221" si="30">AVERAGE(AH129:AH158)</f>
        <v>208.21133333333327</v>
      </c>
      <c r="AJ158" s="158">
        <f t="shared" si="27"/>
        <v>5.6094040008270785E-4</v>
      </c>
      <c r="AK158" s="155">
        <f t="shared" ref="AK158:AK221" si="31">AVERAGE(AJ129:AJ158)</f>
        <v>1.7011295059446704E-2</v>
      </c>
      <c r="AL158" s="158">
        <f t="shared" ref="AL158:AL221" si="32">AD158/AI158</f>
        <v>1.6664478718737694E-2</v>
      </c>
    </row>
    <row r="159" spans="18:38" ht="14.25" x14ac:dyDescent="0.2">
      <c r="R159" s="152" t="s">
        <v>117</v>
      </c>
      <c r="S159" s="152"/>
      <c r="T159" s="152" t="s">
        <v>116</v>
      </c>
      <c r="U159" s="153">
        <v>37139</v>
      </c>
      <c r="V159" s="152">
        <v>252.93600000000001</v>
      </c>
      <c r="W159" s="152">
        <v>249.19099999999997</v>
      </c>
      <c r="X159" s="152">
        <v>252.94700000000003</v>
      </c>
      <c r="Y159" s="154">
        <f t="shared" si="22"/>
        <v>3.7560000000000571</v>
      </c>
      <c r="Z159" s="154">
        <f t="shared" si="23"/>
        <v>1.1000000000024102E-2</v>
      </c>
      <c r="AA159" s="154">
        <f t="shared" si="24"/>
        <v>-3.745000000000033</v>
      </c>
      <c r="AB159" s="155">
        <f t="shared" si="28"/>
        <v>5.2992333333333281</v>
      </c>
      <c r="AC159" s="155">
        <f t="shared" si="25"/>
        <v>3.745000000000033</v>
      </c>
      <c r="AD159" s="155">
        <f t="shared" si="29"/>
        <v>3.4240333333333344</v>
      </c>
      <c r="AE159" s="152">
        <f t="shared" si="26"/>
        <v>0</v>
      </c>
      <c r="AF159" s="152"/>
      <c r="AG159" s="156">
        <v>37139</v>
      </c>
      <c r="AH159" s="157">
        <v>238.09</v>
      </c>
      <c r="AI159" s="155">
        <f t="shared" si="30"/>
        <v>209.52399999999994</v>
      </c>
      <c r="AJ159" s="158">
        <f t="shared" si="27"/>
        <v>1.5729346045613143E-2</v>
      </c>
      <c r="AK159" s="155">
        <f t="shared" si="31"/>
        <v>1.667740452428219E-2</v>
      </c>
      <c r="AL159" s="158">
        <f t="shared" si="32"/>
        <v>1.6341962416397814E-2</v>
      </c>
    </row>
    <row r="160" spans="18:38" ht="14.25" x14ac:dyDescent="0.2">
      <c r="R160" s="152" t="s">
        <v>117</v>
      </c>
      <c r="S160" s="152"/>
      <c r="T160" s="152" t="s">
        <v>116</v>
      </c>
      <c r="U160" s="153">
        <v>37140</v>
      </c>
      <c r="V160" s="152">
        <v>251.46399999999997</v>
      </c>
      <c r="W160" s="152">
        <v>248.15800000000002</v>
      </c>
      <c r="X160" s="152">
        <v>252.28199999999995</v>
      </c>
      <c r="Y160" s="154">
        <f t="shared" si="22"/>
        <v>4.1239999999999384</v>
      </c>
      <c r="Z160" s="154">
        <f t="shared" si="23"/>
        <v>0.81799999999998363</v>
      </c>
      <c r="AA160" s="154">
        <f t="shared" si="24"/>
        <v>-3.3059999999999548</v>
      </c>
      <c r="AB160" s="155">
        <f t="shared" si="28"/>
        <v>5.1659333333333253</v>
      </c>
      <c r="AC160" s="155">
        <f t="shared" si="25"/>
        <v>3.3059999999999548</v>
      </c>
      <c r="AD160" s="155">
        <f t="shared" si="29"/>
        <v>3.2634666666666656</v>
      </c>
      <c r="AE160" s="152">
        <f t="shared" si="26"/>
        <v>0</v>
      </c>
      <c r="AF160" s="152"/>
      <c r="AG160" s="156">
        <v>37140</v>
      </c>
      <c r="AH160" s="157">
        <v>238.45</v>
      </c>
      <c r="AI160" s="155">
        <f t="shared" si="30"/>
        <v>211.02733333333327</v>
      </c>
      <c r="AJ160" s="158">
        <f t="shared" si="27"/>
        <v>1.3864541832669134E-2</v>
      </c>
      <c r="AK160" s="155">
        <f t="shared" si="31"/>
        <v>1.5739159401162904E-2</v>
      </c>
      <c r="AL160" s="158">
        <f t="shared" si="32"/>
        <v>1.5464663345348626E-2</v>
      </c>
    </row>
    <row r="161" spans="18:38" ht="14.25" x14ac:dyDescent="0.2">
      <c r="R161" s="152" t="s">
        <v>117</v>
      </c>
      <c r="S161" s="152"/>
      <c r="T161" s="152" t="s">
        <v>116</v>
      </c>
      <c r="U161" s="153">
        <v>37141</v>
      </c>
      <c r="V161" s="152">
        <v>252.75200000000001</v>
      </c>
      <c r="W161" s="152">
        <v>252.75200000000001</v>
      </c>
      <c r="X161" s="152">
        <v>256.875</v>
      </c>
      <c r="Y161" s="154">
        <f t="shared" si="22"/>
        <v>4.1229999999999905</v>
      </c>
      <c r="Z161" s="154">
        <f t="shared" si="23"/>
        <v>4.1229999999999905</v>
      </c>
      <c r="AA161" s="154">
        <f t="shared" si="24"/>
        <v>0</v>
      </c>
      <c r="AB161" s="155">
        <f t="shared" si="28"/>
        <v>5.1449333333333263</v>
      </c>
      <c r="AC161" s="155">
        <f t="shared" si="25"/>
        <v>0</v>
      </c>
      <c r="AD161" s="155">
        <f t="shared" si="29"/>
        <v>3.2255666666666656</v>
      </c>
      <c r="AE161" s="152">
        <f t="shared" si="26"/>
        <v>0</v>
      </c>
      <c r="AF161" s="152"/>
      <c r="AG161" s="156">
        <v>37141</v>
      </c>
      <c r="AH161" s="157">
        <v>239.73</v>
      </c>
      <c r="AI161" s="155">
        <f t="shared" si="30"/>
        <v>212.16899999999993</v>
      </c>
      <c r="AJ161" s="158">
        <f t="shared" si="27"/>
        <v>0</v>
      </c>
      <c r="AK161" s="155">
        <f t="shared" si="31"/>
        <v>1.5554713226352703E-2</v>
      </c>
      <c r="AL161" s="158">
        <f t="shared" si="32"/>
        <v>1.5202817879457728E-2</v>
      </c>
    </row>
    <row r="162" spans="18:38" ht="14.25" x14ac:dyDescent="0.2">
      <c r="R162" s="152" t="s">
        <v>117</v>
      </c>
      <c r="S162" s="152"/>
      <c r="T162" s="152" t="s">
        <v>116</v>
      </c>
      <c r="U162" s="153">
        <v>37142</v>
      </c>
      <c r="V162" s="152">
        <v>257.35000000000002</v>
      </c>
      <c r="W162" s="152">
        <v>257.35000000000002</v>
      </c>
      <c r="X162" s="152">
        <v>263.69</v>
      </c>
      <c r="Y162" s="154">
        <f t="shared" si="22"/>
        <v>6.339999999999975</v>
      </c>
      <c r="Z162" s="154">
        <f t="shared" si="23"/>
        <v>6.339999999999975</v>
      </c>
      <c r="AA162" s="154">
        <f t="shared" si="24"/>
        <v>0</v>
      </c>
      <c r="AB162" s="155">
        <f t="shared" si="28"/>
        <v>5.3003999999999936</v>
      </c>
      <c r="AC162" s="155">
        <f t="shared" si="25"/>
        <v>0</v>
      </c>
      <c r="AD162" s="155">
        <f t="shared" si="29"/>
        <v>3.1872666666666674</v>
      </c>
      <c r="AE162" s="152">
        <f t="shared" si="26"/>
        <v>0</v>
      </c>
      <c r="AF162" s="152"/>
      <c r="AG162" s="156">
        <v>37142</v>
      </c>
      <c r="AH162" s="157">
        <v>225.64</v>
      </c>
      <c r="AI162" s="155">
        <f t="shared" si="30"/>
        <v>212.70466666666661</v>
      </c>
      <c r="AJ162" s="158">
        <f t="shared" si="27"/>
        <v>0</v>
      </c>
      <c r="AK162" s="155">
        <f t="shared" si="31"/>
        <v>1.5371958061014159E-2</v>
      </c>
      <c r="AL162" s="158">
        <f t="shared" si="32"/>
        <v>1.4984469859617568E-2</v>
      </c>
    </row>
    <row r="163" spans="18:38" ht="14.25" x14ac:dyDescent="0.2">
      <c r="R163" s="152" t="s">
        <v>117</v>
      </c>
      <c r="S163" s="152"/>
      <c r="T163" s="152" t="s">
        <v>116</v>
      </c>
      <c r="U163" s="153">
        <v>37143</v>
      </c>
      <c r="V163" s="152">
        <v>262.322</v>
      </c>
      <c r="W163" s="152">
        <v>254.72800000000001</v>
      </c>
      <c r="X163" s="152">
        <v>266.95400000000001</v>
      </c>
      <c r="Y163" s="154">
        <f t="shared" si="22"/>
        <v>12.225999999999999</v>
      </c>
      <c r="Z163" s="154">
        <f t="shared" si="23"/>
        <v>4.632000000000005</v>
      </c>
      <c r="AA163" s="154">
        <f t="shared" si="24"/>
        <v>-7.5939999999999941</v>
      </c>
      <c r="AB163" s="155">
        <f t="shared" si="28"/>
        <v>5.6423666666666596</v>
      </c>
      <c r="AC163" s="155">
        <f t="shared" si="25"/>
        <v>7.5939999999999941</v>
      </c>
      <c r="AD163" s="155">
        <f t="shared" si="29"/>
        <v>3.4404000000000008</v>
      </c>
      <c r="AE163" s="152">
        <f t="shared" si="26"/>
        <v>0</v>
      </c>
      <c r="AF163" s="152"/>
      <c r="AG163" s="156">
        <v>37143</v>
      </c>
      <c r="AH163" s="157">
        <v>217.87</v>
      </c>
      <c r="AI163" s="155">
        <f t="shared" si="30"/>
        <v>213.03099999999995</v>
      </c>
      <c r="AJ163" s="158">
        <f t="shared" si="27"/>
        <v>3.4855647863404754E-2</v>
      </c>
      <c r="AK163" s="155">
        <f t="shared" si="31"/>
        <v>1.6533812989794318E-2</v>
      </c>
      <c r="AL163" s="158">
        <f t="shared" si="32"/>
        <v>1.6149762241176174E-2</v>
      </c>
    </row>
    <row r="164" spans="18:38" ht="14.25" x14ac:dyDescent="0.2">
      <c r="R164" s="152" t="s">
        <v>117</v>
      </c>
      <c r="S164" s="152"/>
      <c r="T164" s="152" t="s">
        <v>116</v>
      </c>
      <c r="U164" s="153">
        <v>37144</v>
      </c>
      <c r="V164" s="152">
        <v>253.98100000000002</v>
      </c>
      <c r="W164" s="152">
        <v>245.744</v>
      </c>
      <c r="X164" s="152">
        <v>253.98100000000002</v>
      </c>
      <c r="Y164" s="154">
        <f t="shared" si="22"/>
        <v>8.2370000000000232</v>
      </c>
      <c r="Z164" s="154">
        <f t="shared" si="23"/>
        <v>0</v>
      </c>
      <c r="AA164" s="154">
        <f t="shared" si="24"/>
        <v>-8.2370000000000232</v>
      </c>
      <c r="AB164" s="155">
        <f t="shared" si="28"/>
        <v>5.8336999999999932</v>
      </c>
      <c r="AC164" s="155">
        <f t="shared" si="25"/>
        <v>8.2370000000000232</v>
      </c>
      <c r="AD164" s="155">
        <f t="shared" si="29"/>
        <v>3.6508333333333343</v>
      </c>
      <c r="AE164" s="152">
        <f t="shared" si="26"/>
        <v>0</v>
      </c>
      <c r="AF164" s="152"/>
      <c r="AG164" s="156">
        <v>37144</v>
      </c>
      <c r="AH164" s="157">
        <v>232.9</v>
      </c>
      <c r="AI164" s="155">
        <f t="shared" si="30"/>
        <v>214.10533333333328</v>
      </c>
      <c r="AJ164" s="158">
        <f t="shared" si="27"/>
        <v>3.5367110347788847E-2</v>
      </c>
      <c r="AK164" s="155">
        <f t="shared" si="31"/>
        <v>1.7393120648054275E-2</v>
      </c>
      <c r="AL164" s="158">
        <f t="shared" si="32"/>
        <v>1.705157585985715E-2</v>
      </c>
    </row>
    <row r="165" spans="18:38" ht="14.25" x14ac:dyDescent="0.2">
      <c r="R165" s="152" t="s">
        <v>117</v>
      </c>
      <c r="S165" s="152"/>
      <c r="T165" s="152" t="s">
        <v>116</v>
      </c>
      <c r="U165" s="153">
        <v>37145</v>
      </c>
      <c r="V165" s="152">
        <v>252.10499999999999</v>
      </c>
      <c r="W165" s="152">
        <v>252.10499999999999</v>
      </c>
      <c r="X165" s="152">
        <v>258.83999999999997</v>
      </c>
      <c r="Y165" s="154">
        <f t="shared" si="22"/>
        <v>6.7349999999999852</v>
      </c>
      <c r="Z165" s="154">
        <f t="shared" si="23"/>
        <v>6.7349999999999852</v>
      </c>
      <c r="AA165" s="154">
        <f t="shared" si="24"/>
        <v>0</v>
      </c>
      <c r="AB165" s="155">
        <f t="shared" si="28"/>
        <v>5.8647999999999936</v>
      </c>
      <c r="AC165" s="155">
        <f t="shared" si="25"/>
        <v>0</v>
      </c>
      <c r="AD165" s="155">
        <f t="shared" si="29"/>
        <v>3.4574333333333356</v>
      </c>
      <c r="AE165" s="152">
        <f t="shared" si="26"/>
        <v>0</v>
      </c>
      <c r="AF165" s="152"/>
      <c r="AG165" s="156">
        <v>37145</v>
      </c>
      <c r="AH165" s="157">
        <v>231.8</v>
      </c>
      <c r="AI165" s="155">
        <f t="shared" si="30"/>
        <v>215.18999999999997</v>
      </c>
      <c r="AJ165" s="158">
        <f t="shared" si="27"/>
        <v>0</v>
      </c>
      <c r="AK165" s="155">
        <f t="shared" si="31"/>
        <v>1.6422529460660924E-2</v>
      </c>
      <c r="AL165" s="158">
        <f t="shared" si="32"/>
        <v>1.6066886627321603E-2</v>
      </c>
    </row>
    <row r="166" spans="18:38" ht="14.25" x14ac:dyDescent="0.2">
      <c r="R166" s="152" t="s">
        <v>117</v>
      </c>
      <c r="S166" s="152"/>
      <c r="T166" s="152" t="s">
        <v>116</v>
      </c>
      <c r="U166" s="153">
        <v>37146</v>
      </c>
      <c r="V166" s="152">
        <v>258.995</v>
      </c>
      <c r="W166" s="152">
        <v>253.26400000000001</v>
      </c>
      <c r="X166" s="152">
        <v>260.39499999999998</v>
      </c>
      <c r="Y166" s="154">
        <f t="shared" si="22"/>
        <v>7.1309999999999718</v>
      </c>
      <c r="Z166" s="154">
        <f t="shared" si="23"/>
        <v>1.3999999999999773</v>
      </c>
      <c r="AA166" s="154">
        <f t="shared" si="24"/>
        <v>-5.7309999999999945</v>
      </c>
      <c r="AB166" s="155">
        <f t="shared" si="28"/>
        <v>5.8678999999999926</v>
      </c>
      <c r="AC166" s="155">
        <f t="shared" si="25"/>
        <v>5.7309999999999945</v>
      </c>
      <c r="AD166" s="155">
        <f t="shared" si="29"/>
        <v>3.4204000000000025</v>
      </c>
      <c r="AE166" s="152">
        <f t="shared" si="26"/>
        <v>0</v>
      </c>
      <c r="AF166" s="152"/>
      <c r="AG166" s="156">
        <v>37146</v>
      </c>
      <c r="AH166" s="157">
        <v>229.03</v>
      </c>
      <c r="AI166" s="155">
        <f t="shared" si="30"/>
        <v>216.13399999999996</v>
      </c>
      <c r="AJ166" s="158">
        <f t="shared" si="27"/>
        <v>2.5022922761210299E-2</v>
      </c>
      <c r="AK166" s="155">
        <f t="shared" si="31"/>
        <v>1.6120327415820535E-2</v>
      </c>
      <c r="AL166" s="158">
        <f t="shared" si="32"/>
        <v>1.5825367596028404E-2</v>
      </c>
    </row>
    <row r="167" spans="18:38" ht="14.25" x14ac:dyDescent="0.2">
      <c r="R167" s="152" t="s">
        <v>117</v>
      </c>
      <c r="S167" s="152"/>
      <c r="T167" s="152" t="s">
        <v>116</v>
      </c>
      <c r="U167" s="153">
        <v>37147</v>
      </c>
      <c r="V167" s="152">
        <v>255.10599999999997</v>
      </c>
      <c r="W167" s="152">
        <v>253.506</v>
      </c>
      <c r="X167" s="152">
        <v>258.48899999999998</v>
      </c>
      <c r="Y167" s="154">
        <f t="shared" si="22"/>
        <v>4.9829999999999757</v>
      </c>
      <c r="Z167" s="154">
        <f t="shared" si="23"/>
        <v>3.3830000000000098</v>
      </c>
      <c r="AA167" s="154">
        <f t="shared" si="24"/>
        <v>-1.5999999999999659</v>
      </c>
      <c r="AB167" s="155">
        <f t="shared" si="28"/>
        <v>5.7373666666666585</v>
      </c>
      <c r="AC167" s="155">
        <f t="shared" si="25"/>
        <v>1.5999999999999659</v>
      </c>
      <c r="AD167" s="155">
        <f t="shared" si="29"/>
        <v>3.2475333333333358</v>
      </c>
      <c r="AE167" s="152">
        <f t="shared" si="26"/>
        <v>0</v>
      </c>
      <c r="AF167" s="152"/>
      <c r="AG167" s="156">
        <v>37147</v>
      </c>
      <c r="AH167" s="157">
        <v>252.29</v>
      </c>
      <c r="AI167" s="155">
        <f t="shared" si="30"/>
        <v>217.88033333333331</v>
      </c>
      <c r="AJ167" s="158">
        <f t="shared" si="27"/>
        <v>6.341908121605953E-3</v>
      </c>
      <c r="AK167" s="155">
        <f t="shared" si="31"/>
        <v>1.5200158570315958E-2</v>
      </c>
      <c r="AL167" s="158">
        <f t="shared" si="32"/>
        <v>1.4905123760596425E-2</v>
      </c>
    </row>
    <row r="168" spans="18:38" ht="14.25" x14ac:dyDescent="0.2">
      <c r="R168" s="152" t="s">
        <v>117</v>
      </c>
      <c r="S168" s="152"/>
      <c r="T168" s="152" t="s">
        <v>116</v>
      </c>
      <c r="U168" s="153">
        <v>37148</v>
      </c>
      <c r="V168" s="152">
        <v>258.61599999999999</v>
      </c>
      <c r="W168" s="152">
        <v>258.61599999999999</v>
      </c>
      <c r="X168" s="152">
        <v>264.166</v>
      </c>
      <c r="Y168" s="154">
        <f t="shared" si="22"/>
        <v>5.5500000000000114</v>
      </c>
      <c r="Z168" s="154">
        <f t="shared" si="23"/>
        <v>5.5500000000000114</v>
      </c>
      <c r="AA168" s="154">
        <f t="shared" si="24"/>
        <v>0</v>
      </c>
      <c r="AB168" s="155">
        <f t="shared" si="28"/>
        <v>5.7535666666666598</v>
      </c>
      <c r="AC168" s="155">
        <f t="shared" si="25"/>
        <v>0</v>
      </c>
      <c r="AD168" s="155">
        <f t="shared" si="29"/>
        <v>3.0787333333333371</v>
      </c>
      <c r="AE168" s="152">
        <f t="shared" si="26"/>
        <v>0</v>
      </c>
      <c r="AF168" s="152"/>
      <c r="AG168" s="156">
        <v>37148</v>
      </c>
      <c r="AH168" s="157">
        <v>244.13</v>
      </c>
      <c r="AI168" s="155">
        <f t="shared" si="30"/>
        <v>219.60600000000002</v>
      </c>
      <c r="AJ168" s="158">
        <f t="shared" si="27"/>
        <v>0</v>
      </c>
      <c r="AK168" s="155">
        <f t="shared" si="31"/>
        <v>1.4322637256113428E-2</v>
      </c>
      <c r="AL168" s="158">
        <f t="shared" si="32"/>
        <v>1.4019349805257309E-2</v>
      </c>
    </row>
    <row r="169" spans="18:38" ht="14.25" x14ac:dyDescent="0.2">
      <c r="R169" s="152" t="s">
        <v>117</v>
      </c>
      <c r="S169" s="152"/>
      <c r="T169" s="152" t="s">
        <v>116</v>
      </c>
      <c r="U169" s="153">
        <v>37149</v>
      </c>
      <c r="V169" s="152">
        <v>258.50200000000001</v>
      </c>
      <c r="W169" s="152">
        <v>250.67500000000001</v>
      </c>
      <c r="X169" s="152">
        <v>262.47699999999998</v>
      </c>
      <c r="Y169" s="154">
        <f t="shared" si="22"/>
        <v>11.801999999999964</v>
      </c>
      <c r="Z169" s="154">
        <f t="shared" si="23"/>
        <v>3.9749999999999659</v>
      </c>
      <c r="AA169" s="154">
        <f t="shared" si="24"/>
        <v>-7.8269999999999982</v>
      </c>
      <c r="AB169" s="155">
        <f t="shared" si="28"/>
        <v>5.8874333333333251</v>
      </c>
      <c r="AC169" s="155">
        <f t="shared" si="25"/>
        <v>7.8269999999999982</v>
      </c>
      <c r="AD169" s="155">
        <f t="shared" si="29"/>
        <v>3.2506333333333375</v>
      </c>
      <c r="AE169" s="152">
        <f t="shared" si="26"/>
        <v>0</v>
      </c>
      <c r="AF169" s="152"/>
      <c r="AG169" s="156">
        <v>37149</v>
      </c>
      <c r="AH169" s="157">
        <v>227.87</v>
      </c>
      <c r="AI169" s="155">
        <f t="shared" si="30"/>
        <v>220.42566666666664</v>
      </c>
      <c r="AJ169" s="158">
        <f t="shared" si="27"/>
        <v>3.4348532057752221E-2</v>
      </c>
      <c r="AK169" s="155">
        <f t="shared" si="31"/>
        <v>1.5029768568703594E-2</v>
      </c>
      <c r="AL169" s="158">
        <f t="shared" si="32"/>
        <v>1.4747072709318505E-2</v>
      </c>
    </row>
    <row r="170" spans="18:38" ht="14.25" x14ac:dyDescent="0.2">
      <c r="R170" s="152" t="s">
        <v>117</v>
      </c>
      <c r="S170" s="152"/>
      <c r="T170" s="152" t="s">
        <v>116</v>
      </c>
      <c r="U170" s="153">
        <v>37150</v>
      </c>
      <c r="V170" s="152">
        <v>250.31099999999998</v>
      </c>
      <c r="W170" s="152">
        <v>246.82399999999998</v>
      </c>
      <c r="X170" s="152">
        <v>253.34900000000002</v>
      </c>
      <c r="Y170" s="154">
        <f t="shared" si="22"/>
        <v>6.5250000000000341</v>
      </c>
      <c r="Z170" s="154">
        <f t="shared" si="23"/>
        <v>3.0380000000000393</v>
      </c>
      <c r="AA170" s="154">
        <f t="shared" si="24"/>
        <v>-3.4869999999999948</v>
      </c>
      <c r="AB170" s="155">
        <f t="shared" si="28"/>
        <v>5.846533333333328</v>
      </c>
      <c r="AC170" s="155">
        <f t="shared" si="25"/>
        <v>3.4869999999999948</v>
      </c>
      <c r="AD170" s="155">
        <f t="shared" si="29"/>
        <v>3.108466666666672</v>
      </c>
      <c r="AE170" s="152">
        <f t="shared" si="26"/>
        <v>0</v>
      </c>
      <c r="AF170" s="152"/>
      <c r="AG170" s="156">
        <v>37150</v>
      </c>
      <c r="AH170" s="157">
        <v>233.95</v>
      </c>
      <c r="AI170" s="155">
        <f t="shared" si="30"/>
        <v>221.50666666666666</v>
      </c>
      <c r="AJ170" s="158">
        <f t="shared" si="27"/>
        <v>1.4904894208164116E-2</v>
      </c>
      <c r="AK170" s="155">
        <f t="shared" si="31"/>
        <v>1.4244343512601513E-2</v>
      </c>
      <c r="AL170" s="158">
        <f t="shared" si="32"/>
        <v>1.4033287184734872E-2</v>
      </c>
    </row>
    <row r="171" spans="18:38" ht="14.25" x14ac:dyDescent="0.2">
      <c r="R171" s="152" t="s">
        <v>117</v>
      </c>
      <c r="S171" s="152"/>
      <c r="T171" s="152" t="s">
        <v>116</v>
      </c>
      <c r="U171" s="153">
        <v>37151</v>
      </c>
      <c r="V171" s="152">
        <v>249.66800000000003</v>
      </c>
      <c r="W171" s="152">
        <v>245.06700000000001</v>
      </c>
      <c r="X171" s="152">
        <v>250.3</v>
      </c>
      <c r="Y171" s="154">
        <f t="shared" si="22"/>
        <v>5.2330000000000041</v>
      </c>
      <c r="Z171" s="154">
        <f t="shared" si="23"/>
        <v>0.63199999999997658</v>
      </c>
      <c r="AA171" s="154">
        <f t="shared" si="24"/>
        <v>-4.6010000000000275</v>
      </c>
      <c r="AB171" s="155">
        <f t="shared" si="28"/>
        <v>5.8129999999999944</v>
      </c>
      <c r="AC171" s="155">
        <f t="shared" si="25"/>
        <v>4.6010000000000275</v>
      </c>
      <c r="AD171" s="155">
        <f t="shared" si="29"/>
        <v>3.2081000000000066</v>
      </c>
      <c r="AE171" s="152">
        <f t="shared" si="26"/>
        <v>0</v>
      </c>
      <c r="AF171" s="152"/>
      <c r="AG171" s="156">
        <v>37151</v>
      </c>
      <c r="AH171" s="157">
        <v>235.21</v>
      </c>
      <c r="AI171" s="155">
        <f t="shared" si="30"/>
        <v>222.852</v>
      </c>
      <c r="AJ171" s="158">
        <f t="shared" si="27"/>
        <v>1.9561243144424249E-2</v>
      </c>
      <c r="AK171" s="155">
        <f t="shared" si="31"/>
        <v>1.4620617266205326E-2</v>
      </c>
      <c r="AL171" s="158">
        <f t="shared" si="32"/>
        <v>1.4395652720191008E-2</v>
      </c>
    </row>
    <row r="172" spans="18:38" ht="14.25" x14ac:dyDescent="0.2">
      <c r="R172" s="152" t="s">
        <v>117</v>
      </c>
      <c r="S172" s="152"/>
      <c r="T172" s="152" t="s">
        <v>116</v>
      </c>
      <c r="U172" s="153">
        <v>37152</v>
      </c>
      <c r="V172" s="152">
        <v>246.56399999999996</v>
      </c>
      <c r="W172" s="152">
        <v>246.51700000000002</v>
      </c>
      <c r="X172" s="152">
        <v>249.17600000000002</v>
      </c>
      <c r="Y172" s="154">
        <f t="shared" si="22"/>
        <v>2.6589999999999918</v>
      </c>
      <c r="Z172" s="154">
        <f t="shared" si="23"/>
        <v>2.6120000000000516</v>
      </c>
      <c r="AA172" s="154">
        <f t="shared" si="24"/>
        <v>-4.6999999999940201E-2</v>
      </c>
      <c r="AB172" s="155">
        <f t="shared" si="28"/>
        <v>5.7701333333333285</v>
      </c>
      <c r="AC172" s="155">
        <f t="shared" si="25"/>
        <v>4.6999999999940201E-2</v>
      </c>
      <c r="AD172" s="155">
        <f t="shared" si="29"/>
        <v>3.0813333333333381</v>
      </c>
      <c r="AE172" s="152">
        <f t="shared" si="26"/>
        <v>0</v>
      </c>
      <c r="AF172" s="152"/>
      <c r="AG172" s="156">
        <v>37152</v>
      </c>
      <c r="AH172" s="157">
        <v>238.23</v>
      </c>
      <c r="AI172" s="155">
        <f t="shared" si="30"/>
        <v>224.30466666666663</v>
      </c>
      <c r="AJ172" s="158">
        <f t="shared" si="27"/>
        <v>1.9728833480225078E-4</v>
      </c>
      <c r="AK172" s="155">
        <f t="shared" si="31"/>
        <v>1.3967890521513017E-2</v>
      </c>
      <c r="AL172" s="158">
        <f t="shared" si="32"/>
        <v>1.3737268061000389E-2</v>
      </c>
    </row>
    <row r="173" spans="18:38" ht="14.25" x14ac:dyDescent="0.2">
      <c r="R173" s="152" t="s">
        <v>117</v>
      </c>
      <c r="S173" s="152"/>
      <c r="T173" s="152" t="s">
        <v>116</v>
      </c>
      <c r="U173" s="153">
        <v>37153</v>
      </c>
      <c r="V173" s="152">
        <v>248.245</v>
      </c>
      <c r="W173" s="152">
        <v>248.245</v>
      </c>
      <c r="X173" s="152">
        <v>252.29300000000001</v>
      </c>
      <c r="Y173" s="154">
        <f t="shared" si="22"/>
        <v>4.0480000000000018</v>
      </c>
      <c r="Z173" s="154">
        <f t="shared" si="23"/>
        <v>4.0480000000000018</v>
      </c>
      <c r="AA173" s="154">
        <f t="shared" si="24"/>
        <v>0</v>
      </c>
      <c r="AB173" s="155">
        <f t="shared" si="28"/>
        <v>5.6567666666666643</v>
      </c>
      <c r="AC173" s="155">
        <f t="shared" si="25"/>
        <v>0</v>
      </c>
      <c r="AD173" s="155">
        <f t="shared" si="29"/>
        <v>2.8330333333333404</v>
      </c>
      <c r="AE173" s="152">
        <f t="shared" si="26"/>
        <v>0</v>
      </c>
      <c r="AF173" s="152"/>
      <c r="AG173" s="156">
        <v>37153</v>
      </c>
      <c r="AH173" s="157">
        <v>245.27</v>
      </c>
      <c r="AI173" s="155">
        <f t="shared" si="30"/>
        <v>225.39666666666665</v>
      </c>
      <c r="AJ173" s="158">
        <f t="shared" si="27"/>
        <v>0</v>
      </c>
      <c r="AK173" s="155">
        <f t="shared" si="31"/>
        <v>1.2799474917541452E-2</v>
      </c>
      <c r="AL173" s="158">
        <f t="shared" si="32"/>
        <v>1.2569100400774963E-2</v>
      </c>
    </row>
    <row r="174" spans="18:38" ht="14.25" x14ac:dyDescent="0.2">
      <c r="R174" s="152" t="s">
        <v>117</v>
      </c>
      <c r="S174" s="152"/>
      <c r="T174" s="152" t="s">
        <v>116</v>
      </c>
      <c r="U174" s="153">
        <v>37154</v>
      </c>
      <c r="V174" s="152">
        <v>251.19299999999998</v>
      </c>
      <c r="W174" s="152">
        <v>251.19299999999998</v>
      </c>
      <c r="X174" s="152">
        <v>260.37700000000001</v>
      </c>
      <c r="Y174" s="154">
        <f t="shared" si="22"/>
        <v>9.1840000000000259</v>
      </c>
      <c r="Z174" s="154">
        <f t="shared" si="23"/>
        <v>9.1840000000000259</v>
      </c>
      <c r="AA174" s="154">
        <f t="shared" si="24"/>
        <v>0</v>
      </c>
      <c r="AB174" s="155">
        <f t="shared" si="28"/>
        <v>5.7679999999999971</v>
      </c>
      <c r="AC174" s="155">
        <f t="shared" si="25"/>
        <v>0</v>
      </c>
      <c r="AD174" s="155">
        <f t="shared" si="29"/>
        <v>2.6819000000000055</v>
      </c>
      <c r="AE174" s="152">
        <f t="shared" si="26"/>
        <v>0</v>
      </c>
      <c r="AF174" s="152"/>
      <c r="AG174" s="156">
        <v>37154</v>
      </c>
      <c r="AH174" s="157">
        <v>231.38</v>
      </c>
      <c r="AI174" s="155">
        <f t="shared" si="30"/>
        <v>226.001</v>
      </c>
      <c r="AJ174" s="158">
        <f t="shared" si="27"/>
        <v>0</v>
      </c>
      <c r="AK174" s="155">
        <f t="shared" si="31"/>
        <v>1.209076057600178E-2</v>
      </c>
      <c r="AL174" s="158">
        <f t="shared" si="32"/>
        <v>1.1866761651497141E-2</v>
      </c>
    </row>
    <row r="175" spans="18:38" ht="14.25" x14ac:dyDescent="0.2">
      <c r="R175" s="152" t="s">
        <v>117</v>
      </c>
      <c r="S175" s="152"/>
      <c r="T175" s="152" t="s">
        <v>116</v>
      </c>
      <c r="U175" s="153">
        <v>37155</v>
      </c>
      <c r="V175" s="152">
        <v>258.935</v>
      </c>
      <c r="W175" s="152">
        <v>255.07599999999999</v>
      </c>
      <c r="X175" s="152">
        <v>261.33699999999999</v>
      </c>
      <c r="Y175" s="154">
        <f t="shared" si="22"/>
        <v>6.2609999999999957</v>
      </c>
      <c r="Z175" s="154">
        <f t="shared" si="23"/>
        <v>2.4019999999999868</v>
      </c>
      <c r="AA175" s="154">
        <f t="shared" si="24"/>
        <v>-3.8590000000000089</v>
      </c>
      <c r="AB175" s="155">
        <f t="shared" si="28"/>
        <v>5.7432999999999952</v>
      </c>
      <c r="AC175" s="155">
        <f t="shared" si="25"/>
        <v>3.8590000000000089</v>
      </c>
      <c r="AD175" s="155">
        <f t="shared" si="29"/>
        <v>2.5771333333333377</v>
      </c>
      <c r="AE175" s="152">
        <f t="shared" si="26"/>
        <v>0</v>
      </c>
      <c r="AF175" s="152"/>
      <c r="AG175" s="156">
        <v>37155</v>
      </c>
      <c r="AH175" s="157">
        <v>220.9</v>
      </c>
      <c r="AI175" s="155">
        <f t="shared" si="30"/>
        <v>226.69499999999999</v>
      </c>
      <c r="AJ175" s="158">
        <f t="shared" si="27"/>
        <v>1.7469443186962468E-2</v>
      </c>
      <c r="AK175" s="155">
        <f t="shared" si="31"/>
        <v>1.150654196225518E-2</v>
      </c>
      <c r="AL175" s="158">
        <f t="shared" si="32"/>
        <v>1.1368284846747118E-2</v>
      </c>
    </row>
    <row r="176" spans="18:38" ht="14.25" x14ac:dyDescent="0.2">
      <c r="R176" s="152" t="s">
        <v>117</v>
      </c>
      <c r="S176" s="152"/>
      <c r="T176" s="152" t="s">
        <v>116</v>
      </c>
      <c r="U176" s="153">
        <v>37156</v>
      </c>
      <c r="V176" s="152">
        <v>254.661</v>
      </c>
      <c r="W176" s="152">
        <v>252.64500000000001</v>
      </c>
      <c r="X176" s="152">
        <v>255.917</v>
      </c>
      <c r="Y176" s="154">
        <f t="shared" si="22"/>
        <v>3.2719999999999914</v>
      </c>
      <c r="Z176" s="154">
        <f t="shared" si="23"/>
        <v>1.2560000000000002</v>
      </c>
      <c r="AA176" s="154">
        <f t="shared" si="24"/>
        <v>-2.0159999999999911</v>
      </c>
      <c r="AB176" s="155">
        <f t="shared" si="28"/>
        <v>5.6884333333333297</v>
      </c>
      <c r="AC176" s="155">
        <f t="shared" si="25"/>
        <v>2.0159999999999911</v>
      </c>
      <c r="AD176" s="155">
        <f t="shared" si="29"/>
        <v>2.6443333333333374</v>
      </c>
      <c r="AE176" s="152">
        <f t="shared" si="26"/>
        <v>0</v>
      </c>
      <c r="AF176" s="152"/>
      <c r="AG176" s="156">
        <v>37156</v>
      </c>
      <c r="AH176" s="157">
        <v>211.22</v>
      </c>
      <c r="AI176" s="155">
        <f t="shared" si="30"/>
        <v>226.82133333333331</v>
      </c>
      <c r="AJ176" s="158">
        <f t="shared" si="27"/>
        <v>9.5445507054255814E-3</v>
      </c>
      <c r="AK176" s="155">
        <f t="shared" si="31"/>
        <v>1.1824693652436035E-2</v>
      </c>
      <c r="AL176" s="158">
        <f t="shared" si="32"/>
        <v>1.1658221448893715E-2</v>
      </c>
    </row>
    <row r="177" spans="18:38" ht="14.25" x14ac:dyDescent="0.2">
      <c r="R177" s="152" t="s">
        <v>117</v>
      </c>
      <c r="S177" s="152"/>
      <c r="T177" s="152" t="s">
        <v>116</v>
      </c>
      <c r="U177" s="153">
        <v>37157</v>
      </c>
      <c r="V177" s="152">
        <v>253.36400000000003</v>
      </c>
      <c r="W177" s="152">
        <v>243.017</v>
      </c>
      <c r="X177" s="152">
        <v>253.59800000000001</v>
      </c>
      <c r="Y177" s="154">
        <f t="shared" si="22"/>
        <v>10.581000000000017</v>
      </c>
      <c r="Z177" s="154">
        <f t="shared" si="23"/>
        <v>0.23399999999998045</v>
      </c>
      <c r="AA177" s="154">
        <f t="shared" si="24"/>
        <v>-10.347000000000037</v>
      </c>
      <c r="AB177" s="155">
        <f t="shared" si="28"/>
        <v>5.6912999999999956</v>
      </c>
      <c r="AC177" s="155">
        <f t="shared" si="25"/>
        <v>10.347000000000037</v>
      </c>
      <c r="AD177" s="155">
        <f t="shared" si="29"/>
        <v>2.7371666666666727</v>
      </c>
      <c r="AE177" s="152">
        <f t="shared" si="26"/>
        <v>0</v>
      </c>
      <c r="AF177" s="152"/>
      <c r="AG177" s="156">
        <v>37157</v>
      </c>
      <c r="AH177" s="157">
        <v>216.82</v>
      </c>
      <c r="AI177" s="155">
        <f t="shared" si="30"/>
        <v>227.0503333333333</v>
      </c>
      <c r="AJ177" s="158">
        <f t="shared" si="27"/>
        <v>4.7721612397380486E-2</v>
      </c>
      <c r="AK177" s="155">
        <f t="shared" si="31"/>
        <v>1.2214810747431675E-2</v>
      </c>
      <c r="AL177" s="158">
        <f t="shared" si="32"/>
        <v>1.2055329875460829E-2</v>
      </c>
    </row>
    <row r="178" spans="18:38" ht="14.25" x14ac:dyDescent="0.2">
      <c r="R178" s="152" t="s">
        <v>117</v>
      </c>
      <c r="S178" s="152"/>
      <c r="T178" s="152" t="s">
        <v>116</v>
      </c>
      <c r="U178" s="153">
        <v>37158</v>
      </c>
      <c r="V178" s="152">
        <v>248.465</v>
      </c>
      <c r="W178" s="152">
        <v>242.58500000000001</v>
      </c>
      <c r="X178" s="152">
        <v>251.38300000000001</v>
      </c>
      <c r="Y178" s="154">
        <f t="shared" si="22"/>
        <v>8.7980000000000018</v>
      </c>
      <c r="Z178" s="154">
        <f t="shared" si="23"/>
        <v>2.9180000000000064</v>
      </c>
      <c r="AA178" s="154">
        <f t="shared" si="24"/>
        <v>-5.8799999999999955</v>
      </c>
      <c r="AB178" s="155">
        <f t="shared" si="28"/>
        <v>5.7935999999999943</v>
      </c>
      <c r="AC178" s="155">
        <f t="shared" si="25"/>
        <v>5.8799999999999955</v>
      </c>
      <c r="AD178" s="155">
        <f t="shared" si="29"/>
        <v>2.9331666666666725</v>
      </c>
      <c r="AE178" s="152">
        <f t="shared" si="26"/>
        <v>0</v>
      </c>
      <c r="AF178" s="152"/>
      <c r="AG178" s="156">
        <v>37158</v>
      </c>
      <c r="AH178" s="157">
        <v>237.08</v>
      </c>
      <c r="AI178" s="155">
        <f t="shared" si="30"/>
        <v>228.00166666666667</v>
      </c>
      <c r="AJ178" s="158">
        <f t="shared" si="27"/>
        <v>2.4801754681963873E-2</v>
      </c>
      <c r="AK178" s="155">
        <f t="shared" si="31"/>
        <v>1.3041535903497138E-2</v>
      </c>
      <c r="AL178" s="158">
        <f t="shared" si="32"/>
        <v>1.2864672041871065E-2</v>
      </c>
    </row>
    <row r="179" spans="18:38" ht="14.25" x14ac:dyDescent="0.2">
      <c r="R179" s="152" t="s">
        <v>117</v>
      </c>
      <c r="S179" s="152"/>
      <c r="T179" s="152" t="s">
        <v>116</v>
      </c>
      <c r="U179" s="153">
        <v>37159</v>
      </c>
      <c r="V179" s="152">
        <v>252.16800000000001</v>
      </c>
      <c r="W179" s="152">
        <v>252.16800000000001</v>
      </c>
      <c r="X179" s="152">
        <v>253.72200000000007</v>
      </c>
      <c r="Y179" s="154">
        <f t="shared" si="22"/>
        <v>1.5540000000000589</v>
      </c>
      <c r="Z179" s="154">
        <f t="shared" si="23"/>
        <v>1.5540000000000589</v>
      </c>
      <c r="AA179" s="154">
        <f t="shared" si="24"/>
        <v>0</v>
      </c>
      <c r="AB179" s="155">
        <f t="shared" si="28"/>
        <v>5.7177333333333316</v>
      </c>
      <c r="AC179" s="155">
        <f t="shared" si="25"/>
        <v>0</v>
      </c>
      <c r="AD179" s="155">
        <f t="shared" si="29"/>
        <v>2.8231333333333395</v>
      </c>
      <c r="AE179" s="152">
        <f t="shared" si="26"/>
        <v>0</v>
      </c>
      <c r="AF179" s="152"/>
      <c r="AG179" s="156">
        <v>37159</v>
      </c>
      <c r="AH179" s="157">
        <v>232.44</v>
      </c>
      <c r="AI179" s="155">
        <f t="shared" si="30"/>
        <v>229.12966666666665</v>
      </c>
      <c r="AJ179" s="158">
        <f t="shared" si="27"/>
        <v>0</v>
      </c>
      <c r="AK179" s="155">
        <f t="shared" si="31"/>
        <v>1.2487490921959712E-2</v>
      </c>
      <c r="AL179" s="158">
        <f t="shared" si="32"/>
        <v>1.2321116573003088E-2</v>
      </c>
    </row>
    <row r="180" spans="18:38" ht="14.25" x14ac:dyDescent="0.2">
      <c r="R180" s="152" t="s">
        <v>117</v>
      </c>
      <c r="S180" s="152"/>
      <c r="T180" s="152" t="s">
        <v>116</v>
      </c>
      <c r="U180" s="153">
        <v>37160</v>
      </c>
      <c r="V180" s="152">
        <v>253.32600000000002</v>
      </c>
      <c r="W180" s="152">
        <v>252.22900000000001</v>
      </c>
      <c r="X180" s="152">
        <v>255.64099999999999</v>
      </c>
      <c r="Y180" s="154">
        <f t="shared" si="22"/>
        <v>3.4119999999999777</v>
      </c>
      <c r="Z180" s="154">
        <f t="shared" si="23"/>
        <v>2.3149999999999693</v>
      </c>
      <c r="AA180" s="154">
        <f t="shared" si="24"/>
        <v>-1.0970000000000084</v>
      </c>
      <c r="AB180" s="155">
        <f t="shared" si="28"/>
        <v>5.7146333333333335</v>
      </c>
      <c r="AC180" s="155">
        <f t="shared" si="25"/>
        <v>1.0970000000000084</v>
      </c>
      <c r="AD180" s="155">
        <f t="shared" si="29"/>
        <v>2.8115333333333399</v>
      </c>
      <c r="AE180" s="152">
        <f t="shared" si="26"/>
        <v>0</v>
      </c>
      <c r="AF180" s="152"/>
      <c r="AG180" s="156">
        <v>37160</v>
      </c>
      <c r="AH180" s="157">
        <v>237.25</v>
      </c>
      <c r="AI180" s="155">
        <f t="shared" si="30"/>
        <v>229.99799999999996</v>
      </c>
      <c r="AJ180" s="158">
        <f t="shared" si="27"/>
        <v>4.6238145416227965E-3</v>
      </c>
      <c r="AK180" s="155">
        <f t="shared" si="31"/>
        <v>1.2413556204660271E-2</v>
      </c>
      <c r="AL180" s="158">
        <f t="shared" si="32"/>
        <v>1.2224164268095115E-2</v>
      </c>
    </row>
    <row r="181" spans="18:38" ht="14.25" x14ac:dyDescent="0.2">
      <c r="R181" s="152" t="s">
        <v>117</v>
      </c>
      <c r="S181" s="152"/>
      <c r="T181" s="152" t="s">
        <v>116</v>
      </c>
      <c r="U181" s="153">
        <v>37161</v>
      </c>
      <c r="V181" s="152">
        <v>255.44600000000003</v>
      </c>
      <c r="W181" s="152">
        <v>255.06</v>
      </c>
      <c r="X181" s="152">
        <v>257.35900000000004</v>
      </c>
      <c r="Y181" s="154">
        <f t="shared" si="22"/>
        <v>2.299000000000035</v>
      </c>
      <c r="Z181" s="154">
        <f t="shared" si="23"/>
        <v>1.9130000000000109</v>
      </c>
      <c r="AA181" s="154">
        <f t="shared" si="24"/>
        <v>-0.3860000000000241</v>
      </c>
      <c r="AB181" s="155">
        <f t="shared" si="28"/>
        <v>5.7213333333333338</v>
      </c>
      <c r="AC181" s="155">
        <f t="shared" si="25"/>
        <v>0.3860000000000241</v>
      </c>
      <c r="AD181" s="155">
        <f t="shared" si="29"/>
        <v>2.8244000000000073</v>
      </c>
      <c r="AE181" s="152">
        <f t="shared" si="26"/>
        <v>0</v>
      </c>
      <c r="AF181" s="152"/>
      <c r="AG181" s="156">
        <v>37161</v>
      </c>
      <c r="AH181" s="157">
        <v>249.4</v>
      </c>
      <c r="AI181" s="155">
        <f t="shared" si="30"/>
        <v>230.97566666666665</v>
      </c>
      <c r="AJ181" s="158">
        <f t="shared" si="27"/>
        <v>1.547714514835702E-3</v>
      </c>
      <c r="AK181" s="155">
        <f t="shared" si="31"/>
        <v>1.2465146688488127E-2</v>
      </c>
      <c r="AL181" s="158">
        <f t="shared" si="32"/>
        <v>1.2228127926895651E-2</v>
      </c>
    </row>
    <row r="182" spans="18:38" ht="14.25" x14ac:dyDescent="0.2">
      <c r="R182" s="152" t="s">
        <v>117</v>
      </c>
      <c r="S182" s="152"/>
      <c r="T182" s="152" t="s">
        <v>116</v>
      </c>
      <c r="U182" s="153">
        <v>37162</v>
      </c>
      <c r="V182" s="152">
        <v>257.07499999999999</v>
      </c>
      <c r="W182" s="152">
        <v>255.67599999999996</v>
      </c>
      <c r="X182" s="152">
        <v>260.608</v>
      </c>
      <c r="Y182" s="154">
        <f t="shared" si="22"/>
        <v>4.9320000000000448</v>
      </c>
      <c r="Z182" s="154">
        <f t="shared" si="23"/>
        <v>3.5330000000000155</v>
      </c>
      <c r="AA182" s="154">
        <f t="shared" si="24"/>
        <v>-1.3990000000000293</v>
      </c>
      <c r="AB182" s="155">
        <f t="shared" si="28"/>
        <v>5.8286666666666687</v>
      </c>
      <c r="AC182" s="155">
        <f t="shared" si="25"/>
        <v>1.3990000000000293</v>
      </c>
      <c r="AD182" s="155">
        <f t="shared" si="29"/>
        <v>2.8269333333333408</v>
      </c>
      <c r="AE182" s="152">
        <f t="shared" si="26"/>
        <v>0</v>
      </c>
      <c r="AF182" s="152"/>
      <c r="AG182" s="156">
        <v>37162</v>
      </c>
      <c r="AH182" s="157">
        <v>229.35</v>
      </c>
      <c r="AI182" s="155">
        <f t="shared" si="30"/>
        <v>231.45866666666663</v>
      </c>
      <c r="AJ182" s="158">
        <f t="shared" si="27"/>
        <v>6.0998473948115518E-3</v>
      </c>
      <c r="AK182" s="155">
        <f t="shared" si="31"/>
        <v>1.2463225004794742E-2</v>
      </c>
      <c r="AL182" s="158">
        <f t="shared" si="32"/>
        <v>1.2213555768056534E-2</v>
      </c>
    </row>
    <row r="183" spans="18:38" ht="14.25" x14ac:dyDescent="0.2">
      <c r="R183" s="152" t="s">
        <v>117</v>
      </c>
      <c r="S183" s="152"/>
      <c r="T183" s="152" t="s">
        <v>116</v>
      </c>
      <c r="U183" s="153">
        <v>37163</v>
      </c>
      <c r="V183" s="152">
        <v>261.41399999999999</v>
      </c>
      <c r="W183" s="152">
        <v>260.61099999999999</v>
      </c>
      <c r="X183" s="152">
        <v>267.358</v>
      </c>
      <c r="Y183" s="154">
        <f t="shared" si="22"/>
        <v>6.7470000000000141</v>
      </c>
      <c r="Z183" s="154">
        <f t="shared" si="23"/>
        <v>5.9440000000000168</v>
      </c>
      <c r="AA183" s="154">
        <f t="shared" si="24"/>
        <v>-0.80299999999999727</v>
      </c>
      <c r="AB183" s="155">
        <f t="shared" si="28"/>
        <v>5.8958333333333348</v>
      </c>
      <c r="AC183" s="155">
        <f t="shared" si="25"/>
        <v>0.80299999999999727</v>
      </c>
      <c r="AD183" s="155">
        <f t="shared" si="29"/>
        <v>2.8318000000000061</v>
      </c>
      <c r="AE183" s="152">
        <f t="shared" si="26"/>
        <v>0</v>
      </c>
      <c r="AF183" s="152"/>
      <c r="AG183" s="156">
        <v>37163</v>
      </c>
      <c r="AH183" s="157">
        <v>214.56</v>
      </c>
      <c r="AI183" s="155">
        <f t="shared" si="30"/>
        <v>231.10499999999999</v>
      </c>
      <c r="AJ183" s="158">
        <f t="shared" si="27"/>
        <v>3.7425428784489058E-3</v>
      </c>
      <c r="AK183" s="155">
        <f t="shared" si="31"/>
        <v>1.2490716585961608E-2</v>
      </c>
      <c r="AL183" s="158">
        <f t="shared" si="32"/>
        <v>1.2253304774885902E-2</v>
      </c>
    </row>
    <row r="184" spans="18:38" ht="14.25" x14ac:dyDescent="0.2">
      <c r="R184" s="152" t="s">
        <v>117</v>
      </c>
      <c r="S184" s="152"/>
      <c r="T184" s="152" t="s">
        <v>116</v>
      </c>
      <c r="U184" s="153">
        <v>37164</v>
      </c>
      <c r="V184" s="152">
        <v>260.35100000000006</v>
      </c>
      <c r="W184" s="152">
        <v>252.19799999999998</v>
      </c>
      <c r="X184" s="152">
        <v>261.94499999999999</v>
      </c>
      <c r="Y184" s="154">
        <f t="shared" si="22"/>
        <v>9.7470000000000141</v>
      </c>
      <c r="Z184" s="154">
        <f t="shared" si="23"/>
        <v>1.5939999999999372</v>
      </c>
      <c r="AA184" s="154">
        <f t="shared" si="24"/>
        <v>-8.1530000000000769</v>
      </c>
      <c r="AB184" s="155">
        <f t="shared" si="28"/>
        <v>5.993633333333336</v>
      </c>
      <c r="AC184" s="155">
        <f t="shared" si="25"/>
        <v>8.1530000000000769</v>
      </c>
      <c r="AD184" s="155">
        <f t="shared" si="29"/>
        <v>2.945500000000008</v>
      </c>
      <c r="AE184" s="152">
        <f t="shared" si="26"/>
        <v>0</v>
      </c>
      <c r="AF184" s="152"/>
      <c r="AG184" s="156">
        <v>37164</v>
      </c>
      <c r="AH184" s="157">
        <v>224.25</v>
      </c>
      <c r="AI184" s="155">
        <f t="shared" si="30"/>
        <v>231.18199999999999</v>
      </c>
      <c r="AJ184" s="158">
        <f t="shared" si="27"/>
        <v>3.6356744704571134E-2</v>
      </c>
      <c r="AK184" s="155">
        <f t="shared" si="31"/>
        <v>1.2990403576399337E-2</v>
      </c>
      <c r="AL184" s="158">
        <f t="shared" si="32"/>
        <v>1.2741043852895156E-2</v>
      </c>
    </row>
    <row r="185" spans="18:38" ht="14.25" x14ac:dyDescent="0.2">
      <c r="R185" s="152" t="s">
        <v>115</v>
      </c>
      <c r="S185" s="152"/>
      <c r="T185" s="152" t="s">
        <v>113</v>
      </c>
      <c r="U185" s="153">
        <v>37165</v>
      </c>
      <c r="V185" s="152">
        <v>252.18200000000004</v>
      </c>
      <c r="W185" s="152">
        <v>248.69799999999998</v>
      </c>
      <c r="X185" s="152">
        <v>253.68899999999999</v>
      </c>
      <c r="Y185" s="154">
        <f t="shared" si="22"/>
        <v>4.9910000000000139</v>
      </c>
      <c r="Z185" s="154">
        <f t="shared" si="23"/>
        <v>1.5069999999999482</v>
      </c>
      <c r="AA185" s="154">
        <f t="shared" si="24"/>
        <v>-3.4840000000000657</v>
      </c>
      <c r="AB185" s="155">
        <f t="shared" si="28"/>
        <v>6.0454666666666688</v>
      </c>
      <c r="AC185" s="155">
        <f t="shared" si="25"/>
        <v>3.4840000000000657</v>
      </c>
      <c r="AD185" s="155">
        <f t="shared" si="29"/>
        <v>2.9519666666666762</v>
      </c>
      <c r="AE185" s="152">
        <f t="shared" si="26"/>
        <v>0</v>
      </c>
      <c r="AF185" s="152"/>
      <c r="AG185" s="156">
        <v>37165</v>
      </c>
      <c r="AH185" s="157">
        <v>232.53</v>
      </c>
      <c r="AI185" s="155">
        <f t="shared" si="30"/>
        <v>231.58333333333334</v>
      </c>
      <c r="AJ185" s="158">
        <f t="shared" si="27"/>
        <v>1.4983012944566575E-2</v>
      </c>
      <c r="AK185" s="155">
        <f t="shared" si="31"/>
        <v>1.2992460287081224E-2</v>
      </c>
      <c r="AL185" s="158">
        <f t="shared" si="32"/>
        <v>1.2746887369557435E-2</v>
      </c>
    </row>
    <row r="186" spans="18:38" ht="14.25" x14ac:dyDescent="0.2">
      <c r="R186" s="152" t="s">
        <v>115</v>
      </c>
      <c r="S186" s="152"/>
      <c r="T186" s="152" t="s">
        <v>113</v>
      </c>
      <c r="U186" s="153">
        <v>37166</v>
      </c>
      <c r="V186" s="152">
        <v>254.53300000000004</v>
      </c>
      <c r="W186" s="152">
        <v>253.00700000000001</v>
      </c>
      <c r="X186" s="152">
        <v>256.02200000000005</v>
      </c>
      <c r="Y186" s="154">
        <f t="shared" si="22"/>
        <v>3.0150000000000432</v>
      </c>
      <c r="Z186" s="154">
        <f t="shared" si="23"/>
        <v>1.4890000000000043</v>
      </c>
      <c r="AA186" s="154">
        <f t="shared" si="24"/>
        <v>-1.5260000000000389</v>
      </c>
      <c r="AB186" s="155">
        <f t="shared" si="28"/>
        <v>5.8213000000000044</v>
      </c>
      <c r="AC186" s="155">
        <f t="shared" si="25"/>
        <v>1.5260000000000389</v>
      </c>
      <c r="AD186" s="155">
        <f t="shared" si="29"/>
        <v>2.915066666666676</v>
      </c>
      <c r="AE186" s="152">
        <f t="shared" si="26"/>
        <v>0</v>
      </c>
      <c r="AF186" s="152"/>
      <c r="AG186" s="156">
        <v>37166</v>
      </c>
      <c r="AH186" s="157">
        <v>238.17</v>
      </c>
      <c r="AI186" s="155">
        <f t="shared" si="30"/>
        <v>232.43033333333332</v>
      </c>
      <c r="AJ186" s="158">
        <f t="shared" si="27"/>
        <v>6.4071881429232855E-3</v>
      </c>
      <c r="AK186" s="155">
        <f t="shared" si="31"/>
        <v>1.2793518341428582E-2</v>
      </c>
      <c r="AL186" s="158">
        <f t="shared" si="32"/>
        <v>1.2541679155474585E-2</v>
      </c>
    </row>
    <row r="187" spans="18:38" ht="14.25" x14ac:dyDescent="0.2">
      <c r="R187" s="152" t="s">
        <v>115</v>
      </c>
      <c r="S187" s="152"/>
      <c r="T187" s="152" t="s">
        <v>113</v>
      </c>
      <c r="U187" s="153">
        <v>37167</v>
      </c>
      <c r="V187" s="152">
        <v>255.01900000000001</v>
      </c>
      <c r="W187" s="152">
        <v>250.03900000000002</v>
      </c>
      <c r="X187" s="152">
        <v>259.45899999999995</v>
      </c>
      <c r="Y187" s="154">
        <f t="shared" si="22"/>
        <v>9.4199999999999307</v>
      </c>
      <c r="Z187" s="154">
        <f t="shared" si="23"/>
        <v>4.4399999999999409</v>
      </c>
      <c r="AA187" s="154">
        <f t="shared" si="24"/>
        <v>-4.9799999999999898</v>
      </c>
      <c r="AB187" s="155">
        <f t="shared" si="28"/>
        <v>6.0589000000000022</v>
      </c>
      <c r="AC187" s="155">
        <f t="shared" si="25"/>
        <v>4.9799999999999898</v>
      </c>
      <c r="AD187" s="155">
        <f t="shared" si="29"/>
        <v>3.0080333333333416</v>
      </c>
      <c r="AE187" s="152">
        <f t="shared" si="26"/>
        <v>0</v>
      </c>
      <c r="AF187" s="152"/>
      <c r="AG187" s="156">
        <v>37167</v>
      </c>
      <c r="AH187" s="157">
        <v>241.69</v>
      </c>
      <c r="AI187" s="155">
        <f t="shared" si="30"/>
        <v>232.99833333333331</v>
      </c>
      <c r="AJ187" s="158">
        <f t="shared" si="27"/>
        <v>2.0604907112416689E-2</v>
      </c>
      <c r="AK187" s="155">
        <f t="shared" si="31"/>
        <v>1.3155250277448228E-2</v>
      </c>
      <c r="AL187" s="158">
        <f t="shared" si="32"/>
        <v>1.291010665312345E-2</v>
      </c>
    </row>
    <row r="188" spans="18:38" ht="14.25" x14ac:dyDescent="0.2">
      <c r="R188" s="152" t="s">
        <v>115</v>
      </c>
      <c r="S188" s="152"/>
      <c r="T188" s="152" t="s">
        <v>113</v>
      </c>
      <c r="U188" s="153">
        <v>37168</v>
      </c>
      <c r="V188" s="152">
        <v>260.11899999999997</v>
      </c>
      <c r="W188" s="152">
        <v>255.89400000000001</v>
      </c>
      <c r="X188" s="152">
        <v>260.11899999999997</v>
      </c>
      <c r="Y188" s="154">
        <f t="shared" si="22"/>
        <v>4.2249999999999659</v>
      </c>
      <c r="Z188" s="154">
        <f t="shared" si="23"/>
        <v>0</v>
      </c>
      <c r="AA188" s="154">
        <f t="shared" si="24"/>
        <v>-4.2249999999999659</v>
      </c>
      <c r="AB188" s="155">
        <f t="shared" si="28"/>
        <v>6.0636666666666681</v>
      </c>
      <c r="AC188" s="155">
        <f t="shared" si="25"/>
        <v>4.2249999999999659</v>
      </c>
      <c r="AD188" s="155">
        <f t="shared" si="29"/>
        <v>3.1443333333333383</v>
      </c>
      <c r="AE188" s="152">
        <f t="shared" si="26"/>
        <v>0</v>
      </c>
      <c r="AF188" s="152"/>
      <c r="AG188" s="156">
        <v>37168</v>
      </c>
      <c r="AH188" s="157">
        <v>230.73</v>
      </c>
      <c r="AI188" s="155">
        <f t="shared" si="30"/>
        <v>232.60766666666663</v>
      </c>
      <c r="AJ188" s="158">
        <f t="shared" si="27"/>
        <v>1.8311446279200651E-2</v>
      </c>
      <c r="AK188" s="155">
        <f t="shared" si="31"/>
        <v>1.3746933806752156E-2</v>
      </c>
      <c r="AL188" s="158">
        <f t="shared" si="32"/>
        <v>1.3517754502216201E-2</v>
      </c>
    </row>
    <row r="189" spans="18:38" ht="14.25" x14ac:dyDescent="0.2">
      <c r="R189" s="152" t="s">
        <v>115</v>
      </c>
      <c r="S189" s="152"/>
      <c r="T189" s="152" t="s">
        <v>113</v>
      </c>
      <c r="U189" s="153">
        <v>37169</v>
      </c>
      <c r="V189" s="152">
        <v>255.63699999999997</v>
      </c>
      <c r="W189" s="152">
        <v>253.27100000000002</v>
      </c>
      <c r="X189" s="152">
        <v>263.99700000000001</v>
      </c>
      <c r="Y189" s="154">
        <f t="shared" si="22"/>
        <v>10.725999999999999</v>
      </c>
      <c r="Z189" s="154">
        <f t="shared" si="23"/>
        <v>8.3600000000000421</v>
      </c>
      <c r="AA189" s="154">
        <f t="shared" si="24"/>
        <v>-2.365999999999957</v>
      </c>
      <c r="AB189" s="155">
        <f t="shared" si="28"/>
        <v>6.2960000000000003</v>
      </c>
      <c r="AC189" s="155">
        <f t="shared" si="25"/>
        <v>2.365999999999957</v>
      </c>
      <c r="AD189" s="155">
        <f t="shared" si="29"/>
        <v>3.0983666666666694</v>
      </c>
      <c r="AE189" s="152">
        <f t="shared" si="26"/>
        <v>0</v>
      </c>
      <c r="AF189" s="152"/>
      <c r="AG189" s="156">
        <v>37169</v>
      </c>
      <c r="AH189" s="157">
        <v>228.77</v>
      </c>
      <c r="AI189" s="155">
        <f t="shared" si="30"/>
        <v>232.29699999999997</v>
      </c>
      <c r="AJ189" s="158">
        <f t="shared" si="27"/>
        <v>1.0342265157144542E-2</v>
      </c>
      <c r="AK189" s="155">
        <f t="shared" si="31"/>
        <v>1.3567364443803206E-2</v>
      </c>
      <c r="AL189" s="158">
        <f t="shared" si="32"/>
        <v>1.3337953855050516E-2</v>
      </c>
    </row>
    <row r="190" spans="18:38" ht="14.25" x14ac:dyDescent="0.2">
      <c r="R190" s="152" t="s">
        <v>115</v>
      </c>
      <c r="S190" s="152"/>
      <c r="T190" s="152" t="s">
        <v>113</v>
      </c>
      <c r="U190" s="153">
        <v>37170</v>
      </c>
      <c r="V190" s="152">
        <v>264.68299999999999</v>
      </c>
      <c r="W190" s="152">
        <v>262.70799999999997</v>
      </c>
      <c r="X190" s="152">
        <v>273.49700000000001</v>
      </c>
      <c r="Y190" s="154">
        <f t="shared" si="22"/>
        <v>10.789000000000044</v>
      </c>
      <c r="Z190" s="154">
        <f t="shared" si="23"/>
        <v>8.8140000000000214</v>
      </c>
      <c r="AA190" s="154">
        <f t="shared" si="24"/>
        <v>-1.9750000000000227</v>
      </c>
      <c r="AB190" s="155">
        <f t="shared" si="28"/>
        <v>6.5181666666666702</v>
      </c>
      <c r="AC190" s="155">
        <f t="shared" si="25"/>
        <v>1.9750000000000227</v>
      </c>
      <c r="AD190" s="155">
        <f t="shared" si="29"/>
        <v>3.0540000000000047</v>
      </c>
      <c r="AE190" s="152">
        <f t="shared" si="26"/>
        <v>0</v>
      </c>
      <c r="AF190" s="152"/>
      <c r="AG190" s="156">
        <v>37170</v>
      </c>
      <c r="AH190" s="157">
        <v>214.99</v>
      </c>
      <c r="AI190" s="155">
        <f t="shared" si="30"/>
        <v>231.51499999999996</v>
      </c>
      <c r="AJ190" s="158">
        <f t="shared" si="27"/>
        <v>9.1864737894786861E-3</v>
      </c>
      <c r="AK190" s="155">
        <f t="shared" si="31"/>
        <v>1.341142884236352E-2</v>
      </c>
      <c r="AL190" s="158">
        <f t="shared" si="32"/>
        <v>1.3191369889640004E-2</v>
      </c>
    </row>
    <row r="191" spans="18:38" ht="14.25" x14ac:dyDescent="0.2">
      <c r="R191" s="152" t="s">
        <v>115</v>
      </c>
      <c r="S191" s="152"/>
      <c r="T191" s="152" t="s">
        <v>113</v>
      </c>
      <c r="U191" s="153">
        <v>37171</v>
      </c>
      <c r="V191" s="152">
        <v>261.202</v>
      </c>
      <c r="W191" s="152">
        <v>255.14800000000002</v>
      </c>
      <c r="X191" s="152">
        <v>261.56099999999998</v>
      </c>
      <c r="Y191" s="154">
        <f t="shared" si="22"/>
        <v>6.4129999999999541</v>
      </c>
      <c r="Z191" s="154">
        <f t="shared" si="23"/>
        <v>0.35899999999998045</v>
      </c>
      <c r="AA191" s="154">
        <f t="shared" si="24"/>
        <v>-6.0539999999999736</v>
      </c>
      <c r="AB191" s="155">
        <f t="shared" si="28"/>
        <v>6.5945000000000018</v>
      </c>
      <c r="AC191" s="155">
        <f t="shared" si="25"/>
        <v>6.0539999999999736</v>
      </c>
      <c r="AD191" s="155">
        <f t="shared" si="29"/>
        <v>3.2558000000000038</v>
      </c>
      <c r="AE191" s="152">
        <f t="shared" si="26"/>
        <v>0</v>
      </c>
      <c r="AF191" s="152"/>
      <c r="AG191" s="156">
        <v>37171</v>
      </c>
      <c r="AH191" s="157">
        <v>235.36</v>
      </c>
      <c r="AI191" s="155">
        <f t="shared" si="30"/>
        <v>231.36933333333329</v>
      </c>
      <c r="AJ191" s="158">
        <f t="shared" si="27"/>
        <v>2.5722297756628029E-2</v>
      </c>
      <c r="AK191" s="155">
        <f t="shared" si="31"/>
        <v>1.4268838767584455E-2</v>
      </c>
      <c r="AL191" s="158">
        <f t="shared" si="32"/>
        <v>1.4071873541293306E-2</v>
      </c>
    </row>
    <row r="192" spans="18:38" ht="14.25" x14ac:dyDescent="0.2">
      <c r="R192" s="152" t="s">
        <v>115</v>
      </c>
      <c r="S192" s="152"/>
      <c r="T192" s="152" t="s">
        <v>113</v>
      </c>
      <c r="U192" s="153">
        <v>37172</v>
      </c>
      <c r="V192" s="152">
        <v>254.88799999999998</v>
      </c>
      <c r="W192" s="152">
        <v>245.67700000000002</v>
      </c>
      <c r="X192" s="152">
        <v>254.88799999999998</v>
      </c>
      <c r="Y192" s="154">
        <f t="shared" si="22"/>
        <v>9.2109999999999559</v>
      </c>
      <c r="Z192" s="154">
        <f t="shared" si="23"/>
        <v>0</v>
      </c>
      <c r="AA192" s="154">
        <f t="shared" si="24"/>
        <v>-9.2109999999999559</v>
      </c>
      <c r="AB192" s="155">
        <f t="shared" si="28"/>
        <v>6.6902000000000017</v>
      </c>
      <c r="AC192" s="155">
        <f t="shared" si="25"/>
        <v>9.2109999999999559</v>
      </c>
      <c r="AD192" s="155">
        <f t="shared" si="29"/>
        <v>3.562833333333336</v>
      </c>
      <c r="AE192" s="152">
        <f t="shared" si="26"/>
        <v>0</v>
      </c>
      <c r="AF192" s="152"/>
      <c r="AG192" s="156">
        <v>37172</v>
      </c>
      <c r="AH192" s="157">
        <v>248.11</v>
      </c>
      <c r="AI192" s="155">
        <f t="shared" si="30"/>
        <v>232.11833333333328</v>
      </c>
      <c r="AJ192" s="158">
        <f t="shared" si="27"/>
        <v>3.7124662448107512E-2</v>
      </c>
      <c r="AK192" s="155">
        <f t="shared" si="31"/>
        <v>1.5506327515854706E-2</v>
      </c>
      <c r="AL192" s="158">
        <f t="shared" si="32"/>
        <v>1.5349211250008991E-2</v>
      </c>
    </row>
    <row r="193" spans="18:38" ht="14.25" x14ac:dyDescent="0.2">
      <c r="R193" s="152" t="s">
        <v>115</v>
      </c>
      <c r="S193" s="152"/>
      <c r="T193" s="152" t="s">
        <v>113</v>
      </c>
      <c r="U193" s="153">
        <v>37173</v>
      </c>
      <c r="V193" s="152">
        <v>254.65799999999999</v>
      </c>
      <c r="W193" s="152">
        <v>252.41499999999999</v>
      </c>
      <c r="X193" s="152">
        <v>259.02800000000002</v>
      </c>
      <c r="Y193" s="154">
        <f t="shared" si="22"/>
        <v>6.613000000000028</v>
      </c>
      <c r="Z193" s="154">
        <f t="shared" si="23"/>
        <v>4.370000000000033</v>
      </c>
      <c r="AA193" s="154">
        <f t="shared" si="24"/>
        <v>-2.242999999999995</v>
      </c>
      <c r="AB193" s="155">
        <f t="shared" si="28"/>
        <v>6.5031000000000025</v>
      </c>
      <c r="AC193" s="155">
        <f t="shared" si="25"/>
        <v>2.242999999999995</v>
      </c>
      <c r="AD193" s="155">
        <f t="shared" si="29"/>
        <v>3.3844666666666692</v>
      </c>
      <c r="AE193" s="152">
        <f t="shared" si="26"/>
        <v>0</v>
      </c>
      <c r="AF193" s="152"/>
      <c r="AG193" s="156">
        <v>37173</v>
      </c>
      <c r="AH193" s="157">
        <v>261.32</v>
      </c>
      <c r="AI193" s="155">
        <f t="shared" si="30"/>
        <v>233.56666666666663</v>
      </c>
      <c r="AJ193" s="158">
        <f t="shared" si="27"/>
        <v>8.583346089086159E-3</v>
      </c>
      <c r="AK193" s="155">
        <f t="shared" si="31"/>
        <v>1.4630584123377421E-2</v>
      </c>
      <c r="AL193" s="158">
        <f t="shared" si="32"/>
        <v>1.4490366776081074E-2</v>
      </c>
    </row>
    <row r="194" spans="18:38" ht="14.25" x14ac:dyDescent="0.2">
      <c r="R194" s="152" t="s">
        <v>115</v>
      </c>
      <c r="S194" s="152"/>
      <c r="T194" s="152" t="s">
        <v>113</v>
      </c>
      <c r="U194" s="153">
        <v>37174</v>
      </c>
      <c r="V194" s="152">
        <v>259.72399999999999</v>
      </c>
      <c r="W194" s="152">
        <v>257.86200000000002</v>
      </c>
      <c r="X194" s="152">
        <v>264.68199999999996</v>
      </c>
      <c r="Y194" s="154">
        <f t="shared" ref="Y194:Y257" si="33">X194-W194</f>
        <v>6.8199999999999363</v>
      </c>
      <c r="Z194" s="154">
        <f t="shared" ref="Z194:Z257" si="34">X194-V194</f>
        <v>4.95799999999997</v>
      </c>
      <c r="AA194" s="154">
        <f t="shared" ref="AA194:AA257" si="35">W194-V194</f>
        <v>-1.8619999999999663</v>
      </c>
      <c r="AB194" s="155">
        <f t="shared" si="28"/>
        <v>6.4558666666666662</v>
      </c>
      <c r="AC194" s="155">
        <f t="shared" ref="AC194:AC257" si="36">IF((V194-W194)&lt;0,0,V194-W194)</f>
        <v>1.8619999999999663</v>
      </c>
      <c r="AD194" s="155">
        <f t="shared" si="29"/>
        <v>3.1719666666666675</v>
      </c>
      <c r="AE194" s="152">
        <f t="shared" ref="AE194:AE257" si="37">IF(AC194&gt;=25,1,0)</f>
        <v>0</v>
      </c>
      <c r="AF194" s="152"/>
      <c r="AG194" s="156">
        <v>37174</v>
      </c>
      <c r="AH194" s="157">
        <v>261.7</v>
      </c>
      <c r="AI194" s="155">
        <f t="shared" si="30"/>
        <v>234.52666666666664</v>
      </c>
      <c r="AJ194" s="158">
        <f t="shared" ref="AJ194:AJ257" si="38">AC194/AH194</f>
        <v>7.1150171952616215E-3</v>
      </c>
      <c r="AK194" s="155">
        <f t="shared" si="31"/>
        <v>1.3688847684959848E-2</v>
      </c>
      <c r="AL194" s="158">
        <f t="shared" si="32"/>
        <v>1.3524972284601615E-2</v>
      </c>
    </row>
    <row r="195" spans="18:38" ht="14.25" x14ac:dyDescent="0.2">
      <c r="R195" s="152" t="s">
        <v>115</v>
      </c>
      <c r="S195" s="152"/>
      <c r="T195" s="152" t="s">
        <v>113</v>
      </c>
      <c r="U195" s="153">
        <v>37175</v>
      </c>
      <c r="V195" s="152">
        <v>256.64300000000003</v>
      </c>
      <c r="W195" s="152">
        <v>252.40199999999999</v>
      </c>
      <c r="X195" s="152">
        <v>256.64300000000003</v>
      </c>
      <c r="Y195" s="154">
        <f t="shared" si="33"/>
        <v>4.2410000000000423</v>
      </c>
      <c r="Z195" s="154">
        <f t="shared" si="34"/>
        <v>0</v>
      </c>
      <c r="AA195" s="154">
        <f t="shared" si="35"/>
        <v>-4.2410000000000423</v>
      </c>
      <c r="AB195" s="155">
        <f t="shared" si="28"/>
        <v>6.3727333333333345</v>
      </c>
      <c r="AC195" s="155">
        <f t="shared" si="36"/>
        <v>4.2410000000000423</v>
      </c>
      <c r="AD195" s="155">
        <f t="shared" si="29"/>
        <v>3.3133333333333352</v>
      </c>
      <c r="AE195" s="152">
        <f t="shared" si="37"/>
        <v>0</v>
      </c>
      <c r="AF195" s="152"/>
      <c r="AG195" s="156">
        <v>37175</v>
      </c>
      <c r="AH195" s="157">
        <v>246.35</v>
      </c>
      <c r="AI195" s="155">
        <f t="shared" si="30"/>
        <v>235.01166666666663</v>
      </c>
      <c r="AJ195" s="158">
        <f t="shared" si="38"/>
        <v>1.7215344022732056E-2</v>
      </c>
      <c r="AK195" s="155">
        <f t="shared" si="31"/>
        <v>1.4262692485717583E-2</v>
      </c>
      <c r="AL195" s="158">
        <f t="shared" si="32"/>
        <v>1.4098590850099652E-2</v>
      </c>
    </row>
    <row r="196" spans="18:38" ht="14.25" x14ac:dyDescent="0.2">
      <c r="R196" s="152" t="s">
        <v>115</v>
      </c>
      <c r="S196" s="152"/>
      <c r="T196" s="152" t="s">
        <v>113</v>
      </c>
      <c r="U196" s="153">
        <v>37176</v>
      </c>
      <c r="V196" s="152">
        <v>256.89400000000001</v>
      </c>
      <c r="W196" s="152">
        <v>256.89400000000001</v>
      </c>
      <c r="X196" s="152">
        <v>258.43899999999996</v>
      </c>
      <c r="Y196" s="154">
        <f t="shared" si="33"/>
        <v>1.5449999999999591</v>
      </c>
      <c r="Z196" s="154">
        <f t="shared" si="34"/>
        <v>1.5449999999999591</v>
      </c>
      <c r="AA196" s="154">
        <f t="shared" si="35"/>
        <v>0</v>
      </c>
      <c r="AB196" s="155">
        <f t="shared" si="28"/>
        <v>6.1865333333333341</v>
      </c>
      <c r="AC196" s="155">
        <f t="shared" si="36"/>
        <v>0</v>
      </c>
      <c r="AD196" s="155">
        <f t="shared" si="29"/>
        <v>3.1223000000000023</v>
      </c>
      <c r="AE196" s="152">
        <f t="shared" si="37"/>
        <v>0</v>
      </c>
      <c r="AF196" s="152"/>
      <c r="AG196" s="156">
        <v>37176</v>
      </c>
      <c r="AH196" s="157">
        <v>226.09</v>
      </c>
      <c r="AI196" s="155">
        <f t="shared" si="30"/>
        <v>234.91366666666664</v>
      </c>
      <c r="AJ196" s="158">
        <f t="shared" si="38"/>
        <v>0</v>
      </c>
      <c r="AK196" s="155">
        <f t="shared" si="31"/>
        <v>1.3428595060343907E-2</v>
      </c>
      <c r="AL196" s="158">
        <f t="shared" si="32"/>
        <v>1.3291265869305189E-2</v>
      </c>
    </row>
    <row r="197" spans="18:38" ht="14.25" x14ac:dyDescent="0.2">
      <c r="R197" s="152" t="s">
        <v>115</v>
      </c>
      <c r="S197" s="152"/>
      <c r="T197" s="152" t="s">
        <v>113</v>
      </c>
      <c r="U197" s="153">
        <v>37177</v>
      </c>
      <c r="V197" s="152">
        <v>258.36099999999999</v>
      </c>
      <c r="W197" s="152">
        <v>254.315</v>
      </c>
      <c r="X197" s="152">
        <v>258.97199999999998</v>
      </c>
      <c r="Y197" s="154">
        <f t="shared" si="33"/>
        <v>4.6569999999999823</v>
      </c>
      <c r="Z197" s="154">
        <f t="shared" si="34"/>
        <v>0.61099999999999</v>
      </c>
      <c r="AA197" s="154">
        <f t="shared" si="35"/>
        <v>-4.0459999999999923</v>
      </c>
      <c r="AB197" s="155">
        <f t="shared" si="28"/>
        <v>6.1756666666666682</v>
      </c>
      <c r="AC197" s="155">
        <f t="shared" si="36"/>
        <v>4.0459999999999923</v>
      </c>
      <c r="AD197" s="155">
        <f t="shared" si="29"/>
        <v>3.2038333333333364</v>
      </c>
      <c r="AE197" s="152">
        <f t="shared" si="37"/>
        <v>0</v>
      </c>
      <c r="AF197" s="152"/>
      <c r="AG197" s="156">
        <v>37177</v>
      </c>
      <c r="AH197" s="157">
        <v>212.52</v>
      </c>
      <c r="AI197" s="155">
        <f t="shared" si="30"/>
        <v>233.58799999999999</v>
      </c>
      <c r="AJ197" s="158">
        <f t="shared" si="38"/>
        <v>1.9038208168642913E-2</v>
      </c>
      <c r="AK197" s="155">
        <f t="shared" si="31"/>
        <v>1.3851805061911806E-2</v>
      </c>
      <c r="AL197" s="158">
        <f t="shared" si="32"/>
        <v>1.3715744530255564E-2</v>
      </c>
    </row>
    <row r="198" spans="18:38" ht="14.25" x14ac:dyDescent="0.2">
      <c r="R198" s="152" t="s">
        <v>115</v>
      </c>
      <c r="S198" s="152"/>
      <c r="T198" s="152" t="s">
        <v>113</v>
      </c>
      <c r="U198" s="153">
        <v>37178</v>
      </c>
      <c r="V198" s="152">
        <v>256.31200000000001</v>
      </c>
      <c r="W198" s="152">
        <v>256.31200000000001</v>
      </c>
      <c r="X198" s="152">
        <v>261.14200000000005</v>
      </c>
      <c r="Y198" s="154">
        <f t="shared" si="33"/>
        <v>4.8300000000000409</v>
      </c>
      <c r="Z198" s="154">
        <f t="shared" si="34"/>
        <v>4.8300000000000409</v>
      </c>
      <c r="AA198" s="154">
        <f t="shared" si="35"/>
        <v>0</v>
      </c>
      <c r="AB198" s="155">
        <f t="shared" si="28"/>
        <v>6.1516666666666691</v>
      </c>
      <c r="AC198" s="155">
        <f t="shared" si="36"/>
        <v>0</v>
      </c>
      <c r="AD198" s="155">
        <f t="shared" si="29"/>
        <v>3.2038333333333364</v>
      </c>
      <c r="AE198" s="152">
        <f t="shared" si="37"/>
        <v>0</v>
      </c>
      <c r="AF198" s="152"/>
      <c r="AG198" s="156">
        <v>37178</v>
      </c>
      <c r="AH198" s="157">
        <v>222.86</v>
      </c>
      <c r="AI198" s="155">
        <f t="shared" si="30"/>
        <v>232.87899999999996</v>
      </c>
      <c r="AJ198" s="158">
        <f t="shared" si="38"/>
        <v>0</v>
      </c>
      <c r="AK198" s="155">
        <f t="shared" si="31"/>
        <v>1.3851805061911806E-2</v>
      </c>
      <c r="AL198" s="158">
        <f t="shared" si="32"/>
        <v>1.3757502107675389E-2</v>
      </c>
    </row>
    <row r="199" spans="18:38" ht="14.25" x14ac:dyDescent="0.2">
      <c r="R199" s="152" t="s">
        <v>115</v>
      </c>
      <c r="S199" s="152"/>
      <c r="T199" s="152" t="s">
        <v>113</v>
      </c>
      <c r="U199" s="153">
        <v>37179</v>
      </c>
      <c r="V199" s="152">
        <v>258.37700000000001</v>
      </c>
      <c r="W199" s="152">
        <v>257.49399999999997</v>
      </c>
      <c r="X199" s="152">
        <v>260.012</v>
      </c>
      <c r="Y199" s="154">
        <f t="shared" si="33"/>
        <v>2.5180000000000291</v>
      </c>
      <c r="Z199" s="154">
        <f t="shared" si="34"/>
        <v>1.6349999999999909</v>
      </c>
      <c r="AA199" s="154">
        <f t="shared" si="35"/>
        <v>-0.8830000000000382</v>
      </c>
      <c r="AB199" s="155">
        <f t="shared" si="28"/>
        <v>5.8422000000000045</v>
      </c>
      <c r="AC199" s="155">
        <f t="shared" si="36"/>
        <v>0.8830000000000382</v>
      </c>
      <c r="AD199" s="155">
        <f t="shared" si="29"/>
        <v>2.9723666666666713</v>
      </c>
      <c r="AE199" s="152">
        <f t="shared" si="37"/>
        <v>0</v>
      </c>
      <c r="AF199" s="152"/>
      <c r="AG199" s="156">
        <v>37179</v>
      </c>
      <c r="AH199" s="157">
        <v>234.48</v>
      </c>
      <c r="AI199" s="155">
        <f t="shared" si="30"/>
        <v>233.09933333333328</v>
      </c>
      <c r="AJ199" s="158">
        <f t="shared" si="38"/>
        <v>3.7657795974071913E-3</v>
      </c>
      <c r="AK199" s="155">
        <f t="shared" si="31"/>
        <v>1.2832379979900305E-2</v>
      </c>
      <c r="AL199" s="158">
        <f t="shared" si="32"/>
        <v>1.2751502220798594E-2</v>
      </c>
    </row>
    <row r="200" spans="18:38" ht="14.25" x14ac:dyDescent="0.2">
      <c r="R200" s="152" t="s">
        <v>115</v>
      </c>
      <c r="S200" s="152"/>
      <c r="T200" s="152" t="s">
        <v>113</v>
      </c>
      <c r="U200" s="153">
        <v>37180</v>
      </c>
      <c r="V200" s="152">
        <v>256.72299999999996</v>
      </c>
      <c r="W200" s="152">
        <v>245.80600000000001</v>
      </c>
      <c r="X200" s="152">
        <v>256.72299999999996</v>
      </c>
      <c r="Y200" s="154">
        <f t="shared" si="33"/>
        <v>10.916999999999945</v>
      </c>
      <c r="Z200" s="154">
        <f t="shared" si="34"/>
        <v>0</v>
      </c>
      <c r="AA200" s="154">
        <f t="shared" si="35"/>
        <v>-10.916999999999945</v>
      </c>
      <c r="AB200" s="155">
        <f t="shared" si="28"/>
        <v>5.9886000000000017</v>
      </c>
      <c r="AC200" s="155">
        <f t="shared" si="36"/>
        <v>10.916999999999945</v>
      </c>
      <c r="AD200" s="155">
        <f t="shared" si="29"/>
        <v>3.220033333333336</v>
      </c>
      <c r="AE200" s="152">
        <f t="shared" si="37"/>
        <v>0</v>
      </c>
      <c r="AF200" s="152"/>
      <c r="AG200" s="156">
        <v>37180</v>
      </c>
      <c r="AH200" s="157">
        <v>255.3</v>
      </c>
      <c r="AI200" s="155">
        <f t="shared" si="30"/>
        <v>233.81099999999998</v>
      </c>
      <c r="AJ200" s="158">
        <f t="shared" si="38"/>
        <v>4.2761457109282981E-2</v>
      </c>
      <c r="AK200" s="155">
        <f t="shared" si="31"/>
        <v>1.3760932076604266E-2</v>
      </c>
      <c r="AL200" s="158">
        <f t="shared" si="32"/>
        <v>1.377194970866784E-2</v>
      </c>
    </row>
    <row r="201" spans="18:38" ht="14.25" x14ac:dyDescent="0.2">
      <c r="R201" s="152" t="s">
        <v>115</v>
      </c>
      <c r="S201" s="152"/>
      <c r="T201" s="152" t="s">
        <v>113</v>
      </c>
      <c r="U201" s="153">
        <v>37181</v>
      </c>
      <c r="V201" s="152">
        <v>257.40100000000001</v>
      </c>
      <c r="W201" s="152">
        <v>255.56799999999998</v>
      </c>
      <c r="X201" s="152">
        <v>258.76400000000001</v>
      </c>
      <c r="Y201" s="154">
        <f t="shared" si="33"/>
        <v>3.1960000000000264</v>
      </c>
      <c r="Z201" s="154">
        <f t="shared" si="34"/>
        <v>1.3629999999999995</v>
      </c>
      <c r="AA201" s="154">
        <f t="shared" si="35"/>
        <v>-1.8330000000000268</v>
      </c>
      <c r="AB201" s="155">
        <f t="shared" si="28"/>
        <v>5.9207000000000019</v>
      </c>
      <c r="AC201" s="155">
        <f t="shared" si="36"/>
        <v>1.8330000000000268</v>
      </c>
      <c r="AD201" s="155">
        <f t="shared" si="29"/>
        <v>3.1277666666666692</v>
      </c>
      <c r="AE201" s="152">
        <f t="shared" si="37"/>
        <v>0</v>
      </c>
      <c r="AF201" s="152"/>
      <c r="AG201" s="156">
        <v>37181</v>
      </c>
      <c r="AH201" s="157">
        <v>244.84</v>
      </c>
      <c r="AI201" s="155">
        <f t="shared" si="30"/>
        <v>234.13200000000001</v>
      </c>
      <c r="AJ201" s="158">
        <f t="shared" si="38"/>
        <v>7.4865218101618477E-3</v>
      </c>
      <c r="AK201" s="155">
        <f t="shared" si="31"/>
        <v>1.3358441365462185E-2</v>
      </c>
      <c r="AL201" s="158">
        <f t="shared" si="32"/>
        <v>1.3358988376926987E-2</v>
      </c>
    </row>
    <row r="202" spans="18:38" ht="14.25" x14ac:dyDescent="0.2">
      <c r="R202" s="152" t="s">
        <v>115</v>
      </c>
      <c r="S202" s="152"/>
      <c r="T202" s="152" t="s">
        <v>113</v>
      </c>
      <c r="U202" s="153">
        <v>37182</v>
      </c>
      <c r="V202" s="152">
        <v>258.40100000000001</v>
      </c>
      <c r="W202" s="152">
        <v>255.40100000000001</v>
      </c>
      <c r="X202" s="152">
        <v>259.05899999999997</v>
      </c>
      <c r="Y202" s="154">
        <f t="shared" si="33"/>
        <v>3.6579999999999586</v>
      </c>
      <c r="Z202" s="154">
        <f t="shared" si="34"/>
        <v>0.65799999999995862</v>
      </c>
      <c r="AA202" s="154">
        <f t="shared" si="35"/>
        <v>-3</v>
      </c>
      <c r="AB202" s="155">
        <f t="shared" si="28"/>
        <v>5.9540000000000015</v>
      </c>
      <c r="AC202" s="155">
        <f t="shared" si="36"/>
        <v>3</v>
      </c>
      <c r="AD202" s="155">
        <f t="shared" si="29"/>
        <v>3.2262000000000048</v>
      </c>
      <c r="AE202" s="152">
        <f t="shared" si="37"/>
        <v>0</v>
      </c>
      <c r="AF202" s="152"/>
      <c r="AG202" s="156">
        <v>37182</v>
      </c>
      <c r="AH202" s="157">
        <v>239.32</v>
      </c>
      <c r="AI202" s="155">
        <f t="shared" si="30"/>
        <v>234.16833333333332</v>
      </c>
      <c r="AJ202" s="158">
        <f t="shared" si="38"/>
        <v>1.2535517299013872E-2</v>
      </c>
      <c r="AK202" s="155">
        <f t="shared" si="31"/>
        <v>1.376971566426924E-2</v>
      </c>
      <c r="AL202" s="158">
        <f t="shared" si="32"/>
        <v>1.3777268489192269E-2</v>
      </c>
    </row>
    <row r="203" spans="18:38" ht="14.25" x14ac:dyDescent="0.2">
      <c r="R203" s="152" t="s">
        <v>115</v>
      </c>
      <c r="S203" s="152"/>
      <c r="T203" s="152" t="s">
        <v>113</v>
      </c>
      <c r="U203" s="153">
        <v>37183</v>
      </c>
      <c r="V203" s="152">
        <v>259.84100000000001</v>
      </c>
      <c r="W203" s="152">
        <v>258.97899999999998</v>
      </c>
      <c r="X203" s="152">
        <v>260.46300000000002</v>
      </c>
      <c r="Y203" s="154">
        <f t="shared" si="33"/>
        <v>1.4840000000000373</v>
      </c>
      <c r="Z203" s="154">
        <f t="shared" si="34"/>
        <v>0.6220000000000141</v>
      </c>
      <c r="AA203" s="154">
        <f t="shared" si="35"/>
        <v>-0.86200000000002319</v>
      </c>
      <c r="AB203" s="155">
        <f t="shared" si="28"/>
        <v>5.8685333333333354</v>
      </c>
      <c r="AC203" s="155">
        <f t="shared" si="36"/>
        <v>0.86200000000002319</v>
      </c>
      <c r="AD203" s="155">
        <f t="shared" si="29"/>
        <v>3.254933333333339</v>
      </c>
      <c r="AE203" s="152">
        <f t="shared" si="37"/>
        <v>0</v>
      </c>
      <c r="AF203" s="152"/>
      <c r="AG203" s="156">
        <v>37183</v>
      </c>
      <c r="AH203" s="157">
        <v>252.98</v>
      </c>
      <c r="AI203" s="155">
        <f t="shared" si="30"/>
        <v>234.4253333333333</v>
      </c>
      <c r="AJ203" s="158">
        <f t="shared" si="38"/>
        <v>3.407383982923643E-3</v>
      </c>
      <c r="AK203" s="155">
        <f t="shared" si="31"/>
        <v>1.3883295130366695E-2</v>
      </c>
      <c r="AL203" s="158">
        <f t="shared" si="32"/>
        <v>1.3884733731849258E-2</v>
      </c>
    </row>
    <row r="204" spans="18:38" ht="14.25" x14ac:dyDescent="0.2">
      <c r="R204" s="152" t="s">
        <v>115</v>
      </c>
      <c r="S204" s="152"/>
      <c r="T204" s="152" t="s">
        <v>113</v>
      </c>
      <c r="U204" s="153">
        <v>37184</v>
      </c>
      <c r="V204" s="152">
        <v>260.38699999999994</v>
      </c>
      <c r="W204" s="152">
        <v>256.08299999999997</v>
      </c>
      <c r="X204" s="152">
        <v>260.53700000000003</v>
      </c>
      <c r="Y204" s="154">
        <f t="shared" si="33"/>
        <v>4.4540000000000646</v>
      </c>
      <c r="Z204" s="154">
        <f t="shared" si="34"/>
        <v>0.15000000000009095</v>
      </c>
      <c r="AA204" s="154">
        <f t="shared" si="35"/>
        <v>-4.3039999999999736</v>
      </c>
      <c r="AB204" s="155">
        <f t="shared" si="28"/>
        <v>5.7108666666666705</v>
      </c>
      <c r="AC204" s="155">
        <f t="shared" si="36"/>
        <v>4.3039999999999736</v>
      </c>
      <c r="AD204" s="155">
        <f t="shared" si="29"/>
        <v>3.3984000000000045</v>
      </c>
      <c r="AE204" s="152">
        <f t="shared" si="37"/>
        <v>0</v>
      </c>
      <c r="AF204" s="152"/>
      <c r="AG204" s="156">
        <v>37184</v>
      </c>
      <c r="AH204" s="157">
        <v>238.01</v>
      </c>
      <c r="AI204" s="155">
        <f t="shared" si="30"/>
        <v>234.64633333333333</v>
      </c>
      <c r="AJ204" s="158">
        <f t="shared" si="38"/>
        <v>1.8083273812024594E-2</v>
      </c>
      <c r="AK204" s="155">
        <f t="shared" si="31"/>
        <v>1.4486070924100846E-2</v>
      </c>
      <c r="AL204" s="158">
        <f t="shared" si="32"/>
        <v>1.4483073107186864E-2</v>
      </c>
    </row>
    <row r="205" spans="18:38" ht="14.25" x14ac:dyDescent="0.2">
      <c r="R205" s="152" t="s">
        <v>115</v>
      </c>
      <c r="S205" s="152"/>
      <c r="T205" s="152" t="s">
        <v>113</v>
      </c>
      <c r="U205" s="153">
        <v>37185</v>
      </c>
      <c r="V205" s="152">
        <v>255.76400000000001</v>
      </c>
      <c r="W205" s="152">
        <v>249.17599999999999</v>
      </c>
      <c r="X205" s="152">
        <v>255.76400000000001</v>
      </c>
      <c r="Y205" s="154">
        <f t="shared" si="33"/>
        <v>6.5880000000000223</v>
      </c>
      <c r="Z205" s="154">
        <f t="shared" si="34"/>
        <v>0</v>
      </c>
      <c r="AA205" s="154">
        <f t="shared" si="35"/>
        <v>-6.5880000000000223</v>
      </c>
      <c r="AB205" s="155">
        <f t="shared" si="28"/>
        <v>5.7217666666666709</v>
      </c>
      <c r="AC205" s="155">
        <f t="shared" si="36"/>
        <v>6.5880000000000223</v>
      </c>
      <c r="AD205" s="155">
        <f t="shared" si="29"/>
        <v>3.4893666666666716</v>
      </c>
      <c r="AE205" s="152">
        <f t="shared" si="37"/>
        <v>0</v>
      </c>
      <c r="AF205" s="152"/>
      <c r="AG205" s="156">
        <v>37185</v>
      </c>
      <c r="AH205" s="157">
        <v>258.61</v>
      </c>
      <c r="AI205" s="155">
        <f t="shared" si="30"/>
        <v>235.90333333333331</v>
      </c>
      <c r="AJ205" s="158">
        <f t="shared" si="38"/>
        <v>2.5474652952322114E-2</v>
      </c>
      <c r="AK205" s="155">
        <f t="shared" si="31"/>
        <v>1.4752911249612834E-2</v>
      </c>
      <c r="AL205" s="158">
        <f t="shared" si="32"/>
        <v>1.4791510647016455E-2</v>
      </c>
    </row>
    <row r="206" spans="18:38" ht="14.25" x14ac:dyDescent="0.2">
      <c r="R206" s="152" t="s">
        <v>115</v>
      </c>
      <c r="S206" s="152"/>
      <c r="T206" s="152" t="s">
        <v>113</v>
      </c>
      <c r="U206" s="153">
        <v>37186</v>
      </c>
      <c r="V206" s="152">
        <v>255.64100000000002</v>
      </c>
      <c r="W206" s="152">
        <v>255.64100000000002</v>
      </c>
      <c r="X206" s="152">
        <v>261.88300000000004</v>
      </c>
      <c r="Y206" s="154">
        <f t="shared" si="33"/>
        <v>6.2420000000000186</v>
      </c>
      <c r="Z206" s="154">
        <f t="shared" si="34"/>
        <v>6.2420000000000186</v>
      </c>
      <c r="AA206" s="154">
        <f t="shared" si="35"/>
        <v>0</v>
      </c>
      <c r="AB206" s="155">
        <f t="shared" si="28"/>
        <v>5.820766666666672</v>
      </c>
      <c r="AC206" s="155">
        <f t="shared" si="36"/>
        <v>0</v>
      </c>
      <c r="AD206" s="155">
        <f t="shared" si="29"/>
        <v>3.4221666666666719</v>
      </c>
      <c r="AE206" s="152">
        <f t="shared" si="37"/>
        <v>0</v>
      </c>
      <c r="AF206" s="152"/>
      <c r="AG206" s="156">
        <v>37186</v>
      </c>
      <c r="AH206" s="157">
        <v>259.39999999999998</v>
      </c>
      <c r="AI206" s="155">
        <f t="shared" si="30"/>
        <v>237.50933333333333</v>
      </c>
      <c r="AJ206" s="158">
        <f t="shared" si="38"/>
        <v>0</v>
      </c>
      <c r="AK206" s="155">
        <f t="shared" si="31"/>
        <v>1.4434759559431982E-2</v>
      </c>
      <c r="AL206" s="158">
        <f t="shared" si="32"/>
        <v>1.4408556576022297E-2</v>
      </c>
    </row>
    <row r="207" spans="18:38" ht="14.25" x14ac:dyDescent="0.2">
      <c r="R207" s="152" t="s">
        <v>115</v>
      </c>
      <c r="S207" s="152"/>
      <c r="T207" s="152" t="s">
        <v>113</v>
      </c>
      <c r="U207" s="153">
        <v>37187</v>
      </c>
      <c r="V207" s="152">
        <v>259.54000000000002</v>
      </c>
      <c r="W207" s="152">
        <v>259.54000000000002</v>
      </c>
      <c r="X207" s="152">
        <v>267.053</v>
      </c>
      <c r="Y207" s="154">
        <f t="shared" si="33"/>
        <v>7.5129999999999768</v>
      </c>
      <c r="Z207" s="154">
        <f t="shared" si="34"/>
        <v>7.5129999999999768</v>
      </c>
      <c r="AA207" s="154">
        <f t="shared" si="35"/>
        <v>0</v>
      </c>
      <c r="AB207" s="155">
        <f t="shared" si="28"/>
        <v>5.7185000000000041</v>
      </c>
      <c r="AC207" s="155">
        <f t="shared" si="36"/>
        <v>0</v>
      </c>
      <c r="AD207" s="155">
        <f t="shared" si="29"/>
        <v>3.077266666666671</v>
      </c>
      <c r="AE207" s="152">
        <f t="shared" si="37"/>
        <v>0</v>
      </c>
      <c r="AF207" s="152"/>
      <c r="AG207" s="156">
        <v>37187</v>
      </c>
      <c r="AH207" s="157">
        <v>254.16</v>
      </c>
      <c r="AI207" s="155">
        <f t="shared" si="30"/>
        <v>238.75399999999996</v>
      </c>
      <c r="AJ207" s="158">
        <f t="shared" si="38"/>
        <v>0</v>
      </c>
      <c r="AK207" s="155">
        <f t="shared" si="31"/>
        <v>1.2844039146185962E-2</v>
      </c>
      <c r="AL207" s="158">
        <f t="shared" si="32"/>
        <v>1.2888859104629332E-2</v>
      </c>
    </row>
    <row r="208" spans="18:38" ht="14.25" x14ac:dyDescent="0.2">
      <c r="R208" s="152" t="s">
        <v>115</v>
      </c>
      <c r="S208" s="152"/>
      <c r="T208" s="152" t="s">
        <v>113</v>
      </c>
      <c r="U208" s="153">
        <v>37188</v>
      </c>
      <c r="V208" s="152">
        <v>260.83199999999999</v>
      </c>
      <c r="W208" s="152">
        <v>257.07800000000003</v>
      </c>
      <c r="X208" s="152">
        <v>260.83199999999999</v>
      </c>
      <c r="Y208" s="154">
        <f t="shared" si="33"/>
        <v>3.7539999999999623</v>
      </c>
      <c r="Z208" s="154">
        <f t="shared" si="34"/>
        <v>0</v>
      </c>
      <c r="AA208" s="154">
        <f t="shared" si="35"/>
        <v>-3.7539999999999623</v>
      </c>
      <c r="AB208" s="155">
        <f t="shared" si="28"/>
        <v>5.5503666666666698</v>
      </c>
      <c r="AC208" s="155">
        <f t="shared" si="36"/>
        <v>3.7539999999999623</v>
      </c>
      <c r="AD208" s="155">
        <f t="shared" si="29"/>
        <v>3.0064000000000033</v>
      </c>
      <c r="AE208" s="152">
        <f t="shared" si="37"/>
        <v>0</v>
      </c>
      <c r="AF208" s="152"/>
      <c r="AG208" s="156">
        <v>37188</v>
      </c>
      <c r="AH208" s="157">
        <v>256.56</v>
      </c>
      <c r="AI208" s="155">
        <f t="shared" si="30"/>
        <v>239.40333333333331</v>
      </c>
      <c r="AJ208" s="158">
        <f t="shared" si="38"/>
        <v>1.4632054879949962E-2</v>
      </c>
      <c r="AK208" s="155">
        <f t="shared" si="31"/>
        <v>1.2505049152785497E-2</v>
      </c>
      <c r="AL208" s="158">
        <f t="shared" si="32"/>
        <v>1.2557886968992371E-2</v>
      </c>
    </row>
    <row r="209" spans="18:38" ht="14.25" x14ac:dyDescent="0.2">
      <c r="R209" s="152" t="s">
        <v>115</v>
      </c>
      <c r="S209" s="152"/>
      <c r="T209" s="152" t="s">
        <v>113</v>
      </c>
      <c r="U209" s="153">
        <v>37189</v>
      </c>
      <c r="V209" s="152">
        <v>257.10199999999998</v>
      </c>
      <c r="W209" s="152">
        <v>250.26399999999992</v>
      </c>
      <c r="X209" s="152">
        <v>257.10199999999998</v>
      </c>
      <c r="Y209" s="154">
        <f t="shared" si="33"/>
        <v>6.8380000000000507</v>
      </c>
      <c r="Z209" s="154">
        <f t="shared" si="34"/>
        <v>0</v>
      </c>
      <c r="AA209" s="154">
        <f t="shared" si="35"/>
        <v>-6.8380000000000507</v>
      </c>
      <c r="AB209" s="155">
        <f t="shared" si="28"/>
        <v>5.7265000000000024</v>
      </c>
      <c r="AC209" s="155">
        <f t="shared" si="36"/>
        <v>6.8380000000000507</v>
      </c>
      <c r="AD209" s="155">
        <f t="shared" si="29"/>
        <v>3.2343333333333382</v>
      </c>
      <c r="AE209" s="152">
        <f t="shared" si="37"/>
        <v>0</v>
      </c>
      <c r="AF209" s="152"/>
      <c r="AG209" s="156">
        <v>37189</v>
      </c>
      <c r="AH209" s="157">
        <v>256.37</v>
      </c>
      <c r="AI209" s="155">
        <f t="shared" si="30"/>
        <v>240.20099999999996</v>
      </c>
      <c r="AJ209" s="158">
        <f t="shared" si="38"/>
        <v>2.6672387564847879E-2</v>
      </c>
      <c r="AK209" s="155">
        <f t="shared" si="31"/>
        <v>1.3394128738280425E-2</v>
      </c>
      <c r="AL209" s="158">
        <f t="shared" si="32"/>
        <v>1.346511185770808E-2</v>
      </c>
    </row>
    <row r="210" spans="18:38" ht="14.25" x14ac:dyDescent="0.2">
      <c r="R210" s="152" t="s">
        <v>115</v>
      </c>
      <c r="S210" s="152"/>
      <c r="T210" s="152" t="s">
        <v>113</v>
      </c>
      <c r="U210" s="153">
        <v>37190</v>
      </c>
      <c r="V210" s="152">
        <v>252.93600000000004</v>
      </c>
      <c r="W210" s="152">
        <v>249.19799999999998</v>
      </c>
      <c r="X210" s="152">
        <v>253.22700000000003</v>
      </c>
      <c r="Y210" s="154">
        <f t="shared" si="33"/>
        <v>4.0290000000000532</v>
      </c>
      <c r="Z210" s="154">
        <f t="shared" si="34"/>
        <v>0.29099999999999682</v>
      </c>
      <c r="AA210" s="154">
        <f t="shared" si="35"/>
        <v>-3.7380000000000564</v>
      </c>
      <c r="AB210" s="155">
        <f t="shared" si="28"/>
        <v>5.7470666666666714</v>
      </c>
      <c r="AC210" s="155">
        <f t="shared" si="36"/>
        <v>3.7380000000000564</v>
      </c>
      <c r="AD210" s="155">
        <f t="shared" si="29"/>
        <v>3.3223666666666731</v>
      </c>
      <c r="AE210" s="152">
        <f t="shared" si="37"/>
        <v>0</v>
      </c>
      <c r="AF210" s="152"/>
      <c r="AG210" s="156">
        <v>37190</v>
      </c>
      <c r="AH210" s="157">
        <v>261.64999999999998</v>
      </c>
      <c r="AI210" s="155">
        <f t="shared" si="30"/>
        <v>241.01433333333333</v>
      </c>
      <c r="AJ210" s="158">
        <f t="shared" si="38"/>
        <v>1.4286260271355079E-2</v>
      </c>
      <c r="AK210" s="155">
        <f t="shared" si="31"/>
        <v>1.3716210262604837E-2</v>
      </c>
      <c r="AL210" s="158">
        <f t="shared" si="32"/>
        <v>1.3784933952752491E-2</v>
      </c>
    </row>
    <row r="211" spans="18:38" ht="14.25" x14ac:dyDescent="0.2">
      <c r="R211" s="152" t="s">
        <v>115</v>
      </c>
      <c r="S211" s="152"/>
      <c r="T211" s="152" t="s">
        <v>113</v>
      </c>
      <c r="U211" s="153">
        <v>37191</v>
      </c>
      <c r="V211" s="152">
        <v>253.815</v>
      </c>
      <c r="W211" s="152">
        <v>253.815</v>
      </c>
      <c r="X211" s="152">
        <v>257.18099999999998</v>
      </c>
      <c r="Y211" s="154">
        <f t="shared" si="33"/>
        <v>3.3659999999999854</v>
      </c>
      <c r="Z211" s="154">
        <f t="shared" si="34"/>
        <v>3.3659999999999854</v>
      </c>
      <c r="AA211" s="154">
        <f t="shared" si="35"/>
        <v>0</v>
      </c>
      <c r="AB211" s="155">
        <f t="shared" si="28"/>
        <v>5.7826333333333366</v>
      </c>
      <c r="AC211" s="155">
        <f t="shared" si="36"/>
        <v>0</v>
      </c>
      <c r="AD211" s="155">
        <f t="shared" si="29"/>
        <v>3.3095000000000057</v>
      </c>
      <c r="AE211" s="152">
        <f t="shared" si="37"/>
        <v>0</v>
      </c>
      <c r="AF211" s="152"/>
      <c r="AG211" s="156">
        <v>37191</v>
      </c>
      <c r="AH211" s="157">
        <v>275.7</v>
      </c>
      <c r="AI211" s="155">
        <f t="shared" si="30"/>
        <v>241.89099999999996</v>
      </c>
      <c r="AJ211" s="158">
        <f t="shared" si="38"/>
        <v>0</v>
      </c>
      <c r="AK211" s="155">
        <f t="shared" si="31"/>
        <v>1.366461977877698E-2</v>
      </c>
      <c r="AL211" s="158">
        <f t="shared" si="32"/>
        <v>1.3681782290370481E-2</v>
      </c>
    </row>
    <row r="212" spans="18:38" ht="14.25" x14ac:dyDescent="0.2">
      <c r="R212" s="152" t="s">
        <v>115</v>
      </c>
      <c r="S212" s="152"/>
      <c r="T212" s="152" t="s">
        <v>113</v>
      </c>
      <c r="U212" s="153">
        <v>37192</v>
      </c>
      <c r="V212" s="152">
        <v>256.12300000000005</v>
      </c>
      <c r="W212" s="152">
        <v>256.12300000000005</v>
      </c>
      <c r="X212" s="152">
        <v>261.89299999999997</v>
      </c>
      <c r="Y212" s="154">
        <f t="shared" si="33"/>
        <v>5.769999999999925</v>
      </c>
      <c r="Z212" s="154">
        <f t="shared" si="34"/>
        <v>5.769999999999925</v>
      </c>
      <c r="AA212" s="154">
        <f t="shared" si="35"/>
        <v>0</v>
      </c>
      <c r="AB212" s="155">
        <f t="shared" si="28"/>
        <v>5.8105666666666655</v>
      </c>
      <c r="AC212" s="155">
        <f t="shared" si="36"/>
        <v>0</v>
      </c>
      <c r="AD212" s="155">
        <f t="shared" si="29"/>
        <v>3.2628666666666715</v>
      </c>
      <c r="AE212" s="152">
        <f t="shared" si="37"/>
        <v>0</v>
      </c>
      <c r="AF212" s="152"/>
      <c r="AG212" s="156">
        <v>37192</v>
      </c>
      <c r="AH212" s="157">
        <v>275.89999999999998</v>
      </c>
      <c r="AI212" s="155">
        <f t="shared" si="30"/>
        <v>243.44266666666664</v>
      </c>
      <c r="AJ212" s="158">
        <f t="shared" si="38"/>
        <v>0</v>
      </c>
      <c r="AK212" s="155">
        <f t="shared" si="31"/>
        <v>1.3461291532283261E-2</v>
      </c>
      <c r="AL212" s="158">
        <f t="shared" si="32"/>
        <v>1.3403018917527489E-2</v>
      </c>
    </row>
    <row r="213" spans="18:38" ht="14.25" x14ac:dyDescent="0.2">
      <c r="R213" s="152" t="s">
        <v>115</v>
      </c>
      <c r="S213" s="152"/>
      <c r="T213" s="152" t="s">
        <v>113</v>
      </c>
      <c r="U213" s="153">
        <v>37193</v>
      </c>
      <c r="V213" s="152">
        <v>258.56900000000002</v>
      </c>
      <c r="W213" s="152">
        <v>254.68100000000001</v>
      </c>
      <c r="X213" s="152">
        <v>258.56900000000002</v>
      </c>
      <c r="Y213" s="154">
        <f t="shared" si="33"/>
        <v>3.8880000000000052</v>
      </c>
      <c r="Z213" s="154">
        <f t="shared" si="34"/>
        <v>0</v>
      </c>
      <c r="AA213" s="154">
        <f t="shared" si="35"/>
        <v>-3.8880000000000052</v>
      </c>
      <c r="AB213" s="155">
        <f t="shared" si="28"/>
        <v>5.7152666666666656</v>
      </c>
      <c r="AC213" s="155">
        <f t="shared" si="36"/>
        <v>3.8880000000000052</v>
      </c>
      <c r="AD213" s="155">
        <f t="shared" si="29"/>
        <v>3.3657000000000048</v>
      </c>
      <c r="AE213" s="152">
        <f t="shared" si="37"/>
        <v>0</v>
      </c>
      <c r="AF213" s="152"/>
      <c r="AG213" s="156">
        <v>37193</v>
      </c>
      <c r="AH213" s="157">
        <v>278.98</v>
      </c>
      <c r="AI213" s="155">
        <f t="shared" si="30"/>
        <v>245.58999999999997</v>
      </c>
      <c r="AJ213" s="158">
        <f t="shared" si="38"/>
        <v>1.393648290200016E-2</v>
      </c>
      <c r="AK213" s="155">
        <f t="shared" si="31"/>
        <v>1.3801089533068304E-2</v>
      </c>
      <c r="AL213" s="158">
        <f t="shared" si="32"/>
        <v>1.3704548230791177E-2</v>
      </c>
    </row>
    <row r="214" spans="18:38" ht="14.25" x14ac:dyDescent="0.2">
      <c r="R214" s="152" t="s">
        <v>115</v>
      </c>
      <c r="S214" s="152"/>
      <c r="T214" s="152" t="s">
        <v>113</v>
      </c>
      <c r="U214" s="153">
        <v>37194</v>
      </c>
      <c r="V214" s="152">
        <v>258.49199999999996</v>
      </c>
      <c r="W214" s="152">
        <v>255.27400000000003</v>
      </c>
      <c r="X214" s="152">
        <v>258.59399999999999</v>
      </c>
      <c r="Y214" s="154">
        <f t="shared" si="33"/>
        <v>3.3199999999999648</v>
      </c>
      <c r="Z214" s="154">
        <f t="shared" si="34"/>
        <v>0.10200000000003229</v>
      </c>
      <c r="AA214" s="154">
        <f t="shared" si="35"/>
        <v>-3.2179999999999325</v>
      </c>
      <c r="AB214" s="155">
        <f t="shared" si="28"/>
        <v>5.5010333333333303</v>
      </c>
      <c r="AC214" s="155">
        <f t="shared" si="36"/>
        <v>3.2179999999999325</v>
      </c>
      <c r="AD214" s="155">
        <f t="shared" si="29"/>
        <v>3.2012</v>
      </c>
      <c r="AE214" s="152">
        <f t="shared" si="37"/>
        <v>0</v>
      </c>
      <c r="AF214" s="152"/>
      <c r="AG214" s="156">
        <v>37194</v>
      </c>
      <c r="AH214" s="157">
        <v>260.17</v>
      </c>
      <c r="AI214" s="155">
        <f t="shared" si="30"/>
        <v>246.78733333333329</v>
      </c>
      <c r="AJ214" s="158">
        <f t="shared" si="38"/>
        <v>1.236883576123278E-2</v>
      </c>
      <c r="AK214" s="155">
        <f t="shared" si="31"/>
        <v>1.3001492568290359E-2</v>
      </c>
      <c r="AL214" s="158">
        <f t="shared" si="32"/>
        <v>1.2971492324025276E-2</v>
      </c>
    </row>
    <row r="215" spans="18:38" ht="14.25" x14ac:dyDescent="0.2">
      <c r="R215" s="152" t="s">
        <v>115</v>
      </c>
      <c r="S215" s="152"/>
      <c r="T215" s="152" t="s">
        <v>113</v>
      </c>
      <c r="U215" s="153">
        <v>37195</v>
      </c>
      <c r="V215" s="152">
        <v>255.63099999999997</v>
      </c>
      <c r="W215" s="152">
        <v>246.39600000000002</v>
      </c>
      <c r="X215" s="152">
        <v>262.19299999999998</v>
      </c>
      <c r="Y215" s="154">
        <f t="shared" si="33"/>
        <v>15.796999999999969</v>
      </c>
      <c r="Z215" s="154">
        <f t="shared" si="34"/>
        <v>6.5620000000000118</v>
      </c>
      <c r="AA215" s="154">
        <f t="shared" si="35"/>
        <v>-9.2349999999999568</v>
      </c>
      <c r="AB215" s="155">
        <f t="shared" si="28"/>
        <v>5.8612333333333293</v>
      </c>
      <c r="AC215" s="155">
        <f t="shared" si="36"/>
        <v>9.2349999999999568</v>
      </c>
      <c r="AD215" s="155">
        <f t="shared" si="29"/>
        <v>3.3928999999999965</v>
      </c>
      <c r="AE215" s="152">
        <f t="shared" si="37"/>
        <v>0</v>
      </c>
      <c r="AF215" s="152"/>
      <c r="AG215" s="156">
        <v>37195</v>
      </c>
      <c r="AH215" s="157">
        <v>295.08</v>
      </c>
      <c r="AI215" s="155">
        <f t="shared" si="30"/>
        <v>248.87233333333333</v>
      </c>
      <c r="AJ215" s="158">
        <f t="shared" si="38"/>
        <v>3.1296597532872297E-2</v>
      </c>
      <c r="AK215" s="155">
        <f t="shared" si="31"/>
        <v>1.3545278721233881E-2</v>
      </c>
      <c r="AL215" s="158">
        <f t="shared" si="32"/>
        <v>1.363309434422199E-2</v>
      </c>
    </row>
    <row r="216" spans="18:38" ht="14.25" x14ac:dyDescent="0.2">
      <c r="R216" s="152" t="s">
        <v>115</v>
      </c>
      <c r="S216" s="152"/>
      <c r="T216" s="152" t="s">
        <v>113</v>
      </c>
      <c r="U216" s="153">
        <v>37196</v>
      </c>
      <c r="V216" s="152">
        <v>264.31600000000003</v>
      </c>
      <c r="W216" s="152">
        <v>257.63</v>
      </c>
      <c r="X216" s="152">
        <v>265.94200000000001</v>
      </c>
      <c r="Y216" s="154">
        <f t="shared" si="33"/>
        <v>8.3120000000000118</v>
      </c>
      <c r="Z216" s="154">
        <f t="shared" si="34"/>
        <v>1.6259999999999764</v>
      </c>
      <c r="AA216" s="154">
        <f t="shared" si="35"/>
        <v>-6.6860000000000355</v>
      </c>
      <c r="AB216" s="155">
        <f t="shared" si="28"/>
        <v>6.0377999999999945</v>
      </c>
      <c r="AC216" s="155">
        <f t="shared" si="36"/>
        <v>6.6860000000000355</v>
      </c>
      <c r="AD216" s="155">
        <f t="shared" si="29"/>
        <v>3.5648999999999962</v>
      </c>
      <c r="AE216" s="152">
        <f t="shared" si="37"/>
        <v>0</v>
      </c>
      <c r="AF216" s="152"/>
      <c r="AG216" s="156">
        <v>37196</v>
      </c>
      <c r="AH216" s="157">
        <v>293.58</v>
      </c>
      <c r="AI216" s="155">
        <f t="shared" si="30"/>
        <v>250.71933333333334</v>
      </c>
      <c r="AJ216" s="158">
        <f t="shared" si="38"/>
        <v>2.2774030928537487E-2</v>
      </c>
      <c r="AK216" s="155">
        <f t="shared" si="31"/>
        <v>1.4090840147421022E-2</v>
      </c>
      <c r="AL216" s="158">
        <f t="shared" si="32"/>
        <v>1.421868809478858E-2</v>
      </c>
    </row>
    <row r="217" spans="18:38" ht="14.25" x14ac:dyDescent="0.2">
      <c r="R217" s="152" t="s">
        <v>115</v>
      </c>
      <c r="S217" s="152"/>
      <c r="T217" s="152" t="s">
        <v>113</v>
      </c>
      <c r="U217" s="153">
        <v>37197</v>
      </c>
      <c r="V217" s="152">
        <v>256.86</v>
      </c>
      <c r="W217" s="152">
        <v>256.28200000000004</v>
      </c>
      <c r="X217" s="152">
        <v>260.30800000000005</v>
      </c>
      <c r="Y217" s="154">
        <f t="shared" si="33"/>
        <v>4.0260000000000105</v>
      </c>
      <c r="Z217" s="154">
        <f t="shared" si="34"/>
        <v>3.4480000000000359</v>
      </c>
      <c r="AA217" s="154">
        <f t="shared" si="35"/>
        <v>-0.57799999999997453</v>
      </c>
      <c r="AB217" s="155">
        <f t="shared" si="28"/>
        <v>5.8579999999999979</v>
      </c>
      <c r="AC217" s="155">
        <f t="shared" si="36"/>
        <v>0.57799999999997453</v>
      </c>
      <c r="AD217" s="155">
        <f t="shared" si="29"/>
        <v>3.4181666666666626</v>
      </c>
      <c r="AE217" s="152">
        <f t="shared" si="37"/>
        <v>0</v>
      </c>
      <c r="AF217" s="152"/>
      <c r="AG217" s="156">
        <v>37197</v>
      </c>
      <c r="AH217" s="157">
        <v>291.74</v>
      </c>
      <c r="AI217" s="155">
        <f t="shared" si="30"/>
        <v>252.38766666666663</v>
      </c>
      <c r="AJ217" s="158">
        <f t="shared" si="38"/>
        <v>1.9812161513675687E-3</v>
      </c>
      <c r="AK217" s="155">
        <f t="shared" si="31"/>
        <v>1.3470050448719385E-2</v>
      </c>
      <c r="AL217" s="158">
        <f t="shared" si="32"/>
        <v>1.3543318941892287E-2</v>
      </c>
    </row>
    <row r="218" spans="18:38" ht="14.25" x14ac:dyDescent="0.2">
      <c r="R218" s="152" t="s">
        <v>115</v>
      </c>
      <c r="S218" s="152"/>
      <c r="T218" s="152" t="s">
        <v>113</v>
      </c>
      <c r="U218" s="153">
        <v>37198</v>
      </c>
      <c r="V218" s="152">
        <v>258.40100000000001</v>
      </c>
      <c r="W218" s="152">
        <v>258.40100000000001</v>
      </c>
      <c r="X218" s="152">
        <v>264.03600000000006</v>
      </c>
      <c r="Y218" s="154">
        <f t="shared" si="33"/>
        <v>5.6350000000000477</v>
      </c>
      <c r="Z218" s="154">
        <f t="shared" si="34"/>
        <v>5.6350000000000477</v>
      </c>
      <c r="AA218" s="154">
        <f t="shared" si="35"/>
        <v>0</v>
      </c>
      <c r="AB218" s="155">
        <f t="shared" si="28"/>
        <v>5.9050000000000002</v>
      </c>
      <c r="AC218" s="155">
        <f t="shared" si="36"/>
        <v>0</v>
      </c>
      <c r="AD218" s="155">
        <f t="shared" si="29"/>
        <v>3.2773333333333303</v>
      </c>
      <c r="AE218" s="152">
        <f t="shared" si="37"/>
        <v>0</v>
      </c>
      <c r="AF218" s="152"/>
      <c r="AG218" s="156">
        <v>37198</v>
      </c>
      <c r="AH218" s="157">
        <v>292.68</v>
      </c>
      <c r="AI218" s="155">
        <f t="shared" si="30"/>
        <v>254.45266666666666</v>
      </c>
      <c r="AJ218" s="158">
        <f t="shared" si="38"/>
        <v>0</v>
      </c>
      <c r="AK218" s="155">
        <f t="shared" si="31"/>
        <v>1.2859668906079367E-2</v>
      </c>
      <c r="AL218" s="158">
        <f t="shared" si="32"/>
        <v>1.2879933137531789E-2</v>
      </c>
    </row>
    <row r="219" spans="18:38" ht="14.25" x14ac:dyDescent="0.2">
      <c r="R219" s="152" t="s">
        <v>115</v>
      </c>
      <c r="S219" s="152"/>
      <c r="T219" s="152" t="s">
        <v>113</v>
      </c>
      <c r="U219" s="153">
        <v>37199</v>
      </c>
      <c r="V219" s="152">
        <v>264.73200000000003</v>
      </c>
      <c r="W219" s="152">
        <v>262.07300000000004</v>
      </c>
      <c r="X219" s="152">
        <v>266.52400000000006</v>
      </c>
      <c r="Y219" s="154">
        <f t="shared" si="33"/>
        <v>4.4510000000000218</v>
      </c>
      <c r="Z219" s="154">
        <f t="shared" si="34"/>
        <v>1.79200000000003</v>
      </c>
      <c r="AA219" s="154">
        <f t="shared" si="35"/>
        <v>-2.6589999999999918</v>
      </c>
      <c r="AB219" s="155">
        <f t="shared" si="28"/>
        <v>5.6958333333333346</v>
      </c>
      <c r="AC219" s="155">
        <f t="shared" si="36"/>
        <v>2.6589999999999918</v>
      </c>
      <c r="AD219" s="155">
        <f t="shared" si="29"/>
        <v>3.2870999999999979</v>
      </c>
      <c r="AE219" s="152">
        <f t="shared" si="37"/>
        <v>0</v>
      </c>
      <c r="AF219" s="152"/>
      <c r="AG219" s="156">
        <v>37199</v>
      </c>
      <c r="AH219" s="157">
        <v>293.33</v>
      </c>
      <c r="AI219" s="155">
        <f t="shared" si="30"/>
        <v>256.60466666666667</v>
      </c>
      <c r="AJ219" s="158">
        <f t="shared" si="38"/>
        <v>9.0648757372242591E-3</v>
      </c>
      <c r="AK219" s="155">
        <f t="shared" si="31"/>
        <v>1.2817089258748689E-2</v>
      </c>
      <c r="AL219" s="158">
        <f t="shared" si="32"/>
        <v>1.2809977475078387E-2</v>
      </c>
    </row>
    <row r="220" spans="18:38" ht="14.25" x14ac:dyDescent="0.2">
      <c r="R220" s="152" t="s">
        <v>115</v>
      </c>
      <c r="S220" s="152"/>
      <c r="T220" s="152" t="s">
        <v>113</v>
      </c>
      <c r="U220" s="153">
        <v>37200</v>
      </c>
      <c r="V220" s="152">
        <v>262.35899999999998</v>
      </c>
      <c r="W220" s="152">
        <v>254.62700000000007</v>
      </c>
      <c r="X220" s="152">
        <v>263.06099999999998</v>
      </c>
      <c r="Y220" s="154">
        <f t="shared" si="33"/>
        <v>8.4339999999999122</v>
      </c>
      <c r="Z220" s="154">
        <f t="shared" si="34"/>
        <v>0.70199999999999818</v>
      </c>
      <c r="AA220" s="154">
        <f t="shared" si="35"/>
        <v>-7.7319999999999141</v>
      </c>
      <c r="AB220" s="155">
        <f t="shared" si="28"/>
        <v>5.6173333333333302</v>
      </c>
      <c r="AC220" s="155">
        <f t="shared" si="36"/>
        <v>7.7319999999999141</v>
      </c>
      <c r="AD220" s="155">
        <f t="shared" si="29"/>
        <v>3.4789999999999943</v>
      </c>
      <c r="AE220" s="152">
        <f t="shared" si="37"/>
        <v>0</v>
      </c>
      <c r="AF220" s="152"/>
      <c r="AG220" s="156">
        <v>37200</v>
      </c>
      <c r="AH220" s="157">
        <v>324.87</v>
      </c>
      <c r="AI220" s="155">
        <f t="shared" si="30"/>
        <v>260.26733333333334</v>
      </c>
      <c r="AJ220" s="158">
        <f t="shared" si="38"/>
        <v>2.3800289346507568E-2</v>
      </c>
      <c r="AK220" s="155">
        <f t="shared" si="31"/>
        <v>1.3304216443982986E-2</v>
      </c>
      <c r="AL220" s="158">
        <f t="shared" si="32"/>
        <v>1.3367025186923167E-2</v>
      </c>
    </row>
    <row r="221" spans="18:38" ht="14.25" x14ac:dyDescent="0.2">
      <c r="R221" s="152" t="s">
        <v>115</v>
      </c>
      <c r="S221" s="152"/>
      <c r="T221" s="152" t="s">
        <v>113</v>
      </c>
      <c r="U221" s="153">
        <v>37201</v>
      </c>
      <c r="V221" s="152">
        <v>264.584</v>
      </c>
      <c r="W221" s="152">
        <v>261.27600000000001</v>
      </c>
      <c r="X221" s="152">
        <v>268.19499999999999</v>
      </c>
      <c r="Y221" s="154">
        <f t="shared" si="33"/>
        <v>6.9189999999999827</v>
      </c>
      <c r="Z221" s="154">
        <f t="shared" si="34"/>
        <v>3.61099999999999</v>
      </c>
      <c r="AA221" s="154">
        <f t="shared" si="35"/>
        <v>-3.3079999999999927</v>
      </c>
      <c r="AB221" s="155">
        <f t="shared" si="28"/>
        <v>5.6341999999999972</v>
      </c>
      <c r="AC221" s="155">
        <f t="shared" si="36"/>
        <v>3.3079999999999927</v>
      </c>
      <c r="AD221" s="155">
        <f t="shared" si="29"/>
        <v>3.3874666666666617</v>
      </c>
      <c r="AE221" s="152">
        <f t="shared" si="37"/>
        <v>0</v>
      </c>
      <c r="AF221" s="152"/>
      <c r="AG221" s="156">
        <v>37201</v>
      </c>
      <c r="AH221" s="157">
        <v>302.55</v>
      </c>
      <c r="AI221" s="155">
        <f t="shared" si="30"/>
        <v>262.50699999999995</v>
      </c>
      <c r="AJ221" s="158">
        <f t="shared" si="38"/>
        <v>1.0933729961989729E-2</v>
      </c>
      <c r="AK221" s="155">
        <f t="shared" si="31"/>
        <v>1.2811264184161708E-2</v>
      </c>
      <c r="AL221" s="158">
        <f t="shared" si="32"/>
        <v>1.2904290806213406E-2</v>
      </c>
    </row>
    <row r="222" spans="18:38" ht="14.25" x14ac:dyDescent="0.2">
      <c r="R222" s="152" t="s">
        <v>115</v>
      </c>
      <c r="S222" s="152"/>
      <c r="T222" s="152" t="s">
        <v>113</v>
      </c>
      <c r="U222" s="153">
        <v>37202</v>
      </c>
      <c r="V222" s="152">
        <v>268.75700000000001</v>
      </c>
      <c r="W222" s="152">
        <v>259.041</v>
      </c>
      <c r="X222" s="152">
        <v>268.75700000000001</v>
      </c>
      <c r="Y222" s="154">
        <f t="shared" si="33"/>
        <v>9.7160000000000082</v>
      </c>
      <c r="Z222" s="154">
        <f t="shared" si="34"/>
        <v>0</v>
      </c>
      <c r="AA222" s="154">
        <f t="shared" si="35"/>
        <v>-9.7160000000000082</v>
      </c>
      <c r="AB222" s="155">
        <f t="shared" ref="AB222:AB285" si="39">AVERAGE(Y193:Y222)</f>
        <v>5.6510333333333325</v>
      </c>
      <c r="AC222" s="155">
        <f t="shared" si="36"/>
        <v>9.7160000000000082</v>
      </c>
      <c r="AD222" s="155">
        <f t="shared" ref="AD222:AD285" si="40">AVERAGE(AC193:AC222)</f>
        <v>3.404299999999997</v>
      </c>
      <c r="AE222" s="152">
        <f t="shared" si="37"/>
        <v>0</v>
      </c>
      <c r="AF222" s="152"/>
      <c r="AG222" s="156">
        <v>37202</v>
      </c>
      <c r="AH222" s="157">
        <v>306.08</v>
      </c>
      <c r="AI222" s="155">
        <f t="shared" ref="AI222:AI285" si="41">AVERAGE(AH193:AH222)</f>
        <v>264.43933333333337</v>
      </c>
      <c r="AJ222" s="158">
        <f t="shared" si="38"/>
        <v>3.1743335075797206E-2</v>
      </c>
      <c r="AK222" s="155">
        <f t="shared" ref="AK222:AK285" si="42">AVERAGE(AJ193:AJ222)</f>
        <v>1.2631886605084698E-2</v>
      </c>
      <c r="AL222" s="158">
        <f t="shared" ref="AL222:AL285" si="43">AD222/AI222</f>
        <v>1.2873652179832034E-2</v>
      </c>
    </row>
    <row r="223" spans="18:38" ht="14.25" x14ac:dyDescent="0.2">
      <c r="R223" s="152" t="s">
        <v>115</v>
      </c>
      <c r="S223" s="152"/>
      <c r="T223" s="152" t="s">
        <v>113</v>
      </c>
      <c r="U223" s="153">
        <v>37203</v>
      </c>
      <c r="V223" s="152">
        <v>266.25400000000002</v>
      </c>
      <c r="W223" s="152">
        <v>257.61400000000003</v>
      </c>
      <c r="X223" s="152">
        <v>266.41700000000003</v>
      </c>
      <c r="Y223" s="154">
        <f t="shared" si="33"/>
        <v>8.8029999999999973</v>
      </c>
      <c r="Z223" s="154">
        <f t="shared" si="34"/>
        <v>0.16300000000001091</v>
      </c>
      <c r="AA223" s="154">
        <f t="shared" si="35"/>
        <v>-8.6399999999999864</v>
      </c>
      <c r="AB223" s="155">
        <f t="shared" si="39"/>
        <v>5.724033333333332</v>
      </c>
      <c r="AC223" s="155">
        <f t="shared" si="36"/>
        <v>8.6399999999999864</v>
      </c>
      <c r="AD223" s="155">
        <f t="shared" si="40"/>
        <v>3.6175333333333297</v>
      </c>
      <c r="AE223" s="152">
        <f t="shared" si="37"/>
        <v>0</v>
      </c>
      <c r="AF223" s="152"/>
      <c r="AG223" s="156">
        <v>37203</v>
      </c>
      <c r="AH223" s="157">
        <v>365.26</v>
      </c>
      <c r="AI223" s="155">
        <f t="shared" si="41"/>
        <v>267.90399999999994</v>
      </c>
      <c r="AJ223" s="158">
        <f t="shared" si="38"/>
        <v>2.3654383179105259E-2</v>
      </c>
      <c r="AK223" s="155">
        <f t="shared" si="42"/>
        <v>1.3134254508085334E-2</v>
      </c>
      <c r="AL223" s="158">
        <f t="shared" si="43"/>
        <v>1.3503095636247799E-2</v>
      </c>
    </row>
    <row r="224" spans="18:38" ht="14.25" x14ac:dyDescent="0.2">
      <c r="R224" s="152" t="s">
        <v>115</v>
      </c>
      <c r="S224" s="152"/>
      <c r="T224" s="152" t="s">
        <v>113</v>
      </c>
      <c r="U224" s="153">
        <v>37204</v>
      </c>
      <c r="V224" s="152">
        <v>258.23500000000001</v>
      </c>
      <c r="W224" s="152">
        <v>244.46299999999999</v>
      </c>
      <c r="X224" s="152">
        <v>258.23500000000001</v>
      </c>
      <c r="Y224" s="154">
        <f t="shared" si="33"/>
        <v>13.77200000000002</v>
      </c>
      <c r="Z224" s="154">
        <f t="shared" si="34"/>
        <v>0</v>
      </c>
      <c r="AA224" s="154">
        <f t="shared" si="35"/>
        <v>-13.77200000000002</v>
      </c>
      <c r="AB224" s="155">
        <f t="shared" si="39"/>
        <v>5.9557666666666673</v>
      </c>
      <c r="AC224" s="155">
        <f t="shared" si="36"/>
        <v>13.77200000000002</v>
      </c>
      <c r="AD224" s="155">
        <f t="shared" si="40"/>
        <v>4.0145333333333317</v>
      </c>
      <c r="AE224" s="152">
        <f t="shared" si="37"/>
        <v>0</v>
      </c>
      <c r="AF224" s="152"/>
      <c r="AG224" s="156">
        <v>37204</v>
      </c>
      <c r="AH224" s="157">
        <v>382.73</v>
      </c>
      <c r="AI224" s="155">
        <f t="shared" si="41"/>
        <v>271.93833333333333</v>
      </c>
      <c r="AJ224" s="158">
        <f t="shared" si="38"/>
        <v>3.5983591565855878E-2</v>
      </c>
      <c r="AK224" s="155">
        <f t="shared" si="42"/>
        <v>1.4096540320438476E-2</v>
      </c>
      <c r="AL224" s="158">
        <f t="shared" si="43"/>
        <v>1.4762660652231198E-2</v>
      </c>
    </row>
    <row r="225" spans="18:38" ht="14.25" x14ac:dyDescent="0.2">
      <c r="R225" s="152" t="s">
        <v>115</v>
      </c>
      <c r="S225" s="152"/>
      <c r="T225" s="152" t="s">
        <v>113</v>
      </c>
      <c r="U225" s="153">
        <v>37205</v>
      </c>
      <c r="V225" s="152">
        <v>255.00399999999996</v>
      </c>
      <c r="W225" s="152">
        <v>255.00399999999996</v>
      </c>
      <c r="X225" s="152">
        <v>270.36</v>
      </c>
      <c r="Y225" s="154">
        <f t="shared" si="33"/>
        <v>15.356000000000051</v>
      </c>
      <c r="Z225" s="154">
        <f t="shared" si="34"/>
        <v>15.356000000000051</v>
      </c>
      <c r="AA225" s="154">
        <f t="shared" si="35"/>
        <v>0</v>
      </c>
      <c r="AB225" s="155">
        <f t="shared" si="39"/>
        <v>6.326266666666668</v>
      </c>
      <c r="AC225" s="155">
        <f t="shared" si="36"/>
        <v>0</v>
      </c>
      <c r="AD225" s="155">
        <f t="shared" si="40"/>
        <v>3.8731666666666635</v>
      </c>
      <c r="AE225" s="152">
        <f t="shared" si="37"/>
        <v>0</v>
      </c>
      <c r="AF225" s="152"/>
      <c r="AG225" s="156">
        <v>37205</v>
      </c>
      <c r="AH225" s="157">
        <v>354.22</v>
      </c>
      <c r="AI225" s="155">
        <f t="shared" si="41"/>
        <v>275.53399999999993</v>
      </c>
      <c r="AJ225" s="158">
        <f t="shared" si="38"/>
        <v>0</v>
      </c>
      <c r="AK225" s="155">
        <f t="shared" si="42"/>
        <v>1.3522695519680741E-2</v>
      </c>
      <c r="AL225" s="158">
        <f t="shared" si="43"/>
        <v>1.4056946390161158E-2</v>
      </c>
    </row>
    <row r="226" spans="18:38" ht="14.25" x14ac:dyDescent="0.2">
      <c r="R226" s="152" t="s">
        <v>115</v>
      </c>
      <c r="S226" s="152"/>
      <c r="T226" s="152" t="s">
        <v>113</v>
      </c>
      <c r="U226" s="153">
        <v>37206</v>
      </c>
      <c r="V226" s="152">
        <v>269.97800000000001</v>
      </c>
      <c r="W226" s="152">
        <v>264.38600000000002</v>
      </c>
      <c r="X226" s="152">
        <v>273.33599999999996</v>
      </c>
      <c r="Y226" s="154">
        <f t="shared" si="33"/>
        <v>8.9499999999999318</v>
      </c>
      <c r="Z226" s="154">
        <f t="shared" si="34"/>
        <v>3.3579999999999472</v>
      </c>
      <c r="AA226" s="154">
        <f t="shared" si="35"/>
        <v>-5.5919999999999845</v>
      </c>
      <c r="AB226" s="155">
        <f t="shared" si="39"/>
        <v>6.5731000000000002</v>
      </c>
      <c r="AC226" s="155">
        <f t="shared" si="36"/>
        <v>5.5919999999999845</v>
      </c>
      <c r="AD226" s="155">
        <f t="shared" si="40"/>
        <v>4.0595666666666634</v>
      </c>
      <c r="AE226" s="152">
        <f t="shared" si="37"/>
        <v>0</v>
      </c>
      <c r="AF226" s="152"/>
      <c r="AG226" s="156">
        <v>37206</v>
      </c>
      <c r="AH226" s="157">
        <v>304.05</v>
      </c>
      <c r="AI226" s="155">
        <f t="shared" si="41"/>
        <v>278.13266666666664</v>
      </c>
      <c r="AJ226" s="158">
        <f t="shared" si="38"/>
        <v>1.8391711889491808E-2</v>
      </c>
      <c r="AK226" s="155">
        <f t="shared" si="42"/>
        <v>1.4135752582663801E-2</v>
      </c>
      <c r="AL226" s="158">
        <f t="shared" si="43"/>
        <v>1.4595792415609807E-2</v>
      </c>
    </row>
    <row r="227" spans="18:38" ht="14.25" x14ac:dyDescent="0.2">
      <c r="R227" s="152" t="s">
        <v>115</v>
      </c>
      <c r="S227" s="152"/>
      <c r="T227" s="152" t="s">
        <v>113</v>
      </c>
      <c r="U227" s="153">
        <v>37207</v>
      </c>
      <c r="V227" s="152">
        <v>266.69299999999998</v>
      </c>
      <c r="W227" s="152">
        <v>258.20599999999996</v>
      </c>
      <c r="X227" s="152">
        <v>266.70999999999998</v>
      </c>
      <c r="Y227" s="154">
        <f t="shared" si="33"/>
        <v>8.5040000000000191</v>
      </c>
      <c r="Z227" s="154">
        <f t="shared" si="34"/>
        <v>1.6999999999995907E-2</v>
      </c>
      <c r="AA227" s="154">
        <f t="shared" si="35"/>
        <v>-8.4870000000000232</v>
      </c>
      <c r="AB227" s="155">
        <f t="shared" si="39"/>
        <v>6.7013333333333351</v>
      </c>
      <c r="AC227" s="155">
        <f t="shared" si="36"/>
        <v>8.4870000000000232</v>
      </c>
      <c r="AD227" s="155">
        <f t="shared" si="40"/>
        <v>4.2075999999999976</v>
      </c>
      <c r="AE227" s="152">
        <f t="shared" si="37"/>
        <v>0</v>
      </c>
      <c r="AF227" s="152"/>
      <c r="AG227" s="156">
        <v>37207</v>
      </c>
      <c r="AH227" s="157">
        <v>321.79000000000002</v>
      </c>
      <c r="AI227" s="155">
        <f t="shared" si="41"/>
        <v>281.77500000000003</v>
      </c>
      <c r="AJ227" s="158">
        <f t="shared" si="38"/>
        <v>2.6374343515957681E-2</v>
      </c>
      <c r="AK227" s="155">
        <f t="shared" si="42"/>
        <v>1.4380290427574294E-2</v>
      </c>
      <c r="AL227" s="158">
        <f t="shared" si="43"/>
        <v>1.4932481589921026E-2</v>
      </c>
    </row>
    <row r="228" spans="18:38" ht="14.25" x14ac:dyDescent="0.2">
      <c r="R228" s="152" t="s">
        <v>115</v>
      </c>
      <c r="S228" s="152"/>
      <c r="T228" s="152" t="s">
        <v>113</v>
      </c>
      <c r="U228" s="153">
        <v>37208</v>
      </c>
      <c r="V228" s="152">
        <v>264.73899999999998</v>
      </c>
      <c r="W228" s="152">
        <v>263.50100000000003</v>
      </c>
      <c r="X228" s="152">
        <v>270.303</v>
      </c>
      <c r="Y228" s="154">
        <f t="shared" si="33"/>
        <v>6.8019999999999641</v>
      </c>
      <c r="Z228" s="154">
        <f t="shared" si="34"/>
        <v>5.5640000000000214</v>
      </c>
      <c r="AA228" s="154">
        <f t="shared" si="35"/>
        <v>-1.2379999999999427</v>
      </c>
      <c r="AB228" s="155">
        <f t="shared" si="39"/>
        <v>6.7670666666666657</v>
      </c>
      <c r="AC228" s="155">
        <f t="shared" si="36"/>
        <v>1.2379999999999427</v>
      </c>
      <c r="AD228" s="155">
        <f t="shared" si="40"/>
        <v>4.2488666666666619</v>
      </c>
      <c r="AE228" s="152">
        <f t="shared" si="37"/>
        <v>0</v>
      </c>
      <c r="AF228" s="152"/>
      <c r="AG228" s="156">
        <v>37208</v>
      </c>
      <c r="AH228" s="157">
        <v>350.49</v>
      </c>
      <c r="AI228" s="155">
        <f t="shared" si="41"/>
        <v>286.02933333333334</v>
      </c>
      <c r="AJ228" s="158">
        <f t="shared" si="38"/>
        <v>3.532197780250343E-3</v>
      </c>
      <c r="AK228" s="155">
        <f t="shared" si="42"/>
        <v>1.4498030353582637E-2</v>
      </c>
      <c r="AL228" s="158">
        <f t="shared" si="43"/>
        <v>1.4854653601961554E-2</v>
      </c>
    </row>
    <row r="229" spans="18:38" ht="14.25" x14ac:dyDescent="0.2">
      <c r="R229" s="152" t="s">
        <v>115</v>
      </c>
      <c r="S229" s="152"/>
      <c r="T229" s="152" t="s">
        <v>113</v>
      </c>
      <c r="U229" s="153">
        <v>37209</v>
      </c>
      <c r="V229" s="152">
        <v>265.25399999999996</v>
      </c>
      <c r="W229" s="152">
        <v>259.63499999999999</v>
      </c>
      <c r="X229" s="152">
        <v>265.25399999999996</v>
      </c>
      <c r="Y229" s="154">
        <f t="shared" si="33"/>
        <v>5.6189999999999714</v>
      </c>
      <c r="Z229" s="154">
        <f t="shared" si="34"/>
        <v>0</v>
      </c>
      <c r="AA229" s="154">
        <f t="shared" si="35"/>
        <v>-5.6189999999999714</v>
      </c>
      <c r="AB229" s="155">
        <f t="shared" si="39"/>
        <v>6.8704333333333301</v>
      </c>
      <c r="AC229" s="155">
        <f t="shared" si="36"/>
        <v>5.6189999999999714</v>
      </c>
      <c r="AD229" s="155">
        <f t="shared" si="40"/>
        <v>4.4067333333333263</v>
      </c>
      <c r="AE229" s="152">
        <f t="shared" si="37"/>
        <v>0</v>
      </c>
      <c r="AF229" s="152"/>
      <c r="AG229" s="156">
        <v>37209</v>
      </c>
      <c r="AH229" s="157">
        <v>364.17</v>
      </c>
      <c r="AI229" s="155">
        <f t="shared" si="41"/>
        <v>290.35233333333338</v>
      </c>
      <c r="AJ229" s="158">
        <f t="shared" si="38"/>
        <v>1.5429607051651622E-2</v>
      </c>
      <c r="AK229" s="155">
        <f t="shared" si="42"/>
        <v>1.4886824602057452E-2</v>
      </c>
      <c r="AL229" s="158">
        <f t="shared" si="43"/>
        <v>1.5177192766948634E-2</v>
      </c>
    </row>
    <row r="230" spans="18:38" ht="14.25" x14ac:dyDescent="0.2">
      <c r="R230" s="152" t="s">
        <v>115</v>
      </c>
      <c r="S230" s="152"/>
      <c r="T230" s="152" t="s">
        <v>113</v>
      </c>
      <c r="U230" s="153">
        <v>37210</v>
      </c>
      <c r="V230" s="152">
        <v>265.95499999999998</v>
      </c>
      <c r="W230" s="152">
        <v>265.41399999999999</v>
      </c>
      <c r="X230" s="152">
        <v>268.51499999999999</v>
      </c>
      <c r="Y230" s="154">
        <f t="shared" si="33"/>
        <v>3.1009999999999991</v>
      </c>
      <c r="Z230" s="154">
        <f t="shared" si="34"/>
        <v>2.5600000000000023</v>
      </c>
      <c r="AA230" s="154">
        <f t="shared" si="35"/>
        <v>-0.54099999999999682</v>
      </c>
      <c r="AB230" s="155">
        <f t="shared" si="39"/>
        <v>6.6098999999999988</v>
      </c>
      <c r="AC230" s="155">
        <f t="shared" si="36"/>
        <v>0.54099999999999682</v>
      </c>
      <c r="AD230" s="155">
        <f t="shared" si="40"/>
        <v>4.0608666666666613</v>
      </c>
      <c r="AE230" s="152">
        <f t="shared" si="37"/>
        <v>0</v>
      </c>
      <c r="AF230" s="152"/>
      <c r="AG230" s="156">
        <v>37210</v>
      </c>
      <c r="AH230" s="157">
        <v>359.86</v>
      </c>
      <c r="AI230" s="155">
        <f t="shared" si="41"/>
        <v>293.83766666666668</v>
      </c>
      <c r="AJ230" s="158">
        <f t="shared" si="38"/>
        <v>1.5033624187183816E-3</v>
      </c>
      <c r="AK230" s="155">
        <f t="shared" si="42"/>
        <v>1.3511554779038636E-2</v>
      </c>
      <c r="AL230" s="158">
        <f t="shared" si="43"/>
        <v>1.3820102482890194E-2</v>
      </c>
    </row>
    <row r="231" spans="18:38" ht="14.25" x14ac:dyDescent="0.2">
      <c r="R231" s="152" t="s">
        <v>115</v>
      </c>
      <c r="S231" s="152"/>
      <c r="T231" s="152" t="s">
        <v>113</v>
      </c>
      <c r="U231" s="153">
        <v>37211</v>
      </c>
      <c r="V231" s="152">
        <v>268.197</v>
      </c>
      <c r="W231" s="152">
        <v>263.87599999999998</v>
      </c>
      <c r="X231" s="152">
        <v>270.06899999999996</v>
      </c>
      <c r="Y231" s="154">
        <f t="shared" si="33"/>
        <v>6.1929999999999836</v>
      </c>
      <c r="Z231" s="154">
        <f t="shared" si="34"/>
        <v>1.8719999999999573</v>
      </c>
      <c r="AA231" s="154">
        <f t="shared" si="35"/>
        <v>-4.3210000000000264</v>
      </c>
      <c r="AB231" s="155">
        <f t="shared" si="39"/>
        <v>6.7097999999999978</v>
      </c>
      <c r="AC231" s="155">
        <f t="shared" si="36"/>
        <v>4.3210000000000264</v>
      </c>
      <c r="AD231" s="155">
        <f t="shared" si="40"/>
        <v>4.1437999999999953</v>
      </c>
      <c r="AE231" s="152">
        <f t="shared" si="37"/>
        <v>0</v>
      </c>
      <c r="AF231" s="152"/>
      <c r="AG231" s="156">
        <v>37211</v>
      </c>
      <c r="AH231" s="157">
        <v>327.55</v>
      </c>
      <c r="AI231" s="155">
        <f t="shared" si="41"/>
        <v>296.59466666666668</v>
      </c>
      <c r="AJ231" s="158">
        <f t="shared" si="38"/>
        <v>1.319187910242719E-2</v>
      </c>
      <c r="AK231" s="155">
        <f t="shared" si="42"/>
        <v>1.3701733355447479E-2</v>
      </c>
      <c r="AL231" s="158">
        <f t="shared" si="43"/>
        <v>1.3971255945263104E-2</v>
      </c>
    </row>
    <row r="232" spans="18:38" ht="14.25" x14ac:dyDescent="0.2">
      <c r="R232" s="152" t="s">
        <v>115</v>
      </c>
      <c r="S232" s="152"/>
      <c r="T232" s="152" t="s">
        <v>113</v>
      </c>
      <c r="U232" s="153">
        <v>37212</v>
      </c>
      <c r="V232" s="152">
        <v>269.54699999999997</v>
      </c>
      <c r="W232" s="152">
        <v>262.596</v>
      </c>
      <c r="X232" s="152">
        <v>269.66900000000004</v>
      </c>
      <c r="Y232" s="154">
        <f t="shared" si="33"/>
        <v>7.0730000000000359</v>
      </c>
      <c r="Z232" s="154">
        <f t="shared" si="34"/>
        <v>0.12200000000007094</v>
      </c>
      <c r="AA232" s="154">
        <f t="shared" si="35"/>
        <v>-6.950999999999965</v>
      </c>
      <c r="AB232" s="155">
        <f t="shared" si="39"/>
        <v>6.8236333333333334</v>
      </c>
      <c r="AC232" s="155">
        <f t="shared" si="36"/>
        <v>6.950999999999965</v>
      </c>
      <c r="AD232" s="155">
        <f t="shared" si="40"/>
        <v>4.2754999999999939</v>
      </c>
      <c r="AE232" s="152">
        <f t="shared" si="37"/>
        <v>0</v>
      </c>
      <c r="AF232" s="152"/>
      <c r="AG232" s="156">
        <v>37212</v>
      </c>
      <c r="AH232" s="157">
        <v>311.91000000000003</v>
      </c>
      <c r="AI232" s="155">
        <f t="shared" si="41"/>
        <v>299.01433333333335</v>
      </c>
      <c r="AJ232" s="158">
        <f t="shared" si="38"/>
        <v>2.2285274598441745E-2</v>
      </c>
      <c r="AK232" s="155">
        <f t="shared" si="42"/>
        <v>1.4026725265428412E-2</v>
      </c>
      <c r="AL232" s="158">
        <f t="shared" si="43"/>
        <v>1.4298645661356234E-2</v>
      </c>
    </row>
    <row r="233" spans="18:38" ht="14.25" x14ac:dyDescent="0.2">
      <c r="R233" s="152" t="s">
        <v>115</v>
      </c>
      <c r="S233" s="152"/>
      <c r="T233" s="152" t="s">
        <v>113</v>
      </c>
      <c r="U233" s="153">
        <v>37213</v>
      </c>
      <c r="V233" s="152">
        <v>269.08499999999998</v>
      </c>
      <c r="W233" s="152">
        <v>268.79000000000002</v>
      </c>
      <c r="X233" s="152">
        <v>271.88600000000002</v>
      </c>
      <c r="Y233" s="154">
        <f t="shared" si="33"/>
        <v>3.0960000000000036</v>
      </c>
      <c r="Z233" s="154">
        <f t="shared" si="34"/>
        <v>2.8010000000000446</v>
      </c>
      <c r="AA233" s="154">
        <f t="shared" si="35"/>
        <v>-0.29499999999995907</v>
      </c>
      <c r="AB233" s="155">
        <f t="shared" si="39"/>
        <v>6.8773666666666653</v>
      </c>
      <c r="AC233" s="155">
        <f t="shared" si="36"/>
        <v>0.29499999999995907</v>
      </c>
      <c r="AD233" s="155">
        <f t="shared" si="40"/>
        <v>4.2565999999999917</v>
      </c>
      <c r="AE233" s="152">
        <f t="shared" si="37"/>
        <v>0</v>
      </c>
      <c r="AF233" s="152"/>
      <c r="AG233" s="156">
        <v>37213</v>
      </c>
      <c r="AH233" s="157">
        <v>312.44</v>
      </c>
      <c r="AI233" s="155">
        <f t="shared" si="41"/>
        <v>300.99633333333333</v>
      </c>
      <c r="AJ233" s="158">
        <f t="shared" si="38"/>
        <v>9.441812828061678E-4</v>
      </c>
      <c r="AK233" s="155">
        <f t="shared" si="42"/>
        <v>1.3944618508757826E-2</v>
      </c>
      <c r="AL233" s="158">
        <f t="shared" si="43"/>
        <v>1.4141700507979582E-2</v>
      </c>
    </row>
    <row r="234" spans="18:38" ht="14.25" x14ac:dyDescent="0.2">
      <c r="R234" s="152" t="s">
        <v>115</v>
      </c>
      <c r="S234" s="152"/>
      <c r="T234" s="152" t="s">
        <v>113</v>
      </c>
      <c r="U234" s="153">
        <v>37214</v>
      </c>
      <c r="V234" s="152">
        <v>272.75600000000003</v>
      </c>
      <c r="W234" s="152">
        <v>267.625</v>
      </c>
      <c r="X234" s="152">
        <v>272.81299999999999</v>
      </c>
      <c r="Y234" s="154">
        <f t="shared" si="33"/>
        <v>5.1879999999999882</v>
      </c>
      <c r="Z234" s="154">
        <f t="shared" si="34"/>
        <v>5.6999999999959527E-2</v>
      </c>
      <c r="AA234" s="154">
        <f t="shared" si="35"/>
        <v>-5.1310000000000286</v>
      </c>
      <c r="AB234" s="155">
        <f t="shared" si="39"/>
        <v>6.9018333333333297</v>
      </c>
      <c r="AC234" s="155">
        <f t="shared" si="36"/>
        <v>5.1310000000000286</v>
      </c>
      <c r="AD234" s="155">
        <f t="shared" si="40"/>
        <v>4.2841666666666605</v>
      </c>
      <c r="AE234" s="152">
        <f t="shared" si="37"/>
        <v>0</v>
      </c>
      <c r="AF234" s="152"/>
      <c r="AG234" s="156">
        <v>37214</v>
      </c>
      <c r="AH234" s="157">
        <v>327.12</v>
      </c>
      <c r="AI234" s="155">
        <f t="shared" si="41"/>
        <v>303.96666666666675</v>
      </c>
      <c r="AJ234" s="158">
        <f t="shared" si="38"/>
        <v>1.5685375397407768E-2</v>
      </c>
      <c r="AK234" s="155">
        <f t="shared" si="42"/>
        <v>1.3864688561603934E-2</v>
      </c>
      <c r="AL234" s="158">
        <f t="shared" si="43"/>
        <v>1.4094198925320734E-2</v>
      </c>
    </row>
    <row r="235" spans="18:38" ht="14.25" x14ac:dyDescent="0.2">
      <c r="R235" s="152" t="s">
        <v>115</v>
      </c>
      <c r="S235" s="152"/>
      <c r="T235" s="152" t="s">
        <v>113</v>
      </c>
      <c r="U235" s="153">
        <v>37215</v>
      </c>
      <c r="V235" s="152">
        <v>268.255</v>
      </c>
      <c r="W235" s="152">
        <v>266.81400000000002</v>
      </c>
      <c r="X235" s="152">
        <v>269.101</v>
      </c>
      <c r="Y235" s="154">
        <f t="shared" si="33"/>
        <v>2.2869999999999777</v>
      </c>
      <c r="Z235" s="154">
        <f t="shared" si="34"/>
        <v>0.84600000000000364</v>
      </c>
      <c r="AA235" s="154">
        <f t="shared" si="35"/>
        <v>-1.4409999999999741</v>
      </c>
      <c r="AB235" s="155">
        <f t="shared" si="39"/>
        <v>6.7584666666666617</v>
      </c>
      <c r="AC235" s="155">
        <f t="shared" si="36"/>
        <v>1.4409999999999741</v>
      </c>
      <c r="AD235" s="155">
        <f t="shared" si="40"/>
        <v>4.1125999999999916</v>
      </c>
      <c r="AE235" s="152">
        <f t="shared" si="37"/>
        <v>0</v>
      </c>
      <c r="AF235" s="152"/>
      <c r="AG235" s="156">
        <v>37215</v>
      </c>
      <c r="AH235" s="157">
        <v>331.38</v>
      </c>
      <c r="AI235" s="155">
        <f t="shared" si="41"/>
        <v>306.3923333333334</v>
      </c>
      <c r="AJ235" s="158">
        <f t="shared" si="38"/>
        <v>4.3484821051360196E-3</v>
      </c>
      <c r="AK235" s="155">
        <f t="shared" si="42"/>
        <v>1.316048286669773E-2</v>
      </c>
      <c r="AL235" s="158">
        <f t="shared" si="43"/>
        <v>1.3422659618332456E-2</v>
      </c>
    </row>
    <row r="236" spans="18:38" ht="14.25" x14ac:dyDescent="0.2">
      <c r="R236" s="152" t="s">
        <v>115</v>
      </c>
      <c r="S236" s="152"/>
      <c r="T236" s="152" t="s">
        <v>113</v>
      </c>
      <c r="U236" s="153">
        <v>37216</v>
      </c>
      <c r="V236" s="152">
        <v>268.11599999999999</v>
      </c>
      <c r="W236" s="152">
        <v>263.214</v>
      </c>
      <c r="X236" s="152">
        <v>269.77999999999997</v>
      </c>
      <c r="Y236" s="154">
        <f t="shared" si="33"/>
        <v>6.5659999999999741</v>
      </c>
      <c r="Z236" s="154">
        <f t="shared" si="34"/>
        <v>1.6639999999999873</v>
      </c>
      <c r="AA236" s="154">
        <f t="shared" si="35"/>
        <v>-4.9019999999999868</v>
      </c>
      <c r="AB236" s="155">
        <f t="shared" si="39"/>
        <v>6.7692666666666605</v>
      </c>
      <c r="AC236" s="155">
        <f t="shared" si="36"/>
        <v>4.9019999999999868</v>
      </c>
      <c r="AD236" s="155">
        <f t="shared" si="40"/>
        <v>4.2759999999999918</v>
      </c>
      <c r="AE236" s="152">
        <f t="shared" si="37"/>
        <v>0</v>
      </c>
      <c r="AF236" s="152"/>
      <c r="AG236" s="156">
        <v>37216</v>
      </c>
      <c r="AH236" s="157">
        <v>321.5</v>
      </c>
      <c r="AI236" s="155">
        <f t="shared" si="41"/>
        <v>308.46233333333328</v>
      </c>
      <c r="AJ236" s="158">
        <f t="shared" si="38"/>
        <v>1.5247278382581608E-2</v>
      </c>
      <c r="AK236" s="155">
        <f t="shared" si="42"/>
        <v>1.3668725479450449E-2</v>
      </c>
      <c r="AL236" s="158">
        <f t="shared" si="43"/>
        <v>1.3862308417991584E-2</v>
      </c>
    </row>
    <row r="237" spans="18:38" ht="14.25" x14ac:dyDescent="0.2">
      <c r="R237" s="152" t="s">
        <v>115</v>
      </c>
      <c r="S237" s="152"/>
      <c r="T237" s="152" t="s">
        <v>113</v>
      </c>
      <c r="U237" s="153">
        <v>37217</v>
      </c>
      <c r="V237" s="152">
        <v>270.423</v>
      </c>
      <c r="W237" s="152">
        <v>268.63300000000004</v>
      </c>
      <c r="X237" s="152">
        <v>276.505</v>
      </c>
      <c r="Y237" s="154">
        <f t="shared" si="33"/>
        <v>7.8719999999999573</v>
      </c>
      <c r="Z237" s="154">
        <f t="shared" si="34"/>
        <v>6.0819999999999936</v>
      </c>
      <c r="AA237" s="154">
        <f t="shared" si="35"/>
        <v>-1.7899999999999636</v>
      </c>
      <c r="AB237" s="155">
        <f t="shared" si="39"/>
        <v>6.7812333333333266</v>
      </c>
      <c r="AC237" s="155">
        <f t="shared" si="36"/>
        <v>1.7899999999999636</v>
      </c>
      <c r="AD237" s="155">
        <f t="shared" si="40"/>
        <v>4.3356666666666568</v>
      </c>
      <c r="AE237" s="152">
        <f t="shared" si="37"/>
        <v>0</v>
      </c>
      <c r="AF237" s="152"/>
      <c r="AG237" s="156">
        <v>37217</v>
      </c>
      <c r="AH237" s="157">
        <v>326.11</v>
      </c>
      <c r="AI237" s="155">
        <f t="shared" si="41"/>
        <v>310.86066666666665</v>
      </c>
      <c r="AJ237" s="158">
        <f t="shared" si="38"/>
        <v>5.4889454478549062E-3</v>
      </c>
      <c r="AK237" s="155">
        <f t="shared" si="42"/>
        <v>1.3851690327712279E-2</v>
      </c>
      <c r="AL237" s="158">
        <f t="shared" si="43"/>
        <v>1.3947299004269834E-2</v>
      </c>
    </row>
    <row r="238" spans="18:38" ht="14.25" x14ac:dyDescent="0.2">
      <c r="R238" s="152" t="s">
        <v>115</v>
      </c>
      <c r="S238" s="152"/>
      <c r="T238" s="152" t="s">
        <v>113</v>
      </c>
      <c r="U238" s="153">
        <v>37218</v>
      </c>
      <c r="V238" s="152">
        <v>267.976</v>
      </c>
      <c r="W238" s="152">
        <v>263.25799999999998</v>
      </c>
      <c r="X238" s="152">
        <v>269.11799999999999</v>
      </c>
      <c r="Y238" s="154">
        <f t="shared" si="33"/>
        <v>5.8600000000000136</v>
      </c>
      <c r="Z238" s="154">
        <f t="shared" si="34"/>
        <v>1.1419999999999959</v>
      </c>
      <c r="AA238" s="154">
        <f t="shared" si="35"/>
        <v>-4.7180000000000177</v>
      </c>
      <c r="AB238" s="155">
        <f t="shared" si="39"/>
        <v>6.8514333333333282</v>
      </c>
      <c r="AC238" s="155">
        <f t="shared" si="36"/>
        <v>4.7180000000000177</v>
      </c>
      <c r="AD238" s="155">
        <f t="shared" si="40"/>
        <v>4.3677999999999919</v>
      </c>
      <c r="AE238" s="152">
        <f t="shared" si="37"/>
        <v>0</v>
      </c>
      <c r="AF238" s="152"/>
      <c r="AG238" s="156">
        <v>37218</v>
      </c>
      <c r="AH238" s="157">
        <v>342.44</v>
      </c>
      <c r="AI238" s="155">
        <f t="shared" si="41"/>
        <v>313.72333333333336</v>
      </c>
      <c r="AJ238" s="158">
        <f t="shared" si="38"/>
        <v>1.3777596075224909E-2</v>
      </c>
      <c r="AK238" s="155">
        <f t="shared" si="42"/>
        <v>1.3823208367554775E-2</v>
      </c>
      <c r="AL238" s="158">
        <f t="shared" si="43"/>
        <v>1.3922458216900213E-2</v>
      </c>
    </row>
    <row r="239" spans="18:38" ht="14.25" x14ac:dyDescent="0.2">
      <c r="R239" s="152" t="s">
        <v>115</v>
      </c>
      <c r="S239" s="152"/>
      <c r="T239" s="152" t="s">
        <v>113</v>
      </c>
      <c r="U239" s="153">
        <v>37219</v>
      </c>
      <c r="V239" s="152">
        <v>265.90200000000004</v>
      </c>
      <c r="W239" s="152">
        <v>265.90200000000004</v>
      </c>
      <c r="X239" s="152">
        <v>270.81</v>
      </c>
      <c r="Y239" s="154">
        <f t="shared" si="33"/>
        <v>4.9079999999999586</v>
      </c>
      <c r="Z239" s="154">
        <f t="shared" si="34"/>
        <v>4.9079999999999586</v>
      </c>
      <c r="AA239" s="154">
        <f t="shared" si="35"/>
        <v>0</v>
      </c>
      <c r="AB239" s="155">
        <f t="shared" si="39"/>
        <v>6.7870999999999917</v>
      </c>
      <c r="AC239" s="155">
        <f t="shared" si="36"/>
        <v>0</v>
      </c>
      <c r="AD239" s="155">
        <f t="shared" si="40"/>
        <v>4.1398666666666575</v>
      </c>
      <c r="AE239" s="152">
        <f t="shared" si="37"/>
        <v>0</v>
      </c>
      <c r="AF239" s="152"/>
      <c r="AG239" s="156">
        <v>37219</v>
      </c>
      <c r="AH239" s="157">
        <v>310.2</v>
      </c>
      <c r="AI239" s="155">
        <f t="shared" si="41"/>
        <v>315.51766666666668</v>
      </c>
      <c r="AJ239" s="158">
        <f t="shared" si="38"/>
        <v>0</v>
      </c>
      <c r="AK239" s="155">
        <f t="shared" si="42"/>
        <v>1.2934128782059847E-2</v>
      </c>
      <c r="AL239" s="158">
        <f t="shared" si="43"/>
        <v>1.3120871203197255E-2</v>
      </c>
    </row>
    <row r="240" spans="18:38" ht="14.25" x14ac:dyDescent="0.2">
      <c r="R240" s="152" t="s">
        <v>115</v>
      </c>
      <c r="S240" s="152"/>
      <c r="T240" s="152" t="s">
        <v>113</v>
      </c>
      <c r="U240" s="153">
        <v>37220</v>
      </c>
      <c r="V240" s="152">
        <v>266.47000000000003</v>
      </c>
      <c r="W240" s="152">
        <v>266.05400000000003</v>
      </c>
      <c r="X240" s="152">
        <v>271.31799999999998</v>
      </c>
      <c r="Y240" s="154">
        <f t="shared" si="33"/>
        <v>5.2639999999999532</v>
      </c>
      <c r="Z240" s="154">
        <f t="shared" si="34"/>
        <v>4.8479999999999563</v>
      </c>
      <c r="AA240" s="154">
        <f t="shared" si="35"/>
        <v>-0.41599999999999682</v>
      </c>
      <c r="AB240" s="155">
        <f t="shared" si="39"/>
        <v>6.8282666666666545</v>
      </c>
      <c r="AC240" s="155">
        <f t="shared" si="36"/>
        <v>0.41599999999999682</v>
      </c>
      <c r="AD240" s="155">
        <f t="shared" si="40"/>
        <v>4.0291333333333217</v>
      </c>
      <c r="AE240" s="152">
        <f t="shared" si="37"/>
        <v>0</v>
      </c>
      <c r="AF240" s="152"/>
      <c r="AG240" s="156">
        <v>37220</v>
      </c>
      <c r="AH240" s="157">
        <v>312.23</v>
      </c>
      <c r="AI240" s="155">
        <f t="shared" si="41"/>
        <v>317.20366666666666</v>
      </c>
      <c r="AJ240" s="158">
        <f t="shared" si="38"/>
        <v>1.3323511513947948E-3</v>
      </c>
      <c r="AK240" s="155">
        <f t="shared" si="42"/>
        <v>1.2502331811394504E-2</v>
      </c>
      <c r="AL240" s="158">
        <f t="shared" si="43"/>
        <v>1.2702038963399925E-2</v>
      </c>
    </row>
    <row r="241" spans="18:38" ht="14.25" x14ac:dyDescent="0.2">
      <c r="R241" s="152" t="s">
        <v>115</v>
      </c>
      <c r="S241" s="152"/>
      <c r="T241" s="152" t="s">
        <v>113</v>
      </c>
      <c r="U241" s="153">
        <v>37221</v>
      </c>
      <c r="V241" s="152">
        <v>264.97399999999999</v>
      </c>
      <c r="W241" s="152">
        <v>262.464</v>
      </c>
      <c r="X241" s="152">
        <v>267.54699999999997</v>
      </c>
      <c r="Y241" s="154">
        <f t="shared" si="33"/>
        <v>5.08299999999997</v>
      </c>
      <c r="Z241" s="154">
        <f t="shared" si="34"/>
        <v>2.5729999999999791</v>
      </c>
      <c r="AA241" s="154">
        <f t="shared" si="35"/>
        <v>-2.5099999999999909</v>
      </c>
      <c r="AB241" s="155">
        <f t="shared" si="39"/>
        <v>6.885499999999988</v>
      </c>
      <c r="AC241" s="155">
        <f t="shared" si="36"/>
        <v>2.5099999999999909</v>
      </c>
      <c r="AD241" s="155">
        <f t="shared" si="40"/>
        <v>4.1127999999999885</v>
      </c>
      <c r="AE241" s="152">
        <f t="shared" si="37"/>
        <v>0</v>
      </c>
      <c r="AF241" s="152"/>
      <c r="AG241" s="156">
        <v>37221</v>
      </c>
      <c r="AH241" s="157">
        <v>352.36</v>
      </c>
      <c r="AI241" s="155">
        <f t="shared" si="41"/>
        <v>319.75900000000001</v>
      </c>
      <c r="AJ241" s="158">
        <f t="shared" si="38"/>
        <v>7.1233965262799152E-3</v>
      </c>
      <c r="AK241" s="155">
        <f t="shared" si="42"/>
        <v>1.27397783622705E-2</v>
      </c>
      <c r="AL241" s="158">
        <f t="shared" si="43"/>
        <v>1.2862186834459666E-2</v>
      </c>
    </row>
    <row r="242" spans="18:38" ht="14.25" x14ac:dyDescent="0.2">
      <c r="R242" s="152" t="s">
        <v>115</v>
      </c>
      <c r="S242" s="152"/>
      <c r="T242" s="152" t="s">
        <v>113</v>
      </c>
      <c r="U242" s="153">
        <v>37222</v>
      </c>
      <c r="V242" s="152">
        <v>266.92900000000003</v>
      </c>
      <c r="W242" s="152">
        <v>265.94800000000004</v>
      </c>
      <c r="X242" s="152">
        <v>268.94400000000002</v>
      </c>
      <c r="Y242" s="154">
        <f t="shared" si="33"/>
        <v>2.9959999999999809</v>
      </c>
      <c r="Z242" s="154">
        <f t="shared" si="34"/>
        <v>2.0149999999999864</v>
      </c>
      <c r="AA242" s="154">
        <f t="shared" si="35"/>
        <v>-0.98099999999999454</v>
      </c>
      <c r="AB242" s="155">
        <f t="shared" si="39"/>
        <v>6.793033333333323</v>
      </c>
      <c r="AC242" s="155">
        <f t="shared" si="36"/>
        <v>0.98099999999999454</v>
      </c>
      <c r="AD242" s="155">
        <f t="shared" si="40"/>
        <v>4.1454999999999878</v>
      </c>
      <c r="AE242" s="152">
        <f t="shared" si="37"/>
        <v>0</v>
      </c>
      <c r="AF242" s="152"/>
      <c r="AG242" s="156">
        <v>37222</v>
      </c>
      <c r="AH242" s="157">
        <v>370.14</v>
      </c>
      <c r="AI242" s="155">
        <f t="shared" si="41"/>
        <v>322.90033333333326</v>
      </c>
      <c r="AJ242" s="158">
        <f t="shared" si="38"/>
        <v>2.6503485167774211E-3</v>
      </c>
      <c r="AK242" s="155">
        <f t="shared" si="42"/>
        <v>1.2828123312829749E-2</v>
      </c>
      <c r="AL242" s="158">
        <f t="shared" si="43"/>
        <v>1.2838326790206644E-2</v>
      </c>
    </row>
    <row r="243" spans="18:38" ht="14.25" x14ac:dyDescent="0.2">
      <c r="R243" s="152" t="s">
        <v>115</v>
      </c>
      <c r="S243" s="152"/>
      <c r="T243" s="152" t="s">
        <v>113</v>
      </c>
      <c r="U243" s="153">
        <v>37223</v>
      </c>
      <c r="V243" s="152">
        <v>269.08199999999999</v>
      </c>
      <c r="W243" s="152">
        <v>266.11500000000001</v>
      </c>
      <c r="X243" s="152">
        <v>269.76</v>
      </c>
      <c r="Y243" s="154">
        <f t="shared" si="33"/>
        <v>3.6449999999999818</v>
      </c>
      <c r="Z243" s="154">
        <f t="shared" si="34"/>
        <v>0.67799999999999727</v>
      </c>
      <c r="AA243" s="154">
        <f t="shared" si="35"/>
        <v>-2.9669999999999845</v>
      </c>
      <c r="AB243" s="155">
        <f t="shared" si="39"/>
        <v>6.7849333333333224</v>
      </c>
      <c r="AC243" s="155">
        <f t="shared" si="36"/>
        <v>2.9669999999999845</v>
      </c>
      <c r="AD243" s="155">
        <f t="shared" si="40"/>
        <v>4.1147999999999874</v>
      </c>
      <c r="AE243" s="152">
        <f t="shared" si="37"/>
        <v>0</v>
      </c>
      <c r="AF243" s="152"/>
      <c r="AG243" s="156">
        <v>37223</v>
      </c>
      <c r="AH243" s="157">
        <v>352.96</v>
      </c>
      <c r="AI243" s="155">
        <f t="shared" si="41"/>
        <v>325.36633333333327</v>
      </c>
      <c r="AJ243" s="158">
        <f t="shared" si="38"/>
        <v>8.4060516772438369E-3</v>
      </c>
      <c r="AK243" s="155">
        <f t="shared" si="42"/>
        <v>1.264377560533787E-2</v>
      </c>
      <c r="AL243" s="158">
        <f t="shared" si="43"/>
        <v>1.2646668012158566E-2</v>
      </c>
    </row>
    <row r="244" spans="18:38" ht="14.25" x14ac:dyDescent="0.2">
      <c r="R244" s="152" t="s">
        <v>115</v>
      </c>
      <c r="S244" s="152"/>
      <c r="T244" s="152" t="s">
        <v>113</v>
      </c>
      <c r="U244" s="153">
        <v>37224</v>
      </c>
      <c r="V244" s="152">
        <v>269.55900000000003</v>
      </c>
      <c r="W244" s="152">
        <v>268.38800000000003</v>
      </c>
      <c r="X244" s="152">
        <v>271.03500000000003</v>
      </c>
      <c r="Y244" s="154">
        <f t="shared" si="33"/>
        <v>2.6469999999999914</v>
      </c>
      <c r="Z244" s="154">
        <f t="shared" si="34"/>
        <v>1.4759999999999991</v>
      </c>
      <c r="AA244" s="154">
        <f t="shared" si="35"/>
        <v>-1.1709999999999923</v>
      </c>
      <c r="AB244" s="155">
        <f t="shared" si="39"/>
        <v>6.7624999999999895</v>
      </c>
      <c r="AC244" s="155">
        <f t="shared" si="36"/>
        <v>1.1709999999999923</v>
      </c>
      <c r="AD244" s="155">
        <f t="shared" si="40"/>
        <v>4.0465666666666555</v>
      </c>
      <c r="AE244" s="152">
        <f t="shared" si="37"/>
        <v>0</v>
      </c>
      <c r="AF244" s="152"/>
      <c r="AG244" s="156">
        <v>37224</v>
      </c>
      <c r="AH244" s="157">
        <v>332.72</v>
      </c>
      <c r="AI244" s="155">
        <f t="shared" si="41"/>
        <v>327.78466666666657</v>
      </c>
      <c r="AJ244" s="158">
        <f t="shared" si="38"/>
        <v>3.5194758355373652E-3</v>
      </c>
      <c r="AK244" s="155">
        <f t="shared" si="42"/>
        <v>1.2348796941148023E-2</v>
      </c>
      <c r="AL244" s="158">
        <f t="shared" si="43"/>
        <v>1.2345198168716424E-2</v>
      </c>
    </row>
    <row r="245" spans="18:38" ht="14.25" x14ac:dyDescent="0.2">
      <c r="R245" s="152" t="s">
        <v>115</v>
      </c>
      <c r="S245" s="152"/>
      <c r="T245" s="152" t="s">
        <v>113</v>
      </c>
      <c r="U245" s="153">
        <v>37225</v>
      </c>
      <c r="V245" s="152">
        <v>271.77099999999996</v>
      </c>
      <c r="W245" s="152">
        <v>256.52699999999999</v>
      </c>
      <c r="X245" s="152">
        <v>272.47899999999998</v>
      </c>
      <c r="Y245" s="154">
        <f t="shared" si="33"/>
        <v>15.951999999999998</v>
      </c>
      <c r="Z245" s="154">
        <f t="shared" si="34"/>
        <v>0.70800000000002683</v>
      </c>
      <c r="AA245" s="154">
        <f t="shared" si="35"/>
        <v>-15.243999999999971</v>
      </c>
      <c r="AB245" s="155">
        <f t="shared" si="39"/>
        <v>6.7676666666666572</v>
      </c>
      <c r="AC245" s="155">
        <f t="shared" si="36"/>
        <v>15.243999999999971</v>
      </c>
      <c r="AD245" s="155">
        <f t="shared" si="40"/>
        <v>4.2468666666666568</v>
      </c>
      <c r="AE245" s="152">
        <f t="shared" si="37"/>
        <v>0</v>
      </c>
      <c r="AF245" s="152"/>
      <c r="AG245" s="156">
        <v>37225</v>
      </c>
      <c r="AH245" s="157">
        <v>286.63</v>
      </c>
      <c r="AI245" s="155">
        <f t="shared" si="41"/>
        <v>327.50299999999987</v>
      </c>
      <c r="AJ245" s="158">
        <f t="shared" si="38"/>
        <v>5.3183546732721527E-2</v>
      </c>
      <c r="AK245" s="155">
        <f t="shared" si="42"/>
        <v>1.307836191447633E-2</v>
      </c>
      <c r="AL245" s="158">
        <f t="shared" si="43"/>
        <v>1.2967413021152962E-2</v>
      </c>
    </row>
    <row r="246" spans="18:38" ht="14.25" x14ac:dyDescent="0.2">
      <c r="R246" s="152" t="s">
        <v>115</v>
      </c>
      <c r="S246" s="152"/>
      <c r="T246" s="152" t="s">
        <v>113</v>
      </c>
      <c r="U246" s="153">
        <v>37226</v>
      </c>
      <c r="V246" s="152">
        <v>256.31600000000003</v>
      </c>
      <c r="W246" s="152">
        <v>255.59100000000001</v>
      </c>
      <c r="X246" s="152">
        <v>259.45300000000003</v>
      </c>
      <c r="Y246" s="154">
        <f t="shared" si="33"/>
        <v>3.8620000000000232</v>
      </c>
      <c r="Z246" s="154">
        <f t="shared" si="34"/>
        <v>3.1370000000000005</v>
      </c>
      <c r="AA246" s="154">
        <f t="shared" si="35"/>
        <v>-0.72500000000002274</v>
      </c>
      <c r="AB246" s="155">
        <f t="shared" si="39"/>
        <v>6.6193333333333246</v>
      </c>
      <c r="AC246" s="155">
        <f t="shared" si="36"/>
        <v>0.72500000000002274</v>
      </c>
      <c r="AD246" s="155">
        <f t="shared" si="40"/>
        <v>4.0481666666666563</v>
      </c>
      <c r="AE246" s="152">
        <f t="shared" si="37"/>
        <v>0</v>
      </c>
      <c r="AF246" s="152"/>
      <c r="AG246" s="156">
        <v>37226</v>
      </c>
      <c r="AH246" s="157">
        <v>315.2</v>
      </c>
      <c r="AI246" s="155">
        <f t="shared" si="41"/>
        <v>328.22366666666659</v>
      </c>
      <c r="AJ246" s="158">
        <f t="shared" si="38"/>
        <v>2.3001269035533719E-3</v>
      </c>
      <c r="AK246" s="155">
        <f t="shared" si="42"/>
        <v>1.2395898446976857E-2</v>
      </c>
      <c r="AL246" s="158">
        <f t="shared" si="43"/>
        <v>1.2333561159006381E-2</v>
      </c>
    </row>
    <row r="247" spans="18:38" ht="14.25" x14ac:dyDescent="0.2">
      <c r="R247" s="152" t="s">
        <v>115</v>
      </c>
      <c r="S247" s="152"/>
      <c r="T247" s="152" t="s">
        <v>113</v>
      </c>
      <c r="U247" s="153">
        <v>37227</v>
      </c>
      <c r="V247" s="152">
        <v>259.01900000000001</v>
      </c>
      <c r="W247" s="152">
        <v>255.9</v>
      </c>
      <c r="X247" s="152">
        <v>267.42</v>
      </c>
      <c r="Y247" s="154">
        <f t="shared" si="33"/>
        <v>11.52000000000001</v>
      </c>
      <c r="Z247" s="154">
        <f t="shared" si="34"/>
        <v>8.4010000000000105</v>
      </c>
      <c r="AA247" s="154">
        <f t="shared" si="35"/>
        <v>-3.1189999999999998</v>
      </c>
      <c r="AB247" s="155">
        <f t="shared" si="39"/>
        <v>6.8691333333333242</v>
      </c>
      <c r="AC247" s="155">
        <f t="shared" si="36"/>
        <v>3.1189999999999998</v>
      </c>
      <c r="AD247" s="155">
        <f t="shared" si="40"/>
        <v>4.1328666666666569</v>
      </c>
      <c r="AE247" s="152">
        <f t="shared" si="37"/>
        <v>0</v>
      </c>
      <c r="AF247" s="152"/>
      <c r="AG247" s="156">
        <v>37227</v>
      </c>
      <c r="AH247" s="157">
        <v>354.43</v>
      </c>
      <c r="AI247" s="155">
        <f t="shared" si="41"/>
        <v>330.31333333333328</v>
      </c>
      <c r="AJ247" s="158">
        <f t="shared" si="38"/>
        <v>8.8000451429055097E-3</v>
      </c>
      <c r="AK247" s="155">
        <f t="shared" si="42"/>
        <v>1.2623192746694789E-2</v>
      </c>
      <c r="AL247" s="158">
        <f t="shared" si="43"/>
        <v>1.2511958342583783E-2</v>
      </c>
    </row>
    <row r="248" spans="18:38" ht="14.25" x14ac:dyDescent="0.2">
      <c r="R248" s="152" t="s">
        <v>115</v>
      </c>
      <c r="S248" s="152"/>
      <c r="T248" s="152" t="s">
        <v>113</v>
      </c>
      <c r="U248" s="153">
        <v>37228</v>
      </c>
      <c r="V248" s="152">
        <v>268.77400000000006</v>
      </c>
      <c r="W248" s="152">
        <v>267.23600000000005</v>
      </c>
      <c r="X248" s="152">
        <v>272.29399999999998</v>
      </c>
      <c r="Y248" s="154">
        <f t="shared" si="33"/>
        <v>5.0579999999999359</v>
      </c>
      <c r="Z248" s="154">
        <f t="shared" si="34"/>
        <v>3.519999999999925</v>
      </c>
      <c r="AA248" s="154">
        <f t="shared" si="35"/>
        <v>-1.5380000000000109</v>
      </c>
      <c r="AB248" s="155">
        <f t="shared" si="39"/>
        <v>6.8498999999999874</v>
      </c>
      <c r="AC248" s="155">
        <f t="shared" si="36"/>
        <v>1.5380000000000109</v>
      </c>
      <c r="AD248" s="155">
        <f t="shared" si="40"/>
        <v>4.1841333333333237</v>
      </c>
      <c r="AE248" s="152">
        <f t="shared" si="37"/>
        <v>0</v>
      </c>
      <c r="AF248" s="152"/>
      <c r="AG248" s="156">
        <v>37228</v>
      </c>
      <c r="AH248" s="157">
        <v>355.21</v>
      </c>
      <c r="AI248" s="155">
        <f t="shared" si="41"/>
        <v>332.39766666666657</v>
      </c>
      <c r="AJ248" s="158">
        <f t="shared" si="38"/>
        <v>4.3298330565018188E-3</v>
      </c>
      <c r="AK248" s="155">
        <f t="shared" si="42"/>
        <v>1.2767520515244849E-2</v>
      </c>
      <c r="AL248" s="158">
        <f t="shared" si="43"/>
        <v>1.2587733768688684E-2</v>
      </c>
    </row>
    <row r="249" spans="18:38" ht="14.25" x14ac:dyDescent="0.2">
      <c r="R249" s="152" t="s">
        <v>115</v>
      </c>
      <c r="S249" s="152"/>
      <c r="T249" s="152" t="s">
        <v>113</v>
      </c>
      <c r="U249" s="153">
        <v>37229</v>
      </c>
      <c r="V249" s="152">
        <v>272.54899999999998</v>
      </c>
      <c r="W249" s="152">
        <v>271.12299999999999</v>
      </c>
      <c r="X249" s="152">
        <v>274.31600000000003</v>
      </c>
      <c r="Y249" s="154">
        <f t="shared" si="33"/>
        <v>3.1930000000000405</v>
      </c>
      <c r="Z249" s="154">
        <f t="shared" si="34"/>
        <v>1.7670000000000528</v>
      </c>
      <c r="AA249" s="154">
        <f t="shared" si="35"/>
        <v>-1.4259999999999877</v>
      </c>
      <c r="AB249" s="155">
        <f t="shared" si="39"/>
        <v>6.8079666666666547</v>
      </c>
      <c r="AC249" s="155">
        <f t="shared" si="36"/>
        <v>1.4259999999999877</v>
      </c>
      <c r="AD249" s="155">
        <f t="shared" si="40"/>
        <v>4.1430333333333236</v>
      </c>
      <c r="AE249" s="152">
        <f t="shared" si="37"/>
        <v>0</v>
      </c>
      <c r="AF249" s="152"/>
      <c r="AG249" s="156">
        <v>37229</v>
      </c>
      <c r="AH249" s="157">
        <v>348.34</v>
      </c>
      <c r="AI249" s="155">
        <f t="shared" si="41"/>
        <v>334.23133333333328</v>
      </c>
      <c r="AJ249" s="158">
        <f t="shared" si="38"/>
        <v>4.0937015559510473E-3</v>
      </c>
      <c r="AK249" s="155">
        <f t="shared" si="42"/>
        <v>1.2601814709202411E-2</v>
      </c>
      <c r="AL249" s="158">
        <f t="shared" si="43"/>
        <v>1.2395705968121852E-2</v>
      </c>
    </row>
    <row r="250" spans="18:38" ht="14.25" x14ac:dyDescent="0.2">
      <c r="R250" s="152" t="s">
        <v>115</v>
      </c>
      <c r="S250" s="152"/>
      <c r="T250" s="152" t="s">
        <v>113</v>
      </c>
      <c r="U250" s="153">
        <v>37230</v>
      </c>
      <c r="V250" s="152">
        <v>273.39</v>
      </c>
      <c r="W250" s="152">
        <v>264.04000000000002</v>
      </c>
      <c r="X250" s="152">
        <v>273.78899999999999</v>
      </c>
      <c r="Y250" s="154">
        <f t="shared" si="33"/>
        <v>9.7489999999999668</v>
      </c>
      <c r="Z250" s="154">
        <f t="shared" si="34"/>
        <v>0.39900000000000091</v>
      </c>
      <c r="AA250" s="154">
        <f t="shared" si="35"/>
        <v>-9.3499999999999659</v>
      </c>
      <c r="AB250" s="155">
        <f t="shared" si="39"/>
        <v>6.8517999999999892</v>
      </c>
      <c r="AC250" s="155">
        <f t="shared" si="36"/>
        <v>9.3499999999999659</v>
      </c>
      <c r="AD250" s="155">
        <f t="shared" si="40"/>
        <v>4.1969666666666585</v>
      </c>
      <c r="AE250" s="152">
        <f t="shared" si="37"/>
        <v>0</v>
      </c>
      <c r="AF250" s="152"/>
      <c r="AG250" s="156">
        <v>37230</v>
      </c>
      <c r="AH250" s="157">
        <v>343.6</v>
      </c>
      <c r="AI250" s="155">
        <f t="shared" si="41"/>
        <v>334.85566666666665</v>
      </c>
      <c r="AJ250" s="158">
        <f t="shared" si="38"/>
        <v>2.7211874272409679E-2</v>
      </c>
      <c r="AK250" s="155">
        <f t="shared" si="42"/>
        <v>1.2715534206732482E-2</v>
      </c>
      <c r="AL250" s="158">
        <f t="shared" si="43"/>
        <v>1.2533658780350117E-2</v>
      </c>
    </row>
    <row r="251" spans="18:38" ht="14.25" x14ac:dyDescent="0.2">
      <c r="R251" s="152" t="s">
        <v>115</v>
      </c>
      <c r="S251" s="152"/>
      <c r="T251" s="152" t="s">
        <v>113</v>
      </c>
      <c r="U251" s="153">
        <v>37231</v>
      </c>
      <c r="V251" s="152">
        <v>273.88</v>
      </c>
      <c r="W251" s="152">
        <v>270.41300000000001</v>
      </c>
      <c r="X251" s="152">
        <v>276.315</v>
      </c>
      <c r="Y251" s="154">
        <f t="shared" si="33"/>
        <v>5.9019999999999868</v>
      </c>
      <c r="Z251" s="154">
        <f t="shared" si="34"/>
        <v>2.4350000000000023</v>
      </c>
      <c r="AA251" s="154">
        <f t="shared" si="35"/>
        <v>-3.4669999999999845</v>
      </c>
      <c r="AB251" s="155">
        <f t="shared" si="39"/>
        <v>6.8178999999999901</v>
      </c>
      <c r="AC251" s="155">
        <f t="shared" si="36"/>
        <v>3.4669999999999845</v>
      </c>
      <c r="AD251" s="155">
        <f t="shared" si="40"/>
        <v>4.2022666666666586</v>
      </c>
      <c r="AE251" s="152">
        <f t="shared" si="37"/>
        <v>0</v>
      </c>
      <c r="AF251" s="152"/>
      <c r="AG251" s="156">
        <v>37231</v>
      </c>
      <c r="AH251" s="157">
        <v>356.22</v>
      </c>
      <c r="AI251" s="155">
        <f t="shared" si="41"/>
        <v>336.64466666666664</v>
      </c>
      <c r="AJ251" s="158">
        <f t="shared" si="38"/>
        <v>9.7327494245128977E-3</v>
      </c>
      <c r="AK251" s="155">
        <f t="shared" si="42"/>
        <v>1.2675501522149921E-2</v>
      </c>
      <c r="AL251" s="158">
        <f t="shared" si="43"/>
        <v>1.2482795905474988E-2</v>
      </c>
    </row>
    <row r="252" spans="18:38" ht="14.25" x14ac:dyDescent="0.2">
      <c r="R252" s="152" t="s">
        <v>115</v>
      </c>
      <c r="S252" s="152"/>
      <c r="T252" s="152" t="s">
        <v>113</v>
      </c>
      <c r="U252" s="153">
        <v>37232</v>
      </c>
      <c r="V252" s="152">
        <v>275.69499999999999</v>
      </c>
      <c r="W252" s="152">
        <v>267.19599999999997</v>
      </c>
      <c r="X252" s="152">
        <v>276.56400000000002</v>
      </c>
      <c r="Y252" s="154">
        <f t="shared" si="33"/>
        <v>9.3680000000000518</v>
      </c>
      <c r="Z252" s="154">
        <f t="shared" si="34"/>
        <v>0.86900000000002819</v>
      </c>
      <c r="AA252" s="154">
        <f t="shared" si="35"/>
        <v>-8.4990000000000236</v>
      </c>
      <c r="AB252" s="155">
        <f t="shared" si="39"/>
        <v>6.8062999999999914</v>
      </c>
      <c r="AC252" s="155">
        <f t="shared" si="36"/>
        <v>8.4990000000000236</v>
      </c>
      <c r="AD252" s="155">
        <f t="shared" si="40"/>
        <v>4.1616999999999926</v>
      </c>
      <c r="AE252" s="152">
        <f t="shared" si="37"/>
        <v>0</v>
      </c>
      <c r="AF252" s="152"/>
      <c r="AG252" s="156">
        <v>37232</v>
      </c>
      <c r="AH252" s="157">
        <v>334.28</v>
      </c>
      <c r="AI252" s="155">
        <f t="shared" si="41"/>
        <v>337.58466666666664</v>
      </c>
      <c r="AJ252" s="158">
        <f t="shared" si="38"/>
        <v>2.5424793586215223E-2</v>
      </c>
      <c r="AK252" s="155">
        <f t="shared" si="42"/>
        <v>1.246488347249719E-2</v>
      </c>
      <c r="AL252" s="158">
        <f t="shared" si="43"/>
        <v>1.2327870341662417E-2</v>
      </c>
    </row>
    <row r="253" spans="18:38" ht="14.25" x14ac:dyDescent="0.2">
      <c r="R253" s="152" t="s">
        <v>115</v>
      </c>
      <c r="S253" s="152"/>
      <c r="T253" s="152" t="s">
        <v>113</v>
      </c>
      <c r="U253" s="153">
        <v>37233</v>
      </c>
      <c r="V253" s="152">
        <v>266.21299999999997</v>
      </c>
      <c r="W253" s="152">
        <v>262.01400000000001</v>
      </c>
      <c r="X253" s="152">
        <v>270.108</v>
      </c>
      <c r="Y253" s="154">
        <f t="shared" si="33"/>
        <v>8.0939999999999941</v>
      </c>
      <c r="Z253" s="154">
        <f t="shared" si="34"/>
        <v>3.8950000000000387</v>
      </c>
      <c r="AA253" s="154">
        <f t="shared" si="35"/>
        <v>-4.1989999999999554</v>
      </c>
      <c r="AB253" s="155">
        <f t="shared" si="39"/>
        <v>6.7826666666666577</v>
      </c>
      <c r="AC253" s="155">
        <f t="shared" si="36"/>
        <v>4.1989999999999554</v>
      </c>
      <c r="AD253" s="155">
        <f t="shared" si="40"/>
        <v>4.0136666666666576</v>
      </c>
      <c r="AE253" s="152">
        <f t="shared" si="37"/>
        <v>0</v>
      </c>
      <c r="AF253" s="152"/>
      <c r="AG253" s="156">
        <v>37233</v>
      </c>
      <c r="AH253" s="157">
        <v>350.28</v>
      </c>
      <c r="AI253" s="155">
        <f t="shared" si="41"/>
        <v>337.08533333333332</v>
      </c>
      <c r="AJ253" s="158">
        <f t="shared" si="38"/>
        <v>1.1987552814890818E-2</v>
      </c>
      <c r="AK253" s="155">
        <f t="shared" si="42"/>
        <v>1.2075989127023377E-2</v>
      </c>
      <c r="AL253" s="158">
        <f t="shared" si="43"/>
        <v>1.1906975088404888E-2</v>
      </c>
    </row>
    <row r="254" spans="18:38" ht="14.25" x14ac:dyDescent="0.2">
      <c r="R254" s="152" t="s">
        <v>115</v>
      </c>
      <c r="S254" s="152"/>
      <c r="T254" s="152" t="s">
        <v>113</v>
      </c>
      <c r="U254" s="153">
        <v>37234</v>
      </c>
      <c r="V254" s="152">
        <v>271.12100000000004</v>
      </c>
      <c r="W254" s="152">
        <v>269.98500000000001</v>
      </c>
      <c r="X254" s="152">
        <v>274.83499999999998</v>
      </c>
      <c r="Y254" s="154">
        <f t="shared" si="33"/>
        <v>4.8499999999999659</v>
      </c>
      <c r="Z254" s="154">
        <f t="shared" si="34"/>
        <v>3.7139999999999418</v>
      </c>
      <c r="AA254" s="154">
        <f t="shared" si="35"/>
        <v>-1.1360000000000241</v>
      </c>
      <c r="AB254" s="155">
        <f t="shared" si="39"/>
        <v>6.4852666666666563</v>
      </c>
      <c r="AC254" s="155">
        <f t="shared" si="36"/>
        <v>1.1360000000000241</v>
      </c>
      <c r="AD254" s="155">
        <f t="shared" si="40"/>
        <v>3.5924666666666583</v>
      </c>
      <c r="AE254" s="152">
        <f t="shared" si="37"/>
        <v>0</v>
      </c>
      <c r="AF254" s="152"/>
      <c r="AG254" s="156">
        <v>37234</v>
      </c>
      <c r="AH254" s="157">
        <v>366.42</v>
      </c>
      <c r="AI254" s="155">
        <f t="shared" si="41"/>
        <v>336.54166666666669</v>
      </c>
      <c r="AJ254" s="158">
        <f t="shared" si="38"/>
        <v>3.1002674526500302E-3</v>
      </c>
      <c r="AK254" s="155">
        <f t="shared" si="42"/>
        <v>1.0979878323249849E-2</v>
      </c>
      <c r="AL254" s="158">
        <f t="shared" si="43"/>
        <v>1.067465643184348E-2</v>
      </c>
    </row>
    <row r="255" spans="18:38" ht="14.25" x14ac:dyDescent="0.2">
      <c r="R255" s="152" t="s">
        <v>115</v>
      </c>
      <c r="S255" s="152"/>
      <c r="T255" s="152" t="s">
        <v>113</v>
      </c>
      <c r="U255" s="153">
        <v>37235</v>
      </c>
      <c r="V255" s="152">
        <v>272.36500000000001</v>
      </c>
      <c r="W255" s="152">
        <v>263.11500000000001</v>
      </c>
      <c r="X255" s="152">
        <v>273.47199999999998</v>
      </c>
      <c r="Y255" s="154">
        <f t="shared" si="33"/>
        <v>10.356999999999971</v>
      </c>
      <c r="Z255" s="154">
        <f t="shared" si="34"/>
        <v>1.1069999999999709</v>
      </c>
      <c r="AA255" s="154">
        <f t="shared" si="35"/>
        <v>-9.25</v>
      </c>
      <c r="AB255" s="155">
        <f t="shared" si="39"/>
        <v>6.3186333333333202</v>
      </c>
      <c r="AC255" s="155">
        <f t="shared" si="36"/>
        <v>9.25</v>
      </c>
      <c r="AD255" s="155">
        <f t="shared" si="40"/>
        <v>3.9007999999999914</v>
      </c>
      <c r="AE255" s="152">
        <f t="shared" si="37"/>
        <v>0</v>
      </c>
      <c r="AF255" s="152"/>
      <c r="AG255" s="156">
        <v>37235</v>
      </c>
      <c r="AH255" s="157">
        <v>375.15</v>
      </c>
      <c r="AI255" s="155">
        <f t="shared" si="41"/>
        <v>337.23933333333332</v>
      </c>
      <c r="AJ255" s="158">
        <f t="shared" si="38"/>
        <v>2.4656803945088634E-2</v>
      </c>
      <c r="AK255" s="155">
        <f t="shared" si="42"/>
        <v>1.1801771788086137E-2</v>
      </c>
      <c r="AL255" s="158">
        <f t="shared" si="43"/>
        <v>1.1566859539911293E-2</v>
      </c>
    </row>
    <row r="256" spans="18:38" ht="14.25" x14ac:dyDescent="0.2">
      <c r="R256" s="152" t="s">
        <v>115</v>
      </c>
      <c r="S256" s="152"/>
      <c r="T256" s="152" t="s">
        <v>113</v>
      </c>
      <c r="U256" s="153">
        <v>37236</v>
      </c>
      <c r="V256" s="152">
        <v>263.03399999999999</v>
      </c>
      <c r="W256" s="152">
        <v>257.88699999999994</v>
      </c>
      <c r="X256" s="152">
        <v>269.68200000000002</v>
      </c>
      <c r="Y256" s="154">
        <f t="shared" si="33"/>
        <v>11.795000000000073</v>
      </c>
      <c r="Z256" s="154">
        <f t="shared" si="34"/>
        <v>6.6480000000000246</v>
      </c>
      <c r="AA256" s="154">
        <f t="shared" si="35"/>
        <v>-5.1470000000000482</v>
      </c>
      <c r="AB256" s="155">
        <f t="shared" si="39"/>
        <v>6.4134666666666584</v>
      </c>
      <c r="AC256" s="155">
        <f t="shared" si="36"/>
        <v>5.1470000000000482</v>
      </c>
      <c r="AD256" s="155">
        <f t="shared" si="40"/>
        <v>3.8859666666666604</v>
      </c>
      <c r="AE256" s="152">
        <f t="shared" si="37"/>
        <v>0</v>
      </c>
      <c r="AF256" s="152"/>
      <c r="AG256" s="156">
        <v>37236</v>
      </c>
      <c r="AH256" s="157">
        <v>394.17</v>
      </c>
      <c r="AI256" s="155">
        <f t="shared" si="41"/>
        <v>340.24333333333345</v>
      </c>
      <c r="AJ256" s="158">
        <f t="shared" si="38"/>
        <v>1.3057817692873754E-2</v>
      </c>
      <c r="AK256" s="155">
        <f t="shared" si="42"/>
        <v>1.1623975314865533E-2</v>
      </c>
      <c r="AL256" s="158">
        <f t="shared" si="43"/>
        <v>1.1421139772515725E-2</v>
      </c>
    </row>
    <row r="257" spans="18:38" ht="14.25" x14ac:dyDescent="0.2">
      <c r="R257" s="152" t="s">
        <v>115</v>
      </c>
      <c r="S257" s="152"/>
      <c r="T257" s="152" t="s">
        <v>113</v>
      </c>
      <c r="U257" s="153">
        <v>37237</v>
      </c>
      <c r="V257" s="152">
        <v>271.447</v>
      </c>
      <c r="W257" s="152">
        <v>271.447</v>
      </c>
      <c r="X257" s="152">
        <v>276.43099999999998</v>
      </c>
      <c r="Y257" s="154">
        <f t="shared" si="33"/>
        <v>4.9839999999999804</v>
      </c>
      <c r="Z257" s="154">
        <f t="shared" si="34"/>
        <v>4.9839999999999804</v>
      </c>
      <c r="AA257" s="154">
        <f t="shared" si="35"/>
        <v>0</v>
      </c>
      <c r="AB257" s="155">
        <f t="shared" si="39"/>
        <v>6.2961333333333238</v>
      </c>
      <c r="AC257" s="155">
        <f t="shared" si="36"/>
        <v>0</v>
      </c>
      <c r="AD257" s="155">
        <f t="shared" si="40"/>
        <v>3.6030666666666593</v>
      </c>
      <c r="AE257" s="152">
        <f t="shared" si="37"/>
        <v>0</v>
      </c>
      <c r="AF257" s="152"/>
      <c r="AG257" s="156">
        <v>37237</v>
      </c>
      <c r="AH257" s="157">
        <v>374.54</v>
      </c>
      <c r="AI257" s="155">
        <f t="shared" si="41"/>
        <v>342.00166666666678</v>
      </c>
      <c r="AJ257" s="158">
        <f t="shared" si="38"/>
        <v>0</v>
      </c>
      <c r="AK257" s="155">
        <f t="shared" si="42"/>
        <v>1.0744830531000275E-2</v>
      </c>
      <c r="AL257" s="158">
        <f t="shared" si="43"/>
        <v>1.0535231309788914E-2</v>
      </c>
    </row>
    <row r="258" spans="18:38" ht="14.25" x14ac:dyDescent="0.2">
      <c r="R258" s="152" t="s">
        <v>115</v>
      </c>
      <c r="S258" s="152"/>
      <c r="T258" s="152" t="s">
        <v>113</v>
      </c>
      <c r="U258" s="153">
        <v>37238</v>
      </c>
      <c r="V258" s="152">
        <v>277.36800000000005</v>
      </c>
      <c r="W258" s="152">
        <v>270.19399999999996</v>
      </c>
      <c r="X258" s="152">
        <v>280.58100000000007</v>
      </c>
      <c r="Y258" s="154">
        <f t="shared" ref="Y258:Y321" si="44">X258-W258</f>
        <v>10.387000000000114</v>
      </c>
      <c r="Z258" s="154">
        <f t="shared" ref="Z258:Z321" si="45">X258-V258</f>
        <v>3.2130000000000223</v>
      </c>
      <c r="AA258" s="154">
        <f t="shared" ref="AA258:AA321" si="46">W258-V258</f>
        <v>-7.1740000000000919</v>
      </c>
      <c r="AB258" s="155">
        <f t="shared" si="39"/>
        <v>6.4156333333333286</v>
      </c>
      <c r="AC258" s="155">
        <f t="shared" ref="AC258:AC321" si="47">IF((V258-W258)&lt;0,0,V258-W258)</f>
        <v>7.1740000000000919</v>
      </c>
      <c r="AD258" s="155">
        <f t="shared" si="40"/>
        <v>3.8009333333333313</v>
      </c>
      <c r="AE258" s="152">
        <f t="shared" ref="AE258:AE321" si="48">IF(AC258&gt;=25,1,0)</f>
        <v>0</v>
      </c>
      <c r="AF258" s="152"/>
      <c r="AG258" s="156">
        <v>37238</v>
      </c>
      <c r="AH258" s="157">
        <v>367.03</v>
      </c>
      <c r="AI258" s="155">
        <f t="shared" si="41"/>
        <v>342.55300000000011</v>
      </c>
      <c r="AJ258" s="158">
        <f t="shared" ref="AJ258:AJ321" si="49">AC258/AH258</f>
        <v>1.9546086150996084E-2</v>
      </c>
      <c r="AK258" s="155">
        <f t="shared" si="42"/>
        <v>1.1278626810025134E-2</v>
      </c>
      <c r="AL258" s="158">
        <f t="shared" si="43"/>
        <v>1.1095898542220707E-2</v>
      </c>
    </row>
    <row r="259" spans="18:38" ht="14.25" x14ac:dyDescent="0.2">
      <c r="R259" s="152" t="s">
        <v>115</v>
      </c>
      <c r="S259" s="152"/>
      <c r="T259" s="152" t="s">
        <v>113</v>
      </c>
      <c r="U259" s="153">
        <v>37239</v>
      </c>
      <c r="V259" s="152">
        <v>271.334</v>
      </c>
      <c r="W259" s="152">
        <v>270.87199999999996</v>
      </c>
      <c r="X259" s="152">
        <v>274.86200000000002</v>
      </c>
      <c r="Y259" s="154">
        <f t="shared" si="44"/>
        <v>3.9900000000000659</v>
      </c>
      <c r="Z259" s="154">
        <f t="shared" si="45"/>
        <v>3.52800000000002</v>
      </c>
      <c r="AA259" s="154">
        <f t="shared" si="46"/>
        <v>-0.46200000000004593</v>
      </c>
      <c r="AB259" s="155">
        <f t="shared" si="39"/>
        <v>6.3613333333333317</v>
      </c>
      <c r="AC259" s="155">
        <f t="shared" si="47"/>
        <v>0.46200000000004593</v>
      </c>
      <c r="AD259" s="155">
        <f t="shared" si="40"/>
        <v>3.6290333333333336</v>
      </c>
      <c r="AE259" s="152">
        <f t="shared" si="48"/>
        <v>0</v>
      </c>
      <c r="AF259" s="152"/>
      <c r="AG259" s="156">
        <v>37239</v>
      </c>
      <c r="AH259" s="157">
        <v>387.26</v>
      </c>
      <c r="AI259" s="155">
        <f t="shared" si="41"/>
        <v>343.32266666666675</v>
      </c>
      <c r="AJ259" s="158">
        <f t="shared" si="49"/>
        <v>1.1929969529516241E-3</v>
      </c>
      <c r="AK259" s="155">
        <f t="shared" si="42"/>
        <v>1.0804073140068466E-2</v>
      </c>
      <c r="AL259" s="158">
        <f t="shared" si="43"/>
        <v>1.0570328398552186E-2</v>
      </c>
    </row>
    <row r="260" spans="18:38" ht="14.25" x14ac:dyDescent="0.2">
      <c r="R260" s="152" t="s">
        <v>115</v>
      </c>
      <c r="S260" s="152"/>
      <c r="T260" s="152" t="s">
        <v>113</v>
      </c>
      <c r="U260" s="153">
        <v>37240</v>
      </c>
      <c r="V260" s="152">
        <v>271.07399999999996</v>
      </c>
      <c r="W260" s="152">
        <v>265.82</v>
      </c>
      <c r="X260" s="152">
        <v>273.97899999999998</v>
      </c>
      <c r="Y260" s="154">
        <f t="shared" si="44"/>
        <v>8.1589999999999918</v>
      </c>
      <c r="Z260" s="154">
        <f t="shared" si="45"/>
        <v>2.9050000000000296</v>
      </c>
      <c r="AA260" s="154">
        <f t="shared" si="46"/>
        <v>-5.2539999999999623</v>
      </c>
      <c r="AB260" s="155">
        <f t="shared" si="39"/>
        <v>6.5299333333333314</v>
      </c>
      <c r="AC260" s="155">
        <f t="shared" si="47"/>
        <v>5.2539999999999623</v>
      </c>
      <c r="AD260" s="155">
        <f t="shared" si="40"/>
        <v>3.7861333333333325</v>
      </c>
      <c r="AE260" s="152">
        <f t="shared" si="48"/>
        <v>0</v>
      </c>
      <c r="AF260" s="152"/>
      <c r="AG260" s="156">
        <v>37240</v>
      </c>
      <c r="AH260" s="157">
        <v>375.28</v>
      </c>
      <c r="AI260" s="155">
        <f t="shared" si="41"/>
        <v>343.83666666666682</v>
      </c>
      <c r="AJ260" s="158">
        <f t="shared" si="49"/>
        <v>1.4000213174163192E-2</v>
      </c>
      <c r="AK260" s="155">
        <f t="shared" si="42"/>
        <v>1.1220634831916624E-2</v>
      </c>
      <c r="AL260" s="158">
        <f t="shared" si="43"/>
        <v>1.1011429845566202E-2</v>
      </c>
    </row>
    <row r="261" spans="18:38" ht="14.25" x14ac:dyDescent="0.2">
      <c r="R261" s="152" t="s">
        <v>115</v>
      </c>
      <c r="S261" s="152"/>
      <c r="T261" s="152" t="s">
        <v>113</v>
      </c>
      <c r="U261" s="153">
        <v>37241</v>
      </c>
      <c r="V261" s="152">
        <v>269.82</v>
      </c>
      <c r="W261" s="152">
        <v>269.82</v>
      </c>
      <c r="X261" s="152">
        <v>273.12699999999995</v>
      </c>
      <c r="Y261" s="154">
        <f t="shared" si="44"/>
        <v>3.3069999999999595</v>
      </c>
      <c r="Z261" s="154">
        <f t="shared" si="45"/>
        <v>3.3069999999999595</v>
      </c>
      <c r="AA261" s="154">
        <f t="shared" si="46"/>
        <v>0</v>
      </c>
      <c r="AB261" s="155">
        <f t="shared" si="39"/>
        <v>6.4337333333333309</v>
      </c>
      <c r="AC261" s="155">
        <f t="shared" si="47"/>
        <v>0</v>
      </c>
      <c r="AD261" s="155">
        <f t="shared" si="40"/>
        <v>3.6420999999999983</v>
      </c>
      <c r="AE261" s="152">
        <f t="shared" si="48"/>
        <v>0</v>
      </c>
      <c r="AF261" s="152"/>
      <c r="AG261" s="156">
        <v>37241</v>
      </c>
      <c r="AH261" s="157">
        <v>369.42</v>
      </c>
      <c r="AI261" s="155">
        <f t="shared" si="41"/>
        <v>345.23233333333343</v>
      </c>
      <c r="AJ261" s="158">
        <f t="shared" si="49"/>
        <v>0</v>
      </c>
      <c r="AK261" s="155">
        <f t="shared" si="42"/>
        <v>1.0780905528502386E-2</v>
      </c>
      <c r="AL261" s="158">
        <f t="shared" si="43"/>
        <v>1.0549707105456512E-2</v>
      </c>
    </row>
    <row r="262" spans="18:38" ht="14.25" x14ac:dyDescent="0.2">
      <c r="R262" s="152" t="s">
        <v>115</v>
      </c>
      <c r="S262" s="152"/>
      <c r="T262" s="152" t="s">
        <v>113</v>
      </c>
      <c r="U262" s="153">
        <v>37242</v>
      </c>
      <c r="V262" s="152">
        <v>269.85000000000002</v>
      </c>
      <c r="W262" s="152">
        <v>268.02999999999997</v>
      </c>
      <c r="X262" s="152">
        <v>278.43200000000002</v>
      </c>
      <c r="Y262" s="154">
        <f t="shared" si="44"/>
        <v>10.402000000000044</v>
      </c>
      <c r="Z262" s="154">
        <f t="shared" si="45"/>
        <v>8.5819999999999936</v>
      </c>
      <c r="AA262" s="154">
        <f t="shared" si="46"/>
        <v>-1.82000000000005</v>
      </c>
      <c r="AB262" s="155">
        <f t="shared" si="39"/>
        <v>6.5446999999999971</v>
      </c>
      <c r="AC262" s="155">
        <f t="shared" si="47"/>
        <v>1.82000000000005</v>
      </c>
      <c r="AD262" s="155">
        <f t="shared" si="40"/>
        <v>3.4710666666666676</v>
      </c>
      <c r="AE262" s="152">
        <f t="shared" si="48"/>
        <v>0</v>
      </c>
      <c r="AF262" s="152"/>
      <c r="AG262" s="156">
        <v>37242</v>
      </c>
      <c r="AH262" s="157">
        <v>398.81</v>
      </c>
      <c r="AI262" s="155">
        <f t="shared" si="41"/>
        <v>348.12900000000008</v>
      </c>
      <c r="AJ262" s="158">
        <f t="shared" si="49"/>
        <v>4.5635766405056292E-3</v>
      </c>
      <c r="AK262" s="155">
        <f t="shared" si="42"/>
        <v>1.0190182263237847E-2</v>
      </c>
      <c r="AL262" s="158">
        <f t="shared" si="43"/>
        <v>9.970633491224996E-3</v>
      </c>
    </row>
    <row r="263" spans="18:38" ht="14.25" x14ac:dyDescent="0.2">
      <c r="R263" s="152" t="s">
        <v>115</v>
      </c>
      <c r="S263" s="152"/>
      <c r="T263" s="152" t="s">
        <v>113</v>
      </c>
      <c r="U263" s="153">
        <v>37243</v>
      </c>
      <c r="V263" s="152">
        <v>279.61799999999999</v>
      </c>
      <c r="W263" s="152">
        <v>279.61799999999999</v>
      </c>
      <c r="X263" s="152">
        <v>284.815</v>
      </c>
      <c r="Y263" s="154">
        <f t="shared" si="44"/>
        <v>5.1970000000000027</v>
      </c>
      <c r="Z263" s="154">
        <f t="shared" si="45"/>
        <v>5.1970000000000027</v>
      </c>
      <c r="AA263" s="154">
        <f t="shared" si="46"/>
        <v>0</v>
      </c>
      <c r="AB263" s="155">
        <f t="shared" si="39"/>
        <v>6.6147333333333309</v>
      </c>
      <c r="AC263" s="155">
        <f t="shared" si="47"/>
        <v>0</v>
      </c>
      <c r="AD263" s="155">
        <f t="shared" si="40"/>
        <v>3.4612333333333356</v>
      </c>
      <c r="AE263" s="152">
        <f t="shared" si="48"/>
        <v>0</v>
      </c>
      <c r="AF263" s="152"/>
      <c r="AG263" s="156">
        <v>37243</v>
      </c>
      <c r="AH263" s="157">
        <v>372.8</v>
      </c>
      <c r="AI263" s="155">
        <f t="shared" si="41"/>
        <v>350.14100000000002</v>
      </c>
      <c r="AJ263" s="158">
        <f t="shared" si="49"/>
        <v>0</v>
      </c>
      <c r="AK263" s="155">
        <f t="shared" si="42"/>
        <v>1.0158709553810976E-2</v>
      </c>
      <c r="AL263" s="158">
        <f t="shared" si="43"/>
        <v>9.885255749350506E-3</v>
      </c>
    </row>
    <row r="264" spans="18:38" ht="14.25" x14ac:dyDescent="0.2">
      <c r="R264" s="152" t="s">
        <v>115</v>
      </c>
      <c r="S264" s="152"/>
      <c r="T264" s="152" t="s">
        <v>113</v>
      </c>
      <c r="U264" s="153">
        <v>37244</v>
      </c>
      <c r="V264" s="152">
        <v>278.75699999999995</v>
      </c>
      <c r="W264" s="152">
        <v>267.82499999999999</v>
      </c>
      <c r="X264" s="152">
        <v>278.75699999999995</v>
      </c>
      <c r="Y264" s="154">
        <f t="shared" si="44"/>
        <v>10.93199999999996</v>
      </c>
      <c r="Z264" s="154">
        <f t="shared" si="45"/>
        <v>0</v>
      </c>
      <c r="AA264" s="154">
        <f t="shared" si="46"/>
        <v>-10.93199999999996</v>
      </c>
      <c r="AB264" s="155">
        <f t="shared" si="39"/>
        <v>6.806199999999996</v>
      </c>
      <c r="AC264" s="155">
        <f t="shared" si="47"/>
        <v>10.93199999999996</v>
      </c>
      <c r="AD264" s="155">
        <f t="shared" si="40"/>
        <v>3.6546000000000003</v>
      </c>
      <c r="AE264" s="152">
        <f t="shared" si="48"/>
        <v>0</v>
      </c>
      <c r="AF264" s="152"/>
      <c r="AG264" s="156">
        <v>37244</v>
      </c>
      <c r="AH264" s="157">
        <v>391.47</v>
      </c>
      <c r="AI264" s="155">
        <f t="shared" si="41"/>
        <v>352.286</v>
      </c>
      <c r="AJ264" s="158">
        <f t="shared" si="49"/>
        <v>2.7925511533450735E-2</v>
      </c>
      <c r="AK264" s="155">
        <f t="shared" si="42"/>
        <v>1.0566714091679075E-2</v>
      </c>
      <c r="AL264" s="158">
        <f t="shared" si="43"/>
        <v>1.0373957523148807E-2</v>
      </c>
    </row>
    <row r="265" spans="18:38" ht="14.25" x14ac:dyDescent="0.2">
      <c r="R265" s="152" t="s">
        <v>115</v>
      </c>
      <c r="S265" s="152"/>
      <c r="T265" s="152" t="s">
        <v>113</v>
      </c>
      <c r="U265" s="153">
        <v>37245</v>
      </c>
      <c r="V265" s="152">
        <v>279.54500000000002</v>
      </c>
      <c r="W265" s="152">
        <v>271.67</v>
      </c>
      <c r="X265" s="152">
        <v>283.06100000000004</v>
      </c>
      <c r="Y265" s="154">
        <f t="shared" si="44"/>
        <v>11.39100000000002</v>
      </c>
      <c r="Z265" s="154">
        <f t="shared" si="45"/>
        <v>3.5160000000000196</v>
      </c>
      <c r="AA265" s="154">
        <f t="shared" si="46"/>
        <v>-7.875</v>
      </c>
      <c r="AB265" s="155">
        <f t="shared" si="39"/>
        <v>7.1096666666666648</v>
      </c>
      <c r="AC265" s="155">
        <f t="shared" si="47"/>
        <v>7.875</v>
      </c>
      <c r="AD265" s="155">
        <f t="shared" si="40"/>
        <v>3.8690666666666678</v>
      </c>
      <c r="AE265" s="152">
        <f t="shared" si="48"/>
        <v>0</v>
      </c>
      <c r="AF265" s="152"/>
      <c r="AG265" s="156">
        <v>37245</v>
      </c>
      <c r="AH265" s="157">
        <v>390.62</v>
      </c>
      <c r="AI265" s="155">
        <f t="shared" si="41"/>
        <v>354.26066666666662</v>
      </c>
      <c r="AJ265" s="158">
        <f t="shared" si="49"/>
        <v>2.0160258051303056E-2</v>
      </c>
      <c r="AK265" s="155">
        <f t="shared" si="42"/>
        <v>1.1093773289884644E-2</v>
      </c>
      <c r="AL265" s="158">
        <f t="shared" si="43"/>
        <v>1.0921524828233829E-2</v>
      </c>
    </row>
    <row r="266" spans="18:38" ht="14.25" x14ac:dyDescent="0.2">
      <c r="R266" s="152" t="s">
        <v>115</v>
      </c>
      <c r="S266" s="152"/>
      <c r="T266" s="152" t="s">
        <v>113</v>
      </c>
      <c r="U266" s="153">
        <v>37246</v>
      </c>
      <c r="V266" s="152">
        <v>275.26</v>
      </c>
      <c r="W266" s="152">
        <v>272.70600000000002</v>
      </c>
      <c r="X266" s="152">
        <v>277.59299999999996</v>
      </c>
      <c r="Y266" s="154">
        <f t="shared" si="44"/>
        <v>4.8869999999999436</v>
      </c>
      <c r="Z266" s="154">
        <f t="shared" si="45"/>
        <v>2.33299999999997</v>
      </c>
      <c r="AA266" s="154">
        <f t="shared" si="46"/>
        <v>-2.5539999999999736</v>
      </c>
      <c r="AB266" s="155">
        <f t="shared" si="39"/>
        <v>7.0536999999999965</v>
      </c>
      <c r="AC266" s="155">
        <f t="shared" si="47"/>
        <v>2.5539999999999736</v>
      </c>
      <c r="AD266" s="155">
        <f t="shared" si="40"/>
        <v>3.7908000000000004</v>
      </c>
      <c r="AE266" s="152">
        <f t="shared" si="48"/>
        <v>0</v>
      </c>
      <c r="AF266" s="152"/>
      <c r="AG266" s="156">
        <v>37246</v>
      </c>
      <c r="AH266" s="157">
        <v>376.83</v>
      </c>
      <c r="AI266" s="155">
        <f t="shared" si="41"/>
        <v>356.1049999999999</v>
      </c>
      <c r="AJ266" s="158">
        <f t="shared" si="49"/>
        <v>6.7775920176206079E-3</v>
      </c>
      <c r="AK266" s="155">
        <f t="shared" si="42"/>
        <v>1.0811450411052612E-2</v>
      </c>
      <c r="AL266" s="158">
        <f t="shared" si="43"/>
        <v>1.0645174878196042E-2</v>
      </c>
    </row>
    <row r="267" spans="18:38" ht="14.25" x14ac:dyDescent="0.2">
      <c r="R267" s="152" t="s">
        <v>115</v>
      </c>
      <c r="S267" s="152"/>
      <c r="T267" s="152" t="s">
        <v>113</v>
      </c>
      <c r="U267" s="153">
        <v>37247</v>
      </c>
      <c r="V267" s="152">
        <v>278.26700000000005</v>
      </c>
      <c r="W267" s="152">
        <v>273.92599999999999</v>
      </c>
      <c r="X267" s="152">
        <v>279.45499999999998</v>
      </c>
      <c r="Y267" s="154">
        <f t="shared" si="44"/>
        <v>5.5289999999999964</v>
      </c>
      <c r="Z267" s="154">
        <f t="shared" si="45"/>
        <v>1.1879999999999313</v>
      </c>
      <c r="AA267" s="154">
        <f t="shared" si="46"/>
        <v>-4.341000000000065</v>
      </c>
      <c r="AB267" s="155">
        <f t="shared" si="39"/>
        <v>6.9755999999999982</v>
      </c>
      <c r="AC267" s="155">
        <f t="shared" si="47"/>
        <v>4.341000000000065</v>
      </c>
      <c r="AD267" s="155">
        <f t="shared" si="40"/>
        <v>3.8758333333333375</v>
      </c>
      <c r="AE267" s="152">
        <f t="shared" si="48"/>
        <v>0</v>
      </c>
      <c r="AF267" s="152"/>
      <c r="AG267" s="156">
        <v>37247</v>
      </c>
      <c r="AH267" s="157">
        <v>379.11</v>
      </c>
      <c r="AI267" s="155">
        <f t="shared" si="41"/>
        <v>357.87166666666661</v>
      </c>
      <c r="AJ267" s="158">
        <f t="shared" si="49"/>
        <v>1.1450502492680396E-2</v>
      </c>
      <c r="AK267" s="155">
        <f t="shared" si="42"/>
        <v>1.1010168979213463E-2</v>
      </c>
      <c r="AL267" s="158">
        <f t="shared" si="43"/>
        <v>1.0830232439002821E-2</v>
      </c>
    </row>
    <row r="268" spans="18:38" ht="14.25" x14ac:dyDescent="0.2">
      <c r="R268" s="152" t="s">
        <v>115</v>
      </c>
      <c r="S268" s="152"/>
      <c r="T268" s="152" t="s">
        <v>113</v>
      </c>
      <c r="U268" s="153">
        <v>37248</v>
      </c>
      <c r="V268" s="152">
        <v>275.60300000000007</v>
      </c>
      <c r="W268" s="152">
        <v>271.49900000000002</v>
      </c>
      <c r="X268" s="152">
        <v>277.98399999999998</v>
      </c>
      <c r="Y268" s="154">
        <f t="shared" si="44"/>
        <v>6.4849999999999568</v>
      </c>
      <c r="Z268" s="154">
        <f t="shared" si="45"/>
        <v>2.380999999999915</v>
      </c>
      <c r="AA268" s="154">
        <f t="shared" si="46"/>
        <v>-4.1040000000000418</v>
      </c>
      <c r="AB268" s="155">
        <f t="shared" si="39"/>
        <v>6.9964333333333295</v>
      </c>
      <c r="AC268" s="155">
        <f t="shared" si="47"/>
        <v>4.1040000000000418</v>
      </c>
      <c r="AD268" s="155">
        <f t="shared" si="40"/>
        <v>3.8553666666666713</v>
      </c>
      <c r="AE268" s="152">
        <f t="shared" si="48"/>
        <v>0</v>
      </c>
      <c r="AF268" s="152"/>
      <c r="AG268" s="156">
        <v>37248</v>
      </c>
      <c r="AH268" s="157">
        <v>376.65</v>
      </c>
      <c r="AI268" s="155">
        <f t="shared" si="41"/>
        <v>359.01199999999994</v>
      </c>
      <c r="AJ268" s="158">
        <f t="shared" si="49"/>
        <v>1.0896057347670362E-2</v>
      </c>
      <c r="AK268" s="155">
        <f t="shared" si="42"/>
        <v>1.0914117688294978E-2</v>
      </c>
      <c r="AL268" s="158">
        <f t="shared" si="43"/>
        <v>1.0738823957602174E-2</v>
      </c>
    </row>
    <row r="269" spans="18:38" ht="14.25" x14ac:dyDescent="0.2">
      <c r="R269" s="152" t="s">
        <v>115</v>
      </c>
      <c r="S269" s="152"/>
      <c r="T269" s="152" t="s">
        <v>113</v>
      </c>
      <c r="U269" s="153">
        <v>37249</v>
      </c>
      <c r="V269" s="152">
        <v>279.35300000000001</v>
      </c>
      <c r="W269" s="152">
        <v>273.95499999999998</v>
      </c>
      <c r="X269" s="152">
        <v>280.49100000000004</v>
      </c>
      <c r="Y269" s="154">
        <f t="shared" si="44"/>
        <v>6.5360000000000582</v>
      </c>
      <c r="Z269" s="154">
        <f t="shared" si="45"/>
        <v>1.1380000000000337</v>
      </c>
      <c r="AA269" s="154">
        <f t="shared" si="46"/>
        <v>-5.3980000000000246</v>
      </c>
      <c r="AB269" s="155">
        <f t="shared" si="39"/>
        <v>7.0507</v>
      </c>
      <c r="AC269" s="155">
        <f t="shared" si="47"/>
        <v>5.3980000000000246</v>
      </c>
      <c r="AD269" s="155">
        <f t="shared" si="40"/>
        <v>4.0353000000000057</v>
      </c>
      <c r="AE269" s="152">
        <f t="shared" si="48"/>
        <v>0</v>
      </c>
      <c r="AF269" s="152"/>
      <c r="AG269" s="156">
        <v>37249</v>
      </c>
      <c r="AH269" s="157">
        <v>342</v>
      </c>
      <c r="AI269" s="155">
        <f t="shared" si="41"/>
        <v>360.072</v>
      </c>
      <c r="AJ269" s="158">
        <f t="shared" si="49"/>
        <v>1.5783625730994223E-2</v>
      </c>
      <c r="AK269" s="155">
        <f t="shared" si="42"/>
        <v>1.1440238545994786E-2</v>
      </c>
      <c r="AL269" s="158">
        <f t="shared" si="43"/>
        <v>1.120692528161036E-2</v>
      </c>
    </row>
    <row r="270" spans="18:38" ht="14.25" x14ac:dyDescent="0.2">
      <c r="R270" s="152" t="s">
        <v>115</v>
      </c>
      <c r="S270" s="152"/>
      <c r="T270" s="152" t="s">
        <v>113</v>
      </c>
      <c r="U270" s="153">
        <v>37250</v>
      </c>
      <c r="V270" s="152">
        <v>278.49199999999996</v>
      </c>
      <c r="W270" s="152">
        <v>275.04799999999994</v>
      </c>
      <c r="X270" s="152">
        <v>282.14299999999997</v>
      </c>
      <c r="Y270" s="154">
        <f t="shared" si="44"/>
        <v>7.0950000000000273</v>
      </c>
      <c r="Z270" s="154">
        <f t="shared" si="45"/>
        <v>3.6510000000000105</v>
      </c>
      <c r="AA270" s="154">
        <f t="shared" si="46"/>
        <v>-3.4440000000000168</v>
      </c>
      <c r="AB270" s="155">
        <f t="shared" si="39"/>
        <v>7.1117333333333352</v>
      </c>
      <c r="AC270" s="155">
        <f t="shared" si="47"/>
        <v>3.4440000000000168</v>
      </c>
      <c r="AD270" s="155">
        <f t="shared" si="40"/>
        <v>4.1362333333333394</v>
      </c>
      <c r="AE270" s="152">
        <f t="shared" si="48"/>
        <v>0</v>
      </c>
      <c r="AF270" s="152"/>
      <c r="AG270" s="156">
        <v>37250</v>
      </c>
      <c r="AH270" s="157">
        <v>339.04</v>
      </c>
      <c r="AI270" s="155">
        <f t="shared" si="41"/>
        <v>360.96566666666672</v>
      </c>
      <c r="AJ270" s="158">
        <f t="shared" si="49"/>
        <v>1.0158093440302078E-2</v>
      </c>
      <c r="AK270" s="155">
        <f t="shared" si="42"/>
        <v>1.1734429955625026E-2</v>
      </c>
      <c r="AL270" s="158">
        <f t="shared" si="43"/>
        <v>1.1458799867392759E-2</v>
      </c>
    </row>
    <row r="271" spans="18:38" ht="14.25" x14ac:dyDescent="0.2">
      <c r="R271" s="152" t="s">
        <v>115</v>
      </c>
      <c r="S271" s="152"/>
      <c r="T271" s="152" t="s">
        <v>113</v>
      </c>
      <c r="U271" s="153">
        <v>37251</v>
      </c>
      <c r="V271" s="152">
        <v>281.09700000000004</v>
      </c>
      <c r="W271" s="152">
        <v>267.40600000000001</v>
      </c>
      <c r="X271" s="152">
        <v>282.43899999999996</v>
      </c>
      <c r="Y271" s="154">
        <f t="shared" si="44"/>
        <v>15.032999999999959</v>
      </c>
      <c r="Z271" s="154">
        <f t="shared" si="45"/>
        <v>1.3419999999999277</v>
      </c>
      <c r="AA271" s="154">
        <f t="shared" si="46"/>
        <v>-13.691000000000031</v>
      </c>
      <c r="AB271" s="155">
        <f t="shared" si="39"/>
        <v>7.4434000000000013</v>
      </c>
      <c r="AC271" s="155">
        <f t="shared" si="47"/>
        <v>13.691000000000031</v>
      </c>
      <c r="AD271" s="155">
        <f t="shared" si="40"/>
        <v>4.5089333333333412</v>
      </c>
      <c r="AE271" s="152">
        <f t="shared" si="48"/>
        <v>0</v>
      </c>
      <c r="AF271" s="152"/>
      <c r="AG271" s="156">
        <v>37251</v>
      </c>
      <c r="AH271" s="157">
        <v>344.49</v>
      </c>
      <c r="AI271" s="155">
        <f t="shared" si="41"/>
        <v>360.70333333333332</v>
      </c>
      <c r="AJ271" s="158">
        <f t="shared" si="49"/>
        <v>3.9742808209236931E-2</v>
      </c>
      <c r="AK271" s="155">
        <f t="shared" si="42"/>
        <v>1.2821743678390261E-2</v>
      </c>
      <c r="AL271" s="158">
        <f t="shared" si="43"/>
        <v>1.2500392751199069E-2</v>
      </c>
    </row>
    <row r="272" spans="18:38" ht="14.25" x14ac:dyDescent="0.2">
      <c r="R272" s="152" t="s">
        <v>115</v>
      </c>
      <c r="S272" s="152"/>
      <c r="T272" s="152" t="s">
        <v>113</v>
      </c>
      <c r="U272" s="153">
        <v>37252</v>
      </c>
      <c r="V272" s="152">
        <v>269.35100000000006</v>
      </c>
      <c r="W272" s="152">
        <v>269.35100000000006</v>
      </c>
      <c r="X272" s="152">
        <v>271.93799999999999</v>
      </c>
      <c r="Y272" s="154">
        <f t="shared" si="44"/>
        <v>2.5869999999999322</v>
      </c>
      <c r="Z272" s="154">
        <f t="shared" si="45"/>
        <v>2.5869999999999322</v>
      </c>
      <c r="AA272" s="154">
        <f t="shared" si="46"/>
        <v>0</v>
      </c>
      <c r="AB272" s="155">
        <f t="shared" si="39"/>
        <v>7.4297666666666666</v>
      </c>
      <c r="AC272" s="155">
        <f t="shared" si="47"/>
        <v>0</v>
      </c>
      <c r="AD272" s="155">
        <f t="shared" si="40"/>
        <v>4.4762333333333411</v>
      </c>
      <c r="AE272" s="152">
        <f t="shared" si="48"/>
        <v>0</v>
      </c>
      <c r="AF272" s="152"/>
      <c r="AG272" s="156">
        <v>37252</v>
      </c>
      <c r="AH272" s="157">
        <v>342.99</v>
      </c>
      <c r="AI272" s="155">
        <f t="shared" si="41"/>
        <v>359.79833333333335</v>
      </c>
      <c r="AJ272" s="158">
        <f t="shared" si="49"/>
        <v>0</v>
      </c>
      <c r="AK272" s="155">
        <f t="shared" si="42"/>
        <v>1.2733398727831014E-2</v>
      </c>
      <c r="AL272" s="158">
        <f t="shared" si="43"/>
        <v>1.2440950717763213E-2</v>
      </c>
    </row>
    <row r="273" spans="18:38" ht="14.25" x14ac:dyDescent="0.2">
      <c r="R273" s="152" t="s">
        <v>115</v>
      </c>
      <c r="S273" s="152"/>
      <c r="T273" s="152" t="s">
        <v>113</v>
      </c>
      <c r="U273" s="153">
        <v>37253</v>
      </c>
      <c r="V273" s="152">
        <v>269.51699999999994</v>
      </c>
      <c r="W273" s="152">
        <v>259.52</v>
      </c>
      <c r="X273" s="152">
        <v>271.14499999999998</v>
      </c>
      <c r="Y273" s="154">
        <f t="shared" si="44"/>
        <v>11.625</v>
      </c>
      <c r="Z273" s="154">
        <f t="shared" si="45"/>
        <v>1.6280000000000427</v>
      </c>
      <c r="AA273" s="154">
        <f t="shared" si="46"/>
        <v>-9.9969999999999573</v>
      </c>
      <c r="AB273" s="155">
        <f t="shared" si="39"/>
        <v>7.6957666666666675</v>
      </c>
      <c r="AC273" s="155">
        <f t="shared" si="47"/>
        <v>9.9969999999999573</v>
      </c>
      <c r="AD273" s="155">
        <f t="shared" si="40"/>
        <v>4.7105666666666739</v>
      </c>
      <c r="AE273" s="152">
        <f t="shared" si="48"/>
        <v>0</v>
      </c>
      <c r="AF273" s="152"/>
      <c r="AG273" s="156">
        <v>37253</v>
      </c>
      <c r="AH273" s="157">
        <v>348.73</v>
      </c>
      <c r="AI273" s="155">
        <f t="shared" si="41"/>
        <v>359.65733333333338</v>
      </c>
      <c r="AJ273" s="158">
        <f t="shared" si="49"/>
        <v>2.8666876953516923E-2</v>
      </c>
      <c r="AK273" s="155">
        <f t="shared" si="42"/>
        <v>1.3408759570373451E-2</v>
      </c>
      <c r="AL273" s="158">
        <f t="shared" si="43"/>
        <v>1.3097374167262931E-2</v>
      </c>
    </row>
    <row r="274" spans="18:38" ht="14.25" x14ac:dyDescent="0.2">
      <c r="R274" s="152" t="s">
        <v>115</v>
      </c>
      <c r="S274" s="152"/>
      <c r="T274" s="152" t="s">
        <v>113</v>
      </c>
      <c r="U274" s="153">
        <v>37254</v>
      </c>
      <c r="V274" s="152">
        <v>273.24599999999998</v>
      </c>
      <c r="W274" s="152">
        <v>270.81</v>
      </c>
      <c r="X274" s="152">
        <v>275.8</v>
      </c>
      <c r="Y274" s="154">
        <f t="shared" si="44"/>
        <v>4.9900000000000091</v>
      </c>
      <c r="Z274" s="154">
        <f t="shared" si="45"/>
        <v>2.5540000000000305</v>
      </c>
      <c r="AA274" s="154">
        <f t="shared" si="46"/>
        <v>-2.4359999999999786</v>
      </c>
      <c r="AB274" s="155">
        <f t="shared" si="39"/>
        <v>7.7738666666666676</v>
      </c>
      <c r="AC274" s="155">
        <f t="shared" si="47"/>
        <v>2.4359999999999786</v>
      </c>
      <c r="AD274" s="155">
        <f t="shared" si="40"/>
        <v>4.7527333333333397</v>
      </c>
      <c r="AE274" s="152">
        <f t="shared" si="48"/>
        <v>0</v>
      </c>
      <c r="AF274" s="152"/>
      <c r="AG274" s="156">
        <v>37254</v>
      </c>
      <c r="AH274" s="157">
        <v>362.82</v>
      </c>
      <c r="AI274" s="155">
        <f t="shared" si="41"/>
        <v>360.66066666666666</v>
      </c>
      <c r="AJ274" s="158">
        <f t="shared" si="49"/>
        <v>6.7140730940961875E-3</v>
      </c>
      <c r="AK274" s="155">
        <f t="shared" si="42"/>
        <v>1.3515246145658744E-2</v>
      </c>
      <c r="AL274" s="158">
        <f t="shared" si="43"/>
        <v>1.3177853236005793E-2</v>
      </c>
    </row>
    <row r="275" spans="18:38" ht="14.25" x14ac:dyDescent="0.2">
      <c r="R275" s="152" t="s">
        <v>115</v>
      </c>
      <c r="S275" s="152"/>
      <c r="T275" s="152" t="s">
        <v>113</v>
      </c>
      <c r="U275" s="153">
        <v>37255</v>
      </c>
      <c r="V275" s="152">
        <v>273.92</v>
      </c>
      <c r="W275" s="152">
        <v>271.57</v>
      </c>
      <c r="X275" s="152">
        <v>277.88199999999995</v>
      </c>
      <c r="Y275" s="154">
        <f t="shared" si="44"/>
        <v>6.311999999999955</v>
      </c>
      <c r="Z275" s="154">
        <f t="shared" si="45"/>
        <v>3.9619999999999322</v>
      </c>
      <c r="AA275" s="154">
        <f t="shared" si="46"/>
        <v>-2.3500000000000227</v>
      </c>
      <c r="AB275" s="155">
        <f t="shared" si="39"/>
        <v>7.4525333333333332</v>
      </c>
      <c r="AC275" s="155">
        <f t="shared" si="47"/>
        <v>2.3500000000000227</v>
      </c>
      <c r="AD275" s="155">
        <f t="shared" si="40"/>
        <v>4.3229333333333413</v>
      </c>
      <c r="AE275" s="152">
        <f t="shared" si="48"/>
        <v>0</v>
      </c>
      <c r="AF275" s="152"/>
      <c r="AG275" s="156">
        <v>37255</v>
      </c>
      <c r="AH275" s="157">
        <v>378.87</v>
      </c>
      <c r="AI275" s="155">
        <f t="shared" si="41"/>
        <v>363.73533333333336</v>
      </c>
      <c r="AJ275" s="158">
        <f t="shared" si="49"/>
        <v>6.202655264338751E-3</v>
      </c>
      <c r="AK275" s="155">
        <f t="shared" si="42"/>
        <v>1.1949216430045985E-2</v>
      </c>
      <c r="AL275" s="158">
        <f t="shared" si="43"/>
        <v>1.188483201155421E-2</v>
      </c>
    </row>
    <row r="276" spans="18:38" ht="14.25" x14ac:dyDescent="0.2">
      <c r="R276" s="152" t="s">
        <v>115</v>
      </c>
      <c r="S276" s="152"/>
      <c r="T276" s="152" t="s">
        <v>113</v>
      </c>
      <c r="U276" s="153">
        <v>37256</v>
      </c>
      <c r="V276" s="152">
        <v>272.166</v>
      </c>
      <c r="W276" s="152">
        <v>261.42500000000001</v>
      </c>
      <c r="X276" s="152">
        <v>272.66899999999998</v>
      </c>
      <c r="Y276" s="154">
        <f t="shared" si="44"/>
        <v>11.243999999999971</v>
      </c>
      <c r="Z276" s="154">
        <f t="shared" si="45"/>
        <v>0.5029999999999859</v>
      </c>
      <c r="AA276" s="154">
        <f t="shared" si="46"/>
        <v>-10.740999999999985</v>
      </c>
      <c r="AB276" s="155">
        <f t="shared" si="39"/>
        <v>7.6985999999999981</v>
      </c>
      <c r="AC276" s="155">
        <f t="shared" si="47"/>
        <v>10.740999999999985</v>
      </c>
      <c r="AD276" s="155">
        <f t="shared" si="40"/>
        <v>4.6568000000000067</v>
      </c>
      <c r="AE276" s="152">
        <f t="shared" si="48"/>
        <v>0</v>
      </c>
      <c r="AF276" s="152"/>
      <c r="AG276" s="156">
        <v>37256</v>
      </c>
      <c r="AH276" s="157">
        <v>399.16</v>
      </c>
      <c r="AI276" s="155">
        <f t="shared" si="41"/>
        <v>366.53399999999999</v>
      </c>
      <c r="AJ276" s="158">
        <f t="shared" si="49"/>
        <v>2.6909008918729292E-2</v>
      </c>
      <c r="AK276" s="155">
        <f t="shared" si="42"/>
        <v>1.2769512497218517E-2</v>
      </c>
      <c r="AL276" s="158">
        <f t="shared" si="43"/>
        <v>1.2704960522079825E-2</v>
      </c>
    </row>
    <row r="277" spans="18:38" ht="14.25" x14ac:dyDescent="0.2">
      <c r="R277" s="152" t="s">
        <v>115</v>
      </c>
      <c r="S277" s="152"/>
      <c r="T277" s="152" t="s">
        <v>113</v>
      </c>
      <c r="U277" s="153">
        <v>37257</v>
      </c>
      <c r="V277" s="152">
        <v>269.46800000000002</v>
      </c>
      <c r="W277" s="152">
        <v>264.15300000000002</v>
      </c>
      <c r="X277" s="152">
        <v>274.97599999999994</v>
      </c>
      <c r="Y277" s="154">
        <f t="shared" si="44"/>
        <v>10.822999999999922</v>
      </c>
      <c r="Z277" s="154">
        <f t="shared" si="45"/>
        <v>5.5079999999999245</v>
      </c>
      <c r="AA277" s="154">
        <f t="shared" si="46"/>
        <v>-5.3149999999999977</v>
      </c>
      <c r="AB277" s="155">
        <f t="shared" si="39"/>
        <v>7.6753666666666618</v>
      </c>
      <c r="AC277" s="155">
        <f t="shared" si="47"/>
        <v>5.3149999999999977</v>
      </c>
      <c r="AD277" s="155">
        <f t="shared" si="40"/>
        <v>4.7300000000000066</v>
      </c>
      <c r="AE277" s="152">
        <f t="shared" si="48"/>
        <v>0</v>
      </c>
      <c r="AF277" s="152"/>
      <c r="AG277" s="156">
        <v>37257</v>
      </c>
      <c r="AH277" s="157">
        <v>396.45</v>
      </c>
      <c r="AI277" s="155">
        <f t="shared" si="41"/>
        <v>367.93466666666671</v>
      </c>
      <c r="AJ277" s="158">
        <f t="shared" si="49"/>
        <v>1.3406482532475717E-2</v>
      </c>
      <c r="AK277" s="155">
        <f t="shared" si="42"/>
        <v>1.292306041020419E-2</v>
      </c>
      <c r="AL277" s="158">
        <f t="shared" si="43"/>
        <v>1.2855543194262766E-2</v>
      </c>
    </row>
    <row r="278" spans="18:38" ht="14.25" x14ac:dyDescent="0.2">
      <c r="R278" s="152" t="s">
        <v>115</v>
      </c>
      <c r="S278" s="152"/>
      <c r="T278" s="152" t="s">
        <v>113</v>
      </c>
      <c r="U278" s="153">
        <v>37258</v>
      </c>
      <c r="V278" s="152">
        <v>264.25700000000001</v>
      </c>
      <c r="W278" s="152">
        <v>262.31599999999997</v>
      </c>
      <c r="X278" s="152">
        <v>268.72600000000006</v>
      </c>
      <c r="Y278" s="154">
        <f t="shared" si="44"/>
        <v>6.4100000000000819</v>
      </c>
      <c r="Z278" s="154">
        <f t="shared" si="45"/>
        <v>4.4690000000000509</v>
      </c>
      <c r="AA278" s="154">
        <f t="shared" si="46"/>
        <v>-1.9410000000000309</v>
      </c>
      <c r="AB278" s="155">
        <f t="shared" si="39"/>
        <v>7.7204333333333333</v>
      </c>
      <c r="AC278" s="155">
        <f t="shared" si="47"/>
        <v>1.9410000000000309</v>
      </c>
      <c r="AD278" s="155">
        <f t="shared" si="40"/>
        <v>4.7434333333333409</v>
      </c>
      <c r="AE278" s="152">
        <f t="shared" si="48"/>
        <v>0</v>
      </c>
      <c r="AF278" s="152"/>
      <c r="AG278" s="156">
        <v>37258</v>
      </c>
      <c r="AH278" s="157">
        <v>433.62</v>
      </c>
      <c r="AI278" s="155">
        <f t="shared" si="41"/>
        <v>370.54833333333335</v>
      </c>
      <c r="AJ278" s="158">
        <f t="shared" si="49"/>
        <v>4.4762695447627667E-3</v>
      </c>
      <c r="AK278" s="155">
        <f t="shared" si="42"/>
        <v>1.2927941626479554E-2</v>
      </c>
      <c r="AL278" s="158">
        <f t="shared" si="43"/>
        <v>1.2801119062290589E-2</v>
      </c>
    </row>
    <row r="279" spans="18:38" ht="14.25" x14ac:dyDescent="0.2">
      <c r="R279" s="152" t="s">
        <v>115</v>
      </c>
      <c r="S279" s="152"/>
      <c r="T279" s="152" t="s">
        <v>113</v>
      </c>
      <c r="U279" s="153">
        <v>37259</v>
      </c>
      <c r="V279" s="152">
        <v>269.41500000000002</v>
      </c>
      <c r="W279" s="152">
        <v>265.274</v>
      </c>
      <c r="X279" s="152">
        <v>275.05599999999998</v>
      </c>
      <c r="Y279" s="154">
        <f t="shared" si="44"/>
        <v>9.7819999999999823</v>
      </c>
      <c r="Z279" s="154">
        <f t="shared" si="45"/>
        <v>5.6409999999999627</v>
      </c>
      <c r="AA279" s="154">
        <f t="shared" si="46"/>
        <v>-4.1410000000000196</v>
      </c>
      <c r="AB279" s="155">
        <f t="shared" si="39"/>
        <v>7.9400666666666648</v>
      </c>
      <c r="AC279" s="155">
        <f t="shared" si="47"/>
        <v>4.1410000000000196</v>
      </c>
      <c r="AD279" s="155">
        <f t="shared" si="40"/>
        <v>4.8339333333333423</v>
      </c>
      <c r="AE279" s="152">
        <f t="shared" si="48"/>
        <v>0</v>
      </c>
      <c r="AF279" s="152"/>
      <c r="AG279" s="156">
        <v>37259</v>
      </c>
      <c r="AH279" s="157">
        <v>434.45</v>
      </c>
      <c r="AI279" s="155">
        <f t="shared" si="41"/>
        <v>373.4186666666667</v>
      </c>
      <c r="AJ279" s="158">
        <f t="shared" si="49"/>
        <v>9.5315916676257783E-3</v>
      </c>
      <c r="AK279" s="155">
        <f t="shared" si="42"/>
        <v>1.3109204630202046E-2</v>
      </c>
      <c r="AL279" s="158">
        <f t="shared" si="43"/>
        <v>1.2945076839579548E-2</v>
      </c>
    </row>
    <row r="280" spans="18:38" ht="14.25" x14ac:dyDescent="0.2">
      <c r="R280" s="152" t="s">
        <v>115</v>
      </c>
      <c r="S280" s="152"/>
      <c r="T280" s="152" t="s">
        <v>113</v>
      </c>
      <c r="U280" s="153">
        <v>37260</v>
      </c>
      <c r="V280" s="152">
        <v>276.31100000000004</v>
      </c>
      <c r="W280" s="152">
        <v>269.29300000000001</v>
      </c>
      <c r="X280" s="152">
        <v>279.30700000000002</v>
      </c>
      <c r="Y280" s="154">
        <f t="shared" si="44"/>
        <v>10.01400000000001</v>
      </c>
      <c r="Z280" s="154">
        <f t="shared" si="45"/>
        <v>2.9959999999999809</v>
      </c>
      <c r="AA280" s="154">
        <f t="shared" si="46"/>
        <v>-7.0180000000000291</v>
      </c>
      <c r="AB280" s="155">
        <f t="shared" si="39"/>
        <v>7.9488999999999992</v>
      </c>
      <c r="AC280" s="155">
        <f t="shared" si="47"/>
        <v>7.0180000000000291</v>
      </c>
      <c r="AD280" s="155">
        <f t="shared" si="40"/>
        <v>4.7562000000000104</v>
      </c>
      <c r="AE280" s="152">
        <f t="shared" si="48"/>
        <v>0</v>
      </c>
      <c r="AF280" s="152"/>
      <c r="AG280" s="156">
        <v>37260</v>
      </c>
      <c r="AH280" s="157">
        <v>424.9</v>
      </c>
      <c r="AI280" s="155">
        <f t="shared" si="41"/>
        <v>376.12866666666673</v>
      </c>
      <c r="AJ280" s="158">
        <f t="shared" si="49"/>
        <v>1.6516827488820968E-2</v>
      </c>
      <c r="AK280" s="155">
        <f t="shared" si="42"/>
        <v>1.275270307074909E-2</v>
      </c>
      <c r="AL280" s="158">
        <f t="shared" si="43"/>
        <v>1.2645140935814543E-2</v>
      </c>
    </row>
    <row r="281" spans="18:38" ht="14.25" x14ac:dyDescent="0.2">
      <c r="R281" s="152" t="s">
        <v>115</v>
      </c>
      <c r="S281" s="152"/>
      <c r="T281" s="152" t="s">
        <v>113</v>
      </c>
      <c r="U281" s="153">
        <v>37261</v>
      </c>
      <c r="V281" s="152">
        <v>274.60200000000003</v>
      </c>
      <c r="W281" s="152">
        <v>266.46300000000002</v>
      </c>
      <c r="X281" s="152">
        <v>282.21800000000002</v>
      </c>
      <c r="Y281" s="154">
        <f t="shared" si="44"/>
        <v>15.754999999999995</v>
      </c>
      <c r="Z281" s="154">
        <f t="shared" si="45"/>
        <v>7.6159999999999854</v>
      </c>
      <c r="AA281" s="154">
        <f t="shared" si="46"/>
        <v>-8.13900000000001</v>
      </c>
      <c r="AB281" s="155">
        <f t="shared" si="39"/>
        <v>8.277333333333333</v>
      </c>
      <c r="AC281" s="155">
        <f t="shared" si="47"/>
        <v>8.13900000000001</v>
      </c>
      <c r="AD281" s="155">
        <f t="shared" si="40"/>
        <v>4.9119333333333453</v>
      </c>
      <c r="AE281" s="152">
        <f t="shared" si="48"/>
        <v>0</v>
      </c>
      <c r="AF281" s="152"/>
      <c r="AG281" s="156">
        <v>37261</v>
      </c>
      <c r="AH281" s="157">
        <v>360.94</v>
      </c>
      <c r="AI281" s="155">
        <f t="shared" si="41"/>
        <v>376.28600000000006</v>
      </c>
      <c r="AJ281" s="158">
        <f t="shared" si="49"/>
        <v>2.254945420291464E-2</v>
      </c>
      <c r="AK281" s="155">
        <f t="shared" si="42"/>
        <v>1.317992656336248E-2</v>
      </c>
      <c r="AL281" s="158">
        <f t="shared" si="43"/>
        <v>1.305372332038222E-2</v>
      </c>
    </row>
    <row r="282" spans="18:38" ht="14.25" x14ac:dyDescent="0.2">
      <c r="R282" s="152" t="s">
        <v>115</v>
      </c>
      <c r="S282" s="152"/>
      <c r="T282" s="152" t="s">
        <v>113</v>
      </c>
      <c r="U282" s="153">
        <v>37262</v>
      </c>
      <c r="V282" s="152">
        <v>270.64100000000002</v>
      </c>
      <c r="W282" s="152">
        <v>270.64100000000002</v>
      </c>
      <c r="X282" s="152">
        <v>278.78199999999998</v>
      </c>
      <c r="Y282" s="154">
        <f t="shared" si="44"/>
        <v>8.1409999999999627</v>
      </c>
      <c r="Z282" s="154">
        <f t="shared" si="45"/>
        <v>8.1409999999999627</v>
      </c>
      <c r="AA282" s="154">
        <f t="shared" si="46"/>
        <v>0</v>
      </c>
      <c r="AB282" s="155">
        <f t="shared" si="39"/>
        <v>8.2364333333333306</v>
      </c>
      <c r="AC282" s="155">
        <f t="shared" si="47"/>
        <v>0</v>
      </c>
      <c r="AD282" s="155">
        <f t="shared" si="40"/>
        <v>4.6286333333333438</v>
      </c>
      <c r="AE282" s="152">
        <f t="shared" si="48"/>
        <v>0</v>
      </c>
      <c r="AF282" s="152"/>
      <c r="AG282" s="156">
        <v>37262</v>
      </c>
      <c r="AH282" s="157">
        <v>358.49</v>
      </c>
      <c r="AI282" s="155">
        <f t="shared" si="41"/>
        <v>377.09300000000002</v>
      </c>
      <c r="AJ282" s="158">
        <f t="shared" si="49"/>
        <v>0</v>
      </c>
      <c r="AK282" s="155">
        <f t="shared" si="42"/>
        <v>1.2332433443821974E-2</v>
      </c>
      <c r="AL282" s="158">
        <f t="shared" si="43"/>
        <v>1.2274514067705695E-2</v>
      </c>
    </row>
    <row r="283" spans="18:38" ht="14.25" x14ac:dyDescent="0.2">
      <c r="R283" s="152" t="s">
        <v>115</v>
      </c>
      <c r="S283" s="152"/>
      <c r="T283" s="152" t="s">
        <v>113</v>
      </c>
      <c r="U283" s="153">
        <v>37263</v>
      </c>
      <c r="V283" s="152">
        <v>279.91000000000003</v>
      </c>
      <c r="W283" s="152">
        <v>275.11399999999998</v>
      </c>
      <c r="X283" s="152">
        <v>283.86700000000008</v>
      </c>
      <c r="Y283" s="154">
        <f t="shared" si="44"/>
        <v>8.7530000000000996</v>
      </c>
      <c r="Z283" s="154">
        <f t="shared" si="45"/>
        <v>3.9570000000000505</v>
      </c>
      <c r="AA283" s="154">
        <f t="shared" si="46"/>
        <v>-4.7960000000000491</v>
      </c>
      <c r="AB283" s="155">
        <f t="shared" si="39"/>
        <v>8.2584</v>
      </c>
      <c r="AC283" s="155">
        <f t="shared" si="47"/>
        <v>4.7960000000000491</v>
      </c>
      <c r="AD283" s="155">
        <f t="shared" si="40"/>
        <v>4.6485333333333472</v>
      </c>
      <c r="AE283" s="152">
        <f t="shared" si="48"/>
        <v>0</v>
      </c>
      <c r="AF283" s="152"/>
      <c r="AG283" s="156">
        <v>37263</v>
      </c>
      <c r="AH283" s="157">
        <v>369.12</v>
      </c>
      <c r="AI283" s="155">
        <f t="shared" si="41"/>
        <v>377.72100000000006</v>
      </c>
      <c r="AJ283" s="158">
        <f t="shared" si="49"/>
        <v>1.2993064586042612E-2</v>
      </c>
      <c r="AK283" s="155">
        <f t="shared" si="42"/>
        <v>1.2365950502860367E-2</v>
      </c>
      <c r="AL283" s="158">
        <f t="shared" si="43"/>
        <v>1.2306790814737191E-2</v>
      </c>
    </row>
    <row r="284" spans="18:38" ht="14.25" x14ac:dyDescent="0.2">
      <c r="R284" s="152" t="s">
        <v>115</v>
      </c>
      <c r="S284" s="152"/>
      <c r="T284" s="152" t="s">
        <v>113</v>
      </c>
      <c r="U284" s="153">
        <v>37264</v>
      </c>
      <c r="V284" s="152">
        <v>275.59399999999999</v>
      </c>
      <c r="W284" s="152">
        <v>272.84199999999998</v>
      </c>
      <c r="X284" s="152">
        <v>277.82599999999996</v>
      </c>
      <c r="Y284" s="154">
        <f t="shared" si="44"/>
        <v>4.9839999999999804</v>
      </c>
      <c r="Z284" s="154">
        <f t="shared" si="45"/>
        <v>2.2319999999999709</v>
      </c>
      <c r="AA284" s="154">
        <f t="shared" si="46"/>
        <v>-2.7520000000000095</v>
      </c>
      <c r="AB284" s="155">
        <f t="shared" si="39"/>
        <v>8.2628666666666675</v>
      </c>
      <c r="AC284" s="155">
        <f t="shared" si="47"/>
        <v>2.7520000000000095</v>
      </c>
      <c r="AD284" s="155">
        <f t="shared" si="40"/>
        <v>4.7024000000000132</v>
      </c>
      <c r="AE284" s="152">
        <f t="shared" si="48"/>
        <v>0</v>
      </c>
      <c r="AF284" s="152"/>
      <c r="AG284" s="156">
        <v>37264</v>
      </c>
      <c r="AH284" s="157">
        <v>380.41</v>
      </c>
      <c r="AI284" s="155">
        <f t="shared" si="41"/>
        <v>378.18733333333336</v>
      </c>
      <c r="AJ284" s="158">
        <f t="shared" si="49"/>
        <v>7.2342998343892361E-3</v>
      </c>
      <c r="AK284" s="155">
        <f t="shared" si="42"/>
        <v>1.2503751582251673E-2</v>
      </c>
      <c r="AL284" s="158">
        <f t="shared" si="43"/>
        <v>1.2434049439343146E-2</v>
      </c>
    </row>
    <row r="285" spans="18:38" ht="14.25" x14ac:dyDescent="0.2">
      <c r="R285" s="152" t="s">
        <v>115</v>
      </c>
      <c r="S285" s="152"/>
      <c r="T285" s="152" t="s">
        <v>113</v>
      </c>
      <c r="U285" s="153">
        <v>37265</v>
      </c>
      <c r="V285" s="152">
        <v>276.83999999999997</v>
      </c>
      <c r="W285" s="152">
        <v>265.18599999999998</v>
      </c>
      <c r="X285" s="152">
        <v>277.54300000000001</v>
      </c>
      <c r="Y285" s="154">
        <f t="shared" si="44"/>
        <v>12.357000000000028</v>
      </c>
      <c r="Z285" s="154">
        <f t="shared" si="45"/>
        <v>0.70300000000003138</v>
      </c>
      <c r="AA285" s="154">
        <f t="shared" si="46"/>
        <v>-11.653999999999996</v>
      </c>
      <c r="AB285" s="155">
        <f t="shared" si="39"/>
        <v>8.3295333333333357</v>
      </c>
      <c r="AC285" s="155">
        <f t="shared" si="47"/>
        <v>11.653999999999996</v>
      </c>
      <c r="AD285" s="155">
        <f t="shared" si="40"/>
        <v>4.7825333333333466</v>
      </c>
      <c r="AE285" s="152">
        <f t="shared" si="48"/>
        <v>0</v>
      </c>
      <c r="AF285" s="152"/>
      <c r="AG285" s="156">
        <v>37265</v>
      </c>
      <c r="AH285" s="157">
        <v>390.09</v>
      </c>
      <c r="AI285" s="155">
        <f t="shared" si="41"/>
        <v>378.68533333333329</v>
      </c>
      <c r="AJ285" s="158">
        <f t="shared" si="49"/>
        <v>2.9875157015047803E-2</v>
      </c>
      <c r="AK285" s="155">
        <f t="shared" si="42"/>
        <v>1.2677696684583645E-2</v>
      </c>
      <c r="AL285" s="158">
        <f t="shared" si="43"/>
        <v>1.2629307005992699E-2</v>
      </c>
    </row>
    <row r="286" spans="18:38" ht="14.25" x14ac:dyDescent="0.2">
      <c r="R286" s="152" t="s">
        <v>115</v>
      </c>
      <c r="S286" s="152"/>
      <c r="T286" s="152" t="s">
        <v>113</v>
      </c>
      <c r="U286" s="153">
        <v>37266</v>
      </c>
      <c r="V286" s="152">
        <v>279.28500000000003</v>
      </c>
      <c r="W286" s="152">
        <v>273.26299999999998</v>
      </c>
      <c r="X286" s="152">
        <v>280.48099999999999</v>
      </c>
      <c r="Y286" s="154">
        <f t="shared" si="44"/>
        <v>7.2180000000000177</v>
      </c>
      <c r="Z286" s="154">
        <f t="shared" si="45"/>
        <v>1.1959999999999695</v>
      </c>
      <c r="AA286" s="154">
        <f t="shared" si="46"/>
        <v>-6.0220000000000482</v>
      </c>
      <c r="AB286" s="155">
        <f t="shared" ref="AB286:AB349" si="50">AVERAGE(Y257:Y286)</f>
        <v>8.1769666666666669</v>
      </c>
      <c r="AC286" s="155">
        <f t="shared" si="47"/>
        <v>6.0220000000000482</v>
      </c>
      <c r="AD286" s="155">
        <f t="shared" ref="AD286:AD349" si="51">AVERAGE(AC257:AC286)</f>
        <v>4.8117000000000134</v>
      </c>
      <c r="AE286" s="152">
        <f t="shared" si="48"/>
        <v>0</v>
      </c>
      <c r="AF286" s="152"/>
      <c r="AG286" s="156">
        <v>37266</v>
      </c>
      <c r="AH286" s="157">
        <v>386.77</v>
      </c>
      <c r="AI286" s="155">
        <f t="shared" ref="AI286:AI349" si="52">AVERAGE(AH257:AH286)</f>
        <v>378.43866666666673</v>
      </c>
      <c r="AJ286" s="158">
        <f t="shared" si="49"/>
        <v>1.5569976988908262E-2</v>
      </c>
      <c r="AK286" s="155">
        <f t="shared" ref="AK286:AK349" si="53">AVERAGE(AJ257:AJ286)</f>
        <v>1.2761435327784796E-2</v>
      </c>
      <c r="AL286" s="158">
        <f t="shared" ref="AL286:AL349" si="54">AD286/AI286</f>
        <v>1.2714609853115818E-2</v>
      </c>
    </row>
    <row r="287" spans="18:38" ht="14.25" x14ac:dyDescent="0.2">
      <c r="R287" s="152" t="s">
        <v>115</v>
      </c>
      <c r="S287" s="152"/>
      <c r="T287" s="152" t="s">
        <v>113</v>
      </c>
      <c r="U287" s="153">
        <v>37267</v>
      </c>
      <c r="V287" s="152">
        <v>277.90899999999999</v>
      </c>
      <c r="W287" s="152">
        <v>272.12199999999996</v>
      </c>
      <c r="X287" s="152">
        <v>278.81700000000001</v>
      </c>
      <c r="Y287" s="154">
        <f t="shared" si="44"/>
        <v>6.69500000000005</v>
      </c>
      <c r="Z287" s="154">
        <f t="shared" si="45"/>
        <v>0.90800000000001546</v>
      </c>
      <c r="AA287" s="154">
        <f t="shared" si="46"/>
        <v>-5.7870000000000346</v>
      </c>
      <c r="AB287" s="155">
        <f t="shared" si="50"/>
        <v>8.2340000000000035</v>
      </c>
      <c r="AC287" s="155">
        <f t="shared" si="47"/>
        <v>5.7870000000000346</v>
      </c>
      <c r="AD287" s="155">
        <f t="shared" si="51"/>
        <v>5.0046000000000141</v>
      </c>
      <c r="AE287" s="152">
        <f t="shared" si="48"/>
        <v>0</v>
      </c>
      <c r="AF287" s="152"/>
      <c r="AG287" s="156">
        <v>37267</v>
      </c>
      <c r="AH287" s="157">
        <v>383.7</v>
      </c>
      <c r="AI287" s="155">
        <f t="shared" si="52"/>
        <v>378.74399999999997</v>
      </c>
      <c r="AJ287" s="158">
        <f t="shared" si="49"/>
        <v>1.50820953870212E-2</v>
      </c>
      <c r="AK287" s="155">
        <f t="shared" si="53"/>
        <v>1.3264171840685504E-2</v>
      </c>
      <c r="AL287" s="158">
        <f t="shared" si="54"/>
        <v>1.3213674672074051E-2</v>
      </c>
    </row>
    <row r="288" spans="18:38" ht="14.25" x14ac:dyDescent="0.2">
      <c r="R288" s="152" t="s">
        <v>115</v>
      </c>
      <c r="S288" s="152"/>
      <c r="T288" s="152" t="s">
        <v>113</v>
      </c>
      <c r="U288" s="153">
        <v>37268</v>
      </c>
      <c r="V288" s="152">
        <v>278.59399999999994</v>
      </c>
      <c r="W288" s="152">
        <v>265.56099999999992</v>
      </c>
      <c r="X288" s="152">
        <v>278.95400000000006</v>
      </c>
      <c r="Y288" s="154">
        <f t="shared" si="44"/>
        <v>13.393000000000143</v>
      </c>
      <c r="Z288" s="154">
        <f t="shared" si="45"/>
        <v>0.36000000000012733</v>
      </c>
      <c r="AA288" s="154">
        <f t="shared" si="46"/>
        <v>-13.033000000000015</v>
      </c>
      <c r="AB288" s="155">
        <f t="shared" si="50"/>
        <v>8.3342000000000045</v>
      </c>
      <c r="AC288" s="155">
        <f t="shared" si="47"/>
        <v>13.033000000000015</v>
      </c>
      <c r="AD288" s="155">
        <f t="shared" si="51"/>
        <v>5.199900000000012</v>
      </c>
      <c r="AE288" s="152">
        <f t="shared" si="48"/>
        <v>0</v>
      </c>
      <c r="AF288" s="152"/>
      <c r="AG288" s="156">
        <v>37268</v>
      </c>
      <c r="AH288" s="157">
        <v>348.14</v>
      </c>
      <c r="AI288" s="155">
        <f t="shared" si="52"/>
        <v>378.11433333333332</v>
      </c>
      <c r="AJ288" s="158">
        <f t="shared" si="49"/>
        <v>3.7436088929740957E-2</v>
      </c>
      <c r="AK288" s="155">
        <f t="shared" si="53"/>
        <v>1.3860505266643668E-2</v>
      </c>
      <c r="AL288" s="158">
        <f t="shared" si="54"/>
        <v>1.3752189593447517E-2</v>
      </c>
    </row>
    <row r="289" spans="18:38" ht="14.25" x14ac:dyDescent="0.2">
      <c r="R289" s="152" t="s">
        <v>115</v>
      </c>
      <c r="S289" s="152"/>
      <c r="T289" s="152" t="s">
        <v>113</v>
      </c>
      <c r="U289" s="153">
        <v>37269</v>
      </c>
      <c r="V289" s="152">
        <v>274.41399999999999</v>
      </c>
      <c r="W289" s="152">
        <v>273.99699999999996</v>
      </c>
      <c r="X289" s="152">
        <v>276.53599999999994</v>
      </c>
      <c r="Y289" s="154">
        <f t="shared" si="44"/>
        <v>2.5389999999999873</v>
      </c>
      <c r="Z289" s="154">
        <f t="shared" si="45"/>
        <v>2.1219999999999573</v>
      </c>
      <c r="AA289" s="154">
        <f t="shared" si="46"/>
        <v>-0.41700000000003001</v>
      </c>
      <c r="AB289" s="155">
        <f t="shared" si="50"/>
        <v>8.2858333333333345</v>
      </c>
      <c r="AC289" s="155">
        <f t="shared" si="47"/>
        <v>0.41700000000003001</v>
      </c>
      <c r="AD289" s="155">
        <f t="shared" si="51"/>
        <v>5.198400000000011</v>
      </c>
      <c r="AE289" s="152">
        <f t="shared" si="48"/>
        <v>0</v>
      </c>
      <c r="AF289" s="152"/>
      <c r="AG289" s="156">
        <v>37269</v>
      </c>
      <c r="AH289" s="157">
        <v>332.19</v>
      </c>
      <c r="AI289" s="155">
        <f t="shared" si="52"/>
        <v>376.27866666666671</v>
      </c>
      <c r="AJ289" s="158">
        <f t="shared" si="49"/>
        <v>1.2553056985461031E-3</v>
      </c>
      <c r="AK289" s="155">
        <f t="shared" si="53"/>
        <v>1.3862582224830146E-2</v>
      </c>
      <c r="AL289" s="158">
        <f t="shared" si="54"/>
        <v>1.3815292921203816E-2</v>
      </c>
    </row>
    <row r="290" spans="18:38" ht="14.25" x14ac:dyDescent="0.2">
      <c r="R290" s="152" t="s">
        <v>115</v>
      </c>
      <c r="S290" s="152"/>
      <c r="T290" s="152" t="s">
        <v>113</v>
      </c>
      <c r="U290" s="153">
        <v>37270</v>
      </c>
      <c r="V290" s="152">
        <v>277.98599999999999</v>
      </c>
      <c r="W290" s="152">
        <v>277.64599999999996</v>
      </c>
      <c r="X290" s="152">
        <v>284.62700000000001</v>
      </c>
      <c r="Y290" s="154">
        <f t="shared" si="44"/>
        <v>6.9810000000000514</v>
      </c>
      <c r="Z290" s="154">
        <f t="shared" si="45"/>
        <v>6.6410000000000196</v>
      </c>
      <c r="AA290" s="154">
        <f t="shared" si="46"/>
        <v>-0.34000000000003183</v>
      </c>
      <c r="AB290" s="155">
        <f t="shared" si="50"/>
        <v>8.2465666666666699</v>
      </c>
      <c r="AC290" s="155">
        <f t="shared" si="47"/>
        <v>0.34000000000003183</v>
      </c>
      <c r="AD290" s="155">
        <f t="shared" si="51"/>
        <v>5.0346000000000135</v>
      </c>
      <c r="AE290" s="152">
        <f t="shared" si="48"/>
        <v>0</v>
      </c>
      <c r="AF290" s="152"/>
      <c r="AG290" s="156">
        <v>37270</v>
      </c>
      <c r="AH290" s="157">
        <v>340.16</v>
      </c>
      <c r="AI290" s="155">
        <f t="shared" si="52"/>
        <v>375.108</v>
      </c>
      <c r="AJ290" s="158">
        <f t="shared" si="49"/>
        <v>9.9952963311392227E-4</v>
      </c>
      <c r="AK290" s="155">
        <f t="shared" si="53"/>
        <v>1.3429226106795171E-2</v>
      </c>
      <c r="AL290" s="158">
        <f t="shared" si="54"/>
        <v>1.3421734540452385E-2</v>
      </c>
    </row>
    <row r="291" spans="18:38" ht="14.25" x14ac:dyDescent="0.2">
      <c r="R291" s="152" t="s">
        <v>115</v>
      </c>
      <c r="S291" s="152"/>
      <c r="T291" s="152" t="s">
        <v>113</v>
      </c>
      <c r="U291" s="153">
        <v>37271</v>
      </c>
      <c r="V291" s="152">
        <v>279.11599999999999</v>
      </c>
      <c r="W291" s="152">
        <v>272.50800000000004</v>
      </c>
      <c r="X291" s="152">
        <v>281.495</v>
      </c>
      <c r="Y291" s="154">
        <f t="shared" si="44"/>
        <v>8.9869999999999663</v>
      </c>
      <c r="Z291" s="154">
        <f t="shared" si="45"/>
        <v>2.3790000000000191</v>
      </c>
      <c r="AA291" s="154">
        <f t="shared" si="46"/>
        <v>-6.6079999999999472</v>
      </c>
      <c r="AB291" s="155">
        <f t="shared" si="50"/>
        <v>8.4359000000000037</v>
      </c>
      <c r="AC291" s="155">
        <f t="shared" si="47"/>
        <v>6.6079999999999472</v>
      </c>
      <c r="AD291" s="155">
        <f t="shared" si="51"/>
        <v>5.2548666666666781</v>
      </c>
      <c r="AE291" s="152">
        <f t="shared" si="48"/>
        <v>0</v>
      </c>
      <c r="AF291" s="152"/>
      <c r="AG291" s="156">
        <v>37271</v>
      </c>
      <c r="AH291" s="157">
        <v>347.01</v>
      </c>
      <c r="AI291" s="155">
        <f t="shared" si="52"/>
        <v>374.36099999999993</v>
      </c>
      <c r="AJ291" s="158">
        <f t="shared" si="49"/>
        <v>1.9042678885334566E-2</v>
      </c>
      <c r="AK291" s="155">
        <f t="shared" si="53"/>
        <v>1.4063982069639656E-2</v>
      </c>
      <c r="AL291" s="158">
        <f t="shared" si="54"/>
        <v>1.4036896649668847E-2</v>
      </c>
    </row>
    <row r="292" spans="18:38" ht="14.25" x14ac:dyDescent="0.2">
      <c r="R292" s="152" t="s">
        <v>115</v>
      </c>
      <c r="S292" s="152"/>
      <c r="T292" s="152" t="s">
        <v>113</v>
      </c>
      <c r="U292" s="153">
        <v>37272</v>
      </c>
      <c r="V292" s="152">
        <v>271.56300000000005</v>
      </c>
      <c r="W292" s="152">
        <v>264.76600000000002</v>
      </c>
      <c r="X292" s="152">
        <v>273.41300000000001</v>
      </c>
      <c r="Y292" s="154">
        <f t="shared" si="44"/>
        <v>8.6469999999999914</v>
      </c>
      <c r="Z292" s="154">
        <f t="shared" si="45"/>
        <v>1.8499999999999659</v>
      </c>
      <c r="AA292" s="154">
        <f t="shared" si="46"/>
        <v>-6.7970000000000255</v>
      </c>
      <c r="AB292" s="155">
        <f t="shared" si="50"/>
        <v>8.3774000000000015</v>
      </c>
      <c r="AC292" s="155">
        <f t="shared" si="47"/>
        <v>6.7970000000000255</v>
      </c>
      <c r="AD292" s="155">
        <f t="shared" si="51"/>
        <v>5.4207666666666778</v>
      </c>
      <c r="AE292" s="152">
        <f t="shared" si="48"/>
        <v>0</v>
      </c>
      <c r="AF292" s="152"/>
      <c r="AG292" s="156">
        <v>37272</v>
      </c>
      <c r="AH292" s="157">
        <v>359.32</v>
      </c>
      <c r="AI292" s="155">
        <f t="shared" si="52"/>
        <v>373.04466666666667</v>
      </c>
      <c r="AJ292" s="158">
        <f t="shared" si="49"/>
        <v>1.8916286318601875E-2</v>
      </c>
      <c r="AK292" s="155">
        <f t="shared" si="53"/>
        <v>1.4542405725576199E-2</v>
      </c>
      <c r="AL292" s="158">
        <f t="shared" si="54"/>
        <v>1.4531146404273334E-2</v>
      </c>
    </row>
    <row r="293" spans="18:38" ht="14.25" x14ac:dyDescent="0.2">
      <c r="R293" s="152" t="s">
        <v>115</v>
      </c>
      <c r="S293" s="152"/>
      <c r="T293" s="152" t="s">
        <v>113</v>
      </c>
      <c r="U293" s="153">
        <v>37273</v>
      </c>
      <c r="V293" s="152">
        <v>275.25400000000002</v>
      </c>
      <c r="W293" s="152">
        <v>275.05500000000001</v>
      </c>
      <c r="X293" s="152">
        <v>277.38799999999998</v>
      </c>
      <c r="Y293" s="154">
        <f t="shared" si="44"/>
        <v>2.33299999999997</v>
      </c>
      <c r="Z293" s="154">
        <f t="shared" si="45"/>
        <v>2.1339999999999577</v>
      </c>
      <c r="AA293" s="154">
        <f t="shared" si="46"/>
        <v>-0.19900000000001228</v>
      </c>
      <c r="AB293" s="155">
        <f t="shared" si="50"/>
        <v>8.2819333333333347</v>
      </c>
      <c r="AC293" s="155">
        <f t="shared" si="47"/>
        <v>0.19900000000001228</v>
      </c>
      <c r="AD293" s="155">
        <f t="shared" si="51"/>
        <v>5.4274000000000111</v>
      </c>
      <c r="AE293" s="152">
        <f t="shared" si="48"/>
        <v>0</v>
      </c>
      <c r="AF293" s="152"/>
      <c r="AG293" s="156">
        <v>37273</v>
      </c>
      <c r="AH293" s="157">
        <v>345.4</v>
      </c>
      <c r="AI293" s="155">
        <f t="shared" si="52"/>
        <v>372.13133333333332</v>
      </c>
      <c r="AJ293" s="158">
        <f t="shared" si="49"/>
        <v>5.761436016213442E-4</v>
      </c>
      <c r="AK293" s="155">
        <f t="shared" si="53"/>
        <v>1.4561610512296911E-2</v>
      </c>
      <c r="AL293" s="158">
        <f t="shared" si="54"/>
        <v>1.4584635890196502E-2</v>
      </c>
    </row>
    <row r="294" spans="18:38" ht="14.25" x14ac:dyDescent="0.2">
      <c r="R294" s="152" t="s">
        <v>115</v>
      </c>
      <c r="S294" s="152"/>
      <c r="T294" s="152" t="s">
        <v>113</v>
      </c>
      <c r="U294" s="153">
        <v>37274</v>
      </c>
      <c r="V294" s="152">
        <v>277.42600000000004</v>
      </c>
      <c r="W294" s="152">
        <v>271.31100000000004</v>
      </c>
      <c r="X294" s="152">
        <v>277.42600000000004</v>
      </c>
      <c r="Y294" s="154">
        <f t="shared" si="44"/>
        <v>6.1150000000000091</v>
      </c>
      <c r="Z294" s="154">
        <f t="shared" si="45"/>
        <v>0</v>
      </c>
      <c r="AA294" s="154">
        <f t="shared" si="46"/>
        <v>-6.1150000000000091</v>
      </c>
      <c r="AB294" s="155">
        <f t="shared" si="50"/>
        <v>8.1213666666666686</v>
      </c>
      <c r="AC294" s="155">
        <f t="shared" si="47"/>
        <v>6.1150000000000091</v>
      </c>
      <c r="AD294" s="155">
        <f t="shared" si="51"/>
        <v>5.2668333333333468</v>
      </c>
      <c r="AE294" s="152">
        <f t="shared" si="48"/>
        <v>0</v>
      </c>
      <c r="AF294" s="152"/>
      <c r="AG294" s="156">
        <v>37274</v>
      </c>
      <c r="AH294" s="157">
        <v>355.05</v>
      </c>
      <c r="AI294" s="155">
        <f t="shared" si="52"/>
        <v>370.9173333333332</v>
      </c>
      <c r="AJ294" s="158">
        <f t="shared" si="49"/>
        <v>1.7222926348401658E-2</v>
      </c>
      <c r="AK294" s="155">
        <f t="shared" si="53"/>
        <v>1.4204857672795274E-2</v>
      </c>
      <c r="AL294" s="158">
        <f t="shared" si="54"/>
        <v>1.4199480207629414E-2</v>
      </c>
    </row>
    <row r="295" spans="18:38" ht="14.25" x14ac:dyDescent="0.2">
      <c r="R295" s="152" t="s">
        <v>115</v>
      </c>
      <c r="S295" s="152"/>
      <c r="T295" s="152" t="s">
        <v>113</v>
      </c>
      <c r="U295" s="153">
        <v>37275</v>
      </c>
      <c r="V295" s="152">
        <v>272.51100000000002</v>
      </c>
      <c r="W295" s="152">
        <v>265.33299999999991</v>
      </c>
      <c r="X295" s="152">
        <v>274.13600000000002</v>
      </c>
      <c r="Y295" s="154">
        <f t="shared" si="44"/>
        <v>8.803000000000111</v>
      </c>
      <c r="Z295" s="154">
        <f t="shared" si="45"/>
        <v>1.625</v>
      </c>
      <c r="AA295" s="154">
        <f t="shared" si="46"/>
        <v>-7.178000000000111</v>
      </c>
      <c r="AB295" s="155">
        <f t="shared" si="50"/>
        <v>8.0351000000000052</v>
      </c>
      <c r="AC295" s="155">
        <f t="shared" si="47"/>
        <v>7.178000000000111</v>
      </c>
      <c r="AD295" s="155">
        <f t="shared" si="51"/>
        <v>5.2436000000000167</v>
      </c>
      <c r="AE295" s="152">
        <f t="shared" si="48"/>
        <v>0</v>
      </c>
      <c r="AF295" s="152"/>
      <c r="AG295" s="156">
        <v>37275</v>
      </c>
      <c r="AH295" s="157">
        <v>335.78</v>
      </c>
      <c r="AI295" s="155">
        <f t="shared" si="52"/>
        <v>369.08933333333329</v>
      </c>
      <c r="AJ295" s="158">
        <f t="shared" si="49"/>
        <v>2.1377092143665826E-2</v>
      </c>
      <c r="AK295" s="155">
        <f t="shared" si="53"/>
        <v>1.4245418809207367E-2</v>
      </c>
      <c r="AL295" s="158">
        <f t="shared" si="54"/>
        <v>1.4206858682812157E-2</v>
      </c>
    </row>
    <row r="296" spans="18:38" ht="14.25" x14ac:dyDescent="0.2">
      <c r="R296" s="152" t="s">
        <v>115</v>
      </c>
      <c r="S296" s="152"/>
      <c r="T296" s="152" t="s">
        <v>113</v>
      </c>
      <c r="U296" s="153">
        <v>37276</v>
      </c>
      <c r="V296" s="152">
        <v>274.78899999999999</v>
      </c>
      <c r="W296" s="152">
        <v>271.83799999999997</v>
      </c>
      <c r="X296" s="152">
        <v>277.02900000000005</v>
      </c>
      <c r="Y296" s="154">
        <f t="shared" si="44"/>
        <v>5.1910000000000878</v>
      </c>
      <c r="Z296" s="154">
        <f t="shared" si="45"/>
        <v>2.2400000000000659</v>
      </c>
      <c r="AA296" s="154">
        <f t="shared" si="46"/>
        <v>-2.9510000000000218</v>
      </c>
      <c r="AB296" s="155">
        <f t="shared" si="50"/>
        <v>8.0452333333333446</v>
      </c>
      <c r="AC296" s="155">
        <f t="shared" si="47"/>
        <v>2.9510000000000218</v>
      </c>
      <c r="AD296" s="155">
        <f t="shared" si="51"/>
        <v>5.2568333333333515</v>
      </c>
      <c r="AE296" s="152">
        <f t="shared" si="48"/>
        <v>0</v>
      </c>
      <c r="AF296" s="152"/>
      <c r="AG296" s="156">
        <v>37276</v>
      </c>
      <c r="AH296" s="157">
        <v>330.99</v>
      </c>
      <c r="AI296" s="155">
        <f t="shared" si="52"/>
        <v>367.56133333333327</v>
      </c>
      <c r="AJ296" s="158">
        <f t="shared" si="49"/>
        <v>8.9156772107919328E-3</v>
      </c>
      <c r="AK296" s="155">
        <f t="shared" si="53"/>
        <v>1.4316688315646411E-2</v>
      </c>
      <c r="AL296" s="158">
        <f t="shared" si="54"/>
        <v>1.4301921493374401E-2</v>
      </c>
    </row>
    <row r="297" spans="18:38" ht="14.25" x14ac:dyDescent="0.2">
      <c r="R297" s="152" t="s">
        <v>115</v>
      </c>
      <c r="S297" s="152"/>
      <c r="T297" s="152" t="s">
        <v>113</v>
      </c>
      <c r="U297" s="153">
        <v>37277</v>
      </c>
      <c r="V297" s="152">
        <v>275.40299999999996</v>
      </c>
      <c r="W297" s="152">
        <v>274.625</v>
      </c>
      <c r="X297" s="152">
        <v>276.47699999999998</v>
      </c>
      <c r="Y297" s="154">
        <f t="shared" si="44"/>
        <v>1.8519999999999754</v>
      </c>
      <c r="Z297" s="154">
        <f t="shared" si="45"/>
        <v>1.0740000000000123</v>
      </c>
      <c r="AA297" s="154">
        <f t="shared" si="46"/>
        <v>-0.77799999999996317</v>
      </c>
      <c r="AB297" s="155">
        <f t="shared" si="50"/>
        <v>7.9226666666666761</v>
      </c>
      <c r="AC297" s="155">
        <f t="shared" si="47"/>
        <v>0.77799999999996317</v>
      </c>
      <c r="AD297" s="155">
        <f t="shared" si="51"/>
        <v>5.1380666666666821</v>
      </c>
      <c r="AE297" s="152">
        <f t="shared" si="48"/>
        <v>0</v>
      </c>
      <c r="AF297" s="152"/>
      <c r="AG297" s="156">
        <v>37277</v>
      </c>
      <c r="AH297" s="157">
        <v>316.45</v>
      </c>
      <c r="AI297" s="155">
        <f t="shared" si="52"/>
        <v>365.47266666666661</v>
      </c>
      <c r="AJ297" s="158">
        <f t="shared" si="49"/>
        <v>2.4585242534364456E-3</v>
      </c>
      <c r="AK297" s="155">
        <f t="shared" si="53"/>
        <v>1.4016955707671612E-2</v>
      </c>
      <c r="AL297" s="158">
        <f t="shared" si="54"/>
        <v>1.4058689295505956E-2</v>
      </c>
    </row>
    <row r="298" spans="18:38" ht="14.25" x14ac:dyDescent="0.2">
      <c r="R298" s="152" t="s">
        <v>115</v>
      </c>
      <c r="S298" s="152"/>
      <c r="T298" s="152" t="s">
        <v>113</v>
      </c>
      <c r="U298" s="153">
        <v>37278</v>
      </c>
      <c r="V298" s="152">
        <v>277.01900000000001</v>
      </c>
      <c r="W298" s="152">
        <v>272.72199999999998</v>
      </c>
      <c r="X298" s="152">
        <v>277.01900000000001</v>
      </c>
      <c r="Y298" s="154">
        <f t="shared" si="44"/>
        <v>4.2970000000000255</v>
      </c>
      <c r="Z298" s="154">
        <f t="shared" si="45"/>
        <v>0</v>
      </c>
      <c r="AA298" s="154">
        <f t="shared" si="46"/>
        <v>-4.2970000000000255</v>
      </c>
      <c r="AB298" s="155">
        <f t="shared" si="50"/>
        <v>7.8497333333333454</v>
      </c>
      <c r="AC298" s="155">
        <f t="shared" si="47"/>
        <v>4.2970000000000255</v>
      </c>
      <c r="AD298" s="155">
        <f t="shared" si="51"/>
        <v>5.1445000000000141</v>
      </c>
      <c r="AE298" s="152">
        <f t="shared" si="48"/>
        <v>0</v>
      </c>
      <c r="AF298" s="152"/>
      <c r="AG298" s="156">
        <v>37278</v>
      </c>
      <c r="AH298" s="157">
        <v>327.36</v>
      </c>
      <c r="AI298" s="155">
        <f t="shared" si="52"/>
        <v>363.82966666666664</v>
      </c>
      <c r="AJ298" s="158">
        <f t="shared" si="49"/>
        <v>1.3126221896383263E-2</v>
      </c>
      <c r="AK298" s="155">
        <f t="shared" si="53"/>
        <v>1.4091294525962044E-2</v>
      </c>
      <c r="AL298" s="158">
        <f t="shared" si="54"/>
        <v>1.4139858486892715E-2</v>
      </c>
    </row>
    <row r="299" spans="18:38" ht="14.25" x14ac:dyDescent="0.2">
      <c r="R299" s="152" t="s">
        <v>115</v>
      </c>
      <c r="S299" s="152"/>
      <c r="T299" s="152" t="s">
        <v>113</v>
      </c>
      <c r="U299" s="153">
        <v>37279</v>
      </c>
      <c r="V299" s="152">
        <v>275.47200000000004</v>
      </c>
      <c r="W299" s="152">
        <v>266.15099999999995</v>
      </c>
      <c r="X299" s="152">
        <v>275.47200000000004</v>
      </c>
      <c r="Y299" s="154">
        <f t="shared" si="44"/>
        <v>9.3210000000000832</v>
      </c>
      <c r="Z299" s="154">
        <f t="shared" si="45"/>
        <v>0</v>
      </c>
      <c r="AA299" s="154">
        <f t="shared" si="46"/>
        <v>-9.3210000000000832</v>
      </c>
      <c r="AB299" s="155">
        <f t="shared" si="50"/>
        <v>7.9425666666666794</v>
      </c>
      <c r="AC299" s="155">
        <f t="shared" si="47"/>
        <v>9.3210000000000832</v>
      </c>
      <c r="AD299" s="155">
        <f t="shared" si="51"/>
        <v>5.275266666666683</v>
      </c>
      <c r="AE299" s="152">
        <f t="shared" si="48"/>
        <v>0</v>
      </c>
      <c r="AF299" s="152"/>
      <c r="AG299" s="156">
        <v>37279</v>
      </c>
      <c r="AH299" s="157">
        <v>325.12</v>
      </c>
      <c r="AI299" s="155">
        <f t="shared" si="52"/>
        <v>363.26699999999994</v>
      </c>
      <c r="AJ299" s="158">
        <f t="shared" si="49"/>
        <v>2.8669414370078996E-2</v>
      </c>
      <c r="AK299" s="155">
        <f t="shared" si="53"/>
        <v>1.4520820813931534E-2</v>
      </c>
      <c r="AL299" s="158">
        <f t="shared" si="54"/>
        <v>1.4521733784424911E-2</v>
      </c>
    </row>
    <row r="300" spans="18:38" ht="14.25" x14ac:dyDescent="0.2">
      <c r="R300" s="152" t="s">
        <v>115</v>
      </c>
      <c r="S300" s="152"/>
      <c r="T300" s="152" t="s">
        <v>113</v>
      </c>
      <c r="U300" s="153">
        <v>37280</v>
      </c>
      <c r="V300" s="152">
        <v>274.15299999999996</v>
      </c>
      <c r="W300" s="152">
        <v>269.62400000000002</v>
      </c>
      <c r="X300" s="152">
        <v>274.589</v>
      </c>
      <c r="Y300" s="154">
        <f t="shared" si="44"/>
        <v>4.964999999999975</v>
      </c>
      <c r="Z300" s="154">
        <f t="shared" si="45"/>
        <v>0.43600000000003547</v>
      </c>
      <c r="AA300" s="154">
        <f t="shared" si="46"/>
        <v>-4.5289999999999395</v>
      </c>
      <c r="AB300" s="155">
        <f t="shared" si="50"/>
        <v>7.8715666666666779</v>
      </c>
      <c r="AC300" s="155">
        <f t="shared" si="47"/>
        <v>4.5289999999999395</v>
      </c>
      <c r="AD300" s="155">
        <f t="shared" si="51"/>
        <v>5.3114333333333468</v>
      </c>
      <c r="AE300" s="152">
        <f t="shared" si="48"/>
        <v>0</v>
      </c>
      <c r="AF300" s="152"/>
      <c r="AG300" s="156">
        <v>37280</v>
      </c>
      <c r="AH300" s="157">
        <v>339.83</v>
      </c>
      <c r="AI300" s="155">
        <f t="shared" si="52"/>
        <v>363.29333333333335</v>
      </c>
      <c r="AJ300" s="158">
        <f t="shared" si="49"/>
        <v>1.3327251861224554E-2</v>
      </c>
      <c r="AK300" s="155">
        <f t="shared" si="53"/>
        <v>1.4626459427962282E-2</v>
      </c>
      <c r="AL300" s="158">
        <f t="shared" si="54"/>
        <v>1.4620233420193085E-2</v>
      </c>
    </row>
    <row r="301" spans="18:38" ht="14.25" x14ac:dyDescent="0.2">
      <c r="R301" s="152" t="s">
        <v>115</v>
      </c>
      <c r="S301" s="152"/>
      <c r="T301" s="152" t="s">
        <v>113</v>
      </c>
      <c r="U301" s="153">
        <v>37281</v>
      </c>
      <c r="V301" s="152">
        <v>270.53699999999998</v>
      </c>
      <c r="W301" s="152">
        <v>260.04700000000003</v>
      </c>
      <c r="X301" s="152">
        <v>273.52600000000001</v>
      </c>
      <c r="Y301" s="154">
        <f t="shared" si="44"/>
        <v>13.478999999999985</v>
      </c>
      <c r="Z301" s="154">
        <f t="shared" si="45"/>
        <v>2.9890000000000327</v>
      </c>
      <c r="AA301" s="154">
        <f t="shared" si="46"/>
        <v>-10.489999999999952</v>
      </c>
      <c r="AB301" s="155">
        <f t="shared" si="50"/>
        <v>7.8197666666666787</v>
      </c>
      <c r="AC301" s="155">
        <f t="shared" si="47"/>
        <v>10.489999999999952</v>
      </c>
      <c r="AD301" s="155">
        <f t="shared" si="51"/>
        <v>5.204733333333345</v>
      </c>
      <c r="AE301" s="152">
        <f t="shared" si="48"/>
        <v>0</v>
      </c>
      <c r="AF301" s="152"/>
      <c r="AG301" s="156">
        <v>37281</v>
      </c>
      <c r="AH301" s="157">
        <v>361.22</v>
      </c>
      <c r="AI301" s="155">
        <f t="shared" si="52"/>
        <v>363.851</v>
      </c>
      <c r="AJ301" s="158">
        <f t="shared" si="49"/>
        <v>2.9040473949393585E-2</v>
      </c>
      <c r="AK301" s="155">
        <f t="shared" si="53"/>
        <v>1.4269714952634174E-2</v>
      </c>
      <c r="AL301" s="158">
        <f t="shared" si="54"/>
        <v>1.430457339222194E-2</v>
      </c>
    </row>
    <row r="302" spans="18:38" ht="14.25" x14ac:dyDescent="0.2">
      <c r="R302" s="152" t="s">
        <v>115</v>
      </c>
      <c r="S302" s="152"/>
      <c r="T302" s="152" t="s">
        <v>113</v>
      </c>
      <c r="U302" s="153">
        <v>37282</v>
      </c>
      <c r="V302" s="152">
        <v>275.92</v>
      </c>
      <c r="W302" s="152">
        <v>267.97199999999998</v>
      </c>
      <c r="X302" s="152">
        <v>277.04000000000002</v>
      </c>
      <c r="Y302" s="154">
        <f t="shared" si="44"/>
        <v>9.0680000000000405</v>
      </c>
      <c r="Z302" s="154">
        <f t="shared" si="45"/>
        <v>1.1200000000000045</v>
      </c>
      <c r="AA302" s="154">
        <f t="shared" si="46"/>
        <v>-7.9480000000000359</v>
      </c>
      <c r="AB302" s="155">
        <f t="shared" si="50"/>
        <v>8.035800000000016</v>
      </c>
      <c r="AC302" s="155">
        <f t="shared" si="47"/>
        <v>7.9480000000000359</v>
      </c>
      <c r="AD302" s="155">
        <f t="shared" si="51"/>
        <v>5.4696666666666793</v>
      </c>
      <c r="AE302" s="152">
        <f t="shared" si="48"/>
        <v>0</v>
      </c>
      <c r="AF302" s="152"/>
      <c r="AG302" s="156">
        <v>37282</v>
      </c>
      <c r="AH302" s="157">
        <v>319.70999999999998</v>
      </c>
      <c r="AI302" s="155">
        <f t="shared" si="52"/>
        <v>363.07499999999999</v>
      </c>
      <c r="AJ302" s="158">
        <f t="shared" si="49"/>
        <v>2.4860029401645355E-2</v>
      </c>
      <c r="AK302" s="155">
        <f t="shared" si="53"/>
        <v>1.5098382599355685E-2</v>
      </c>
      <c r="AL302" s="158">
        <f t="shared" si="54"/>
        <v>1.5064839679588734E-2</v>
      </c>
    </row>
    <row r="303" spans="18:38" ht="14.25" x14ac:dyDescent="0.2">
      <c r="R303" s="152" t="s">
        <v>115</v>
      </c>
      <c r="S303" s="152"/>
      <c r="T303" s="152" t="s">
        <v>113</v>
      </c>
      <c r="U303" s="153">
        <v>37283</v>
      </c>
      <c r="V303" s="152">
        <v>278.61700000000002</v>
      </c>
      <c r="W303" s="152">
        <v>268.67700000000002</v>
      </c>
      <c r="X303" s="152">
        <v>281.03899999999999</v>
      </c>
      <c r="Y303" s="154">
        <f t="shared" si="44"/>
        <v>12.361999999999966</v>
      </c>
      <c r="Z303" s="154">
        <f t="shared" si="45"/>
        <v>2.4219999999999686</v>
      </c>
      <c r="AA303" s="154">
        <f t="shared" si="46"/>
        <v>-9.9399999999999977</v>
      </c>
      <c r="AB303" s="155">
        <f t="shared" si="50"/>
        <v>8.0603666666666811</v>
      </c>
      <c r="AC303" s="155">
        <f t="shared" si="47"/>
        <v>9.9399999999999977</v>
      </c>
      <c r="AD303" s="155">
        <f t="shared" si="51"/>
        <v>5.4677666666666802</v>
      </c>
      <c r="AE303" s="152">
        <f t="shared" si="48"/>
        <v>0</v>
      </c>
      <c r="AF303" s="152"/>
      <c r="AG303" s="156">
        <v>37283</v>
      </c>
      <c r="AH303" s="157">
        <v>303.14</v>
      </c>
      <c r="AI303" s="155">
        <f t="shared" si="52"/>
        <v>361.55533333333335</v>
      </c>
      <c r="AJ303" s="158">
        <f t="shared" si="49"/>
        <v>3.2790129972949784E-2</v>
      </c>
      <c r="AK303" s="155">
        <f t="shared" si="53"/>
        <v>1.5235824366670113E-2</v>
      </c>
      <c r="AL303" s="158">
        <f t="shared" si="54"/>
        <v>1.5122904193549018E-2</v>
      </c>
    </row>
    <row r="304" spans="18:38" ht="14.25" x14ac:dyDescent="0.2">
      <c r="R304" s="152" t="s">
        <v>115</v>
      </c>
      <c r="S304" s="152"/>
      <c r="T304" s="152" t="s">
        <v>113</v>
      </c>
      <c r="U304" s="153">
        <v>37284</v>
      </c>
      <c r="V304" s="152">
        <v>268.62299999999999</v>
      </c>
      <c r="W304" s="152">
        <v>259.62200000000001</v>
      </c>
      <c r="X304" s="152">
        <v>269.88900000000001</v>
      </c>
      <c r="Y304" s="154">
        <f t="shared" si="44"/>
        <v>10.266999999999996</v>
      </c>
      <c r="Z304" s="154">
        <f t="shared" si="45"/>
        <v>1.2660000000000196</v>
      </c>
      <c r="AA304" s="154">
        <f t="shared" si="46"/>
        <v>-9.0009999999999764</v>
      </c>
      <c r="AB304" s="155">
        <f t="shared" si="50"/>
        <v>8.2362666666666815</v>
      </c>
      <c r="AC304" s="155">
        <f t="shared" si="47"/>
        <v>9.0009999999999764</v>
      </c>
      <c r="AD304" s="155">
        <f t="shared" si="51"/>
        <v>5.6866000000000136</v>
      </c>
      <c r="AE304" s="152">
        <f t="shared" si="48"/>
        <v>0</v>
      </c>
      <c r="AF304" s="152"/>
      <c r="AG304" s="156">
        <v>37284</v>
      </c>
      <c r="AH304" s="157">
        <v>328.76</v>
      </c>
      <c r="AI304" s="155">
        <f t="shared" si="52"/>
        <v>360.41999999999996</v>
      </c>
      <c r="AJ304" s="158">
        <f t="shared" si="49"/>
        <v>2.7378634870422122E-2</v>
      </c>
      <c r="AK304" s="155">
        <f t="shared" si="53"/>
        <v>1.5924643092547645E-2</v>
      </c>
      <c r="AL304" s="158">
        <f t="shared" si="54"/>
        <v>1.5777703790022791E-2</v>
      </c>
    </row>
    <row r="305" spans="18:38" ht="14.25" x14ac:dyDescent="0.2">
      <c r="R305" s="152" t="s">
        <v>115</v>
      </c>
      <c r="S305" s="152"/>
      <c r="T305" s="152" t="s">
        <v>113</v>
      </c>
      <c r="U305" s="153">
        <v>37285</v>
      </c>
      <c r="V305" s="152">
        <v>269.78300000000002</v>
      </c>
      <c r="W305" s="152">
        <v>258.72800000000001</v>
      </c>
      <c r="X305" s="152">
        <v>269.98900000000003</v>
      </c>
      <c r="Y305" s="154">
        <f t="shared" si="44"/>
        <v>11.261000000000024</v>
      </c>
      <c r="Z305" s="154">
        <f t="shared" si="45"/>
        <v>0.20600000000001728</v>
      </c>
      <c r="AA305" s="154">
        <f t="shared" si="46"/>
        <v>-11.055000000000007</v>
      </c>
      <c r="AB305" s="155">
        <f t="shared" si="50"/>
        <v>8.4012333333333498</v>
      </c>
      <c r="AC305" s="155">
        <f t="shared" si="47"/>
        <v>11.055000000000007</v>
      </c>
      <c r="AD305" s="155">
        <f t="shared" si="51"/>
        <v>5.9767666666666797</v>
      </c>
      <c r="AE305" s="152">
        <f t="shared" si="48"/>
        <v>0</v>
      </c>
      <c r="AF305" s="152"/>
      <c r="AG305" s="156">
        <v>37285</v>
      </c>
      <c r="AH305" s="157">
        <v>323.02999999999997</v>
      </c>
      <c r="AI305" s="155">
        <f t="shared" si="52"/>
        <v>358.55866666666662</v>
      </c>
      <c r="AJ305" s="158">
        <f t="shared" si="49"/>
        <v>3.4222827601151619E-2</v>
      </c>
      <c r="AK305" s="155">
        <f t="shared" si="53"/>
        <v>1.6858648837108074E-2</v>
      </c>
      <c r="AL305" s="158">
        <f t="shared" si="54"/>
        <v>1.6668866833507524E-2</v>
      </c>
    </row>
    <row r="306" spans="18:38" ht="14.25" x14ac:dyDescent="0.2">
      <c r="R306" s="152" t="s">
        <v>115</v>
      </c>
      <c r="S306" s="152"/>
      <c r="T306" s="152" t="s">
        <v>113</v>
      </c>
      <c r="U306" s="153">
        <v>37286</v>
      </c>
      <c r="V306" s="152">
        <v>270.13900000000001</v>
      </c>
      <c r="W306" s="152">
        <v>270.06299999999999</v>
      </c>
      <c r="X306" s="152">
        <v>274.26499999999999</v>
      </c>
      <c r="Y306" s="154">
        <f t="shared" si="44"/>
        <v>4.2019999999999982</v>
      </c>
      <c r="Z306" s="154">
        <f t="shared" si="45"/>
        <v>4.1259999999999764</v>
      </c>
      <c r="AA306" s="154">
        <f t="shared" si="46"/>
        <v>-7.6000000000021828E-2</v>
      </c>
      <c r="AB306" s="155">
        <f t="shared" si="50"/>
        <v>8.166500000000017</v>
      </c>
      <c r="AC306" s="155">
        <f t="shared" si="47"/>
        <v>7.6000000000021828E-2</v>
      </c>
      <c r="AD306" s="155">
        <f t="shared" si="51"/>
        <v>5.6212666666666813</v>
      </c>
      <c r="AE306" s="152">
        <f t="shared" si="48"/>
        <v>0</v>
      </c>
      <c r="AF306" s="152"/>
      <c r="AG306" s="156">
        <v>37286</v>
      </c>
      <c r="AH306" s="157">
        <v>323.95</v>
      </c>
      <c r="AI306" s="155">
        <f t="shared" si="52"/>
        <v>356.05166666666662</v>
      </c>
      <c r="AJ306" s="158">
        <f t="shared" si="49"/>
        <v>2.3460410557191489E-4</v>
      </c>
      <c r="AK306" s="155">
        <f t="shared" si="53"/>
        <v>1.5969502010002825E-2</v>
      </c>
      <c r="AL306" s="158">
        <f t="shared" si="54"/>
        <v>1.5787783608184249E-2</v>
      </c>
    </row>
    <row r="307" spans="18:38" ht="14.25" x14ac:dyDescent="0.2">
      <c r="R307" s="152" t="s">
        <v>115</v>
      </c>
      <c r="S307" s="152"/>
      <c r="T307" s="152" t="s">
        <v>113</v>
      </c>
      <c r="U307" s="153">
        <v>37287</v>
      </c>
      <c r="V307" s="152">
        <v>273.762</v>
      </c>
      <c r="W307" s="152">
        <v>267.12700000000001</v>
      </c>
      <c r="X307" s="152">
        <v>274.18599999999998</v>
      </c>
      <c r="Y307" s="154">
        <f t="shared" si="44"/>
        <v>7.0589999999999691</v>
      </c>
      <c r="Z307" s="154">
        <f t="shared" si="45"/>
        <v>0.42399999999997817</v>
      </c>
      <c r="AA307" s="154">
        <f t="shared" si="46"/>
        <v>-6.6349999999999909</v>
      </c>
      <c r="AB307" s="155">
        <f t="shared" si="50"/>
        <v>8.0410333333333526</v>
      </c>
      <c r="AC307" s="155">
        <f t="shared" si="47"/>
        <v>6.6349999999999909</v>
      </c>
      <c r="AD307" s="155">
        <f t="shared" si="51"/>
        <v>5.6652666666666809</v>
      </c>
      <c r="AE307" s="152">
        <f t="shared" si="48"/>
        <v>0</v>
      </c>
      <c r="AF307" s="152"/>
      <c r="AG307" s="156">
        <v>37287</v>
      </c>
      <c r="AH307" s="157">
        <v>337.52</v>
      </c>
      <c r="AI307" s="155">
        <f t="shared" si="52"/>
        <v>354.08733333333328</v>
      </c>
      <c r="AJ307" s="158">
        <f t="shared" si="49"/>
        <v>1.9658094335150485E-2</v>
      </c>
      <c r="AK307" s="155">
        <f t="shared" si="53"/>
        <v>1.6177889070091985E-2</v>
      </c>
      <c r="AL307" s="158">
        <f t="shared" si="54"/>
        <v>1.5999630976162232E-2</v>
      </c>
    </row>
    <row r="308" spans="18:38" ht="14.25" x14ac:dyDescent="0.2">
      <c r="R308" s="152" t="s">
        <v>115</v>
      </c>
      <c r="S308" s="152"/>
      <c r="T308" s="152" t="s">
        <v>113</v>
      </c>
      <c r="U308" s="153">
        <v>37288</v>
      </c>
      <c r="V308" s="152">
        <v>268.44800000000004</v>
      </c>
      <c r="W308" s="152">
        <v>268.37899999999996</v>
      </c>
      <c r="X308" s="152">
        <v>271.161</v>
      </c>
      <c r="Y308" s="154">
        <f t="shared" si="44"/>
        <v>2.7820000000000391</v>
      </c>
      <c r="Z308" s="154">
        <f t="shared" si="45"/>
        <v>2.7129999999999654</v>
      </c>
      <c r="AA308" s="154">
        <f t="shared" si="46"/>
        <v>-6.9000000000073669E-2</v>
      </c>
      <c r="AB308" s="155">
        <f t="shared" si="50"/>
        <v>7.9201000000000175</v>
      </c>
      <c r="AC308" s="155">
        <f t="shared" si="47"/>
        <v>6.9000000000073669E-2</v>
      </c>
      <c r="AD308" s="155">
        <f t="shared" si="51"/>
        <v>5.6028666666666824</v>
      </c>
      <c r="AE308" s="152">
        <f t="shared" si="48"/>
        <v>0</v>
      </c>
      <c r="AF308" s="152"/>
      <c r="AG308" s="156">
        <v>37288</v>
      </c>
      <c r="AH308" s="157">
        <v>328.81</v>
      </c>
      <c r="AI308" s="155">
        <f t="shared" si="52"/>
        <v>350.59366666666659</v>
      </c>
      <c r="AJ308" s="158">
        <f t="shared" si="49"/>
        <v>2.0984763237150229E-4</v>
      </c>
      <c r="AK308" s="155">
        <f t="shared" si="53"/>
        <v>1.6035675006345611E-2</v>
      </c>
      <c r="AL308" s="158">
        <f t="shared" si="54"/>
        <v>1.5981083514533968E-2</v>
      </c>
    </row>
    <row r="309" spans="18:38" ht="14.25" x14ac:dyDescent="0.2">
      <c r="R309" s="152" t="s">
        <v>115</v>
      </c>
      <c r="S309" s="152"/>
      <c r="T309" s="152" t="s">
        <v>113</v>
      </c>
      <c r="U309" s="153">
        <v>37289</v>
      </c>
      <c r="V309" s="152">
        <v>271.31300000000005</v>
      </c>
      <c r="W309" s="152">
        <v>271.31300000000005</v>
      </c>
      <c r="X309" s="152">
        <v>275.98</v>
      </c>
      <c r="Y309" s="154">
        <f t="shared" si="44"/>
        <v>4.6669999999999732</v>
      </c>
      <c r="Z309" s="154">
        <f t="shared" si="45"/>
        <v>4.6669999999999732</v>
      </c>
      <c r="AA309" s="154">
        <f t="shared" si="46"/>
        <v>0</v>
      </c>
      <c r="AB309" s="155">
        <f t="shared" si="50"/>
        <v>7.7496000000000169</v>
      </c>
      <c r="AC309" s="155">
        <f t="shared" si="47"/>
        <v>0</v>
      </c>
      <c r="AD309" s="155">
        <f t="shared" si="51"/>
        <v>5.4648333333333481</v>
      </c>
      <c r="AE309" s="152">
        <f t="shared" si="48"/>
        <v>0</v>
      </c>
      <c r="AF309" s="152"/>
      <c r="AG309" s="156">
        <v>37289</v>
      </c>
      <c r="AH309" s="157">
        <v>299.16000000000003</v>
      </c>
      <c r="AI309" s="155">
        <f t="shared" si="52"/>
        <v>346.08399999999995</v>
      </c>
      <c r="AJ309" s="158">
        <f t="shared" si="49"/>
        <v>0</v>
      </c>
      <c r="AK309" s="155">
        <f t="shared" si="53"/>
        <v>1.5717955284091416E-2</v>
      </c>
      <c r="AL309" s="158">
        <f t="shared" si="54"/>
        <v>1.5790482464758119E-2</v>
      </c>
    </row>
    <row r="310" spans="18:38" ht="14.25" x14ac:dyDescent="0.2">
      <c r="R310" s="152" t="s">
        <v>115</v>
      </c>
      <c r="S310" s="152"/>
      <c r="T310" s="152" t="s">
        <v>113</v>
      </c>
      <c r="U310" s="153">
        <v>37290</v>
      </c>
      <c r="V310" s="152">
        <v>272.51099999999997</v>
      </c>
      <c r="W310" s="152">
        <v>269.08</v>
      </c>
      <c r="X310" s="152">
        <v>273.81799999999998</v>
      </c>
      <c r="Y310" s="154">
        <f t="shared" si="44"/>
        <v>4.7379999999999995</v>
      </c>
      <c r="Z310" s="154">
        <f t="shared" si="45"/>
        <v>1.3070000000000164</v>
      </c>
      <c r="AA310" s="154">
        <f t="shared" si="46"/>
        <v>-3.4309999999999832</v>
      </c>
      <c r="AB310" s="155">
        <f t="shared" si="50"/>
        <v>7.5737333333333501</v>
      </c>
      <c r="AC310" s="155">
        <f t="shared" si="47"/>
        <v>3.4309999999999832</v>
      </c>
      <c r="AD310" s="155">
        <f t="shared" si="51"/>
        <v>5.3452666666666797</v>
      </c>
      <c r="AE310" s="152">
        <f t="shared" si="48"/>
        <v>0</v>
      </c>
      <c r="AF310" s="152"/>
      <c r="AG310" s="156">
        <v>37290</v>
      </c>
      <c r="AH310" s="157">
        <v>312.33</v>
      </c>
      <c r="AI310" s="155">
        <f t="shared" si="52"/>
        <v>342.33166666666665</v>
      </c>
      <c r="AJ310" s="158">
        <f t="shared" si="49"/>
        <v>1.0985175935708972E-2</v>
      </c>
      <c r="AK310" s="155">
        <f t="shared" si="53"/>
        <v>1.5533566898987685E-2</v>
      </c>
      <c r="AL310" s="158">
        <f t="shared" si="54"/>
        <v>1.5614292182532572E-2</v>
      </c>
    </row>
    <row r="311" spans="18:38" ht="14.25" x14ac:dyDescent="0.2">
      <c r="R311" s="152" t="s">
        <v>115</v>
      </c>
      <c r="S311" s="152"/>
      <c r="T311" s="152" t="s">
        <v>113</v>
      </c>
      <c r="U311" s="153">
        <v>37291</v>
      </c>
      <c r="V311" s="152">
        <v>273.93</v>
      </c>
      <c r="W311" s="152">
        <v>267.298</v>
      </c>
      <c r="X311" s="152">
        <v>275.91399999999999</v>
      </c>
      <c r="Y311" s="154">
        <f t="shared" si="44"/>
        <v>8.6159999999999854</v>
      </c>
      <c r="Z311" s="154">
        <f t="shared" si="45"/>
        <v>1.9839999999999804</v>
      </c>
      <c r="AA311" s="154">
        <f t="shared" si="46"/>
        <v>-6.632000000000005</v>
      </c>
      <c r="AB311" s="155">
        <f t="shared" si="50"/>
        <v>7.3357666666666832</v>
      </c>
      <c r="AC311" s="155">
        <f t="shared" si="47"/>
        <v>6.632000000000005</v>
      </c>
      <c r="AD311" s="155">
        <f t="shared" si="51"/>
        <v>5.2950333333333468</v>
      </c>
      <c r="AE311" s="152">
        <f t="shared" si="48"/>
        <v>0</v>
      </c>
      <c r="AF311" s="152"/>
      <c r="AG311" s="156">
        <v>37291</v>
      </c>
      <c r="AH311" s="157">
        <v>347.66</v>
      </c>
      <c r="AI311" s="155">
        <f t="shared" si="52"/>
        <v>341.88900000000001</v>
      </c>
      <c r="AJ311" s="158">
        <f t="shared" si="49"/>
        <v>1.9076108841972056E-2</v>
      </c>
      <c r="AK311" s="155">
        <f t="shared" si="53"/>
        <v>1.5417788720289597E-2</v>
      </c>
      <c r="AL311" s="158">
        <f t="shared" si="54"/>
        <v>1.5487580277029523E-2</v>
      </c>
    </row>
    <row r="312" spans="18:38" ht="14.25" x14ac:dyDescent="0.2">
      <c r="R312" s="152" t="s">
        <v>115</v>
      </c>
      <c r="S312" s="152"/>
      <c r="T312" s="152" t="s">
        <v>113</v>
      </c>
      <c r="U312" s="153">
        <v>37292</v>
      </c>
      <c r="V312" s="152">
        <v>274.37799999999993</v>
      </c>
      <c r="W312" s="152">
        <v>272.44499999999999</v>
      </c>
      <c r="X312" s="152">
        <v>275.09300000000002</v>
      </c>
      <c r="Y312" s="154">
        <f t="shared" si="44"/>
        <v>2.6480000000000246</v>
      </c>
      <c r="Z312" s="154">
        <f t="shared" si="45"/>
        <v>0.71500000000008868</v>
      </c>
      <c r="AA312" s="154">
        <f t="shared" si="46"/>
        <v>-1.9329999999999359</v>
      </c>
      <c r="AB312" s="155">
        <f t="shared" si="50"/>
        <v>7.1526666666666854</v>
      </c>
      <c r="AC312" s="155">
        <f t="shared" si="47"/>
        <v>1.9329999999999359</v>
      </c>
      <c r="AD312" s="155">
        <f t="shared" si="51"/>
        <v>5.3594666666666777</v>
      </c>
      <c r="AE312" s="152">
        <f t="shared" si="48"/>
        <v>0</v>
      </c>
      <c r="AF312" s="152"/>
      <c r="AG312" s="156">
        <v>37292</v>
      </c>
      <c r="AH312" s="157">
        <v>330.55</v>
      </c>
      <c r="AI312" s="155">
        <f t="shared" si="52"/>
        <v>340.95766666666663</v>
      </c>
      <c r="AJ312" s="158">
        <f t="shared" si="49"/>
        <v>5.8478293752834238E-3</v>
      </c>
      <c r="AK312" s="155">
        <f t="shared" si="53"/>
        <v>1.5612716366132378E-2</v>
      </c>
      <c r="AL312" s="158">
        <f t="shared" si="54"/>
        <v>1.5718862458975878E-2</v>
      </c>
    </row>
    <row r="313" spans="18:38" ht="14.25" x14ac:dyDescent="0.2">
      <c r="R313" s="152" t="s">
        <v>115</v>
      </c>
      <c r="S313" s="152"/>
      <c r="T313" s="152" t="s">
        <v>113</v>
      </c>
      <c r="U313" s="153">
        <v>37293</v>
      </c>
      <c r="V313" s="152">
        <v>272.16600000000005</v>
      </c>
      <c r="W313" s="152">
        <v>268.75</v>
      </c>
      <c r="X313" s="152">
        <v>272.16600000000005</v>
      </c>
      <c r="Y313" s="154">
        <f t="shared" si="44"/>
        <v>3.4160000000000537</v>
      </c>
      <c r="Z313" s="154">
        <f t="shared" si="45"/>
        <v>0</v>
      </c>
      <c r="AA313" s="154">
        <f t="shared" si="46"/>
        <v>-3.4160000000000537</v>
      </c>
      <c r="AB313" s="155">
        <f t="shared" si="50"/>
        <v>6.9747666666666834</v>
      </c>
      <c r="AC313" s="155">
        <f t="shared" si="47"/>
        <v>3.4160000000000537</v>
      </c>
      <c r="AD313" s="155">
        <f t="shared" si="51"/>
        <v>5.3134666666666783</v>
      </c>
      <c r="AE313" s="152">
        <f t="shared" si="48"/>
        <v>0</v>
      </c>
      <c r="AF313" s="152"/>
      <c r="AG313" s="156">
        <v>37293</v>
      </c>
      <c r="AH313" s="157">
        <v>352.69</v>
      </c>
      <c r="AI313" s="155">
        <f t="shared" si="52"/>
        <v>340.40999999999997</v>
      </c>
      <c r="AJ313" s="158">
        <f t="shared" si="49"/>
        <v>9.6855595565512303E-3</v>
      </c>
      <c r="AK313" s="155">
        <f t="shared" si="53"/>
        <v>1.5502466198482667E-2</v>
      </c>
      <c r="AL313" s="158">
        <f t="shared" si="54"/>
        <v>1.5609020494893449E-2</v>
      </c>
    </row>
    <row r="314" spans="18:38" ht="14.25" x14ac:dyDescent="0.2">
      <c r="R314" s="152" t="s">
        <v>115</v>
      </c>
      <c r="S314" s="152"/>
      <c r="T314" s="152" t="s">
        <v>113</v>
      </c>
      <c r="U314" s="153">
        <v>37294</v>
      </c>
      <c r="V314" s="152">
        <v>271.65599999999995</v>
      </c>
      <c r="W314" s="152">
        <v>265.01600000000002</v>
      </c>
      <c r="X314" s="152">
        <v>277.61600000000004</v>
      </c>
      <c r="Y314" s="154">
        <f t="shared" si="44"/>
        <v>12.600000000000023</v>
      </c>
      <c r="Z314" s="154">
        <f t="shared" si="45"/>
        <v>5.9600000000000932</v>
      </c>
      <c r="AA314" s="154">
        <f t="shared" si="46"/>
        <v>-6.6399999999999295</v>
      </c>
      <c r="AB314" s="155">
        <f t="shared" si="50"/>
        <v>7.2286333333333515</v>
      </c>
      <c r="AC314" s="155">
        <f t="shared" si="47"/>
        <v>6.6399999999999295</v>
      </c>
      <c r="AD314" s="155">
        <f t="shared" si="51"/>
        <v>5.4430666666666756</v>
      </c>
      <c r="AE314" s="152">
        <f t="shared" si="48"/>
        <v>0</v>
      </c>
      <c r="AF314" s="152"/>
      <c r="AG314" s="156">
        <v>37294</v>
      </c>
      <c r="AH314" s="157">
        <v>362.81</v>
      </c>
      <c r="AI314" s="155">
        <f t="shared" si="52"/>
        <v>339.82333333333332</v>
      </c>
      <c r="AJ314" s="158">
        <f t="shared" si="49"/>
        <v>1.8301590364102227E-2</v>
      </c>
      <c r="AK314" s="155">
        <f t="shared" si="53"/>
        <v>1.5871375882806432E-2</v>
      </c>
      <c r="AL314" s="158">
        <f t="shared" si="54"/>
        <v>1.6017342344551606E-2</v>
      </c>
    </row>
    <row r="315" spans="18:38" ht="14.25" x14ac:dyDescent="0.2">
      <c r="R315" s="152" t="s">
        <v>115</v>
      </c>
      <c r="S315" s="152"/>
      <c r="T315" s="152" t="s">
        <v>113</v>
      </c>
      <c r="U315" s="153">
        <v>37295</v>
      </c>
      <c r="V315" s="152">
        <v>279.16600000000005</v>
      </c>
      <c r="W315" s="152">
        <v>260.32400000000001</v>
      </c>
      <c r="X315" s="152">
        <v>279.16600000000005</v>
      </c>
      <c r="Y315" s="154">
        <f t="shared" si="44"/>
        <v>18.842000000000041</v>
      </c>
      <c r="Z315" s="154">
        <f t="shared" si="45"/>
        <v>0</v>
      </c>
      <c r="AA315" s="154">
        <f t="shared" si="46"/>
        <v>-18.842000000000041</v>
      </c>
      <c r="AB315" s="155">
        <f t="shared" si="50"/>
        <v>7.4448000000000185</v>
      </c>
      <c r="AC315" s="155">
        <f t="shared" si="47"/>
        <v>18.842000000000041</v>
      </c>
      <c r="AD315" s="155">
        <f t="shared" si="51"/>
        <v>5.6826666666666767</v>
      </c>
      <c r="AE315" s="152">
        <f t="shared" si="48"/>
        <v>0</v>
      </c>
      <c r="AF315" s="152"/>
      <c r="AG315" s="156">
        <v>37295</v>
      </c>
      <c r="AH315" s="157">
        <v>310.7</v>
      </c>
      <c r="AI315" s="155">
        <f t="shared" si="52"/>
        <v>337.17700000000002</v>
      </c>
      <c r="AJ315" s="158">
        <f t="shared" si="49"/>
        <v>6.0643707756678607E-2</v>
      </c>
      <c r="AK315" s="155">
        <f t="shared" si="53"/>
        <v>1.6896994240860795E-2</v>
      </c>
      <c r="AL315" s="158">
        <f t="shared" si="54"/>
        <v>1.6853660441449671E-2</v>
      </c>
    </row>
    <row r="316" spans="18:38" ht="14.25" x14ac:dyDescent="0.2">
      <c r="R316" s="152" t="s">
        <v>115</v>
      </c>
      <c r="S316" s="152"/>
      <c r="T316" s="152" t="s">
        <v>113</v>
      </c>
      <c r="U316" s="153">
        <v>37296</v>
      </c>
      <c r="V316" s="152">
        <v>276.77300000000002</v>
      </c>
      <c r="W316" s="152">
        <v>272.98500000000001</v>
      </c>
      <c r="X316" s="152">
        <v>277.798</v>
      </c>
      <c r="Y316" s="154">
        <f t="shared" si="44"/>
        <v>4.8129999999999882</v>
      </c>
      <c r="Z316" s="154">
        <f t="shared" si="45"/>
        <v>1.0249999999999773</v>
      </c>
      <c r="AA316" s="154">
        <f t="shared" si="46"/>
        <v>-3.7880000000000109</v>
      </c>
      <c r="AB316" s="155">
        <f t="shared" si="50"/>
        <v>7.3646333333333507</v>
      </c>
      <c r="AC316" s="155">
        <f t="shared" si="47"/>
        <v>3.7880000000000109</v>
      </c>
      <c r="AD316" s="155">
        <f t="shared" si="51"/>
        <v>5.608200000000009</v>
      </c>
      <c r="AE316" s="152">
        <f t="shared" si="48"/>
        <v>0</v>
      </c>
      <c r="AF316" s="152"/>
      <c r="AG316" s="156">
        <v>37296</v>
      </c>
      <c r="AH316" s="157">
        <v>303.26</v>
      </c>
      <c r="AI316" s="155">
        <f t="shared" si="52"/>
        <v>334.39333333333337</v>
      </c>
      <c r="AJ316" s="158">
        <f t="shared" si="49"/>
        <v>1.2490931873639817E-2</v>
      </c>
      <c r="AK316" s="155">
        <f t="shared" si="53"/>
        <v>1.6794359403685181E-2</v>
      </c>
      <c r="AL316" s="158">
        <f t="shared" si="54"/>
        <v>1.6771267369764174E-2</v>
      </c>
    </row>
    <row r="317" spans="18:38" ht="14.25" x14ac:dyDescent="0.2">
      <c r="R317" s="152" t="s">
        <v>115</v>
      </c>
      <c r="S317" s="152"/>
      <c r="T317" s="152" t="s">
        <v>113</v>
      </c>
      <c r="U317" s="153">
        <v>37297</v>
      </c>
      <c r="V317" s="152">
        <v>277.57499999999999</v>
      </c>
      <c r="W317" s="152">
        <v>269.38200000000001</v>
      </c>
      <c r="X317" s="152">
        <v>277.84500000000003</v>
      </c>
      <c r="Y317" s="154">
        <f t="shared" si="44"/>
        <v>8.4630000000000223</v>
      </c>
      <c r="Z317" s="154">
        <f t="shared" si="45"/>
        <v>0.27000000000003865</v>
      </c>
      <c r="AA317" s="154">
        <f t="shared" si="46"/>
        <v>-8.1929999999999836</v>
      </c>
      <c r="AB317" s="155">
        <f t="shared" si="50"/>
        <v>7.4235666666666837</v>
      </c>
      <c r="AC317" s="155">
        <f t="shared" si="47"/>
        <v>8.1929999999999836</v>
      </c>
      <c r="AD317" s="155">
        <f t="shared" si="51"/>
        <v>5.6884000000000068</v>
      </c>
      <c r="AE317" s="152">
        <f t="shared" si="48"/>
        <v>0</v>
      </c>
      <c r="AF317" s="152"/>
      <c r="AG317" s="156">
        <v>37297</v>
      </c>
      <c r="AH317" s="157">
        <v>307.29000000000002</v>
      </c>
      <c r="AI317" s="155">
        <f t="shared" si="52"/>
        <v>331.84633333333346</v>
      </c>
      <c r="AJ317" s="158">
        <f t="shared" si="49"/>
        <v>2.6662110709752947E-2</v>
      </c>
      <c r="AK317" s="155">
        <f t="shared" si="53"/>
        <v>1.7180359914442903E-2</v>
      </c>
      <c r="AL317" s="158">
        <f t="shared" si="54"/>
        <v>1.7141668985343632E-2</v>
      </c>
    </row>
    <row r="318" spans="18:38" ht="14.25" x14ac:dyDescent="0.2">
      <c r="R318" s="152" t="s">
        <v>115</v>
      </c>
      <c r="S318" s="152"/>
      <c r="T318" s="152" t="s">
        <v>113</v>
      </c>
      <c r="U318" s="153">
        <v>37298</v>
      </c>
      <c r="V318" s="152">
        <v>275.67700000000002</v>
      </c>
      <c r="W318" s="152">
        <v>271.601</v>
      </c>
      <c r="X318" s="152">
        <v>276.72899999999998</v>
      </c>
      <c r="Y318" s="154">
        <f t="shared" si="44"/>
        <v>5.1279999999999859</v>
      </c>
      <c r="Z318" s="154">
        <f t="shared" si="45"/>
        <v>1.0519999999999641</v>
      </c>
      <c r="AA318" s="154">
        <f t="shared" si="46"/>
        <v>-4.0760000000000218</v>
      </c>
      <c r="AB318" s="155">
        <f t="shared" si="50"/>
        <v>7.1480666666666783</v>
      </c>
      <c r="AC318" s="155">
        <f t="shared" si="47"/>
        <v>4.0760000000000218</v>
      </c>
      <c r="AD318" s="155">
        <f t="shared" si="51"/>
        <v>5.3898333333333408</v>
      </c>
      <c r="AE318" s="152">
        <f t="shared" si="48"/>
        <v>0</v>
      </c>
      <c r="AF318" s="152"/>
      <c r="AG318" s="156">
        <v>37298</v>
      </c>
      <c r="AH318" s="157">
        <v>303.89</v>
      </c>
      <c r="AI318" s="155">
        <f t="shared" si="52"/>
        <v>330.37133333333338</v>
      </c>
      <c r="AJ318" s="158">
        <f t="shared" si="49"/>
        <v>1.3412748033828102E-2</v>
      </c>
      <c r="AK318" s="155">
        <f t="shared" si="53"/>
        <v>1.6379581884579143E-2</v>
      </c>
      <c r="AL318" s="158">
        <f t="shared" si="54"/>
        <v>1.6314470383830739E-2</v>
      </c>
    </row>
    <row r="319" spans="18:38" ht="14.25" x14ac:dyDescent="0.2">
      <c r="R319" s="152" t="s">
        <v>115</v>
      </c>
      <c r="S319" s="152"/>
      <c r="T319" s="152" t="s">
        <v>113</v>
      </c>
      <c r="U319" s="153">
        <v>37299</v>
      </c>
      <c r="V319" s="152">
        <v>271.27999999999997</v>
      </c>
      <c r="W319" s="152">
        <v>266.73599999999999</v>
      </c>
      <c r="X319" s="152">
        <v>271.75699999999995</v>
      </c>
      <c r="Y319" s="154">
        <f t="shared" si="44"/>
        <v>5.0209999999999582</v>
      </c>
      <c r="Z319" s="154">
        <f t="shared" si="45"/>
        <v>0.47699999999997544</v>
      </c>
      <c r="AA319" s="154">
        <f t="shared" si="46"/>
        <v>-4.5439999999999827</v>
      </c>
      <c r="AB319" s="155">
        <f t="shared" si="50"/>
        <v>7.230800000000011</v>
      </c>
      <c r="AC319" s="155">
        <f t="shared" si="47"/>
        <v>4.5439999999999827</v>
      </c>
      <c r="AD319" s="155">
        <f t="shared" si="51"/>
        <v>5.5274000000000054</v>
      </c>
      <c r="AE319" s="152">
        <f t="shared" si="48"/>
        <v>0</v>
      </c>
      <c r="AF319" s="152"/>
      <c r="AG319" s="156">
        <v>37299</v>
      </c>
      <c r="AH319" s="157">
        <v>309.24</v>
      </c>
      <c r="AI319" s="155">
        <f t="shared" si="52"/>
        <v>329.60633333333334</v>
      </c>
      <c r="AJ319" s="158">
        <f t="shared" si="49"/>
        <v>1.4694088733669586E-2</v>
      </c>
      <c r="AK319" s="155">
        <f t="shared" si="53"/>
        <v>1.6827541319083258E-2</v>
      </c>
      <c r="AL319" s="158">
        <f t="shared" si="54"/>
        <v>1.6769702038492401E-2</v>
      </c>
    </row>
    <row r="320" spans="18:38" ht="14.25" x14ac:dyDescent="0.2">
      <c r="R320" s="152" t="s">
        <v>115</v>
      </c>
      <c r="S320" s="152"/>
      <c r="T320" s="152" t="s">
        <v>113</v>
      </c>
      <c r="U320" s="153">
        <v>37300</v>
      </c>
      <c r="V320" s="152">
        <v>269.11</v>
      </c>
      <c r="W320" s="152">
        <v>267.01</v>
      </c>
      <c r="X320" s="152">
        <v>271.24799999999999</v>
      </c>
      <c r="Y320" s="154">
        <f t="shared" si="44"/>
        <v>4.2379999999999995</v>
      </c>
      <c r="Z320" s="154">
        <f t="shared" si="45"/>
        <v>2.1379999999999768</v>
      </c>
      <c r="AA320" s="154">
        <f t="shared" si="46"/>
        <v>-2.1000000000000227</v>
      </c>
      <c r="AB320" s="155">
        <f t="shared" si="50"/>
        <v>7.1393666666666755</v>
      </c>
      <c r="AC320" s="155">
        <f t="shared" si="47"/>
        <v>2.1000000000000227</v>
      </c>
      <c r="AD320" s="155">
        <f t="shared" si="51"/>
        <v>5.5860666666666718</v>
      </c>
      <c r="AE320" s="152">
        <f t="shared" si="48"/>
        <v>0</v>
      </c>
      <c r="AF320" s="152"/>
      <c r="AG320" s="156">
        <v>37300</v>
      </c>
      <c r="AH320" s="157">
        <v>338.78</v>
      </c>
      <c r="AI320" s="155">
        <f t="shared" si="52"/>
        <v>329.5603333333334</v>
      </c>
      <c r="AJ320" s="158">
        <f t="shared" si="49"/>
        <v>6.1987130291045016E-3</v>
      </c>
      <c r="AK320" s="155">
        <f t="shared" si="53"/>
        <v>1.7000847432282942E-2</v>
      </c>
      <c r="AL320" s="158">
        <f t="shared" si="54"/>
        <v>1.6950057703141876E-2</v>
      </c>
    </row>
    <row r="321" spans="18:38" ht="14.25" x14ac:dyDescent="0.2">
      <c r="R321" s="152" t="s">
        <v>115</v>
      </c>
      <c r="S321" s="152"/>
      <c r="T321" s="152" t="s">
        <v>113</v>
      </c>
      <c r="U321" s="153">
        <v>37301</v>
      </c>
      <c r="V321" s="152">
        <v>269.70400000000001</v>
      </c>
      <c r="W321" s="152">
        <v>269.52600000000007</v>
      </c>
      <c r="X321" s="152">
        <v>272.80600000000004</v>
      </c>
      <c r="Y321" s="154">
        <f t="shared" si="44"/>
        <v>3.2799999999999727</v>
      </c>
      <c r="Z321" s="154">
        <f t="shared" si="45"/>
        <v>3.1020000000000323</v>
      </c>
      <c r="AA321" s="154">
        <f t="shared" si="46"/>
        <v>-0.17799999999994043</v>
      </c>
      <c r="AB321" s="155">
        <f t="shared" si="50"/>
        <v>6.949133333333342</v>
      </c>
      <c r="AC321" s="155">
        <f t="shared" si="47"/>
        <v>0.17799999999994043</v>
      </c>
      <c r="AD321" s="155">
        <f t="shared" si="51"/>
        <v>5.3717333333333386</v>
      </c>
      <c r="AE321" s="152">
        <f t="shared" si="48"/>
        <v>0</v>
      </c>
      <c r="AF321" s="152"/>
      <c r="AG321" s="156">
        <v>37301</v>
      </c>
      <c r="AH321" s="157">
        <v>359.87</v>
      </c>
      <c r="AI321" s="155">
        <f t="shared" si="52"/>
        <v>329.98899999999998</v>
      </c>
      <c r="AJ321" s="158">
        <f t="shared" si="49"/>
        <v>4.9462305832645242E-4</v>
      </c>
      <c r="AK321" s="155">
        <f t="shared" si="53"/>
        <v>1.6382578904716002E-2</v>
      </c>
      <c r="AL321" s="158">
        <f t="shared" si="54"/>
        <v>1.6278522415393661E-2</v>
      </c>
    </row>
    <row r="322" spans="18:38" ht="14.25" x14ac:dyDescent="0.2">
      <c r="R322" s="152" t="s">
        <v>115</v>
      </c>
      <c r="S322" s="152"/>
      <c r="T322" s="152" t="s">
        <v>113</v>
      </c>
      <c r="U322" s="153">
        <v>37302</v>
      </c>
      <c r="V322" s="152">
        <v>272.41800000000006</v>
      </c>
      <c r="W322" s="152">
        <v>272.39699999999999</v>
      </c>
      <c r="X322" s="152">
        <v>276.96899999999999</v>
      </c>
      <c r="Y322" s="154">
        <f t="shared" ref="Y322:Y385" si="55">X322-W322</f>
        <v>4.5720000000000027</v>
      </c>
      <c r="Z322" s="154">
        <f t="shared" ref="Z322:Z385" si="56">X322-V322</f>
        <v>4.5509999999999309</v>
      </c>
      <c r="AA322" s="154">
        <f t="shared" ref="AA322:AA385" si="57">W322-V322</f>
        <v>-2.100000000007185E-2</v>
      </c>
      <c r="AB322" s="155">
        <f t="shared" si="50"/>
        <v>6.8133000000000097</v>
      </c>
      <c r="AC322" s="155">
        <f t="shared" ref="AC322:AC385" si="58">IF((V322-W322)&lt;0,0,V322-W322)</f>
        <v>2.100000000007185E-2</v>
      </c>
      <c r="AD322" s="155">
        <f t="shared" si="51"/>
        <v>5.1458666666666737</v>
      </c>
      <c r="AE322" s="152">
        <f t="shared" ref="AE322:AE385" si="59">IF(AC322&gt;=25,1,0)</f>
        <v>0</v>
      </c>
      <c r="AF322" s="152"/>
      <c r="AG322" s="156">
        <v>37302</v>
      </c>
      <c r="AH322" s="157">
        <v>348.56</v>
      </c>
      <c r="AI322" s="155">
        <f t="shared" si="52"/>
        <v>329.63033333333334</v>
      </c>
      <c r="AJ322" s="158">
        <f t="shared" ref="AJ322:AJ385" si="60">AC322/AH322</f>
        <v>6.0247876979779236E-5</v>
      </c>
      <c r="AK322" s="155">
        <f t="shared" si="53"/>
        <v>1.5754044289995266E-2</v>
      </c>
      <c r="AL322" s="158">
        <f t="shared" si="54"/>
        <v>1.5611022852872582E-2</v>
      </c>
    </row>
    <row r="323" spans="18:38" ht="14.25" x14ac:dyDescent="0.2">
      <c r="R323" s="152" t="s">
        <v>115</v>
      </c>
      <c r="S323" s="152"/>
      <c r="T323" s="152" t="s">
        <v>113</v>
      </c>
      <c r="U323" s="153">
        <v>37303</v>
      </c>
      <c r="V323" s="152">
        <v>277.27799999999996</v>
      </c>
      <c r="W323" s="152">
        <v>271.69800000000004</v>
      </c>
      <c r="X323" s="152">
        <v>278.32</v>
      </c>
      <c r="Y323" s="154">
        <f t="shared" si="55"/>
        <v>6.6219999999999573</v>
      </c>
      <c r="Z323" s="154">
        <f t="shared" si="56"/>
        <v>1.04200000000003</v>
      </c>
      <c r="AA323" s="154">
        <f t="shared" si="57"/>
        <v>-5.5799999999999272</v>
      </c>
      <c r="AB323" s="155">
        <f t="shared" si="50"/>
        <v>6.9562666666666759</v>
      </c>
      <c r="AC323" s="155">
        <f t="shared" si="58"/>
        <v>5.5799999999999272</v>
      </c>
      <c r="AD323" s="155">
        <f t="shared" si="51"/>
        <v>5.3252333333333377</v>
      </c>
      <c r="AE323" s="152">
        <f t="shared" si="59"/>
        <v>0</v>
      </c>
      <c r="AF323" s="152"/>
      <c r="AG323" s="156">
        <v>37303</v>
      </c>
      <c r="AH323" s="157">
        <v>317.95999999999998</v>
      </c>
      <c r="AI323" s="155">
        <f t="shared" si="52"/>
        <v>328.71566666666672</v>
      </c>
      <c r="AJ323" s="158">
        <f t="shared" si="60"/>
        <v>1.7549377280160799E-2</v>
      </c>
      <c r="AK323" s="155">
        <f t="shared" si="53"/>
        <v>1.6319818745946586E-2</v>
      </c>
      <c r="AL323" s="158">
        <f t="shared" si="54"/>
        <v>1.6200120266045538E-2</v>
      </c>
    </row>
    <row r="324" spans="18:38" ht="14.25" x14ac:dyDescent="0.2">
      <c r="R324" s="152" t="s">
        <v>115</v>
      </c>
      <c r="S324" s="152"/>
      <c r="T324" s="152" t="s">
        <v>113</v>
      </c>
      <c r="U324" s="153">
        <v>37304</v>
      </c>
      <c r="V324" s="152">
        <v>272.52900000000005</v>
      </c>
      <c r="W324" s="152">
        <v>270.18200000000002</v>
      </c>
      <c r="X324" s="152">
        <v>276.65600000000001</v>
      </c>
      <c r="Y324" s="154">
        <f t="shared" si="55"/>
        <v>6.4739999999999895</v>
      </c>
      <c r="Z324" s="154">
        <f t="shared" si="56"/>
        <v>4.1269999999999527</v>
      </c>
      <c r="AA324" s="154">
        <f t="shared" si="57"/>
        <v>-2.3470000000000368</v>
      </c>
      <c r="AB324" s="155">
        <f t="shared" si="50"/>
        <v>6.9682333333333419</v>
      </c>
      <c r="AC324" s="155">
        <f t="shared" si="58"/>
        <v>2.3470000000000368</v>
      </c>
      <c r="AD324" s="155">
        <f t="shared" si="51"/>
        <v>5.1996333333333382</v>
      </c>
      <c r="AE324" s="152">
        <f t="shared" si="59"/>
        <v>0</v>
      </c>
      <c r="AF324" s="152"/>
      <c r="AG324" s="156">
        <v>37304</v>
      </c>
      <c r="AH324" s="157">
        <v>331.27</v>
      </c>
      <c r="AI324" s="155">
        <f t="shared" si="52"/>
        <v>327.92299999999994</v>
      </c>
      <c r="AJ324" s="158">
        <f t="shared" si="60"/>
        <v>7.0848552540225106E-3</v>
      </c>
      <c r="AK324" s="155">
        <f t="shared" si="53"/>
        <v>1.5981883042800613E-2</v>
      </c>
      <c r="AL324" s="158">
        <f t="shared" si="54"/>
        <v>1.5856263004831436E-2</v>
      </c>
    </row>
    <row r="325" spans="18:38" ht="14.25" x14ac:dyDescent="0.2">
      <c r="R325" s="152" t="s">
        <v>115</v>
      </c>
      <c r="S325" s="152"/>
      <c r="T325" s="152" t="s">
        <v>113</v>
      </c>
      <c r="U325" s="153">
        <v>37305</v>
      </c>
      <c r="V325" s="152">
        <v>277.92599999999993</v>
      </c>
      <c r="W325" s="152">
        <v>273.38</v>
      </c>
      <c r="X325" s="152">
        <v>280.24799999999999</v>
      </c>
      <c r="Y325" s="154">
        <f t="shared" si="55"/>
        <v>6.867999999999995</v>
      </c>
      <c r="Z325" s="154">
        <f t="shared" si="56"/>
        <v>2.3220000000000596</v>
      </c>
      <c r="AA325" s="154">
        <f t="shared" si="57"/>
        <v>-4.5459999999999354</v>
      </c>
      <c r="AB325" s="155">
        <f t="shared" si="50"/>
        <v>6.9037333333333377</v>
      </c>
      <c r="AC325" s="155">
        <f t="shared" si="58"/>
        <v>4.5459999999999354</v>
      </c>
      <c r="AD325" s="155">
        <f t="shared" si="51"/>
        <v>5.1118999999999994</v>
      </c>
      <c r="AE325" s="152">
        <f t="shared" si="59"/>
        <v>0</v>
      </c>
      <c r="AF325" s="152"/>
      <c r="AG325" s="156">
        <v>37305</v>
      </c>
      <c r="AH325" s="157">
        <v>337.86</v>
      </c>
      <c r="AI325" s="155">
        <f t="shared" si="52"/>
        <v>327.99233333333331</v>
      </c>
      <c r="AJ325" s="158">
        <f t="shared" si="60"/>
        <v>1.3455277333806711E-2</v>
      </c>
      <c r="AK325" s="155">
        <f t="shared" si="53"/>
        <v>1.5717822549138637E-2</v>
      </c>
      <c r="AL325" s="158">
        <f t="shared" si="54"/>
        <v>1.5585425269086574E-2</v>
      </c>
    </row>
    <row r="326" spans="18:38" ht="14.25" x14ac:dyDescent="0.2">
      <c r="R326" s="152" t="s">
        <v>115</v>
      </c>
      <c r="S326" s="152"/>
      <c r="T326" s="152" t="s">
        <v>113</v>
      </c>
      <c r="U326" s="153">
        <v>37306</v>
      </c>
      <c r="V326" s="152">
        <v>272.83999999999997</v>
      </c>
      <c r="W326" s="152">
        <v>265.90699999999998</v>
      </c>
      <c r="X326" s="152">
        <v>274.44899999999996</v>
      </c>
      <c r="Y326" s="154">
        <f t="shared" si="55"/>
        <v>8.5419999999999732</v>
      </c>
      <c r="Z326" s="154">
        <f t="shared" si="56"/>
        <v>1.6089999999999804</v>
      </c>
      <c r="AA326" s="154">
        <f t="shared" si="57"/>
        <v>-6.9329999999999927</v>
      </c>
      <c r="AB326" s="155">
        <f t="shared" si="50"/>
        <v>7.0154333333333341</v>
      </c>
      <c r="AC326" s="155">
        <f t="shared" si="58"/>
        <v>6.9329999999999927</v>
      </c>
      <c r="AD326" s="155">
        <f t="shared" si="51"/>
        <v>5.244633333333331</v>
      </c>
      <c r="AE326" s="152">
        <f t="shared" si="59"/>
        <v>0</v>
      </c>
      <c r="AF326" s="152"/>
      <c r="AG326" s="156">
        <v>37306</v>
      </c>
      <c r="AH326" s="157">
        <v>331.87</v>
      </c>
      <c r="AI326" s="155">
        <f t="shared" si="52"/>
        <v>328.02166666666665</v>
      </c>
      <c r="AJ326" s="158">
        <f t="shared" si="60"/>
        <v>2.0890710217856368E-2</v>
      </c>
      <c r="AK326" s="155">
        <f t="shared" si="53"/>
        <v>1.6116990316040788E-2</v>
      </c>
      <c r="AL326" s="158">
        <f t="shared" si="54"/>
        <v>1.5988679609578629E-2</v>
      </c>
    </row>
    <row r="327" spans="18:38" ht="14.25" x14ac:dyDescent="0.2">
      <c r="R327" s="152" t="s">
        <v>115</v>
      </c>
      <c r="S327" s="152"/>
      <c r="T327" s="152" t="s">
        <v>113</v>
      </c>
      <c r="U327" s="153">
        <v>37307</v>
      </c>
      <c r="V327" s="152">
        <v>267.19899999999996</v>
      </c>
      <c r="W327" s="152">
        <v>265.56600000000003</v>
      </c>
      <c r="X327" s="152">
        <v>269.45300000000003</v>
      </c>
      <c r="Y327" s="154">
        <f t="shared" si="55"/>
        <v>3.8870000000000005</v>
      </c>
      <c r="Z327" s="154">
        <f t="shared" si="56"/>
        <v>2.2540000000000759</v>
      </c>
      <c r="AA327" s="154">
        <f t="shared" si="57"/>
        <v>-1.6329999999999245</v>
      </c>
      <c r="AB327" s="155">
        <f t="shared" si="50"/>
        <v>7.0832666666666686</v>
      </c>
      <c r="AC327" s="155">
        <f t="shared" si="58"/>
        <v>1.6329999999999245</v>
      </c>
      <c r="AD327" s="155">
        <f t="shared" si="51"/>
        <v>5.2731333333333303</v>
      </c>
      <c r="AE327" s="152">
        <f t="shared" si="59"/>
        <v>0</v>
      </c>
      <c r="AF327" s="152"/>
      <c r="AG327" s="156">
        <v>37307</v>
      </c>
      <c r="AH327" s="157">
        <v>352.74</v>
      </c>
      <c r="AI327" s="155">
        <f t="shared" si="52"/>
        <v>329.23133333333334</v>
      </c>
      <c r="AJ327" s="158">
        <f t="shared" si="60"/>
        <v>4.6294721324486154E-3</v>
      </c>
      <c r="AK327" s="155">
        <f t="shared" si="53"/>
        <v>1.6189355245341194E-2</v>
      </c>
      <c r="AL327" s="158">
        <f t="shared" si="54"/>
        <v>1.6016499037151175E-2</v>
      </c>
    </row>
    <row r="328" spans="18:38" ht="14.25" x14ac:dyDescent="0.2">
      <c r="R328" s="152" t="s">
        <v>115</v>
      </c>
      <c r="S328" s="152"/>
      <c r="T328" s="152" t="s">
        <v>113</v>
      </c>
      <c r="U328" s="153">
        <v>37308</v>
      </c>
      <c r="V328" s="152">
        <v>269.61</v>
      </c>
      <c r="W328" s="152">
        <v>260.86500000000001</v>
      </c>
      <c r="X328" s="152">
        <v>269.61</v>
      </c>
      <c r="Y328" s="154">
        <f t="shared" si="55"/>
        <v>8.7450000000000045</v>
      </c>
      <c r="Z328" s="154">
        <f t="shared" si="56"/>
        <v>0</v>
      </c>
      <c r="AA328" s="154">
        <f t="shared" si="57"/>
        <v>-8.7450000000000045</v>
      </c>
      <c r="AB328" s="155">
        <f t="shared" si="50"/>
        <v>7.231533333333334</v>
      </c>
      <c r="AC328" s="155">
        <f t="shared" si="58"/>
        <v>8.7450000000000045</v>
      </c>
      <c r="AD328" s="155">
        <f t="shared" si="51"/>
        <v>5.4213999999999958</v>
      </c>
      <c r="AE328" s="152">
        <f t="shared" si="59"/>
        <v>0</v>
      </c>
      <c r="AF328" s="152"/>
      <c r="AG328" s="156">
        <v>37308</v>
      </c>
      <c r="AH328" s="157">
        <v>370.96</v>
      </c>
      <c r="AI328" s="155">
        <f t="shared" si="52"/>
        <v>330.68466666666671</v>
      </c>
      <c r="AJ328" s="158">
        <f t="shared" si="60"/>
        <v>2.3573970239378923E-2</v>
      </c>
      <c r="AK328" s="155">
        <f t="shared" si="53"/>
        <v>1.6537613523441047E-2</v>
      </c>
      <c r="AL328" s="158">
        <f t="shared" si="54"/>
        <v>1.6394470462293368E-2</v>
      </c>
    </row>
    <row r="329" spans="18:38" ht="14.25" x14ac:dyDescent="0.2">
      <c r="R329" s="152" t="s">
        <v>115</v>
      </c>
      <c r="S329" s="152"/>
      <c r="T329" s="152" t="s">
        <v>113</v>
      </c>
      <c r="U329" s="153">
        <v>37309</v>
      </c>
      <c r="V329" s="152">
        <v>270.82499999999999</v>
      </c>
      <c r="W329" s="152">
        <v>268.685</v>
      </c>
      <c r="X329" s="152">
        <v>272.75700000000006</v>
      </c>
      <c r="Y329" s="154">
        <f t="shared" si="55"/>
        <v>4.0720000000000596</v>
      </c>
      <c r="Z329" s="154">
        <f t="shared" si="56"/>
        <v>1.9320000000000732</v>
      </c>
      <c r="AA329" s="154">
        <f t="shared" si="57"/>
        <v>-2.1399999999999864</v>
      </c>
      <c r="AB329" s="155">
        <f t="shared" si="50"/>
        <v>7.0565666666666669</v>
      </c>
      <c r="AC329" s="155">
        <f t="shared" si="58"/>
        <v>2.1399999999999864</v>
      </c>
      <c r="AD329" s="155">
        <f t="shared" si="51"/>
        <v>5.1820333333333259</v>
      </c>
      <c r="AE329" s="152">
        <f t="shared" si="59"/>
        <v>0</v>
      </c>
      <c r="AF329" s="152"/>
      <c r="AG329" s="156">
        <v>37309</v>
      </c>
      <c r="AH329" s="157">
        <v>336.36</v>
      </c>
      <c r="AI329" s="155">
        <f t="shared" si="52"/>
        <v>331.05933333333337</v>
      </c>
      <c r="AJ329" s="158">
        <f t="shared" si="60"/>
        <v>6.3622309430371813E-3</v>
      </c>
      <c r="AK329" s="155">
        <f t="shared" si="53"/>
        <v>1.5794040742539657E-2</v>
      </c>
      <c r="AL329" s="158">
        <f t="shared" si="54"/>
        <v>1.5652883974473838E-2</v>
      </c>
    </row>
    <row r="330" spans="18:38" ht="14.25" x14ac:dyDescent="0.2">
      <c r="R330" s="152" t="s">
        <v>115</v>
      </c>
      <c r="S330" s="152"/>
      <c r="T330" s="152" t="s">
        <v>113</v>
      </c>
      <c r="U330" s="153">
        <v>37310</v>
      </c>
      <c r="V330" s="152">
        <v>269.87799999999993</v>
      </c>
      <c r="W330" s="152">
        <v>268.154</v>
      </c>
      <c r="X330" s="152">
        <v>271.274</v>
      </c>
      <c r="Y330" s="154">
        <f t="shared" si="55"/>
        <v>3.1200000000000045</v>
      </c>
      <c r="Z330" s="154">
        <f t="shared" si="56"/>
        <v>1.3960000000000719</v>
      </c>
      <c r="AA330" s="154">
        <f t="shared" si="57"/>
        <v>-1.7239999999999327</v>
      </c>
      <c r="AB330" s="155">
        <f t="shared" si="50"/>
        <v>6.9950666666666681</v>
      </c>
      <c r="AC330" s="155">
        <f t="shared" si="58"/>
        <v>1.7239999999999327</v>
      </c>
      <c r="AD330" s="155">
        <f t="shared" si="51"/>
        <v>5.0885333333333262</v>
      </c>
      <c r="AE330" s="152">
        <f t="shared" si="59"/>
        <v>0</v>
      </c>
      <c r="AF330" s="152"/>
      <c r="AG330" s="156">
        <v>37310</v>
      </c>
      <c r="AH330" s="157">
        <v>361.07</v>
      </c>
      <c r="AI330" s="155">
        <f t="shared" si="52"/>
        <v>331.76733333333334</v>
      </c>
      <c r="AJ330" s="158">
        <f t="shared" si="60"/>
        <v>4.7746974270915137E-3</v>
      </c>
      <c r="AK330" s="155">
        <f t="shared" si="53"/>
        <v>1.5508955594735221E-2</v>
      </c>
      <c r="AL330" s="158">
        <f t="shared" si="54"/>
        <v>1.5337656309341264E-2</v>
      </c>
    </row>
    <row r="331" spans="18:38" ht="14.25" x14ac:dyDescent="0.2">
      <c r="R331" s="152" t="s">
        <v>115</v>
      </c>
      <c r="S331" s="152"/>
      <c r="T331" s="152" t="s">
        <v>113</v>
      </c>
      <c r="U331" s="153">
        <v>37311</v>
      </c>
      <c r="V331" s="152">
        <v>270.03199999999998</v>
      </c>
      <c r="W331" s="152">
        <v>270.03199999999998</v>
      </c>
      <c r="X331" s="152">
        <v>274.238</v>
      </c>
      <c r="Y331" s="154">
        <f t="shared" si="55"/>
        <v>4.2060000000000173</v>
      </c>
      <c r="Z331" s="154">
        <f t="shared" si="56"/>
        <v>4.2060000000000173</v>
      </c>
      <c r="AA331" s="154">
        <f t="shared" si="57"/>
        <v>0</v>
      </c>
      <c r="AB331" s="155">
        <f t="shared" si="50"/>
        <v>6.6859666666666691</v>
      </c>
      <c r="AC331" s="155">
        <f t="shared" si="58"/>
        <v>0</v>
      </c>
      <c r="AD331" s="155">
        <f t="shared" si="51"/>
        <v>4.7388666666666612</v>
      </c>
      <c r="AE331" s="152">
        <f t="shared" si="59"/>
        <v>0</v>
      </c>
      <c r="AF331" s="152"/>
      <c r="AG331" s="156">
        <v>37311</v>
      </c>
      <c r="AH331" s="157">
        <v>363.43</v>
      </c>
      <c r="AI331" s="155">
        <f t="shared" si="52"/>
        <v>331.84100000000001</v>
      </c>
      <c r="AJ331" s="158">
        <f t="shared" si="60"/>
        <v>0</v>
      </c>
      <c r="AK331" s="155">
        <f t="shared" si="53"/>
        <v>1.4540939796422101E-2</v>
      </c>
      <c r="AL331" s="158">
        <f t="shared" si="54"/>
        <v>1.4280533950496355E-2</v>
      </c>
    </row>
    <row r="332" spans="18:38" ht="14.25" x14ac:dyDescent="0.2">
      <c r="R332" s="152" t="s">
        <v>115</v>
      </c>
      <c r="S332" s="152"/>
      <c r="T332" s="152" t="s">
        <v>113</v>
      </c>
      <c r="U332" s="153">
        <v>37312</v>
      </c>
      <c r="V332" s="152">
        <v>274.83999999999997</v>
      </c>
      <c r="W332" s="152">
        <v>272.88199999999995</v>
      </c>
      <c r="X332" s="152">
        <v>280.34300000000002</v>
      </c>
      <c r="Y332" s="154">
        <f t="shared" si="55"/>
        <v>7.4610000000000696</v>
      </c>
      <c r="Z332" s="154">
        <f t="shared" si="56"/>
        <v>5.5030000000000427</v>
      </c>
      <c r="AA332" s="154">
        <f t="shared" si="57"/>
        <v>-1.9580000000000268</v>
      </c>
      <c r="AB332" s="155">
        <f t="shared" si="50"/>
        <v>6.6324000000000032</v>
      </c>
      <c r="AC332" s="155">
        <f t="shared" si="58"/>
        <v>1.9580000000000268</v>
      </c>
      <c r="AD332" s="155">
        <f t="shared" si="51"/>
        <v>4.5391999999999939</v>
      </c>
      <c r="AE332" s="152">
        <f t="shared" si="59"/>
        <v>0</v>
      </c>
      <c r="AF332" s="152"/>
      <c r="AG332" s="156">
        <v>37312</v>
      </c>
      <c r="AH332" s="157">
        <v>344.92</v>
      </c>
      <c r="AI332" s="155">
        <f t="shared" si="52"/>
        <v>332.68133333333327</v>
      </c>
      <c r="AJ332" s="158">
        <f t="shared" si="60"/>
        <v>5.6766786501218445E-3</v>
      </c>
      <c r="AK332" s="155">
        <f t="shared" si="53"/>
        <v>1.3901494771371318E-2</v>
      </c>
      <c r="AL332" s="158">
        <f t="shared" si="54"/>
        <v>1.3644288227773509E-2</v>
      </c>
    </row>
    <row r="333" spans="18:38" ht="14.25" x14ac:dyDescent="0.2">
      <c r="R333" s="152" t="s">
        <v>115</v>
      </c>
      <c r="S333" s="152"/>
      <c r="T333" s="152" t="s">
        <v>113</v>
      </c>
      <c r="U333" s="153">
        <v>37313</v>
      </c>
      <c r="V333" s="152">
        <v>280.22800000000001</v>
      </c>
      <c r="W333" s="152">
        <v>271.11</v>
      </c>
      <c r="X333" s="152">
        <v>280.22800000000001</v>
      </c>
      <c r="Y333" s="154">
        <f t="shared" si="55"/>
        <v>9.117999999999995</v>
      </c>
      <c r="Z333" s="154">
        <f t="shared" si="56"/>
        <v>0</v>
      </c>
      <c r="AA333" s="154">
        <f t="shared" si="57"/>
        <v>-9.117999999999995</v>
      </c>
      <c r="AB333" s="155">
        <f t="shared" si="50"/>
        <v>6.5242666666666711</v>
      </c>
      <c r="AC333" s="155">
        <f t="shared" si="58"/>
        <v>9.117999999999995</v>
      </c>
      <c r="AD333" s="155">
        <f t="shared" si="51"/>
        <v>4.5117999999999938</v>
      </c>
      <c r="AE333" s="152">
        <f t="shared" si="59"/>
        <v>0</v>
      </c>
      <c r="AF333" s="152"/>
      <c r="AG333" s="156">
        <v>37313</v>
      </c>
      <c r="AH333" s="157">
        <v>336.95</v>
      </c>
      <c r="AI333" s="155">
        <f t="shared" si="52"/>
        <v>333.80833333333334</v>
      </c>
      <c r="AJ333" s="158">
        <f t="shared" si="60"/>
        <v>2.7060394717317096E-2</v>
      </c>
      <c r="AK333" s="155">
        <f t="shared" si="53"/>
        <v>1.3710503596183561E-2</v>
      </c>
      <c r="AL333" s="158">
        <f t="shared" si="54"/>
        <v>1.3516139501210755E-2</v>
      </c>
    </row>
    <row r="334" spans="18:38" ht="14.25" x14ac:dyDescent="0.2">
      <c r="R334" s="152" t="s">
        <v>115</v>
      </c>
      <c r="S334" s="152"/>
      <c r="T334" s="152" t="s">
        <v>113</v>
      </c>
      <c r="U334" s="153">
        <v>37314</v>
      </c>
      <c r="V334" s="152">
        <v>272.50200000000001</v>
      </c>
      <c r="W334" s="152">
        <v>266.87700000000001</v>
      </c>
      <c r="X334" s="152">
        <v>272.779</v>
      </c>
      <c r="Y334" s="154">
        <f t="shared" si="55"/>
        <v>5.9019999999999868</v>
      </c>
      <c r="Z334" s="154">
        <f t="shared" si="56"/>
        <v>0.27699999999998681</v>
      </c>
      <c r="AA334" s="154">
        <f t="shared" si="57"/>
        <v>-5.625</v>
      </c>
      <c r="AB334" s="155">
        <f t="shared" si="50"/>
        <v>6.37876666666667</v>
      </c>
      <c r="AC334" s="155">
        <f t="shared" si="58"/>
        <v>5.625</v>
      </c>
      <c r="AD334" s="155">
        <f t="shared" si="51"/>
        <v>4.3992666666666613</v>
      </c>
      <c r="AE334" s="152">
        <f t="shared" si="59"/>
        <v>0</v>
      </c>
      <c r="AF334" s="152"/>
      <c r="AG334" s="156">
        <v>37314</v>
      </c>
      <c r="AH334" s="157">
        <v>367.95</v>
      </c>
      <c r="AI334" s="155">
        <f t="shared" si="52"/>
        <v>335.11466666666666</v>
      </c>
      <c r="AJ334" s="158">
        <f t="shared" si="60"/>
        <v>1.5287403179779863E-2</v>
      </c>
      <c r="AK334" s="155">
        <f t="shared" si="53"/>
        <v>1.3307462539828821E-2</v>
      </c>
      <c r="AL334" s="158">
        <f t="shared" si="54"/>
        <v>1.3127645860521358E-2</v>
      </c>
    </row>
    <row r="335" spans="18:38" ht="14.25" x14ac:dyDescent="0.2">
      <c r="R335" s="152" t="s">
        <v>115</v>
      </c>
      <c r="S335" s="152"/>
      <c r="T335" s="152" t="s">
        <v>113</v>
      </c>
      <c r="U335" s="153">
        <v>37315</v>
      </c>
      <c r="V335" s="152">
        <v>267.59500000000003</v>
      </c>
      <c r="W335" s="152">
        <v>267.59500000000003</v>
      </c>
      <c r="X335" s="152">
        <v>272.06</v>
      </c>
      <c r="Y335" s="154">
        <f t="shared" si="55"/>
        <v>4.464999999999975</v>
      </c>
      <c r="Z335" s="154">
        <f t="shared" si="56"/>
        <v>4.464999999999975</v>
      </c>
      <c r="AA335" s="154">
        <f t="shared" si="57"/>
        <v>0</v>
      </c>
      <c r="AB335" s="155">
        <f t="shared" si="50"/>
        <v>6.1522333333333359</v>
      </c>
      <c r="AC335" s="155">
        <f t="shared" si="58"/>
        <v>0</v>
      </c>
      <c r="AD335" s="155">
        <f t="shared" si="51"/>
        <v>4.0307666666666613</v>
      </c>
      <c r="AE335" s="152">
        <f t="shared" si="59"/>
        <v>0</v>
      </c>
      <c r="AF335" s="152"/>
      <c r="AG335" s="156">
        <v>37315</v>
      </c>
      <c r="AH335" s="157">
        <v>362.7</v>
      </c>
      <c r="AI335" s="155">
        <f t="shared" si="52"/>
        <v>336.43700000000001</v>
      </c>
      <c r="AJ335" s="158">
        <f t="shared" si="60"/>
        <v>0</v>
      </c>
      <c r="AK335" s="155">
        <f t="shared" si="53"/>
        <v>1.2166701619790433E-2</v>
      </c>
      <c r="AL335" s="158">
        <f t="shared" si="54"/>
        <v>1.1980747262241255E-2</v>
      </c>
    </row>
    <row r="336" spans="18:38" ht="14.25" x14ac:dyDescent="0.2">
      <c r="R336" s="152" t="s">
        <v>115</v>
      </c>
      <c r="S336" s="152"/>
      <c r="T336" s="152" t="s">
        <v>113</v>
      </c>
      <c r="U336" s="153">
        <v>37316</v>
      </c>
      <c r="V336" s="152">
        <v>268.76400000000001</v>
      </c>
      <c r="W336" s="152">
        <v>267.52499999999998</v>
      </c>
      <c r="X336" s="152">
        <v>272.55699999999996</v>
      </c>
      <c r="Y336" s="154">
        <f t="shared" si="55"/>
        <v>5.0319999999999823</v>
      </c>
      <c r="Z336" s="154">
        <f t="shared" si="56"/>
        <v>3.7929999999999495</v>
      </c>
      <c r="AA336" s="154">
        <f t="shared" si="57"/>
        <v>-1.2390000000000327</v>
      </c>
      <c r="AB336" s="155">
        <f t="shared" si="50"/>
        <v>6.1799000000000017</v>
      </c>
      <c r="AC336" s="155">
        <f t="shared" si="58"/>
        <v>1.2390000000000327</v>
      </c>
      <c r="AD336" s="155">
        <f t="shared" si="51"/>
        <v>4.0695333333333279</v>
      </c>
      <c r="AE336" s="152">
        <f t="shared" si="59"/>
        <v>0</v>
      </c>
      <c r="AF336" s="152"/>
      <c r="AG336" s="156">
        <v>37316</v>
      </c>
      <c r="AH336" s="157">
        <v>369.13</v>
      </c>
      <c r="AI336" s="155">
        <f t="shared" si="52"/>
        <v>337.94300000000004</v>
      </c>
      <c r="AJ336" s="158">
        <f t="shared" si="60"/>
        <v>3.3565410559966212E-3</v>
      </c>
      <c r="AK336" s="155">
        <f t="shared" si="53"/>
        <v>1.2270766184804592E-2</v>
      </c>
      <c r="AL336" s="158">
        <f t="shared" si="54"/>
        <v>1.2042070211051354E-2</v>
      </c>
    </row>
    <row r="337" spans="18:38" ht="14.25" x14ac:dyDescent="0.2">
      <c r="R337" s="152" t="s">
        <v>115</v>
      </c>
      <c r="S337" s="152"/>
      <c r="T337" s="152" t="s">
        <v>113</v>
      </c>
      <c r="U337" s="153">
        <v>37317</v>
      </c>
      <c r="V337" s="152">
        <v>273.613</v>
      </c>
      <c r="W337" s="152">
        <v>271.71700000000004</v>
      </c>
      <c r="X337" s="152">
        <v>276.69300000000004</v>
      </c>
      <c r="Y337" s="154">
        <f t="shared" si="55"/>
        <v>4.9759999999999991</v>
      </c>
      <c r="Z337" s="154">
        <f t="shared" si="56"/>
        <v>3.0800000000000409</v>
      </c>
      <c r="AA337" s="154">
        <f t="shared" si="57"/>
        <v>-1.8959999999999582</v>
      </c>
      <c r="AB337" s="155">
        <f t="shared" si="50"/>
        <v>6.1104666666666692</v>
      </c>
      <c r="AC337" s="155">
        <f t="shared" si="58"/>
        <v>1.8959999999999582</v>
      </c>
      <c r="AD337" s="155">
        <f t="shared" si="51"/>
        <v>3.9115666666666602</v>
      </c>
      <c r="AE337" s="152">
        <f t="shared" si="59"/>
        <v>0</v>
      </c>
      <c r="AF337" s="152"/>
      <c r="AG337" s="156">
        <v>37317</v>
      </c>
      <c r="AH337" s="157">
        <v>356.34</v>
      </c>
      <c r="AI337" s="155">
        <f t="shared" si="52"/>
        <v>338.57033333333334</v>
      </c>
      <c r="AJ337" s="158">
        <f t="shared" si="60"/>
        <v>5.3207610708872382E-3</v>
      </c>
      <c r="AK337" s="155">
        <f t="shared" si="53"/>
        <v>1.1792855075995815E-2</v>
      </c>
      <c r="AL337" s="158">
        <f t="shared" si="54"/>
        <v>1.1553187865445959E-2</v>
      </c>
    </row>
    <row r="338" spans="18:38" ht="14.25" x14ac:dyDescent="0.2">
      <c r="R338" s="152" t="s">
        <v>115</v>
      </c>
      <c r="S338" s="152"/>
      <c r="T338" s="152" t="s">
        <v>113</v>
      </c>
      <c r="U338" s="153">
        <v>37318</v>
      </c>
      <c r="V338" s="152">
        <v>271.01</v>
      </c>
      <c r="W338" s="152">
        <v>271.01</v>
      </c>
      <c r="X338" s="152">
        <v>279.96300000000002</v>
      </c>
      <c r="Y338" s="154">
        <f t="shared" si="55"/>
        <v>8.9530000000000314</v>
      </c>
      <c r="Z338" s="154">
        <f t="shared" si="56"/>
        <v>8.9530000000000314</v>
      </c>
      <c r="AA338" s="154">
        <f t="shared" si="57"/>
        <v>0</v>
      </c>
      <c r="AB338" s="155">
        <f t="shared" si="50"/>
        <v>6.3161666666666694</v>
      </c>
      <c r="AC338" s="155">
        <f t="shared" si="58"/>
        <v>0</v>
      </c>
      <c r="AD338" s="155">
        <f t="shared" si="51"/>
        <v>3.909266666666658</v>
      </c>
      <c r="AE338" s="152">
        <f t="shared" si="59"/>
        <v>0</v>
      </c>
      <c r="AF338" s="152"/>
      <c r="AG338" s="156">
        <v>37318</v>
      </c>
      <c r="AH338" s="157">
        <v>331.33</v>
      </c>
      <c r="AI338" s="155">
        <f t="shared" si="52"/>
        <v>338.65433333333334</v>
      </c>
      <c r="AJ338" s="158">
        <f t="shared" si="60"/>
        <v>0</v>
      </c>
      <c r="AK338" s="155">
        <f t="shared" si="53"/>
        <v>1.1785860154916764E-2</v>
      </c>
      <c r="AL338" s="158">
        <f t="shared" si="54"/>
        <v>1.1543530620701712E-2</v>
      </c>
    </row>
    <row r="339" spans="18:38" ht="14.25" x14ac:dyDescent="0.2">
      <c r="R339" s="152" t="s">
        <v>115</v>
      </c>
      <c r="S339" s="152"/>
      <c r="T339" s="152" t="s">
        <v>113</v>
      </c>
      <c r="U339" s="153">
        <v>37319</v>
      </c>
      <c r="V339" s="152">
        <v>272.78200000000004</v>
      </c>
      <c r="W339" s="152">
        <v>270.10599999999999</v>
      </c>
      <c r="X339" s="152">
        <v>277.02499999999998</v>
      </c>
      <c r="Y339" s="154">
        <f t="shared" si="55"/>
        <v>6.9189999999999827</v>
      </c>
      <c r="Z339" s="154">
        <f t="shared" si="56"/>
        <v>4.2429999999999382</v>
      </c>
      <c r="AA339" s="154">
        <f t="shared" si="57"/>
        <v>-2.6760000000000446</v>
      </c>
      <c r="AB339" s="155">
        <f t="shared" si="50"/>
        <v>6.3912333333333358</v>
      </c>
      <c r="AC339" s="155">
        <f t="shared" si="58"/>
        <v>2.6760000000000446</v>
      </c>
      <c r="AD339" s="155">
        <f t="shared" si="51"/>
        <v>3.9984666666666593</v>
      </c>
      <c r="AE339" s="152">
        <f t="shared" si="59"/>
        <v>0</v>
      </c>
      <c r="AF339" s="152"/>
      <c r="AG339" s="156">
        <v>37319</v>
      </c>
      <c r="AH339" s="157">
        <v>341.96</v>
      </c>
      <c r="AI339" s="155">
        <f t="shared" si="52"/>
        <v>340.08099999999996</v>
      </c>
      <c r="AJ339" s="158">
        <f t="shared" si="60"/>
        <v>7.8254766639374342E-3</v>
      </c>
      <c r="AK339" s="155">
        <f t="shared" si="53"/>
        <v>1.2046709377048014E-2</v>
      </c>
      <c r="AL339" s="158">
        <f t="shared" si="54"/>
        <v>1.175739505196309E-2</v>
      </c>
    </row>
    <row r="340" spans="18:38" ht="14.25" x14ac:dyDescent="0.2">
      <c r="R340" s="152" t="s">
        <v>115</v>
      </c>
      <c r="S340" s="152"/>
      <c r="T340" s="152" t="s">
        <v>113</v>
      </c>
      <c r="U340" s="153">
        <v>37320</v>
      </c>
      <c r="V340" s="152">
        <v>271.37199999999996</v>
      </c>
      <c r="W340" s="152">
        <v>271.37199999999996</v>
      </c>
      <c r="X340" s="152">
        <v>276.71700000000004</v>
      </c>
      <c r="Y340" s="154">
        <f t="shared" si="55"/>
        <v>5.3450000000000841</v>
      </c>
      <c r="Z340" s="154">
        <f t="shared" si="56"/>
        <v>5.3450000000000841</v>
      </c>
      <c r="AA340" s="154">
        <f t="shared" si="57"/>
        <v>0</v>
      </c>
      <c r="AB340" s="155">
        <f t="shared" si="50"/>
        <v>6.411466666666672</v>
      </c>
      <c r="AC340" s="155">
        <f t="shared" si="58"/>
        <v>0</v>
      </c>
      <c r="AD340" s="155">
        <f t="shared" si="51"/>
        <v>3.8840999999999934</v>
      </c>
      <c r="AE340" s="152">
        <f t="shared" si="59"/>
        <v>0</v>
      </c>
      <c r="AF340" s="152"/>
      <c r="AG340" s="156">
        <v>37320</v>
      </c>
      <c r="AH340" s="157">
        <v>340.76</v>
      </c>
      <c r="AI340" s="155">
        <f t="shared" si="52"/>
        <v>341.02866666666654</v>
      </c>
      <c r="AJ340" s="158">
        <f t="shared" si="60"/>
        <v>0</v>
      </c>
      <c r="AK340" s="155">
        <f t="shared" si="53"/>
        <v>1.1680536845857716E-2</v>
      </c>
      <c r="AL340" s="158">
        <f t="shared" si="54"/>
        <v>1.1389365116910978E-2</v>
      </c>
    </row>
    <row r="341" spans="18:38" ht="14.25" x14ac:dyDescent="0.2">
      <c r="R341" s="152" t="s">
        <v>115</v>
      </c>
      <c r="S341" s="152"/>
      <c r="T341" s="152" t="s">
        <v>113</v>
      </c>
      <c r="U341" s="153">
        <v>37321</v>
      </c>
      <c r="V341" s="152">
        <v>274.54899999999998</v>
      </c>
      <c r="W341" s="152">
        <v>272.44</v>
      </c>
      <c r="X341" s="152">
        <v>275.04900000000004</v>
      </c>
      <c r="Y341" s="154">
        <f t="shared" si="55"/>
        <v>2.6090000000000373</v>
      </c>
      <c r="Z341" s="154">
        <f t="shared" si="56"/>
        <v>0.50000000000005684</v>
      </c>
      <c r="AA341" s="154">
        <f t="shared" si="57"/>
        <v>-2.1089999999999804</v>
      </c>
      <c r="AB341" s="155">
        <f t="shared" si="50"/>
        <v>6.2112333333333405</v>
      </c>
      <c r="AC341" s="155">
        <f t="shared" si="58"/>
        <v>2.1089999999999804</v>
      </c>
      <c r="AD341" s="155">
        <f t="shared" si="51"/>
        <v>3.7333333333333258</v>
      </c>
      <c r="AE341" s="152">
        <f t="shared" si="59"/>
        <v>0</v>
      </c>
      <c r="AF341" s="152"/>
      <c r="AG341" s="156">
        <v>37321</v>
      </c>
      <c r="AH341" s="157">
        <v>336.32</v>
      </c>
      <c r="AI341" s="155">
        <f t="shared" si="52"/>
        <v>340.65066666666655</v>
      </c>
      <c r="AJ341" s="158">
        <f t="shared" si="60"/>
        <v>6.2708135109419017E-3</v>
      </c>
      <c r="AK341" s="155">
        <f t="shared" si="53"/>
        <v>1.1253693668156709E-2</v>
      </c>
      <c r="AL341" s="158">
        <f t="shared" si="54"/>
        <v>1.0959418837675332E-2</v>
      </c>
    </row>
    <row r="342" spans="18:38" ht="14.25" x14ac:dyDescent="0.2">
      <c r="R342" s="152" t="s">
        <v>115</v>
      </c>
      <c r="S342" s="152"/>
      <c r="T342" s="152" t="s">
        <v>113</v>
      </c>
      <c r="U342" s="153">
        <v>37322</v>
      </c>
      <c r="V342" s="152">
        <v>271.79500000000002</v>
      </c>
      <c r="W342" s="152">
        <v>271.79500000000002</v>
      </c>
      <c r="X342" s="152">
        <v>274.572</v>
      </c>
      <c r="Y342" s="154">
        <f t="shared" si="55"/>
        <v>2.7769999999999868</v>
      </c>
      <c r="Z342" s="154">
        <f t="shared" si="56"/>
        <v>2.7769999999999868</v>
      </c>
      <c r="AA342" s="154">
        <f t="shared" si="57"/>
        <v>0</v>
      </c>
      <c r="AB342" s="155">
        <f t="shared" si="50"/>
        <v>6.2155333333333393</v>
      </c>
      <c r="AC342" s="155">
        <f t="shared" si="58"/>
        <v>0</v>
      </c>
      <c r="AD342" s="155">
        <f t="shared" si="51"/>
        <v>3.6688999999999945</v>
      </c>
      <c r="AE342" s="152">
        <f t="shared" si="59"/>
        <v>0</v>
      </c>
      <c r="AF342" s="152"/>
      <c r="AG342" s="156">
        <v>37322</v>
      </c>
      <c r="AH342" s="157">
        <v>323.95999999999998</v>
      </c>
      <c r="AI342" s="155">
        <f t="shared" si="52"/>
        <v>340.43099999999987</v>
      </c>
      <c r="AJ342" s="158">
        <f t="shared" si="60"/>
        <v>0</v>
      </c>
      <c r="AK342" s="155">
        <f t="shared" si="53"/>
        <v>1.105876602231393E-2</v>
      </c>
      <c r="AL342" s="158">
        <f t="shared" si="54"/>
        <v>1.0777220640893443E-2</v>
      </c>
    </row>
    <row r="343" spans="18:38" ht="14.25" x14ac:dyDescent="0.2">
      <c r="R343" s="152" t="s">
        <v>115</v>
      </c>
      <c r="S343" s="152"/>
      <c r="T343" s="152" t="s">
        <v>113</v>
      </c>
      <c r="U343" s="153">
        <v>37323</v>
      </c>
      <c r="V343" s="152">
        <v>273.28599999999994</v>
      </c>
      <c r="W343" s="152">
        <v>269.55900000000003</v>
      </c>
      <c r="X343" s="152">
        <v>274.17200000000003</v>
      </c>
      <c r="Y343" s="154">
        <f t="shared" si="55"/>
        <v>4.6129999999999995</v>
      </c>
      <c r="Z343" s="154">
        <f t="shared" si="56"/>
        <v>0.88600000000008095</v>
      </c>
      <c r="AA343" s="154">
        <f t="shared" si="57"/>
        <v>-3.7269999999999186</v>
      </c>
      <c r="AB343" s="155">
        <f t="shared" si="50"/>
        <v>6.2554333333333378</v>
      </c>
      <c r="AC343" s="155">
        <f t="shared" si="58"/>
        <v>3.7269999999999186</v>
      </c>
      <c r="AD343" s="155">
        <f t="shared" si="51"/>
        <v>3.6792666666666567</v>
      </c>
      <c r="AE343" s="152">
        <f t="shared" si="59"/>
        <v>0</v>
      </c>
      <c r="AF343" s="152"/>
      <c r="AG343" s="156">
        <v>37323</v>
      </c>
      <c r="AH343" s="157">
        <v>327.20999999999998</v>
      </c>
      <c r="AI343" s="155">
        <f t="shared" si="52"/>
        <v>339.58166666666659</v>
      </c>
      <c r="AJ343" s="158">
        <f t="shared" si="60"/>
        <v>1.139023868463653E-2</v>
      </c>
      <c r="AK343" s="155">
        <f t="shared" si="53"/>
        <v>1.1115588659916771E-2</v>
      </c>
      <c r="AL343" s="158">
        <f t="shared" si="54"/>
        <v>1.0834703483207253E-2</v>
      </c>
    </row>
    <row r="344" spans="18:38" ht="14.25" x14ac:dyDescent="0.2">
      <c r="R344" s="152" t="s">
        <v>115</v>
      </c>
      <c r="S344" s="152"/>
      <c r="T344" s="152" t="s">
        <v>113</v>
      </c>
      <c r="U344" s="153">
        <v>37324</v>
      </c>
      <c r="V344" s="152">
        <v>269.01900000000006</v>
      </c>
      <c r="W344" s="152">
        <v>262.91800000000001</v>
      </c>
      <c r="X344" s="152">
        <v>271.59100000000001</v>
      </c>
      <c r="Y344" s="154">
        <f t="shared" si="55"/>
        <v>8.6730000000000018</v>
      </c>
      <c r="Z344" s="154">
        <f t="shared" si="56"/>
        <v>2.5719999999999459</v>
      </c>
      <c r="AA344" s="154">
        <f t="shared" si="57"/>
        <v>-6.1010000000000559</v>
      </c>
      <c r="AB344" s="155">
        <f t="shared" si="50"/>
        <v>6.1245333333333365</v>
      </c>
      <c r="AC344" s="155">
        <f t="shared" si="58"/>
        <v>6.1010000000000559</v>
      </c>
      <c r="AD344" s="155">
        <f t="shared" si="51"/>
        <v>3.6612999999999944</v>
      </c>
      <c r="AE344" s="152">
        <f t="shared" si="59"/>
        <v>0</v>
      </c>
      <c r="AF344" s="152"/>
      <c r="AG344" s="156">
        <v>37324</v>
      </c>
      <c r="AH344" s="157">
        <v>349.71</v>
      </c>
      <c r="AI344" s="155">
        <f t="shared" si="52"/>
        <v>339.14499999999987</v>
      </c>
      <c r="AJ344" s="158">
        <f t="shared" si="60"/>
        <v>1.7445883732235441E-2</v>
      </c>
      <c r="AK344" s="155">
        <f t="shared" si="53"/>
        <v>1.1087065105521213E-2</v>
      </c>
      <c r="AL344" s="158">
        <f t="shared" si="54"/>
        <v>1.0795677365138793E-2</v>
      </c>
    </row>
    <row r="345" spans="18:38" ht="14.25" x14ac:dyDescent="0.2">
      <c r="R345" s="152" t="s">
        <v>115</v>
      </c>
      <c r="S345" s="152"/>
      <c r="T345" s="152" t="s">
        <v>113</v>
      </c>
      <c r="U345" s="153">
        <v>37325</v>
      </c>
      <c r="V345" s="152">
        <v>272.48399999999998</v>
      </c>
      <c r="W345" s="152">
        <v>270.51600000000002</v>
      </c>
      <c r="X345" s="152">
        <v>273.726</v>
      </c>
      <c r="Y345" s="154">
        <f t="shared" si="55"/>
        <v>3.2099999999999795</v>
      </c>
      <c r="Z345" s="154">
        <f t="shared" si="56"/>
        <v>1.2420000000000186</v>
      </c>
      <c r="AA345" s="154">
        <f t="shared" si="57"/>
        <v>-1.9679999999999609</v>
      </c>
      <c r="AB345" s="155">
        <f t="shared" si="50"/>
        <v>5.6034666666666677</v>
      </c>
      <c r="AC345" s="155">
        <f t="shared" si="58"/>
        <v>1.9679999999999609</v>
      </c>
      <c r="AD345" s="155">
        <f t="shared" si="51"/>
        <v>3.0988333333333249</v>
      </c>
      <c r="AE345" s="152">
        <f t="shared" si="59"/>
        <v>0</v>
      </c>
      <c r="AF345" s="152"/>
      <c r="AG345" s="156">
        <v>37325</v>
      </c>
      <c r="AH345" s="157">
        <v>357.36</v>
      </c>
      <c r="AI345" s="155">
        <f t="shared" si="52"/>
        <v>340.70033333333322</v>
      </c>
      <c r="AJ345" s="158">
        <f t="shared" si="60"/>
        <v>5.5070517125586542E-3</v>
      </c>
      <c r="AK345" s="155">
        <f t="shared" si="53"/>
        <v>9.2491765707172144E-3</v>
      </c>
      <c r="AL345" s="158">
        <f t="shared" si="54"/>
        <v>9.0954807792967413E-3</v>
      </c>
    </row>
    <row r="346" spans="18:38" ht="14.25" x14ac:dyDescent="0.2">
      <c r="R346" s="152" t="s">
        <v>115</v>
      </c>
      <c r="S346" s="152"/>
      <c r="T346" s="152" t="s">
        <v>113</v>
      </c>
      <c r="U346" s="153">
        <v>37326</v>
      </c>
      <c r="V346" s="152">
        <v>274.11899999999991</v>
      </c>
      <c r="W346" s="152">
        <v>272.80500000000001</v>
      </c>
      <c r="X346" s="152">
        <v>275.88</v>
      </c>
      <c r="Y346" s="154">
        <f t="shared" si="55"/>
        <v>3.0749999999999886</v>
      </c>
      <c r="Z346" s="154">
        <f t="shared" si="56"/>
        <v>1.7610000000000809</v>
      </c>
      <c r="AA346" s="154">
        <f t="shared" si="57"/>
        <v>-1.3139999999999077</v>
      </c>
      <c r="AB346" s="155">
        <f t="shared" si="50"/>
        <v>5.545533333333335</v>
      </c>
      <c r="AC346" s="155">
        <f t="shared" si="58"/>
        <v>1.3139999999999077</v>
      </c>
      <c r="AD346" s="155">
        <f t="shared" si="51"/>
        <v>3.0163666666666549</v>
      </c>
      <c r="AE346" s="152">
        <f t="shared" si="59"/>
        <v>0</v>
      </c>
      <c r="AF346" s="152"/>
      <c r="AG346" s="156">
        <v>37326</v>
      </c>
      <c r="AH346" s="157">
        <v>350.46</v>
      </c>
      <c r="AI346" s="155">
        <f t="shared" si="52"/>
        <v>342.27366666666654</v>
      </c>
      <c r="AJ346" s="158">
        <f t="shared" si="60"/>
        <v>3.7493579866458592E-3</v>
      </c>
      <c r="AK346" s="155">
        <f t="shared" si="53"/>
        <v>8.9577907744840847E-3</v>
      </c>
      <c r="AL346" s="158">
        <f t="shared" si="54"/>
        <v>8.8127336702307092E-3</v>
      </c>
    </row>
    <row r="347" spans="18:38" ht="14.25" x14ac:dyDescent="0.2">
      <c r="R347" s="152" t="s">
        <v>115</v>
      </c>
      <c r="S347" s="152"/>
      <c r="T347" s="152" t="s">
        <v>113</v>
      </c>
      <c r="U347" s="153">
        <v>37327</v>
      </c>
      <c r="V347" s="152">
        <v>276.899</v>
      </c>
      <c r="W347" s="152">
        <v>271.01100000000002</v>
      </c>
      <c r="X347" s="152">
        <v>277.02999999999997</v>
      </c>
      <c r="Y347" s="154">
        <f t="shared" si="55"/>
        <v>6.0189999999999486</v>
      </c>
      <c r="Z347" s="154">
        <f t="shared" si="56"/>
        <v>0.13099999999997181</v>
      </c>
      <c r="AA347" s="154">
        <f t="shared" si="57"/>
        <v>-5.8879999999999768</v>
      </c>
      <c r="AB347" s="155">
        <f t="shared" si="50"/>
        <v>5.4640666666666657</v>
      </c>
      <c r="AC347" s="155">
        <f t="shared" si="58"/>
        <v>5.8879999999999768</v>
      </c>
      <c r="AD347" s="155">
        <f t="shared" si="51"/>
        <v>2.9395333333333213</v>
      </c>
      <c r="AE347" s="152">
        <f t="shared" si="59"/>
        <v>0</v>
      </c>
      <c r="AF347" s="152"/>
      <c r="AG347" s="156">
        <v>37327</v>
      </c>
      <c r="AH347" s="157">
        <v>346.22</v>
      </c>
      <c r="AI347" s="155">
        <f t="shared" si="52"/>
        <v>343.57133333333326</v>
      </c>
      <c r="AJ347" s="158">
        <f t="shared" si="60"/>
        <v>1.7006527641384023E-2</v>
      </c>
      <c r="AK347" s="155">
        <f t="shared" si="53"/>
        <v>8.6359380055384526E-3</v>
      </c>
      <c r="AL347" s="158">
        <f t="shared" si="54"/>
        <v>8.5558166474889886E-3</v>
      </c>
    </row>
    <row r="348" spans="18:38" ht="14.25" x14ac:dyDescent="0.2">
      <c r="R348" s="152" t="s">
        <v>115</v>
      </c>
      <c r="S348" s="152"/>
      <c r="T348" s="152" t="s">
        <v>113</v>
      </c>
      <c r="U348" s="153">
        <v>37328</v>
      </c>
      <c r="V348" s="152">
        <v>278.60599999999999</v>
      </c>
      <c r="W348" s="152">
        <v>273.80700000000002</v>
      </c>
      <c r="X348" s="152">
        <v>278.60599999999999</v>
      </c>
      <c r="Y348" s="154">
        <f t="shared" si="55"/>
        <v>4.7989999999999782</v>
      </c>
      <c r="Z348" s="154">
        <f t="shared" si="56"/>
        <v>0</v>
      </c>
      <c r="AA348" s="154">
        <f t="shared" si="57"/>
        <v>-4.7989999999999782</v>
      </c>
      <c r="AB348" s="155">
        <f t="shared" si="50"/>
        <v>5.4530999999999983</v>
      </c>
      <c r="AC348" s="155">
        <f t="shared" si="58"/>
        <v>4.7989999999999782</v>
      </c>
      <c r="AD348" s="155">
        <f t="shared" si="51"/>
        <v>2.9636333333333198</v>
      </c>
      <c r="AE348" s="152">
        <f t="shared" si="59"/>
        <v>0</v>
      </c>
      <c r="AF348" s="152"/>
      <c r="AG348" s="156">
        <v>37328</v>
      </c>
      <c r="AH348" s="157">
        <v>366.19</v>
      </c>
      <c r="AI348" s="155">
        <f t="shared" si="52"/>
        <v>345.64799999999991</v>
      </c>
      <c r="AJ348" s="158">
        <f t="shared" si="60"/>
        <v>1.3105218602364833E-2</v>
      </c>
      <c r="AK348" s="155">
        <f t="shared" si="53"/>
        <v>8.6256870244896776E-3</v>
      </c>
      <c r="AL348" s="158">
        <f t="shared" si="54"/>
        <v>8.5741370797265438E-3</v>
      </c>
    </row>
    <row r="349" spans="18:38" ht="14.25" x14ac:dyDescent="0.2">
      <c r="R349" s="152" t="s">
        <v>115</v>
      </c>
      <c r="S349" s="152"/>
      <c r="T349" s="152" t="s">
        <v>113</v>
      </c>
      <c r="U349" s="153">
        <v>37329</v>
      </c>
      <c r="V349" s="152">
        <v>277.435</v>
      </c>
      <c r="W349" s="152">
        <v>267.64499999999998</v>
      </c>
      <c r="X349" s="152">
        <v>277.91899999999998</v>
      </c>
      <c r="Y349" s="154">
        <f t="shared" si="55"/>
        <v>10.274000000000001</v>
      </c>
      <c r="Z349" s="154">
        <f t="shared" si="56"/>
        <v>0.48399999999998045</v>
      </c>
      <c r="AA349" s="154">
        <f t="shared" si="57"/>
        <v>-9.7900000000000205</v>
      </c>
      <c r="AB349" s="155">
        <f t="shared" si="50"/>
        <v>5.6282000000000005</v>
      </c>
      <c r="AC349" s="155">
        <f t="shared" si="58"/>
        <v>9.7900000000000205</v>
      </c>
      <c r="AD349" s="155">
        <f t="shared" si="51"/>
        <v>3.1384999999999876</v>
      </c>
      <c r="AE349" s="152">
        <f t="shared" si="59"/>
        <v>0</v>
      </c>
      <c r="AF349" s="152"/>
      <c r="AG349" s="156">
        <v>37329</v>
      </c>
      <c r="AH349" s="157">
        <v>386.48</v>
      </c>
      <c r="AI349" s="155">
        <f t="shared" si="52"/>
        <v>348.22266666666661</v>
      </c>
      <c r="AJ349" s="158">
        <f t="shared" si="60"/>
        <v>2.5331194369695768E-2</v>
      </c>
      <c r="AK349" s="155">
        <f t="shared" si="53"/>
        <v>8.9802572123572153E-3</v>
      </c>
      <c r="AL349" s="158">
        <f t="shared" si="54"/>
        <v>9.0129112789900379E-3</v>
      </c>
    </row>
    <row r="350" spans="18:38" ht="14.25" x14ac:dyDescent="0.2">
      <c r="R350" s="152" t="s">
        <v>115</v>
      </c>
      <c r="S350" s="152"/>
      <c r="T350" s="152" t="s">
        <v>113</v>
      </c>
      <c r="U350" s="153">
        <v>37330</v>
      </c>
      <c r="V350" s="152">
        <v>268.77600000000007</v>
      </c>
      <c r="W350" s="152">
        <v>265.01899999999995</v>
      </c>
      <c r="X350" s="152">
        <v>272.24700000000001</v>
      </c>
      <c r="Y350" s="154">
        <f t="shared" si="55"/>
        <v>7.2280000000000655</v>
      </c>
      <c r="Z350" s="154">
        <f t="shared" si="56"/>
        <v>3.4709999999999468</v>
      </c>
      <c r="AA350" s="154">
        <f t="shared" si="57"/>
        <v>-3.7570000000001187</v>
      </c>
      <c r="AB350" s="155">
        <f t="shared" ref="AB350:AB413" si="61">AVERAGE(Y321:Y350)</f>
        <v>5.7278666666666691</v>
      </c>
      <c r="AC350" s="155">
        <f t="shared" si="58"/>
        <v>3.7570000000001187</v>
      </c>
      <c r="AD350" s="155">
        <f t="shared" ref="AD350:AD413" si="62">AVERAGE(AC321:AC350)</f>
        <v>3.1937333333333244</v>
      </c>
      <c r="AE350" s="152">
        <f t="shared" si="59"/>
        <v>0</v>
      </c>
      <c r="AF350" s="152"/>
      <c r="AG350" s="156">
        <v>37330</v>
      </c>
      <c r="AH350" s="157">
        <v>377.76</v>
      </c>
      <c r="AI350" s="155">
        <f t="shared" ref="AI350:AI413" si="63">AVERAGE(AH321:AH350)</f>
        <v>349.52199999999993</v>
      </c>
      <c r="AJ350" s="158">
        <f t="shared" si="60"/>
        <v>9.9454680220248809E-3</v>
      </c>
      <c r="AK350" s="155">
        <f t="shared" ref="AK350:AK413" si="64">AVERAGE(AJ321:AJ350)</f>
        <v>9.1051490454545619E-3</v>
      </c>
      <c r="AL350" s="158">
        <f t="shared" ref="AL350:AL413" si="65">AD350/AI350</f>
        <v>9.1374315016889487E-3</v>
      </c>
    </row>
    <row r="351" spans="18:38" ht="14.25" x14ac:dyDescent="0.2">
      <c r="R351" s="152" t="s">
        <v>115</v>
      </c>
      <c r="S351" s="152"/>
      <c r="T351" s="152" t="s">
        <v>113</v>
      </c>
      <c r="U351" s="153">
        <v>37331</v>
      </c>
      <c r="V351" s="152">
        <v>268.89100000000002</v>
      </c>
      <c r="W351" s="152">
        <v>266.18299999999999</v>
      </c>
      <c r="X351" s="152">
        <v>271.54600000000005</v>
      </c>
      <c r="Y351" s="154">
        <f t="shared" si="55"/>
        <v>5.3630000000000564</v>
      </c>
      <c r="Z351" s="154">
        <f t="shared" si="56"/>
        <v>2.6550000000000296</v>
      </c>
      <c r="AA351" s="154">
        <f t="shared" si="57"/>
        <v>-2.7080000000000268</v>
      </c>
      <c r="AB351" s="155">
        <f t="shared" si="61"/>
        <v>5.7973000000000052</v>
      </c>
      <c r="AC351" s="155">
        <f t="shared" si="58"/>
        <v>2.7080000000000268</v>
      </c>
      <c r="AD351" s="155">
        <f t="shared" si="62"/>
        <v>3.2780666666666605</v>
      </c>
      <c r="AE351" s="152">
        <f t="shared" si="59"/>
        <v>0</v>
      </c>
      <c r="AF351" s="152"/>
      <c r="AG351" s="156">
        <v>37331</v>
      </c>
      <c r="AH351" s="157">
        <v>311.69</v>
      </c>
      <c r="AI351" s="155">
        <f t="shared" si="63"/>
        <v>347.916</v>
      </c>
      <c r="AJ351" s="158">
        <f t="shared" si="60"/>
        <v>8.6881196060188872E-3</v>
      </c>
      <c r="AK351" s="155">
        <f t="shared" si="64"/>
        <v>9.37826559704431E-3</v>
      </c>
      <c r="AL351" s="158">
        <f t="shared" si="65"/>
        <v>9.4220060780954608E-3</v>
      </c>
    </row>
    <row r="352" spans="18:38" ht="14.25" x14ac:dyDescent="0.2">
      <c r="R352" s="152" t="s">
        <v>115</v>
      </c>
      <c r="S352" s="152"/>
      <c r="T352" s="152" t="s">
        <v>113</v>
      </c>
      <c r="U352" s="153">
        <v>37332</v>
      </c>
      <c r="V352" s="152">
        <v>272.923</v>
      </c>
      <c r="W352" s="152">
        <v>270.95699999999999</v>
      </c>
      <c r="X352" s="152">
        <v>279.39800000000002</v>
      </c>
      <c r="Y352" s="154">
        <f t="shared" si="55"/>
        <v>8.4410000000000309</v>
      </c>
      <c r="Z352" s="154">
        <f t="shared" si="56"/>
        <v>6.4750000000000227</v>
      </c>
      <c r="AA352" s="154">
        <f t="shared" si="57"/>
        <v>-1.9660000000000082</v>
      </c>
      <c r="AB352" s="155">
        <f t="shared" si="61"/>
        <v>5.926266666666673</v>
      </c>
      <c r="AC352" s="155">
        <f t="shared" si="58"/>
        <v>1.9660000000000082</v>
      </c>
      <c r="AD352" s="155">
        <f t="shared" si="62"/>
        <v>3.3428999999999918</v>
      </c>
      <c r="AE352" s="152">
        <f t="shared" si="59"/>
        <v>0</v>
      </c>
      <c r="AF352" s="152"/>
      <c r="AG352" s="156">
        <v>37332</v>
      </c>
      <c r="AH352" s="157">
        <v>317.22000000000003</v>
      </c>
      <c r="AI352" s="155">
        <f t="shared" si="63"/>
        <v>346.87133333333333</v>
      </c>
      <c r="AJ352" s="158">
        <f t="shared" si="60"/>
        <v>6.1975915768236805E-3</v>
      </c>
      <c r="AK352" s="155">
        <f t="shared" si="64"/>
        <v>9.5828437203724411E-3</v>
      </c>
      <c r="AL352" s="158">
        <f t="shared" si="65"/>
        <v>9.6372910608544336E-3</v>
      </c>
    </row>
    <row r="353" spans="18:38" ht="14.25" x14ac:dyDescent="0.2">
      <c r="R353" s="152" t="s">
        <v>115</v>
      </c>
      <c r="S353" s="152"/>
      <c r="T353" s="152" t="s">
        <v>113</v>
      </c>
      <c r="U353" s="153">
        <v>37333</v>
      </c>
      <c r="V353" s="152">
        <v>270.68599999999998</v>
      </c>
      <c r="W353" s="152">
        <v>266.721</v>
      </c>
      <c r="X353" s="152">
        <v>270.68599999999998</v>
      </c>
      <c r="Y353" s="154">
        <f t="shared" si="55"/>
        <v>3.964999999999975</v>
      </c>
      <c r="Z353" s="154">
        <f t="shared" si="56"/>
        <v>0</v>
      </c>
      <c r="AA353" s="154">
        <f t="shared" si="57"/>
        <v>-3.964999999999975</v>
      </c>
      <c r="AB353" s="155">
        <f t="shared" si="61"/>
        <v>5.837700000000007</v>
      </c>
      <c r="AC353" s="155">
        <f t="shared" si="58"/>
        <v>3.964999999999975</v>
      </c>
      <c r="AD353" s="155">
        <f t="shared" si="62"/>
        <v>3.2890666666666601</v>
      </c>
      <c r="AE353" s="152">
        <f t="shared" si="59"/>
        <v>0</v>
      </c>
      <c r="AF353" s="152"/>
      <c r="AG353" s="156">
        <v>37333</v>
      </c>
      <c r="AH353" s="157">
        <v>332.55</v>
      </c>
      <c r="AI353" s="155">
        <f t="shared" si="63"/>
        <v>347.35766666666666</v>
      </c>
      <c r="AJ353" s="158">
        <f t="shared" si="60"/>
        <v>1.1923019094872875E-2</v>
      </c>
      <c r="AK353" s="155">
        <f t="shared" si="64"/>
        <v>9.3952984475295098E-3</v>
      </c>
      <c r="AL353" s="158">
        <f t="shared" si="65"/>
        <v>9.4688184033172151E-3</v>
      </c>
    </row>
    <row r="354" spans="18:38" ht="14.25" x14ac:dyDescent="0.2">
      <c r="R354" s="152" t="s">
        <v>115</v>
      </c>
      <c r="S354" s="152"/>
      <c r="T354" s="152" t="s">
        <v>113</v>
      </c>
      <c r="U354" s="153">
        <v>37334</v>
      </c>
      <c r="V354" s="152">
        <v>268.07900000000001</v>
      </c>
      <c r="W354" s="152">
        <v>261.46499999999997</v>
      </c>
      <c r="X354" s="152">
        <v>272.98500000000001</v>
      </c>
      <c r="Y354" s="154">
        <f t="shared" si="55"/>
        <v>11.520000000000039</v>
      </c>
      <c r="Z354" s="154">
        <f t="shared" si="56"/>
        <v>4.9060000000000059</v>
      </c>
      <c r="AA354" s="154">
        <f t="shared" si="57"/>
        <v>-6.6140000000000327</v>
      </c>
      <c r="AB354" s="155">
        <f t="shared" si="61"/>
        <v>6.0059000000000085</v>
      </c>
      <c r="AC354" s="155">
        <f t="shared" si="58"/>
        <v>6.6140000000000327</v>
      </c>
      <c r="AD354" s="155">
        <f t="shared" si="62"/>
        <v>3.4312999999999931</v>
      </c>
      <c r="AE354" s="152">
        <f t="shared" si="59"/>
        <v>0</v>
      </c>
      <c r="AF354" s="152"/>
      <c r="AG354" s="156">
        <v>37334</v>
      </c>
      <c r="AH354" s="157">
        <v>338.07</v>
      </c>
      <c r="AI354" s="155">
        <f t="shared" si="63"/>
        <v>347.58433333333329</v>
      </c>
      <c r="AJ354" s="158">
        <f t="shared" si="60"/>
        <v>1.9563995622208515E-2</v>
      </c>
      <c r="AK354" s="155">
        <f t="shared" si="64"/>
        <v>9.8112697931357108E-3</v>
      </c>
      <c r="AL354" s="158">
        <f t="shared" si="65"/>
        <v>9.8718488462751774E-3</v>
      </c>
    </row>
    <row r="355" spans="18:38" ht="14.25" x14ac:dyDescent="0.2">
      <c r="R355" s="152" t="s">
        <v>115</v>
      </c>
      <c r="S355" s="152"/>
      <c r="T355" s="152" t="s">
        <v>113</v>
      </c>
      <c r="U355" s="153">
        <v>37335</v>
      </c>
      <c r="V355" s="152">
        <v>275.53500000000003</v>
      </c>
      <c r="W355" s="152">
        <v>269.63899999999995</v>
      </c>
      <c r="X355" s="152">
        <v>275.63799999999998</v>
      </c>
      <c r="Y355" s="154">
        <f t="shared" si="55"/>
        <v>5.9990000000000236</v>
      </c>
      <c r="Z355" s="154">
        <f t="shared" si="56"/>
        <v>0.1029999999999518</v>
      </c>
      <c r="AA355" s="154">
        <f t="shared" si="57"/>
        <v>-5.8960000000000719</v>
      </c>
      <c r="AB355" s="155">
        <f t="shared" si="61"/>
        <v>5.976933333333343</v>
      </c>
      <c r="AC355" s="155">
        <f t="shared" si="58"/>
        <v>5.8960000000000719</v>
      </c>
      <c r="AD355" s="155">
        <f t="shared" si="62"/>
        <v>3.4762999999999975</v>
      </c>
      <c r="AE355" s="152">
        <f t="shared" si="59"/>
        <v>0</v>
      </c>
      <c r="AF355" s="152"/>
      <c r="AG355" s="156">
        <v>37335</v>
      </c>
      <c r="AH355" s="157">
        <v>324.58</v>
      </c>
      <c r="AI355" s="155">
        <f t="shared" si="63"/>
        <v>347.14166666666659</v>
      </c>
      <c r="AJ355" s="158">
        <f t="shared" si="60"/>
        <v>1.8165013247889803E-2</v>
      </c>
      <c r="AK355" s="155">
        <f t="shared" si="64"/>
        <v>9.9682609902718138E-3</v>
      </c>
      <c r="AL355" s="158">
        <f t="shared" si="65"/>
        <v>1.0014067263605151E-2</v>
      </c>
    </row>
    <row r="356" spans="18:38" ht="14.25" x14ac:dyDescent="0.2">
      <c r="R356" s="152" t="s">
        <v>115</v>
      </c>
      <c r="S356" s="152"/>
      <c r="T356" s="152" t="s">
        <v>113</v>
      </c>
      <c r="U356" s="153">
        <v>37336</v>
      </c>
      <c r="V356" s="152">
        <v>273.99899999999997</v>
      </c>
      <c r="W356" s="152">
        <v>271.52900000000005</v>
      </c>
      <c r="X356" s="152">
        <v>274.93600000000004</v>
      </c>
      <c r="Y356" s="154">
        <f t="shared" si="55"/>
        <v>3.4069999999999823</v>
      </c>
      <c r="Z356" s="154">
        <f t="shared" si="56"/>
        <v>0.93700000000006867</v>
      </c>
      <c r="AA356" s="154">
        <f t="shared" si="57"/>
        <v>-2.4699999999999136</v>
      </c>
      <c r="AB356" s="155">
        <f t="shared" si="61"/>
        <v>5.8057666666666758</v>
      </c>
      <c r="AC356" s="155">
        <f t="shared" si="58"/>
        <v>2.4699999999999136</v>
      </c>
      <c r="AD356" s="155">
        <f t="shared" si="62"/>
        <v>3.3275333333333283</v>
      </c>
      <c r="AE356" s="152">
        <f t="shared" si="59"/>
        <v>0</v>
      </c>
      <c r="AF356" s="152"/>
      <c r="AG356" s="156">
        <v>37336</v>
      </c>
      <c r="AH356" s="157">
        <v>315.24</v>
      </c>
      <c r="AI356" s="155">
        <f t="shared" si="63"/>
        <v>346.58733333333328</v>
      </c>
      <c r="AJ356" s="158">
        <f t="shared" si="60"/>
        <v>7.8353000888209418E-3</v>
      </c>
      <c r="AK356" s="155">
        <f t="shared" si="64"/>
        <v>9.5330806526372994E-3</v>
      </c>
      <c r="AL356" s="158">
        <f t="shared" si="65"/>
        <v>9.6008509639705884E-3</v>
      </c>
    </row>
    <row r="357" spans="18:38" ht="14.25" x14ac:dyDescent="0.2">
      <c r="R357" s="152" t="s">
        <v>115</v>
      </c>
      <c r="S357" s="152"/>
      <c r="T357" s="152" t="s">
        <v>113</v>
      </c>
      <c r="U357" s="153">
        <v>37337</v>
      </c>
      <c r="V357" s="152">
        <v>273.50900000000001</v>
      </c>
      <c r="W357" s="152">
        <v>267.80700000000007</v>
      </c>
      <c r="X357" s="152">
        <v>273.50900000000001</v>
      </c>
      <c r="Y357" s="154">
        <f t="shared" si="55"/>
        <v>5.7019999999999413</v>
      </c>
      <c r="Z357" s="154">
        <f t="shared" si="56"/>
        <v>0</v>
      </c>
      <c r="AA357" s="154">
        <f t="shared" si="57"/>
        <v>-5.7019999999999413</v>
      </c>
      <c r="AB357" s="155">
        <f t="shared" si="61"/>
        <v>5.8662666666666743</v>
      </c>
      <c r="AC357" s="155">
        <f t="shared" si="58"/>
        <v>5.7019999999999413</v>
      </c>
      <c r="AD357" s="155">
        <f t="shared" si="62"/>
        <v>3.4631666666666621</v>
      </c>
      <c r="AE357" s="152">
        <f t="shared" si="59"/>
        <v>0</v>
      </c>
      <c r="AF357" s="152"/>
      <c r="AG357" s="156">
        <v>37337</v>
      </c>
      <c r="AH357" s="157">
        <v>321.69</v>
      </c>
      <c r="AI357" s="155">
        <f t="shared" si="63"/>
        <v>345.55233333333325</v>
      </c>
      <c r="AJ357" s="158">
        <f t="shared" si="60"/>
        <v>1.7725139109079989E-2</v>
      </c>
      <c r="AK357" s="155">
        <f t="shared" si="64"/>
        <v>9.9696028851916762E-3</v>
      </c>
      <c r="AL357" s="158">
        <f t="shared" si="65"/>
        <v>1.0022119177317077E-2</v>
      </c>
    </row>
    <row r="358" spans="18:38" ht="14.25" x14ac:dyDescent="0.2">
      <c r="R358" s="152" t="s">
        <v>115</v>
      </c>
      <c r="S358" s="152"/>
      <c r="T358" s="152" t="s">
        <v>113</v>
      </c>
      <c r="U358" s="153">
        <v>37338</v>
      </c>
      <c r="V358" s="152">
        <v>272.48</v>
      </c>
      <c r="W358" s="152">
        <v>268.66700000000003</v>
      </c>
      <c r="X358" s="152">
        <v>273.89</v>
      </c>
      <c r="Y358" s="154">
        <f t="shared" si="55"/>
        <v>5.2229999999999563</v>
      </c>
      <c r="Z358" s="154">
        <f t="shared" si="56"/>
        <v>1.4099999999999682</v>
      </c>
      <c r="AA358" s="154">
        <f t="shared" si="57"/>
        <v>-3.8129999999999882</v>
      </c>
      <c r="AB358" s="155">
        <f t="shared" si="61"/>
        <v>5.7488666666666726</v>
      </c>
      <c r="AC358" s="155">
        <f t="shared" si="58"/>
        <v>3.8129999999999882</v>
      </c>
      <c r="AD358" s="155">
        <f t="shared" si="62"/>
        <v>3.2987666666666615</v>
      </c>
      <c r="AE358" s="152">
        <f t="shared" si="59"/>
        <v>0</v>
      </c>
      <c r="AF358" s="152"/>
      <c r="AG358" s="156">
        <v>37338</v>
      </c>
      <c r="AH358" s="157">
        <v>319.25</v>
      </c>
      <c r="AI358" s="155">
        <f t="shared" si="63"/>
        <v>343.82866666666661</v>
      </c>
      <c r="AJ358" s="158">
        <f t="shared" si="60"/>
        <v>1.1943617854346087E-2</v>
      </c>
      <c r="AK358" s="155">
        <f t="shared" si="64"/>
        <v>9.5819244723572474E-3</v>
      </c>
      <c r="AL358" s="158">
        <f t="shared" si="65"/>
        <v>9.594216499302935E-3</v>
      </c>
    </row>
    <row r="359" spans="18:38" ht="14.25" x14ac:dyDescent="0.2">
      <c r="R359" s="152" t="s">
        <v>115</v>
      </c>
      <c r="S359" s="152"/>
      <c r="T359" s="152" t="s">
        <v>113</v>
      </c>
      <c r="U359" s="153">
        <v>37339</v>
      </c>
      <c r="V359" s="152">
        <v>268.77399999999994</v>
      </c>
      <c r="W359" s="152">
        <v>268.77399999999994</v>
      </c>
      <c r="X359" s="152">
        <v>271.15499999999997</v>
      </c>
      <c r="Y359" s="154">
        <f t="shared" si="55"/>
        <v>2.3810000000000286</v>
      </c>
      <c r="Z359" s="154">
        <f t="shared" si="56"/>
        <v>2.3810000000000286</v>
      </c>
      <c r="AA359" s="154">
        <f t="shared" si="57"/>
        <v>0</v>
      </c>
      <c r="AB359" s="155">
        <f t="shared" si="61"/>
        <v>5.6925000000000052</v>
      </c>
      <c r="AC359" s="155">
        <f t="shared" si="58"/>
        <v>0</v>
      </c>
      <c r="AD359" s="155">
        <f t="shared" si="62"/>
        <v>3.2274333333333289</v>
      </c>
      <c r="AE359" s="152">
        <f t="shared" si="59"/>
        <v>0</v>
      </c>
      <c r="AF359" s="152"/>
      <c r="AG359" s="156">
        <v>37339</v>
      </c>
      <c r="AH359" s="157">
        <v>327.98</v>
      </c>
      <c r="AI359" s="155">
        <f t="shared" si="63"/>
        <v>343.54933333333327</v>
      </c>
      <c r="AJ359" s="158">
        <f t="shared" si="60"/>
        <v>0</v>
      </c>
      <c r="AK359" s="155">
        <f t="shared" si="64"/>
        <v>9.369850107589341E-3</v>
      </c>
      <c r="AL359" s="158">
        <f t="shared" si="65"/>
        <v>9.3943810107815565E-3</v>
      </c>
    </row>
    <row r="360" spans="18:38" ht="14.25" x14ac:dyDescent="0.2">
      <c r="R360" s="152" t="s">
        <v>115</v>
      </c>
      <c r="S360" s="152"/>
      <c r="T360" s="152" t="s">
        <v>113</v>
      </c>
      <c r="U360" s="153">
        <v>37340</v>
      </c>
      <c r="V360" s="152">
        <v>268.46200000000005</v>
      </c>
      <c r="W360" s="152">
        <v>260.21099999999996</v>
      </c>
      <c r="X360" s="152">
        <v>268.46200000000005</v>
      </c>
      <c r="Y360" s="154">
        <f t="shared" si="55"/>
        <v>8.25100000000009</v>
      </c>
      <c r="Z360" s="154">
        <f t="shared" si="56"/>
        <v>0</v>
      </c>
      <c r="AA360" s="154">
        <f t="shared" si="57"/>
        <v>-8.25100000000009</v>
      </c>
      <c r="AB360" s="155">
        <f t="shared" si="61"/>
        <v>5.8635333333333408</v>
      </c>
      <c r="AC360" s="155">
        <f t="shared" si="58"/>
        <v>8.25100000000009</v>
      </c>
      <c r="AD360" s="155">
        <f t="shared" si="62"/>
        <v>3.4450000000000007</v>
      </c>
      <c r="AE360" s="152">
        <f t="shared" si="59"/>
        <v>0</v>
      </c>
      <c r="AF360" s="152"/>
      <c r="AG360" s="156">
        <v>37340</v>
      </c>
      <c r="AH360" s="157">
        <v>330.94</v>
      </c>
      <c r="AI360" s="155">
        <f t="shared" si="63"/>
        <v>342.54500000000002</v>
      </c>
      <c r="AJ360" s="158">
        <f t="shared" si="60"/>
        <v>2.4932011845047713E-2</v>
      </c>
      <c r="AK360" s="155">
        <f t="shared" si="64"/>
        <v>1.0041760588187881E-2</v>
      </c>
      <c r="AL360" s="158">
        <f t="shared" si="65"/>
        <v>1.0057072793355619E-2</v>
      </c>
    </row>
    <row r="361" spans="18:38" ht="14.25" x14ac:dyDescent="0.2">
      <c r="R361" s="152" t="s">
        <v>115</v>
      </c>
      <c r="S361" s="152"/>
      <c r="T361" s="152" t="s">
        <v>113</v>
      </c>
      <c r="U361" s="153">
        <v>37341</v>
      </c>
      <c r="V361" s="152">
        <v>268.15600000000001</v>
      </c>
      <c r="W361" s="152">
        <v>260.63</v>
      </c>
      <c r="X361" s="152">
        <v>274.83600000000001</v>
      </c>
      <c r="Y361" s="154">
        <f t="shared" si="55"/>
        <v>14.206000000000017</v>
      </c>
      <c r="Z361" s="154">
        <f t="shared" si="56"/>
        <v>6.6800000000000068</v>
      </c>
      <c r="AA361" s="154">
        <f t="shared" si="57"/>
        <v>-7.5260000000000105</v>
      </c>
      <c r="AB361" s="155">
        <f t="shared" si="61"/>
        <v>6.1968666666666747</v>
      </c>
      <c r="AC361" s="155">
        <f t="shared" si="58"/>
        <v>7.5260000000000105</v>
      </c>
      <c r="AD361" s="155">
        <f t="shared" si="62"/>
        <v>3.6958666666666677</v>
      </c>
      <c r="AE361" s="152">
        <f t="shared" si="59"/>
        <v>0</v>
      </c>
      <c r="AF361" s="152"/>
      <c r="AG361" s="156">
        <v>37341</v>
      </c>
      <c r="AH361" s="157">
        <v>335.93</v>
      </c>
      <c r="AI361" s="155">
        <f t="shared" si="63"/>
        <v>341.62833333333333</v>
      </c>
      <c r="AJ361" s="158">
        <f t="shared" si="60"/>
        <v>2.2403476914833478E-2</v>
      </c>
      <c r="AK361" s="155">
        <f t="shared" si="64"/>
        <v>1.0788543152015663E-2</v>
      </c>
      <c r="AL361" s="158">
        <f t="shared" si="65"/>
        <v>1.08183845016758E-2</v>
      </c>
    </row>
    <row r="362" spans="18:38" ht="14.25" x14ac:dyDescent="0.2">
      <c r="R362" s="152" t="s">
        <v>115</v>
      </c>
      <c r="S362" s="152"/>
      <c r="T362" s="152" t="s">
        <v>113</v>
      </c>
      <c r="U362" s="153">
        <v>37342</v>
      </c>
      <c r="V362" s="152">
        <v>276.495</v>
      </c>
      <c r="W362" s="152">
        <v>272.863</v>
      </c>
      <c r="X362" s="152">
        <v>276.495</v>
      </c>
      <c r="Y362" s="154">
        <f t="shared" si="55"/>
        <v>3.632000000000005</v>
      </c>
      <c r="Z362" s="154">
        <f t="shared" si="56"/>
        <v>0</v>
      </c>
      <c r="AA362" s="154">
        <f t="shared" si="57"/>
        <v>-3.632000000000005</v>
      </c>
      <c r="AB362" s="155">
        <f t="shared" si="61"/>
        <v>6.0692333333333393</v>
      </c>
      <c r="AC362" s="155">
        <f t="shared" si="58"/>
        <v>3.632000000000005</v>
      </c>
      <c r="AD362" s="155">
        <f t="shared" si="62"/>
        <v>3.7516666666666669</v>
      </c>
      <c r="AE362" s="152">
        <f t="shared" si="59"/>
        <v>0</v>
      </c>
      <c r="AF362" s="152"/>
      <c r="AG362" s="156">
        <v>37342</v>
      </c>
      <c r="AH362" s="157">
        <v>322.25</v>
      </c>
      <c r="AI362" s="155">
        <f t="shared" si="63"/>
        <v>340.8726666666667</v>
      </c>
      <c r="AJ362" s="158">
        <f t="shared" si="60"/>
        <v>1.1270752521334384E-2</v>
      </c>
      <c r="AK362" s="155">
        <f t="shared" si="64"/>
        <v>1.0975012281056082E-2</v>
      </c>
      <c r="AL362" s="158">
        <f t="shared" si="65"/>
        <v>1.1006064825770717E-2</v>
      </c>
    </row>
    <row r="363" spans="18:38" ht="14.25" x14ac:dyDescent="0.2">
      <c r="R363" s="152" t="s">
        <v>115</v>
      </c>
      <c r="S363" s="152"/>
      <c r="T363" s="152" t="s">
        <v>113</v>
      </c>
      <c r="U363" s="153">
        <v>37343</v>
      </c>
      <c r="V363" s="152">
        <v>277.30700000000002</v>
      </c>
      <c r="W363" s="152">
        <v>273.60099999999994</v>
      </c>
      <c r="X363" s="152">
        <v>278.27</v>
      </c>
      <c r="Y363" s="154">
        <f t="shared" si="55"/>
        <v>4.6690000000000396</v>
      </c>
      <c r="Z363" s="154">
        <f t="shared" si="56"/>
        <v>0.96299999999996544</v>
      </c>
      <c r="AA363" s="154">
        <f t="shared" si="57"/>
        <v>-3.7060000000000741</v>
      </c>
      <c r="AB363" s="155">
        <f t="shared" si="61"/>
        <v>5.9209333333333403</v>
      </c>
      <c r="AC363" s="155">
        <f t="shared" si="58"/>
        <v>3.7060000000000741</v>
      </c>
      <c r="AD363" s="155">
        <f t="shared" si="62"/>
        <v>3.5712666666666695</v>
      </c>
      <c r="AE363" s="152">
        <f t="shared" si="59"/>
        <v>0</v>
      </c>
      <c r="AF363" s="152"/>
      <c r="AG363" s="156">
        <v>37343</v>
      </c>
      <c r="AH363" s="157">
        <v>320.48</v>
      </c>
      <c r="AI363" s="155">
        <f t="shared" si="63"/>
        <v>340.32366666666661</v>
      </c>
      <c r="AJ363" s="158">
        <f t="shared" si="60"/>
        <v>1.1563904143784554E-2</v>
      </c>
      <c r="AK363" s="155">
        <f t="shared" si="64"/>
        <v>1.0458462595271664E-2</v>
      </c>
      <c r="AL363" s="158">
        <f t="shared" si="65"/>
        <v>1.0493735865171499E-2</v>
      </c>
    </row>
    <row r="364" spans="18:38" ht="14.25" x14ac:dyDescent="0.2">
      <c r="R364" s="152" t="s">
        <v>115</v>
      </c>
      <c r="S364" s="152"/>
      <c r="T364" s="152" t="s">
        <v>113</v>
      </c>
      <c r="U364" s="153">
        <v>37344</v>
      </c>
      <c r="V364" s="152">
        <v>276.84100000000001</v>
      </c>
      <c r="W364" s="152">
        <v>272.82600000000002</v>
      </c>
      <c r="X364" s="152">
        <v>279.23</v>
      </c>
      <c r="Y364" s="154">
        <f t="shared" si="55"/>
        <v>6.4039999999999964</v>
      </c>
      <c r="Z364" s="154">
        <f t="shared" si="56"/>
        <v>2.38900000000001</v>
      </c>
      <c r="AA364" s="154">
        <f t="shared" si="57"/>
        <v>-4.0149999999999864</v>
      </c>
      <c r="AB364" s="155">
        <f t="shared" si="61"/>
        <v>5.937666666666674</v>
      </c>
      <c r="AC364" s="155">
        <f t="shared" si="58"/>
        <v>4.0149999999999864</v>
      </c>
      <c r="AD364" s="155">
        <f t="shared" si="62"/>
        <v>3.5176000000000025</v>
      </c>
      <c r="AE364" s="152">
        <f t="shared" si="59"/>
        <v>0</v>
      </c>
      <c r="AF364" s="152"/>
      <c r="AG364" s="156">
        <v>37344</v>
      </c>
      <c r="AH364" s="157">
        <v>297.08</v>
      </c>
      <c r="AI364" s="155">
        <f t="shared" si="63"/>
        <v>337.9613333333333</v>
      </c>
      <c r="AJ364" s="158">
        <f t="shared" si="60"/>
        <v>1.3514878147300345E-2</v>
      </c>
      <c r="AK364" s="155">
        <f t="shared" si="64"/>
        <v>1.0399378427522346E-2</v>
      </c>
      <c r="AL364" s="158">
        <f t="shared" si="65"/>
        <v>1.0408291283815515E-2</v>
      </c>
    </row>
    <row r="365" spans="18:38" ht="14.25" x14ac:dyDescent="0.2">
      <c r="R365" s="152" t="s">
        <v>115</v>
      </c>
      <c r="S365" s="152"/>
      <c r="T365" s="152" t="s">
        <v>113</v>
      </c>
      <c r="U365" s="153">
        <v>37345</v>
      </c>
      <c r="V365" s="152">
        <v>274.43799999999999</v>
      </c>
      <c r="W365" s="152">
        <v>270.08300000000003</v>
      </c>
      <c r="X365" s="152">
        <v>279.98299999999995</v>
      </c>
      <c r="Y365" s="154">
        <f t="shared" si="55"/>
        <v>9.8999999999999204</v>
      </c>
      <c r="Z365" s="154">
        <f t="shared" si="56"/>
        <v>5.5449999999999591</v>
      </c>
      <c r="AA365" s="154">
        <f t="shared" si="57"/>
        <v>-4.3549999999999613</v>
      </c>
      <c r="AB365" s="155">
        <f t="shared" si="61"/>
        <v>6.1188333333333391</v>
      </c>
      <c r="AC365" s="155">
        <f t="shared" si="58"/>
        <v>4.3549999999999613</v>
      </c>
      <c r="AD365" s="155">
        <f t="shared" si="62"/>
        <v>3.6627666666666681</v>
      </c>
      <c r="AE365" s="152">
        <f t="shared" si="59"/>
        <v>0</v>
      </c>
      <c r="AF365" s="152"/>
      <c r="AG365" s="156">
        <v>37345</v>
      </c>
      <c r="AH365" s="157">
        <v>269.37</v>
      </c>
      <c r="AI365" s="155">
        <f t="shared" si="63"/>
        <v>334.85033333333337</v>
      </c>
      <c r="AJ365" s="158">
        <f t="shared" si="60"/>
        <v>1.6167353454356319E-2</v>
      </c>
      <c r="AK365" s="155">
        <f t="shared" si="64"/>
        <v>1.0938290209334225E-2</v>
      </c>
      <c r="AL365" s="158">
        <f t="shared" si="65"/>
        <v>1.093851880093694E-2</v>
      </c>
    </row>
    <row r="366" spans="18:38" ht="14.25" x14ac:dyDescent="0.2">
      <c r="R366" s="152" t="s">
        <v>115</v>
      </c>
      <c r="S366" s="152"/>
      <c r="T366" s="152" t="s">
        <v>113</v>
      </c>
      <c r="U366" s="153">
        <v>37346</v>
      </c>
      <c r="V366" s="152">
        <v>269.19900000000001</v>
      </c>
      <c r="W366" s="152">
        <v>269.19900000000001</v>
      </c>
      <c r="X366" s="152">
        <v>272.74</v>
      </c>
      <c r="Y366" s="154">
        <f t="shared" si="55"/>
        <v>3.5409999999999968</v>
      </c>
      <c r="Z366" s="154">
        <f t="shared" si="56"/>
        <v>3.5409999999999968</v>
      </c>
      <c r="AA366" s="154">
        <f t="shared" si="57"/>
        <v>0</v>
      </c>
      <c r="AB366" s="155">
        <f t="shared" si="61"/>
        <v>6.0691333333333395</v>
      </c>
      <c r="AC366" s="155">
        <f t="shared" si="58"/>
        <v>0</v>
      </c>
      <c r="AD366" s="155">
        <f t="shared" si="62"/>
        <v>3.6214666666666671</v>
      </c>
      <c r="AE366" s="152">
        <f t="shared" si="59"/>
        <v>0</v>
      </c>
      <c r="AF366" s="152"/>
      <c r="AG366" s="156">
        <v>37346</v>
      </c>
      <c r="AH366" s="157">
        <v>289.62</v>
      </c>
      <c r="AI366" s="155">
        <f t="shared" si="63"/>
        <v>332.19999999999993</v>
      </c>
      <c r="AJ366" s="158">
        <f t="shared" si="60"/>
        <v>0</v>
      </c>
      <c r="AK366" s="155">
        <f t="shared" si="64"/>
        <v>1.0826405507467669E-2</v>
      </c>
      <c r="AL366" s="158">
        <f t="shared" si="65"/>
        <v>1.0901464980935183E-2</v>
      </c>
    </row>
    <row r="367" spans="18:38" ht="14.25" x14ac:dyDescent="0.2">
      <c r="R367" s="152" t="s">
        <v>114</v>
      </c>
      <c r="S367" s="152"/>
      <c r="T367" s="152" t="s">
        <v>113</v>
      </c>
      <c r="U367" s="153">
        <v>37347</v>
      </c>
      <c r="V367" s="152">
        <v>270.32</v>
      </c>
      <c r="W367" s="152">
        <v>268.53800000000001</v>
      </c>
      <c r="X367" s="152">
        <v>275.27999999999997</v>
      </c>
      <c r="Y367" s="154">
        <f t="shared" si="55"/>
        <v>6.7419999999999618</v>
      </c>
      <c r="Z367" s="154">
        <f t="shared" si="56"/>
        <v>4.9599999999999795</v>
      </c>
      <c r="AA367" s="154">
        <f t="shared" si="57"/>
        <v>-1.7819999999999823</v>
      </c>
      <c r="AB367" s="155">
        <f t="shared" si="61"/>
        <v>6.1280000000000046</v>
      </c>
      <c r="AC367" s="155">
        <f t="shared" si="58"/>
        <v>1.7819999999999823</v>
      </c>
      <c r="AD367" s="155">
        <f t="shared" si="62"/>
        <v>3.6176666666666675</v>
      </c>
      <c r="AE367" s="152">
        <f t="shared" si="59"/>
        <v>0</v>
      </c>
      <c r="AF367" s="152"/>
      <c r="AG367" s="156">
        <v>37347</v>
      </c>
      <c r="AH367" s="157">
        <v>292.73</v>
      </c>
      <c r="AI367" s="155">
        <f t="shared" si="63"/>
        <v>330.0796666666667</v>
      </c>
      <c r="AJ367" s="158">
        <f t="shared" si="60"/>
        <v>6.0875209237180412E-3</v>
      </c>
      <c r="AK367" s="155">
        <f t="shared" si="64"/>
        <v>1.0851964169228697E-2</v>
      </c>
      <c r="AL367" s="158">
        <f t="shared" si="65"/>
        <v>1.0959980368375716E-2</v>
      </c>
    </row>
    <row r="368" spans="18:38" ht="14.25" x14ac:dyDescent="0.2">
      <c r="R368" s="152" t="s">
        <v>114</v>
      </c>
      <c r="S368" s="152"/>
      <c r="T368" s="152" t="s">
        <v>113</v>
      </c>
      <c r="U368" s="153">
        <v>37348</v>
      </c>
      <c r="V368" s="152">
        <v>268.21499999999997</v>
      </c>
      <c r="W368" s="152">
        <v>268.21499999999997</v>
      </c>
      <c r="X368" s="152">
        <v>276.68200000000002</v>
      </c>
      <c r="Y368" s="154">
        <f t="shared" si="55"/>
        <v>8.4670000000000414</v>
      </c>
      <c r="Z368" s="154">
        <f t="shared" si="56"/>
        <v>8.4670000000000414</v>
      </c>
      <c r="AA368" s="154">
        <f t="shared" si="57"/>
        <v>0</v>
      </c>
      <c r="AB368" s="155">
        <f t="shared" si="61"/>
        <v>6.111800000000005</v>
      </c>
      <c r="AC368" s="155">
        <f t="shared" si="58"/>
        <v>0</v>
      </c>
      <c r="AD368" s="155">
        <f t="shared" si="62"/>
        <v>3.6176666666666675</v>
      </c>
      <c r="AE368" s="152">
        <f t="shared" si="59"/>
        <v>0</v>
      </c>
      <c r="AF368" s="152"/>
      <c r="AG368" s="156">
        <v>37348</v>
      </c>
      <c r="AH368" s="157">
        <v>316.75</v>
      </c>
      <c r="AI368" s="155">
        <f t="shared" si="63"/>
        <v>329.59366666666671</v>
      </c>
      <c r="AJ368" s="158">
        <f t="shared" si="60"/>
        <v>0</v>
      </c>
      <c r="AK368" s="155">
        <f t="shared" si="64"/>
        <v>1.0851964169228697E-2</v>
      </c>
      <c r="AL368" s="158">
        <f t="shared" si="65"/>
        <v>1.0976141329576521E-2</v>
      </c>
    </row>
    <row r="369" spans="18:38" ht="14.25" x14ac:dyDescent="0.2">
      <c r="R369" s="152" t="s">
        <v>114</v>
      </c>
      <c r="S369" s="152"/>
      <c r="T369" s="152" t="s">
        <v>113</v>
      </c>
      <c r="U369" s="153">
        <v>37349</v>
      </c>
      <c r="V369" s="152">
        <v>277.38099999999997</v>
      </c>
      <c r="W369" s="152">
        <v>277.38099999999997</v>
      </c>
      <c r="X369" s="152">
        <v>282.53100000000001</v>
      </c>
      <c r="Y369" s="154">
        <f t="shared" si="55"/>
        <v>5.1500000000000341</v>
      </c>
      <c r="Z369" s="154">
        <f t="shared" si="56"/>
        <v>5.1500000000000341</v>
      </c>
      <c r="AA369" s="154">
        <f t="shared" si="57"/>
        <v>0</v>
      </c>
      <c r="AB369" s="155">
        <f t="shared" si="61"/>
        <v>6.0528333333333402</v>
      </c>
      <c r="AC369" s="155">
        <f t="shared" si="58"/>
        <v>0</v>
      </c>
      <c r="AD369" s="155">
        <f t="shared" si="62"/>
        <v>3.5284666666666662</v>
      </c>
      <c r="AE369" s="152">
        <f t="shared" si="59"/>
        <v>0</v>
      </c>
      <c r="AF369" s="152"/>
      <c r="AG369" s="156">
        <v>37349</v>
      </c>
      <c r="AH369" s="157">
        <v>288.49</v>
      </c>
      <c r="AI369" s="155">
        <f t="shared" si="63"/>
        <v>327.81133333333332</v>
      </c>
      <c r="AJ369" s="158">
        <f t="shared" si="60"/>
        <v>0</v>
      </c>
      <c r="AK369" s="155">
        <f t="shared" si="64"/>
        <v>1.0591114947097448E-2</v>
      </c>
      <c r="AL369" s="158">
        <f t="shared" si="65"/>
        <v>1.076371164714663E-2</v>
      </c>
    </row>
    <row r="370" spans="18:38" ht="14.25" x14ac:dyDescent="0.2">
      <c r="R370" s="152" t="s">
        <v>114</v>
      </c>
      <c r="S370" s="152"/>
      <c r="T370" s="152" t="s">
        <v>113</v>
      </c>
      <c r="U370" s="153">
        <v>37350</v>
      </c>
      <c r="V370" s="152">
        <v>277.47800000000001</v>
      </c>
      <c r="W370" s="152">
        <v>272.36700000000002</v>
      </c>
      <c r="X370" s="152">
        <v>279.31300000000005</v>
      </c>
      <c r="Y370" s="154">
        <f t="shared" si="55"/>
        <v>6.9460000000000264</v>
      </c>
      <c r="Z370" s="154">
        <f t="shared" si="56"/>
        <v>1.8350000000000364</v>
      </c>
      <c r="AA370" s="154">
        <f t="shared" si="57"/>
        <v>-5.11099999999999</v>
      </c>
      <c r="AB370" s="155">
        <f t="shared" si="61"/>
        <v>6.1062000000000047</v>
      </c>
      <c r="AC370" s="155">
        <f t="shared" si="58"/>
        <v>5.11099999999999</v>
      </c>
      <c r="AD370" s="155">
        <f t="shared" si="62"/>
        <v>3.6988333333333325</v>
      </c>
      <c r="AE370" s="152">
        <f t="shared" si="59"/>
        <v>0</v>
      </c>
      <c r="AF370" s="152"/>
      <c r="AG370" s="156">
        <v>37350</v>
      </c>
      <c r="AH370" s="157">
        <v>286.39</v>
      </c>
      <c r="AI370" s="155">
        <f t="shared" si="63"/>
        <v>325.99899999999997</v>
      </c>
      <c r="AJ370" s="158">
        <f t="shared" si="60"/>
        <v>1.7846293515835016E-2</v>
      </c>
      <c r="AK370" s="155">
        <f t="shared" si="64"/>
        <v>1.1185991397625281E-2</v>
      </c>
      <c r="AL370" s="158">
        <f t="shared" si="65"/>
        <v>1.134614932356643E-2</v>
      </c>
    </row>
    <row r="371" spans="18:38" ht="14.25" x14ac:dyDescent="0.2">
      <c r="R371" s="152" t="s">
        <v>114</v>
      </c>
      <c r="S371" s="152"/>
      <c r="T371" s="152" t="s">
        <v>113</v>
      </c>
      <c r="U371" s="153">
        <v>37351</v>
      </c>
      <c r="V371" s="152">
        <v>272.28199999999998</v>
      </c>
      <c r="W371" s="152">
        <v>265.70800000000003</v>
      </c>
      <c r="X371" s="152">
        <v>272.28199999999998</v>
      </c>
      <c r="Y371" s="154">
        <f t="shared" si="55"/>
        <v>6.5739999999999554</v>
      </c>
      <c r="Z371" s="154">
        <f t="shared" si="56"/>
        <v>0</v>
      </c>
      <c r="AA371" s="154">
        <f t="shared" si="57"/>
        <v>-6.5739999999999554</v>
      </c>
      <c r="AB371" s="155">
        <f t="shared" si="61"/>
        <v>6.2383666666666686</v>
      </c>
      <c r="AC371" s="155">
        <f t="shared" si="58"/>
        <v>6.5739999999999554</v>
      </c>
      <c r="AD371" s="155">
        <f t="shared" si="62"/>
        <v>3.8476666666666648</v>
      </c>
      <c r="AE371" s="152">
        <f t="shared" si="59"/>
        <v>0</v>
      </c>
      <c r="AF371" s="152"/>
      <c r="AG371" s="156">
        <v>37351</v>
      </c>
      <c r="AH371" s="157">
        <v>298.33</v>
      </c>
      <c r="AI371" s="155">
        <f t="shared" si="63"/>
        <v>324.7326666666666</v>
      </c>
      <c r="AJ371" s="158">
        <f t="shared" si="60"/>
        <v>2.2036000402238982E-2</v>
      </c>
      <c r="AK371" s="155">
        <f t="shared" si="64"/>
        <v>1.1711497627335183E-2</v>
      </c>
      <c r="AL371" s="158">
        <f t="shared" si="65"/>
        <v>1.1848720691276307E-2</v>
      </c>
    </row>
    <row r="372" spans="18:38" ht="14.25" x14ac:dyDescent="0.2">
      <c r="R372" s="152" t="s">
        <v>114</v>
      </c>
      <c r="S372" s="152"/>
      <c r="T372" s="152" t="s">
        <v>113</v>
      </c>
      <c r="U372" s="153">
        <v>37352</v>
      </c>
      <c r="V372" s="152">
        <v>266.82600000000002</v>
      </c>
      <c r="W372" s="152">
        <v>264.39800000000002</v>
      </c>
      <c r="X372" s="152">
        <v>266.90199999999999</v>
      </c>
      <c r="Y372" s="154">
        <f t="shared" si="55"/>
        <v>2.5039999999999623</v>
      </c>
      <c r="Z372" s="154">
        <f t="shared" si="56"/>
        <v>7.5999999999964984E-2</v>
      </c>
      <c r="AA372" s="154">
        <f t="shared" si="57"/>
        <v>-2.4279999999999973</v>
      </c>
      <c r="AB372" s="155">
        <f t="shared" si="61"/>
        <v>6.2292666666666685</v>
      </c>
      <c r="AC372" s="155">
        <f t="shared" si="58"/>
        <v>2.4279999999999973</v>
      </c>
      <c r="AD372" s="155">
        <f t="shared" si="62"/>
        <v>3.9285999999999981</v>
      </c>
      <c r="AE372" s="152">
        <f t="shared" si="59"/>
        <v>0</v>
      </c>
      <c r="AF372" s="152"/>
      <c r="AG372" s="156">
        <v>37352</v>
      </c>
      <c r="AH372" s="157">
        <v>300.14999999999998</v>
      </c>
      <c r="AI372" s="155">
        <f t="shared" si="63"/>
        <v>323.93899999999996</v>
      </c>
      <c r="AJ372" s="158">
        <f t="shared" si="60"/>
        <v>8.0892886889888313E-3</v>
      </c>
      <c r="AK372" s="155">
        <f t="shared" si="64"/>
        <v>1.1981140583634812E-2</v>
      </c>
      <c r="AL372" s="158">
        <f t="shared" si="65"/>
        <v>1.2127591923170715E-2</v>
      </c>
    </row>
    <row r="373" spans="18:38" ht="14.25" x14ac:dyDescent="0.2">
      <c r="R373" s="152" t="s">
        <v>114</v>
      </c>
      <c r="S373" s="152"/>
      <c r="T373" s="152" t="s">
        <v>113</v>
      </c>
      <c r="U373" s="153">
        <v>37353</v>
      </c>
      <c r="V373" s="152">
        <v>265.16800000000001</v>
      </c>
      <c r="W373" s="152">
        <v>259.85899999999998</v>
      </c>
      <c r="X373" s="152">
        <v>271.267</v>
      </c>
      <c r="Y373" s="154">
        <f t="shared" si="55"/>
        <v>11.408000000000015</v>
      </c>
      <c r="Z373" s="154">
        <f t="shared" si="56"/>
        <v>6.0989999999999895</v>
      </c>
      <c r="AA373" s="154">
        <f t="shared" si="57"/>
        <v>-5.3090000000000259</v>
      </c>
      <c r="AB373" s="155">
        <f t="shared" si="61"/>
        <v>6.4557666666666682</v>
      </c>
      <c r="AC373" s="155">
        <f t="shared" si="58"/>
        <v>5.3090000000000259</v>
      </c>
      <c r="AD373" s="155">
        <f t="shared" si="62"/>
        <v>3.9813333333333349</v>
      </c>
      <c r="AE373" s="152">
        <f t="shared" si="59"/>
        <v>0</v>
      </c>
      <c r="AF373" s="152"/>
      <c r="AG373" s="156">
        <v>37353</v>
      </c>
      <c r="AH373" s="157">
        <v>314.91000000000003</v>
      </c>
      <c r="AI373" s="155">
        <f t="shared" si="63"/>
        <v>323.52899999999994</v>
      </c>
      <c r="AJ373" s="158">
        <f t="shared" si="60"/>
        <v>1.6858785049696821E-2</v>
      </c>
      <c r="AK373" s="155">
        <f t="shared" si="64"/>
        <v>1.2163425462470156E-2</v>
      </c>
      <c r="AL373" s="158">
        <f t="shared" si="65"/>
        <v>1.2305955056064018E-2</v>
      </c>
    </row>
    <row r="374" spans="18:38" ht="14.25" x14ac:dyDescent="0.2">
      <c r="R374" s="152" t="s">
        <v>114</v>
      </c>
      <c r="S374" s="152"/>
      <c r="T374" s="152" t="s">
        <v>113</v>
      </c>
      <c r="U374" s="153">
        <v>37354</v>
      </c>
      <c r="V374" s="152">
        <v>272.85399999999998</v>
      </c>
      <c r="W374" s="152">
        <v>268.685</v>
      </c>
      <c r="X374" s="152">
        <v>275.92700000000002</v>
      </c>
      <c r="Y374" s="154">
        <f t="shared" si="55"/>
        <v>7.2420000000000186</v>
      </c>
      <c r="Z374" s="154">
        <f t="shared" si="56"/>
        <v>3.0730000000000359</v>
      </c>
      <c r="AA374" s="154">
        <f t="shared" si="57"/>
        <v>-4.1689999999999827</v>
      </c>
      <c r="AB374" s="155">
        <f t="shared" si="61"/>
        <v>6.4080666666666692</v>
      </c>
      <c r="AC374" s="155">
        <f t="shared" si="58"/>
        <v>4.1689999999999827</v>
      </c>
      <c r="AD374" s="155">
        <f t="shared" si="62"/>
        <v>3.9169333333333327</v>
      </c>
      <c r="AE374" s="152">
        <f t="shared" si="59"/>
        <v>0</v>
      </c>
      <c r="AF374" s="152"/>
      <c r="AG374" s="156">
        <v>37354</v>
      </c>
      <c r="AH374" s="157">
        <v>332.56</v>
      </c>
      <c r="AI374" s="155">
        <f t="shared" si="63"/>
        <v>322.95733333333322</v>
      </c>
      <c r="AJ374" s="158">
        <f t="shared" si="60"/>
        <v>1.2536083714216932E-2</v>
      </c>
      <c r="AK374" s="155">
        <f t="shared" si="64"/>
        <v>1.199976546186954E-2</v>
      </c>
      <c r="AL374" s="158">
        <f t="shared" si="65"/>
        <v>1.2128330677323735E-2</v>
      </c>
    </row>
    <row r="375" spans="18:38" ht="14.25" x14ac:dyDescent="0.2">
      <c r="R375" s="152" t="s">
        <v>114</v>
      </c>
      <c r="S375" s="152"/>
      <c r="T375" s="152" t="s">
        <v>113</v>
      </c>
      <c r="U375" s="153">
        <v>37355</v>
      </c>
      <c r="V375" s="152">
        <v>276.755</v>
      </c>
      <c r="W375" s="152">
        <v>273.22699999999998</v>
      </c>
      <c r="X375" s="152">
        <v>276.755</v>
      </c>
      <c r="Y375" s="154">
        <f t="shared" si="55"/>
        <v>3.52800000000002</v>
      </c>
      <c r="Z375" s="154">
        <f t="shared" si="56"/>
        <v>0</v>
      </c>
      <c r="AA375" s="154">
        <f t="shared" si="57"/>
        <v>-3.52800000000002</v>
      </c>
      <c r="AB375" s="155">
        <f t="shared" si="61"/>
        <v>6.4186666666666703</v>
      </c>
      <c r="AC375" s="155">
        <f t="shared" si="58"/>
        <v>3.52800000000002</v>
      </c>
      <c r="AD375" s="155">
        <f t="shared" si="62"/>
        <v>3.9689333333333345</v>
      </c>
      <c r="AE375" s="152">
        <f t="shared" si="59"/>
        <v>0</v>
      </c>
      <c r="AF375" s="152"/>
      <c r="AG375" s="156">
        <v>37355</v>
      </c>
      <c r="AH375" s="157">
        <v>329.71</v>
      </c>
      <c r="AI375" s="155">
        <f t="shared" si="63"/>
        <v>322.03566666666666</v>
      </c>
      <c r="AJ375" s="158">
        <f t="shared" si="60"/>
        <v>1.0700312395741774E-2</v>
      </c>
      <c r="AK375" s="155">
        <f t="shared" si="64"/>
        <v>1.2172874151308976E-2</v>
      </c>
      <c r="AL375" s="158">
        <f t="shared" si="65"/>
        <v>1.2324514779418847E-2</v>
      </c>
    </row>
    <row r="376" spans="18:38" ht="14.25" x14ac:dyDescent="0.2">
      <c r="R376" s="152" t="s">
        <v>114</v>
      </c>
      <c r="S376" s="152"/>
      <c r="T376" s="152" t="s">
        <v>113</v>
      </c>
      <c r="U376" s="153">
        <v>37356</v>
      </c>
      <c r="V376" s="152">
        <v>276.57199999999995</v>
      </c>
      <c r="W376" s="152">
        <v>273.63400000000001</v>
      </c>
      <c r="X376" s="152">
        <v>276.57199999999995</v>
      </c>
      <c r="Y376" s="154">
        <f t="shared" si="55"/>
        <v>2.9379999999999313</v>
      </c>
      <c r="Z376" s="154">
        <f t="shared" si="56"/>
        <v>0</v>
      </c>
      <c r="AA376" s="154">
        <f t="shared" si="57"/>
        <v>-2.9379999999999313</v>
      </c>
      <c r="AB376" s="155">
        <f t="shared" si="61"/>
        <v>6.4141000000000021</v>
      </c>
      <c r="AC376" s="155">
        <f t="shared" si="58"/>
        <v>2.9379999999999313</v>
      </c>
      <c r="AD376" s="155">
        <f t="shared" si="62"/>
        <v>4.0230666666666686</v>
      </c>
      <c r="AE376" s="152">
        <f t="shared" si="59"/>
        <v>0</v>
      </c>
      <c r="AF376" s="152"/>
      <c r="AG376" s="156">
        <v>37356</v>
      </c>
      <c r="AH376" s="157">
        <v>325.43</v>
      </c>
      <c r="AI376" s="155">
        <f t="shared" si="63"/>
        <v>321.20133333333331</v>
      </c>
      <c r="AJ376" s="158">
        <f t="shared" si="60"/>
        <v>9.0280551885195941E-3</v>
      </c>
      <c r="AK376" s="155">
        <f t="shared" si="64"/>
        <v>1.2348830724704768E-2</v>
      </c>
      <c r="AL376" s="158">
        <f t="shared" si="65"/>
        <v>1.2525062162465087E-2</v>
      </c>
    </row>
    <row r="377" spans="18:38" ht="14.25" x14ac:dyDescent="0.2">
      <c r="R377" s="152" t="s">
        <v>114</v>
      </c>
      <c r="S377" s="152"/>
      <c r="T377" s="152" t="s">
        <v>113</v>
      </c>
      <c r="U377" s="153">
        <v>37357</v>
      </c>
      <c r="V377" s="152">
        <v>273.18</v>
      </c>
      <c r="W377" s="152">
        <v>268.44599999999997</v>
      </c>
      <c r="X377" s="152">
        <v>274.68</v>
      </c>
      <c r="Y377" s="154">
        <f t="shared" si="55"/>
        <v>6.2340000000000373</v>
      </c>
      <c r="Z377" s="154">
        <f t="shared" si="56"/>
        <v>1.5</v>
      </c>
      <c r="AA377" s="154">
        <f t="shared" si="57"/>
        <v>-4.7340000000000373</v>
      </c>
      <c r="AB377" s="155">
        <f t="shared" si="61"/>
        <v>6.4212666666666713</v>
      </c>
      <c r="AC377" s="155">
        <f t="shared" si="58"/>
        <v>4.7340000000000373</v>
      </c>
      <c r="AD377" s="155">
        <f t="shared" si="62"/>
        <v>3.9846000000000044</v>
      </c>
      <c r="AE377" s="152">
        <f t="shared" si="59"/>
        <v>0</v>
      </c>
      <c r="AF377" s="152"/>
      <c r="AG377" s="156">
        <v>37357</v>
      </c>
      <c r="AH377" s="157">
        <v>325.05</v>
      </c>
      <c r="AI377" s="155">
        <f t="shared" si="63"/>
        <v>320.49566666666664</v>
      </c>
      <c r="AJ377" s="158">
        <f t="shared" si="60"/>
        <v>1.4563913244116404E-2</v>
      </c>
      <c r="AK377" s="155">
        <f t="shared" si="64"/>
        <v>1.2267410244795846E-2</v>
      </c>
      <c r="AL377" s="158">
        <f t="shared" si="65"/>
        <v>1.2432617393682925E-2</v>
      </c>
    </row>
    <row r="378" spans="18:38" ht="14.25" x14ac:dyDescent="0.2">
      <c r="R378" s="152" t="s">
        <v>114</v>
      </c>
      <c r="S378" s="152"/>
      <c r="T378" s="152" t="s">
        <v>113</v>
      </c>
      <c r="U378" s="153">
        <v>37358</v>
      </c>
      <c r="V378" s="152">
        <v>270.48400000000004</v>
      </c>
      <c r="W378" s="152">
        <v>261.32200000000006</v>
      </c>
      <c r="X378" s="152">
        <v>270.48400000000004</v>
      </c>
      <c r="Y378" s="154">
        <f t="shared" si="55"/>
        <v>9.1619999999999777</v>
      </c>
      <c r="Z378" s="154">
        <f t="shared" si="56"/>
        <v>0</v>
      </c>
      <c r="AA378" s="154">
        <f t="shared" si="57"/>
        <v>-9.1619999999999777</v>
      </c>
      <c r="AB378" s="155">
        <f t="shared" si="61"/>
        <v>6.5667000000000053</v>
      </c>
      <c r="AC378" s="155">
        <f t="shared" si="58"/>
        <v>9.1619999999999777</v>
      </c>
      <c r="AD378" s="155">
        <f t="shared" si="62"/>
        <v>4.1300333333333379</v>
      </c>
      <c r="AE378" s="152">
        <f t="shared" si="59"/>
        <v>0</v>
      </c>
      <c r="AF378" s="152"/>
      <c r="AG378" s="156">
        <v>37358</v>
      </c>
      <c r="AH378" s="157">
        <v>325.14</v>
      </c>
      <c r="AI378" s="155">
        <f t="shared" si="63"/>
        <v>319.12733333333324</v>
      </c>
      <c r="AJ378" s="158">
        <f t="shared" si="60"/>
        <v>2.8178630743679579E-2</v>
      </c>
      <c r="AK378" s="155">
        <f t="shared" si="64"/>
        <v>1.2769857316173005E-2</v>
      </c>
      <c r="AL378" s="158">
        <f t="shared" si="65"/>
        <v>1.2941647116824859E-2</v>
      </c>
    </row>
    <row r="379" spans="18:38" ht="14.25" x14ac:dyDescent="0.2">
      <c r="R379" s="152" t="s">
        <v>114</v>
      </c>
      <c r="S379" s="152"/>
      <c r="T379" s="152" t="s">
        <v>113</v>
      </c>
      <c r="U379" s="153">
        <v>37359</v>
      </c>
      <c r="V379" s="152">
        <v>267.70099999999996</v>
      </c>
      <c r="W379" s="152">
        <v>264.80500000000001</v>
      </c>
      <c r="X379" s="152">
        <v>268.24799999999999</v>
      </c>
      <c r="Y379" s="154">
        <f t="shared" si="55"/>
        <v>3.4429999999999836</v>
      </c>
      <c r="Z379" s="154">
        <f t="shared" si="56"/>
        <v>0.54700000000002547</v>
      </c>
      <c r="AA379" s="154">
        <f t="shared" si="57"/>
        <v>-2.8959999999999582</v>
      </c>
      <c r="AB379" s="155">
        <f t="shared" si="61"/>
        <v>6.339000000000004</v>
      </c>
      <c r="AC379" s="155">
        <f t="shared" si="58"/>
        <v>2.8959999999999582</v>
      </c>
      <c r="AD379" s="155">
        <f t="shared" si="62"/>
        <v>3.9002333333333352</v>
      </c>
      <c r="AE379" s="152">
        <f t="shared" si="59"/>
        <v>0</v>
      </c>
      <c r="AF379" s="152"/>
      <c r="AG379" s="156">
        <v>37359</v>
      </c>
      <c r="AH379" s="157">
        <v>322.36</v>
      </c>
      <c r="AI379" s="155">
        <f t="shared" si="63"/>
        <v>316.9899999999999</v>
      </c>
      <c r="AJ379" s="158">
        <f t="shared" si="60"/>
        <v>8.983744881498815E-3</v>
      </c>
      <c r="AK379" s="155">
        <f t="shared" si="64"/>
        <v>1.2224942333233109E-2</v>
      </c>
      <c r="AL379" s="158">
        <f t="shared" si="65"/>
        <v>1.2303963321661051E-2</v>
      </c>
    </row>
    <row r="380" spans="18:38" ht="14.25" x14ac:dyDescent="0.2">
      <c r="R380" s="152" t="s">
        <v>114</v>
      </c>
      <c r="S380" s="152"/>
      <c r="T380" s="152" t="s">
        <v>113</v>
      </c>
      <c r="U380" s="153">
        <v>37360</v>
      </c>
      <c r="V380" s="152">
        <v>268.30399999999997</v>
      </c>
      <c r="W380" s="152">
        <v>262.553</v>
      </c>
      <c r="X380" s="152">
        <v>268.59300000000002</v>
      </c>
      <c r="Y380" s="154">
        <f t="shared" si="55"/>
        <v>6.0400000000000205</v>
      </c>
      <c r="Z380" s="154">
        <f t="shared" si="56"/>
        <v>0.28900000000004411</v>
      </c>
      <c r="AA380" s="154">
        <f t="shared" si="57"/>
        <v>-5.7509999999999764</v>
      </c>
      <c r="AB380" s="155">
        <f t="shared" si="61"/>
        <v>6.299400000000003</v>
      </c>
      <c r="AC380" s="155">
        <f t="shared" si="58"/>
        <v>5.7509999999999764</v>
      </c>
      <c r="AD380" s="155">
        <f t="shared" si="62"/>
        <v>3.9666999999999972</v>
      </c>
      <c r="AE380" s="152">
        <f t="shared" si="59"/>
        <v>0</v>
      </c>
      <c r="AF380" s="152"/>
      <c r="AG380" s="156">
        <v>37360</v>
      </c>
      <c r="AH380" s="157">
        <v>320.45999999999998</v>
      </c>
      <c r="AI380" s="155">
        <f t="shared" si="63"/>
        <v>315.08</v>
      </c>
      <c r="AJ380" s="158">
        <f t="shared" si="60"/>
        <v>1.7946077513574164E-2</v>
      </c>
      <c r="AK380" s="155">
        <f t="shared" si="64"/>
        <v>1.2491629316284752E-2</v>
      </c>
      <c r="AL380" s="158">
        <f t="shared" si="65"/>
        <v>1.2589501079091016E-2</v>
      </c>
    </row>
    <row r="381" spans="18:38" ht="14.25" x14ac:dyDescent="0.2">
      <c r="R381" s="152" t="s">
        <v>114</v>
      </c>
      <c r="S381" s="152"/>
      <c r="T381" s="152" t="s">
        <v>113</v>
      </c>
      <c r="U381" s="153">
        <v>37361</v>
      </c>
      <c r="V381" s="152">
        <v>265.57799999999997</v>
      </c>
      <c r="W381" s="152">
        <v>257.99</v>
      </c>
      <c r="X381" s="152">
        <v>270.18900000000002</v>
      </c>
      <c r="Y381" s="154">
        <f t="shared" si="55"/>
        <v>12.199000000000012</v>
      </c>
      <c r="Z381" s="154">
        <f t="shared" si="56"/>
        <v>4.6110000000000468</v>
      </c>
      <c r="AA381" s="154">
        <f t="shared" si="57"/>
        <v>-7.5879999999999654</v>
      </c>
      <c r="AB381" s="155">
        <f t="shared" si="61"/>
        <v>6.5272666666666677</v>
      </c>
      <c r="AC381" s="155">
        <f t="shared" si="58"/>
        <v>7.5879999999999654</v>
      </c>
      <c r="AD381" s="155">
        <f t="shared" si="62"/>
        <v>4.1293666666666615</v>
      </c>
      <c r="AE381" s="152">
        <f t="shared" si="59"/>
        <v>0</v>
      </c>
      <c r="AF381" s="152"/>
      <c r="AG381" s="156">
        <v>37361</v>
      </c>
      <c r="AH381" s="157">
        <v>329.31</v>
      </c>
      <c r="AI381" s="155">
        <f t="shared" si="63"/>
        <v>315.66733333333326</v>
      </c>
      <c r="AJ381" s="158">
        <f t="shared" si="60"/>
        <v>2.3042118368710229E-2</v>
      </c>
      <c r="AK381" s="155">
        <f t="shared" si="64"/>
        <v>1.2970095941707798E-2</v>
      </c>
      <c r="AL381" s="158">
        <f t="shared" si="65"/>
        <v>1.3081387367714099E-2</v>
      </c>
    </row>
    <row r="382" spans="18:38" ht="14.25" x14ac:dyDescent="0.2">
      <c r="R382" s="152" t="s">
        <v>114</v>
      </c>
      <c r="S382" s="152"/>
      <c r="T382" s="152" t="s">
        <v>113</v>
      </c>
      <c r="U382" s="153">
        <v>37362</v>
      </c>
      <c r="V382" s="152">
        <v>271.44799999999998</v>
      </c>
      <c r="W382" s="152">
        <v>271.26099999999997</v>
      </c>
      <c r="X382" s="152">
        <v>275.75399999999996</v>
      </c>
      <c r="Y382" s="154">
        <f t="shared" si="55"/>
        <v>4.492999999999995</v>
      </c>
      <c r="Z382" s="154">
        <f t="shared" si="56"/>
        <v>4.3059999999999832</v>
      </c>
      <c r="AA382" s="154">
        <f t="shared" si="57"/>
        <v>-0.18700000000001182</v>
      </c>
      <c r="AB382" s="155">
        <f t="shared" si="61"/>
        <v>6.3956666666666671</v>
      </c>
      <c r="AC382" s="155">
        <f t="shared" si="58"/>
        <v>0.18700000000001182</v>
      </c>
      <c r="AD382" s="155">
        <f t="shared" si="62"/>
        <v>4.0700666666666621</v>
      </c>
      <c r="AE382" s="152">
        <f t="shared" si="59"/>
        <v>0</v>
      </c>
      <c r="AF382" s="152"/>
      <c r="AG382" s="156">
        <v>37362</v>
      </c>
      <c r="AH382" s="157">
        <v>314.67</v>
      </c>
      <c r="AI382" s="155">
        <f t="shared" si="63"/>
        <v>315.58233333333334</v>
      </c>
      <c r="AJ382" s="158">
        <f t="shared" si="60"/>
        <v>5.9427336574828168E-4</v>
      </c>
      <c r="AK382" s="155">
        <f t="shared" si="64"/>
        <v>1.2783318668005283E-2</v>
      </c>
      <c r="AL382" s="158">
        <f t="shared" si="65"/>
        <v>1.2897004162674914E-2</v>
      </c>
    </row>
    <row r="383" spans="18:38" ht="14.25" x14ac:dyDescent="0.2">
      <c r="R383" s="152" t="s">
        <v>114</v>
      </c>
      <c r="S383" s="152"/>
      <c r="T383" s="152" t="s">
        <v>113</v>
      </c>
      <c r="U383" s="153">
        <v>37363</v>
      </c>
      <c r="V383" s="152">
        <v>274.42100000000005</v>
      </c>
      <c r="W383" s="152">
        <v>268.58600000000001</v>
      </c>
      <c r="X383" s="152">
        <v>274.42100000000005</v>
      </c>
      <c r="Y383" s="154">
        <f t="shared" si="55"/>
        <v>5.8350000000000364</v>
      </c>
      <c r="Z383" s="154">
        <f t="shared" si="56"/>
        <v>0</v>
      </c>
      <c r="AA383" s="154">
        <f t="shared" si="57"/>
        <v>-5.8350000000000364</v>
      </c>
      <c r="AB383" s="155">
        <f t="shared" si="61"/>
        <v>6.458000000000002</v>
      </c>
      <c r="AC383" s="155">
        <f t="shared" si="58"/>
        <v>5.8350000000000364</v>
      </c>
      <c r="AD383" s="155">
        <f t="shared" si="62"/>
        <v>4.1323999999999979</v>
      </c>
      <c r="AE383" s="152">
        <f t="shared" si="59"/>
        <v>0</v>
      </c>
      <c r="AF383" s="152"/>
      <c r="AG383" s="156">
        <v>37363</v>
      </c>
      <c r="AH383" s="157">
        <v>300.45999999999998</v>
      </c>
      <c r="AI383" s="155">
        <f t="shared" si="63"/>
        <v>314.51266666666658</v>
      </c>
      <c r="AJ383" s="158">
        <f t="shared" si="60"/>
        <v>1.9420222325767279E-2</v>
      </c>
      <c r="AK383" s="155">
        <f t="shared" si="64"/>
        <v>1.3033225442368431E-2</v>
      </c>
      <c r="AL383" s="158">
        <f t="shared" si="65"/>
        <v>1.313905746244454E-2</v>
      </c>
    </row>
    <row r="384" spans="18:38" ht="14.25" x14ac:dyDescent="0.2">
      <c r="R384" s="152" t="s">
        <v>114</v>
      </c>
      <c r="S384" s="152"/>
      <c r="T384" s="152" t="s">
        <v>113</v>
      </c>
      <c r="U384" s="153">
        <v>37364</v>
      </c>
      <c r="V384" s="152">
        <v>269.351</v>
      </c>
      <c r="W384" s="152">
        <v>267.57499999999999</v>
      </c>
      <c r="X384" s="152">
        <v>269.65300000000002</v>
      </c>
      <c r="Y384" s="154">
        <f t="shared" si="55"/>
        <v>2.0780000000000314</v>
      </c>
      <c r="Z384" s="154">
        <f t="shared" si="56"/>
        <v>0.30200000000002092</v>
      </c>
      <c r="AA384" s="154">
        <f t="shared" si="57"/>
        <v>-1.7760000000000105</v>
      </c>
      <c r="AB384" s="155">
        <f t="shared" si="61"/>
        <v>6.1432666666666682</v>
      </c>
      <c r="AC384" s="155">
        <f t="shared" si="58"/>
        <v>1.7760000000000105</v>
      </c>
      <c r="AD384" s="155">
        <f t="shared" si="62"/>
        <v>3.9711333333333299</v>
      </c>
      <c r="AE384" s="152">
        <f t="shared" si="59"/>
        <v>0</v>
      </c>
      <c r="AF384" s="152"/>
      <c r="AG384" s="156">
        <v>37364</v>
      </c>
      <c r="AH384" s="157">
        <v>314.49</v>
      </c>
      <c r="AI384" s="155">
        <f t="shared" si="63"/>
        <v>313.72666666666663</v>
      </c>
      <c r="AJ384" s="158">
        <f t="shared" si="60"/>
        <v>5.6472383859582512E-3</v>
      </c>
      <c r="AK384" s="155">
        <f t="shared" si="64"/>
        <v>1.2569333534493422E-2</v>
      </c>
      <c r="AL384" s="158">
        <f t="shared" si="65"/>
        <v>1.2657940032724867E-2</v>
      </c>
    </row>
    <row r="385" spans="18:38" ht="14.25" x14ac:dyDescent="0.2">
      <c r="R385" s="152" t="s">
        <v>114</v>
      </c>
      <c r="S385" s="152"/>
      <c r="T385" s="152" t="s">
        <v>113</v>
      </c>
      <c r="U385" s="153">
        <v>37365</v>
      </c>
      <c r="V385" s="152">
        <v>269.54500000000002</v>
      </c>
      <c r="W385" s="152">
        <v>268.38799999999998</v>
      </c>
      <c r="X385" s="152">
        <v>272.68799999999999</v>
      </c>
      <c r="Y385" s="154">
        <f t="shared" si="55"/>
        <v>4.3000000000000114</v>
      </c>
      <c r="Z385" s="154">
        <f t="shared" si="56"/>
        <v>3.1429999999999723</v>
      </c>
      <c r="AA385" s="154">
        <f t="shared" si="57"/>
        <v>-1.1570000000000391</v>
      </c>
      <c r="AB385" s="155">
        <f t="shared" si="61"/>
        <v>6.0866333333333351</v>
      </c>
      <c r="AC385" s="155">
        <f t="shared" si="58"/>
        <v>1.1570000000000391</v>
      </c>
      <c r="AD385" s="155">
        <f t="shared" si="62"/>
        <v>3.8131666666666622</v>
      </c>
      <c r="AE385" s="152">
        <f t="shared" si="59"/>
        <v>0</v>
      </c>
      <c r="AF385" s="152"/>
      <c r="AG385" s="156">
        <v>37365</v>
      </c>
      <c r="AH385" s="157">
        <v>303.08999999999997</v>
      </c>
      <c r="AI385" s="155">
        <f t="shared" si="63"/>
        <v>313.01033333333334</v>
      </c>
      <c r="AJ385" s="158">
        <f t="shared" si="60"/>
        <v>3.8173479824475873E-3</v>
      </c>
      <c r="AK385" s="155">
        <f t="shared" si="64"/>
        <v>1.209107802564535E-2</v>
      </c>
      <c r="AL385" s="158">
        <f t="shared" si="65"/>
        <v>1.21822389250195E-2</v>
      </c>
    </row>
    <row r="386" spans="18:38" ht="14.25" x14ac:dyDescent="0.2">
      <c r="R386" s="152" t="s">
        <v>114</v>
      </c>
      <c r="S386" s="152"/>
      <c r="T386" s="152" t="s">
        <v>113</v>
      </c>
      <c r="U386" s="153">
        <v>37366</v>
      </c>
      <c r="V386" s="152">
        <v>270.15100000000001</v>
      </c>
      <c r="W386" s="152">
        <v>265.15599999999995</v>
      </c>
      <c r="X386" s="152">
        <v>270.76400000000001</v>
      </c>
      <c r="Y386" s="154">
        <f t="shared" ref="Y386:Y449" si="66">X386-W386</f>
        <v>5.6080000000000609</v>
      </c>
      <c r="Z386" s="154">
        <f t="shared" ref="Z386:Z449" si="67">X386-V386</f>
        <v>0.61299999999999955</v>
      </c>
      <c r="AA386" s="154">
        <f t="shared" ref="AA386:AA449" si="68">W386-V386</f>
        <v>-4.9950000000000614</v>
      </c>
      <c r="AB386" s="155">
        <f t="shared" si="61"/>
        <v>6.1600000000000046</v>
      </c>
      <c r="AC386" s="155">
        <f t="shared" ref="AC386:AC449" si="69">IF((V386-W386)&lt;0,0,V386-W386)</f>
        <v>4.9950000000000614</v>
      </c>
      <c r="AD386" s="155">
        <f t="shared" si="62"/>
        <v>3.897333333333334</v>
      </c>
      <c r="AE386" s="152">
        <f t="shared" ref="AE386:AE449" si="70">IF(AC386&gt;=25,1,0)</f>
        <v>0</v>
      </c>
      <c r="AF386" s="152"/>
      <c r="AG386" s="156">
        <v>37366</v>
      </c>
      <c r="AH386" s="157">
        <v>287.33</v>
      </c>
      <c r="AI386" s="155">
        <f t="shared" si="63"/>
        <v>312.08000000000004</v>
      </c>
      <c r="AJ386" s="158">
        <f t="shared" ref="AJ386:AJ449" si="71">AC386/AH386</f>
        <v>1.7384192392023323E-2</v>
      </c>
      <c r="AK386" s="155">
        <f t="shared" si="64"/>
        <v>1.2409374435752097E-2</v>
      </c>
      <c r="AL386" s="158">
        <f t="shared" si="65"/>
        <v>1.2488250875843801E-2</v>
      </c>
    </row>
    <row r="387" spans="18:38" ht="14.25" x14ac:dyDescent="0.2">
      <c r="R387" s="152" t="s">
        <v>114</v>
      </c>
      <c r="S387" s="152"/>
      <c r="T387" s="152" t="s">
        <v>113</v>
      </c>
      <c r="U387" s="153">
        <v>37367</v>
      </c>
      <c r="V387" s="152">
        <v>266.61900000000003</v>
      </c>
      <c r="W387" s="152">
        <v>266.61900000000003</v>
      </c>
      <c r="X387" s="152">
        <v>269.41000000000003</v>
      </c>
      <c r="Y387" s="154">
        <f t="shared" si="66"/>
        <v>2.7909999999999968</v>
      </c>
      <c r="Z387" s="154">
        <f t="shared" si="67"/>
        <v>2.7909999999999968</v>
      </c>
      <c r="AA387" s="154">
        <f t="shared" si="68"/>
        <v>0</v>
      </c>
      <c r="AB387" s="155">
        <f t="shared" si="61"/>
        <v>6.0629666666666724</v>
      </c>
      <c r="AC387" s="155">
        <f t="shared" si="69"/>
        <v>0</v>
      </c>
      <c r="AD387" s="155">
        <f t="shared" si="62"/>
        <v>3.7072666666666692</v>
      </c>
      <c r="AE387" s="152">
        <f t="shared" si="70"/>
        <v>0</v>
      </c>
      <c r="AF387" s="152"/>
      <c r="AG387" s="156">
        <v>37367</v>
      </c>
      <c r="AH387" s="157">
        <v>280.39999999999998</v>
      </c>
      <c r="AI387" s="155">
        <f t="shared" si="63"/>
        <v>310.70366666666666</v>
      </c>
      <c r="AJ387" s="158">
        <f t="shared" si="71"/>
        <v>0</v>
      </c>
      <c r="AK387" s="155">
        <f t="shared" si="64"/>
        <v>1.181853646544943E-2</v>
      </c>
      <c r="AL387" s="158">
        <f t="shared" si="65"/>
        <v>1.1931840735706379E-2</v>
      </c>
    </row>
    <row r="388" spans="18:38" ht="14.25" x14ac:dyDescent="0.2">
      <c r="R388" s="152" t="s">
        <v>114</v>
      </c>
      <c r="S388" s="152"/>
      <c r="T388" s="152" t="s">
        <v>113</v>
      </c>
      <c r="U388" s="153">
        <v>37368</v>
      </c>
      <c r="V388" s="152">
        <v>269.61200000000002</v>
      </c>
      <c r="W388" s="152">
        <v>267.505</v>
      </c>
      <c r="X388" s="152">
        <v>273.18700000000001</v>
      </c>
      <c r="Y388" s="154">
        <f t="shared" si="66"/>
        <v>5.6820000000000164</v>
      </c>
      <c r="Z388" s="154">
        <f t="shared" si="67"/>
        <v>3.5749999999999886</v>
      </c>
      <c r="AA388" s="154">
        <f t="shared" si="68"/>
        <v>-2.1070000000000277</v>
      </c>
      <c r="AB388" s="155">
        <f t="shared" si="61"/>
        <v>6.0782666666666749</v>
      </c>
      <c r="AC388" s="155">
        <f t="shared" si="69"/>
        <v>2.1070000000000277</v>
      </c>
      <c r="AD388" s="155">
        <f t="shared" si="62"/>
        <v>3.6504000000000039</v>
      </c>
      <c r="AE388" s="152">
        <f t="shared" si="70"/>
        <v>0</v>
      </c>
      <c r="AF388" s="152"/>
      <c r="AG388" s="156">
        <v>37368</v>
      </c>
      <c r="AH388" s="157">
        <v>286.77</v>
      </c>
      <c r="AI388" s="155">
        <f t="shared" si="63"/>
        <v>309.62100000000004</v>
      </c>
      <c r="AJ388" s="158">
        <f t="shared" si="71"/>
        <v>7.3473515360743032E-3</v>
      </c>
      <c r="AK388" s="155">
        <f t="shared" si="64"/>
        <v>1.1665327588173704E-2</v>
      </c>
      <c r="AL388" s="158">
        <f t="shared" si="65"/>
        <v>1.1789897972036792E-2</v>
      </c>
    </row>
    <row r="389" spans="18:38" ht="14.25" x14ac:dyDescent="0.2">
      <c r="R389" s="152" t="s">
        <v>114</v>
      </c>
      <c r="S389" s="152"/>
      <c r="T389" s="152" t="s">
        <v>113</v>
      </c>
      <c r="U389" s="153">
        <v>37369</v>
      </c>
      <c r="V389" s="152">
        <v>267.17500000000001</v>
      </c>
      <c r="W389" s="152">
        <v>260.43299999999999</v>
      </c>
      <c r="X389" s="152">
        <v>267.17500000000001</v>
      </c>
      <c r="Y389" s="154">
        <f t="shared" si="66"/>
        <v>6.7420000000000186</v>
      </c>
      <c r="Z389" s="154">
        <f t="shared" si="67"/>
        <v>0</v>
      </c>
      <c r="AA389" s="154">
        <f t="shared" si="68"/>
        <v>-6.7420000000000186</v>
      </c>
      <c r="AB389" s="155">
        <f t="shared" si="61"/>
        <v>6.2236333333333409</v>
      </c>
      <c r="AC389" s="155">
        <f t="shared" si="69"/>
        <v>6.7420000000000186</v>
      </c>
      <c r="AD389" s="155">
        <f t="shared" si="62"/>
        <v>3.8751333333333378</v>
      </c>
      <c r="AE389" s="152">
        <f t="shared" si="70"/>
        <v>0</v>
      </c>
      <c r="AF389" s="152"/>
      <c r="AG389" s="156">
        <v>37369</v>
      </c>
      <c r="AH389" s="157">
        <v>279.35000000000002</v>
      </c>
      <c r="AI389" s="155">
        <f t="shared" si="63"/>
        <v>308.00000000000006</v>
      </c>
      <c r="AJ389" s="158">
        <f t="shared" si="71"/>
        <v>2.413459817433334E-2</v>
      </c>
      <c r="AK389" s="155">
        <f t="shared" si="64"/>
        <v>1.2469814193984815E-2</v>
      </c>
      <c r="AL389" s="158">
        <f t="shared" si="65"/>
        <v>1.2581601731601744E-2</v>
      </c>
    </row>
    <row r="390" spans="18:38" ht="14.25" x14ac:dyDescent="0.2">
      <c r="R390" s="152" t="s">
        <v>114</v>
      </c>
      <c r="S390" s="152"/>
      <c r="T390" s="152" t="s">
        <v>113</v>
      </c>
      <c r="U390" s="153">
        <v>37370</v>
      </c>
      <c r="V390" s="152">
        <v>267.87300000000005</v>
      </c>
      <c r="W390" s="152">
        <v>267.654</v>
      </c>
      <c r="X390" s="152">
        <v>270.49200000000002</v>
      </c>
      <c r="Y390" s="154">
        <f t="shared" si="66"/>
        <v>2.8380000000000223</v>
      </c>
      <c r="Z390" s="154">
        <f t="shared" si="67"/>
        <v>2.6189999999999714</v>
      </c>
      <c r="AA390" s="154">
        <f t="shared" si="68"/>
        <v>-0.21900000000005093</v>
      </c>
      <c r="AB390" s="155">
        <f t="shared" si="61"/>
        <v>6.043200000000005</v>
      </c>
      <c r="AC390" s="155">
        <f t="shared" si="69"/>
        <v>0.21900000000005093</v>
      </c>
      <c r="AD390" s="155">
        <f t="shared" si="62"/>
        <v>3.6074000000000033</v>
      </c>
      <c r="AE390" s="152">
        <f t="shared" si="70"/>
        <v>0</v>
      </c>
      <c r="AF390" s="152"/>
      <c r="AG390" s="156">
        <v>37370</v>
      </c>
      <c r="AH390" s="157">
        <v>277.87</v>
      </c>
      <c r="AI390" s="155">
        <f t="shared" si="63"/>
        <v>306.23100000000005</v>
      </c>
      <c r="AJ390" s="158">
        <f t="shared" si="71"/>
        <v>7.8813833807194345E-4</v>
      </c>
      <c r="AK390" s="155">
        <f t="shared" si="64"/>
        <v>1.1665018410418952E-2</v>
      </c>
      <c r="AL390" s="158">
        <f t="shared" si="65"/>
        <v>1.1779996146699723E-2</v>
      </c>
    </row>
    <row r="391" spans="18:38" ht="14.25" x14ac:dyDescent="0.2">
      <c r="R391" s="152" t="s">
        <v>114</v>
      </c>
      <c r="S391" s="152"/>
      <c r="T391" s="152" t="s">
        <v>113</v>
      </c>
      <c r="U391" s="153">
        <v>37371</v>
      </c>
      <c r="V391" s="152">
        <v>269.51799999999997</v>
      </c>
      <c r="W391" s="152">
        <v>263.233</v>
      </c>
      <c r="X391" s="152">
        <v>269.51799999999997</v>
      </c>
      <c r="Y391" s="154">
        <f t="shared" si="66"/>
        <v>6.2849999999999682</v>
      </c>
      <c r="Z391" s="154">
        <f t="shared" si="67"/>
        <v>0</v>
      </c>
      <c r="AA391" s="154">
        <f t="shared" si="68"/>
        <v>-6.2849999999999682</v>
      </c>
      <c r="AB391" s="155">
        <f t="shared" si="61"/>
        <v>5.7791666666666703</v>
      </c>
      <c r="AC391" s="155">
        <f t="shared" si="69"/>
        <v>6.2849999999999682</v>
      </c>
      <c r="AD391" s="155">
        <f t="shared" si="62"/>
        <v>3.5660333333333352</v>
      </c>
      <c r="AE391" s="152">
        <f t="shared" si="70"/>
        <v>0</v>
      </c>
      <c r="AF391" s="152"/>
      <c r="AG391" s="156">
        <v>37371</v>
      </c>
      <c r="AH391" s="157">
        <v>278.58999999999997</v>
      </c>
      <c r="AI391" s="155">
        <f t="shared" si="63"/>
        <v>304.31966666666665</v>
      </c>
      <c r="AJ391" s="158">
        <f t="shared" si="71"/>
        <v>2.2560034459241065E-2</v>
      </c>
      <c r="AK391" s="155">
        <f t="shared" si="64"/>
        <v>1.1670236995232538E-2</v>
      </c>
      <c r="AL391" s="158">
        <f t="shared" si="65"/>
        <v>1.1718050865372932E-2</v>
      </c>
    </row>
    <row r="392" spans="18:38" ht="14.25" x14ac:dyDescent="0.2">
      <c r="R392" s="152" t="s">
        <v>114</v>
      </c>
      <c r="S392" s="152"/>
      <c r="T392" s="152" t="s">
        <v>113</v>
      </c>
      <c r="U392" s="153">
        <v>37372</v>
      </c>
      <c r="V392" s="152">
        <v>267.11599999999999</v>
      </c>
      <c r="W392" s="152">
        <v>262.14900000000006</v>
      </c>
      <c r="X392" s="152">
        <v>267.11599999999999</v>
      </c>
      <c r="Y392" s="154">
        <f t="shared" si="66"/>
        <v>4.9669999999999277</v>
      </c>
      <c r="Z392" s="154">
        <f t="shared" si="67"/>
        <v>0</v>
      </c>
      <c r="AA392" s="154">
        <f t="shared" si="68"/>
        <v>-4.9669999999999277</v>
      </c>
      <c r="AB392" s="155">
        <f t="shared" si="61"/>
        <v>5.8236666666666679</v>
      </c>
      <c r="AC392" s="155">
        <f t="shared" si="69"/>
        <v>4.9669999999999277</v>
      </c>
      <c r="AD392" s="155">
        <f t="shared" si="62"/>
        <v>3.6105333333333323</v>
      </c>
      <c r="AE392" s="152">
        <f t="shared" si="70"/>
        <v>0</v>
      </c>
      <c r="AF392" s="152"/>
      <c r="AG392" s="156">
        <v>37372</v>
      </c>
      <c r="AH392" s="157">
        <v>299.7</v>
      </c>
      <c r="AI392" s="155">
        <f t="shared" si="63"/>
        <v>303.5680000000001</v>
      </c>
      <c r="AJ392" s="158">
        <f t="shared" si="71"/>
        <v>1.6573239906573001E-2</v>
      </c>
      <c r="AK392" s="155">
        <f t="shared" si="64"/>
        <v>1.184698657474049E-2</v>
      </c>
      <c r="AL392" s="158">
        <f t="shared" si="65"/>
        <v>1.1893655896976397E-2</v>
      </c>
    </row>
    <row r="393" spans="18:38" ht="14.25" x14ac:dyDescent="0.2">
      <c r="R393" s="152" t="s">
        <v>114</v>
      </c>
      <c r="S393" s="152"/>
      <c r="T393" s="152" t="s">
        <v>113</v>
      </c>
      <c r="U393" s="153">
        <v>37373</v>
      </c>
      <c r="V393" s="152">
        <v>263.03099999999995</v>
      </c>
      <c r="W393" s="152">
        <v>263.03099999999995</v>
      </c>
      <c r="X393" s="152">
        <v>266.589</v>
      </c>
      <c r="Y393" s="154">
        <f t="shared" si="66"/>
        <v>3.5580000000000496</v>
      </c>
      <c r="Z393" s="154">
        <f t="shared" si="67"/>
        <v>3.5580000000000496</v>
      </c>
      <c r="AA393" s="154">
        <f t="shared" si="68"/>
        <v>0</v>
      </c>
      <c r="AB393" s="155">
        <f t="shared" si="61"/>
        <v>5.7866333333333353</v>
      </c>
      <c r="AC393" s="155">
        <f t="shared" si="69"/>
        <v>0</v>
      </c>
      <c r="AD393" s="155">
        <f t="shared" si="62"/>
        <v>3.4869999999999965</v>
      </c>
      <c r="AE393" s="152">
        <f t="shared" si="70"/>
        <v>0</v>
      </c>
      <c r="AF393" s="152"/>
      <c r="AG393" s="156">
        <v>37373</v>
      </c>
      <c r="AH393" s="157">
        <v>305.52999999999997</v>
      </c>
      <c r="AI393" s="155">
        <f t="shared" si="63"/>
        <v>303.06966666666671</v>
      </c>
      <c r="AJ393" s="158">
        <f t="shared" si="71"/>
        <v>0</v>
      </c>
      <c r="AK393" s="155">
        <f t="shared" si="64"/>
        <v>1.1461523103281005E-2</v>
      </c>
      <c r="AL393" s="158">
        <f t="shared" si="65"/>
        <v>1.1505605421855688E-2</v>
      </c>
    </row>
    <row r="394" spans="18:38" ht="14.25" x14ac:dyDescent="0.2">
      <c r="R394" s="152" t="s">
        <v>114</v>
      </c>
      <c r="S394" s="152"/>
      <c r="T394" s="152" t="s">
        <v>113</v>
      </c>
      <c r="U394" s="153">
        <v>37374</v>
      </c>
      <c r="V394" s="152">
        <v>265.95100000000002</v>
      </c>
      <c r="W394" s="152">
        <v>265.95100000000002</v>
      </c>
      <c r="X394" s="152">
        <v>272.24200000000002</v>
      </c>
      <c r="Y394" s="154">
        <f t="shared" si="66"/>
        <v>6.2909999999999968</v>
      </c>
      <c r="Z394" s="154">
        <f t="shared" si="67"/>
        <v>6.2909999999999968</v>
      </c>
      <c r="AA394" s="154">
        <f t="shared" si="68"/>
        <v>0</v>
      </c>
      <c r="AB394" s="155">
        <f t="shared" si="61"/>
        <v>5.7828666666666679</v>
      </c>
      <c r="AC394" s="155">
        <f t="shared" si="69"/>
        <v>0</v>
      </c>
      <c r="AD394" s="155">
        <f t="shared" si="62"/>
        <v>3.353166666666664</v>
      </c>
      <c r="AE394" s="152">
        <f t="shared" si="70"/>
        <v>0</v>
      </c>
      <c r="AF394" s="152"/>
      <c r="AG394" s="156">
        <v>37374</v>
      </c>
      <c r="AH394" s="157">
        <v>312.70999999999998</v>
      </c>
      <c r="AI394" s="155">
        <f t="shared" si="63"/>
        <v>303.59066666666666</v>
      </c>
      <c r="AJ394" s="158">
        <f t="shared" si="71"/>
        <v>0</v>
      </c>
      <c r="AK394" s="155">
        <f t="shared" si="64"/>
        <v>1.1011027165037662E-2</v>
      </c>
      <c r="AL394" s="158">
        <f t="shared" si="65"/>
        <v>1.1045025538773691E-2</v>
      </c>
    </row>
    <row r="395" spans="18:38" ht="14.25" x14ac:dyDescent="0.2">
      <c r="R395" s="152" t="s">
        <v>114</v>
      </c>
      <c r="S395" s="152"/>
      <c r="T395" s="152" t="s">
        <v>113</v>
      </c>
      <c r="U395" s="153">
        <v>37375</v>
      </c>
      <c r="V395" s="152">
        <v>266.30400000000003</v>
      </c>
      <c r="W395" s="152">
        <v>262.07100000000003</v>
      </c>
      <c r="X395" s="152">
        <v>268.34699999999998</v>
      </c>
      <c r="Y395" s="154">
        <f t="shared" si="66"/>
        <v>6.2759999999999536</v>
      </c>
      <c r="Z395" s="154">
        <f t="shared" si="67"/>
        <v>2.0429999999999495</v>
      </c>
      <c r="AA395" s="154">
        <f t="shared" si="68"/>
        <v>-4.2330000000000041</v>
      </c>
      <c r="AB395" s="155">
        <f t="shared" si="61"/>
        <v>5.6620666666666697</v>
      </c>
      <c r="AC395" s="155">
        <f t="shared" si="69"/>
        <v>4.2330000000000041</v>
      </c>
      <c r="AD395" s="155">
        <f t="shared" si="62"/>
        <v>3.3490999999999986</v>
      </c>
      <c r="AE395" s="152">
        <f t="shared" si="70"/>
        <v>0</v>
      </c>
      <c r="AF395" s="152"/>
      <c r="AG395" s="156">
        <v>37375</v>
      </c>
      <c r="AH395" s="157">
        <v>332.67</v>
      </c>
      <c r="AI395" s="155">
        <f t="shared" si="63"/>
        <v>305.70066666666668</v>
      </c>
      <c r="AJ395" s="158">
        <f t="shared" si="71"/>
        <v>1.2724321399585186E-2</v>
      </c>
      <c r="AK395" s="155">
        <f t="shared" si="64"/>
        <v>1.0896259429878624E-2</v>
      </c>
      <c r="AL395" s="158">
        <f t="shared" si="65"/>
        <v>1.0955488048221457E-2</v>
      </c>
    </row>
    <row r="396" spans="18:38" ht="14.25" x14ac:dyDescent="0.2">
      <c r="R396" s="152" t="s">
        <v>114</v>
      </c>
      <c r="S396" s="152"/>
      <c r="T396" s="152" t="s">
        <v>113</v>
      </c>
      <c r="U396" s="153">
        <v>37376</v>
      </c>
      <c r="V396" s="152">
        <v>269.83799999999997</v>
      </c>
      <c r="W396" s="152">
        <v>263.33</v>
      </c>
      <c r="X396" s="152">
        <v>270.29000000000002</v>
      </c>
      <c r="Y396" s="154">
        <f t="shared" si="66"/>
        <v>6.9600000000000364</v>
      </c>
      <c r="Z396" s="154">
        <f t="shared" si="67"/>
        <v>0.45200000000005502</v>
      </c>
      <c r="AA396" s="154">
        <f t="shared" si="68"/>
        <v>-6.5079999999999814</v>
      </c>
      <c r="AB396" s="155">
        <f t="shared" si="61"/>
        <v>5.7760333333333369</v>
      </c>
      <c r="AC396" s="155">
        <f t="shared" si="69"/>
        <v>6.5079999999999814</v>
      </c>
      <c r="AD396" s="155">
        <f t="shared" si="62"/>
        <v>3.5660333333333312</v>
      </c>
      <c r="AE396" s="152">
        <f t="shared" si="70"/>
        <v>0</v>
      </c>
      <c r="AF396" s="152"/>
      <c r="AG396" s="156">
        <v>37376</v>
      </c>
      <c r="AH396" s="157">
        <v>329.27</v>
      </c>
      <c r="AI396" s="155">
        <f t="shared" si="63"/>
        <v>307.02233333333334</v>
      </c>
      <c r="AJ396" s="158">
        <f t="shared" si="71"/>
        <v>1.9764934552191155E-2</v>
      </c>
      <c r="AK396" s="155">
        <f t="shared" si="64"/>
        <v>1.1555090581618329E-2</v>
      </c>
      <c r="AL396" s="158">
        <f t="shared" si="65"/>
        <v>1.1614898807578595E-2</v>
      </c>
    </row>
    <row r="397" spans="18:38" ht="14.25" x14ac:dyDescent="0.2">
      <c r="R397" s="152" t="s">
        <v>114</v>
      </c>
      <c r="S397" s="152"/>
      <c r="T397" s="152" t="s">
        <v>113</v>
      </c>
      <c r="U397" s="153">
        <v>37377</v>
      </c>
      <c r="V397" s="152">
        <v>271.08999999999997</v>
      </c>
      <c r="W397" s="152">
        <v>266.40499999999997</v>
      </c>
      <c r="X397" s="152">
        <v>275.36899999999997</v>
      </c>
      <c r="Y397" s="154">
        <f t="shared" si="66"/>
        <v>8.9639999999999986</v>
      </c>
      <c r="Z397" s="154">
        <f t="shared" si="67"/>
        <v>4.2789999999999964</v>
      </c>
      <c r="AA397" s="154">
        <f t="shared" si="68"/>
        <v>-4.6850000000000023</v>
      </c>
      <c r="AB397" s="155">
        <f t="shared" si="61"/>
        <v>5.8501000000000056</v>
      </c>
      <c r="AC397" s="155">
        <f t="shared" si="69"/>
        <v>4.6850000000000023</v>
      </c>
      <c r="AD397" s="155">
        <f t="shared" si="62"/>
        <v>3.6627999999999985</v>
      </c>
      <c r="AE397" s="152">
        <f t="shared" si="70"/>
        <v>0</v>
      </c>
      <c r="AF397" s="152"/>
      <c r="AG397" s="156">
        <v>37377</v>
      </c>
      <c r="AH397" s="157">
        <v>313.82</v>
      </c>
      <c r="AI397" s="155">
        <f t="shared" si="63"/>
        <v>307.72533333333337</v>
      </c>
      <c r="AJ397" s="158">
        <f t="shared" si="71"/>
        <v>1.4928940156777778E-2</v>
      </c>
      <c r="AK397" s="155">
        <f t="shared" si="64"/>
        <v>1.1849804556053655E-2</v>
      </c>
      <c r="AL397" s="158">
        <f t="shared" si="65"/>
        <v>1.1902822430392465E-2</v>
      </c>
    </row>
    <row r="398" spans="18:38" ht="14.25" x14ac:dyDescent="0.2">
      <c r="R398" s="152" t="s">
        <v>114</v>
      </c>
      <c r="S398" s="152"/>
      <c r="T398" s="152" t="s">
        <v>113</v>
      </c>
      <c r="U398" s="153">
        <v>37378</v>
      </c>
      <c r="V398" s="152">
        <v>275.62700000000001</v>
      </c>
      <c r="W398" s="152">
        <v>274.31</v>
      </c>
      <c r="X398" s="152">
        <v>277.03800000000007</v>
      </c>
      <c r="Y398" s="154">
        <f t="shared" si="66"/>
        <v>2.7280000000000655</v>
      </c>
      <c r="Z398" s="154">
        <f t="shared" si="67"/>
        <v>1.4110000000000582</v>
      </c>
      <c r="AA398" s="154">
        <f t="shared" si="68"/>
        <v>-1.3170000000000073</v>
      </c>
      <c r="AB398" s="155">
        <f t="shared" si="61"/>
        <v>5.6588000000000056</v>
      </c>
      <c r="AC398" s="155">
        <f t="shared" si="69"/>
        <v>1.3170000000000073</v>
      </c>
      <c r="AD398" s="155">
        <f t="shared" si="62"/>
        <v>3.7066999999999988</v>
      </c>
      <c r="AE398" s="152">
        <f t="shared" si="70"/>
        <v>0</v>
      </c>
      <c r="AF398" s="152"/>
      <c r="AG398" s="156">
        <v>37378</v>
      </c>
      <c r="AH398" s="157">
        <v>299.5</v>
      </c>
      <c r="AI398" s="155">
        <f t="shared" si="63"/>
        <v>307.15033333333332</v>
      </c>
      <c r="AJ398" s="158">
        <f t="shared" si="71"/>
        <v>4.3973288814691397E-3</v>
      </c>
      <c r="AK398" s="155">
        <f t="shared" si="64"/>
        <v>1.199638218543596E-2</v>
      </c>
      <c r="AL398" s="158">
        <f t="shared" si="65"/>
        <v>1.2068031832403455E-2</v>
      </c>
    </row>
    <row r="399" spans="18:38" ht="14.25" x14ac:dyDescent="0.2">
      <c r="R399" s="152" t="s">
        <v>114</v>
      </c>
      <c r="S399" s="152"/>
      <c r="T399" s="152" t="s">
        <v>113</v>
      </c>
      <c r="U399" s="153">
        <v>37379</v>
      </c>
      <c r="V399" s="152">
        <v>275.22200000000004</v>
      </c>
      <c r="W399" s="152">
        <v>272.64299999999997</v>
      </c>
      <c r="X399" s="152">
        <v>277.70400000000001</v>
      </c>
      <c r="Y399" s="154">
        <f t="shared" si="66"/>
        <v>5.0610000000000355</v>
      </c>
      <c r="Z399" s="154">
        <f t="shared" si="67"/>
        <v>2.4819999999999709</v>
      </c>
      <c r="AA399" s="154">
        <f t="shared" si="68"/>
        <v>-2.5790000000000646</v>
      </c>
      <c r="AB399" s="155">
        <f t="shared" si="61"/>
        <v>5.655833333333339</v>
      </c>
      <c r="AC399" s="155">
        <f t="shared" si="69"/>
        <v>2.5790000000000646</v>
      </c>
      <c r="AD399" s="155">
        <f t="shared" si="62"/>
        <v>3.7926666666666677</v>
      </c>
      <c r="AE399" s="152">
        <f t="shared" si="70"/>
        <v>0</v>
      </c>
      <c r="AF399" s="152"/>
      <c r="AG399" s="156">
        <v>37379</v>
      </c>
      <c r="AH399" s="157">
        <v>292.75</v>
      </c>
      <c r="AI399" s="155">
        <f t="shared" si="63"/>
        <v>307.29233333333337</v>
      </c>
      <c r="AJ399" s="158">
        <f t="shared" si="71"/>
        <v>8.8095644748080772E-3</v>
      </c>
      <c r="AK399" s="155">
        <f t="shared" si="64"/>
        <v>1.2290034334596227E-2</v>
      </c>
      <c r="AL399" s="158">
        <f t="shared" si="65"/>
        <v>1.2342210511814484E-2</v>
      </c>
    </row>
    <row r="400" spans="18:38" ht="14.25" x14ac:dyDescent="0.2">
      <c r="R400" s="152" t="s">
        <v>114</v>
      </c>
      <c r="S400" s="152"/>
      <c r="T400" s="152" t="s">
        <v>113</v>
      </c>
      <c r="U400" s="153">
        <v>37380</v>
      </c>
      <c r="V400" s="152">
        <v>272.69299999999998</v>
      </c>
      <c r="W400" s="152">
        <v>272.03700000000003</v>
      </c>
      <c r="X400" s="152">
        <v>273.161</v>
      </c>
      <c r="Y400" s="154">
        <f t="shared" si="66"/>
        <v>1.1239999999999668</v>
      </c>
      <c r="Z400" s="154">
        <f t="shared" si="67"/>
        <v>0.46800000000001774</v>
      </c>
      <c r="AA400" s="154">
        <f t="shared" si="68"/>
        <v>-0.65599999999994907</v>
      </c>
      <c r="AB400" s="155">
        <f t="shared" si="61"/>
        <v>5.4617666666666711</v>
      </c>
      <c r="AC400" s="155">
        <f t="shared" si="69"/>
        <v>0.65599999999994907</v>
      </c>
      <c r="AD400" s="155">
        <f t="shared" si="62"/>
        <v>3.6441666666666661</v>
      </c>
      <c r="AE400" s="152">
        <f t="shared" si="70"/>
        <v>0</v>
      </c>
      <c r="AF400" s="152"/>
      <c r="AG400" s="156">
        <v>37380</v>
      </c>
      <c r="AH400" s="157">
        <v>284.49</v>
      </c>
      <c r="AI400" s="155">
        <f t="shared" si="63"/>
        <v>307.22899999999998</v>
      </c>
      <c r="AJ400" s="158">
        <f t="shared" si="71"/>
        <v>2.3058806987941547E-3</v>
      </c>
      <c r="AK400" s="155">
        <f t="shared" si="64"/>
        <v>1.1772020574028199E-2</v>
      </c>
      <c r="AL400" s="158">
        <f t="shared" si="65"/>
        <v>1.1861401972687039E-2</v>
      </c>
    </row>
    <row r="401" spans="18:38" ht="14.25" x14ac:dyDescent="0.2">
      <c r="R401" s="152" t="s">
        <v>114</v>
      </c>
      <c r="S401" s="152"/>
      <c r="T401" s="152" t="s">
        <v>113</v>
      </c>
      <c r="U401" s="153">
        <v>37381</v>
      </c>
      <c r="V401" s="152">
        <v>273.10399999999998</v>
      </c>
      <c r="W401" s="152">
        <v>267.65499999999997</v>
      </c>
      <c r="X401" s="152">
        <v>273.73200000000003</v>
      </c>
      <c r="Y401" s="154">
        <f t="shared" si="66"/>
        <v>6.077000000000055</v>
      </c>
      <c r="Z401" s="154">
        <f t="shared" si="67"/>
        <v>0.62800000000004275</v>
      </c>
      <c r="AA401" s="154">
        <f t="shared" si="68"/>
        <v>-5.4490000000000123</v>
      </c>
      <c r="AB401" s="155">
        <f t="shared" si="61"/>
        <v>5.4452000000000078</v>
      </c>
      <c r="AC401" s="155">
        <f t="shared" si="69"/>
        <v>5.4490000000000123</v>
      </c>
      <c r="AD401" s="155">
        <f t="shared" si="62"/>
        <v>3.6066666666666682</v>
      </c>
      <c r="AE401" s="152">
        <f t="shared" si="70"/>
        <v>0</v>
      </c>
      <c r="AF401" s="152"/>
      <c r="AG401" s="156">
        <v>37381</v>
      </c>
      <c r="AH401" s="157">
        <v>278.39999999999998</v>
      </c>
      <c r="AI401" s="155">
        <f t="shared" si="63"/>
        <v>306.5646666666666</v>
      </c>
      <c r="AJ401" s="158">
        <f t="shared" si="71"/>
        <v>1.9572557471264414E-2</v>
      </c>
      <c r="AK401" s="155">
        <f t="shared" si="64"/>
        <v>1.1689905809662381E-2</v>
      </c>
      <c r="AL401" s="158">
        <f t="shared" si="65"/>
        <v>1.1764782634223999E-2</v>
      </c>
    </row>
    <row r="402" spans="18:38" ht="14.25" x14ac:dyDescent="0.2">
      <c r="R402" s="152" t="s">
        <v>114</v>
      </c>
      <c r="S402" s="152"/>
      <c r="T402" s="152" t="s">
        <v>113</v>
      </c>
      <c r="U402" s="153">
        <v>37382</v>
      </c>
      <c r="V402" s="152">
        <v>267.69200000000001</v>
      </c>
      <c r="W402" s="152">
        <v>265.10599999999999</v>
      </c>
      <c r="X402" s="152">
        <v>270.37200000000001</v>
      </c>
      <c r="Y402" s="154">
        <f t="shared" si="66"/>
        <v>5.2660000000000196</v>
      </c>
      <c r="Z402" s="154">
        <f t="shared" si="67"/>
        <v>2.6800000000000068</v>
      </c>
      <c r="AA402" s="154">
        <f t="shared" si="68"/>
        <v>-2.5860000000000127</v>
      </c>
      <c r="AB402" s="155">
        <f t="shared" si="61"/>
        <v>5.5372666666666763</v>
      </c>
      <c r="AC402" s="155">
        <f t="shared" si="69"/>
        <v>2.5860000000000127</v>
      </c>
      <c r="AD402" s="155">
        <f t="shared" si="62"/>
        <v>3.6119333333333352</v>
      </c>
      <c r="AE402" s="152">
        <f t="shared" si="70"/>
        <v>0</v>
      </c>
      <c r="AF402" s="152"/>
      <c r="AG402" s="156">
        <v>37382</v>
      </c>
      <c r="AH402" s="157">
        <v>297.95</v>
      </c>
      <c r="AI402" s="155">
        <f t="shared" si="63"/>
        <v>306.49133333333333</v>
      </c>
      <c r="AJ402" s="158">
        <f t="shared" si="71"/>
        <v>8.6793086088270271E-3</v>
      </c>
      <c r="AK402" s="155">
        <f t="shared" si="64"/>
        <v>1.1709573140323653E-2</v>
      </c>
      <c r="AL402" s="158">
        <f t="shared" si="65"/>
        <v>1.1784781298873058E-2</v>
      </c>
    </row>
    <row r="403" spans="18:38" ht="14.25" x14ac:dyDescent="0.2">
      <c r="R403" s="152" t="s">
        <v>114</v>
      </c>
      <c r="S403" s="152"/>
      <c r="T403" s="152" t="s">
        <v>113</v>
      </c>
      <c r="U403" s="153">
        <v>37383</v>
      </c>
      <c r="V403" s="152">
        <v>265.06399999999996</v>
      </c>
      <c r="W403" s="152">
        <v>260.95999999999998</v>
      </c>
      <c r="X403" s="152">
        <v>272.72399999999999</v>
      </c>
      <c r="Y403" s="154">
        <f t="shared" si="66"/>
        <v>11.76400000000001</v>
      </c>
      <c r="Z403" s="154">
        <f t="shared" si="67"/>
        <v>7.660000000000025</v>
      </c>
      <c r="AA403" s="154">
        <f t="shared" si="68"/>
        <v>-4.103999999999985</v>
      </c>
      <c r="AB403" s="155">
        <f t="shared" si="61"/>
        <v>5.5491333333333426</v>
      </c>
      <c r="AC403" s="155">
        <f t="shared" si="69"/>
        <v>4.103999999999985</v>
      </c>
      <c r="AD403" s="155">
        <f t="shared" si="62"/>
        <v>3.5717666666666674</v>
      </c>
      <c r="AE403" s="152">
        <f t="shared" si="70"/>
        <v>0</v>
      </c>
      <c r="AF403" s="152"/>
      <c r="AG403" s="156">
        <v>37383</v>
      </c>
      <c r="AH403" s="157">
        <v>303.56</v>
      </c>
      <c r="AI403" s="155">
        <f t="shared" si="63"/>
        <v>306.113</v>
      </c>
      <c r="AJ403" s="158">
        <f t="shared" si="71"/>
        <v>1.3519567795493428E-2</v>
      </c>
      <c r="AK403" s="155">
        <f t="shared" si="64"/>
        <v>1.1598265898516874E-2</v>
      </c>
      <c r="AL403" s="158">
        <f t="shared" si="65"/>
        <v>1.1668131267429568E-2</v>
      </c>
    </row>
    <row r="404" spans="18:38" ht="14.25" x14ac:dyDescent="0.2">
      <c r="R404" s="152" t="s">
        <v>114</v>
      </c>
      <c r="S404" s="152"/>
      <c r="T404" s="152" t="s">
        <v>113</v>
      </c>
      <c r="U404" s="153">
        <v>37384</v>
      </c>
      <c r="V404" s="152">
        <v>273.84800000000001</v>
      </c>
      <c r="W404" s="152">
        <v>268.904</v>
      </c>
      <c r="X404" s="152">
        <v>274.30899999999997</v>
      </c>
      <c r="Y404" s="154">
        <f t="shared" si="66"/>
        <v>5.4049999999999727</v>
      </c>
      <c r="Z404" s="154">
        <f t="shared" si="67"/>
        <v>0.46099999999995589</v>
      </c>
      <c r="AA404" s="154">
        <f t="shared" si="68"/>
        <v>-4.9440000000000168</v>
      </c>
      <c r="AB404" s="155">
        <f t="shared" si="61"/>
        <v>5.4879000000000078</v>
      </c>
      <c r="AC404" s="155">
        <f t="shared" si="69"/>
        <v>4.9440000000000168</v>
      </c>
      <c r="AD404" s="155">
        <f t="shared" si="62"/>
        <v>3.5976000000000017</v>
      </c>
      <c r="AE404" s="152">
        <f t="shared" si="70"/>
        <v>0</v>
      </c>
      <c r="AF404" s="152"/>
      <c r="AG404" s="156">
        <v>37384</v>
      </c>
      <c r="AH404" s="157">
        <v>285.68</v>
      </c>
      <c r="AI404" s="155">
        <f t="shared" si="63"/>
        <v>304.55033333333336</v>
      </c>
      <c r="AJ404" s="158">
        <f t="shared" si="71"/>
        <v>1.7306076729207562E-2</v>
      </c>
      <c r="AK404" s="155">
        <f t="shared" si="64"/>
        <v>1.1757265665683228E-2</v>
      </c>
      <c r="AL404" s="158">
        <f t="shared" si="65"/>
        <v>1.1812825685081069E-2</v>
      </c>
    </row>
    <row r="405" spans="18:38" ht="14.25" x14ac:dyDescent="0.2">
      <c r="R405" s="152" t="s">
        <v>114</v>
      </c>
      <c r="S405" s="152"/>
      <c r="T405" s="152" t="s">
        <v>113</v>
      </c>
      <c r="U405" s="153">
        <v>37385</v>
      </c>
      <c r="V405" s="152">
        <v>271.286</v>
      </c>
      <c r="W405" s="152">
        <v>268.70800000000003</v>
      </c>
      <c r="X405" s="152">
        <v>271.286</v>
      </c>
      <c r="Y405" s="154">
        <f t="shared" si="66"/>
        <v>2.5779999999999745</v>
      </c>
      <c r="Z405" s="154">
        <f t="shared" si="67"/>
        <v>0</v>
      </c>
      <c r="AA405" s="154">
        <f t="shared" si="68"/>
        <v>-2.5779999999999745</v>
      </c>
      <c r="AB405" s="155">
        <f t="shared" si="61"/>
        <v>5.4562333333333397</v>
      </c>
      <c r="AC405" s="155">
        <f t="shared" si="69"/>
        <v>2.5779999999999745</v>
      </c>
      <c r="AD405" s="155">
        <f t="shared" si="62"/>
        <v>3.5659333333333336</v>
      </c>
      <c r="AE405" s="152">
        <f t="shared" si="70"/>
        <v>0</v>
      </c>
      <c r="AF405" s="152"/>
      <c r="AG405" s="156">
        <v>37385</v>
      </c>
      <c r="AH405" s="157">
        <v>286.95999999999998</v>
      </c>
      <c r="AI405" s="155">
        <f t="shared" si="63"/>
        <v>303.12533333333329</v>
      </c>
      <c r="AJ405" s="158">
        <f t="shared" si="71"/>
        <v>8.9838304990241657E-3</v>
      </c>
      <c r="AK405" s="155">
        <f t="shared" si="64"/>
        <v>1.170004960245931E-2</v>
      </c>
      <c r="AL405" s="158">
        <f t="shared" si="65"/>
        <v>1.1763890843831377E-2</v>
      </c>
    </row>
    <row r="406" spans="18:38" ht="14.25" x14ac:dyDescent="0.2">
      <c r="R406" s="152" t="s">
        <v>114</v>
      </c>
      <c r="S406" s="152"/>
      <c r="T406" s="152" t="s">
        <v>113</v>
      </c>
      <c r="U406" s="153">
        <v>37386</v>
      </c>
      <c r="V406" s="152">
        <v>268.51600000000002</v>
      </c>
      <c r="W406" s="152">
        <v>268.51600000000002</v>
      </c>
      <c r="X406" s="152">
        <v>275.19399999999996</v>
      </c>
      <c r="Y406" s="154">
        <f t="shared" si="66"/>
        <v>6.6779999999999404</v>
      </c>
      <c r="Z406" s="154">
        <f t="shared" si="67"/>
        <v>6.6779999999999404</v>
      </c>
      <c r="AA406" s="154">
        <f t="shared" si="68"/>
        <v>0</v>
      </c>
      <c r="AB406" s="155">
        <f t="shared" si="61"/>
        <v>5.580900000000006</v>
      </c>
      <c r="AC406" s="155">
        <f t="shared" si="69"/>
        <v>0</v>
      </c>
      <c r="AD406" s="155">
        <f t="shared" si="62"/>
        <v>3.4680000000000026</v>
      </c>
      <c r="AE406" s="152">
        <f t="shared" si="70"/>
        <v>0</v>
      </c>
      <c r="AF406" s="152"/>
      <c r="AG406" s="156">
        <v>37386</v>
      </c>
      <c r="AH406" s="157">
        <v>281.89</v>
      </c>
      <c r="AI406" s="155">
        <f t="shared" si="63"/>
        <v>301.67399999999992</v>
      </c>
      <c r="AJ406" s="158">
        <f t="shared" si="71"/>
        <v>0</v>
      </c>
      <c r="AK406" s="155">
        <f t="shared" si="64"/>
        <v>1.1399114429508658E-2</v>
      </c>
      <c r="AL406" s="158">
        <f t="shared" si="65"/>
        <v>1.1495853139481704E-2</v>
      </c>
    </row>
    <row r="407" spans="18:38" ht="14.25" x14ac:dyDescent="0.2">
      <c r="R407" s="152" t="s">
        <v>114</v>
      </c>
      <c r="S407" s="152"/>
      <c r="T407" s="152" t="s">
        <v>113</v>
      </c>
      <c r="U407" s="153">
        <v>37387</v>
      </c>
      <c r="V407" s="152">
        <v>275.375</v>
      </c>
      <c r="W407" s="152">
        <v>273.86099999999999</v>
      </c>
      <c r="X407" s="152">
        <v>279.06700000000001</v>
      </c>
      <c r="Y407" s="154">
        <f t="shared" si="66"/>
        <v>5.2060000000000173</v>
      </c>
      <c r="Z407" s="154">
        <f t="shared" si="67"/>
        <v>3.6920000000000073</v>
      </c>
      <c r="AA407" s="154">
        <f t="shared" si="68"/>
        <v>-1.51400000000001</v>
      </c>
      <c r="AB407" s="155">
        <f t="shared" si="61"/>
        <v>5.5466333333333386</v>
      </c>
      <c r="AC407" s="155">
        <f t="shared" si="69"/>
        <v>1.51400000000001</v>
      </c>
      <c r="AD407" s="155">
        <f t="shared" si="62"/>
        <v>3.3606666666666682</v>
      </c>
      <c r="AE407" s="152">
        <f t="shared" si="70"/>
        <v>0</v>
      </c>
      <c r="AF407" s="152"/>
      <c r="AG407" s="156">
        <v>37387</v>
      </c>
      <c r="AH407" s="157">
        <v>259.82</v>
      </c>
      <c r="AI407" s="155">
        <f t="shared" si="63"/>
        <v>299.4996666666666</v>
      </c>
      <c r="AJ407" s="158">
        <f t="shared" si="71"/>
        <v>5.8271110768994307E-3</v>
      </c>
      <c r="AK407" s="155">
        <f t="shared" si="64"/>
        <v>1.1107887690601424E-2</v>
      </c>
      <c r="AL407" s="158">
        <f t="shared" si="65"/>
        <v>1.122093625034642E-2</v>
      </c>
    </row>
    <row r="408" spans="18:38" ht="14.25" x14ac:dyDescent="0.2">
      <c r="R408" s="152" t="s">
        <v>114</v>
      </c>
      <c r="S408" s="152"/>
      <c r="T408" s="152" t="s">
        <v>113</v>
      </c>
      <c r="U408" s="153">
        <v>37388</v>
      </c>
      <c r="V408" s="152">
        <v>273.38800000000003</v>
      </c>
      <c r="W408" s="152">
        <v>271.12900000000002</v>
      </c>
      <c r="X408" s="152">
        <v>274.40600000000001</v>
      </c>
      <c r="Y408" s="154">
        <f t="shared" si="66"/>
        <v>3.2769999999999868</v>
      </c>
      <c r="Z408" s="154">
        <f t="shared" si="67"/>
        <v>1.0179999999999723</v>
      </c>
      <c r="AA408" s="154">
        <f t="shared" si="68"/>
        <v>-2.2590000000000146</v>
      </c>
      <c r="AB408" s="155">
        <f t="shared" si="61"/>
        <v>5.3504666666666729</v>
      </c>
      <c r="AC408" s="155">
        <f t="shared" si="69"/>
        <v>2.2590000000000146</v>
      </c>
      <c r="AD408" s="155">
        <f t="shared" si="62"/>
        <v>3.1305666666666694</v>
      </c>
      <c r="AE408" s="152">
        <f t="shared" si="70"/>
        <v>0</v>
      </c>
      <c r="AF408" s="152"/>
      <c r="AG408" s="156">
        <v>37388</v>
      </c>
      <c r="AH408" s="157">
        <v>261.85000000000002</v>
      </c>
      <c r="AI408" s="155">
        <f t="shared" si="63"/>
        <v>297.39000000000004</v>
      </c>
      <c r="AJ408" s="158">
        <f t="shared" si="71"/>
        <v>8.6270765705557164E-3</v>
      </c>
      <c r="AK408" s="155">
        <f t="shared" si="64"/>
        <v>1.0456169218163964E-2</v>
      </c>
      <c r="AL408" s="158">
        <f t="shared" si="65"/>
        <v>1.0526805429458519E-2</v>
      </c>
    </row>
    <row r="409" spans="18:38" ht="14.25" x14ac:dyDescent="0.2">
      <c r="R409" s="152" t="s">
        <v>114</v>
      </c>
      <c r="S409" s="152"/>
      <c r="T409" s="152" t="s">
        <v>113</v>
      </c>
      <c r="U409" s="153">
        <v>37389</v>
      </c>
      <c r="V409" s="152">
        <v>271.05099999999999</v>
      </c>
      <c r="W409" s="152">
        <v>270.375</v>
      </c>
      <c r="X409" s="152">
        <v>272.86</v>
      </c>
      <c r="Y409" s="154">
        <f t="shared" si="66"/>
        <v>2.4850000000000136</v>
      </c>
      <c r="Z409" s="154">
        <f t="shared" si="67"/>
        <v>1.8090000000000259</v>
      </c>
      <c r="AA409" s="154">
        <f t="shared" si="68"/>
        <v>-0.67599999999998772</v>
      </c>
      <c r="AB409" s="155">
        <f t="shared" si="61"/>
        <v>5.31853333333334</v>
      </c>
      <c r="AC409" s="155">
        <f t="shared" si="69"/>
        <v>0.67599999999998772</v>
      </c>
      <c r="AD409" s="155">
        <f t="shared" si="62"/>
        <v>3.0565666666666704</v>
      </c>
      <c r="AE409" s="152">
        <f t="shared" si="70"/>
        <v>0</v>
      </c>
      <c r="AF409" s="152"/>
      <c r="AG409" s="156">
        <v>37389</v>
      </c>
      <c r="AH409" s="157">
        <v>285.57</v>
      </c>
      <c r="AI409" s="155">
        <f t="shared" si="63"/>
        <v>296.16366666666664</v>
      </c>
      <c r="AJ409" s="158">
        <f t="shared" si="71"/>
        <v>2.3671954336939726E-3</v>
      </c>
      <c r="AK409" s="155">
        <f t="shared" si="64"/>
        <v>1.0235617569903797E-2</v>
      </c>
      <c r="AL409" s="158">
        <f t="shared" si="65"/>
        <v>1.0320532228238678E-2</v>
      </c>
    </row>
    <row r="410" spans="18:38" ht="14.25" x14ac:dyDescent="0.2">
      <c r="R410" s="152" t="s">
        <v>114</v>
      </c>
      <c r="S410" s="152"/>
      <c r="T410" s="152" t="s">
        <v>113</v>
      </c>
      <c r="U410" s="153">
        <v>37390</v>
      </c>
      <c r="V410" s="152">
        <v>271.94</v>
      </c>
      <c r="W410" s="152">
        <v>270.49299999999994</v>
      </c>
      <c r="X410" s="152">
        <v>275.08299999999997</v>
      </c>
      <c r="Y410" s="154">
        <f t="shared" si="66"/>
        <v>4.5900000000000318</v>
      </c>
      <c r="Z410" s="154">
        <f t="shared" si="67"/>
        <v>3.1429999999999723</v>
      </c>
      <c r="AA410" s="154">
        <f t="shared" si="68"/>
        <v>-1.4470000000000596</v>
      </c>
      <c r="AB410" s="155">
        <f t="shared" si="61"/>
        <v>5.2702000000000071</v>
      </c>
      <c r="AC410" s="155">
        <f t="shared" si="69"/>
        <v>1.4470000000000596</v>
      </c>
      <c r="AD410" s="155">
        <f t="shared" si="62"/>
        <v>2.9131000000000067</v>
      </c>
      <c r="AE410" s="152">
        <f t="shared" si="70"/>
        <v>0</v>
      </c>
      <c r="AF410" s="152"/>
      <c r="AG410" s="156">
        <v>37390</v>
      </c>
      <c r="AH410" s="157">
        <v>282.64999999999998</v>
      </c>
      <c r="AI410" s="155">
        <f t="shared" si="63"/>
        <v>294.90333333333331</v>
      </c>
      <c r="AJ410" s="158">
        <f t="shared" si="71"/>
        <v>5.1194056253318935E-3</v>
      </c>
      <c r="AK410" s="155">
        <f t="shared" si="64"/>
        <v>9.8080618402957235E-3</v>
      </c>
      <c r="AL410" s="158">
        <f t="shared" si="65"/>
        <v>9.8781521628556485E-3</v>
      </c>
    </row>
    <row r="411" spans="18:38" ht="14.25" x14ac:dyDescent="0.2">
      <c r="R411" s="152" t="s">
        <v>114</v>
      </c>
      <c r="S411" s="152"/>
      <c r="T411" s="152" t="s">
        <v>113</v>
      </c>
      <c r="U411" s="153">
        <v>37391</v>
      </c>
      <c r="V411" s="152">
        <v>275.68</v>
      </c>
      <c r="W411" s="152">
        <v>272.58699999999999</v>
      </c>
      <c r="X411" s="152">
        <v>277.61399999999998</v>
      </c>
      <c r="Y411" s="154">
        <f t="shared" si="66"/>
        <v>5.0269999999999868</v>
      </c>
      <c r="Z411" s="154">
        <f t="shared" si="67"/>
        <v>1.9339999999999691</v>
      </c>
      <c r="AA411" s="154">
        <f t="shared" si="68"/>
        <v>-3.0930000000000177</v>
      </c>
      <c r="AB411" s="155">
        <f t="shared" si="61"/>
        <v>5.0311333333333401</v>
      </c>
      <c r="AC411" s="155">
        <f t="shared" si="69"/>
        <v>3.0930000000000177</v>
      </c>
      <c r="AD411" s="155">
        <f t="shared" si="62"/>
        <v>2.763266666666675</v>
      </c>
      <c r="AE411" s="152">
        <f t="shared" si="70"/>
        <v>0</v>
      </c>
      <c r="AF411" s="152"/>
      <c r="AG411" s="156">
        <v>37391</v>
      </c>
      <c r="AH411" s="157">
        <v>260.35000000000002</v>
      </c>
      <c r="AI411" s="155">
        <f t="shared" si="63"/>
        <v>292.60466666666667</v>
      </c>
      <c r="AJ411" s="158">
        <f t="shared" si="71"/>
        <v>1.188016132129832E-2</v>
      </c>
      <c r="AK411" s="155">
        <f t="shared" si="64"/>
        <v>9.4359966053819948E-3</v>
      </c>
      <c r="AL411" s="158">
        <f t="shared" si="65"/>
        <v>9.443686247883977E-3</v>
      </c>
    </row>
    <row r="412" spans="18:38" ht="14.25" x14ac:dyDescent="0.2">
      <c r="R412" s="152" t="s">
        <v>114</v>
      </c>
      <c r="S412" s="152"/>
      <c r="T412" s="152" t="s">
        <v>113</v>
      </c>
      <c r="U412" s="153">
        <v>37392</v>
      </c>
      <c r="V412" s="152">
        <v>271.96100000000001</v>
      </c>
      <c r="W412" s="152">
        <v>270.50200000000001</v>
      </c>
      <c r="X412" s="152">
        <v>274.70800000000003</v>
      </c>
      <c r="Y412" s="154">
        <f t="shared" si="66"/>
        <v>4.2060000000000173</v>
      </c>
      <c r="Z412" s="154">
        <f t="shared" si="67"/>
        <v>2.7470000000000141</v>
      </c>
      <c r="AA412" s="154">
        <f t="shared" si="68"/>
        <v>-1.4590000000000032</v>
      </c>
      <c r="AB412" s="155">
        <f t="shared" si="61"/>
        <v>5.0215666666666738</v>
      </c>
      <c r="AC412" s="155">
        <f t="shared" si="69"/>
        <v>1.4590000000000032</v>
      </c>
      <c r="AD412" s="155">
        <f t="shared" si="62"/>
        <v>2.8056666666666747</v>
      </c>
      <c r="AE412" s="152">
        <f t="shared" si="70"/>
        <v>0</v>
      </c>
      <c r="AF412" s="152"/>
      <c r="AG412" s="156">
        <v>37392</v>
      </c>
      <c r="AH412" s="157">
        <v>242.73</v>
      </c>
      <c r="AI412" s="155">
        <f t="shared" si="63"/>
        <v>290.20666666666665</v>
      </c>
      <c r="AJ412" s="158">
        <f t="shared" si="71"/>
        <v>6.0107938862110294E-3</v>
      </c>
      <c r="AK412" s="155">
        <f t="shared" si="64"/>
        <v>9.6165472893974188E-3</v>
      </c>
      <c r="AL412" s="158">
        <f t="shared" si="65"/>
        <v>9.6678229307849868E-3</v>
      </c>
    </row>
    <row r="413" spans="18:38" ht="14.25" x14ac:dyDescent="0.2">
      <c r="R413" s="152" t="s">
        <v>114</v>
      </c>
      <c r="S413" s="152"/>
      <c r="T413" s="152" t="s">
        <v>113</v>
      </c>
      <c r="U413" s="153">
        <v>37393</v>
      </c>
      <c r="V413" s="152">
        <v>270.31299999999999</v>
      </c>
      <c r="W413" s="152">
        <v>266.37400000000002</v>
      </c>
      <c r="X413" s="152">
        <v>270.32400000000001</v>
      </c>
      <c r="Y413" s="154">
        <f t="shared" si="66"/>
        <v>3.9499999999999886</v>
      </c>
      <c r="Z413" s="154">
        <f t="shared" si="67"/>
        <v>1.1000000000024102E-2</v>
      </c>
      <c r="AA413" s="154">
        <f t="shared" si="68"/>
        <v>-3.9389999999999645</v>
      </c>
      <c r="AB413" s="155">
        <f t="shared" si="61"/>
        <v>4.9587333333333392</v>
      </c>
      <c r="AC413" s="155">
        <f t="shared" si="69"/>
        <v>3.9389999999999645</v>
      </c>
      <c r="AD413" s="155">
        <f t="shared" si="62"/>
        <v>2.7424666666666724</v>
      </c>
      <c r="AE413" s="152">
        <f t="shared" si="70"/>
        <v>0</v>
      </c>
      <c r="AF413" s="152"/>
      <c r="AG413" s="156">
        <v>37393</v>
      </c>
      <c r="AH413" s="157">
        <v>243.74</v>
      </c>
      <c r="AI413" s="155">
        <f t="shared" si="63"/>
        <v>288.31599999999997</v>
      </c>
      <c r="AJ413" s="158">
        <f t="shared" si="71"/>
        <v>1.6160663001558891E-2</v>
      </c>
      <c r="AK413" s="155">
        <f t="shared" si="64"/>
        <v>9.5078953119238051E-3</v>
      </c>
      <c r="AL413" s="158">
        <f t="shared" si="65"/>
        <v>9.5120169073747984E-3</v>
      </c>
    </row>
    <row r="414" spans="18:38" ht="14.25" x14ac:dyDescent="0.2">
      <c r="R414" s="152" t="s">
        <v>114</v>
      </c>
      <c r="S414" s="152"/>
      <c r="T414" s="152" t="s">
        <v>113</v>
      </c>
      <c r="U414" s="153">
        <v>37394</v>
      </c>
      <c r="V414" s="152">
        <v>270.31299999999999</v>
      </c>
      <c r="W414" s="152">
        <v>266.37400000000002</v>
      </c>
      <c r="X414" s="152">
        <v>270.32400000000001</v>
      </c>
      <c r="Y414" s="154">
        <f t="shared" si="66"/>
        <v>3.9499999999999886</v>
      </c>
      <c r="Z414" s="154">
        <f t="shared" si="67"/>
        <v>1.1000000000024102E-2</v>
      </c>
      <c r="AA414" s="154">
        <f t="shared" si="68"/>
        <v>-3.9389999999999645</v>
      </c>
      <c r="AB414" s="155">
        <f t="shared" ref="AB414:AB477" si="72">AVERAGE(Y385:Y414)</f>
        <v>5.0211333333333377</v>
      </c>
      <c r="AC414" s="155">
        <f t="shared" si="69"/>
        <v>3.9389999999999645</v>
      </c>
      <c r="AD414" s="155">
        <f t="shared" ref="AD414:AD477" si="73">AVERAGE(AC385:AC414)</f>
        <v>2.8145666666666709</v>
      </c>
      <c r="AE414" s="152">
        <f t="shared" si="70"/>
        <v>0</v>
      </c>
      <c r="AF414" s="152"/>
      <c r="AG414" s="156">
        <v>37394</v>
      </c>
      <c r="AH414" s="157">
        <v>251.4</v>
      </c>
      <c r="AI414" s="155">
        <f t="shared" ref="AI414:AI477" si="74">AVERAGE(AH385:AH414)</f>
        <v>286.21299999999997</v>
      </c>
      <c r="AJ414" s="158">
        <f t="shared" si="71"/>
        <v>1.5668257756563105E-2</v>
      </c>
      <c r="AK414" s="155">
        <f t="shared" ref="AK414:AK477" si="75">AVERAGE(AJ385:AJ414)</f>
        <v>9.8419292909439644E-3</v>
      </c>
      <c r="AL414" s="158">
        <f t="shared" ref="AL414:AL477" si="76">AD414/AI414</f>
        <v>9.8338184033103706E-3</v>
      </c>
    </row>
    <row r="415" spans="18:38" ht="14.25" x14ac:dyDescent="0.2">
      <c r="R415" s="152" t="s">
        <v>114</v>
      </c>
      <c r="S415" s="152"/>
      <c r="T415" s="152" t="s">
        <v>113</v>
      </c>
      <c r="U415" s="153">
        <v>37395</v>
      </c>
      <c r="V415" s="152">
        <v>268.99099999999999</v>
      </c>
      <c r="W415" s="152">
        <v>264.03800000000001</v>
      </c>
      <c r="X415" s="152">
        <v>271.25200000000001</v>
      </c>
      <c r="Y415" s="154">
        <f t="shared" si="66"/>
        <v>7.2139999999999986</v>
      </c>
      <c r="Z415" s="154">
        <f t="shared" si="67"/>
        <v>2.2610000000000241</v>
      </c>
      <c r="AA415" s="154">
        <f t="shared" si="68"/>
        <v>-4.9529999999999745</v>
      </c>
      <c r="AB415" s="155">
        <f t="shared" si="72"/>
        <v>5.1182666666666705</v>
      </c>
      <c r="AC415" s="155">
        <f t="shared" si="69"/>
        <v>4.9529999999999745</v>
      </c>
      <c r="AD415" s="155">
        <f t="shared" si="73"/>
        <v>2.9411000000000018</v>
      </c>
      <c r="AE415" s="152">
        <f t="shared" si="70"/>
        <v>0</v>
      </c>
      <c r="AF415" s="152"/>
      <c r="AG415" s="156">
        <v>37395</v>
      </c>
      <c r="AH415" s="157">
        <v>242.71</v>
      </c>
      <c r="AI415" s="155">
        <f t="shared" si="74"/>
        <v>284.20033333333328</v>
      </c>
      <c r="AJ415" s="158">
        <f t="shared" si="71"/>
        <v>2.0407070166041673E-2</v>
      </c>
      <c r="AK415" s="155">
        <f t="shared" si="75"/>
        <v>1.03949200303971E-2</v>
      </c>
      <c r="AL415" s="158">
        <f t="shared" si="76"/>
        <v>1.0348685962132355E-2</v>
      </c>
    </row>
    <row r="416" spans="18:38" ht="14.25" x14ac:dyDescent="0.2">
      <c r="R416" s="152" t="s">
        <v>114</v>
      </c>
      <c r="S416" s="152"/>
      <c r="T416" s="152" t="s">
        <v>113</v>
      </c>
      <c r="U416" s="153">
        <v>37396</v>
      </c>
      <c r="V416" s="152">
        <v>265.45299999999997</v>
      </c>
      <c r="W416" s="152">
        <v>265.274</v>
      </c>
      <c r="X416" s="152">
        <v>267.75</v>
      </c>
      <c r="Y416" s="154">
        <f t="shared" si="66"/>
        <v>2.4759999999999991</v>
      </c>
      <c r="Z416" s="154">
        <f t="shared" si="67"/>
        <v>2.2970000000000255</v>
      </c>
      <c r="AA416" s="154">
        <f t="shared" si="68"/>
        <v>-0.17899999999997362</v>
      </c>
      <c r="AB416" s="155">
        <f t="shared" si="72"/>
        <v>5.0138666666666687</v>
      </c>
      <c r="AC416" s="155">
        <f t="shared" si="69"/>
        <v>0.17899999999997362</v>
      </c>
      <c r="AD416" s="155">
        <f t="shared" si="73"/>
        <v>2.7805666666666657</v>
      </c>
      <c r="AE416" s="152">
        <f t="shared" si="70"/>
        <v>0</v>
      </c>
      <c r="AF416" s="152"/>
      <c r="AG416" s="156">
        <v>37396</v>
      </c>
      <c r="AH416" s="157">
        <v>248.06</v>
      </c>
      <c r="AI416" s="155">
        <f t="shared" si="74"/>
        <v>282.89133333333325</v>
      </c>
      <c r="AJ416" s="158">
        <f t="shared" si="71"/>
        <v>7.2159961299674924E-4</v>
      </c>
      <c r="AK416" s="155">
        <f t="shared" si="75"/>
        <v>9.8395002710962142E-3</v>
      </c>
      <c r="AL416" s="158">
        <f t="shared" si="76"/>
        <v>9.8290980989166627E-3</v>
      </c>
    </row>
    <row r="417" spans="18:38" ht="14.25" x14ac:dyDescent="0.2">
      <c r="R417" s="152" t="s">
        <v>114</v>
      </c>
      <c r="S417" s="152"/>
      <c r="T417" s="152" t="s">
        <v>113</v>
      </c>
      <c r="U417" s="153">
        <v>37397</v>
      </c>
      <c r="V417" s="152">
        <v>267.37299999999999</v>
      </c>
      <c r="W417" s="152">
        <v>265.77</v>
      </c>
      <c r="X417" s="152">
        <v>271.59500000000003</v>
      </c>
      <c r="Y417" s="154">
        <f t="shared" si="66"/>
        <v>5.8250000000000455</v>
      </c>
      <c r="Z417" s="154">
        <f t="shared" si="67"/>
        <v>4.2220000000000368</v>
      </c>
      <c r="AA417" s="154">
        <f t="shared" si="68"/>
        <v>-1.6030000000000086</v>
      </c>
      <c r="AB417" s="155">
        <f t="shared" si="72"/>
        <v>5.1150000000000038</v>
      </c>
      <c r="AC417" s="155">
        <f t="shared" si="69"/>
        <v>1.6030000000000086</v>
      </c>
      <c r="AD417" s="155">
        <f t="shared" si="73"/>
        <v>2.8339999999999992</v>
      </c>
      <c r="AE417" s="152">
        <f t="shared" si="70"/>
        <v>0</v>
      </c>
      <c r="AF417" s="152"/>
      <c r="AG417" s="156">
        <v>37397</v>
      </c>
      <c r="AH417" s="157">
        <v>250.51</v>
      </c>
      <c r="AI417" s="155">
        <f t="shared" si="74"/>
        <v>281.89500000000004</v>
      </c>
      <c r="AJ417" s="158">
        <f t="shared" si="71"/>
        <v>6.398946149854332E-3</v>
      </c>
      <c r="AK417" s="155">
        <f t="shared" si="75"/>
        <v>1.0052798476091359E-2</v>
      </c>
      <c r="AL417" s="158">
        <f t="shared" si="76"/>
        <v>1.0053388673087494E-2</v>
      </c>
    </row>
    <row r="418" spans="18:38" ht="14.25" x14ac:dyDescent="0.2">
      <c r="R418" s="152" t="s">
        <v>114</v>
      </c>
      <c r="S418" s="152"/>
      <c r="T418" s="152" t="s">
        <v>113</v>
      </c>
      <c r="U418" s="153">
        <v>37398</v>
      </c>
      <c r="V418" s="152">
        <v>265.233</v>
      </c>
      <c r="W418" s="152">
        <v>264.95</v>
      </c>
      <c r="X418" s="152">
        <v>268.52699999999999</v>
      </c>
      <c r="Y418" s="154">
        <f t="shared" si="66"/>
        <v>3.5769999999999982</v>
      </c>
      <c r="Z418" s="154">
        <f t="shared" si="67"/>
        <v>3.2939999999999827</v>
      </c>
      <c r="AA418" s="154">
        <f t="shared" si="68"/>
        <v>-0.28300000000001546</v>
      </c>
      <c r="AB418" s="155">
        <f t="shared" si="72"/>
        <v>5.0448333333333357</v>
      </c>
      <c r="AC418" s="155">
        <f t="shared" si="69"/>
        <v>0.28300000000001546</v>
      </c>
      <c r="AD418" s="155">
        <f t="shared" si="73"/>
        <v>2.7731999999999988</v>
      </c>
      <c r="AE418" s="152">
        <f t="shared" si="70"/>
        <v>0</v>
      </c>
      <c r="AF418" s="152"/>
      <c r="AG418" s="156">
        <v>37398</v>
      </c>
      <c r="AH418" s="157">
        <v>255.92</v>
      </c>
      <c r="AI418" s="155">
        <f t="shared" si="74"/>
        <v>280.86666666666667</v>
      </c>
      <c r="AJ418" s="158">
        <f t="shared" si="71"/>
        <v>1.1058143169741148E-3</v>
      </c>
      <c r="AK418" s="155">
        <f t="shared" si="75"/>
        <v>9.8447472354546862E-3</v>
      </c>
      <c r="AL418" s="158">
        <f t="shared" si="76"/>
        <v>9.8737241870401095E-3</v>
      </c>
    </row>
    <row r="419" spans="18:38" ht="14.25" x14ac:dyDescent="0.2">
      <c r="R419" s="152" t="s">
        <v>114</v>
      </c>
      <c r="S419" s="152"/>
      <c r="T419" s="152" t="s">
        <v>113</v>
      </c>
      <c r="U419" s="153">
        <v>37399</v>
      </c>
      <c r="V419" s="152">
        <v>268.68099999999998</v>
      </c>
      <c r="W419" s="152">
        <v>268.48700000000002</v>
      </c>
      <c r="X419" s="152">
        <v>273.62700000000001</v>
      </c>
      <c r="Y419" s="154">
        <f t="shared" si="66"/>
        <v>5.1399999999999864</v>
      </c>
      <c r="Z419" s="154">
        <f t="shared" si="67"/>
        <v>4.9460000000000264</v>
      </c>
      <c r="AA419" s="154">
        <f t="shared" si="68"/>
        <v>-0.19399999999995998</v>
      </c>
      <c r="AB419" s="155">
        <f t="shared" si="72"/>
        <v>4.9914333333333349</v>
      </c>
      <c r="AC419" s="155">
        <f t="shared" si="69"/>
        <v>0.19399999999995998</v>
      </c>
      <c r="AD419" s="155">
        <f t="shared" si="73"/>
        <v>2.5549333333333304</v>
      </c>
      <c r="AE419" s="152">
        <f t="shared" si="70"/>
        <v>0</v>
      </c>
      <c r="AF419" s="152"/>
      <c r="AG419" s="156">
        <v>37399</v>
      </c>
      <c r="AH419" s="157">
        <v>255.11</v>
      </c>
      <c r="AI419" s="155">
        <f t="shared" si="74"/>
        <v>280.05866666666668</v>
      </c>
      <c r="AJ419" s="158">
        <f t="shared" si="71"/>
        <v>7.6045627376410162E-4</v>
      </c>
      <c r="AK419" s="155">
        <f t="shared" si="75"/>
        <v>9.065609172102378E-3</v>
      </c>
      <c r="AL419" s="158">
        <f t="shared" si="76"/>
        <v>9.1228504503818135E-3</v>
      </c>
    </row>
    <row r="420" spans="18:38" ht="14.25" x14ac:dyDescent="0.2">
      <c r="R420" s="152" t="s">
        <v>114</v>
      </c>
      <c r="S420" s="152"/>
      <c r="T420" s="152" t="s">
        <v>113</v>
      </c>
      <c r="U420" s="153">
        <v>37400</v>
      </c>
      <c r="V420" s="152">
        <v>267.92500000000001</v>
      </c>
      <c r="W420" s="152">
        <v>267.62300000000005</v>
      </c>
      <c r="X420" s="152">
        <v>269.27800000000002</v>
      </c>
      <c r="Y420" s="154">
        <f t="shared" si="66"/>
        <v>1.6549999999999727</v>
      </c>
      <c r="Z420" s="154">
        <f t="shared" si="67"/>
        <v>1.3530000000000086</v>
      </c>
      <c r="AA420" s="154">
        <f t="shared" si="68"/>
        <v>-0.30199999999996407</v>
      </c>
      <c r="AB420" s="155">
        <f t="shared" si="72"/>
        <v>4.952</v>
      </c>
      <c r="AC420" s="155">
        <f t="shared" si="69"/>
        <v>0.30199999999996407</v>
      </c>
      <c r="AD420" s="155">
        <f t="shared" si="73"/>
        <v>2.5576999999999943</v>
      </c>
      <c r="AE420" s="152">
        <f t="shared" si="70"/>
        <v>0</v>
      </c>
      <c r="AF420" s="152"/>
      <c r="AG420" s="156">
        <v>37400</v>
      </c>
      <c r="AH420" s="157">
        <v>262.3</v>
      </c>
      <c r="AI420" s="155">
        <f t="shared" si="74"/>
        <v>279.53966666666662</v>
      </c>
      <c r="AJ420" s="158">
        <f t="shared" si="71"/>
        <v>1.1513534121233857E-3</v>
      </c>
      <c r="AK420" s="155">
        <f t="shared" si="75"/>
        <v>9.0777163412374285E-3</v>
      </c>
      <c r="AL420" s="158">
        <f t="shared" si="76"/>
        <v>9.1496853755996272E-3</v>
      </c>
    </row>
    <row r="421" spans="18:38" ht="14.25" x14ac:dyDescent="0.2">
      <c r="R421" s="152" t="s">
        <v>114</v>
      </c>
      <c r="S421" s="152"/>
      <c r="T421" s="152" t="s">
        <v>113</v>
      </c>
      <c r="U421" s="153">
        <v>37401</v>
      </c>
      <c r="V421" s="152">
        <v>266.93899999999996</v>
      </c>
      <c r="W421" s="152">
        <v>263.95499999999998</v>
      </c>
      <c r="X421" s="152">
        <v>269.40199999999999</v>
      </c>
      <c r="Y421" s="154">
        <f t="shared" si="66"/>
        <v>5.4470000000000027</v>
      </c>
      <c r="Z421" s="154">
        <f t="shared" si="67"/>
        <v>2.4630000000000223</v>
      </c>
      <c r="AA421" s="154">
        <f t="shared" si="68"/>
        <v>-2.9839999999999804</v>
      </c>
      <c r="AB421" s="155">
        <f t="shared" si="72"/>
        <v>4.9240666666666675</v>
      </c>
      <c r="AC421" s="155">
        <f t="shared" si="69"/>
        <v>2.9839999999999804</v>
      </c>
      <c r="AD421" s="155">
        <f t="shared" si="73"/>
        <v>2.4476666666666613</v>
      </c>
      <c r="AE421" s="152">
        <f t="shared" si="70"/>
        <v>0</v>
      </c>
      <c r="AF421" s="152"/>
      <c r="AG421" s="156">
        <v>37401</v>
      </c>
      <c r="AH421" s="157">
        <v>249.67</v>
      </c>
      <c r="AI421" s="155">
        <f t="shared" si="74"/>
        <v>278.57566666666662</v>
      </c>
      <c r="AJ421" s="158">
        <f t="shared" si="71"/>
        <v>1.1951776344775025E-2</v>
      </c>
      <c r="AK421" s="155">
        <f t="shared" si="75"/>
        <v>8.7241077374218979E-3</v>
      </c>
      <c r="AL421" s="158">
        <f t="shared" si="76"/>
        <v>8.7863620536371145E-3</v>
      </c>
    </row>
    <row r="422" spans="18:38" ht="14.25" x14ac:dyDescent="0.2">
      <c r="R422" s="152" t="s">
        <v>114</v>
      </c>
      <c r="S422" s="152"/>
      <c r="T422" s="152" t="s">
        <v>113</v>
      </c>
      <c r="U422" s="153">
        <v>37402</v>
      </c>
      <c r="V422" s="152">
        <v>262.97100000000006</v>
      </c>
      <c r="W422" s="152">
        <v>259.11500000000001</v>
      </c>
      <c r="X422" s="152">
        <v>263.48700000000002</v>
      </c>
      <c r="Y422" s="154">
        <f t="shared" si="66"/>
        <v>4.3720000000000141</v>
      </c>
      <c r="Z422" s="154">
        <f t="shared" si="67"/>
        <v>0.51599999999996271</v>
      </c>
      <c r="AA422" s="154">
        <f t="shared" si="68"/>
        <v>-3.8560000000000514</v>
      </c>
      <c r="AB422" s="155">
        <f t="shared" si="72"/>
        <v>4.9042333333333374</v>
      </c>
      <c r="AC422" s="155">
        <f t="shared" si="69"/>
        <v>3.8560000000000514</v>
      </c>
      <c r="AD422" s="155">
        <f t="shared" si="73"/>
        <v>2.4106333333333319</v>
      </c>
      <c r="AE422" s="152">
        <f t="shared" si="70"/>
        <v>0</v>
      </c>
      <c r="AF422" s="152"/>
      <c r="AG422" s="156">
        <v>37402</v>
      </c>
      <c r="AH422" s="157">
        <v>266.14</v>
      </c>
      <c r="AI422" s="155">
        <f t="shared" si="74"/>
        <v>277.45699999999999</v>
      </c>
      <c r="AJ422" s="158">
        <f t="shared" si="71"/>
        <v>1.4488615014654135E-2</v>
      </c>
      <c r="AK422" s="155">
        <f t="shared" si="75"/>
        <v>8.6546202410246013E-3</v>
      </c>
      <c r="AL422" s="158">
        <f t="shared" si="76"/>
        <v>8.6883132641574438E-3</v>
      </c>
    </row>
    <row r="423" spans="18:38" ht="14.25" x14ac:dyDescent="0.2">
      <c r="R423" s="152" t="s">
        <v>114</v>
      </c>
      <c r="S423" s="152"/>
      <c r="T423" s="152" t="s">
        <v>113</v>
      </c>
      <c r="U423" s="153">
        <v>37403</v>
      </c>
      <c r="V423" s="152">
        <v>260.58200000000005</v>
      </c>
      <c r="W423" s="152">
        <v>259.92099999999999</v>
      </c>
      <c r="X423" s="152">
        <v>265.52999999999997</v>
      </c>
      <c r="Y423" s="154">
        <f t="shared" si="66"/>
        <v>5.6089999999999804</v>
      </c>
      <c r="Z423" s="154">
        <f t="shared" si="67"/>
        <v>4.9479999999999222</v>
      </c>
      <c r="AA423" s="154">
        <f t="shared" si="68"/>
        <v>-0.66100000000005821</v>
      </c>
      <c r="AB423" s="155">
        <f t="shared" si="72"/>
        <v>4.9726000000000017</v>
      </c>
      <c r="AC423" s="155">
        <f t="shared" si="69"/>
        <v>0.66100000000005821</v>
      </c>
      <c r="AD423" s="155">
        <f t="shared" si="73"/>
        <v>2.4326666666666674</v>
      </c>
      <c r="AE423" s="152">
        <f t="shared" si="70"/>
        <v>0</v>
      </c>
      <c r="AF423" s="152"/>
      <c r="AG423" s="156">
        <v>37403</v>
      </c>
      <c r="AH423" s="157">
        <v>267.81</v>
      </c>
      <c r="AI423" s="155">
        <f t="shared" si="74"/>
        <v>276.19966666666664</v>
      </c>
      <c r="AJ423" s="158">
        <f t="shared" si="71"/>
        <v>2.4681677308541808E-3</v>
      </c>
      <c r="AK423" s="155">
        <f t="shared" si="75"/>
        <v>8.7368924987197404E-3</v>
      </c>
      <c r="AL423" s="158">
        <f t="shared" si="76"/>
        <v>8.8076379527370942E-3</v>
      </c>
    </row>
    <row r="424" spans="18:38" ht="14.25" x14ac:dyDescent="0.2">
      <c r="R424" s="152" t="s">
        <v>114</v>
      </c>
      <c r="S424" s="152"/>
      <c r="T424" s="152" t="s">
        <v>113</v>
      </c>
      <c r="U424" s="153">
        <v>37404</v>
      </c>
      <c r="V424" s="152">
        <v>262.58</v>
      </c>
      <c r="W424" s="152">
        <v>260.57400000000001</v>
      </c>
      <c r="X424" s="152">
        <v>262.863</v>
      </c>
      <c r="Y424" s="154">
        <f t="shared" si="66"/>
        <v>2.2889999999999873</v>
      </c>
      <c r="Z424" s="154">
        <f t="shared" si="67"/>
        <v>0.28300000000001546</v>
      </c>
      <c r="AA424" s="154">
        <f t="shared" si="68"/>
        <v>-2.0059999999999718</v>
      </c>
      <c r="AB424" s="155">
        <f t="shared" si="72"/>
        <v>4.8392000000000017</v>
      </c>
      <c r="AC424" s="155">
        <f t="shared" si="69"/>
        <v>2.0059999999999718</v>
      </c>
      <c r="AD424" s="155">
        <f t="shared" si="73"/>
        <v>2.4995333333333329</v>
      </c>
      <c r="AE424" s="152">
        <f t="shared" si="70"/>
        <v>0</v>
      </c>
      <c r="AF424" s="152"/>
      <c r="AG424" s="156">
        <v>37404</v>
      </c>
      <c r="AH424" s="157">
        <v>272.3</v>
      </c>
      <c r="AI424" s="155">
        <f t="shared" si="74"/>
        <v>274.85266666666666</v>
      </c>
      <c r="AJ424" s="158">
        <f t="shared" si="71"/>
        <v>7.3668747704736387E-3</v>
      </c>
      <c r="AK424" s="155">
        <f t="shared" si="75"/>
        <v>8.9824549910688632E-3</v>
      </c>
      <c r="AL424" s="158">
        <f t="shared" si="76"/>
        <v>9.0940843457949574E-3</v>
      </c>
    </row>
    <row r="425" spans="18:38" ht="14.25" x14ac:dyDescent="0.2">
      <c r="R425" s="152" t="s">
        <v>114</v>
      </c>
      <c r="S425" s="152"/>
      <c r="T425" s="152" t="s">
        <v>113</v>
      </c>
      <c r="U425" s="153">
        <v>37405</v>
      </c>
      <c r="V425" s="152">
        <v>263.17599999999999</v>
      </c>
      <c r="W425" s="152">
        <v>259.84500000000003</v>
      </c>
      <c r="X425" s="152">
        <v>263.17599999999999</v>
      </c>
      <c r="Y425" s="154">
        <f t="shared" si="66"/>
        <v>3.3309999999999604</v>
      </c>
      <c r="Z425" s="154">
        <f t="shared" si="67"/>
        <v>0</v>
      </c>
      <c r="AA425" s="154">
        <f t="shared" si="68"/>
        <v>-3.3309999999999604</v>
      </c>
      <c r="AB425" s="155">
        <f t="shared" si="72"/>
        <v>4.741033333333335</v>
      </c>
      <c r="AC425" s="155">
        <f t="shared" si="69"/>
        <v>3.3309999999999604</v>
      </c>
      <c r="AD425" s="155">
        <f t="shared" si="73"/>
        <v>2.4694666666666647</v>
      </c>
      <c r="AE425" s="152">
        <f t="shared" si="70"/>
        <v>0</v>
      </c>
      <c r="AF425" s="152"/>
      <c r="AG425" s="156">
        <v>37405</v>
      </c>
      <c r="AH425" s="157">
        <v>270.02</v>
      </c>
      <c r="AI425" s="155">
        <f t="shared" si="74"/>
        <v>272.76433333333335</v>
      </c>
      <c r="AJ425" s="158">
        <f t="shared" si="71"/>
        <v>1.2336123250129474E-2</v>
      </c>
      <c r="AK425" s="155">
        <f t="shared" si="75"/>
        <v>8.969515052753672E-3</v>
      </c>
      <c r="AL425" s="158">
        <f t="shared" si="76"/>
        <v>9.053480843658682E-3</v>
      </c>
    </row>
    <row r="426" spans="18:38" ht="14.25" x14ac:dyDescent="0.2">
      <c r="R426" s="152" t="s">
        <v>114</v>
      </c>
      <c r="S426" s="152"/>
      <c r="T426" s="152" t="s">
        <v>113</v>
      </c>
      <c r="U426" s="153">
        <v>37406</v>
      </c>
      <c r="V426" s="152">
        <v>264.01300000000003</v>
      </c>
      <c r="W426" s="152">
        <v>259.01</v>
      </c>
      <c r="X426" s="152">
        <v>264.01300000000003</v>
      </c>
      <c r="Y426" s="154">
        <f t="shared" si="66"/>
        <v>5.0030000000000427</v>
      </c>
      <c r="Z426" s="154">
        <f t="shared" si="67"/>
        <v>0</v>
      </c>
      <c r="AA426" s="154">
        <f t="shared" si="68"/>
        <v>-5.0030000000000427</v>
      </c>
      <c r="AB426" s="155">
        <f t="shared" si="72"/>
        <v>4.6758000000000015</v>
      </c>
      <c r="AC426" s="155">
        <f t="shared" si="69"/>
        <v>5.0030000000000427</v>
      </c>
      <c r="AD426" s="155">
        <f t="shared" si="73"/>
        <v>2.4193000000000002</v>
      </c>
      <c r="AE426" s="152">
        <f t="shared" si="70"/>
        <v>0</v>
      </c>
      <c r="AF426" s="152"/>
      <c r="AG426" s="156">
        <v>37406</v>
      </c>
      <c r="AH426" s="157">
        <v>264.73</v>
      </c>
      <c r="AI426" s="155">
        <f t="shared" si="74"/>
        <v>270.61300000000006</v>
      </c>
      <c r="AJ426" s="158">
        <f t="shared" si="71"/>
        <v>1.8898500358856353E-2</v>
      </c>
      <c r="AK426" s="155">
        <f t="shared" si="75"/>
        <v>8.9406339129758441E-3</v>
      </c>
      <c r="AL426" s="158">
        <f t="shared" si="76"/>
        <v>8.9400730933103714E-3</v>
      </c>
    </row>
    <row r="427" spans="18:38" ht="14.25" x14ac:dyDescent="0.2">
      <c r="R427" s="152" t="s">
        <v>114</v>
      </c>
      <c r="S427" s="152"/>
      <c r="T427" s="152" t="s">
        <v>113</v>
      </c>
      <c r="U427" s="153">
        <v>37407</v>
      </c>
      <c r="V427" s="152">
        <v>262.37599999999998</v>
      </c>
      <c r="W427" s="152">
        <v>257.80599999999998</v>
      </c>
      <c r="X427" s="152">
        <v>262.37599999999998</v>
      </c>
      <c r="Y427" s="154">
        <f t="shared" si="66"/>
        <v>4.5699999999999932</v>
      </c>
      <c r="Z427" s="154">
        <f t="shared" si="67"/>
        <v>0</v>
      </c>
      <c r="AA427" s="154">
        <f t="shared" si="68"/>
        <v>-4.5699999999999932</v>
      </c>
      <c r="AB427" s="155">
        <f t="shared" si="72"/>
        <v>4.5293333333333354</v>
      </c>
      <c r="AC427" s="155">
        <f t="shared" si="69"/>
        <v>4.5699999999999932</v>
      </c>
      <c r="AD427" s="155">
        <f t="shared" si="73"/>
        <v>2.4154666666666667</v>
      </c>
      <c r="AE427" s="152">
        <f t="shared" si="70"/>
        <v>0</v>
      </c>
      <c r="AF427" s="152"/>
      <c r="AG427" s="156">
        <v>37407</v>
      </c>
      <c r="AH427" s="157">
        <v>244.96</v>
      </c>
      <c r="AI427" s="155">
        <f t="shared" si="74"/>
        <v>268.31766666666664</v>
      </c>
      <c r="AJ427" s="158">
        <f t="shared" si="71"/>
        <v>1.865610711952969E-2</v>
      </c>
      <c r="AK427" s="155">
        <f t="shared" si="75"/>
        <v>9.0648728117342404E-3</v>
      </c>
      <c r="AL427" s="158">
        <f t="shared" si="76"/>
        <v>9.0022647284996767E-3</v>
      </c>
    </row>
    <row r="428" spans="18:38" ht="14.25" x14ac:dyDescent="0.2">
      <c r="R428" s="152" t="s">
        <v>114</v>
      </c>
      <c r="S428" s="152"/>
      <c r="T428" s="152" t="s">
        <v>113</v>
      </c>
      <c r="U428" s="153">
        <v>37408</v>
      </c>
      <c r="V428" s="152">
        <v>262.75900000000001</v>
      </c>
      <c r="W428" s="152">
        <v>259.98700000000002</v>
      </c>
      <c r="X428" s="152">
        <v>262.83299999999997</v>
      </c>
      <c r="Y428" s="154">
        <f t="shared" si="66"/>
        <v>2.8459999999999468</v>
      </c>
      <c r="Z428" s="154">
        <f t="shared" si="67"/>
        <v>7.3999999999955435E-2</v>
      </c>
      <c r="AA428" s="154">
        <f t="shared" si="68"/>
        <v>-2.7719999999999914</v>
      </c>
      <c r="AB428" s="155">
        <f t="shared" si="72"/>
        <v>4.5332666666666643</v>
      </c>
      <c r="AC428" s="155">
        <f t="shared" si="69"/>
        <v>2.7719999999999914</v>
      </c>
      <c r="AD428" s="155">
        <f t="shared" si="73"/>
        <v>2.463966666666666</v>
      </c>
      <c r="AE428" s="152">
        <f t="shared" si="70"/>
        <v>0</v>
      </c>
      <c r="AF428" s="152"/>
      <c r="AG428" s="156">
        <v>37408</v>
      </c>
      <c r="AH428" s="157">
        <v>230.14</v>
      </c>
      <c r="AI428" s="155">
        <f t="shared" si="74"/>
        <v>266.00566666666674</v>
      </c>
      <c r="AJ428" s="158">
        <f t="shared" si="71"/>
        <v>1.2044842269922619E-2</v>
      </c>
      <c r="AK428" s="155">
        <f t="shared" si="75"/>
        <v>9.3197899246826917E-3</v>
      </c>
      <c r="AL428" s="158">
        <f t="shared" si="76"/>
        <v>9.2628352528830796E-3</v>
      </c>
    </row>
    <row r="429" spans="18:38" ht="14.25" x14ac:dyDescent="0.2">
      <c r="R429" s="152" t="s">
        <v>114</v>
      </c>
      <c r="S429" s="152"/>
      <c r="T429" s="152" t="s">
        <v>113</v>
      </c>
      <c r="U429" s="153">
        <v>37409</v>
      </c>
      <c r="V429" s="152">
        <v>263.37900000000002</v>
      </c>
      <c r="W429" s="152">
        <v>261.47899999999998</v>
      </c>
      <c r="X429" s="152">
        <v>265.04300000000001</v>
      </c>
      <c r="Y429" s="154">
        <f t="shared" si="66"/>
        <v>3.5640000000000214</v>
      </c>
      <c r="Z429" s="154">
        <f t="shared" si="67"/>
        <v>1.6639999999999873</v>
      </c>
      <c r="AA429" s="154">
        <f t="shared" si="68"/>
        <v>-1.9000000000000341</v>
      </c>
      <c r="AB429" s="155">
        <f t="shared" si="72"/>
        <v>4.4833666666666643</v>
      </c>
      <c r="AC429" s="155">
        <f t="shared" si="69"/>
        <v>1.9000000000000341</v>
      </c>
      <c r="AD429" s="155">
        <f t="shared" si="73"/>
        <v>2.4413333333333318</v>
      </c>
      <c r="AE429" s="152">
        <f t="shared" si="70"/>
        <v>0</v>
      </c>
      <c r="AF429" s="152"/>
      <c r="AG429" s="156">
        <v>37409</v>
      </c>
      <c r="AH429" s="157">
        <v>223.29</v>
      </c>
      <c r="AI429" s="155">
        <f t="shared" si="74"/>
        <v>263.6903333333334</v>
      </c>
      <c r="AJ429" s="158">
        <f t="shared" si="71"/>
        <v>8.5091137086301862E-3</v>
      </c>
      <c r="AK429" s="155">
        <f t="shared" si="75"/>
        <v>9.3097748991434279E-3</v>
      </c>
      <c r="AL429" s="158">
        <f t="shared" si="76"/>
        <v>9.2583345869081211E-3</v>
      </c>
    </row>
    <row r="430" spans="18:38" ht="14.25" x14ac:dyDescent="0.2">
      <c r="R430" s="152" t="s">
        <v>114</v>
      </c>
      <c r="S430" s="152"/>
      <c r="T430" s="152" t="s">
        <v>113</v>
      </c>
      <c r="U430" s="153">
        <v>37410</v>
      </c>
      <c r="V430" s="152">
        <v>261.69100000000003</v>
      </c>
      <c r="W430" s="152">
        <v>261.59800000000001</v>
      </c>
      <c r="X430" s="152">
        <v>265.77299999999997</v>
      </c>
      <c r="Y430" s="154">
        <f t="shared" si="66"/>
        <v>4.1749999999999545</v>
      </c>
      <c r="Z430" s="154">
        <f t="shared" si="67"/>
        <v>4.0819999999999368</v>
      </c>
      <c r="AA430" s="154">
        <f t="shared" si="68"/>
        <v>-9.3000000000017735E-2</v>
      </c>
      <c r="AB430" s="155">
        <f t="shared" si="72"/>
        <v>4.5850666666666635</v>
      </c>
      <c r="AC430" s="155">
        <f t="shared" si="69"/>
        <v>9.3000000000017735E-2</v>
      </c>
      <c r="AD430" s="155">
        <f t="shared" si="73"/>
        <v>2.4225666666666674</v>
      </c>
      <c r="AE430" s="152">
        <f t="shared" si="70"/>
        <v>0</v>
      </c>
      <c r="AF430" s="152"/>
      <c r="AG430" s="156">
        <v>37410</v>
      </c>
      <c r="AH430" s="157">
        <v>232.96</v>
      </c>
      <c r="AI430" s="155">
        <f t="shared" si="74"/>
        <v>261.97266666666673</v>
      </c>
      <c r="AJ430" s="158">
        <f t="shared" si="71"/>
        <v>3.9921016483524094E-4</v>
      </c>
      <c r="AK430" s="155">
        <f t="shared" si="75"/>
        <v>9.2462192146781311E-3</v>
      </c>
      <c r="AL430" s="158">
        <f t="shared" si="76"/>
        <v>9.2474024007593667E-3</v>
      </c>
    </row>
    <row r="431" spans="18:38" ht="14.25" x14ac:dyDescent="0.2">
      <c r="R431" s="152" t="s">
        <v>114</v>
      </c>
      <c r="S431" s="152"/>
      <c r="T431" s="152" t="s">
        <v>113</v>
      </c>
      <c r="U431" s="153">
        <v>37411</v>
      </c>
      <c r="V431" s="152">
        <v>265.30900000000003</v>
      </c>
      <c r="W431" s="152">
        <v>260.49200000000002</v>
      </c>
      <c r="X431" s="152">
        <v>265.46100000000001</v>
      </c>
      <c r="Y431" s="154">
        <f t="shared" si="66"/>
        <v>4.9689999999999941</v>
      </c>
      <c r="Z431" s="154">
        <f t="shared" si="67"/>
        <v>0.15199999999998681</v>
      </c>
      <c r="AA431" s="154">
        <f t="shared" si="68"/>
        <v>-4.8170000000000073</v>
      </c>
      <c r="AB431" s="155">
        <f t="shared" si="72"/>
        <v>4.548133333333328</v>
      </c>
      <c r="AC431" s="155">
        <f t="shared" si="69"/>
        <v>4.8170000000000073</v>
      </c>
      <c r="AD431" s="155">
        <f t="shared" si="73"/>
        <v>2.4015000000000004</v>
      </c>
      <c r="AE431" s="152">
        <f t="shared" si="70"/>
        <v>0</v>
      </c>
      <c r="AF431" s="152"/>
      <c r="AG431" s="156">
        <v>37411</v>
      </c>
      <c r="AH431" s="157">
        <v>243.27</v>
      </c>
      <c r="AI431" s="155">
        <f t="shared" si="74"/>
        <v>260.80166666666668</v>
      </c>
      <c r="AJ431" s="158">
        <f t="shared" si="71"/>
        <v>1.9801044107370439E-2</v>
      </c>
      <c r="AK431" s="155">
        <f t="shared" si="75"/>
        <v>9.2538354358816643E-3</v>
      </c>
      <c r="AL431" s="158">
        <f t="shared" si="76"/>
        <v>9.2081466759542704E-3</v>
      </c>
    </row>
    <row r="432" spans="18:38" ht="14.25" x14ac:dyDescent="0.2">
      <c r="R432" s="152" t="s">
        <v>114</v>
      </c>
      <c r="S432" s="152"/>
      <c r="T432" s="152" t="s">
        <v>113</v>
      </c>
      <c r="U432" s="153">
        <v>37412</v>
      </c>
      <c r="V432" s="152">
        <v>265.25599999999997</v>
      </c>
      <c r="W432" s="152">
        <v>262.95600000000002</v>
      </c>
      <c r="X432" s="152">
        <v>265.863</v>
      </c>
      <c r="Y432" s="154">
        <f t="shared" si="66"/>
        <v>2.9069999999999823</v>
      </c>
      <c r="Z432" s="154">
        <f t="shared" si="67"/>
        <v>0.60700000000002774</v>
      </c>
      <c r="AA432" s="154">
        <f t="shared" si="68"/>
        <v>-2.2999999999999545</v>
      </c>
      <c r="AB432" s="155">
        <f t="shared" si="72"/>
        <v>4.4694999999999938</v>
      </c>
      <c r="AC432" s="155">
        <f t="shared" si="69"/>
        <v>2.2999999999999545</v>
      </c>
      <c r="AD432" s="155">
        <f t="shared" si="73"/>
        <v>2.3919666666666655</v>
      </c>
      <c r="AE432" s="152">
        <f t="shared" si="70"/>
        <v>0</v>
      </c>
      <c r="AF432" s="152"/>
      <c r="AG432" s="156">
        <v>37412</v>
      </c>
      <c r="AH432" s="157">
        <v>254.26</v>
      </c>
      <c r="AI432" s="155">
        <f t="shared" si="74"/>
        <v>259.34533333333343</v>
      </c>
      <c r="AJ432" s="158">
        <f t="shared" si="71"/>
        <v>9.0458585699675718E-3</v>
      </c>
      <c r="AK432" s="155">
        <f t="shared" si="75"/>
        <v>9.2660537679196842E-3</v>
      </c>
      <c r="AL432" s="158">
        <f t="shared" si="76"/>
        <v>9.2230950752921377E-3</v>
      </c>
    </row>
    <row r="433" spans="18:38" ht="14.25" x14ac:dyDescent="0.2">
      <c r="R433" s="152" t="s">
        <v>114</v>
      </c>
      <c r="S433" s="152"/>
      <c r="T433" s="152" t="s">
        <v>113</v>
      </c>
      <c r="U433" s="153">
        <v>37413</v>
      </c>
      <c r="V433" s="152">
        <v>262.58699999999999</v>
      </c>
      <c r="W433" s="152">
        <v>258.18</v>
      </c>
      <c r="X433" s="152">
        <v>263.33599999999996</v>
      </c>
      <c r="Y433" s="154">
        <f t="shared" si="66"/>
        <v>5.1559999999999491</v>
      </c>
      <c r="Z433" s="154">
        <f t="shared" si="67"/>
        <v>0.7489999999999668</v>
      </c>
      <c r="AA433" s="154">
        <f t="shared" si="68"/>
        <v>-4.4069999999999823</v>
      </c>
      <c r="AB433" s="155">
        <f t="shared" si="72"/>
        <v>4.2492333333333248</v>
      </c>
      <c r="AC433" s="155">
        <f t="shared" si="69"/>
        <v>4.4069999999999823</v>
      </c>
      <c r="AD433" s="155">
        <f t="shared" si="73"/>
        <v>2.402066666666665</v>
      </c>
      <c r="AE433" s="152">
        <f t="shared" si="70"/>
        <v>0</v>
      </c>
      <c r="AF433" s="152"/>
      <c r="AG433" s="156">
        <v>37413</v>
      </c>
      <c r="AH433" s="157">
        <v>245.21</v>
      </c>
      <c r="AI433" s="155">
        <f t="shared" si="74"/>
        <v>257.40033333333338</v>
      </c>
      <c r="AJ433" s="158">
        <f t="shared" si="71"/>
        <v>1.7972350230414675E-2</v>
      </c>
      <c r="AK433" s="155">
        <f t="shared" si="75"/>
        <v>9.4144798490837251E-3</v>
      </c>
      <c r="AL433" s="158">
        <f t="shared" si="76"/>
        <v>9.3320262470522487E-3</v>
      </c>
    </row>
    <row r="434" spans="18:38" ht="14.25" x14ac:dyDescent="0.2">
      <c r="R434" s="152" t="s">
        <v>114</v>
      </c>
      <c r="S434" s="152"/>
      <c r="T434" s="152" t="s">
        <v>113</v>
      </c>
      <c r="U434" s="153">
        <v>37414</v>
      </c>
      <c r="V434" s="152">
        <v>258.43799999999999</v>
      </c>
      <c r="W434" s="152">
        <v>255.37</v>
      </c>
      <c r="X434" s="152">
        <v>262.71300000000002</v>
      </c>
      <c r="Y434" s="154">
        <f t="shared" si="66"/>
        <v>7.3430000000000177</v>
      </c>
      <c r="Z434" s="154">
        <f t="shared" si="67"/>
        <v>4.2750000000000341</v>
      </c>
      <c r="AA434" s="154">
        <f t="shared" si="68"/>
        <v>-3.0679999999999836</v>
      </c>
      <c r="AB434" s="155">
        <f t="shared" si="72"/>
        <v>4.3138333333333261</v>
      </c>
      <c r="AC434" s="155">
        <f t="shared" si="69"/>
        <v>3.0679999999999836</v>
      </c>
      <c r="AD434" s="155">
        <f t="shared" si="73"/>
        <v>2.3395333333333306</v>
      </c>
      <c r="AE434" s="152">
        <f t="shared" si="70"/>
        <v>0</v>
      </c>
      <c r="AF434" s="152"/>
      <c r="AG434" s="156">
        <v>37414</v>
      </c>
      <c r="AH434" s="157">
        <v>246.89</v>
      </c>
      <c r="AI434" s="155">
        <f t="shared" si="74"/>
        <v>256.10733333333337</v>
      </c>
      <c r="AJ434" s="158">
        <f t="shared" si="71"/>
        <v>1.2426586739033511E-2</v>
      </c>
      <c r="AK434" s="155">
        <f t="shared" si="75"/>
        <v>9.2518301827445876E-3</v>
      </c>
      <c r="AL434" s="158">
        <f t="shared" si="76"/>
        <v>9.1349720559869303E-3</v>
      </c>
    </row>
    <row r="435" spans="18:38" ht="14.25" x14ac:dyDescent="0.2">
      <c r="R435" s="152" t="s">
        <v>114</v>
      </c>
      <c r="S435" s="152"/>
      <c r="T435" s="152" t="s">
        <v>113</v>
      </c>
      <c r="U435" s="153">
        <v>37415</v>
      </c>
      <c r="V435" s="152">
        <v>263.58100000000002</v>
      </c>
      <c r="W435" s="152">
        <v>262.08999999999997</v>
      </c>
      <c r="X435" s="152">
        <v>266.786</v>
      </c>
      <c r="Y435" s="154">
        <f t="shared" si="66"/>
        <v>4.6960000000000264</v>
      </c>
      <c r="Z435" s="154">
        <f t="shared" si="67"/>
        <v>3.2049999999999841</v>
      </c>
      <c r="AA435" s="154">
        <f t="shared" si="68"/>
        <v>-1.4910000000000423</v>
      </c>
      <c r="AB435" s="155">
        <f t="shared" si="72"/>
        <v>4.3844333333333285</v>
      </c>
      <c r="AC435" s="155">
        <f t="shared" si="69"/>
        <v>1.4910000000000423</v>
      </c>
      <c r="AD435" s="155">
        <f t="shared" si="73"/>
        <v>2.3032999999999997</v>
      </c>
      <c r="AE435" s="152">
        <f t="shared" si="70"/>
        <v>0</v>
      </c>
      <c r="AF435" s="152"/>
      <c r="AG435" s="156">
        <v>37415</v>
      </c>
      <c r="AH435" s="157">
        <v>238.75</v>
      </c>
      <c r="AI435" s="155">
        <f t="shared" si="74"/>
        <v>254.5003333333334</v>
      </c>
      <c r="AJ435" s="158">
        <f t="shared" si="71"/>
        <v>6.2450261780106486E-3</v>
      </c>
      <c r="AK435" s="155">
        <f t="shared" si="75"/>
        <v>9.1605367053774703E-3</v>
      </c>
      <c r="AL435" s="158">
        <f t="shared" si="76"/>
        <v>9.0502828418037393E-3</v>
      </c>
    </row>
    <row r="436" spans="18:38" ht="14.25" x14ac:dyDescent="0.2">
      <c r="R436" s="152" t="s">
        <v>114</v>
      </c>
      <c r="S436" s="152"/>
      <c r="T436" s="152" t="s">
        <v>113</v>
      </c>
      <c r="U436" s="153">
        <v>37416</v>
      </c>
      <c r="V436" s="152">
        <v>267.64200000000005</v>
      </c>
      <c r="W436" s="152">
        <v>262.738</v>
      </c>
      <c r="X436" s="152">
        <v>268.47300000000007</v>
      </c>
      <c r="Y436" s="154">
        <f t="shared" si="66"/>
        <v>5.7350000000000705</v>
      </c>
      <c r="Z436" s="154">
        <f t="shared" si="67"/>
        <v>0.83100000000001728</v>
      </c>
      <c r="AA436" s="154">
        <f t="shared" si="68"/>
        <v>-4.9040000000000532</v>
      </c>
      <c r="AB436" s="155">
        <f t="shared" si="72"/>
        <v>4.3529999999999989</v>
      </c>
      <c r="AC436" s="155">
        <f t="shared" si="69"/>
        <v>4.9040000000000532</v>
      </c>
      <c r="AD436" s="155">
        <f t="shared" si="73"/>
        <v>2.4667666666666679</v>
      </c>
      <c r="AE436" s="152">
        <f t="shared" si="70"/>
        <v>0</v>
      </c>
      <c r="AF436" s="152"/>
      <c r="AG436" s="156">
        <v>37416</v>
      </c>
      <c r="AH436" s="157">
        <v>247.61</v>
      </c>
      <c r="AI436" s="155">
        <f t="shared" si="74"/>
        <v>253.35766666666669</v>
      </c>
      <c r="AJ436" s="158">
        <f t="shared" si="71"/>
        <v>1.9805339041234413E-2</v>
      </c>
      <c r="AK436" s="155">
        <f t="shared" si="75"/>
        <v>9.8207146734186172E-3</v>
      </c>
      <c r="AL436" s="158">
        <f t="shared" si="76"/>
        <v>9.7363016447104458E-3</v>
      </c>
    </row>
    <row r="437" spans="18:38" ht="14.25" x14ac:dyDescent="0.2">
      <c r="R437" s="152" t="s">
        <v>114</v>
      </c>
      <c r="S437" s="152"/>
      <c r="T437" s="152" t="s">
        <v>113</v>
      </c>
      <c r="U437" s="153">
        <v>37417</v>
      </c>
      <c r="V437" s="152">
        <v>268.81800000000004</v>
      </c>
      <c r="W437" s="152">
        <v>261.97000000000003</v>
      </c>
      <c r="X437" s="152">
        <v>272.67399999999998</v>
      </c>
      <c r="Y437" s="154">
        <f t="shared" si="66"/>
        <v>10.703999999999951</v>
      </c>
      <c r="Z437" s="154">
        <f t="shared" si="67"/>
        <v>3.8559999999999377</v>
      </c>
      <c r="AA437" s="154">
        <f t="shared" si="68"/>
        <v>-6.8480000000000132</v>
      </c>
      <c r="AB437" s="155">
        <f t="shared" si="72"/>
        <v>4.5362666666666636</v>
      </c>
      <c r="AC437" s="155">
        <f t="shared" si="69"/>
        <v>6.8480000000000132</v>
      </c>
      <c r="AD437" s="155">
        <f t="shared" si="73"/>
        <v>2.6445666666666683</v>
      </c>
      <c r="AE437" s="152">
        <f t="shared" si="70"/>
        <v>0</v>
      </c>
      <c r="AF437" s="152"/>
      <c r="AG437" s="156">
        <v>37417</v>
      </c>
      <c r="AH437" s="157">
        <v>254.94</v>
      </c>
      <c r="AI437" s="155">
        <f t="shared" si="74"/>
        <v>253.19500000000002</v>
      </c>
      <c r="AJ437" s="158">
        <f t="shared" si="71"/>
        <v>2.6861222248372219E-2</v>
      </c>
      <c r="AK437" s="155">
        <f t="shared" si="75"/>
        <v>1.0521851712467712E-2</v>
      </c>
      <c r="AL437" s="158">
        <f t="shared" si="76"/>
        <v>1.044478234825596E-2</v>
      </c>
    </row>
    <row r="438" spans="18:38" ht="14.25" x14ac:dyDescent="0.2">
      <c r="R438" s="152" t="s">
        <v>114</v>
      </c>
      <c r="S438" s="152"/>
      <c r="T438" s="152" t="s">
        <v>113</v>
      </c>
      <c r="U438" s="153">
        <v>37418</v>
      </c>
      <c r="V438" s="152">
        <v>274.33399999999995</v>
      </c>
      <c r="W438" s="152">
        <v>270.68199999999996</v>
      </c>
      <c r="X438" s="152">
        <v>283.79600000000005</v>
      </c>
      <c r="Y438" s="154">
        <f t="shared" si="66"/>
        <v>13.11400000000009</v>
      </c>
      <c r="Z438" s="154">
        <f t="shared" si="67"/>
        <v>9.4620000000001028</v>
      </c>
      <c r="AA438" s="154">
        <f t="shared" si="68"/>
        <v>-3.6519999999999868</v>
      </c>
      <c r="AB438" s="155">
        <f t="shared" si="72"/>
        <v>4.8641666666666667</v>
      </c>
      <c r="AC438" s="155">
        <f t="shared" si="69"/>
        <v>3.6519999999999868</v>
      </c>
      <c r="AD438" s="155">
        <f t="shared" si="73"/>
        <v>2.6910000000000007</v>
      </c>
      <c r="AE438" s="152">
        <f t="shared" si="70"/>
        <v>0</v>
      </c>
      <c r="AF438" s="152"/>
      <c r="AG438" s="156">
        <v>37418</v>
      </c>
      <c r="AH438" s="157">
        <v>238.27</v>
      </c>
      <c r="AI438" s="155">
        <f t="shared" si="74"/>
        <v>252.40900000000002</v>
      </c>
      <c r="AJ438" s="158">
        <f t="shared" si="71"/>
        <v>1.5327149871993901E-2</v>
      </c>
      <c r="AK438" s="155">
        <f t="shared" si="75"/>
        <v>1.0745187489182318E-2</v>
      </c>
      <c r="AL438" s="158">
        <f t="shared" si="76"/>
        <v>1.0661268021346308E-2</v>
      </c>
    </row>
    <row r="439" spans="18:38" ht="14.25" x14ac:dyDescent="0.2">
      <c r="R439" s="152" t="s">
        <v>114</v>
      </c>
      <c r="S439" s="152"/>
      <c r="T439" s="152" t="s">
        <v>113</v>
      </c>
      <c r="U439" s="153">
        <v>37419</v>
      </c>
      <c r="V439" s="152">
        <v>269.56799999999993</v>
      </c>
      <c r="W439" s="152">
        <v>265.34599999999995</v>
      </c>
      <c r="X439" s="152">
        <v>269.61500000000001</v>
      </c>
      <c r="Y439" s="154">
        <f t="shared" si="66"/>
        <v>4.2690000000000623</v>
      </c>
      <c r="Z439" s="154">
        <f t="shared" si="67"/>
        <v>4.7000000000082309E-2</v>
      </c>
      <c r="AA439" s="154">
        <f t="shared" si="68"/>
        <v>-4.22199999999998</v>
      </c>
      <c r="AB439" s="155">
        <f t="shared" si="72"/>
        <v>4.9236333333333357</v>
      </c>
      <c r="AC439" s="155">
        <f t="shared" si="69"/>
        <v>4.22199999999998</v>
      </c>
      <c r="AD439" s="155">
        <f t="shared" si="73"/>
        <v>2.8092000000000001</v>
      </c>
      <c r="AE439" s="152">
        <f t="shared" si="70"/>
        <v>0</v>
      </c>
      <c r="AF439" s="152"/>
      <c r="AG439" s="156">
        <v>37419</v>
      </c>
      <c r="AH439" s="157">
        <v>248.86</v>
      </c>
      <c r="AI439" s="155">
        <f t="shared" si="74"/>
        <v>251.18533333333335</v>
      </c>
      <c r="AJ439" s="158">
        <f t="shared" si="71"/>
        <v>1.6965362050952261E-2</v>
      </c>
      <c r="AK439" s="155">
        <f t="shared" si="75"/>
        <v>1.1231793043090929E-2</v>
      </c>
      <c r="AL439" s="158">
        <f t="shared" si="76"/>
        <v>1.1183773999543498E-2</v>
      </c>
    </row>
    <row r="440" spans="18:38" ht="14.25" x14ac:dyDescent="0.2">
      <c r="R440" s="152" t="s">
        <v>114</v>
      </c>
      <c r="S440" s="152"/>
      <c r="T440" s="152" t="s">
        <v>113</v>
      </c>
      <c r="U440" s="153">
        <v>37420</v>
      </c>
      <c r="V440" s="152">
        <v>265.42399999999998</v>
      </c>
      <c r="W440" s="152">
        <v>262.01299999999998</v>
      </c>
      <c r="X440" s="152">
        <v>265.42399999999998</v>
      </c>
      <c r="Y440" s="154">
        <f t="shared" si="66"/>
        <v>3.4110000000000014</v>
      </c>
      <c r="Z440" s="154">
        <f t="shared" si="67"/>
        <v>0</v>
      </c>
      <c r="AA440" s="154">
        <f t="shared" si="68"/>
        <v>-3.4110000000000014</v>
      </c>
      <c r="AB440" s="155">
        <f t="shared" si="72"/>
        <v>4.8843333333333341</v>
      </c>
      <c r="AC440" s="155">
        <f t="shared" si="69"/>
        <v>3.4110000000000014</v>
      </c>
      <c r="AD440" s="155">
        <f t="shared" si="73"/>
        <v>2.8746666666666649</v>
      </c>
      <c r="AE440" s="152">
        <f t="shared" si="70"/>
        <v>0</v>
      </c>
      <c r="AF440" s="152"/>
      <c r="AG440" s="156">
        <v>37420</v>
      </c>
      <c r="AH440" s="157">
        <v>246.74</v>
      </c>
      <c r="AI440" s="155">
        <f t="shared" si="74"/>
        <v>249.98833333333334</v>
      </c>
      <c r="AJ440" s="158">
        <f t="shared" si="71"/>
        <v>1.3824268460727897E-2</v>
      </c>
      <c r="AK440" s="155">
        <f t="shared" si="75"/>
        <v>1.1521955137604126E-2</v>
      </c>
      <c r="AL440" s="158">
        <f t="shared" si="76"/>
        <v>1.1499203296153813E-2</v>
      </c>
    </row>
    <row r="441" spans="18:38" ht="14.25" x14ac:dyDescent="0.2">
      <c r="R441" s="152" t="s">
        <v>114</v>
      </c>
      <c r="S441" s="152"/>
      <c r="T441" s="152" t="s">
        <v>113</v>
      </c>
      <c r="U441" s="153">
        <v>37421</v>
      </c>
      <c r="V441" s="152">
        <v>263.61600000000004</v>
      </c>
      <c r="W441" s="152">
        <v>262.86700000000002</v>
      </c>
      <c r="X441" s="152">
        <v>266.54899999999998</v>
      </c>
      <c r="Y441" s="154">
        <f t="shared" si="66"/>
        <v>3.6819999999999595</v>
      </c>
      <c r="Z441" s="154">
        <f t="shared" si="67"/>
        <v>2.9329999999999359</v>
      </c>
      <c r="AA441" s="154">
        <f t="shared" si="68"/>
        <v>-0.74900000000002365</v>
      </c>
      <c r="AB441" s="155">
        <f t="shared" si="72"/>
        <v>4.8395000000000001</v>
      </c>
      <c r="AC441" s="155">
        <f t="shared" si="69"/>
        <v>0.74900000000002365</v>
      </c>
      <c r="AD441" s="155">
        <f t="shared" si="73"/>
        <v>2.7965333333333318</v>
      </c>
      <c r="AE441" s="152">
        <f t="shared" si="70"/>
        <v>0</v>
      </c>
      <c r="AF441" s="152"/>
      <c r="AG441" s="156">
        <v>37421</v>
      </c>
      <c r="AH441" s="157">
        <v>239.14</v>
      </c>
      <c r="AI441" s="155">
        <f t="shared" si="74"/>
        <v>249.28133333333338</v>
      </c>
      <c r="AJ441" s="158">
        <f t="shared" si="71"/>
        <v>3.1320565359204806E-3</v>
      </c>
      <c r="AK441" s="155">
        <f t="shared" si="75"/>
        <v>1.1230351644758198E-2</v>
      </c>
      <c r="AL441" s="158">
        <f t="shared" si="76"/>
        <v>1.1218382443397278E-2</v>
      </c>
    </row>
    <row r="442" spans="18:38" ht="14.25" x14ac:dyDescent="0.2">
      <c r="R442" s="152" t="s">
        <v>114</v>
      </c>
      <c r="S442" s="152"/>
      <c r="T442" s="152" t="s">
        <v>113</v>
      </c>
      <c r="U442" s="153">
        <v>37422</v>
      </c>
      <c r="V442" s="152">
        <v>266.666</v>
      </c>
      <c r="W442" s="152">
        <v>265.31099999999998</v>
      </c>
      <c r="X442" s="152">
        <v>269.17099999999999</v>
      </c>
      <c r="Y442" s="154">
        <f t="shared" si="66"/>
        <v>3.8600000000000136</v>
      </c>
      <c r="Z442" s="154">
        <f t="shared" si="67"/>
        <v>2.5049999999999955</v>
      </c>
      <c r="AA442" s="154">
        <f t="shared" si="68"/>
        <v>-1.3550000000000182</v>
      </c>
      <c r="AB442" s="155">
        <f t="shared" si="72"/>
        <v>4.8279666666666667</v>
      </c>
      <c r="AC442" s="155">
        <f t="shared" si="69"/>
        <v>1.3550000000000182</v>
      </c>
      <c r="AD442" s="155">
        <f t="shared" si="73"/>
        <v>2.7930666666666659</v>
      </c>
      <c r="AE442" s="152">
        <f t="shared" si="70"/>
        <v>0</v>
      </c>
      <c r="AF442" s="152"/>
      <c r="AG442" s="156">
        <v>37422</v>
      </c>
      <c r="AH442" s="157">
        <v>226.94</v>
      </c>
      <c r="AI442" s="155">
        <f t="shared" si="74"/>
        <v>248.75500000000002</v>
      </c>
      <c r="AJ442" s="158">
        <f t="shared" si="71"/>
        <v>5.9707411650657361E-3</v>
      </c>
      <c r="AK442" s="155">
        <f t="shared" si="75"/>
        <v>1.1229016554053357E-2</v>
      </c>
      <c r="AL442" s="158">
        <f t="shared" si="76"/>
        <v>1.1228183018096785E-2</v>
      </c>
    </row>
    <row r="443" spans="18:38" ht="14.25" x14ac:dyDescent="0.2">
      <c r="R443" s="152" t="s">
        <v>114</v>
      </c>
      <c r="S443" s="152"/>
      <c r="T443" s="152" t="s">
        <v>113</v>
      </c>
      <c r="U443" s="153">
        <v>37423</v>
      </c>
      <c r="V443" s="152">
        <v>265.06200000000001</v>
      </c>
      <c r="W443" s="152">
        <v>265.06200000000001</v>
      </c>
      <c r="X443" s="152">
        <v>272.81</v>
      </c>
      <c r="Y443" s="154">
        <f t="shared" si="66"/>
        <v>7.7479999999999905</v>
      </c>
      <c r="Z443" s="154">
        <f t="shared" si="67"/>
        <v>7.7479999999999905</v>
      </c>
      <c r="AA443" s="154">
        <f t="shared" si="68"/>
        <v>0</v>
      </c>
      <c r="AB443" s="155">
        <f t="shared" si="72"/>
        <v>4.9545666666666666</v>
      </c>
      <c r="AC443" s="155">
        <f t="shared" si="69"/>
        <v>0</v>
      </c>
      <c r="AD443" s="155">
        <f t="shared" si="73"/>
        <v>2.6617666666666668</v>
      </c>
      <c r="AE443" s="152">
        <f t="shared" si="70"/>
        <v>0</v>
      </c>
      <c r="AF443" s="152"/>
      <c r="AG443" s="156">
        <v>37423</v>
      </c>
      <c r="AH443" s="157">
        <v>227.52</v>
      </c>
      <c r="AI443" s="155">
        <f t="shared" si="74"/>
        <v>248.21433333333334</v>
      </c>
      <c r="AJ443" s="158">
        <f t="shared" si="71"/>
        <v>0</v>
      </c>
      <c r="AK443" s="155">
        <f t="shared" si="75"/>
        <v>1.0690327787334725E-2</v>
      </c>
      <c r="AL443" s="158">
        <f t="shared" si="76"/>
        <v>1.0723662211287826E-2</v>
      </c>
    </row>
    <row r="444" spans="18:38" ht="14.25" x14ac:dyDescent="0.2">
      <c r="R444" s="152" t="s">
        <v>114</v>
      </c>
      <c r="S444" s="152"/>
      <c r="T444" s="152" t="s">
        <v>113</v>
      </c>
      <c r="U444" s="153">
        <v>37424</v>
      </c>
      <c r="V444" s="152">
        <v>266.14499999999998</v>
      </c>
      <c r="W444" s="152">
        <v>264.791</v>
      </c>
      <c r="X444" s="152">
        <v>268.29399999999998</v>
      </c>
      <c r="Y444" s="154">
        <f t="shared" si="66"/>
        <v>3.5029999999999859</v>
      </c>
      <c r="Z444" s="154">
        <f t="shared" si="67"/>
        <v>2.1490000000000009</v>
      </c>
      <c r="AA444" s="154">
        <f t="shared" si="68"/>
        <v>-1.353999999999985</v>
      </c>
      <c r="AB444" s="155">
        <f t="shared" si="72"/>
        <v>4.9396666666666667</v>
      </c>
      <c r="AC444" s="155">
        <f t="shared" si="69"/>
        <v>1.353999999999985</v>
      </c>
      <c r="AD444" s="155">
        <f t="shared" si="73"/>
        <v>2.575600000000001</v>
      </c>
      <c r="AE444" s="152">
        <f t="shared" si="70"/>
        <v>0</v>
      </c>
      <c r="AF444" s="152"/>
      <c r="AG444" s="156">
        <v>37424</v>
      </c>
      <c r="AH444" s="157">
        <v>222.24</v>
      </c>
      <c r="AI444" s="155">
        <f t="shared" si="74"/>
        <v>247.24233333333333</v>
      </c>
      <c r="AJ444" s="158">
        <f t="shared" si="71"/>
        <v>6.0925125989920127E-3</v>
      </c>
      <c r="AK444" s="155">
        <f t="shared" si="75"/>
        <v>1.0371136282082355E-2</v>
      </c>
      <c r="AL444" s="158">
        <f t="shared" si="76"/>
        <v>1.0417309872769905E-2</v>
      </c>
    </row>
    <row r="445" spans="18:38" ht="14.25" x14ac:dyDescent="0.2">
      <c r="R445" s="152" t="s">
        <v>114</v>
      </c>
      <c r="S445" s="152"/>
      <c r="T445" s="152" t="s">
        <v>113</v>
      </c>
      <c r="U445" s="153">
        <v>37425</v>
      </c>
      <c r="V445" s="152">
        <v>265.24</v>
      </c>
      <c r="W445" s="152">
        <v>261.70799999999997</v>
      </c>
      <c r="X445" s="152">
        <v>265.24</v>
      </c>
      <c r="Y445" s="154">
        <f t="shared" si="66"/>
        <v>3.5320000000000391</v>
      </c>
      <c r="Z445" s="154">
        <f t="shared" si="67"/>
        <v>0</v>
      </c>
      <c r="AA445" s="154">
        <f t="shared" si="68"/>
        <v>-3.5320000000000391</v>
      </c>
      <c r="AB445" s="155">
        <f t="shared" si="72"/>
        <v>4.8169333333333348</v>
      </c>
      <c r="AC445" s="155">
        <f t="shared" si="69"/>
        <v>3.5320000000000391</v>
      </c>
      <c r="AD445" s="155">
        <f t="shared" si="73"/>
        <v>2.5282333333333367</v>
      </c>
      <c r="AE445" s="152">
        <f t="shared" si="70"/>
        <v>0</v>
      </c>
      <c r="AF445" s="152"/>
      <c r="AG445" s="156">
        <v>37425</v>
      </c>
      <c r="AH445" s="157">
        <v>228.99</v>
      </c>
      <c r="AI445" s="155">
        <f t="shared" si="74"/>
        <v>246.78499999999997</v>
      </c>
      <c r="AJ445" s="158">
        <f t="shared" si="71"/>
        <v>1.5424254334250573E-2</v>
      </c>
      <c r="AK445" s="155">
        <f t="shared" si="75"/>
        <v>1.0205042421022653E-2</v>
      </c>
      <c r="AL445" s="158">
        <f t="shared" si="76"/>
        <v>1.0244679917066827E-2</v>
      </c>
    </row>
    <row r="446" spans="18:38" ht="14.25" x14ac:dyDescent="0.2">
      <c r="R446" s="152" t="s">
        <v>114</v>
      </c>
      <c r="S446" s="152"/>
      <c r="T446" s="152" t="s">
        <v>113</v>
      </c>
      <c r="U446" s="153">
        <v>37426</v>
      </c>
      <c r="V446" s="152">
        <v>264.75900000000001</v>
      </c>
      <c r="W446" s="152">
        <v>263.86900000000003</v>
      </c>
      <c r="X446" s="152">
        <v>265.43</v>
      </c>
      <c r="Y446" s="154">
        <f t="shared" si="66"/>
        <v>1.5609999999999786</v>
      </c>
      <c r="Z446" s="154">
        <f t="shared" si="67"/>
        <v>0.67099999999999227</v>
      </c>
      <c r="AA446" s="154">
        <f t="shared" si="68"/>
        <v>-0.88999999999998636</v>
      </c>
      <c r="AB446" s="155">
        <f t="shared" si="72"/>
        <v>4.786433333333334</v>
      </c>
      <c r="AC446" s="155">
        <f t="shared" si="69"/>
        <v>0.88999999999998636</v>
      </c>
      <c r="AD446" s="155">
        <f t="shared" si="73"/>
        <v>2.5519333333333369</v>
      </c>
      <c r="AE446" s="152">
        <f t="shared" si="70"/>
        <v>0</v>
      </c>
      <c r="AF446" s="152"/>
      <c r="AG446" s="156">
        <v>37426</v>
      </c>
      <c r="AH446" s="157">
        <v>229.85</v>
      </c>
      <c r="AI446" s="155">
        <f t="shared" si="74"/>
        <v>246.178</v>
      </c>
      <c r="AJ446" s="158">
        <f t="shared" si="71"/>
        <v>3.8720904938002454E-3</v>
      </c>
      <c r="AK446" s="155">
        <f t="shared" si="75"/>
        <v>1.0310058783716103E-2</v>
      </c>
      <c r="AL446" s="158">
        <f t="shared" si="76"/>
        <v>1.0366211982115936E-2</v>
      </c>
    </row>
    <row r="447" spans="18:38" ht="14.25" x14ac:dyDescent="0.2">
      <c r="R447" s="152" t="s">
        <v>114</v>
      </c>
      <c r="S447" s="152"/>
      <c r="T447" s="152" t="s">
        <v>113</v>
      </c>
      <c r="U447" s="153">
        <v>37427</v>
      </c>
      <c r="V447" s="152">
        <v>264.13599999999997</v>
      </c>
      <c r="W447" s="152">
        <v>259.79300000000001</v>
      </c>
      <c r="X447" s="152">
        <v>264.13599999999997</v>
      </c>
      <c r="Y447" s="154">
        <f t="shared" si="66"/>
        <v>4.3429999999999609</v>
      </c>
      <c r="Z447" s="154">
        <f t="shared" si="67"/>
        <v>0</v>
      </c>
      <c r="AA447" s="154">
        <f t="shared" si="68"/>
        <v>-4.3429999999999609</v>
      </c>
      <c r="AB447" s="155">
        <f t="shared" si="72"/>
        <v>4.737033333333331</v>
      </c>
      <c r="AC447" s="155">
        <f t="shared" si="69"/>
        <v>4.3429999999999609</v>
      </c>
      <c r="AD447" s="155">
        <f t="shared" si="73"/>
        <v>2.6432666666666687</v>
      </c>
      <c r="AE447" s="152">
        <f t="shared" si="70"/>
        <v>0</v>
      </c>
      <c r="AF447" s="152"/>
      <c r="AG447" s="156">
        <v>37427</v>
      </c>
      <c r="AH447" s="157">
        <v>233.35</v>
      </c>
      <c r="AI447" s="155">
        <f t="shared" si="74"/>
        <v>245.60599999999997</v>
      </c>
      <c r="AJ447" s="158">
        <f t="shared" si="71"/>
        <v>1.8611527748017831E-2</v>
      </c>
      <c r="AK447" s="155">
        <f t="shared" si="75"/>
        <v>1.0717144836988218E-2</v>
      </c>
      <c r="AL447" s="158">
        <f t="shared" si="76"/>
        <v>1.0762223507026167E-2</v>
      </c>
    </row>
    <row r="448" spans="18:38" ht="14.25" x14ac:dyDescent="0.2">
      <c r="R448" s="152" t="s">
        <v>114</v>
      </c>
      <c r="S448" s="152"/>
      <c r="T448" s="152" t="s">
        <v>113</v>
      </c>
      <c r="U448" s="153">
        <v>37428</v>
      </c>
      <c r="V448" s="152">
        <v>264.20299999999997</v>
      </c>
      <c r="W448" s="152">
        <v>254.43799999999996</v>
      </c>
      <c r="X448" s="152">
        <v>268.07600000000002</v>
      </c>
      <c r="Y448" s="154">
        <f t="shared" si="66"/>
        <v>13.638000000000062</v>
      </c>
      <c r="Z448" s="154">
        <f t="shared" si="67"/>
        <v>3.8730000000000473</v>
      </c>
      <c r="AA448" s="154">
        <f t="shared" si="68"/>
        <v>-9.7650000000000148</v>
      </c>
      <c r="AB448" s="155">
        <f t="shared" si="72"/>
        <v>5.0724</v>
      </c>
      <c r="AC448" s="155">
        <f t="shared" si="69"/>
        <v>9.7650000000000148</v>
      </c>
      <c r="AD448" s="155">
        <f t="shared" si="73"/>
        <v>2.9593333333333351</v>
      </c>
      <c r="AE448" s="152">
        <f t="shared" si="70"/>
        <v>0</v>
      </c>
      <c r="AF448" s="152"/>
      <c r="AG448" s="156">
        <v>37428</v>
      </c>
      <c r="AH448" s="157">
        <v>232.66</v>
      </c>
      <c r="AI448" s="155">
        <f t="shared" si="74"/>
        <v>244.83066666666664</v>
      </c>
      <c r="AJ448" s="158">
        <f t="shared" si="71"/>
        <v>4.197111665090697E-2</v>
      </c>
      <c r="AK448" s="155">
        <f t="shared" si="75"/>
        <v>1.2079321581452647E-2</v>
      </c>
      <c r="AL448" s="158">
        <f t="shared" si="76"/>
        <v>1.2087265756468424E-2</v>
      </c>
    </row>
    <row r="449" spans="18:38" ht="14.25" x14ac:dyDescent="0.2">
      <c r="R449" s="152" t="s">
        <v>114</v>
      </c>
      <c r="S449" s="152"/>
      <c r="T449" s="152" t="s">
        <v>113</v>
      </c>
      <c r="U449" s="153">
        <v>37429</v>
      </c>
      <c r="V449" s="152">
        <v>269.71600000000001</v>
      </c>
      <c r="W449" s="152">
        <v>266.78199999999998</v>
      </c>
      <c r="X449" s="152">
        <v>270.27600000000001</v>
      </c>
      <c r="Y449" s="154">
        <f t="shared" si="66"/>
        <v>3.4940000000000282</v>
      </c>
      <c r="Z449" s="154">
        <f t="shared" si="67"/>
        <v>0.56000000000000227</v>
      </c>
      <c r="AA449" s="154">
        <f t="shared" si="68"/>
        <v>-2.9340000000000259</v>
      </c>
      <c r="AB449" s="155">
        <f t="shared" si="72"/>
        <v>5.0175333333333345</v>
      </c>
      <c r="AC449" s="155">
        <f t="shared" si="69"/>
        <v>2.9340000000000259</v>
      </c>
      <c r="AD449" s="155">
        <f t="shared" si="73"/>
        <v>3.0506666666666709</v>
      </c>
      <c r="AE449" s="152">
        <f t="shared" si="70"/>
        <v>0</v>
      </c>
      <c r="AF449" s="152"/>
      <c r="AG449" s="156">
        <v>37429</v>
      </c>
      <c r="AH449" s="157">
        <v>228.41</v>
      </c>
      <c r="AI449" s="155">
        <f t="shared" si="74"/>
        <v>243.94066666666666</v>
      </c>
      <c r="AJ449" s="158">
        <f t="shared" si="71"/>
        <v>1.2845322008668735E-2</v>
      </c>
      <c r="AK449" s="155">
        <f t="shared" si="75"/>
        <v>1.2482150439282802E-2</v>
      </c>
      <c r="AL449" s="158">
        <f t="shared" si="76"/>
        <v>1.2505773261804118E-2</v>
      </c>
    </row>
    <row r="450" spans="18:38" ht="14.25" x14ac:dyDescent="0.2">
      <c r="R450" s="152" t="s">
        <v>114</v>
      </c>
      <c r="S450" s="152"/>
      <c r="T450" s="152" t="s">
        <v>113</v>
      </c>
      <c r="U450" s="153">
        <v>37430</v>
      </c>
      <c r="V450" s="152">
        <v>270.42899999999997</v>
      </c>
      <c r="W450" s="152">
        <v>270.00099999999998</v>
      </c>
      <c r="X450" s="152">
        <v>275.98800000000006</v>
      </c>
      <c r="Y450" s="154">
        <f t="shared" ref="Y450:Y513" si="77">X450-W450</f>
        <v>5.98700000000008</v>
      </c>
      <c r="Z450" s="154">
        <f t="shared" ref="Z450:Z513" si="78">X450-V450</f>
        <v>5.5590000000000828</v>
      </c>
      <c r="AA450" s="154">
        <f t="shared" ref="AA450:AA513" si="79">W450-V450</f>
        <v>-0.42799999999999727</v>
      </c>
      <c r="AB450" s="155">
        <f t="shared" si="72"/>
        <v>5.1619333333333381</v>
      </c>
      <c r="AC450" s="155">
        <f t="shared" ref="AC450:AC513" si="80">IF((V450-W450)&lt;0,0,V450-W450)</f>
        <v>0.42799999999999727</v>
      </c>
      <c r="AD450" s="155">
        <f t="shared" si="73"/>
        <v>3.0548666666666717</v>
      </c>
      <c r="AE450" s="152">
        <f t="shared" ref="AE450:AE513" si="81">IF(AC450&gt;=25,1,0)</f>
        <v>0</v>
      </c>
      <c r="AF450" s="152"/>
      <c r="AG450" s="156">
        <v>37430</v>
      </c>
      <c r="AH450" s="157">
        <v>225.62</v>
      </c>
      <c r="AI450" s="155">
        <f t="shared" si="74"/>
        <v>242.71799999999999</v>
      </c>
      <c r="AJ450" s="158">
        <f t="shared" ref="AJ450:AJ513" si="82">AC450/AH450</f>
        <v>1.8969949472564369E-3</v>
      </c>
      <c r="AK450" s="155">
        <f t="shared" si="75"/>
        <v>1.2507005157120572E-2</v>
      </c>
      <c r="AL450" s="158">
        <f t="shared" si="76"/>
        <v>1.2586073825042525E-2</v>
      </c>
    </row>
    <row r="451" spans="18:38" ht="14.25" x14ac:dyDescent="0.2">
      <c r="R451" s="152" t="s">
        <v>114</v>
      </c>
      <c r="S451" s="152"/>
      <c r="T451" s="152" t="s">
        <v>113</v>
      </c>
      <c r="U451" s="153">
        <v>37431</v>
      </c>
      <c r="V451" s="152">
        <v>269.24099999999993</v>
      </c>
      <c r="W451" s="152">
        <v>267.58400000000006</v>
      </c>
      <c r="X451" s="152">
        <v>269.36699999999996</v>
      </c>
      <c r="Y451" s="154">
        <f t="shared" si="77"/>
        <v>1.7829999999999018</v>
      </c>
      <c r="Z451" s="154">
        <f t="shared" si="78"/>
        <v>0.1260000000000332</v>
      </c>
      <c r="AA451" s="154">
        <f t="shared" si="79"/>
        <v>-1.6569999999998686</v>
      </c>
      <c r="AB451" s="155">
        <f t="shared" si="72"/>
        <v>5.0398000000000014</v>
      </c>
      <c r="AC451" s="155">
        <f t="shared" si="80"/>
        <v>1.6569999999998686</v>
      </c>
      <c r="AD451" s="155">
        <f t="shared" si="73"/>
        <v>3.010633333333335</v>
      </c>
      <c r="AE451" s="152">
        <f t="shared" si="81"/>
        <v>0</v>
      </c>
      <c r="AF451" s="152"/>
      <c r="AG451" s="156">
        <v>37431</v>
      </c>
      <c r="AH451" s="157">
        <v>237.16</v>
      </c>
      <c r="AI451" s="155">
        <f t="shared" si="74"/>
        <v>242.30099999999999</v>
      </c>
      <c r="AJ451" s="158">
        <f t="shared" si="82"/>
        <v>6.9868443245061085E-3</v>
      </c>
      <c r="AK451" s="155">
        <f t="shared" si="75"/>
        <v>1.2341507423111605E-2</v>
      </c>
      <c r="AL451" s="158">
        <f t="shared" si="76"/>
        <v>1.2425179150450619E-2</v>
      </c>
    </row>
    <row r="452" spans="18:38" ht="14.25" x14ac:dyDescent="0.2">
      <c r="R452" s="152" t="s">
        <v>114</v>
      </c>
      <c r="S452" s="152"/>
      <c r="T452" s="152" t="s">
        <v>113</v>
      </c>
      <c r="U452" s="153">
        <v>37432</v>
      </c>
      <c r="V452" s="152">
        <v>267.33600000000007</v>
      </c>
      <c r="W452" s="152">
        <v>255.69</v>
      </c>
      <c r="X452" s="152">
        <v>273.88</v>
      </c>
      <c r="Y452" s="154">
        <f t="shared" si="77"/>
        <v>18.189999999999998</v>
      </c>
      <c r="Z452" s="154">
        <f t="shared" si="78"/>
        <v>6.5439999999999259</v>
      </c>
      <c r="AA452" s="154">
        <f t="shared" si="79"/>
        <v>-11.646000000000072</v>
      </c>
      <c r="AB452" s="155">
        <f t="shared" si="72"/>
        <v>5.5004000000000008</v>
      </c>
      <c r="AC452" s="155">
        <f t="shared" si="80"/>
        <v>11.646000000000072</v>
      </c>
      <c r="AD452" s="155">
        <f t="shared" si="73"/>
        <v>3.270300000000002</v>
      </c>
      <c r="AE452" s="152">
        <f t="shared" si="81"/>
        <v>0</v>
      </c>
      <c r="AF452" s="152"/>
      <c r="AG452" s="156">
        <v>37432</v>
      </c>
      <c r="AH452" s="157">
        <v>242.9</v>
      </c>
      <c r="AI452" s="155">
        <f t="shared" si="74"/>
        <v>241.5263333333333</v>
      </c>
      <c r="AJ452" s="158">
        <f t="shared" si="82"/>
        <v>4.7945656648826974E-2</v>
      </c>
      <c r="AK452" s="155">
        <f t="shared" si="75"/>
        <v>1.3456742144250699E-2</v>
      </c>
      <c r="AL452" s="158">
        <f t="shared" si="76"/>
        <v>1.3540138480414155E-2</v>
      </c>
    </row>
    <row r="453" spans="18:38" ht="14.25" x14ac:dyDescent="0.2">
      <c r="R453" s="152" t="s">
        <v>114</v>
      </c>
      <c r="S453" s="152"/>
      <c r="T453" s="152" t="s">
        <v>113</v>
      </c>
      <c r="U453" s="153">
        <v>37433</v>
      </c>
      <c r="V453" s="152">
        <v>276.67200000000003</v>
      </c>
      <c r="W453" s="152">
        <v>264.447</v>
      </c>
      <c r="X453" s="152">
        <v>276.67200000000003</v>
      </c>
      <c r="Y453" s="154">
        <f t="shared" si="77"/>
        <v>12.225000000000023</v>
      </c>
      <c r="Z453" s="154">
        <f t="shared" si="78"/>
        <v>0</v>
      </c>
      <c r="AA453" s="154">
        <f t="shared" si="79"/>
        <v>-12.225000000000023</v>
      </c>
      <c r="AB453" s="155">
        <f t="shared" si="72"/>
        <v>5.7209333333333356</v>
      </c>
      <c r="AC453" s="155">
        <f t="shared" si="80"/>
        <v>12.225000000000023</v>
      </c>
      <c r="AD453" s="155">
        <f t="shared" si="73"/>
        <v>3.6557666666666675</v>
      </c>
      <c r="AE453" s="152">
        <f t="shared" si="81"/>
        <v>0</v>
      </c>
      <c r="AF453" s="152"/>
      <c r="AG453" s="156">
        <v>37433</v>
      </c>
      <c r="AH453" s="157">
        <v>234.1</v>
      </c>
      <c r="AI453" s="155">
        <f t="shared" si="74"/>
        <v>240.4026666666667</v>
      </c>
      <c r="AJ453" s="158">
        <f t="shared" si="82"/>
        <v>5.2221272960273485E-2</v>
      </c>
      <c r="AK453" s="155">
        <f t="shared" si="75"/>
        <v>1.5115178985231344E-2</v>
      </c>
      <c r="AL453" s="158">
        <f t="shared" si="76"/>
        <v>1.5206847400472541E-2</v>
      </c>
    </row>
    <row r="454" spans="18:38" ht="14.25" x14ac:dyDescent="0.2">
      <c r="R454" s="152" t="s">
        <v>114</v>
      </c>
      <c r="S454" s="152"/>
      <c r="T454" s="152" t="s">
        <v>113</v>
      </c>
      <c r="U454" s="153">
        <v>37434</v>
      </c>
      <c r="V454" s="152">
        <v>273.17400000000004</v>
      </c>
      <c r="W454" s="152">
        <v>268.613</v>
      </c>
      <c r="X454" s="152">
        <v>274.12300000000005</v>
      </c>
      <c r="Y454" s="154">
        <f t="shared" si="77"/>
        <v>5.5100000000000477</v>
      </c>
      <c r="Z454" s="154">
        <f t="shared" si="78"/>
        <v>0.94900000000001228</v>
      </c>
      <c r="AA454" s="154">
        <f t="shared" si="79"/>
        <v>-4.5610000000000355</v>
      </c>
      <c r="AB454" s="155">
        <f t="shared" si="72"/>
        <v>5.828300000000004</v>
      </c>
      <c r="AC454" s="155">
        <f t="shared" si="80"/>
        <v>4.5610000000000355</v>
      </c>
      <c r="AD454" s="155">
        <f t="shared" si="73"/>
        <v>3.7409333333333366</v>
      </c>
      <c r="AE454" s="152">
        <f t="shared" si="81"/>
        <v>0</v>
      </c>
      <c r="AF454" s="152"/>
      <c r="AG454" s="156">
        <v>37434</v>
      </c>
      <c r="AH454" s="157">
        <v>251.68</v>
      </c>
      <c r="AI454" s="155">
        <f t="shared" si="74"/>
        <v>239.71533333333338</v>
      </c>
      <c r="AJ454" s="158">
        <f t="shared" si="82"/>
        <v>1.8122218690400649E-2</v>
      </c>
      <c r="AK454" s="155">
        <f t="shared" si="75"/>
        <v>1.5473690449228909E-2</v>
      </c>
      <c r="AL454" s="158">
        <f t="shared" si="76"/>
        <v>1.5605732354765246E-2</v>
      </c>
    </row>
    <row r="455" spans="18:38" ht="14.25" x14ac:dyDescent="0.2">
      <c r="R455" s="152" t="s">
        <v>114</v>
      </c>
      <c r="S455" s="152"/>
      <c r="T455" s="152" t="s">
        <v>113</v>
      </c>
      <c r="U455" s="153">
        <v>37435</v>
      </c>
      <c r="V455" s="152">
        <v>274.83</v>
      </c>
      <c r="W455" s="152">
        <v>269.53400000000005</v>
      </c>
      <c r="X455" s="152">
        <v>274.83</v>
      </c>
      <c r="Y455" s="154">
        <f t="shared" si="77"/>
        <v>5.2959999999999354</v>
      </c>
      <c r="Z455" s="154">
        <f t="shared" si="78"/>
        <v>0</v>
      </c>
      <c r="AA455" s="154">
        <f t="shared" si="79"/>
        <v>-5.2959999999999354</v>
      </c>
      <c r="AB455" s="155">
        <f t="shared" si="72"/>
        <v>5.8938000000000033</v>
      </c>
      <c r="AC455" s="155">
        <f t="shared" si="80"/>
        <v>5.2959999999999354</v>
      </c>
      <c r="AD455" s="155">
        <f t="shared" si="73"/>
        <v>3.8064333333333358</v>
      </c>
      <c r="AE455" s="152">
        <f t="shared" si="81"/>
        <v>0</v>
      </c>
      <c r="AF455" s="152"/>
      <c r="AG455" s="156">
        <v>37435</v>
      </c>
      <c r="AH455" s="157">
        <v>240.16</v>
      </c>
      <c r="AI455" s="155">
        <f t="shared" si="74"/>
        <v>238.72</v>
      </c>
      <c r="AJ455" s="158">
        <f t="shared" si="82"/>
        <v>2.2051965356428779E-2</v>
      </c>
      <c r="AK455" s="155">
        <f t="shared" si="75"/>
        <v>1.5797551852772221E-2</v>
      </c>
      <c r="AL455" s="158">
        <f t="shared" si="76"/>
        <v>1.5945179848078653E-2</v>
      </c>
    </row>
    <row r="456" spans="18:38" ht="14.25" x14ac:dyDescent="0.2">
      <c r="R456" s="152" t="s">
        <v>114</v>
      </c>
      <c r="S456" s="152"/>
      <c r="T456" s="152" t="s">
        <v>113</v>
      </c>
      <c r="U456" s="153">
        <v>37436</v>
      </c>
      <c r="V456" s="152">
        <v>269.79500000000002</v>
      </c>
      <c r="W456" s="152">
        <v>262.41500000000002</v>
      </c>
      <c r="X456" s="152">
        <v>269.79500000000002</v>
      </c>
      <c r="Y456" s="154">
        <f t="shared" si="77"/>
        <v>7.3799999999999955</v>
      </c>
      <c r="Z456" s="154">
        <f t="shared" si="78"/>
        <v>0</v>
      </c>
      <c r="AA456" s="154">
        <f t="shared" si="79"/>
        <v>-7.3799999999999955</v>
      </c>
      <c r="AB456" s="155">
        <f t="shared" si="72"/>
        <v>5.9730333333333352</v>
      </c>
      <c r="AC456" s="155">
        <f t="shared" si="80"/>
        <v>7.3799999999999955</v>
      </c>
      <c r="AD456" s="155">
        <f t="shared" si="73"/>
        <v>3.8856666666666673</v>
      </c>
      <c r="AE456" s="152">
        <f t="shared" si="81"/>
        <v>0</v>
      </c>
      <c r="AF456" s="152"/>
      <c r="AG456" s="156">
        <v>37436</v>
      </c>
      <c r="AH456" s="157">
        <v>228.07</v>
      </c>
      <c r="AI456" s="155">
        <f t="shared" si="74"/>
        <v>237.49800000000002</v>
      </c>
      <c r="AJ456" s="158">
        <f t="shared" si="82"/>
        <v>3.2358486429604927E-2</v>
      </c>
      <c r="AK456" s="155">
        <f t="shared" si="75"/>
        <v>1.6246218055130508E-2</v>
      </c>
      <c r="AL456" s="158">
        <f t="shared" si="76"/>
        <v>1.6360839529876745E-2</v>
      </c>
    </row>
    <row r="457" spans="18:38" ht="14.25" x14ac:dyDescent="0.2">
      <c r="R457" s="152" t="s">
        <v>114</v>
      </c>
      <c r="S457" s="152"/>
      <c r="T457" s="152" t="s">
        <v>113</v>
      </c>
      <c r="U457" s="153">
        <v>37437</v>
      </c>
      <c r="V457" s="152">
        <v>267.97000000000003</v>
      </c>
      <c r="W457" s="152">
        <v>264.89899999999994</v>
      </c>
      <c r="X457" s="152">
        <v>268.89399999999995</v>
      </c>
      <c r="Y457" s="154">
        <f t="shared" si="77"/>
        <v>3.9950000000000045</v>
      </c>
      <c r="Z457" s="154">
        <f t="shared" si="78"/>
        <v>0.92399999999992133</v>
      </c>
      <c r="AA457" s="154">
        <f t="shared" si="79"/>
        <v>-3.0710000000000832</v>
      </c>
      <c r="AB457" s="155">
        <f t="shared" si="72"/>
        <v>5.9538666666666691</v>
      </c>
      <c r="AC457" s="155">
        <f t="shared" si="80"/>
        <v>3.0710000000000832</v>
      </c>
      <c r="AD457" s="155">
        <f t="shared" si="73"/>
        <v>3.8357000000000037</v>
      </c>
      <c r="AE457" s="152">
        <f t="shared" si="81"/>
        <v>0</v>
      </c>
      <c r="AF457" s="152"/>
      <c r="AG457" s="156">
        <v>37437</v>
      </c>
      <c r="AH457" s="157">
        <v>230.62</v>
      </c>
      <c r="AI457" s="155">
        <f t="shared" si="74"/>
        <v>237.02</v>
      </c>
      <c r="AJ457" s="158">
        <f t="shared" si="82"/>
        <v>1.3316277859682955E-2</v>
      </c>
      <c r="AK457" s="155">
        <f t="shared" si="75"/>
        <v>1.6068223746468949E-2</v>
      </c>
      <c r="AL457" s="158">
        <f t="shared" si="76"/>
        <v>1.618302252974434E-2</v>
      </c>
    </row>
    <row r="458" spans="18:38" ht="14.25" x14ac:dyDescent="0.2">
      <c r="R458" s="152" t="s">
        <v>114</v>
      </c>
      <c r="S458" s="152"/>
      <c r="T458" s="152" t="s">
        <v>113</v>
      </c>
      <c r="U458" s="153">
        <v>37438</v>
      </c>
      <c r="V458" s="152">
        <v>264.64099999999996</v>
      </c>
      <c r="W458" s="152">
        <v>257.03100000000001</v>
      </c>
      <c r="X458" s="152">
        <v>271.46699999999998</v>
      </c>
      <c r="Y458" s="154">
        <f t="shared" si="77"/>
        <v>14.435999999999979</v>
      </c>
      <c r="Z458" s="154">
        <f t="shared" si="78"/>
        <v>6.8260000000000218</v>
      </c>
      <c r="AA458" s="154">
        <f t="shared" si="79"/>
        <v>-7.6099999999999568</v>
      </c>
      <c r="AB458" s="155">
        <f t="shared" si="72"/>
        <v>6.3402000000000038</v>
      </c>
      <c r="AC458" s="155">
        <f t="shared" si="80"/>
        <v>7.6099999999999568</v>
      </c>
      <c r="AD458" s="155">
        <f t="shared" si="73"/>
        <v>3.9969666666666694</v>
      </c>
      <c r="AE458" s="152">
        <f t="shared" si="81"/>
        <v>0</v>
      </c>
      <c r="AF458" s="152"/>
      <c r="AG458" s="156">
        <v>37438</v>
      </c>
      <c r="AH458" s="157">
        <v>255.96</v>
      </c>
      <c r="AI458" s="155">
        <f t="shared" si="74"/>
        <v>237.88066666666666</v>
      </c>
      <c r="AJ458" s="158">
        <f t="shared" si="82"/>
        <v>2.9731208001250026E-2</v>
      </c>
      <c r="AK458" s="155">
        <f t="shared" si="75"/>
        <v>1.6657769270846529E-2</v>
      </c>
      <c r="AL458" s="158">
        <f t="shared" si="76"/>
        <v>1.680240232497528E-2</v>
      </c>
    </row>
    <row r="459" spans="18:38" ht="14.25" x14ac:dyDescent="0.2">
      <c r="R459" s="152" t="s">
        <v>114</v>
      </c>
      <c r="S459" s="152"/>
      <c r="T459" s="152" t="s">
        <v>113</v>
      </c>
      <c r="U459" s="153">
        <v>37439</v>
      </c>
      <c r="V459" s="152">
        <v>274.41500000000002</v>
      </c>
      <c r="W459" s="152">
        <v>269.98600000000005</v>
      </c>
      <c r="X459" s="152">
        <v>283.52100000000002</v>
      </c>
      <c r="Y459" s="154">
        <f t="shared" si="77"/>
        <v>13.534999999999968</v>
      </c>
      <c r="Z459" s="154">
        <f t="shared" si="78"/>
        <v>9.1059999999999945</v>
      </c>
      <c r="AA459" s="154">
        <f t="shared" si="79"/>
        <v>-4.4289999999999736</v>
      </c>
      <c r="AB459" s="155">
        <f t="shared" si="72"/>
        <v>6.6725666666666683</v>
      </c>
      <c r="AC459" s="155">
        <f t="shared" si="80"/>
        <v>4.4289999999999736</v>
      </c>
      <c r="AD459" s="155">
        <f t="shared" si="73"/>
        <v>4.081266666666667</v>
      </c>
      <c r="AE459" s="152">
        <f t="shared" si="81"/>
        <v>0</v>
      </c>
      <c r="AF459" s="152"/>
      <c r="AG459" s="156">
        <v>37439</v>
      </c>
      <c r="AH459" s="157">
        <v>218.16</v>
      </c>
      <c r="AI459" s="155">
        <f t="shared" si="74"/>
        <v>237.70966666666664</v>
      </c>
      <c r="AJ459" s="158">
        <f t="shared" si="82"/>
        <v>2.030161349468268E-2</v>
      </c>
      <c r="AK459" s="155">
        <f t="shared" si="75"/>
        <v>1.7050852597048281E-2</v>
      </c>
      <c r="AL459" s="158">
        <f t="shared" si="76"/>
        <v>1.7169123678885592E-2</v>
      </c>
    </row>
    <row r="460" spans="18:38" ht="14.25" x14ac:dyDescent="0.2">
      <c r="R460" s="152" t="s">
        <v>114</v>
      </c>
      <c r="S460" s="152"/>
      <c r="T460" s="152" t="s">
        <v>113</v>
      </c>
      <c r="U460" s="153">
        <v>37440</v>
      </c>
      <c r="V460" s="152">
        <v>268.75899999999996</v>
      </c>
      <c r="W460" s="152">
        <v>268.65899999999999</v>
      </c>
      <c r="X460" s="152">
        <v>271.65899999999999</v>
      </c>
      <c r="Y460" s="154">
        <f t="shared" si="77"/>
        <v>3</v>
      </c>
      <c r="Z460" s="154">
        <f t="shared" si="78"/>
        <v>2.9000000000000341</v>
      </c>
      <c r="AA460" s="154">
        <f t="shared" si="79"/>
        <v>-9.9999999999965894E-2</v>
      </c>
      <c r="AB460" s="155">
        <f t="shared" si="72"/>
        <v>6.6334000000000035</v>
      </c>
      <c r="AC460" s="155">
        <f t="shared" si="80"/>
        <v>9.9999999999965894E-2</v>
      </c>
      <c r="AD460" s="155">
        <f t="shared" si="73"/>
        <v>4.0814999999999992</v>
      </c>
      <c r="AE460" s="152">
        <f t="shared" si="81"/>
        <v>0</v>
      </c>
      <c r="AF460" s="152"/>
      <c r="AG460" s="156">
        <v>37440</v>
      </c>
      <c r="AH460" s="157">
        <v>217.43</v>
      </c>
      <c r="AI460" s="155">
        <f t="shared" si="74"/>
        <v>237.19199999999998</v>
      </c>
      <c r="AJ460" s="158">
        <f t="shared" si="82"/>
        <v>4.599181345718893E-4</v>
      </c>
      <c r="AK460" s="155">
        <f t="shared" si="75"/>
        <v>1.7052876196039502E-2</v>
      </c>
      <c r="AL460" s="158">
        <f t="shared" si="76"/>
        <v>1.7207578670444194E-2</v>
      </c>
    </row>
    <row r="461" spans="18:38" ht="14.25" x14ac:dyDescent="0.2">
      <c r="R461" s="152" t="s">
        <v>114</v>
      </c>
      <c r="S461" s="152"/>
      <c r="T461" s="152" t="s">
        <v>113</v>
      </c>
      <c r="U461" s="153">
        <v>37441</v>
      </c>
      <c r="V461" s="152">
        <v>270.69299999999998</v>
      </c>
      <c r="W461" s="152">
        <v>267.96100000000001</v>
      </c>
      <c r="X461" s="152">
        <v>277.125</v>
      </c>
      <c r="Y461" s="154">
        <f t="shared" si="77"/>
        <v>9.1639999999999873</v>
      </c>
      <c r="Z461" s="154">
        <f t="shared" si="78"/>
        <v>6.4320000000000164</v>
      </c>
      <c r="AA461" s="154">
        <f t="shared" si="79"/>
        <v>-2.7319999999999709</v>
      </c>
      <c r="AB461" s="155">
        <f t="shared" si="72"/>
        <v>6.7732333333333363</v>
      </c>
      <c r="AC461" s="155">
        <f t="shared" si="80"/>
        <v>2.7319999999999709</v>
      </c>
      <c r="AD461" s="155">
        <f t="shared" si="73"/>
        <v>4.0119999999999978</v>
      </c>
      <c r="AE461" s="152">
        <f t="shared" si="81"/>
        <v>0</v>
      </c>
      <c r="AF461" s="152"/>
      <c r="AG461" s="156">
        <v>37441</v>
      </c>
      <c r="AH461" s="157">
        <v>215.38</v>
      </c>
      <c r="AI461" s="155">
        <f t="shared" si="74"/>
        <v>236.26233333333329</v>
      </c>
      <c r="AJ461" s="158">
        <f t="shared" si="82"/>
        <v>1.268455752623257E-2</v>
      </c>
      <c r="AK461" s="155">
        <f t="shared" si="75"/>
        <v>1.681565997666824E-2</v>
      </c>
      <c r="AL461" s="158">
        <f t="shared" si="76"/>
        <v>1.6981124089465519E-2</v>
      </c>
    </row>
    <row r="462" spans="18:38" ht="14.25" x14ac:dyDescent="0.2">
      <c r="R462" s="152" t="s">
        <v>114</v>
      </c>
      <c r="S462" s="152"/>
      <c r="T462" s="152" t="s">
        <v>113</v>
      </c>
      <c r="U462" s="153">
        <v>37442</v>
      </c>
      <c r="V462" s="152">
        <v>267.72100000000006</v>
      </c>
      <c r="W462" s="152">
        <v>267.12099999999998</v>
      </c>
      <c r="X462" s="152">
        <v>273.36100000000005</v>
      </c>
      <c r="Y462" s="154">
        <f t="shared" si="77"/>
        <v>6.2400000000000659</v>
      </c>
      <c r="Z462" s="154">
        <f t="shared" si="78"/>
        <v>5.6399999999999864</v>
      </c>
      <c r="AA462" s="154">
        <f t="shared" si="79"/>
        <v>-0.60000000000007958</v>
      </c>
      <c r="AB462" s="155">
        <f t="shared" si="72"/>
        <v>6.8843333333333394</v>
      </c>
      <c r="AC462" s="155">
        <f t="shared" si="80"/>
        <v>0.60000000000007958</v>
      </c>
      <c r="AD462" s="155">
        <f t="shared" si="73"/>
        <v>3.9553333333333351</v>
      </c>
      <c r="AE462" s="152">
        <f t="shared" si="81"/>
        <v>0</v>
      </c>
      <c r="AF462" s="152"/>
      <c r="AG462" s="156">
        <v>37442</v>
      </c>
      <c r="AH462" s="157">
        <v>212.01</v>
      </c>
      <c r="AI462" s="155">
        <f t="shared" si="74"/>
        <v>234.85399999999998</v>
      </c>
      <c r="AJ462" s="158">
        <f t="shared" si="82"/>
        <v>2.8300551860765038E-3</v>
      </c>
      <c r="AK462" s="155">
        <f t="shared" si="75"/>
        <v>1.6608466530538536E-2</v>
      </c>
      <c r="AL462" s="158">
        <f t="shared" si="76"/>
        <v>1.6841669008547163E-2</v>
      </c>
    </row>
    <row r="463" spans="18:38" ht="14.25" x14ac:dyDescent="0.2">
      <c r="R463" s="152" t="s">
        <v>114</v>
      </c>
      <c r="S463" s="152"/>
      <c r="T463" s="152" t="s">
        <v>113</v>
      </c>
      <c r="U463" s="153">
        <v>37443</v>
      </c>
      <c r="V463" s="152">
        <v>266.58699999999999</v>
      </c>
      <c r="W463" s="152">
        <v>264.52999999999997</v>
      </c>
      <c r="X463" s="152">
        <v>271.56900000000002</v>
      </c>
      <c r="Y463" s="154">
        <f t="shared" si="77"/>
        <v>7.0390000000000441</v>
      </c>
      <c r="Z463" s="154">
        <f t="shared" si="78"/>
        <v>4.9820000000000277</v>
      </c>
      <c r="AA463" s="154">
        <f t="shared" si="79"/>
        <v>-2.0570000000000164</v>
      </c>
      <c r="AB463" s="155">
        <f t="shared" si="72"/>
        <v>6.9471000000000087</v>
      </c>
      <c r="AC463" s="155">
        <f t="shared" si="80"/>
        <v>2.0570000000000164</v>
      </c>
      <c r="AD463" s="155">
        <f t="shared" si="73"/>
        <v>3.8770000000000029</v>
      </c>
      <c r="AE463" s="152">
        <f t="shared" si="81"/>
        <v>0</v>
      </c>
      <c r="AF463" s="152"/>
      <c r="AG463" s="156">
        <v>37443</v>
      </c>
      <c r="AH463" s="157">
        <v>189.75</v>
      </c>
      <c r="AI463" s="155">
        <f t="shared" si="74"/>
        <v>233.00533333333334</v>
      </c>
      <c r="AJ463" s="158">
        <f t="shared" si="82"/>
        <v>1.0840579710145013E-2</v>
      </c>
      <c r="AK463" s="155">
        <f t="shared" si="75"/>
        <v>1.6370740846529546E-2</v>
      </c>
      <c r="AL463" s="158">
        <f t="shared" si="76"/>
        <v>1.6639104112066115E-2</v>
      </c>
    </row>
    <row r="464" spans="18:38" ht="14.25" x14ac:dyDescent="0.2">
      <c r="R464" s="152" t="s">
        <v>114</v>
      </c>
      <c r="S464" s="152"/>
      <c r="T464" s="152" t="s">
        <v>113</v>
      </c>
      <c r="U464" s="153">
        <v>37444</v>
      </c>
      <c r="V464" s="152">
        <v>264.20999999999998</v>
      </c>
      <c r="W464" s="152">
        <v>259.60899999999998</v>
      </c>
      <c r="X464" s="152">
        <v>266.029</v>
      </c>
      <c r="Y464" s="154">
        <f t="shared" si="77"/>
        <v>6.4200000000000159</v>
      </c>
      <c r="Z464" s="154">
        <f t="shared" si="78"/>
        <v>1.8190000000000168</v>
      </c>
      <c r="AA464" s="154">
        <f t="shared" si="79"/>
        <v>-4.6009999999999991</v>
      </c>
      <c r="AB464" s="155">
        <f t="shared" si="72"/>
        <v>6.9163333333333421</v>
      </c>
      <c r="AC464" s="155">
        <f t="shared" si="80"/>
        <v>4.6009999999999991</v>
      </c>
      <c r="AD464" s="155">
        <f t="shared" si="73"/>
        <v>3.9281000000000033</v>
      </c>
      <c r="AE464" s="152">
        <f t="shared" si="81"/>
        <v>0</v>
      </c>
      <c r="AF464" s="152"/>
      <c r="AG464" s="156">
        <v>37444</v>
      </c>
      <c r="AH464" s="157">
        <v>184.62</v>
      </c>
      <c r="AI464" s="155">
        <f t="shared" si="74"/>
        <v>230.92966666666663</v>
      </c>
      <c r="AJ464" s="158">
        <f t="shared" si="82"/>
        <v>2.4921460296825907E-2</v>
      </c>
      <c r="AK464" s="155">
        <f t="shared" si="75"/>
        <v>1.6787236631789292E-2</v>
      </c>
      <c r="AL464" s="158">
        <f t="shared" si="76"/>
        <v>1.7009940977700297E-2</v>
      </c>
    </row>
    <row r="465" spans="18:38" ht="14.25" x14ac:dyDescent="0.2">
      <c r="R465" s="152" t="s">
        <v>114</v>
      </c>
      <c r="S465" s="152"/>
      <c r="T465" s="152" t="s">
        <v>113</v>
      </c>
      <c r="U465" s="153">
        <v>37445</v>
      </c>
      <c r="V465" s="152">
        <v>259.26100000000002</v>
      </c>
      <c r="W465" s="152">
        <v>255.09599999999998</v>
      </c>
      <c r="X465" s="152">
        <v>263.29599999999999</v>
      </c>
      <c r="Y465" s="154">
        <f t="shared" si="77"/>
        <v>8.2000000000000171</v>
      </c>
      <c r="Z465" s="154">
        <f t="shared" si="78"/>
        <v>4.0349999999999682</v>
      </c>
      <c r="AA465" s="154">
        <f t="shared" si="79"/>
        <v>-4.1650000000000489</v>
      </c>
      <c r="AB465" s="155">
        <f t="shared" si="72"/>
        <v>7.0331333333333417</v>
      </c>
      <c r="AC465" s="155">
        <f t="shared" si="80"/>
        <v>4.1650000000000489</v>
      </c>
      <c r="AD465" s="155">
        <f t="shared" si="73"/>
        <v>4.017233333333337</v>
      </c>
      <c r="AE465" s="152">
        <f t="shared" si="81"/>
        <v>0</v>
      </c>
      <c r="AF465" s="152"/>
      <c r="AG465" s="156">
        <v>37445</v>
      </c>
      <c r="AH465" s="157">
        <v>196.35</v>
      </c>
      <c r="AI465" s="155">
        <f t="shared" si="74"/>
        <v>229.51633333333334</v>
      </c>
      <c r="AJ465" s="158">
        <f t="shared" si="82"/>
        <v>2.1212121212121463E-2</v>
      </c>
      <c r="AK465" s="155">
        <f t="shared" si="75"/>
        <v>1.7286139799592988E-2</v>
      </c>
      <c r="AL465" s="158">
        <f t="shared" si="76"/>
        <v>1.7503038999403107E-2</v>
      </c>
    </row>
    <row r="466" spans="18:38" ht="14.25" x14ac:dyDescent="0.2">
      <c r="R466" s="152" t="s">
        <v>114</v>
      </c>
      <c r="S466" s="152"/>
      <c r="T466" s="152" t="s">
        <v>113</v>
      </c>
      <c r="U466" s="153">
        <v>37446</v>
      </c>
      <c r="V466" s="152">
        <v>255.48699999999999</v>
      </c>
      <c r="W466" s="152">
        <v>253.08800000000002</v>
      </c>
      <c r="X466" s="152">
        <v>263.14999999999998</v>
      </c>
      <c r="Y466" s="154">
        <f t="shared" si="77"/>
        <v>10.061999999999955</v>
      </c>
      <c r="Z466" s="154">
        <f t="shared" si="78"/>
        <v>7.6629999999999825</v>
      </c>
      <c r="AA466" s="154">
        <f t="shared" si="79"/>
        <v>-2.3989999999999725</v>
      </c>
      <c r="AB466" s="155">
        <f t="shared" si="72"/>
        <v>7.1773666666666713</v>
      </c>
      <c r="AC466" s="155">
        <f t="shared" si="80"/>
        <v>2.3989999999999725</v>
      </c>
      <c r="AD466" s="155">
        <f t="shared" si="73"/>
        <v>3.9337333333333344</v>
      </c>
      <c r="AE466" s="152">
        <f t="shared" si="81"/>
        <v>0</v>
      </c>
      <c r="AF466" s="152"/>
      <c r="AG466" s="156">
        <v>37446</v>
      </c>
      <c r="AH466" s="157">
        <v>208.94</v>
      </c>
      <c r="AI466" s="155">
        <f t="shared" si="74"/>
        <v>228.22733333333332</v>
      </c>
      <c r="AJ466" s="158">
        <f t="shared" si="82"/>
        <v>1.1481765100028584E-2</v>
      </c>
      <c r="AK466" s="155">
        <f t="shared" si="75"/>
        <v>1.7008687334886127E-2</v>
      </c>
      <c r="AL466" s="158">
        <f t="shared" si="76"/>
        <v>1.7236030741278437E-2</v>
      </c>
    </row>
    <row r="467" spans="18:38" ht="14.25" x14ac:dyDescent="0.2">
      <c r="R467" s="152" t="s">
        <v>114</v>
      </c>
      <c r="S467" s="152"/>
      <c r="T467" s="152" t="s">
        <v>113</v>
      </c>
      <c r="U467" s="153">
        <v>37447</v>
      </c>
      <c r="V467" s="152">
        <v>264.23199999999997</v>
      </c>
      <c r="W467" s="152">
        <v>264.23199999999997</v>
      </c>
      <c r="X467" s="152">
        <v>268.39400000000006</v>
      </c>
      <c r="Y467" s="154">
        <f t="shared" si="77"/>
        <v>4.1620000000000914</v>
      </c>
      <c r="Z467" s="154">
        <f t="shared" si="78"/>
        <v>4.1620000000000914</v>
      </c>
      <c r="AA467" s="154">
        <f t="shared" si="79"/>
        <v>0</v>
      </c>
      <c r="AB467" s="155">
        <f t="shared" si="72"/>
        <v>6.9593000000000096</v>
      </c>
      <c r="AC467" s="155">
        <f t="shared" si="80"/>
        <v>0</v>
      </c>
      <c r="AD467" s="155">
        <f t="shared" si="73"/>
        <v>3.7054666666666671</v>
      </c>
      <c r="AE467" s="152">
        <f t="shared" si="81"/>
        <v>0</v>
      </c>
      <c r="AF467" s="152"/>
      <c r="AG467" s="156">
        <v>37447</v>
      </c>
      <c r="AH467" s="157">
        <v>212.41</v>
      </c>
      <c r="AI467" s="155">
        <f t="shared" si="74"/>
        <v>226.80966666666663</v>
      </c>
      <c r="AJ467" s="158">
        <f t="shared" si="82"/>
        <v>0</v>
      </c>
      <c r="AK467" s="155">
        <f t="shared" si="75"/>
        <v>1.6113313259940386E-2</v>
      </c>
      <c r="AL467" s="158">
        <f t="shared" si="76"/>
        <v>1.6337340119248301E-2</v>
      </c>
    </row>
    <row r="468" spans="18:38" ht="14.25" x14ac:dyDescent="0.2">
      <c r="R468" s="152" t="s">
        <v>114</v>
      </c>
      <c r="S468" s="152"/>
      <c r="T468" s="152" t="s">
        <v>113</v>
      </c>
      <c r="U468" s="153">
        <v>37448</v>
      </c>
      <c r="V468" s="152">
        <v>264.64499999999998</v>
      </c>
      <c r="W468" s="152">
        <v>258.77600000000001</v>
      </c>
      <c r="X468" s="152">
        <v>266.24299999999994</v>
      </c>
      <c r="Y468" s="154">
        <f t="shared" si="77"/>
        <v>7.4669999999999277</v>
      </c>
      <c r="Z468" s="154">
        <f t="shared" si="78"/>
        <v>1.5979999999999563</v>
      </c>
      <c r="AA468" s="154">
        <f t="shared" si="79"/>
        <v>-5.8689999999999714</v>
      </c>
      <c r="AB468" s="155">
        <f t="shared" si="72"/>
        <v>6.7710666666666706</v>
      </c>
      <c r="AC468" s="155">
        <f t="shared" si="80"/>
        <v>5.8689999999999714</v>
      </c>
      <c r="AD468" s="155">
        <f t="shared" si="73"/>
        <v>3.7793666666666668</v>
      </c>
      <c r="AE468" s="152">
        <f t="shared" si="81"/>
        <v>0</v>
      </c>
      <c r="AF468" s="152"/>
      <c r="AG468" s="156">
        <v>37448</v>
      </c>
      <c r="AH468" s="157">
        <v>209.84</v>
      </c>
      <c r="AI468" s="155">
        <f t="shared" si="74"/>
        <v>225.86199999999999</v>
      </c>
      <c r="AJ468" s="158">
        <f t="shared" si="82"/>
        <v>2.7968928707586597E-2</v>
      </c>
      <c r="AK468" s="155">
        <f t="shared" si="75"/>
        <v>1.6534705887793474E-2</v>
      </c>
      <c r="AL468" s="158">
        <f t="shared" si="76"/>
        <v>1.673307890068567E-2</v>
      </c>
    </row>
    <row r="469" spans="18:38" ht="14.25" x14ac:dyDescent="0.2">
      <c r="R469" s="152" t="s">
        <v>114</v>
      </c>
      <c r="S469" s="152"/>
      <c r="T469" s="152" t="s">
        <v>113</v>
      </c>
      <c r="U469" s="153">
        <v>37449</v>
      </c>
      <c r="V469" s="152">
        <v>266.96899999999999</v>
      </c>
      <c r="W469" s="152">
        <v>262.75</v>
      </c>
      <c r="X469" s="152">
        <v>272.96600000000001</v>
      </c>
      <c r="Y469" s="154">
        <f t="shared" si="77"/>
        <v>10.216000000000008</v>
      </c>
      <c r="Z469" s="154">
        <f t="shared" si="78"/>
        <v>5.9970000000000141</v>
      </c>
      <c r="AA469" s="154">
        <f t="shared" si="79"/>
        <v>-4.2189999999999941</v>
      </c>
      <c r="AB469" s="155">
        <f t="shared" si="72"/>
        <v>6.9693000000000023</v>
      </c>
      <c r="AC469" s="155">
        <f t="shared" si="80"/>
        <v>4.2189999999999941</v>
      </c>
      <c r="AD469" s="155">
        <f t="shared" si="73"/>
        <v>3.779266666666667</v>
      </c>
      <c r="AE469" s="152">
        <f t="shared" si="81"/>
        <v>0</v>
      </c>
      <c r="AF469" s="152"/>
      <c r="AG469" s="156">
        <v>37449</v>
      </c>
      <c r="AH469" s="157">
        <v>190.86</v>
      </c>
      <c r="AI469" s="155">
        <f t="shared" si="74"/>
        <v>223.92866666666666</v>
      </c>
      <c r="AJ469" s="158">
        <f t="shared" si="82"/>
        <v>2.2105208005868144E-2</v>
      </c>
      <c r="AK469" s="155">
        <f t="shared" si="75"/>
        <v>1.6706034086290674E-2</v>
      </c>
      <c r="AL469" s="158">
        <f t="shared" si="76"/>
        <v>1.68771007433915E-2</v>
      </c>
    </row>
    <row r="470" spans="18:38" ht="14.25" x14ac:dyDescent="0.2">
      <c r="R470" s="152" t="s">
        <v>114</v>
      </c>
      <c r="S470" s="152"/>
      <c r="T470" s="152" t="s">
        <v>113</v>
      </c>
      <c r="U470" s="153">
        <v>37450</v>
      </c>
      <c r="V470" s="152">
        <v>261.53399999999999</v>
      </c>
      <c r="W470" s="152">
        <v>253.06</v>
      </c>
      <c r="X470" s="152">
        <v>261.53399999999999</v>
      </c>
      <c r="Y470" s="154">
        <f t="shared" si="77"/>
        <v>8.4739999999999895</v>
      </c>
      <c r="Z470" s="154">
        <f t="shared" si="78"/>
        <v>0</v>
      </c>
      <c r="AA470" s="154">
        <f t="shared" si="79"/>
        <v>-8.4739999999999895</v>
      </c>
      <c r="AB470" s="155">
        <f t="shared" si="72"/>
        <v>7.1380666666666688</v>
      </c>
      <c r="AC470" s="155">
        <f t="shared" si="80"/>
        <v>8.4739999999999895</v>
      </c>
      <c r="AD470" s="155">
        <f t="shared" si="73"/>
        <v>3.9480333333333335</v>
      </c>
      <c r="AE470" s="152">
        <f t="shared" si="81"/>
        <v>0</v>
      </c>
      <c r="AF470" s="152"/>
      <c r="AG470" s="156">
        <v>37450</v>
      </c>
      <c r="AH470" s="157">
        <v>175.28</v>
      </c>
      <c r="AI470" s="155">
        <f t="shared" si="74"/>
        <v>221.54666666666662</v>
      </c>
      <c r="AJ470" s="158">
        <f t="shared" si="82"/>
        <v>4.8345504335919609E-2</v>
      </c>
      <c r="AK470" s="155">
        <f t="shared" si="75"/>
        <v>1.7856741948797061E-2</v>
      </c>
      <c r="AL470" s="158">
        <f t="shared" si="76"/>
        <v>1.7820323784304291E-2</v>
      </c>
    </row>
    <row r="471" spans="18:38" ht="14.25" x14ac:dyDescent="0.2">
      <c r="R471" s="152" t="s">
        <v>114</v>
      </c>
      <c r="S471" s="152"/>
      <c r="T471" s="152" t="s">
        <v>113</v>
      </c>
      <c r="U471" s="153">
        <v>37451</v>
      </c>
      <c r="V471" s="152">
        <v>256.07600000000002</v>
      </c>
      <c r="W471" s="152">
        <v>256.07600000000002</v>
      </c>
      <c r="X471" s="152">
        <v>264.048</v>
      </c>
      <c r="Y471" s="154">
        <f t="shared" si="77"/>
        <v>7.97199999999998</v>
      </c>
      <c r="Z471" s="154">
        <f t="shared" si="78"/>
        <v>7.97199999999998</v>
      </c>
      <c r="AA471" s="154">
        <f t="shared" si="79"/>
        <v>0</v>
      </c>
      <c r="AB471" s="155">
        <f t="shared" si="72"/>
        <v>7.2810666666666695</v>
      </c>
      <c r="AC471" s="155">
        <f t="shared" si="80"/>
        <v>0</v>
      </c>
      <c r="AD471" s="155">
        <f t="shared" si="73"/>
        <v>3.9230666666666658</v>
      </c>
      <c r="AE471" s="152">
        <f t="shared" si="81"/>
        <v>0</v>
      </c>
      <c r="AF471" s="152"/>
      <c r="AG471" s="156">
        <v>37451</v>
      </c>
      <c r="AH471" s="157">
        <v>184.05</v>
      </c>
      <c r="AI471" s="155">
        <f t="shared" si="74"/>
        <v>219.71033333333332</v>
      </c>
      <c r="AJ471" s="158">
        <f t="shared" si="82"/>
        <v>0</v>
      </c>
      <c r="AK471" s="155">
        <f t="shared" si="75"/>
        <v>1.7752340064266382E-2</v>
      </c>
      <c r="AL471" s="158">
        <f t="shared" si="76"/>
        <v>1.7855631126437687E-2</v>
      </c>
    </row>
    <row r="472" spans="18:38" ht="14.25" x14ac:dyDescent="0.2">
      <c r="R472" s="152" t="s">
        <v>114</v>
      </c>
      <c r="S472" s="152"/>
      <c r="T472" s="152" t="s">
        <v>113</v>
      </c>
      <c r="U472" s="153">
        <v>37452</v>
      </c>
      <c r="V472" s="152">
        <v>264.64400000000001</v>
      </c>
      <c r="W472" s="152">
        <v>264.64400000000001</v>
      </c>
      <c r="X472" s="152">
        <v>270.27</v>
      </c>
      <c r="Y472" s="154">
        <f t="shared" si="77"/>
        <v>5.6259999999999764</v>
      </c>
      <c r="Z472" s="154">
        <f t="shared" si="78"/>
        <v>5.6259999999999764</v>
      </c>
      <c r="AA472" s="154">
        <f t="shared" si="79"/>
        <v>0</v>
      </c>
      <c r="AB472" s="155">
        <f t="shared" si="72"/>
        <v>7.3399333333333345</v>
      </c>
      <c r="AC472" s="155">
        <f t="shared" si="80"/>
        <v>0</v>
      </c>
      <c r="AD472" s="155">
        <f t="shared" si="73"/>
        <v>3.8778999999999986</v>
      </c>
      <c r="AE472" s="152">
        <f t="shared" si="81"/>
        <v>0</v>
      </c>
      <c r="AF472" s="152"/>
      <c r="AG472" s="156">
        <v>37452</v>
      </c>
      <c r="AH472" s="157">
        <v>188.57</v>
      </c>
      <c r="AI472" s="155">
        <f t="shared" si="74"/>
        <v>218.43133333333333</v>
      </c>
      <c r="AJ472" s="158">
        <f t="shared" si="82"/>
        <v>0</v>
      </c>
      <c r="AK472" s="155">
        <f t="shared" si="75"/>
        <v>1.7553315358764188E-2</v>
      </c>
      <c r="AL472" s="158">
        <f t="shared" si="76"/>
        <v>1.7753405341724472E-2</v>
      </c>
    </row>
    <row r="473" spans="18:38" ht="14.25" x14ac:dyDescent="0.2">
      <c r="R473" s="152" t="s">
        <v>114</v>
      </c>
      <c r="S473" s="152"/>
      <c r="T473" s="152" t="s">
        <v>113</v>
      </c>
      <c r="U473" s="153">
        <v>37453</v>
      </c>
      <c r="V473" s="152">
        <v>267.988</v>
      </c>
      <c r="W473" s="152">
        <v>258.67500000000001</v>
      </c>
      <c r="X473" s="152">
        <v>267.988</v>
      </c>
      <c r="Y473" s="154">
        <f t="shared" si="77"/>
        <v>9.3129999999999882</v>
      </c>
      <c r="Z473" s="154">
        <f t="shared" si="78"/>
        <v>0</v>
      </c>
      <c r="AA473" s="154">
        <f t="shared" si="79"/>
        <v>-9.3129999999999882</v>
      </c>
      <c r="AB473" s="155">
        <f t="shared" si="72"/>
        <v>7.392100000000001</v>
      </c>
      <c r="AC473" s="155">
        <f t="shared" si="80"/>
        <v>9.3129999999999882</v>
      </c>
      <c r="AD473" s="155">
        <f t="shared" si="73"/>
        <v>4.1883333333333317</v>
      </c>
      <c r="AE473" s="152">
        <f t="shared" si="81"/>
        <v>0</v>
      </c>
      <c r="AF473" s="152"/>
      <c r="AG473" s="156">
        <v>37453</v>
      </c>
      <c r="AH473" s="157">
        <v>180.63</v>
      </c>
      <c r="AI473" s="155">
        <f t="shared" si="74"/>
        <v>216.86833333333331</v>
      </c>
      <c r="AJ473" s="158">
        <f t="shared" si="82"/>
        <v>5.1558434368598728E-2</v>
      </c>
      <c r="AK473" s="155">
        <f t="shared" si="75"/>
        <v>1.9271929837717479E-2</v>
      </c>
      <c r="AL473" s="158">
        <f t="shared" si="76"/>
        <v>1.931279347684078E-2</v>
      </c>
    </row>
    <row r="474" spans="18:38" ht="14.25" x14ac:dyDescent="0.2">
      <c r="R474" s="152" t="s">
        <v>114</v>
      </c>
      <c r="S474" s="152"/>
      <c r="T474" s="152" t="s">
        <v>113</v>
      </c>
      <c r="U474" s="153">
        <v>37454</v>
      </c>
      <c r="V474" s="152">
        <v>258.51600000000002</v>
      </c>
      <c r="W474" s="152">
        <v>255.33900000000003</v>
      </c>
      <c r="X474" s="152">
        <v>258.51600000000002</v>
      </c>
      <c r="Y474" s="154">
        <f t="shared" si="77"/>
        <v>3.1769999999999925</v>
      </c>
      <c r="Z474" s="154">
        <f t="shared" si="78"/>
        <v>0</v>
      </c>
      <c r="AA474" s="154">
        <f t="shared" si="79"/>
        <v>-3.1769999999999925</v>
      </c>
      <c r="AB474" s="155">
        <f t="shared" si="72"/>
        <v>7.3812333333333351</v>
      </c>
      <c r="AC474" s="155">
        <f t="shared" si="80"/>
        <v>3.1769999999999925</v>
      </c>
      <c r="AD474" s="155">
        <f t="shared" si="73"/>
        <v>4.2490999999999985</v>
      </c>
      <c r="AE474" s="152">
        <f t="shared" si="81"/>
        <v>0</v>
      </c>
      <c r="AF474" s="152"/>
      <c r="AG474" s="156">
        <v>37454</v>
      </c>
      <c r="AH474" s="157">
        <v>192.84</v>
      </c>
      <c r="AI474" s="155">
        <f t="shared" si="74"/>
        <v>215.88833333333332</v>
      </c>
      <c r="AJ474" s="158">
        <f t="shared" si="82"/>
        <v>1.6474797759800833E-2</v>
      </c>
      <c r="AK474" s="155">
        <f t="shared" si="75"/>
        <v>1.9618006009744442E-2</v>
      </c>
      <c r="AL474" s="158">
        <f t="shared" si="76"/>
        <v>1.9681934333335902E-2</v>
      </c>
    </row>
    <row r="475" spans="18:38" ht="14.25" x14ac:dyDescent="0.2">
      <c r="R475" s="152" t="s">
        <v>114</v>
      </c>
      <c r="S475" s="152"/>
      <c r="T475" s="152" t="s">
        <v>113</v>
      </c>
      <c r="U475" s="153">
        <v>37455</v>
      </c>
      <c r="V475" s="152">
        <v>255.34199999999998</v>
      </c>
      <c r="W475" s="152">
        <v>250.77599999999998</v>
      </c>
      <c r="X475" s="152">
        <v>256.322</v>
      </c>
      <c r="Y475" s="154">
        <f t="shared" si="77"/>
        <v>5.5460000000000207</v>
      </c>
      <c r="Z475" s="154">
        <f t="shared" si="78"/>
        <v>0.98000000000001819</v>
      </c>
      <c r="AA475" s="154">
        <f t="shared" si="79"/>
        <v>-4.5660000000000025</v>
      </c>
      <c r="AB475" s="155">
        <f t="shared" si="72"/>
        <v>7.4483666666666677</v>
      </c>
      <c r="AC475" s="155">
        <f t="shared" si="80"/>
        <v>4.5660000000000025</v>
      </c>
      <c r="AD475" s="155">
        <f t="shared" si="73"/>
        <v>4.2835666666666636</v>
      </c>
      <c r="AE475" s="152">
        <f t="shared" si="81"/>
        <v>0</v>
      </c>
      <c r="AF475" s="152"/>
      <c r="AG475" s="156">
        <v>37455</v>
      </c>
      <c r="AH475" s="157">
        <v>194.67</v>
      </c>
      <c r="AI475" s="155">
        <f t="shared" si="74"/>
        <v>214.74433333333329</v>
      </c>
      <c r="AJ475" s="158">
        <f t="shared" si="82"/>
        <v>2.3455077824009875E-2</v>
      </c>
      <c r="AK475" s="155">
        <f t="shared" si="75"/>
        <v>1.9885700126069755E-2</v>
      </c>
      <c r="AL475" s="158">
        <f t="shared" si="76"/>
        <v>1.9947286152680776E-2</v>
      </c>
    </row>
    <row r="476" spans="18:38" ht="14.25" x14ac:dyDescent="0.2">
      <c r="R476" s="152" t="s">
        <v>114</v>
      </c>
      <c r="S476" s="152"/>
      <c r="T476" s="152" t="s">
        <v>113</v>
      </c>
      <c r="U476" s="153">
        <v>37456</v>
      </c>
      <c r="V476" s="152">
        <v>257.17</v>
      </c>
      <c r="W476" s="152">
        <v>257.17</v>
      </c>
      <c r="X476" s="152">
        <v>259.43900000000002</v>
      </c>
      <c r="Y476" s="154">
        <f t="shared" si="77"/>
        <v>2.2690000000000055</v>
      </c>
      <c r="Z476" s="154">
        <f t="shared" si="78"/>
        <v>2.2690000000000055</v>
      </c>
      <c r="AA476" s="154">
        <f t="shared" si="79"/>
        <v>0</v>
      </c>
      <c r="AB476" s="155">
        <f t="shared" si="72"/>
        <v>7.4719666666666686</v>
      </c>
      <c r="AC476" s="155">
        <f t="shared" si="80"/>
        <v>0</v>
      </c>
      <c r="AD476" s="155">
        <f t="shared" si="73"/>
        <v>4.253899999999998</v>
      </c>
      <c r="AE476" s="152">
        <f t="shared" si="81"/>
        <v>0</v>
      </c>
      <c r="AF476" s="152"/>
      <c r="AG476" s="156">
        <v>37456</v>
      </c>
      <c r="AH476" s="157">
        <v>195.4</v>
      </c>
      <c r="AI476" s="155">
        <f t="shared" si="74"/>
        <v>213.59599999999998</v>
      </c>
      <c r="AJ476" s="158">
        <f t="shared" si="82"/>
        <v>0</v>
      </c>
      <c r="AK476" s="155">
        <f t="shared" si="75"/>
        <v>1.9756630442943079E-2</v>
      </c>
      <c r="AL476" s="158">
        <f t="shared" si="76"/>
        <v>1.9915635124253254E-2</v>
      </c>
    </row>
    <row r="477" spans="18:38" ht="14.25" x14ac:dyDescent="0.2">
      <c r="R477" s="152" t="s">
        <v>114</v>
      </c>
      <c r="S477" s="152"/>
      <c r="T477" s="152" t="s">
        <v>113</v>
      </c>
      <c r="U477" s="153">
        <v>37457</v>
      </c>
      <c r="V477" s="152">
        <v>259.976</v>
      </c>
      <c r="W477" s="152">
        <v>259.07299999999998</v>
      </c>
      <c r="X477" s="152">
        <v>262.74199999999996</v>
      </c>
      <c r="Y477" s="154">
        <f t="shared" si="77"/>
        <v>3.6689999999999827</v>
      </c>
      <c r="Z477" s="154">
        <f t="shared" si="78"/>
        <v>2.7659999999999627</v>
      </c>
      <c r="AA477" s="154">
        <f t="shared" si="79"/>
        <v>-0.90300000000002001</v>
      </c>
      <c r="AB477" s="155">
        <f t="shared" si="72"/>
        <v>7.4495000000000022</v>
      </c>
      <c r="AC477" s="155">
        <f t="shared" si="80"/>
        <v>0.90300000000002001</v>
      </c>
      <c r="AD477" s="155">
        <f t="shared" si="73"/>
        <v>4.1392333333333333</v>
      </c>
      <c r="AE477" s="152">
        <f t="shared" si="81"/>
        <v>0</v>
      </c>
      <c r="AF477" s="152"/>
      <c r="AG477" s="156">
        <v>37457</v>
      </c>
      <c r="AH477" s="157">
        <v>187.21</v>
      </c>
      <c r="AI477" s="155">
        <f t="shared" si="74"/>
        <v>212.05799999999996</v>
      </c>
      <c r="AJ477" s="158">
        <f t="shared" si="82"/>
        <v>4.8234602852412793E-3</v>
      </c>
      <c r="AK477" s="155">
        <f t="shared" si="75"/>
        <v>1.9297028194183861E-2</v>
      </c>
      <c r="AL477" s="158">
        <f t="shared" si="76"/>
        <v>1.9519345336338804E-2</v>
      </c>
    </row>
    <row r="478" spans="18:38" ht="14.25" x14ac:dyDescent="0.2">
      <c r="R478" s="152" t="s">
        <v>114</v>
      </c>
      <c r="S478" s="152"/>
      <c r="T478" s="152" t="s">
        <v>113</v>
      </c>
      <c r="U478" s="153">
        <v>37458</v>
      </c>
      <c r="V478" s="152">
        <v>259.24399999999997</v>
      </c>
      <c r="W478" s="152">
        <v>255.03799999999998</v>
      </c>
      <c r="X478" s="152">
        <v>259.90199999999999</v>
      </c>
      <c r="Y478" s="154">
        <f t="shared" si="77"/>
        <v>4.8640000000000043</v>
      </c>
      <c r="Z478" s="154">
        <f t="shared" si="78"/>
        <v>0.65800000000001546</v>
      </c>
      <c r="AA478" s="154">
        <f t="shared" si="79"/>
        <v>-4.2059999999999889</v>
      </c>
      <c r="AB478" s="155">
        <f t="shared" ref="AB478:AB541" si="83">AVERAGE(Y449:Y478)</f>
        <v>7.1570333333333336</v>
      </c>
      <c r="AC478" s="155">
        <f t="shared" si="80"/>
        <v>4.2059999999999889</v>
      </c>
      <c r="AD478" s="155">
        <f t="shared" ref="AD478:AD541" si="84">AVERAGE(AC449:AC478)</f>
        <v>3.9539333333333322</v>
      </c>
      <c r="AE478" s="152">
        <f t="shared" si="81"/>
        <v>0</v>
      </c>
      <c r="AF478" s="152"/>
      <c r="AG478" s="156">
        <v>37458</v>
      </c>
      <c r="AH478" s="157">
        <v>187.26</v>
      </c>
      <c r="AI478" s="155">
        <f t="shared" ref="AI478:AI541" si="85">AVERAGE(AH449:AH478)</f>
        <v>210.54466666666664</v>
      </c>
      <c r="AJ478" s="158">
        <f t="shared" si="82"/>
        <v>2.2460749759692349E-2</v>
      </c>
      <c r="AK478" s="155">
        <f t="shared" ref="AK478:AK541" si="86">AVERAGE(AJ449:AJ478)</f>
        <v>1.8646682631143375E-2</v>
      </c>
      <c r="AL478" s="158">
        <f t="shared" ref="AL478:AL541" si="87">AD478/AI478</f>
        <v>1.8779546382873623E-2</v>
      </c>
    </row>
    <row r="479" spans="18:38" ht="14.25" x14ac:dyDescent="0.2">
      <c r="R479" s="152" t="s">
        <v>114</v>
      </c>
      <c r="S479" s="152"/>
      <c r="T479" s="152" t="s">
        <v>113</v>
      </c>
      <c r="U479" s="153">
        <v>37459</v>
      </c>
      <c r="V479" s="152">
        <v>258.43400000000003</v>
      </c>
      <c r="W479" s="152">
        <v>250.58200000000002</v>
      </c>
      <c r="X479" s="152">
        <v>259.02700000000004</v>
      </c>
      <c r="Y479" s="154">
        <f t="shared" si="77"/>
        <v>8.4450000000000216</v>
      </c>
      <c r="Z479" s="154">
        <f t="shared" si="78"/>
        <v>0.59300000000001774</v>
      </c>
      <c r="AA479" s="154">
        <f t="shared" si="79"/>
        <v>-7.8520000000000039</v>
      </c>
      <c r="AB479" s="155">
        <f t="shared" si="83"/>
        <v>7.3220666666666672</v>
      </c>
      <c r="AC479" s="155">
        <f t="shared" si="80"/>
        <v>7.8520000000000039</v>
      </c>
      <c r="AD479" s="155">
        <f t="shared" si="84"/>
        <v>4.1178666666666652</v>
      </c>
      <c r="AE479" s="152">
        <f t="shared" si="81"/>
        <v>0</v>
      </c>
      <c r="AF479" s="152"/>
      <c r="AG479" s="156">
        <v>37459</v>
      </c>
      <c r="AH479" s="157">
        <v>197.3</v>
      </c>
      <c r="AI479" s="155">
        <f t="shared" si="85"/>
        <v>209.50766666666667</v>
      </c>
      <c r="AJ479" s="158">
        <f t="shared" si="82"/>
        <v>3.9797263051191099E-2</v>
      </c>
      <c r="AK479" s="155">
        <f t="shared" si="86"/>
        <v>1.9545080665894117E-2</v>
      </c>
      <c r="AL479" s="158">
        <f t="shared" si="87"/>
        <v>1.9654968871465318E-2</v>
      </c>
    </row>
    <row r="480" spans="18:38" ht="14.25" x14ac:dyDescent="0.2">
      <c r="R480" s="152" t="s">
        <v>114</v>
      </c>
      <c r="S480" s="152"/>
      <c r="T480" s="152" t="s">
        <v>113</v>
      </c>
      <c r="U480" s="153">
        <v>37460</v>
      </c>
      <c r="V480" s="152">
        <v>257.89400000000001</v>
      </c>
      <c r="W480" s="152">
        <v>257.89400000000001</v>
      </c>
      <c r="X480" s="152">
        <v>260.88200000000001</v>
      </c>
      <c r="Y480" s="154">
        <f t="shared" si="77"/>
        <v>2.9879999999999995</v>
      </c>
      <c r="Z480" s="154">
        <f t="shared" si="78"/>
        <v>2.9879999999999995</v>
      </c>
      <c r="AA480" s="154">
        <f t="shared" si="79"/>
        <v>0</v>
      </c>
      <c r="AB480" s="155">
        <f t="shared" si="83"/>
        <v>7.2220999999999975</v>
      </c>
      <c r="AC480" s="155">
        <f t="shared" si="80"/>
        <v>0</v>
      </c>
      <c r="AD480" s="155">
        <f t="shared" si="84"/>
        <v>4.1035999999999984</v>
      </c>
      <c r="AE480" s="152">
        <f t="shared" si="81"/>
        <v>0</v>
      </c>
      <c r="AF480" s="152"/>
      <c r="AG480" s="156">
        <v>37460</v>
      </c>
      <c r="AH480" s="157">
        <v>202.72</v>
      </c>
      <c r="AI480" s="155">
        <f t="shared" si="85"/>
        <v>208.74433333333334</v>
      </c>
      <c r="AJ480" s="158">
        <f t="shared" si="82"/>
        <v>0</v>
      </c>
      <c r="AK480" s="155">
        <f t="shared" si="86"/>
        <v>1.9481847500985569E-2</v>
      </c>
      <c r="AL480" s="158">
        <f t="shared" si="87"/>
        <v>1.9658497715706446E-2</v>
      </c>
    </row>
    <row r="481" spans="18:38" ht="14.25" x14ac:dyDescent="0.2">
      <c r="R481" s="152" t="s">
        <v>114</v>
      </c>
      <c r="S481" s="152"/>
      <c r="T481" s="152" t="s">
        <v>113</v>
      </c>
      <c r="U481" s="153">
        <v>37461</v>
      </c>
      <c r="V481" s="152">
        <v>261.32799999999997</v>
      </c>
      <c r="W481" s="152">
        <v>260.904</v>
      </c>
      <c r="X481" s="152">
        <v>265.37400000000002</v>
      </c>
      <c r="Y481" s="154">
        <f t="shared" si="77"/>
        <v>4.4700000000000273</v>
      </c>
      <c r="Z481" s="154">
        <f t="shared" si="78"/>
        <v>4.0460000000000491</v>
      </c>
      <c r="AA481" s="154">
        <f t="shared" si="79"/>
        <v>-0.42399999999997817</v>
      </c>
      <c r="AB481" s="155">
        <f t="shared" si="83"/>
        <v>7.3116666666666683</v>
      </c>
      <c r="AC481" s="155">
        <f t="shared" si="80"/>
        <v>0.42399999999997817</v>
      </c>
      <c r="AD481" s="155">
        <f t="shared" si="84"/>
        <v>4.0625000000000018</v>
      </c>
      <c r="AE481" s="152">
        <f t="shared" si="81"/>
        <v>0</v>
      </c>
      <c r="AF481" s="152"/>
      <c r="AG481" s="156">
        <v>37461</v>
      </c>
      <c r="AH481" s="157">
        <v>201.79</v>
      </c>
      <c r="AI481" s="155">
        <f t="shared" si="85"/>
        <v>207.56533333333337</v>
      </c>
      <c r="AJ481" s="158">
        <f t="shared" si="82"/>
        <v>2.101194310917182E-3</v>
      </c>
      <c r="AK481" s="155">
        <f t="shared" si="86"/>
        <v>1.9318992500532602E-2</v>
      </c>
      <c r="AL481" s="158">
        <f t="shared" si="87"/>
        <v>1.9572150776622946E-2</v>
      </c>
    </row>
    <row r="482" spans="18:38" ht="14.25" x14ac:dyDescent="0.2">
      <c r="R482" s="152" t="s">
        <v>114</v>
      </c>
      <c r="S482" s="152"/>
      <c r="T482" s="152" t="s">
        <v>113</v>
      </c>
      <c r="U482" s="153">
        <v>37462</v>
      </c>
      <c r="V482" s="152">
        <v>260.28299999999996</v>
      </c>
      <c r="W482" s="152">
        <v>260.2</v>
      </c>
      <c r="X482" s="152">
        <v>265.416</v>
      </c>
      <c r="Y482" s="154">
        <f t="shared" si="77"/>
        <v>5.2160000000000082</v>
      </c>
      <c r="Z482" s="154">
        <f t="shared" si="78"/>
        <v>5.1330000000000382</v>
      </c>
      <c r="AA482" s="154">
        <f t="shared" si="79"/>
        <v>-8.2999999999969987E-2</v>
      </c>
      <c r="AB482" s="155">
        <f t="shared" si="83"/>
        <v>6.8792000000000018</v>
      </c>
      <c r="AC482" s="155">
        <f t="shared" si="80"/>
        <v>8.2999999999969987E-2</v>
      </c>
      <c r="AD482" s="155">
        <f t="shared" si="84"/>
        <v>3.6770666666666654</v>
      </c>
      <c r="AE482" s="152">
        <f t="shared" si="81"/>
        <v>0</v>
      </c>
      <c r="AF482" s="152"/>
      <c r="AG482" s="156">
        <v>37462</v>
      </c>
      <c r="AH482" s="157">
        <v>204.78</v>
      </c>
      <c r="AI482" s="155">
        <f t="shared" si="85"/>
        <v>206.2946666666667</v>
      </c>
      <c r="AJ482" s="158">
        <f t="shared" si="82"/>
        <v>4.0531301884935044E-4</v>
      </c>
      <c r="AK482" s="155">
        <f t="shared" si="86"/>
        <v>1.7734314379533347E-2</v>
      </c>
      <c r="AL482" s="158">
        <f t="shared" si="87"/>
        <v>1.7824341879899938E-2</v>
      </c>
    </row>
    <row r="483" spans="18:38" ht="14.25" x14ac:dyDescent="0.2">
      <c r="R483" s="152" t="s">
        <v>114</v>
      </c>
      <c r="S483" s="152"/>
      <c r="T483" s="152" t="s">
        <v>113</v>
      </c>
      <c r="U483" s="153">
        <v>37463</v>
      </c>
      <c r="V483" s="152">
        <v>266.41300000000001</v>
      </c>
      <c r="W483" s="152">
        <v>264.488</v>
      </c>
      <c r="X483" s="152">
        <v>272.31800000000004</v>
      </c>
      <c r="Y483" s="154">
        <f t="shared" si="77"/>
        <v>7.8300000000000409</v>
      </c>
      <c r="Z483" s="154">
        <f t="shared" si="78"/>
        <v>5.9050000000000296</v>
      </c>
      <c r="AA483" s="154">
        <f t="shared" si="79"/>
        <v>-1.9250000000000114</v>
      </c>
      <c r="AB483" s="155">
        <f t="shared" si="83"/>
        <v>6.732700000000003</v>
      </c>
      <c r="AC483" s="155">
        <f t="shared" si="80"/>
        <v>1.9250000000000114</v>
      </c>
      <c r="AD483" s="155">
        <f t="shared" si="84"/>
        <v>3.3337333333333317</v>
      </c>
      <c r="AE483" s="152">
        <f t="shared" si="81"/>
        <v>0</v>
      </c>
      <c r="AF483" s="152"/>
      <c r="AG483" s="156">
        <v>37463</v>
      </c>
      <c r="AH483" s="157">
        <v>186.98</v>
      </c>
      <c r="AI483" s="155">
        <f t="shared" si="85"/>
        <v>204.72400000000002</v>
      </c>
      <c r="AJ483" s="158">
        <f t="shared" si="82"/>
        <v>1.029521873997225E-2</v>
      </c>
      <c r="AK483" s="155">
        <f t="shared" si="86"/>
        <v>1.6336779238856642E-2</v>
      </c>
      <c r="AL483" s="158">
        <f t="shared" si="87"/>
        <v>1.628403769628051E-2</v>
      </c>
    </row>
    <row r="484" spans="18:38" ht="14.25" x14ac:dyDescent="0.2">
      <c r="R484" s="152" t="s">
        <v>114</v>
      </c>
      <c r="S484" s="152"/>
      <c r="T484" s="152" t="s">
        <v>113</v>
      </c>
      <c r="U484" s="153">
        <v>37464</v>
      </c>
      <c r="V484" s="152">
        <v>264.03699999999998</v>
      </c>
      <c r="W484" s="152">
        <v>252.91700000000003</v>
      </c>
      <c r="X484" s="152">
        <v>264.03699999999998</v>
      </c>
      <c r="Y484" s="154">
        <f t="shared" si="77"/>
        <v>11.119999999999948</v>
      </c>
      <c r="Z484" s="154">
        <f t="shared" si="78"/>
        <v>0</v>
      </c>
      <c r="AA484" s="154">
        <f t="shared" si="79"/>
        <v>-11.119999999999948</v>
      </c>
      <c r="AB484" s="155">
        <f t="shared" si="83"/>
        <v>6.9196999999999997</v>
      </c>
      <c r="AC484" s="155">
        <f t="shared" si="80"/>
        <v>11.119999999999948</v>
      </c>
      <c r="AD484" s="155">
        <f t="shared" si="84"/>
        <v>3.552366666666662</v>
      </c>
      <c r="AE484" s="152">
        <f t="shared" si="81"/>
        <v>0</v>
      </c>
      <c r="AF484" s="152"/>
      <c r="AG484" s="156">
        <v>37464</v>
      </c>
      <c r="AH484" s="157">
        <v>172.37</v>
      </c>
      <c r="AI484" s="155">
        <f t="shared" si="85"/>
        <v>202.08033333333336</v>
      </c>
      <c r="AJ484" s="158">
        <f t="shared" si="82"/>
        <v>6.4512386146080805E-2</v>
      </c>
      <c r="AK484" s="155">
        <f t="shared" si="86"/>
        <v>1.7883118154045981E-2</v>
      </c>
      <c r="AL484" s="158">
        <f t="shared" si="87"/>
        <v>1.7578982615824374E-2</v>
      </c>
    </row>
    <row r="485" spans="18:38" ht="14.25" x14ac:dyDescent="0.2">
      <c r="R485" s="152" t="s">
        <v>114</v>
      </c>
      <c r="S485" s="152"/>
      <c r="T485" s="152" t="s">
        <v>113</v>
      </c>
      <c r="U485" s="153">
        <v>37465</v>
      </c>
      <c r="V485" s="152">
        <v>260.142</v>
      </c>
      <c r="W485" s="152">
        <v>260.142</v>
      </c>
      <c r="X485" s="152">
        <v>264.80399999999997</v>
      </c>
      <c r="Y485" s="154">
        <f t="shared" si="77"/>
        <v>4.6619999999999777</v>
      </c>
      <c r="Z485" s="154">
        <f t="shared" si="78"/>
        <v>4.6619999999999777</v>
      </c>
      <c r="AA485" s="154">
        <f t="shared" si="79"/>
        <v>0</v>
      </c>
      <c r="AB485" s="155">
        <f t="shared" si="83"/>
        <v>6.8985666666666674</v>
      </c>
      <c r="AC485" s="155">
        <f t="shared" si="80"/>
        <v>0</v>
      </c>
      <c r="AD485" s="155">
        <f t="shared" si="84"/>
        <v>3.3758333333333308</v>
      </c>
      <c r="AE485" s="152">
        <f t="shared" si="81"/>
        <v>0</v>
      </c>
      <c r="AF485" s="152"/>
      <c r="AG485" s="156">
        <v>37465</v>
      </c>
      <c r="AH485" s="157">
        <v>177.98</v>
      </c>
      <c r="AI485" s="155">
        <f t="shared" si="85"/>
        <v>200.00766666666669</v>
      </c>
      <c r="AJ485" s="158">
        <f t="shared" si="82"/>
        <v>0</v>
      </c>
      <c r="AK485" s="155">
        <f t="shared" si="86"/>
        <v>1.714805264216502E-2</v>
      </c>
      <c r="AL485" s="158">
        <f t="shared" si="87"/>
        <v>1.6878519656746475E-2</v>
      </c>
    </row>
    <row r="486" spans="18:38" ht="14.25" x14ac:dyDescent="0.2">
      <c r="R486" s="152" t="s">
        <v>114</v>
      </c>
      <c r="S486" s="152"/>
      <c r="T486" s="152" t="s">
        <v>113</v>
      </c>
      <c r="U486" s="153">
        <v>37466</v>
      </c>
      <c r="V486" s="152">
        <v>261.75399999999996</v>
      </c>
      <c r="W486" s="152">
        <v>256.86599999999999</v>
      </c>
      <c r="X486" s="152">
        <v>262.11799999999999</v>
      </c>
      <c r="Y486" s="154">
        <f t="shared" si="77"/>
        <v>5.2520000000000095</v>
      </c>
      <c r="Z486" s="154">
        <f t="shared" si="78"/>
        <v>0.36400000000003274</v>
      </c>
      <c r="AA486" s="154">
        <f t="shared" si="79"/>
        <v>-4.8879999999999768</v>
      </c>
      <c r="AB486" s="155">
        <f t="shared" si="83"/>
        <v>6.8276333333333348</v>
      </c>
      <c r="AC486" s="155">
        <f t="shared" si="80"/>
        <v>4.8879999999999768</v>
      </c>
      <c r="AD486" s="155">
        <f t="shared" si="84"/>
        <v>3.2927666666666635</v>
      </c>
      <c r="AE486" s="152">
        <f t="shared" si="81"/>
        <v>0</v>
      </c>
      <c r="AF486" s="152"/>
      <c r="AG486" s="156">
        <v>37466</v>
      </c>
      <c r="AH486" s="157">
        <v>177.42</v>
      </c>
      <c r="AI486" s="155">
        <f t="shared" si="85"/>
        <v>198.31933333333336</v>
      </c>
      <c r="AJ486" s="158">
        <f t="shared" si="82"/>
        <v>2.7550445271107976E-2</v>
      </c>
      <c r="AK486" s="155">
        <f t="shared" si="86"/>
        <v>1.6987784603548453E-2</v>
      </c>
      <c r="AL486" s="158">
        <f t="shared" si="87"/>
        <v>1.6603356875611368E-2</v>
      </c>
    </row>
    <row r="487" spans="18:38" ht="14.25" x14ac:dyDescent="0.2">
      <c r="R487" s="152" t="s">
        <v>114</v>
      </c>
      <c r="S487" s="152"/>
      <c r="T487" s="152" t="s">
        <v>113</v>
      </c>
      <c r="U487" s="153">
        <v>37467</v>
      </c>
      <c r="V487" s="152">
        <v>257.48199999999997</v>
      </c>
      <c r="W487" s="152">
        <v>257.48199999999997</v>
      </c>
      <c r="X487" s="152">
        <v>261.24599999999998</v>
      </c>
      <c r="Y487" s="154">
        <f t="shared" si="77"/>
        <v>3.76400000000001</v>
      </c>
      <c r="Z487" s="154">
        <f t="shared" si="78"/>
        <v>3.76400000000001</v>
      </c>
      <c r="AA487" s="154">
        <f t="shared" si="79"/>
        <v>0</v>
      </c>
      <c r="AB487" s="155">
        <f t="shared" si="83"/>
        <v>6.819933333333335</v>
      </c>
      <c r="AC487" s="155">
        <f t="shared" si="80"/>
        <v>0</v>
      </c>
      <c r="AD487" s="155">
        <f t="shared" si="84"/>
        <v>3.1903999999999941</v>
      </c>
      <c r="AE487" s="152">
        <f t="shared" si="81"/>
        <v>0</v>
      </c>
      <c r="AF487" s="152"/>
      <c r="AG487" s="156">
        <v>37467</v>
      </c>
      <c r="AH487" s="157">
        <v>186.57</v>
      </c>
      <c r="AI487" s="155">
        <f t="shared" si="85"/>
        <v>196.851</v>
      </c>
      <c r="AJ487" s="158">
        <f t="shared" si="82"/>
        <v>0</v>
      </c>
      <c r="AK487" s="155">
        <f t="shared" si="86"/>
        <v>1.6543908674892357E-2</v>
      </c>
      <c r="AL487" s="158">
        <f t="shared" si="87"/>
        <v>1.6207182081879157E-2</v>
      </c>
    </row>
    <row r="488" spans="18:38" ht="14.25" x14ac:dyDescent="0.2">
      <c r="R488" s="152" t="s">
        <v>114</v>
      </c>
      <c r="S488" s="152"/>
      <c r="T488" s="152" t="s">
        <v>113</v>
      </c>
      <c r="U488" s="153">
        <v>37468</v>
      </c>
      <c r="V488" s="152">
        <v>261.255</v>
      </c>
      <c r="W488" s="152">
        <v>259.44600000000003</v>
      </c>
      <c r="X488" s="152">
        <v>263.41800000000001</v>
      </c>
      <c r="Y488" s="154">
        <f t="shared" si="77"/>
        <v>3.97199999999998</v>
      </c>
      <c r="Z488" s="154">
        <f t="shared" si="78"/>
        <v>2.1630000000000109</v>
      </c>
      <c r="AA488" s="154">
        <f t="shared" si="79"/>
        <v>-1.8089999999999691</v>
      </c>
      <c r="AB488" s="155">
        <f t="shared" si="83"/>
        <v>6.4711333333333352</v>
      </c>
      <c r="AC488" s="155">
        <f t="shared" si="80"/>
        <v>1.8089999999999691</v>
      </c>
      <c r="AD488" s="155">
        <f t="shared" si="84"/>
        <v>2.9970333333333277</v>
      </c>
      <c r="AE488" s="152">
        <f t="shared" si="81"/>
        <v>0</v>
      </c>
      <c r="AF488" s="152"/>
      <c r="AG488" s="156">
        <v>37468</v>
      </c>
      <c r="AH488" s="157">
        <v>188.32</v>
      </c>
      <c r="AI488" s="155">
        <f t="shared" si="85"/>
        <v>194.59633333333332</v>
      </c>
      <c r="AJ488" s="158">
        <f t="shared" si="82"/>
        <v>9.6059898045877719E-3</v>
      </c>
      <c r="AK488" s="155">
        <f t="shared" si="86"/>
        <v>1.5873068068336948E-2</v>
      </c>
      <c r="AL488" s="158">
        <f t="shared" si="87"/>
        <v>1.5401283682974472E-2</v>
      </c>
    </row>
    <row r="489" spans="18:38" ht="14.25" x14ac:dyDescent="0.2">
      <c r="R489" s="152" t="s">
        <v>114</v>
      </c>
      <c r="S489" s="152"/>
      <c r="T489" s="152" t="s">
        <v>113</v>
      </c>
      <c r="U489" s="153">
        <v>37469</v>
      </c>
      <c r="V489" s="152">
        <v>263.68800000000005</v>
      </c>
      <c r="W489" s="152">
        <v>261.18899999999996</v>
      </c>
      <c r="X489" s="152">
        <v>264.62600000000003</v>
      </c>
      <c r="Y489" s="154">
        <f t="shared" si="77"/>
        <v>3.4370000000000687</v>
      </c>
      <c r="Z489" s="154">
        <f t="shared" si="78"/>
        <v>0.93799999999998818</v>
      </c>
      <c r="AA489" s="154">
        <f t="shared" si="79"/>
        <v>-2.4990000000000805</v>
      </c>
      <c r="AB489" s="155">
        <f t="shared" si="83"/>
        <v>6.1345333333333381</v>
      </c>
      <c r="AC489" s="155">
        <f t="shared" si="80"/>
        <v>2.4990000000000805</v>
      </c>
      <c r="AD489" s="155">
        <f t="shared" si="84"/>
        <v>2.9326999999999979</v>
      </c>
      <c r="AE489" s="152">
        <f t="shared" si="81"/>
        <v>0</v>
      </c>
      <c r="AF489" s="152"/>
      <c r="AG489" s="156">
        <v>37469</v>
      </c>
      <c r="AH489" s="157">
        <v>194.28</v>
      </c>
      <c r="AI489" s="155">
        <f t="shared" si="85"/>
        <v>193.8003333333333</v>
      </c>
      <c r="AJ489" s="158">
        <f t="shared" si="82"/>
        <v>1.2862878319951001E-2</v>
      </c>
      <c r="AK489" s="155">
        <f t="shared" si="86"/>
        <v>1.5625110229179225E-2</v>
      </c>
      <c r="AL489" s="158">
        <f t="shared" si="87"/>
        <v>1.5132584911274654E-2</v>
      </c>
    </row>
    <row r="490" spans="18:38" ht="14.25" x14ac:dyDescent="0.2">
      <c r="R490" s="152" t="s">
        <v>114</v>
      </c>
      <c r="S490" s="152"/>
      <c r="T490" s="152" t="s">
        <v>113</v>
      </c>
      <c r="U490" s="153">
        <v>37470</v>
      </c>
      <c r="V490" s="152">
        <v>263.97199999999998</v>
      </c>
      <c r="W490" s="152">
        <v>263.97199999999998</v>
      </c>
      <c r="X490" s="152">
        <v>274.21300000000002</v>
      </c>
      <c r="Y490" s="154">
        <f t="shared" si="77"/>
        <v>10.241000000000042</v>
      </c>
      <c r="Z490" s="154">
        <f t="shared" si="78"/>
        <v>10.241000000000042</v>
      </c>
      <c r="AA490" s="154">
        <f t="shared" si="79"/>
        <v>0</v>
      </c>
      <c r="AB490" s="155">
        <f t="shared" si="83"/>
        <v>6.3759000000000059</v>
      </c>
      <c r="AC490" s="155">
        <f t="shared" si="80"/>
        <v>0</v>
      </c>
      <c r="AD490" s="155">
        <f t="shared" si="84"/>
        <v>2.9293666666666658</v>
      </c>
      <c r="AE490" s="152">
        <f t="shared" si="81"/>
        <v>0</v>
      </c>
      <c r="AF490" s="152"/>
      <c r="AG490" s="156">
        <v>37470</v>
      </c>
      <c r="AH490" s="157">
        <v>196.58</v>
      </c>
      <c r="AI490" s="155">
        <f t="shared" si="85"/>
        <v>193.10533333333331</v>
      </c>
      <c r="AJ490" s="158">
        <f t="shared" si="82"/>
        <v>0</v>
      </c>
      <c r="AK490" s="155">
        <f t="shared" si="86"/>
        <v>1.5609779624693494E-2</v>
      </c>
      <c r="AL490" s="158">
        <f t="shared" si="87"/>
        <v>1.5169786437799057E-2</v>
      </c>
    </row>
    <row r="491" spans="18:38" ht="14.25" x14ac:dyDescent="0.2">
      <c r="R491" s="152" t="s">
        <v>114</v>
      </c>
      <c r="S491" s="152"/>
      <c r="T491" s="152" t="s">
        <v>113</v>
      </c>
      <c r="U491" s="153">
        <v>37471</v>
      </c>
      <c r="V491" s="152">
        <v>275.09199999999998</v>
      </c>
      <c r="W491" s="152">
        <v>268.57099999999997</v>
      </c>
      <c r="X491" s="152">
        <v>286.065</v>
      </c>
      <c r="Y491" s="154">
        <f t="shared" si="77"/>
        <v>17.494000000000028</v>
      </c>
      <c r="Z491" s="154">
        <f t="shared" si="78"/>
        <v>10.973000000000013</v>
      </c>
      <c r="AA491" s="154">
        <f t="shared" si="79"/>
        <v>-6.521000000000015</v>
      </c>
      <c r="AB491" s="155">
        <f t="shared" si="83"/>
        <v>6.6535666666666744</v>
      </c>
      <c r="AC491" s="155">
        <f t="shared" si="80"/>
        <v>6.521000000000015</v>
      </c>
      <c r="AD491" s="155">
        <f t="shared" si="84"/>
        <v>3.0556666666666672</v>
      </c>
      <c r="AE491" s="152">
        <f t="shared" si="81"/>
        <v>0</v>
      </c>
      <c r="AF491" s="152"/>
      <c r="AG491" s="156">
        <v>37471</v>
      </c>
      <c r="AH491" s="157">
        <v>187.87</v>
      </c>
      <c r="AI491" s="155">
        <f t="shared" si="85"/>
        <v>192.1883333333333</v>
      </c>
      <c r="AJ491" s="158">
        <f t="shared" si="82"/>
        <v>3.4710171927396685E-2</v>
      </c>
      <c r="AK491" s="155">
        <f t="shared" si="86"/>
        <v>1.6343966771398967E-2</v>
      </c>
      <c r="AL491" s="158">
        <f t="shared" si="87"/>
        <v>1.5899334853832617E-2</v>
      </c>
    </row>
    <row r="492" spans="18:38" ht="14.25" x14ac:dyDescent="0.2">
      <c r="R492" s="152" t="s">
        <v>114</v>
      </c>
      <c r="S492" s="152"/>
      <c r="T492" s="152" t="s">
        <v>113</v>
      </c>
      <c r="U492" s="153">
        <v>37472</v>
      </c>
      <c r="V492" s="152">
        <v>267.73699999999997</v>
      </c>
      <c r="W492" s="152">
        <v>261.75399999999996</v>
      </c>
      <c r="X492" s="152">
        <v>268.887</v>
      </c>
      <c r="Y492" s="154">
        <f t="shared" si="77"/>
        <v>7.1330000000000382</v>
      </c>
      <c r="Z492" s="154">
        <f t="shared" si="78"/>
        <v>1.1500000000000341</v>
      </c>
      <c r="AA492" s="154">
        <f t="shared" si="79"/>
        <v>-5.9830000000000041</v>
      </c>
      <c r="AB492" s="155">
        <f t="shared" si="83"/>
        <v>6.6833333333333398</v>
      </c>
      <c r="AC492" s="155">
        <f t="shared" si="80"/>
        <v>5.9830000000000041</v>
      </c>
      <c r="AD492" s="155">
        <f t="shared" si="84"/>
        <v>3.2350999999999979</v>
      </c>
      <c r="AE492" s="152">
        <f t="shared" si="81"/>
        <v>0</v>
      </c>
      <c r="AF492" s="152"/>
      <c r="AG492" s="156">
        <v>37472</v>
      </c>
      <c r="AH492" s="157">
        <v>200.51</v>
      </c>
      <c r="AI492" s="155">
        <f t="shared" si="85"/>
        <v>191.80499999999998</v>
      </c>
      <c r="AJ492" s="158">
        <f t="shared" si="82"/>
        <v>2.9838910777517352E-2</v>
      </c>
      <c r="AK492" s="155">
        <f t="shared" si="86"/>
        <v>1.7244261957780324E-2</v>
      </c>
      <c r="AL492" s="158">
        <f t="shared" si="87"/>
        <v>1.6866609316753985E-2</v>
      </c>
    </row>
    <row r="493" spans="18:38" ht="14.25" x14ac:dyDescent="0.2">
      <c r="R493" s="152" t="s">
        <v>114</v>
      </c>
      <c r="S493" s="152"/>
      <c r="T493" s="152" t="s">
        <v>113</v>
      </c>
      <c r="U493" s="153">
        <v>37473</v>
      </c>
      <c r="V493" s="152">
        <v>261.45600000000002</v>
      </c>
      <c r="W493" s="152">
        <v>260.58200000000005</v>
      </c>
      <c r="X493" s="152">
        <v>267.31700000000001</v>
      </c>
      <c r="Y493" s="154">
        <f t="shared" si="77"/>
        <v>6.7349999999999568</v>
      </c>
      <c r="Z493" s="154">
        <f t="shared" si="78"/>
        <v>5.86099999999999</v>
      </c>
      <c r="AA493" s="154">
        <f t="shared" si="79"/>
        <v>-0.8739999999999668</v>
      </c>
      <c r="AB493" s="155">
        <f t="shared" si="83"/>
        <v>6.673200000000004</v>
      </c>
      <c r="AC493" s="155">
        <f t="shared" si="80"/>
        <v>0.8739999999999668</v>
      </c>
      <c r="AD493" s="155">
        <f t="shared" si="84"/>
        <v>3.1956666666666629</v>
      </c>
      <c r="AE493" s="152">
        <f t="shared" si="81"/>
        <v>0</v>
      </c>
      <c r="AF493" s="152"/>
      <c r="AG493" s="156">
        <v>37473</v>
      </c>
      <c r="AH493" s="157">
        <v>212.34</v>
      </c>
      <c r="AI493" s="155">
        <f t="shared" si="85"/>
        <v>192.55799999999999</v>
      </c>
      <c r="AJ493" s="158">
        <f t="shared" si="82"/>
        <v>4.1160403127058808E-3</v>
      </c>
      <c r="AK493" s="155">
        <f t="shared" si="86"/>
        <v>1.7020110644532353E-2</v>
      </c>
      <c r="AL493" s="158">
        <f t="shared" si="87"/>
        <v>1.6595865488147274E-2</v>
      </c>
    </row>
    <row r="494" spans="18:38" ht="14.25" x14ac:dyDescent="0.2">
      <c r="R494" s="152" t="s">
        <v>114</v>
      </c>
      <c r="S494" s="152"/>
      <c r="T494" s="152" t="s">
        <v>113</v>
      </c>
      <c r="U494" s="153">
        <v>37474</v>
      </c>
      <c r="V494" s="152">
        <v>261.24600000000004</v>
      </c>
      <c r="W494" s="152">
        <v>260.35899999999998</v>
      </c>
      <c r="X494" s="152">
        <v>263.43599999999998</v>
      </c>
      <c r="Y494" s="154">
        <f t="shared" si="77"/>
        <v>3.0769999999999982</v>
      </c>
      <c r="Z494" s="154">
        <f t="shared" si="78"/>
        <v>2.1899999999999409</v>
      </c>
      <c r="AA494" s="154">
        <f t="shared" si="79"/>
        <v>-0.8870000000000573</v>
      </c>
      <c r="AB494" s="155">
        <f t="shared" si="83"/>
        <v>6.5617666666666699</v>
      </c>
      <c r="AC494" s="155">
        <f t="shared" si="80"/>
        <v>0.8870000000000573</v>
      </c>
      <c r="AD494" s="155">
        <f t="shared" si="84"/>
        <v>3.071866666666665</v>
      </c>
      <c r="AE494" s="152">
        <f t="shared" si="81"/>
        <v>0</v>
      </c>
      <c r="AF494" s="152"/>
      <c r="AG494" s="156">
        <v>37474</v>
      </c>
      <c r="AH494" s="157">
        <v>212.69</v>
      </c>
      <c r="AI494" s="155">
        <f t="shared" si="85"/>
        <v>193.49366666666663</v>
      </c>
      <c r="AJ494" s="158">
        <f t="shared" si="82"/>
        <v>4.1703888288121549E-3</v>
      </c>
      <c r="AK494" s="155">
        <f t="shared" si="86"/>
        <v>1.6328408262265229E-2</v>
      </c>
      <c r="AL494" s="158">
        <f t="shared" si="87"/>
        <v>1.5875799552440124E-2</v>
      </c>
    </row>
    <row r="495" spans="18:38" ht="14.25" x14ac:dyDescent="0.2">
      <c r="R495" s="152" t="s">
        <v>114</v>
      </c>
      <c r="S495" s="152"/>
      <c r="T495" s="152" t="s">
        <v>113</v>
      </c>
      <c r="U495" s="153">
        <v>37475</v>
      </c>
      <c r="V495" s="152">
        <v>260.28399999999999</v>
      </c>
      <c r="W495" s="152">
        <v>260.28399999999999</v>
      </c>
      <c r="X495" s="152">
        <v>262.91800000000001</v>
      </c>
      <c r="Y495" s="154">
        <f t="shared" si="77"/>
        <v>2.6340000000000146</v>
      </c>
      <c r="Z495" s="154">
        <f t="shared" si="78"/>
        <v>2.6340000000000146</v>
      </c>
      <c r="AA495" s="154">
        <f t="shared" si="79"/>
        <v>0</v>
      </c>
      <c r="AB495" s="155">
        <f t="shared" si="83"/>
        <v>6.3762333333333361</v>
      </c>
      <c r="AC495" s="155">
        <f t="shared" si="80"/>
        <v>0</v>
      </c>
      <c r="AD495" s="155">
        <f t="shared" si="84"/>
        <v>2.9330333333333298</v>
      </c>
      <c r="AE495" s="152">
        <f t="shared" si="81"/>
        <v>0</v>
      </c>
      <c r="AF495" s="152"/>
      <c r="AG495" s="156">
        <v>37475</v>
      </c>
      <c r="AH495" s="157">
        <v>225.01</v>
      </c>
      <c r="AI495" s="155">
        <f t="shared" si="85"/>
        <v>194.44899999999998</v>
      </c>
      <c r="AJ495" s="158">
        <f t="shared" si="82"/>
        <v>0</v>
      </c>
      <c r="AK495" s="155">
        <f t="shared" si="86"/>
        <v>1.5621337555194513E-2</v>
      </c>
      <c r="AL495" s="158">
        <f t="shared" si="87"/>
        <v>1.5083818036263134E-2</v>
      </c>
    </row>
    <row r="496" spans="18:38" ht="14.25" x14ac:dyDescent="0.2">
      <c r="R496" s="152" t="s">
        <v>114</v>
      </c>
      <c r="S496" s="152"/>
      <c r="T496" s="152" t="s">
        <v>113</v>
      </c>
      <c r="U496" s="153">
        <v>37476</v>
      </c>
      <c r="V496" s="152">
        <v>260.69399999999996</v>
      </c>
      <c r="W496" s="152">
        <v>259.98</v>
      </c>
      <c r="X496" s="152">
        <v>261.589</v>
      </c>
      <c r="Y496" s="154">
        <f t="shared" si="77"/>
        <v>1.6089999999999804</v>
      </c>
      <c r="Z496" s="154">
        <f t="shared" si="78"/>
        <v>0.89500000000003865</v>
      </c>
      <c r="AA496" s="154">
        <f t="shared" si="79"/>
        <v>-0.71399999999994179</v>
      </c>
      <c r="AB496" s="155">
        <f t="shared" si="83"/>
        <v>6.0944666666666709</v>
      </c>
      <c r="AC496" s="155">
        <f t="shared" si="80"/>
        <v>0.71399999999994179</v>
      </c>
      <c r="AD496" s="155">
        <f t="shared" si="84"/>
        <v>2.8768666666666625</v>
      </c>
      <c r="AE496" s="152">
        <f t="shared" si="81"/>
        <v>0</v>
      </c>
      <c r="AF496" s="152"/>
      <c r="AG496" s="156">
        <v>37476</v>
      </c>
      <c r="AH496" s="157">
        <v>225.51</v>
      </c>
      <c r="AI496" s="155">
        <f t="shared" si="85"/>
        <v>195.00133333333332</v>
      </c>
      <c r="AJ496" s="158">
        <f t="shared" si="82"/>
        <v>3.1661567114537794E-3</v>
      </c>
      <c r="AK496" s="155">
        <f t="shared" si="86"/>
        <v>1.5344150608908686E-2</v>
      </c>
      <c r="AL496" s="158">
        <f t="shared" si="87"/>
        <v>1.4753061517528065E-2</v>
      </c>
    </row>
    <row r="497" spans="18:38" ht="14.25" x14ac:dyDescent="0.2">
      <c r="R497" s="152" t="s">
        <v>114</v>
      </c>
      <c r="S497" s="152"/>
      <c r="T497" s="152" t="s">
        <v>113</v>
      </c>
      <c r="U497" s="153">
        <v>37477</v>
      </c>
      <c r="V497" s="152">
        <v>261.327</v>
      </c>
      <c r="W497" s="152">
        <v>258.34899999999999</v>
      </c>
      <c r="X497" s="152">
        <v>261.327</v>
      </c>
      <c r="Y497" s="154">
        <f t="shared" si="77"/>
        <v>2.9780000000000086</v>
      </c>
      <c r="Z497" s="154">
        <f t="shared" si="78"/>
        <v>0</v>
      </c>
      <c r="AA497" s="154">
        <f t="shared" si="79"/>
        <v>-2.9780000000000086</v>
      </c>
      <c r="AB497" s="155">
        <f t="shared" si="83"/>
        <v>6.0550000000000015</v>
      </c>
      <c r="AC497" s="155">
        <f t="shared" si="80"/>
        <v>2.9780000000000086</v>
      </c>
      <c r="AD497" s="155">
        <f t="shared" si="84"/>
        <v>2.9761333333333293</v>
      </c>
      <c r="AE497" s="152">
        <f t="shared" si="81"/>
        <v>0</v>
      </c>
      <c r="AF497" s="152"/>
      <c r="AG497" s="156">
        <v>37477</v>
      </c>
      <c r="AH497" s="157">
        <v>226.94</v>
      </c>
      <c r="AI497" s="155">
        <f t="shared" si="85"/>
        <v>195.48566666666667</v>
      </c>
      <c r="AJ497" s="158">
        <f t="shared" si="82"/>
        <v>1.3122411210011495E-2</v>
      </c>
      <c r="AK497" s="155">
        <f t="shared" si="86"/>
        <v>1.5781564315909071E-2</v>
      </c>
      <c r="AL497" s="158">
        <f t="shared" si="87"/>
        <v>1.5224304595221795E-2</v>
      </c>
    </row>
    <row r="498" spans="18:38" ht="14.25" x14ac:dyDescent="0.2">
      <c r="R498" s="152" t="s">
        <v>114</v>
      </c>
      <c r="S498" s="152"/>
      <c r="T498" s="152" t="s">
        <v>113</v>
      </c>
      <c r="U498" s="153">
        <v>37478</v>
      </c>
      <c r="V498" s="152">
        <v>259.65899999999999</v>
      </c>
      <c r="W498" s="152">
        <v>257.32499999999999</v>
      </c>
      <c r="X498" s="152">
        <v>266.08700000000005</v>
      </c>
      <c r="Y498" s="154">
        <f t="shared" si="77"/>
        <v>8.7620000000000573</v>
      </c>
      <c r="Z498" s="154">
        <f t="shared" si="78"/>
        <v>6.4280000000000541</v>
      </c>
      <c r="AA498" s="154">
        <f t="shared" si="79"/>
        <v>-2.3340000000000032</v>
      </c>
      <c r="AB498" s="155">
        <f t="shared" si="83"/>
        <v>6.0981666666666721</v>
      </c>
      <c r="AC498" s="155">
        <f t="shared" si="80"/>
        <v>2.3340000000000032</v>
      </c>
      <c r="AD498" s="155">
        <f t="shared" si="84"/>
        <v>2.8582999999999972</v>
      </c>
      <c r="AE498" s="152">
        <f t="shared" si="81"/>
        <v>0</v>
      </c>
      <c r="AF498" s="152"/>
      <c r="AG498" s="156">
        <v>37478</v>
      </c>
      <c r="AH498" s="157">
        <v>219.81</v>
      </c>
      <c r="AI498" s="155">
        <f t="shared" si="85"/>
        <v>195.81800000000004</v>
      </c>
      <c r="AJ498" s="158">
        <f t="shared" si="82"/>
        <v>1.0618261225603946E-2</v>
      </c>
      <c r="AK498" s="155">
        <f t="shared" si="86"/>
        <v>1.5203208733176316E-2</v>
      </c>
      <c r="AL498" s="158">
        <f t="shared" si="87"/>
        <v>1.4596717359997532E-2</v>
      </c>
    </row>
    <row r="499" spans="18:38" ht="14.25" x14ac:dyDescent="0.2">
      <c r="R499" s="152" t="s">
        <v>114</v>
      </c>
      <c r="S499" s="152"/>
      <c r="T499" s="152" t="s">
        <v>113</v>
      </c>
      <c r="U499" s="153">
        <v>37479</v>
      </c>
      <c r="V499" s="152">
        <v>264.53600000000006</v>
      </c>
      <c r="W499" s="152">
        <v>260.44600000000003</v>
      </c>
      <c r="X499" s="152">
        <v>264.53600000000006</v>
      </c>
      <c r="Y499" s="154">
        <f t="shared" si="77"/>
        <v>4.0900000000000318</v>
      </c>
      <c r="Z499" s="154">
        <f t="shared" si="78"/>
        <v>0</v>
      </c>
      <c r="AA499" s="154">
        <f t="shared" si="79"/>
        <v>-4.0900000000000318</v>
      </c>
      <c r="AB499" s="155">
        <f t="shared" si="83"/>
        <v>5.8939666666666728</v>
      </c>
      <c r="AC499" s="155">
        <f t="shared" si="80"/>
        <v>4.0900000000000318</v>
      </c>
      <c r="AD499" s="155">
        <f t="shared" si="84"/>
        <v>2.8539999999999983</v>
      </c>
      <c r="AE499" s="152">
        <f t="shared" si="81"/>
        <v>0</v>
      </c>
      <c r="AF499" s="152"/>
      <c r="AG499" s="156">
        <v>37479</v>
      </c>
      <c r="AH499" s="157">
        <v>221.02</v>
      </c>
      <c r="AI499" s="155">
        <f t="shared" si="85"/>
        <v>196.82333333333338</v>
      </c>
      <c r="AJ499" s="158">
        <f t="shared" si="82"/>
        <v>1.8505112659487972E-2</v>
      </c>
      <c r="AK499" s="155">
        <f t="shared" si="86"/>
        <v>1.5083205554963643E-2</v>
      </c>
      <c r="AL499" s="158">
        <f t="shared" si="87"/>
        <v>1.45003133097363E-2</v>
      </c>
    </row>
    <row r="500" spans="18:38" ht="14.25" x14ac:dyDescent="0.2">
      <c r="R500" s="152" t="s">
        <v>114</v>
      </c>
      <c r="S500" s="152"/>
      <c r="T500" s="152" t="s">
        <v>113</v>
      </c>
      <c r="U500" s="153">
        <v>37480</v>
      </c>
      <c r="V500" s="152">
        <v>262.81200000000001</v>
      </c>
      <c r="W500" s="152">
        <v>262.15700000000004</v>
      </c>
      <c r="X500" s="152">
        <v>266.09300000000002</v>
      </c>
      <c r="Y500" s="154">
        <f t="shared" si="77"/>
        <v>3.9359999999999786</v>
      </c>
      <c r="Z500" s="154">
        <f t="shared" si="78"/>
        <v>3.2810000000000059</v>
      </c>
      <c r="AA500" s="154">
        <f t="shared" si="79"/>
        <v>-0.65499999999997272</v>
      </c>
      <c r="AB500" s="155">
        <f t="shared" si="83"/>
        <v>5.7427000000000055</v>
      </c>
      <c r="AC500" s="155">
        <f t="shared" si="80"/>
        <v>0.65499999999997272</v>
      </c>
      <c r="AD500" s="155">
        <f t="shared" si="84"/>
        <v>2.5933666666666642</v>
      </c>
      <c r="AE500" s="152">
        <f t="shared" si="81"/>
        <v>0</v>
      </c>
      <c r="AF500" s="152"/>
      <c r="AG500" s="156">
        <v>37480</v>
      </c>
      <c r="AH500" s="157">
        <v>230.15</v>
      </c>
      <c r="AI500" s="155">
        <f t="shared" si="85"/>
        <v>198.65233333333336</v>
      </c>
      <c r="AJ500" s="158">
        <f t="shared" si="82"/>
        <v>2.8459700195523473E-3</v>
      </c>
      <c r="AK500" s="155">
        <f t="shared" si="86"/>
        <v>1.3566554411084735E-2</v>
      </c>
      <c r="AL500" s="158">
        <f t="shared" si="87"/>
        <v>1.3054800933624391E-2</v>
      </c>
    </row>
    <row r="501" spans="18:38" ht="14.25" x14ac:dyDescent="0.2">
      <c r="R501" s="152" t="s">
        <v>114</v>
      </c>
      <c r="S501" s="152"/>
      <c r="T501" s="152" t="s">
        <v>113</v>
      </c>
      <c r="U501" s="153">
        <v>37481</v>
      </c>
      <c r="V501" s="152">
        <v>266.709</v>
      </c>
      <c r="W501" s="152">
        <v>262.75399999999996</v>
      </c>
      <c r="X501" s="152">
        <v>268.01</v>
      </c>
      <c r="Y501" s="154">
        <f t="shared" si="77"/>
        <v>5.2560000000000286</v>
      </c>
      <c r="Z501" s="154">
        <f t="shared" si="78"/>
        <v>1.3009999999999877</v>
      </c>
      <c r="AA501" s="154">
        <f t="shared" si="79"/>
        <v>-3.9550000000000409</v>
      </c>
      <c r="AB501" s="155">
        <f t="shared" si="83"/>
        <v>5.6521666666666741</v>
      </c>
      <c r="AC501" s="155">
        <f t="shared" si="80"/>
        <v>3.9550000000000409</v>
      </c>
      <c r="AD501" s="155">
        <f t="shared" si="84"/>
        <v>2.7251999999999992</v>
      </c>
      <c r="AE501" s="152">
        <f t="shared" si="81"/>
        <v>0</v>
      </c>
      <c r="AF501" s="152"/>
      <c r="AG501" s="156">
        <v>37481</v>
      </c>
      <c r="AH501" s="157">
        <v>219.95</v>
      </c>
      <c r="AI501" s="155">
        <f t="shared" si="85"/>
        <v>199.84900000000002</v>
      </c>
      <c r="AJ501" s="158">
        <f t="shared" si="82"/>
        <v>1.7981359399863794E-2</v>
      </c>
      <c r="AK501" s="155">
        <f t="shared" si="86"/>
        <v>1.4165933057746861E-2</v>
      </c>
      <c r="AL501" s="158">
        <f t="shared" si="87"/>
        <v>1.3636295403029281E-2</v>
      </c>
    </row>
    <row r="502" spans="18:38" ht="14.25" x14ac:dyDescent="0.2">
      <c r="R502" s="152" t="s">
        <v>114</v>
      </c>
      <c r="S502" s="152"/>
      <c r="T502" s="152" t="s">
        <v>113</v>
      </c>
      <c r="U502" s="153">
        <v>37482</v>
      </c>
      <c r="V502" s="152">
        <v>263.83499999999998</v>
      </c>
      <c r="W502" s="152">
        <v>263.83499999999998</v>
      </c>
      <c r="X502" s="152">
        <v>275.74</v>
      </c>
      <c r="Y502" s="154">
        <f t="shared" si="77"/>
        <v>11.90500000000003</v>
      </c>
      <c r="Z502" s="154">
        <f t="shared" si="78"/>
        <v>11.90500000000003</v>
      </c>
      <c r="AA502" s="154">
        <f t="shared" si="79"/>
        <v>0</v>
      </c>
      <c r="AB502" s="155">
        <f t="shared" si="83"/>
        <v>5.8614666666666757</v>
      </c>
      <c r="AC502" s="155">
        <f t="shared" si="80"/>
        <v>0</v>
      </c>
      <c r="AD502" s="155">
        <f t="shared" si="84"/>
        <v>2.7251999999999992</v>
      </c>
      <c r="AE502" s="152">
        <f t="shared" si="81"/>
        <v>0</v>
      </c>
      <c r="AF502" s="152"/>
      <c r="AG502" s="156">
        <v>37482</v>
      </c>
      <c r="AH502" s="157">
        <v>224.11</v>
      </c>
      <c r="AI502" s="155">
        <f t="shared" si="85"/>
        <v>201.03366666666668</v>
      </c>
      <c r="AJ502" s="158">
        <f t="shared" si="82"/>
        <v>0</v>
      </c>
      <c r="AK502" s="155">
        <f t="shared" si="86"/>
        <v>1.4165933057746861E-2</v>
      </c>
      <c r="AL502" s="158">
        <f t="shared" si="87"/>
        <v>1.3555938391745325E-2</v>
      </c>
    </row>
    <row r="503" spans="18:38" ht="14.25" x14ac:dyDescent="0.2">
      <c r="R503" s="152" t="s">
        <v>114</v>
      </c>
      <c r="S503" s="152"/>
      <c r="T503" s="152" t="s">
        <v>113</v>
      </c>
      <c r="U503" s="153">
        <v>37483</v>
      </c>
      <c r="V503" s="152">
        <v>278.40299999999996</v>
      </c>
      <c r="W503" s="152">
        <v>263.94600000000003</v>
      </c>
      <c r="X503" s="152">
        <v>280.74900000000008</v>
      </c>
      <c r="Y503" s="154">
        <f t="shared" si="77"/>
        <v>16.803000000000054</v>
      </c>
      <c r="Z503" s="154">
        <f t="shared" si="78"/>
        <v>2.3460000000001173</v>
      </c>
      <c r="AA503" s="154">
        <f t="shared" si="79"/>
        <v>-14.456999999999937</v>
      </c>
      <c r="AB503" s="155">
        <f t="shared" si="83"/>
        <v>6.1111333333333446</v>
      </c>
      <c r="AC503" s="155">
        <f t="shared" si="80"/>
        <v>14.456999999999937</v>
      </c>
      <c r="AD503" s="155">
        <f t="shared" si="84"/>
        <v>2.8966666666666638</v>
      </c>
      <c r="AE503" s="152">
        <f t="shared" si="81"/>
        <v>0</v>
      </c>
      <c r="AF503" s="152"/>
      <c r="AG503" s="156">
        <v>37483</v>
      </c>
      <c r="AH503" s="157">
        <v>169.16</v>
      </c>
      <c r="AI503" s="155">
        <f t="shared" si="85"/>
        <v>200.65133333333333</v>
      </c>
      <c r="AJ503" s="158">
        <f t="shared" si="82"/>
        <v>8.5463466540552951E-2</v>
      </c>
      <c r="AK503" s="155">
        <f t="shared" si="86"/>
        <v>1.5296100796812004E-2</v>
      </c>
      <c r="AL503" s="158">
        <f t="shared" si="87"/>
        <v>1.4436319054279882E-2</v>
      </c>
    </row>
    <row r="504" spans="18:38" ht="14.25" x14ac:dyDescent="0.2">
      <c r="R504" s="152" t="s">
        <v>114</v>
      </c>
      <c r="S504" s="152"/>
      <c r="T504" s="152" t="s">
        <v>113</v>
      </c>
      <c r="U504" s="153">
        <v>37484</v>
      </c>
      <c r="V504" s="152">
        <v>263.37299999999999</v>
      </c>
      <c r="W504" s="152">
        <v>252.03200000000001</v>
      </c>
      <c r="X504" s="152">
        <v>263.37299999999999</v>
      </c>
      <c r="Y504" s="154">
        <f t="shared" si="77"/>
        <v>11.34099999999998</v>
      </c>
      <c r="Z504" s="154">
        <f t="shared" si="78"/>
        <v>0</v>
      </c>
      <c r="AA504" s="154">
        <f t="shared" si="79"/>
        <v>-11.34099999999998</v>
      </c>
      <c r="AB504" s="155">
        <f t="shared" si="83"/>
        <v>6.3832666666666773</v>
      </c>
      <c r="AC504" s="155">
        <f t="shared" si="80"/>
        <v>11.34099999999998</v>
      </c>
      <c r="AD504" s="155">
        <f t="shared" si="84"/>
        <v>3.168799999999997</v>
      </c>
      <c r="AE504" s="152">
        <f t="shared" si="81"/>
        <v>0</v>
      </c>
      <c r="AF504" s="152"/>
      <c r="AG504" s="156">
        <v>37484</v>
      </c>
      <c r="AH504" s="157">
        <v>176.72</v>
      </c>
      <c r="AI504" s="155">
        <f t="shared" si="85"/>
        <v>200.114</v>
      </c>
      <c r="AJ504" s="158">
        <f t="shared" si="82"/>
        <v>6.4174966047985393E-2</v>
      </c>
      <c r="AK504" s="155">
        <f t="shared" si="86"/>
        <v>1.6886106406418157E-2</v>
      </c>
      <c r="AL504" s="158">
        <f t="shared" si="87"/>
        <v>1.5834974064783059E-2</v>
      </c>
    </row>
    <row r="505" spans="18:38" ht="14.25" x14ac:dyDescent="0.2">
      <c r="R505" s="152" t="s">
        <v>114</v>
      </c>
      <c r="S505" s="152"/>
      <c r="T505" s="152" t="s">
        <v>113</v>
      </c>
      <c r="U505" s="153">
        <v>37485</v>
      </c>
      <c r="V505" s="152">
        <v>261.88099999999997</v>
      </c>
      <c r="W505" s="152">
        <v>261.88099999999997</v>
      </c>
      <c r="X505" s="152">
        <v>266.11799999999999</v>
      </c>
      <c r="Y505" s="154">
        <f t="shared" si="77"/>
        <v>4.2370000000000232</v>
      </c>
      <c r="Z505" s="154">
        <f t="shared" si="78"/>
        <v>4.2370000000000232</v>
      </c>
      <c r="AA505" s="154">
        <f t="shared" si="79"/>
        <v>0</v>
      </c>
      <c r="AB505" s="155">
        <f t="shared" si="83"/>
        <v>6.3396333333333441</v>
      </c>
      <c r="AC505" s="155">
        <f t="shared" si="80"/>
        <v>0</v>
      </c>
      <c r="AD505" s="155">
        <f t="shared" si="84"/>
        <v>3.0165999999999968</v>
      </c>
      <c r="AE505" s="152">
        <f t="shared" si="81"/>
        <v>0</v>
      </c>
      <c r="AF505" s="152"/>
      <c r="AG505" s="156">
        <v>37485</v>
      </c>
      <c r="AH505" s="157">
        <v>171.78</v>
      </c>
      <c r="AI505" s="155">
        <f t="shared" si="85"/>
        <v>199.351</v>
      </c>
      <c r="AJ505" s="158">
        <f t="shared" si="82"/>
        <v>0</v>
      </c>
      <c r="AK505" s="155">
        <f t="shared" si="86"/>
        <v>1.610427047895116E-2</v>
      </c>
      <c r="AL505" s="158">
        <f t="shared" si="87"/>
        <v>1.513210367643E-2</v>
      </c>
    </row>
    <row r="506" spans="18:38" ht="14.25" x14ac:dyDescent="0.2">
      <c r="R506" s="152" t="s">
        <v>114</v>
      </c>
      <c r="S506" s="152"/>
      <c r="T506" s="152" t="s">
        <v>113</v>
      </c>
      <c r="U506" s="153">
        <v>37486</v>
      </c>
      <c r="V506" s="152">
        <v>265.76</v>
      </c>
      <c r="W506" s="152">
        <v>259.86900000000003</v>
      </c>
      <c r="X506" s="152">
        <v>266.99799999999999</v>
      </c>
      <c r="Y506" s="154">
        <f t="shared" si="77"/>
        <v>7.1289999999999623</v>
      </c>
      <c r="Z506" s="154">
        <f t="shared" si="78"/>
        <v>1.2379999999999995</v>
      </c>
      <c r="AA506" s="154">
        <f t="shared" si="79"/>
        <v>-5.8909999999999627</v>
      </c>
      <c r="AB506" s="155">
        <f t="shared" si="83"/>
        <v>6.5016333333333431</v>
      </c>
      <c r="AC506" s="155">
        <f t="shared" si="80"/>
        <v>5.8909999999999627</v>
      </c>
      <c r="AD506" s="155">
        <f t="shared" si="84"/>
        <v>3.2129666666666621</v>
      </c>
      <c r="AE506" s="152">
        <f t="shared" si="81"/>
        <v>0</v>
      </c>
      <c r="AF506" s="152"/>
      <c r="AG506" s="156">
        <v>37486</v>
      </c>
      <c r="AH506" s="157">
        <v>171.79</v>
      </c>
      <c r="AI506" s="155">
        <f t="shared" si="85"/>
        <v>198.56399999999999</v>
      </c>
      <c r="AJ506" s="158">
        <f t="shared" si="82"/>
        <v>3.4291867978345436E-2</v>
      </c>
      <c r="AK506" s="155">
        <f t="shared" si="86"/>
        <v>1.7247332744896007E-2</v>
      </c>
      <c r="AL506" s="158">
        <f t="shared" si="87"/>
        <v>1.6181013006721572E-2</v>
      </c>
    </row>
    <row r="507" spans="18:38" ht="14.25" x14ac:dyDescent="0.2">
      <c r="R507" s="152" t="s">
        <v>114</v>
      </c>
      <c r="S507" s="152"/>
      <c r="T507" s="152" t="s">
        <v>113</v>
      </c>
      <c r="U507" s="153">
        <v>37487</v>
      </c>
      <c r="V507" s="152">
        <v>260.10400000000004</v>
      </c>
      <c r="W507" s="152">
        <v>260.10400000000004</v>
      </c>
      <c r="X507" s="152">
        <v>264.78199999999998</v>
      </c>
      <c r="Y507" s="154">
        <f t="shared" si="77"/>
        <v>4.6779999999999404</v>
      </c>
      <c r="Z507" s="154">
        <f t="shared" si="78"/>
        <v>4.6779999999999404</v>
      </c>
      <c r="AA507" s="154">
        <f t="shared" si="79"/>
        <v>0</v>
      </c>
      <c r="AB507" s="155">
        <f t="shared" si="83"/>
        <v>6.5352666666666748</v>
      </c>
      <c r="AC507" s="155">
        <f t="shared" si="80"/>
        <v>0</v>
      </c>
      <c r="AD507" s="155">
        <f t="shared" si="84"/>
        <v>3.1828666666666616</v>
      </c>
      <c r="AE507" s="152">
        <f t="shared" si="81"/>
        <v>0</v>
      </c>
      <c r="AF507" s="152"/>
      <c r="AG507" s="156">
        <v>37487</v>
      </c>
      <c r="AH507" s="157">
        <v>198.1</v>
      </c>
      <c r="AI507" s="155">
        <f t="shared" si="85"/>
        <v>198.92699999999999</v>
      </c>
      <c r="AJ507" s="158">
        <f t="shared" si="82"/>
        <v>0</v>
      </c>
      <c r="AK507" s="155">
        <f t="shared" si="86"/>
        <v>1.7086550735387965E-2</v>
      </c>
      <c r="AL507" s="158">
        <f t="shared" si="87"/>
        <v>1.6000174268282645E-2</v>
      </c>
    </row>
    <row r="508" spans="18:38" ht="14.25" x14ac:dyDescent="0.2">
      <c r="R508" s="152" t="s">
        <v>114</v>
      </c>
      <c r="S508" s="152"/>
      <c r="T508" s="152" t="s">
        <v>113</v>
      </c>
      <c r="U508" s="153">
        <v>37488</v>
      </c>
      <c r="V508" s="152">
        <v>260.21600000000001</v>
      </c>
      <c r="W508" s="152">
        <v>252.94199999999998</v>
      </c>
      <c r="X508" s="152">
        <v>260.21600000000001</v>
      </c>
      <c r="Y508" s="154">
        <f t="shared" si="77"/>
        <v>7.2740000000000293</v>
      </c>
      <c r="Z508" s="154">
        <f t="shared" si="78"/>
        <v>0</v>
      </c>
      <c r="AA508" s="154">
        <f t="shared" si="79"/>
        <v>-7.2740000000000293</v>
      </c>
      <c r="AB508" s="155">
        <f t="shared" si="83"/>
        <v>6.6156000000000095</v>
      </c>
      <c r="AC508" s="155">
        <f t="shared" si="80"/>
        <v>7.2740000000000293</v>
      </c>
      <c r="AD508" s="155">
        <f t="shared" si="84"/>
        <v>3.2851333333333295</v>
      </c>
      <c r="AE508" s="152">
        <f t="shared" si="81"/>
        <v>0</v>
      </c>
      <c r="AF508" s="152"/>
      <c r="AG508" s="156">
        <v>37488</v>
      </c>
      <c r="AH508" s="157">
        <v>198.23</v>
      </c>
      <c r="AI508" s="155">
        <f t="shared" si="85"/>
        <v>199.29266666666666</v>
      </c>
      <c r="AJ508" s="158">
        <f t="shared" si="82"/>
        <v>3.6694748524441455E-2</v>
      </c>
      <c r="AK508" s="155">
        <f t="shared" si="86"/>
        <v>1.7561017360879602E-2</v>
      </c>
      <c r="AL508" s="158">
        <f t="shared" si="87"/>
        <v>1.6483964956061251E-2</v>
      </c>
    </row>
    <row r="509" spans="18:38" ht="14.25" x14ac:dyDescent="0.2">
      <c r="R509" s="152" t="s">
        <v>114</v>
      </c>
      <c r="S509" s="152"/>
      <c r="T509" s="152" t="s">
        <v>113</v>
      </c>
      <c r="U509" s="153">
        <v>37489</v>
      </c>
      <c r="V509" s="152">
        <v>258.11</v>
      </c>
      <c r="W509" s="152">
        <v>254.57099999999997</v>
      </c>
      <c r="X509" s="152">
        <v>259.13199999999995</v>
      </c>
      <c r="Y509" s="154">
        <f t="shared" si="77"/>
        <v>4.5609999999999786</v>
      </c>
      <c r="Z509" s="154">
        <f t="shared" si="78"/>
        <v>1.0219999999999345</v>
      </c>
      <c r="AA509" s="154">
        <f t="shared" si="79"/>
        <v>-3.5390000000000441</v>
      </c>
      <c r="AB509" s="155">
        <f t="shared" si="83"/>
        <v>6.4861333333333411</v>
      </c>
      <c r="AC509" s="155">
        <f t="shared" si="80"/>
        <v>3.5390000000000441</v>
      </c>
      <c r="AD509" s="155">
        <f t="shared" si="84"/>
        <v>3.1413666666666642</v>
      </c>
      <c r="AE509" s="152">
        <f t="shared" si="81"/>
        <v>0</v>
      </c>
      <c r="AF509" s="152"/>
      <c r="AG509" s="156">
        <v>37489</v>
      </c>
      <c r="AH509" s="157">
        <v>206.79</v>
      </c>
      <c r="AI509" s="155">
        <f t="shared" si="85"/>
        <v>199.60899999999998</v>
      </c>
      <c r="AJ509" s="158">
        <f t="shared" si="82"/>
        <v>1.7113980366555658E-2</v>
      </c>
      <c r="AK509" s="155">
        <f t="shared" si="86"/>
        <v>1.680490793805842E-2</v>
      </c>
      <c r="AL509" s="158">
        <f t="shared" si="87"/>
        <v>1.5737600342001935E-2</v>
      </c>
    </row>
    <row r="510" spans="18:38" ht="14.25" x14ac:dyDescent="0.2">
      <c r="R510" s="152" t="s">
        <v>114</v>
      </c>
      <c r="S510" s="152"/>
      <c r="T510" s="152" t="s">
        <v>113</v>
      </c>
      <c r="U510" s="153">
        <v>37490</v>
      </c>
      <c r="V510" s="152">
        <v>258.86399999999998</v>
      </c>
      <c r="W510" s="152">
        <v>251.40400000000002</v>
      </c>
      <c r="X510" s="152">
        <v>260.80799999999999</v>
      </c>
      <c r="Y510" s="154">
        <f t="shared" si="77"/>
        <v>9.4039999999999679</v>
      </c>
      <c r="Z510" s="154">
        <f t="shared" si="78"/>
        <v>1.9440000000000168</v>
      </c>
      <c r="AA510" s="154">
        <f t="shared" si="79"/>
        <v>-7.4599999999999511</v>
      </c>
      <c r="AB510" s="155">
        <f t="shared" si="83"/>
        <v>6.7000000000000064</v>
      </c>
      <c r="AC510" s="155">
        <f t="shared" si="80"/>
        <v>7.4599999999999511</v>
      </c>
      <c r="AD510" s="155">
        <f t="shared" si="84"/>
        <v>3.3900333333333292</v>
      </c>
      <c r="AE510" s="152">
        <f t="shared" si="81"/>
        <v>0</v>
      </c>
      <c r="AF510" s="152"/>
      <c r="AG510" s="156">
        <v>37490</v>
      </c>
      <c r="AH510" s="157">
        <v>216.59</v>
      </c>
      <c r="AI510" s="155">
        <f t="shared" si="85"/>
        <v>200.07133333333331</v>
      </c>
      <c r="AJ510" s="158">
        <f t="shared" si="82"/>
        <v>3.4442956738538026E-2</v>
      </c>
      <c r="AK510" s="155">
        <f t="shared" si="86"/>
        <v>1.7953006496009685E-2</v>
      </c>
      <c r="AL510" s="158">
        <f t="shared" si="87"/>
        <v>1.6944123262702952E-2</v>
      </c>
    </row>
    <row r="511" spans="18:38" ht="14.25" x14ac:dyDescent="0.2">
      <c r="R511" s="152" t="s">
        <v>114</v>
      </c>
      <c r="S511" s="152"/>
      <c r="T511" s="152" t="s">
        <v>113</v>
      </c>
      <c r="U511" s="153">
        <v>37491</v>
      </c>
      <c r="V511" s="152">
        <v>261.57400000000001</v>
      </c>
      <c r="W511" s="152">
        <v>256.86799999999999</v>
      </c>
      <c r="X511" s="152">
        <v>261.57400000000001</v>
      </c>
      <c r="Y511" s="154">
        <f t="shared" si="77"/>
        <v>4.7060000000000173</v>
      </c>
      <c r="Z511" s="154">
        <f t="shared" si="78"/>
        <v>0</v>
      </c>
      <c r="AA511" s="154">
        <f t="shared" si="79"/>
        <v>-4.7060000000000173</v>
      </c>
      <c r="AB511" s="155">
        <f t="shared" si="83"/>
        <v>6.7078666666666731</v>
      </c>
      <c r="AC511" s="155">
        <f t="shared" si="80"/>
        <v>4.7060000000000173</v>
      </c>
      <c r="AD511" s="155">
        <f t="shared" si="84"/>
        <v>3.5327666666666642</v>
      </c>
      <c r="AE511" s="152">
        <f t="shared" si="81"/>
        <v>0</v>
      </c>
      <c r="AF511" s="152"/>
      <c r="AG511" s="156">
        <v>37491</v>
      </c>
      <c r="AH511" s="157">
        <v>217.9</v>
      </c>
      <c r="AI511" s="155">
        <f t="shared" si="85"/>
        <v>200.60833333333329</v>
      </c>
      <c r="AJ511" s="158">
        <f t="shared" si="82"/>
        <v>2.1597062872877545E-2</v>
      </c>
      <c r="AK511" s="155">
        <f t="shared" si="86"/>
        <v>1.8602868781408367E-2</v>
      </c>
      <c r="AL511" s="158">
        <f t="shared" si="87"/>
        <v>1.7610268765837236E-2</v>
      </c>
    </row>
    <row r="512" spans="18:38" ht="14.25" x14ac:dyDescent="0.2">
      <c r="R512" s="152" t="s">
        <v>114</v>
      </c>
      <c r="S512" s="152"/>
      <c r="T512" s="152" t="s">
        <v>113</v>
      </c>
      <c r="U512" s="153">
        <v>37492</v>
      </c>
      <c r="V512" s="152">
        <v>260.34800000000001</v>
      </c>
      <c r="W512" s="152">
        <v>251.267</v>
      </c>
      <c r="X512" s="152">
        <v>261.637</v>
      </c>
      <c r="Y512" s="154">
        <f t="shared" si="77"/>
        <v>10.370000000000005</v>
      </c>
      <c r="Z512" s="154">
        <f t="shared" si="78"/>
        <v>1.2889999999999873</v>
      </c>
      <c r="AA512" s="154">
        <f t="shared" si="79"/>
        <v>-9.0810000000000173</v>
      </c>
      <c r="AB512" s="155">
        <f t="shared" si="83"/>
        <v>6.8796666666666733</v>
      </c>
      <c r="AC512" s="155">
        <f t="shared" si="80"/>
        <v>9.0810000000000173</v>
      </c>
      <c r="AD512" s="155">
        <f t="shared" si="84"/>
        <v>3.8326999999999987</v>
      </c>
      <c r="AE512" s="152">
        <f t="shared" si="81"/>
        <v>0</v>
      </c>
      <c r="AF512" s="152"/>
      <c r="AG512" s="156">
        <v>37492</v>
      </c>
      <c r="AH512" s="157">
        <v>205.52</v>
      </c>
      <c r="AI512" s="155">
        <f t="shared" si="85"/>
        <v>200.63300000000001</v>
      </c>
      <c r="AJ512" s="158">
        <f t="shared" si="82"/>
        <v>4.418548073180234E-2</v>
      </c>
      <c r="AK512" s="155">
        <f t="shared" si="86"/>
        <v>2.006220770517347E-2</v>
      </c>
      <c r="AL512" s="158">
        <f t="shared" si="87"/>
        <v>1.9103038881938657E-2</v>
      </c>
    </row>
    <row r="513" spans="18:38" ht="14.25" x14ac:dyDescent="0.2">
      <c r="R513" s="152" t="s">
        <v>114</v>
      </c>
      <c r="S513" s="152"/>
      <c r="T513" s="152" t="s">
        <v>113</v>
      </c>
      <c r="U513" s="153">
        <v>37493</v>
      </c>
      <c r="V513" s="152">
        <v>262.71199999999999</v>
      </c>
      <c r="W513" s="152">
        <v>260.72000000000003</v>
      </c>
      <c r="X513" s="152">
        <v>263.40299999999996</v>
      </c>
      <c r="Y513" s="154">
        <f t="shared" si="77"/>
        <v>2.6829999999999359</v>
      </c>
      <c r="Z513" s="154">
        <f t="shared" si="78"/>
        <v>0.69099999999997408</v>
      </c>
      <c r="AA513" s="154">
        <f t="shared" si="79"/>
        <v>-1.9919999999999618</v>
      </c>
      <c r="AB513" s="155">
        <f t="shared" si="83"/>
        <v>6.7081000000000026</v>
      </c>
      <c r="AC513" s="155">
        <f t="shared" si="80"/>
        <v>1.9919999999999618</v>
      </c>
      <c r="AD513" s="155">
        <f t="shared" si="84"/>
        <v>3.8349333333333306</v>
      </c>
      <c r="AE513" s="152">
        <f t="shared" si="81"/>
        <v>0</v>
      </c>
      <c r="AF513" s="152"/>
      <c r="AG513" s="156">
        <v>37493</v>
      </c>
      <c r="AH513" s="157">
        <v>207.78</v>
      </c>
      <c r="AI513" s="155">
        <f t="shared" si="85"/>
        <v>201.32633333333331</v>
      </c>
      <c r="AJ513" s="158">
        <f t="shared" si="82"/>
        <v>9.5870632399651639E-3</v>
      </c>
      <c r="AK513" s="155">
        <f t="shared" si="86"/>
        <v>2.00386025218399E-2</v>
      </c>
      <c r="AL513" s="158">
        <f t="shared" si="87"/>
        <v>1.9048344396079987E-2</v>
      </c>
    </row>
    <row r="514" spans="18:38" ht="14.25" x14ac:dyDescent="0.2">
      <c r="R514" s="152" t="s">
        <v>114</v>
      </c>
      <c r="S514" s="152"/>
      <c r="T514" s="152" t="s">
        <v>113</v>
      </c>
      <c r="U514" s="153">
        <v>37494</v>
      </c>
      <c r="V514" s="152">
        <v>262.92900000000003</v>
      </c>
      <c r="W514" s="152">
        <v>258.20400000000001</v>
      </c>
      <c r="X514" s="152">
        <v>263.63499999999999</v>
      </c>
      <c r="Y514" s="154">
        <f t="shared" ref="Y514:Y577" si="88">X514-W514</f>
        <v>5.4309999999999832</v>
      </c>
      <c r="Z514" s="154">
        <f t="shared" ref="Z514:Z577" si="89">X514-V514</f>
        <v>0.70599999999996044</v>
      </c>
      <c r="AA514" s="154">
        <f t="shared" ref="AA514:AA577" si="90">W514-V514</f>
        <v>-4.7250000000000227</v>
      </c>
      <c r="AB514" s="155">
        <f t="shared" si="83"/>
        <v>6.5184666666666704</v>
      </c>
      <c r="AC514" s="155">
        <f t="shared" ref="AC514:AC577" si="91">IF((V514-W514)&lt;0,0,V514-W514)</f>
        <v>4.7250000000000227</v>
      </c>
      <c r="AD514" s="155">
        <f t="shared" si="84"/>
        <v>3.6217666666666664</v>
      </c>
      <c r="AE514" s="152">
        <f t="shared" ref="AE514:AE577" si="92">IF(AC514&gt;=25,1,0)</f>
        <v>0</v>
      </c>
      <c r="AF514" s="152"/>
      <c r="AG514" s="156">
        <v>37494</v>
      </c>
      <c r="AH514" s="157">
        <v>211.07</v>
      </c>
      <c r="AI514" s="155">
        <f t="shared" si="85"/>
        <v>202.6163333333333</v>
      </c>
      <c r="AJ514" s="158">
        <f t="shared" ref="AJ514:AJ577" si="93">AC514/AH514</f>
        <v>2.2385938314303421E-2</v>
      </c>
      <c r="AK514" s="155">
        <f t="shared" si="86"/>
        <v>1.8634387594113986E-2</v>
      </c>
      <c r="AL514" s="158">
        <f t="shared" si="87"/>
        <v>1.7874998560497755E-2</v>
      </c>
    </row>
    <row r="515" spans="18:38" ht="14.25" x14ac:dyDescent="0.2">
      <c r="R515" s="152" t="s">
        <v>114</v>
      </c>
      <c r="S515" s="152"/>
      <c r="T515" s="152" t="s">
        <v>113</v>
      </c>
      <c r="U515" s="153">
        <v>37495</v>
      </c>
      <c r="V515" s="152">
        <v>259.24899999999997</v>
      </c>
      <c r="W515" s="152">
        <v>254.07899999999992</v>
      </c>
      <c r="X515" s="152">
        <v>259.42900000000003</v>
      </c>
      <c r="Y515" s="154">
        <f t="shared" si="88"/>
        <v>5.350000000000108</v>
      </c>
      <c r="Z515" s="154">
        <f t="shared" si="89"/>
        <v>0.18000000000006366</v>
      </c>
      <c r="AA515" s="154">
        <f t="shared" si="90"/>
        <v>-5.1700000000000443</v>
      </c>
      <c r="AB515" s="155">
        <f t="shared" si="83"/>
        <v>6.5414000000000083</v>
      </c>
      <c r="AC515" s="155">
        <f t="shared" si="91"/>
        <v>5.1700000000000443</v>
      </c>
      <c r="AD515" s="155">
        <f t="shared" si="84"/>
        <v>3.7941000000000011</v>
      </c>
      <c r="AE515" s="152">
        <f t="shared" si="92"/>
        <v>0</v>
      </c>
      <c r="AF515" s="152"/>
      <c r="AG515" s="156">
        <v>37495</v>
      </c>
      <c r="AH515" s="157">
        <v>216.12</v>
      </c>
      <c r="AI515" s="155">
        <f t="shared" si="85"/>
        <v>203.88766666666663</v>
      </c>
      <c r="AJ515" s="158">
        <f t="shared" si="93"/>
        <v>2.392189524338351E-2</v>
      </c>
      <c r="AK515" s="155">
        <f t="shared" si="86"/>
        <v>1.9431784102226769E-2</v>
      </c>
      <c r="AL515" s="158">
        <f t="shared" si="87"/>
        <v>1.860877640138443E-2</v>
      </c>
    </row>
    <row r="516" spans="18:38" ht="14.25" x14ac:dyDescent="0.2">
      <c r="R516" s="152" t="s">
        <v>114</v>
      </c>
      <c r="S516" s="152"/>
      <c r="T516" s="152" t="s">
        <v>113</v>
      </c>
      <c r="U516" s="153">
        <v>37496</v>
      </c>
      <c r="V516" s="152">
        <v>259.94599999999997</v>
      </c>
      <c r="W516" s="152">
        <v>253.01400000000007</v>
      </c>
      <c r="X516" s="152">
        <v>259.94599999999997</v>
      </c>
      <c r="Y516" s="154">
        <f t="shared" si="88"/>
        <v>6.9319999999999027</v>
      </c>
      <c r="Z516" s="154">
        <f t="shared" si="89"/>
        <v>0</v>
      </c>
      <c r="AA516" s="154">
        <f t="shared" si="90"/>
        <v>-6.9319999999999027</v>
      </c>
      <c r="AB516" s="155">
        <f t="shared" si="83"/>
        <v>6.5974000000000048</v>
      </c>
      <c r="AC516" s="155">
        <f t="shared" si="91"/>
        <v>6.9319999999999027</v>
      </c>
      <c r="AD516" s="155">
        <f t="shared" si="84"/>
        <v>3.8622333333333319</v>
      </c>
      <c r="AE516" s="152">
        <f t="shared" si="92"/>
        <v>0</v>
      </c>
      <c r="AF516" s="152"/>
      <c r="AG516" s="156">
        <v>37496</v>
      </c>
      <c r="AH516" s="157">
        <v>216.6</v>
      </c>
      <c r="AI516" s="155">
        <f t="shared" si="85"/>
        <v>205.19366666666664</v>
      </c>
      <c r="AJ516" s="158">
        <f t="shared" si="93"/>
        <v>3.2003693444136207E-2</v>
      </c>
      <c r="AK516" s="155">
        <f t="shared" si="86"/>
        <v>1.9580225707994378E-2</v>
      </c>
      <c r="AL516" s="158">
        <f t="shared" si="87"/>
        <v>1.8822380807724731E-2</v>
      </c>
    </row>
    <row r="517" spans="18:38" ht="14.25" x14ac:dyDescent="0.2">
      <c r="R517" s="152" t="s">
        <v>114</v>
      </c>
      <c r="S517" s="152"/>
      <c r="T517" s="152" t="s">
        <v>113</v>
      </c>
      <c r="U517" s="153">
        <v>37497</v>
      </c>
      <c r="V517" s="152">
        <v>253.03100000000001</v>
      </c>
      <c r="W517" s="152">
        <v>248.61300000000003</v>
      </c>
      <c r="X517" s="152">
        <v>263.988</v>
      </c>
      <c r="Y517" s="154">
        <f t="shared" si="88"/>
        <v>15.374999999999972</v>
      </c>
      <c r="Z517" s="154">
        <f t="shared" si="89"/>
        <v>10.956999999999994</v>
      </c>
      <c r="AA517" s="154">
        <f t="shared" si="90"/>
        <v>-4.4179999999999779</v>
      </c>
      <c r="AB517" s="155">
        <f t="shared" si="83"/>
        <v>6.984433333333337</v>
      </c>
      <c r="AC517" s="155">
        <f t="shared" si="91"/>
        <v>4.4179999999999779</v>
      </c>
      <c r="AD517" s="155">
        <f t="shared" si="84"/>
        <v>4.0094999999999983</v>
      </c>
      <c r="AE517" s="152">
        <f t="shared" si="92"/>
        <v>0</v>
      </c>
      <c r="AF517" s="152"/>
      <c r="AG517" s="156">
        <v>37497</v>
      </c>
      <c r="AH517" s="157">
        <v>226.31</v>
      </c>
      <c r="AI517" s="155">
        <f t="shared" si="85"/>
        <v>206.51833333333335</v>
      </c>
      <c r="AJ517" s="158">
        <f t="shared" si="93"/>
        <v>1.9521894746144571E-2</v>
      </c>
      <c r="AK517" s="155">
        <f t="shared" si="86"/>
        <v>2.0230955532865861E-2</v>
      </c>
      <c r="AL517" s="158">
        <f t="shared" si="87"/>
        <v>1.9414741225557045E-2</v>
      </c>
    </row>
    <row r="518" spans="18:38" ht="14.25" x14ac:dyDescent="0.2">
      <c r="R518" s="152" t="s">
        <v>114</v>
      </c>
      <c r="S518" s="152"/>
      <c r="T518" s="152" t="s">
        <v>113</v>
      </c>
      <c r="U518" s="153">
        <v>37498</v>
      </c>
      <c r="V518" s="152">
        <v>253.03100000000001</v>
      </c>
      <c r="W518" s="152">
        <v>248.61300000000003</v>
      </c>
      <c r="X518" s="152">
        <v>263.988</v>
      </c>
      <c r="Y518" s="154">
        <f t="shared" si="88"/>
        <v>15.374999999999972</v>
      </c>
      <c r="Z518" s="154">
        <f t="shared" si="89"/>
        <v>10.956999999999994</v>
      </c>
      <c r="AA518" s="154">
        <f t="shared" si="90"/>
        <v>-4.4179999999999779</v>
      </c>
      <c r="AB518" s="155">
        <f t="shared" si="83"/>
        <v>7.3645333333333367</v>
      </c>
      <c r="AC518" s="155">
        <f t="shared" si="91"/>
        <v>4.4179999999999779</v>
      </c>
      <c r="AD518" s="155">
        <f t="shared" si="84"/>
        <v>4.0964666666666654</v>
      </c>
      <c r="AE518" s="152">
        <f t="shared" si="92"/>
        <v>0</v>
      </c>
      <c r="AF518" s="152"/>
      <c r="AG518" s="156">
        <v>37498</v>
      </c>
      <c r="AH518" s="157">
        <v>210.96</v>
      </c>
      <c r="AI518" s="155">
        <f t="shared" si="85"/>
        <v>207.27300000000002</v>
      </c>
      <c r="AJ518" s="158">
        <f t="shared" si="93"/>
        <v>2.0942358740993448E-2</v>
      </c>
      <c r="AK518" s="155">
        <f t="shared" si="86"/>
        <v>2.0608834497412718E-2</v>
      </c>
      <c r="AL518" s="158">
        <f t="shared" si="87"/>
        <v>1.9763628965985269E-2</v>
      </c>
    </row>
    <row r="519" spans="18:38" ht="14.25" x14ac:dyDescent="0.2">
      <c r="R519" s="152" t="s">
        <v>114</v>
      </c>
      <c r="S519" s="152"/>
      <c r="T519" s="152" t="s">
        <v>113</v>
      </c>
      <c r="U519" s="153">
        <v>37499</v>
      </c>
      <c r="V519" s="152">
        <v>265.18299999999999</v>
      </c>
      <c r="W519" s="152">
        <v>256.89800000000002</v>
      </c>
      <c r="X519" s="152">
        <v>265.18299999999999</v>
      </c>
      <c r="Y519" s="154">
        <f t="shared" si="88"/>
        <v>8.2849999999999682</v>
      </c>
      <c r="Z519" s="154">
        <f t="shared" si="89"/>
        <v>0</v>
      </c>
      <c r="AA519" s="154">
        <f t="shared" si="90"/>
        <v>-8.2849999999999682</v>
      </c>
      <c r="AB519" s="155">
        <f t="shared" si="83"/>
        <v>7.5261333333333331</v>
      </c>
      <c r="AC519" s="155">
        <f t="shared" si="91"/>
        <v>8.2849999999999682</v>
      </c>
      <c r="AD519" s="155">
        <f t="shared" si="84"/>
        <v>4.2893333333333281</v>
      </c>
      <c r="AE519" s="152">
        <f t="shared" si="92"/>
        <v>0</v>
      </c>
      <c r="AF519" s="152"/>
      <c r="AG519" s="156">
        <v>37499</v>
      </c>
      <c r="AH519" s="157">
        <v>183.34</v>
      </c>
      <c r="AI519" s="155">
        <f t="shared" si="85"/>
        <v>206.90833333333333</v>
      </c>
      <c r="AJ519" s="158">
        <f t="shared" si="93"/>
        <v>4.5189265844878194E-2</v>
      </c>
      <c r="AK519" s="155">
        <f t="shared" si="86"/>
        <v>2.1686380748243625E-2</v>
      </c>
      <c r="AL519" s="158">
        <f t="shared" si="87"/>
        <v>2.0730597285432334E-2</v>
      </c>
    </row>
    <row r="520" spans="18:38" ht="14.25" x14ac:dyDescent="0.2">
      <c r="R520" s="152" t="s">
        <v>114</v>
      </c>
      <c r="S520" s="152"/>
      <c r="T520" s="152" t="s">
        <v>113</v>
      </c>
      <c r="U520" s="153">
        <v>37500</v>
      </c>
      <c r="V520" s="152">
        <v>267.22500000000002</v>
      </c>
      <c r="W520" s="152">
        <v>261.77300000000002</v>
      </c>
      <c r="X520" s="152">
        <v>267.93400000000003</v>
      </c>
      <c r="Y520" s="154">
        <f t="shared" si="88"/>
        <v>6.1610000000000014</v>
      </c>
      <c r="Z520" s="154">
        <f t="shared" si="89"/>
        <v>0.70900000000000318</v>
      </c>
      <c r="AA520" s="154">
        <f t="shared" si="90"/>
        <v>-5.4519999999999982</v>
      </c>
      <c r="AB520" s="155">
        <f t="shared" si="83"/>
        <v>7.3901333333333321</v>
      </c>
      <c r="AC520" s="155">
        <f t="shared" si="91"/>
        <v>5.4519999999999982</v>
      </c>
      <c r="AD520" s="155">
        <f t="shared" si="84"/>
        <v>4.471066666666661</v>
      </c>
      <c r="AE520" s="152">
        <f t="shared" si="92"/>
        <v>0</v>
      </c>
      <c r="AF520" s="152"/>
      <c r="AG520" s="156">
        <v>37500</v>
      </c>
      <c r="AH520" s="157">
        <v>184.85</v>
      </c>
      <c r="AI520" s="155">
        <f t="shared" si="85"/>
        <v>206.51733333333334</v>
      </c>
      <c r="AJ520" s="158">
        <f t="shared" si="93"/>
        <v>2.9494184473897747E-2</v>
      </c>
      <c r="AK520" s="155">
        <f t="shared" si="86"/>
        <v>2.2669520230706883E-2</v>
      </c>
      <c r="AL520" s="158">
        <f t="shared" si="87"/>
        <v>2.1649837301792235E-2</v>
      </c>
    </row>
    <row r="521" spans="18:38" ht="14.25" x14ac:dyDescent="0.2">
      <c r="R521" s="152" t="s">
        <v>114</v>
      </c>
      <c r="S521" s="152"/>
      <c r="T521" s="152" t="s">
        <v>113</v>
      </c>
      <c r="U521" s="153">
        <v>37501</v>
      </c>
      <c r="V521" s="152">
        <v>262.04500000000002</v>
      </c>
      <c r="W521" s="152">
        <v>254.55699999999999</v>
      </c>
      <c r="X521" s="152">
        <v>262.11100000000005</v>
      </c>
      <c r="Y521" s="154">
        <f t="shared" si="88"/>
        <v>7.5540000000000589</v>
      </c>
      <c r="Z521" s="154">
        <f t="shared" si="89"/>
        <v>6.6000000000030923E-2</v>
      </c>
      <c r="AA521" s="154">
        <f t="shared" si="90"/>
        <v>-7.488000000000028</v>
      </c>
      <c r="AB521" s="155">
        <f t="shared" si="83"/>
        <v>7.0587999999999997</v>
      </c>
      <c r="AC521" s="155">
        <f t="shared" si="91"/>
        <v>7.488000000000028</v>
      </c>
      <c r="AD521" s="155">
        <f t="shared" si="84"/>
        <v>4.503299999999995</v>
      </c>
      <c r="AE521" s="152">
        <f t="shared" si="92"/>
        <v>0</v>
      </c>
      <c r="AF521" s="152"/>
      <c r="AG521" s="156">
        <v>37501</v>
      </c>
      <c r="AH521" s="157">
        <v>181.32</v>
      </c>
      <c r="AI521" s="155">
        <f t="shared" si="85"/>
        <v>206.29900000000001</v>
      </c>
      <c r="AJ521" s="158">
        <f t="shared" si="93"/>
        <v>4.1297154202515049E-2</v>
      </c>
      <c r="AK521" s="155">
        <f t="shared" si="86"/>
        <v>2.2889086306544158E-2</v>
      </c>
      <c r="AL521" s="158">
        <f t="shared" si="87"/>
        <v>2.1828995777972725E-2</v>
      </c>
    </row>
    <row r="522" spans="18:38" ht="14.25" x14ac:dyDescent="0.2">
      <c r="R522" s="152" t="s">
        <v>114</v>
      </c>
      <c r="S522" s="152"/>
      <c r="T522" s="152" t="s">
        <v>113</v>
      </c>
      <c r="U522" s="153">
        <v>37502</v>
      </c>
      <c r="V522" s="152">
        <v>256.726</v>
      </c>
      <c r="W522" s="152">
        <v>256.62299999999993</v>
      </c>
      <c r="X522" s="152">
        <v>259.26100000000002</v>
      </c>
      <c r="Y522" s="154">
        <f t="shared" si="88"/>
        <v>2.6380000000000905</v>
      </c>
      <c r="Z522" s="154">
        <f t="shared" si="89"/>
        <v>2.535000000000025</v>
      </c>
      <c r="AA522" s="154">
        <f t="shared" si="90"/>
        <v>-0.10300000000006548</v>
      </c>
      <c r="AB522" s="155">
        <f t="shared" si="83"/>
        <v>6.908966666666668</v>
      </c>
      <c r="AC522" s="155">
        <f t="shared" si="91"/>
        <v>0.10300000000006548</v>
      </c>
      <c r="AD522" s="155">
        <f t="shared" si="84"/>
        <v>4.307299999999997</v>
      </c>
      <c r="AE522" s="152">
        <f t="shared" si="92"/>
        <v>0</v>
      </c>
      <c r="AF522" s="152"/>
      <c r="AG522" s="156">
        <v>37502</v>
      </c>
      <c r="AH522" s="157">
        <v>183.47</v>
      </c>
      <c r="AI522" s="155">
        <f t="shared" si="85"/>
        <v>205.73100000000005</v>
      </c>
      <c r="AJ522" s="158">
        <f t="shared" si="93"/>
        <v>5.6139968387237959E-4</v>
      </c>
      <c r="AK522" s="155">
        <f t="shared" si="86"/>
        <v>2.1913169270089326E-2</v>
      </c>
      <c r="AL522" s="158">
        <f t="shared" si="87"/>
        <v>2.0936562793161924E-2</v>
      </c>
    </row>
    <row r="523" spans="18:38" ht="14.25" x14ac:dyDescent="0.2">
      <c r="R523" s="152" t="s">
        <v>114</v>
      </c>
      <c r="S523" s="152"/>
      <c r="T523" s="152" t="s">
        <v>113</v>
      </c>
      <c r="U523" s="153">
        <v>37503</v>
      </c>
      <c r="V523" s="152">
        <v>257.91300000000001</v>
      </c>
      <c r="W523" s="152">
        <v>252.23</v>
      </c>
      <c r="X523" s="152">
        <v>257.91300000000001</v>
      </c>
      <c r="Y523" s="154">
        <f t="shared" si="88"/>
        <v>5.6830000000000211</v>
      </c>
      <c r="Z523" s="154">
        <f t="shared" si="89"/>
        <v>0</v>
      </c>
      <c r="AA523" s="154">
        <f t="shared" si="90"/>
        <v>-5.6830000000000211</v>
      </c>
      <c r="AB523" s="155">
        <f t="shared" si="83"/>
        <v>6.8739000000000035</v>
      </c>
      <c r="AC523" s="155">
        <f t="shared" si="91"/>
        <v>5.6830000000000211</v>
      </c>
      <c r="AD523" s="155">
        <f t="shared" si="84"/>
        <v>4.4675999999999991</v>
      </c>
      <c r="AE523" s="152">
        <f t="shared" si="92"/>
        <v>0</v>
      </c>
      <c r="AF523" s="152"/>
      <c r="AG523" s="156">
        <v>37503</v>
      </c>
      <c r="AH523" s="157">
        <v>179.03</v>
      </c>
      <c r="AI523" s="155">
        <f t="shared" si="85"/>
        <v>204.62066666666669</v>
      </c>
      <c r="AJ523" s="158">
        <f t="shared" si="93"/>
        <v>3.1743283248617665E-2</v>
      </c>
      <c r="AK523" s="155">
        <f t="shared" si="86"/>
        <v>2.2834077367953051E-2</v>
      </c>
      <c r="AL523" s="158">
        <f t="shared" si="87"/>
        <v>2.1833571714815377E-2</v>
      </c>
    </row>
    <row r="524" spans="18:38" ht="14.25" x14ac:dyDescent="0.2">
      <c r="R524" s="152" t="s">
        <v>114</v>
      </c>
      <c r="S524" s="152"/>
      <c r="T524" s="152" t="s">
        <v>113</v>
      </c>
      <c r="U524" s="153">
        <v>37504</v>
      </c>
      <c r="V524" s="152">
        <v>254.666</v>
      </c>
      <c r="W524" s="152">
        <v>253.41400000000002</v>
      </c>
      <c r="X524" s="152">
        <v>261.82600000000002</v>
      </c>
      <c r="Y524" s="154">
        <f t="shared" si="88"/>
        <v>8.4120000000000061</v>
      </c>
      <c r="Z524" s="154">
        <f t="shared" si="89"/>
        <v>7.160000000000025</v>
      </c>
      <c r="AA524" s="154">
        <f t="shared" si="90"/>
        <v>-1.2519999999999811</v>
      </c>
      <c r="AB524" s="155">
        <f t="shared" si="83"/>
        <v>7.0517333333333365</v>
      </c>
      <c r="AC524" s="155">
        <f t="shared" si="91"/>
        <v>1.2519999999999811</v>
      </c>
      <c r="AD524" s="155">
        <f t="shared" si="84"/>
        <v>4.4797666666666629</v>
      </c>
      <c r="AE524" s="152">
        <f t="shared" si="92"/>
        <v>0</v>
      </c>
      <c r="AF524" s="152"/>
      <c r="AG524" s="156">
        <v>37504</v>
      </c>
      <c r="AH524" s="157">
        <v>192.4</v>
      </c>
      <c r="AI524" s="155">
        <f t="shared" si="85"/>
        <v>203.94433333333336</v>
      </c>
      <c r="AJ524" s="158">
        <f t="shared" si="93"/>
        <v>6.5072765072764086E-3</v>
      </c>
      <c r="AK524" s="155">
        <f t="shared" si="86"/>
        <v>2.2911973623901859E-2</v>
      </c>
      <c r="AL524" s="158">
        <f t="shared" si="87"/>
        <v>2.1965634413312108E-2</v>
      </c>
    </row>
    <row r="525" spans="18:38" ht="14.25" x14ac:dyDescent="0.2">
      <c r="R525" s="152" t="s">
        <v>114</v>
      </c>
      <c r="S525" s="152"/>
      <c r="T525" s="152" t="s">
        <v>113</v>
      </c>
      <c r="U525" s="153">
        <v>37505</v>
      </c>
      <c r="V525" s="152">
        <v>262.21499999999997</v>
      </c>
      <c r="W525" s="152">
        <v>259.55500000000001</v>
      </c>
      <c r="X525" s="152">
        <v>262.21499999999997</v>
      </c>
      <c r="Y525" s="154">
        <f t="shared" si="88"/>
        <v>2.6599999999999682</v>
      </c>
      <c r="Z525" s="154">
        <f t="shared" si="89"/>
        <v>0</v>
      </c>
      <c r="AA525" s="154">
        <f t="shared" si="90"/>
        <v>-2.6599999999999682</v>
      </c>
      <c r="AB525" s="155">
        <f t="shared" si="83"/>
        <v>7.0526000000000018</v>
      </c>
      <c r="AC525" s="155">
        <f t="shared" si="91"/>
        <v>2.6599999999999682</v>
      </c>
      <c r="AD525" s="155">
        <f t="shared" si="84"/>
        <v>4.5684333333333287</v>
      </c>
      <c r="AE525" s="152">
        <f t="shared" si="92"/>
        <v>0</v>
      </c>
      <c r="AF525" s="152"/>
      <c r="AG525" s="156">
        <v>37505</v>
      </c>
      <c r="AH525" s="157">
        <v>189.6</v>
      </c>
      <c r="AI525" s="155">
        <f t="shared" si="85"/>
        <v>202.76400000000007</v>
      </c>
      <c r="AJ525" s="158">
        <f t="shared" si="93"/>
        <v>1.4029535864978735E-2</v>
      </c>
      <c r="AK525" s="155">
        <f t="shared" si="86"/>
        <v>2.3379624819401149E-2</v>
      </c>
      <c r="AL525" s="158">
        <f t="shared" si="87"/>
        <v>2.2530791133205733E-2</v>
      </c>
    </row>
    <row r="526" spans="18:38" ht="14.25" x14ac:dyDescent="0.2">
      <c r="R526" s="152" t="s">
        <v>114</v>
      </c>
      <c r="S526" s="152"/>
      <c r="T526" s="152" t="s">
        <v>113</v>
      </c>
      <c r="U526" s="153">
        <v>37506</v>
      </c>
      <c r="V526" s="152">
        <v>259.96199999999999</v>
      </c>
      <c r="W526" s="152">
        <v>248.197</v>
      </c>
      <c r="X526" s="152">
        <v>260.61599999999999</v>
      </c>
      <c r="Y526" s="154">
        <f t="shared" si="88"/>
        <v>12.418999999999983</v>
      </c>
      <c r="Z526" s="154">
        <f t="shared" si="89"/>
        <v>0.65399999999999636</v>
      </c>
      <c r="AA526" s="154">
        <f t="shared" si="90"/>
        <v>-11.764999999999986</v>
      </c>
      <c r="AB526" s="155">
        <f t="shared" si="83"/>
        <v>7.4129333333333358</v>
      </c>
      <c r="AC526" s="155">
        <f t="shared" si="91"/>
        <v>11.764999999999986</v>
      </c>
      <c r="AD526" s="155">
        <f t="shared" si="84"/>
        <v>4.9367999999999963</v>
      </c>
      <c r="AE526" s="152">
        <f t="shared" si="92"/>
        <v>0</v>
      </c>
      <c r="AF526" s="152"/>
      <c r="AG526" s="156">
        <v>37506</v>
      </c>
      <c r="AH526" s="157">
        <v>175.63</v>
      </c>
      <c r="AI526" s="155">
        <f t="shared" si="85"/>
        <v>201.1013333333334</v>
      </c>
      <c r="AJ526" s="158">
        <f t="shared" si="93"/>
        <v>6.6987416728349292E-2</v>
      </c>
      <c r="AK526" s="155">
        <f t="shared" si="86"/>
        <v>2.5507000153297665E-2</v>
      </c>
      <c r="AL526" s="158">
        <f t="shared" si="87"/>
        <v>2.4548817843077428E-2</v>
      </c>
    </row>
    <row r="527" spans="18:38" ht="14.25" x14ac:dyDescent="0.2">
      <c r="R527" s="152" t="s">
        <v>114</v>
      </c>
      <c r="S527" s="152"/>
      <c r="T527" s="152" t="s">
        <v>113</v>
      </c>
      <c r="U527" s="153">
        <v>37507</v>
      </c>
      <c r="V527" s="152">
        <v>255.42099999999999</v>
      </c>
      <c r="W527" s="152">
        <v>255.42099999999999</v>
      </c>
      <c r="X527" s="152">
        <v>263.57600000000002</v>
      </c>
      <c r="Y527" s="154">
        <f t="shared" si="88"/>
        <v>8.1550000000000296</v>
      </c>
      <c r="Z527" s="154">
        <f t="shared" si="89"/>
        <v>8.1550000000000296</v>
      </c>
      <c r="AA527" s="154">
        <f t="shared" si="90"/>
        <v>0</v>
      </c>
      <c r="AB527" s="155">
        <f t="shared" si="83"/>
        <v>7.5855000000000024</v>
      </c>
      <c r="AC527" s="155">
        <f t="shared" si="91"/>
        <v>0</v>
      </c>
      <c r="AD527" s="155">
        <f t="shared" si="84"/>
        <v>4.8375333333333295</v>
      </c>
      <c r="AE527" s="152">
        <f t="shared" si="92"/>
        <v>0</v>
      </c>
      <c r="AF527" s="152"/>
      <c r="AG527" s="156">
        <v>37507</v>
      </c>
      <c r="AH527" s="157">
        <v>189.65</v>
      </c>
      <c r="AI527" s="155">
        <f t="shared" si="85"/>
        <v>199.85833333333332</v>
      </c>
      <c r="AJ527" s="158">
        <f t="shared" si="93"/>
        <v>0</v>
      </c>
      <c r="AK527" s="155">
        <f t="shared" si="86"/>
        <v>2.5069586446297285E-2</v>
      </c>
      <c r="AL527" s="158">
        <f t="shared" si="87"/>
        <v>2.4204811741650317E-2</v>
      </c>
    </row>
    <row r="528" spans="18:38" ht="14.25" x14ac:dyDescent="0.2">
      <c r="R528" s="152" t="s">
        <v>114</v>
      </c>
      <c r="S528" s="152"/>
      <c r="T528" s="152" t="s">
        <v>113</v>
      </c>
      <c r="U528" s="153">
        <v>37508</v>
      </c>
      <c r="V528" s="152">
        <v>260.185</v>
      </c>
      <c r="W528" s="152">
        <v>256.94599999999997</v>
      </c>
      <c r="X528" s="152">
        <v>260.185</v>
      </c>
      <c r="Y528" s="154">
        <f t="shared" si="88"/>
        <v>3.2390000000000327</v>
      </c>
      <c r="Z528" s="154">
        <f t="shared" si="89"/>
        <v>0</v>
      </c>
      <c r="AA528" s="154">
        <f t="shared" si="90"/>
        <v>-3.2390000000000327</v>
      </c>
      <c r="AB528" s="155">
        <f t="shared" si="83"/>
        <v>7.4014000000000015</v>
      </c>
      <c r="AC528" s="155">
        <f t="shared" si="91"/>
        <v>3.2390000000000327</v>
      </c>
      <c r="AD528" s="155">
        <f t="shared" si="84"/>
        <v>4.8676999999999975</v>
      </c>
      <c r="AE528" s="152">
        <f t="shared" si="92"/>
        <v>0</v>
      </c>
      <c r="AF528" s="152"/>
      <c r="AG528" s="156">
        <v>37508</v>
      </c>
      <c r="AH528" s="157">
        <v>209.49</v>
      </c>
      <c r="AI528" s="155">
        <f t="shared" si="85"/>
        <v>199.51433333333335</v>
      </c>
      <c r="AJ528" s="158">
        <f t="shared" si="93"/>
        <v>1.5461358537400509E-2</v>
      </c>
      <c r="AK528" s="155">
        <f t="shared" si="86"/>
        <v>2.5231023023357169E-2</v>
      </c>
      <c r="AL528" s="158">
        <f t="shared" si="87"/>
        <v>2.4397745859528874E-2</v>
      </c>
    </row>
    <row r="529" spans="18:38" ht="14.25" x14ac:dyDescent="0.2">
      <c r="R529" s="152" t="s">
        <v>114</v>
      </c>
      <c r="S529" s="152"/>
      <c r="T529" s="152" t="s">
        <v>113</v>
      </c>
      <c r="U529" s="153">
        <v>37509</v>
      </c>
      <c r="V529" s="152">
        <v>259.62400000000002</v>
      </c>
      <c r="W529" s="152">
        <v>259.62400000000002</v>
      </c>
      <c r="X529" s="152">
        <v>267.04300000000001</v>
      </c>
      <c r="Y529" s="154">
        <f t="shared" si="88"/>
        <v>7.4189999999999827</v>
      </c>
      <c r="Z529" s="154">
        <f t="shared" si="89"/>
        <v>7.4189999999999827</v>
      </c>
      <c r="AA529" s="154">
        <f t="shared" si="90"/>
        <v>0</v>
      </c>
      <c r="AB529" s="155">
        <f t="shared" si="83"/>
        <v>7.5123666666666669</v>
      </c>
      <c r="AC529" s="155">
        <f t="shared" si="91"/>
        <v>0</v>
      </c>
      <c r="AD529" s="155">
        <f t="shared" si="84"/>
        <v>4.7313666666666627</v>
      </c>
      <c r="AE529" s="152">
        <f t="shared" si="92"/>
        <v>0</v>
      </c>
      <c r="AF529" s="152"/>
      <c r="AG529" s="156">
        <v>37509</v>
      </c>
      <c r="AH529" s="157">
        <v>230.69</v>
      </c>
      <c r="AI529" s="155">
        <f t="shared" si="85"/>
        <v>199.83666666666664</v>
      </c>
      <c r="AJ529" s="158">
        <f t="shared" si="93"/>
        <v>0</v>
      </c>
      <c r="AK529" s="155">
        <f t="shared" si="86"/>
        <v>2.4614185934707569E-2</v>
      </c>
      <c r="AL529" s="158">
        <f t="shared" si="87"/>
        <v>2.3676168871244834E-2</v>
      </c>
    </row>
    <row r="530" spans="18:38" ht="14.25" x14ac:dyDescent="0.2">
      <c r="R530" s="152" t="s">
        <v>114</v>
      </c>
      <c r="S530" s="152"/>
      <c r="T530" s="152" t="s">
        <v>113</v>
      </c>
      <c r="U530" s="153">
        <v>37510</v>
      </c>
      <c r="V530" s="152">
        <v>267.90099999999995</v>
      </c>
      <c r="W530" s="152">
        <v>266.16899999999998</v>
      </c>
      <c r="X530" s="152">
        <v>268.517</v>
      </c>
      <c r="Y530" s="154">
        <f t="shared" si="88"/>
        <v>2.3480000000000132</v>
      </c>
      <c r="Z530" s="154">
        <f t="shared" si="89"/>
        <v>0.61600000000004229</v>
      </c>
      <c r="AA530" s="154">
        <f t="shared" si="90"/>
        <v>-1.7319999999999709</v>
      </c>
      <c r="AB530" s="155">
        <f t="shared" si="83"/>
        <v>7.4594333333333349</v>
      </c>
      <c r="AC530" s="155">
        <f t="shared" si="91"/>
        <v>1.7319999999999709</v>
      </c>
      <c r="AD530" s="155">
        <f t="shared" si="84"/>
        <v>4.7672666666666625</v>
      </c>
      <c r="AE530" s="152">
        <f t="shared" si="92"/>
        <v>0</v>
      </c>
      <c r="AF530" s="152"/>
      <c r="AG530" s="156">
        <v>37510</v>
      </c>
      <c r="AH530" s="157">
        <v>236.66</v>
      </c>
      <c r="AI530" s="155">
        <f t="shared" si="85"/>
        <v>200.05366666666663</v>
      </c>
      <c r="AJ530" s="158">
        <f t="shared" si="93"/>
        <v>7.3185160145354975E-3</v>
      </c>
      <c r="AK530" s="155">
        <f t="shared" si="86"/>
        <v>2.4763270801207007E-2</v>
      </c>
      <c r="AL530" s="158">
        <f t="shared" si="87"/>
        <v>2.3829938966377338E-2</v>
      </c>
    </row>
    <row r="531" spans="18:38" ht="14.25" x14ac:dyDescent="0.2">
      <c r="R531" s="152" t="s">
        <v>114</v>
      </c>
      <c r="S531" s="152"/>
      <c r="T531" s="152" t="s">
        <v>113</v>
      </c>
      <c r="U531" s="153">
        <v>37511</v>
      </c>
      <c r="V531" s="152">
        <v>268.13699999999994</v>
      </c>
      <c r="W531" s="152">
        <v>266.01499999999999</v>
      </c>
      <c r="X531" s="152">
        <v>272.83999999999997</v>
      </c>
      <c r="Y531" s="154">
        <f t="shared" si="88"/>
        <v>6.8249999999999886</v>
      </c>
      <c r="Z531" s="154">
        <f t="shared" si="89"/>
        <v>4.7030000000000314</v>
      </c>
      <c r="AA531" s="154">
        <f t="shared" si="90"/>
        <v>-2.1219999999999573</v>
      </c>
      <c r="AB531" s="155">
        <f t="shared" si="83"/>
        <v>7.5117333333333338</v>
      </c>
      <c r="AC531" s="155">
        <f t="shared" si="91"/>
        <v>2.1219999999999573</v>
      </c>
      <c r="AD531" s="155">
        <f t="shared" si="84"/>
        <v>4.7061666666666602</v>
      </c>
      <c r="AE531" s="152">
        <f t="shared" si="92"/>
        <v>0</v>
      </c>
      <c r="AF531" s="152"/>
      <c r="AG531" s="156">
        <v>37511</v>
      </c>
      <c r="AH531" s="157">
        <v>237.2</v>
      </c>
      <c r="AI531" s="155">
        <f t="shared" si="85"/>
        <v>200.62866666666662</v>
      </c>
      <c r="AJ531" s="158">
        <f t="shared" si="93"/>
        <v>8.9460370994939187E-3</v>
      </c>
      <c r="AK531" s="155">
        <f t="shared" si="86"/>
        <v>2.4462093391194682E-2</v>
      </c>
      <c r="AL531" s="158">
        <f t="shared" si="87"/>
        <v>2.3457099849473129E-2</v>
      </c>
    </row>
    <row r="532" spans="18:38" ht="14.25" x14ac:dyDescent="0.2">
      <c r="R532" s="152" t="s">
        <v>114</v>
      </c>
      <c r="S532" s="152"/>
      <c r="T532" s="152" t="s">
        <v>113</v>
      </c>
      <c r="U532" s="153">
        <v>37512</v>
      </c>
      <c r="V532" s="152">
        <v>273.84700000000004</v>
      </c>
      <c r="W532" s="152">
        <v>270.08499999999998</v>
      </c>
      <c r="X532" s="152">
        <v>274.51299999999998</v>
      </c>
      <c r="Y532" s="154">
        <f t="shared" si="88"/>
        <v>4.4279999999999973</v>
      </c>
      <c r="Z532" s="154">
        <f t="shared" si="89"/>
        <v>0.66599999999993997</v>
      </c>
      <c r="AA532" s="154">
        <f t="shared" si="90"/>
        <v>-3.7620000000000573</v>
      </c>
      <c r="AB532" s="155">
        <f t="shared" si="83"/>
        <v>7.2624999999999993</v>
      </c>
      <c r="AC532" s="155">
        <f t="shared" si="91"/>
        <v>3.7620000000000573</v>
      </c>
      <c r="AD532" s="155">
        <f t="shared" si="84"/>
        <v>4.8315666666666619</v>
      </c>
      <c r="AE532" s="152">
        <f t="shared" si="92"/>
        <v>0</v>
      </c>
      <c r="AF532" s="152"/>
      <c r="AG532" s="156">
        <v>37512</v>
      </c>
      <c r="AH532" s="157">
        <v>230.26</v>
      </c>
      <c r="AI532" s="155">
        <f t="shared" si="85"/>
        <v>200.83366666666663</v>
      </c>
      <c r="AJ532" s="158">
        <f t="shared" si="93"/>
        <v>1.6338052636150686E-2</v>
      </c>
      <c r="AK532" s="155">
        <f t="shared" si="86"/>
        <v>2.5006695145733039E-2</v>
      </c>
      <c r="AL532" s="158">
        <f t="shared" si="87"/>
        <v>2.4057553431446568E-2</v>
      </c>
    </row>
    <row r="533" spans="18:38" ht="14.25" x14ac:dyDescent="0.2">
      <c r="R533" s="152" t="s">
        <v>114</v>
      </c>
      <c r="S533" s="152"/>
      <c r="T533" s="152" t="s">
        <v>113</v>
      </c>
      <c r="U533" s="153">
        <v>37513</v>
      </c>
      <c r="V533" s="152">
        <v>269.65100000000007</v>
      </c>
      <c r="W533" s="152">
        <v>263.517</v>
      </c>
      <c r="X533" s="152">
        <v>269.65100000000007</v>
      </c>
      <c r="Y533" s="154">
        <f t="shared" si="88"/>
        <v>6.1340000000000714</v>
      </c>
      <c r="Z533" s="154">
        <f t="shared" si="89"/>
        <v>0</v>
      </c>
      <c r="AA533" s="154">
        <f t="shared" si="90"/>
        <v>-6.1340000000000714</v>
      </c>
      <c r="AB533" s="155">
        <f t="shared" si="83"/>
        <v>6.9068666666666667</v>
      </c>
      <c r="AC533" s="155">
        <f t="shared" si="91"/>
        <v>6.1340000000000714</v>
      </c>
      <c r="AD533" s="155">
        <f t="shared" si="84"/>
        <v>4.5541333333333336</v>
      </c>
      <c r="AE533" s="152">
        <f t="shared" si="92"/>
        <v>0</v>
      </c>
      <c r="AF533" s="152"/>
      <c r="AG533" s="156">
        <v>37513</v>
      </c>
      <c r="AH533" s="157">
        <v>228.92</v>
      </c>
      <c r="AI533" s="155">
        <f t="shared" si="85"/>
        <v>202.82566666666665</v>
      </c>
      <c r="AJ533" s="158">
        <f t="shared" si="93"/>
        <v>2.6795387034772286E-2</v>
      </c>
      <c r="AK533" s="155">
        <f t="shared" si="86"/>
        <v>2.3051092495540351E-2</v>
      </c>
      <c r="AL533" s="158">
        <f t="shared" si="87"/>
        <v>2.2453437023913808E-2</v>
      </c>
    </row>
    <row r="534" spans="18:38" ht="14.25" x14ac:dyDescent="0.2">
      <c r="R534" s="152" t="s">
        <v>114</v>
      </c>
      <c r="S534" s="152"/>
      <c r="T534" s="152" t="s">
        <v>113</v>
      </c>
      <c r="U534" s="153">
        <v>37514</v>
      </c>
      <c r="V534" s="152">
        <v>265.96199999999999</v>
      </c>
      <c r="W534" s="152">
        <v>257.43700000000001</v>
      </c>
      <c r="X534" s="152">
        <v>265.96199999999999</v>
      </c>
      <c r="Y534" s="154">
        <f t="shared" si="88"/>
        <v>8.5249999999999773</v>
      </c>
      <c r="Z534" s="154">
        <f t="shared" si="89"/>
        <v>0</v>
      </c>
      <c r="AA534" s="154">
        <f t="shared" si="90"/>
        <v>-8.5249999999999773</v>
      </c>
      <c r="AB534" s="155">
        <f t="shared" si="83"/>
        <v>6.8129999999999997</v>
      </c>
      <c r="AC534" s="155">
        <f t="shared" si="91"/>
        <v>8.5249999999999773</v>
      </c>
      <c r="AD534" s="155">
        <f t="shared" si="84"/>
        <v>4.4602666666666666</v>
      </c>
      <c r="AE534" s="152">
        <f t="shared" si="92"/>
        <v>0</v>
      </c>
      <c r="AF534" s="152"/>
      <c r="AG534" s="156">
        <v>37514</v>
      </c>
      <c r="AH534" s="157">
        <v>236.65</v>
      </c>
      <c r="AI534" s="155">
        <f t="shared" si="85"/>
        <v>204.8233333333333</v>
      </c>
      <c r="AJ534" s="158">
        <f t="shared" si="93"/>
        <v>3.6023663638284291E-2</v>
      </c>
      <c r="AK534" s="155">
        <f t="shared" si="86"/>
        <v>2.2112715748550314E-2</v>
      </c>
      <c r="AL534" s="158">
        <f t="shared" si="87"/>
        <v>2.1776164824971116E-2</v>
      </c>
    </row>
    <row r="535" spans="18:38" ht="14.25" x14ac:dyDescent="0.2">
      <c r="R535" s="152" t="s">
        <v>114</v>
      </c>
      <c r="S535" s="152"/>
      <c r="T535" s="152" t="s">
        <v>113</v>
      </c>
      <c r="U535" s="153">
        <v>37515</v>
      </c>
      <c r="V535" s="152">
        <v>262.32799999999997</v>
      </c>
      <c r="W535" s="152">
        <v>256.84899999999999</v>
      </c>
      <c r="X535" s="152">
        <v>265.18700000000001</v>
      </c>
      <c r="Y535" s="154">
        <f t="shared" si="88"/>
        <v>8.3380000000000223</v>
      </c>
      <c r="Z535" s="154">
        <f t="shared" si="89"/>
        <v>2.8590000000000373</v>
      </c>
      <c r="AA535" s="154">
        <f t="shared" si="90"/>
        <v>-5.478999999999985</v>
      </c>
      <c r="AB535" s="155">
        <f t="shared" si="83"/>
        <v>6.9496999999999991</v>
      </c>
      <c r="AC535" s="155">
        <f t="shared" si="91"/>
        <v>5.478999999999985</v>
      </c>
      <c r="AD535" s="155">
        <f t="shared" si="84"/>
        <v>4.6428999999999991</v>
      </c>
      <c r="AE535" s="152">
        <f t="shared" si="92"/>
        <v>0</v>
      </c>
      <c r="AF535" s="152"/>
      <c r="AG535" s="156">
        <v>37515</v>
      </c>
      <c r="AH535" s="157">
        <v>247.46</v>
      </c>
      <c r="AI535" s="155">
        <f t="shared" si="85"/>
        <v>207.34599999999995</v>
      </c>
      <c r="AJ535" s="158">
        <f t="shared" si="93"/>
        <v>2.2140952073062253E-2</v>
      </c>
      <c r="AK535" s="155">
        <f t="shared" si="86"/>
        <v>2.2850747484319051E-2</v>
      </c>
      <c r="AL535" s="158">
        <f t="shared" si="87"/>
        <v>2.2392040357663037E-2</v>
      </c>
    </row>
    <row r="536" spans="18:38" ht="14.25" x14ac:dyDescent="0.2">
      <c r="R536" s="152" t="s">
        <v>114</v>
      </c>
      <c r="S536" s="152"/>
      <c r="T536" s="152" t="s">
        <v>113</v>
      </c>
      <c r="U536" s="153">
        <v>37516</v>
      </c>
      <c r="V536" s="152">
        <v>265.50799999999998</v>
      </c>
      <c r="W536" s="152">
        <v>259.399</v>
      </c>
      <c r="X536" s="152">
        <v>265.50799999999998</v>
      </c>
      <c r="Y536" s="154">
        <f t="shared" si="88"/>
        <v>6.1089999999999804</v>
      </c>
      <c r="Z536" s="154">
        <f t="shared" si="89"/>
        <v>0</v>
      </c>
      <c r="AA536" s="154">
        <f t="shared" si="90"/>
        <v>-6.1089999999999804</v>
      </c>
      <c r="AB536" s="155">
        <f t="shared" si="83"/>
        <v>6.9157000000000002</v>
      </c>
      <c r="AC536" s="155">
        <f t="shared" si="91"/>
        <v>6.1089999999999804</v>
      </c>
      <c r="AD536" s="155">
        <f t="shared" si="84"/>
        <v>4.6501666666666663</v>
      </c>
      <c r="AE536" s="152">
        <f t="shared" si="92"/>
        <v>0</v>
      </c>
      <c r="AF536" s="152"/>
      <c r="AG536" s="156">
        <v>37516</v>
      </c>
      <c r="AH536" s="157">
        <v>245.5</v>
      </c>
      <c r="AI536" s="155">
        <f t="shared" si="85"/>
        <v>209.80299999999997</v>
      </c>
      <c r="AJ536" s="158">
        <f t="shared" si="93"/>
        <v>2.4883910386965299E-2</v>
      </c>
      <c r="AK536" s="155">
        <f t="shared" si="86"/>
        <v>2.2537148897939712E-2</v>
      </c>
      <c r="AL536" s="158">
        <f t="shared" si="87"/>
        <v>2.2164443152226931E-2</v>
      </c>
    </row>
    <row r="537" spans="18:38" ht="14.25" x14ac:dyDescent="0.2">
      <c r="R537" s="152" t="s">
        <v>114</v>
      </c>
      <c r="S537" s="152"/>
      <c r="T537" s="152" t="s">
        <v>113</v>
      </c>
      <c r="U537" s="153">
        <v>37517</v>
      </c>
      <c r="V537" s="152">
        <v>264.47300000000001</v>
      </c>
      <c r="W537" s="152">
        <v>261.02699999999999</v>
      </c>
      <c r="X537" s="152">
        <v>267.45099999999996</v>
      </c>
      <c r="Y537" s="154">
        <f t="shared" si="88"/>
        <v>6.4239999999999782</v>
      </c>
      <c r="Z537" s="154">
        <f t="shared" si="89"/>
        <v>2.9779999999999518</v>
      </c>
      <c r="AA537" s="154">
        <f t="shared" si="90"/>
        <v>-3.4460000000000264</v>
      </c>
      <c r="AB537" s="155">
        <f t="shared" si="83"/>
        <v>6.9739000000000013</v>
      </c>
      <c r="AC537" s="155">
        <f t="shared" si="91"/>
        <v>3.4460000000000264</v>
      </c>
      <c r="AD537" s="155">
        <f t="shared" si="84"/>
        <v>4.7650333333333341</v>
      </c>
      <c r="AE537" s="152">
        <f t="shared" si="92"/>
        <v>0</v>
      </c>
      <c r="AF537" s="152"/>
      <c r="AG537" s="156">
        <v>37517</v>
      </c>
      <c r="AH537" s="157">
        <v>254.12</v>
      </c>
      <c r="AI537" s="155">
        <f t="shared" si="85"/>
        <v>211.67033333333333</v>
      </c>
      <c r="AJ537" s="158">
        <f t="shared" si="93"/>
        <v>1.356052258775392E-2</v>
      </c>
      <c r="AK537" s="155">
        <f t="shared" si="86"/>
        <v>2.298916631753151E-2</v>
      </c>
      <c r="AL537" s="158">
        <f t="shared" si="87"/>
        <v>2.2511578539584357E-2</v>
      </c>
    </row>
    <row r="538" spans="18:38" ht="14.25" x14ac:dyDescent="0.2">
      <c r="R538" s="152" t="s">
        <v>114</v>
      </c>
      <c r="S538" s="152"/>
      <c r="T538" s="152" t="s">
        <v>113</v>
      </c>
      <c r="U538" s="153">
        <v>37518</v>
      </c>
      <c r="V538" s="152">
        <v>268.28500000000003</v>
      </c>
      <c r="W538" s="152">
        <v>263.86599999999999</v>
      </c>
      <c r="X538" s="152">
        <v>268.565</v>
      </c>
      <c r="Y538" s="154">
        <f t="shared" si="88"/>
        <v>4.6990000000000123</v>
      </c>
      <c r="Z538" s="154">
        <f t="shared" si="89"/>
        <v>0.27999999999997272</v>
      </c>
      <c r="AA538" s="154">
        <f t="shared" si="90"/>
        <v>-4.4190000000000396</v>
      </c>
      <c r="AB538" s="155">
        <f t="shared" si="83"/>
        <v>6.8880666666666679</v>
      </c>
      <c r="AC538" s="155">
        <f t="shared" si="91"/>
        <v>4.4190000000000396</v>
      </c>
      <c r="AD538" s="155">
        <f t="shared" si="84"/>
        <v>4.6698666666666675</v>
      </c>
      <c r="AE538" s="152">
        <f t="shared" si="92"/>
        <v>0</v>
      </c>
      <c r="AF538" s="152"/>
      <c r="AG538" s="156">
        <v>37518</v>
      </c>
      <c r="AH538" s="157">
        <v>254.2</v>
      </c>
      <c r="AI538" s="155">
        <f t="shared" si="85"/>
        <v>213.53599999999997</v>
      </c>
      <c r="AJ538" s="158">
        <f t="shared" si="93"/>
        <v>1.7383949645948228E-2</v>
      </c>
      <c r="AK538" s="155">
        <f t="shared" si="86"/>
        <v>2.2345473021581734E-2</v>
      </c>
      <c r="AL538" s="158">
        <f t="shared" si="87"/>
        <v>2.186922423697488E-2</v>
      </c>
    </row>
    <row r="539" spans="18:38" ht="14.25" x14ac:dyDescent="0.2">
      <c r="R539" s="152" t="s">
        <v>114</v>
      </c>
      <c r="S539" s="152"/>
      <c r="T539" s="152" t="s">
        <v>113</v>
      </c>
      <c r="U539" s="153">
        <v>37519</v>
      </c>
      <c r="V539" s="152">
        <v>268.548</v>
      </c>
      <c r="W539" s="152">
        <v>263.47199999999998</v>
      </c>
      <c r="X539" s="152">
        <v>268.548</v>
      </c>
      <c r="Y539" s="154">
        <f t="shared" si="88"/>
        <v>5.0760000000000218</v>
      </c>
      <c r="Z539" s="154">
        <f t="shared" si="89"/>
        <v>0</v>
      </c>
      <c r="AA539" s="154">
        <f t="shared" si="90"/>
        <v>-5.0760000000000218</v>
      </c>
      <c r="AB539" s="155">
        <f t="shared" si="83"/>
        <v>6.905233333333336</v>
      </c>
      <c r="AC539" s="155">
        <f t="shared" si="91"/>
        <v>5.0760000000000218</v>
      </c>
      <c r="AD539" s="155">
        <f t="shared" si="84"/>
        <v>4.7211000000000007</v>
      </c>
      <c r="AE539" s="152">
        <f t="shared" si="92"/>
        <v>0</v>
      </c>
      <c r="AF539" s="152"/>
      <c r="AG539" s="156">
        <v>37519</v>
      </c>
      <c r="AH539" s="157">
        <v>246.36</v>
      </c>
      <c r="AI539" s="155">
        <f t="shared" si="85"/>
        <v>214.85499999999999</v>
      </c>
      <c r="AJ539" s="158">
        <f t="shared" si="93"/>
        <v>2.0603994154895364E-2</v>
      </c>
      <c r="AK539" s="155">
        <f t="shared" si="86"/>
        <v>2.2461806814526388E-2</v>
      </c>
      <c r="AL539" s="158">
        <f t="shared" si="87"/>
        <v>2.1973423937073844E-2</v>
      </c>
    </row>
    <row r="540" spans="18:38" ht="14.25" x14ac:dyDescent="0.2">
      <c r="R540" s="152" t="s">
        <v>114</v>
      </c>
      <c r="S540" s="152"/>
      <c r="T540" s="152" t="s">
        <v>113</v>
      </c>
      <c r="U540" s="153">
        <v>37520</v>
      </c>
      <c r="V540" s="152">
        <v>266.68299999999999</v>
      </c>
      <c r="W540" s="152">
        <v>265.19900000000001</v>
      </c>
      <c r="X540" s="152">
        <v>267.68799999999999</v>
      </c>
      <c r="Y540" s="154">
        <f t="shared" si="88"/>
        <v>2.4889999999999759</v>
      </c>
      <c r="Z540" s="154">
        <f t="shared" si="89"/>
        <v>1.0049999999999955</v>
      </c>
      <c r="AA540" s="154">
        <f t="shared" si="90"/>
        <v>-1.4839999999999804</v>
      </c>
      <c r="AB540" s="155">
        <f t="shared" si="83"/>
        <v>6.6747333333333358</v>
      </c>
      <c r="AC540" s="155">
        <f t="shared" si="91"/>
        <v>1.4839999999999804</v>
      </c>
      <c r="AD540" s="155">
        <f t="shared" si="84"/>
        <v>4.5219000000000014</v>
      </c>
      <c r="AE540" s="152">
        <f t="shared" si="92"/>
        <v>0</v>
      </c>
      <c r="AF540" s="152"/>
      <c r="AG540" s="156">
        <v>37520</v>
      </c>
      <c r="AH540" s="157">
        <v>244.74</v>
      </c>
      <c r="AI540" s="155">
        <f t="shared" si="85"/>
        <v>215.79333333333332</v>
      </c>
      <c r="AJ540" s="158">
        <f t="shared" si="93"/>
        <v>6.0635776742664887E-3</v>
      </c>
      <c r="AK540" s="155">
        <f t="shared" si="86"/>
        <v>2.1515827512384011E-2</v>
      </c>
      <c r="AL540" s="158">
        <f t="shared" si="87"/>
        <v>2.0954771540671636E-2</v>
      </c>
    </row>
    <row r="541" spans="18:38" ht="14.25" x14ac:dyDescent="0.2">
      <c r="R541" s="152" t="s">
        <v>114</v>
      </c>
      <c r="S541" s="152"/>
      <c r="T541" s="152" t="s">
        <v>113</v>
      </c>
      <c r="U541" s="153">
        <v>37521</v>
      </c>
      <c r="V541" s="152">
        <v>268.11</v>
      </c>
      <c r="W541" s="152">
        <v>262.73199999999997</v>
      </c>
      <c r="X541" s="152">
        <v>268.80700000000002</v>
      </c>
      <c r="Y541" s="154">
        <f t="shared" si="88"/>
        <v>6.0750000000000455</v>
      </c>
      <c r="Z541" s="154">
        <f t="shared" si="89"/>
        <v>0.69700000000000273</v>
      </c>
      <c r="AA541" s="154">
        <f t="shared" si="90"/>
        <v>-5.3780000000000427</v>
      </c>
      <c r="AB541" s="155">
        <f t="shared" si="83"/>
        <v>6.7203666666666697</v>
      </c>
      <c r="AC541" s="155">
        <f t="shared" si="91"/>
        <v>5.3780000000000427</v>
      </c>
      <c r="AD541" s="155">
        <f t="shared" si="84"/>
        <v>4.5443000000000024</v>
      </c>
      <c r="AE541" s="152">
        <f t="shared" si="92"/>
        <v>0</v>
      </c>
      <c r="AF541" s="152"/>
      <c r="AG541" s="156">
        <v>37521</v>
      </c>
      <c r="AH541" s="157">
        <v>253.47</v>
      </c>
      <c r="AI541" s="155">
        <f t="shared" si="85"/>
        <v>216.97899999999996</v>
      </c>
      <c r="AJ541" s="158">
        <f t="shared" si="93"/>
        <v>2.1217501084941186E-2</v>
      </c>
      <c r="AK541" s="155">
        <f t="shared" si="86"/>
        <v>2.1503175452786127E-2</v>
      </c>
      <c r="AL541" s="158">
        <f t="shared" si="87"/>
        <v>2.09435014448403E-2</v>
      </c>
    </row>
    <row r="542" spans="18:38" ht="14.25" x14ac:dyDescent="0.2">
      <c r="R542" s="152" t="s">
        <v>114</v>
      </c>
      <c r="S542" s="152"/>
      <c r="T542" s="152" t="s">
        <v>113</v>
      </c>
      <c r="U542" s="153">
        <v>37522</v>
      </c>
      <c r="V542" s="152">
        <v>267.15800000000002</v>
      </c>
      <c r="W542" s="152">
        <v>263.79700000000003</v>
      </c>
      <c r="X542" s="152">
        <v>267.39999999999998</v>
      </c>
      <c r="Y542" s="154">
        <f t="shared" si="88"/>
        <v>3.6029999999999518</v>
      </c>
      <c r="Z542" s="154">
        <f t="shared" si="89"/>
        <v>0.2419999999999618</v>
      </c>
      <c r="AA542" s="154">
        <f t="shared" si="90"/>
        <v>-3.36099999999999</v>
      </c>
      <c r="AB542" s="155">
        <f t="shared" ref="AB542:AB605" si="94">AVERAGE(Y513:Y542)</f>
        <v>6.4948000000000015</v>
      </c>
      <c r="AC542" s="155">
        <f t="shared" si="91"/>
        <v>3.36099999999999</v>
      </c>
      <c r="AD542" s="155">
        <f t="shared" ref="AD542:AD605" si="95">AVERAGE(AC513:AC542)</f>
        <v>4.3536333333333346</v>
      </c>
      <c r="AE542" s="152">
        <f t="shared" si="92"/>
        <v>0</v>
      </c>
      <c r="AF542" s="152"/>
      <c r="AG542" s="156">
        <v>37522</v>
      </c>
      <c r="AH542" s="157">
        <v>261.95999999999998</v>
      </c>
      <c r="AI542" s="155">
        <f t="shared" ref="AI542:AI605" si="96">AVERAGE(AH513:AH542)</f>
        <v>218.86033333333327</v>
      </c>
      <c r="AJ542" s="158">
        <f t="shared" si="93"/>
        <v>1.2830203084440335E-2</v>
      </c>
      <c r="AK542" s="155">
        <f t="shared" ref="AK542:AK605" si="97">AVERAGE(AJ513:AJ542)</f>
        <v>2.0457999531207405E-2</v>
      </c>
      <c r="AL542" s="158">
        <f t="shared" ref="AL542:AL605" si="98">AD542/AI542</f>
        <v>1.9892290517087772E-2</v>
      </c>
    </row>
    <row r="543" spans="18:38" ht="14.25" x14ac:dyDescent="0.2">
      <c r="R543" s="152" t="s">
        <v>114</v>
      </c>
      <c r="S543" s="152"/>
      <c r="T543" s="152" t="s">
        <v>113</v>
      </c>
      <c r="U543" s="153">
        <v>37523</v>
      </c>
      <c r="V543" s="152">
        <v>267.23700000000002</v>
      </c>
      <c r="W543" s="152">
        <v>265.18900000000002</v>
      </c>
      <c r="X543" s="152">
        <v>270.09300000000002</v>
      </c>
      <c r="Y543" s="154">
        <f t="shared" si="88"/>
        <v>4.9039999999999964</v>
      </c>
      <c r="Z543" s="154">
        <f t="shared" si="89"/>
        <v>2.8559999999999945</v>
      </c>
      <c r="AA543" s="154">
        <f t="shared" si="90"/>
        <v>-2.0480000000000018</v>
      </c>
      <c r="AB543" s="155">
        <f t="shared" si="94"/>
        <v>6.5688333333333366</v>
      </c>
      <c r="AC543" s="155">
        <f t="shared" si="91"/>
        <v>2.0480000000000018</v>
      </c>
      <c r="AD543" s="155">
        <f t="shared" si="95"/>
        <v>4.3555000000000028</v>
      </c>
      <c r="AE543" s="152">
        <f t="shared" si="92"/>
        <v>0</v>
      </c>
      <c r="AF543" s="152"/>
      <c r="AG543" s="156">
        <v>37523</v>
      </c>
      <c r="AH543" s="157">
        <v>263.06</v>
      </c>
      <c r="AI543" s="155">
        <f t="shared" si="96"/>
        <v>220.70299999999997</v>
      </c>
      <c r="AJ543" s="158">
        <f t="shared" si="93"/>
        <v>7.7852961301604264E-3</v>
      </c>
      <c r="AK543" s="155">
        <f t="shared" si="97"/>
        <v>2.0397940627547243E-2</v>
      </c>
      <c r="AL543" s="158">
        <f t="shared" si="98"/>
        <v>1.9734666044412642E-2</v>
      </c>
    </row>
    <row r="544" spans="18:38" ht="14.25" x14ac:dyDescent="0.2">
      <c r="R544" s="152" t="s">
        <v>114</v>
      </c>
      <c r="S544" s="152"/>
      <c r="T544" s="152" t="s">
        <v>113</v>
      </c>
      <c r="U544" s="153">
        <v>37524</v>
      </c>
      <c r="V544" s="152">
        <v>268.495</v>
      </c>
      <c r="W544" s="152">
        <v>264.19200000000001</v>
      </c>
      <c r="X544" s="152">
        <v>268.87200000000001</v>
      </c>
      <c r="Y544" s="154">
        <f t="shared" si="88"/>
        <v>4.6800000000000068</v>
      </c>
      <c r="Z544" s="154">
        <f t="shared" si="89"/>
        <v>0.37700000000000955</v>
      </c>
      <c r="AA544" s="154">
        <f t="shared" si="90"/>
        <v>-4.3029999999999973</v>
      </c>
      <c r="AB544" s="155">
        <f t="shared" si="94"/>
        <v>6.5438000000000045</v>
      </c>
      <c r="AC544" s="155">
        <f t="shared" si="91"/>
        <v>4.3029999999999973</v>
      </c>
      <c r="AD544" s="155">
        <f t="shared" si="95"/>
        <v>4.3414333333333355</v>
      </c>
      <c r="AE544" s="152">
        <f t="shared" si="92"/>
        <v>0</v>
      </c>
      <c r="AF544" s="152"/>
      <c r="AG544" s="156">
        <v>37524</v>
      </c>
      <c r="AH544" s="157">
        <v>260.82</v>
      </c>
      <c r="AI544" s="155">
        <f t="shared" si="96"/>
        <v>222.36133333333331</v>
      </c>
      <c r="AJ544" s="158">
        <f t="shared" si="93"/>
        <v>1.64979679472433E-2</v>
      </c>
      <c r="AK544" s="155">
        <f t="shared" si="97"/>
        <v>2.0201674948645238E-2</v>
      </c>
      <c r="AL544" s="158">
        <f t="shared" si="98"/>
        <v>1.9524227833376318E-2</v>
      </c>
    </row>
    <row r="545" spans="18:38" ht="14.25" x14ac:dyDescent="0.2">
      <c r="R545" s="152" t="s">
        <v>114</v>
      </c>
      <c r="S545" s="152"/>
      <c r="T545" s="152" t="s">
        <v>113</v>
      </c>
      <c r="U545" s="153">
        <v>37525</v>
      </c>
      <c r="V545" s="152">
        <v>267.52</v>
      </c>
      <c r="W545" s="152">
        <v>263.49200000000002</v>
      </c>
      <c r="X545" s="152">
        <v>272.55600000000004</v>
      </c>
      <c r="Y545" s="154">
        <f t="shared" si="88"/>
        <v>9.0640000000000214</v>
      </c>
      <c r="Z545" s="154">
        <f t="shared" si="89"/>
        <v>5.0360000000000582</v>
      </c>
      <c r="AA545" s="154">
        <f t="shared" si="90"/>
        <v>-4.0279999999999632</v>
      </c>
      <c r="AB545" s="155">
        <f t="shared" si="94"/>
        <v>6.667600000000002</v>
      </c>
      <c r="AC545" s="155">
        <f t="shared" si="91"/>
        <v>4.0279999999999632</v>
      </c>
      <c r="AD545" s="155">
        <f t="shared" si="95"/>
        <v>4.3033666666666655</v>
      </c>
      <c r="AE545" s="152">
        <f t="shared" si="92"/>
        <v>0</v>
      </c>
      <c r="AF545" s="152"/>
      <c r="AG545" s="156">
        <v>37525</v>
      </c>
      <c r="AH545" s="157">
        <v>259.08999999999997</v>
      </c>
      <c r="AI545" s="155">
        <f t="shared" si="96"/>
        <v>223.79366666666664</v>
      </c>
      <c r="AJ545" s="158">
        <f t="shared" si="93"/>
        <v>1.5546721216565532E-2</v>
      </c>
      <c r="AK545" s="155">
        <f t="shared" si="97"/>
        <v>1.9922502481084643E-2</v>
      </c>
      <c r="AL545" s="158">
        <f t="shared" si="98"/>
        <v>1.922917091785439E-2</v>
      </c>
    </row>
    <row r="546" spans="18:38" ht="14.25" x14ac:dyDescent="0.2">
      <c r="R546" s="152" t="s">
        <v>114</v>
      </c>
      <c r="S546" s="152"/>
      <c r="T546" s="152" t="s">
        <v>113</v>
      </c>
      <c r="U546" s="153">
        <v>37526</v>
      </c>
      <c r="V546" s="152">
        <v>273.35899999999998</v>
      </c>
      <c r="W546" s="152">
        <v>270.55699999999996</v>
      </c>
      <c r="X546" s="152">
        <v>275.63600000000002</v>
      </c>
      <c r="Y546" s="154">
        <f t="shared" si="88"/>
        <v>5.0790000000000646</v>
      </c>
      <c r="Z546" s="154">
        <f t="shared" si="89"/>
        <v>2.2770000000000437</v>
      </c>
      <c r="AA546" s="154">
        <f t="shared" si="90"/>
        <v>-2.8020000000000209</v>
      </c>
      <c r="AB546" s="155">
        <f t="shared" si="94"/>
        <v>6.6058333333333401</v>
      </c>
      <c r="AC546" s="155">
        <f t="shared" si="91"/>
        <v>2.8020000000000209</v>
      </c>
      <c r="AD546" s="155">
        <f t="shared" si="95"/>
        <v>4.1657000000000028</v>
      </c>
      <c r="AE546" s="152">
        <f t="shared" si="92"/>
        <v>0</v>
      </c>
      <c r="AF546" s="152"/>
      <c r="AG546" s="156">
        <v>37526</v>
      </c>
      <c r="AH546" s="157">
        <v>252.32</v>
      </c>
      <c r="AI546" s="155">
        <f t="shared" si="96"/>
        <v>224.9843333333333</v>
      </c>
      <c r="AJ546" s="158">
        <f t="shared" si="93"/>
        <v>1.1104946100190317E-2</v>
      </c>
      <c r="AK546" s="155">
        <f t="shared" si="97"/>
        <v>1.9225877569619784E-2</v>
      </c>
      <c r="AL546" s="158">
        <f t="shared" si="98"/>
        <v>1.8515511450426934E-2</v>
      </c>
    </row>
    <row r="547" spans="18:38" ht="14.25" x14ac:dyDescent="0.2">
      <c r="R547" s="152" t="s">
        <v>114</v>
      </c>
      <c r="S547" s="152"/>
      <c r="T547" s="152" t="s">
        <v>113</v>
      </c>
      <c r="U547" s="153">
        <v>37527</v>
      </c>
      <c r="V547" s="152">
        <v>273.447</v>
      </c>
      <c r="W547" s="152">
        <v>269.45999999999998</v>
      </c>
      <c r="X547" s="152">
        <v>276.096</v>
      </c>
      <c r="Y547" s="154">
        <f t="shared" si="88"/>
        <v>6.6360000000000241</v>
      </c>
      <c r="Z547" s="154">
        <f t="shared" si="89"/>
        <v>2.6490000000000009</v>
      </c>
      <c r="AA547" s="154">
        <f t="shared" si="90"/>
        <v>-3.9870000000000232</v>
      </c>
      <c r="AB547" s="155">
        <f t="shared" si="94"/>
        <v>6.3145333333333422</v>
      </c>
      <c r="AC547" s="155">
        <f t="shared" si="91"/>
        <v>3.9870000000000232</v>
      </c>
      <c r="AD547" s="155">
        <f t="shared" si="95"/>
        <v>4.151333333333338</v>
      </c>
      <c r="AE547" s="152">
        <f t="shared" si="92"/>
        <v>0</v>
      </c>
      <c r="AF547" s="152"/>
      <c r="AG547" s="156">
        <v>37527</v>
      </c>
      <c r="AH547" s="157">
        <v>244.59</v>
      </c>
      <c r="AI547" s="155">
        <f t="shared" si="96"/>
        <v>225.59366666666665</v>
      </c>
      <c r="AJ547" s="158">
        <f t="shared" si="93"/>
        <v>1.630074819085009E-2</v>
      </c>
      <c r="AK547" s="155">
        <f t="shared" si="97"/>
        <v>1.9118506017776635E-2</v>
      </c>
      <c r="AL547" s="158">
        <f t="shared" si="98"/>
        <v>1.8401816835874552E-2</v>
      </c>
    </row>
    <row r="548" spans="18:38" ht="14.25" x14ac:dyDescent="0.2">
      <c r="R548" s="152" t="s">
        <v>114</v>
      </c>
      <c r="S548" s="152"/>
      <c r="T548" s="152" t="s">
        <v>113</v>
      </c>
      <c r="U548" s="153">
        <v>37528</v>
      </c>
      <c r="V548" s="152">
        <v>269.81399999999996</v>
      </c>
      <c r="W548" s="152">
        <v>269.81399999999996</v>
      </c>
      <c r="X548" s="152">
        <v>273.97099999999995</v>
      </c>
      <c r="Y548" s="154">
        <f t="shared" si="88"/>
        <v>4.1569999999999823</v>
      </c>
      <c r="Z548" s="154">
        <f t="shared" si="89"/>
        <v>4.1569999999999823</v>
      </c>
      <c r="AA548" s="154">
        <f t="shared" si="90"/>
        <v>0</v>
      </c>
      <c r="AB548" s="155">
        <f t="shared" si="94"/>
        <v>5.9406000000000088</v>
      </c>
      <c r="AC548" s="155">
        <f t="shared" si="91"/>
        <v>0</v>
      </c>
      <c r="AD548" s="155">
        <f t="shared" si="95"/>
        <v>4.004066666666672</v>
      </c>
      <c r="AE548" s="152">
        <f t="shared" si="92"/>
        <v>0</v>
      </c>
      <c r="AF548" s="152"/>
      <c r="AG548" s="156">
        <v>37528</v>
      </c>
      <c r="AH548" s="157">
        <v>251.06</v>
      </c>
      <c r="AI548" s="155">
        <f t="shared" si="96"/>
        <v>226.93033333333332</v>
      </c>
      <c r="AJ548" s="158">
        <f t="shared" si="93"/>
        <v>0</v>
      </c>
      <c r="AK548" s="155">
        <f t="shared" si="97"/>
        <v>1.8420427393076848E-2</v>
      </c>
      <c r="AL548" s="158">
        <f t="shared" si="98"/>
        <v>1.7644475323557476E-2</v>
      </c>
    </row>
    <row r="549" spans="18:38" ht="14.25" x14ac:dyDescent="0.2">
      <c r="R549" s="152" t="s">
        <v>114</v>
      </c>
      <c r="S549" s="152"/>
      <c r="T549" s="152" t="s">
        <v>113</v>
      </c>
      <c r="U549" s="153">
        <v>37529</v>
      </c>
      <c r="V549" s="152">
        <v>272.72900000000004</v>
      </c>
      <c r="W549" s="152">
        <v>270.67399999999998</v>
      </c>
      <c r="X549" s="152">
        <v>277.51899999999995</v>
      </c>
      <c r="Y549" s="154">
        <f t="shared" si="88"/>
        <v>6.8449999999999704</v>
      </c>
      <c r="Z549" s="154">
        <f t="shared" si="89"/>
        <v>4.7899999999999068</v>
      </c>
      <c r="AA549" s="154">
        <f t="shared" si="90"/>
        <v>-2.0550000000000637</v>
      </c>
      <c r="AB549" s="155">
        <f t="shared" si="94"/>
        <v>5.8926000000000096</v>
      </c>
      <c r="AC549" s="155">
        <f t="shared" si="91"/>
        <v>2.0550000000000637</v>
      </c>
      <c r="AD549" s="155">
        <f t="shared" si="95"/>
        <v>3.7964000000000082</v>
      </c>
      <c r="AE549" s="152">
        <f t="shared" si="92"/>
        <v>0</v>
      </c>
      <c r="AF549" s="152"/>
      <c r="AG549" s="156">
        <v>37529</v>
      </c>
      <c r="AH549" s="157">
        <v>256.29000000000002</v>
      </c>
      <c r="AI549" s="155">
        <f t="shared" si="96"/>
        <v>229.36200000000002</v>
      </c>
      <c r="AJ549" s="158">
        <f t="shared" si="93"/>
        <v>8.0182605642048592E-3</v>
      </c>
      <c r="AK549" s="155">
        <f t="shared" si="97"/>
        <v>1.7181393883721072E-2</v>
      </c>
      <c r="AL549" s="158">
        <f t="shared" si="98"/>
        <v>1.6552000767345976E-2</v>
      </c>
    </row>
    <row r="550" spans="18:38" ht="14.25" x14ac:dyDescent="0.2">
      <c r="R550" s="152" t="s">
        <v>112</v>
      </c>
      <c r="S550" s="152"/>
      <c r="T550" s="152" t="s">
        <v>110</v>
      </c>
      <c r="U550" s="153">
        <v>37530</v>
      </c>
      <c r="V550" s="152">
        <v>277.97399999999999</v>
      </c>
      <c r="W550" s="152">
        <v>277.97399999999999</v>
      </c>
      <c r="X550" s="152">
        <v>287.89800000000002</v>
      </c>
      <c r="Y550" s="154">
        <f t="shared" si="88"/>
        <v>9.924000000000035</v>
      </c>
      <c r="Z550" s="154">
        <f t="shared" si="89"/>
        <v>9.924000000000035</v>
      </c>
      <c r="AA550" s="154">
        <f t="shared" si="90"/>
        <v>0</v>
      </c>
      <c r="AB550" s="155">
        <f t="shared" si="94"/>
        <v>6.018033333333344</v>
      </c>
      <c r="AC550" s="155">
        <f t="shared" si="91"/>
        <v>0</v>
      </c>
      <c r="AD550" s="155">
        <f t="shared" si="95"/>
        <v>3.6146666666666749</v>
      </c>
      <c r="AE550" s="152">
        <f t="shared" si="92"/>
        <v>0</v>
      </c>
      <c r="AF550" s="152"/>
      <c r="AG550" s="156">
        <v>37530</v>
      </c>
      <c r="AH550" s="159">
        <v>250.24245999999999</v>
      </c>
      <c r="AI550" s="155">
        <f t="shared" si="96"/>
        <v>231.54174866666668</v>
      </c>
      <c r="AJ550" s="158">
        <f t="shared" si="93"/>
        <v>0</v>
      </c>
      <c r="AK550" s="155">
        <f t="shared" si="97"/>
        <v>1.6198254401257814E-2</v>
      </c>
      <c r="AL550" s="158">
        <f t="shared" si="98"/>
        <v>1.5611295533016122E-2</v>
      </c>
    </row>
    <row r="551" spans="18:38" ht="14.25" x14ac:dyDescent="0.2">
      <c r="R551" s="152" t="s">
        <v>112</v>
      </c>
      <c r="S551" s="152"/>
      <c r="T551" s="152" t="s">
        <v>110</v>
      </c>
      <c r="U551" s="153">
        <v>37531</v>
      </c>
      <c r="V551" s="152">
        <v>278.476</v>
      </c>
      <c r="W551" s="152">
        <v>268.62400000000002</v>
      </c>
      <c r="X551" s="152">
        <v>280.53700000000003</v>
      </c>
      <c r="Y551" s="154">
        <f t="shared" si="88"/>
        <v>11.913000000000011</v>
      </c>
      <c r="Z551" s="154">
        <f t="shared" si="89"/>
        <v>2.0610000000000355</v>
      </c>
      <c r="AA551" s="154">
        <f t="shared" si="90"/>
        <v>-9.8519999999999754</v>
      </c>
      <c r="AB551" s="155">
        <f t="shared" si="94"/>
        <v>6.163333333333342</v>
      </c>
      <c r="AC551" s="155">
        <f t="shared" si="91"/>
        <v>9.8519999999999754</v>
      </c>
      <c r="AD551" s="155">
        <f t="shared" si="95"/>
        <v>3.6934666666666733</v>
      </c>
      <c r="AE551" s="152">
        <f t="shared" si="92"/>
        <v>0</v>
      </c>
      <c r="AF551" s="152"/>
      <c r="AG551" s="156">
        <v>37531</v>
      </c>
      <c r="AH551" s="159">
        <v>248.10685999999995</v>
      </c>
      <c r="AI551" s="155">
        <f t="shared" si="96"/>
        <v>233.76797733333336</v>
      </c>
      <c r="AJ551" s="158">
        <f t="shared" si="93"/>
        <v>3.9708696486666986E-2</v>
      </c>
      <c r="AK551" s="155">
        <f t="shared" si="97"/>
        <v>1.6145305810729545E-2</v>
      </c>
      <c r="AL551" s="158">
        <f t="shared" si="98"/>
        <v>1.5799711786016364E-2</v>
      </c>
    </row>
    <row r="552" spans="18:38" ht="14.25" x14ac:dyDescent="0.2">
      <c r="R552" s="152" t="s">
        <v>112</v>
      </c>
      <c r="S552" s="152"/>
      <c r="T552" s="152" t="s">
        <v>110</v>
      </c>
      <c r="U552" s="153">
        <v>37532</v>
      </c>
      <c r="V552" s="152">
        <v>268.25</v>
      </c>
      <c r="W552" s="152">
        <v>266.20999999999998</v>
      </c>
      <c r="X552" s="152">
        <v>269.82300000000004</v>
      </c>
      <c r="Y552" s="154">
        <f t="shared" si="88"/>
        <v>3.6130000000000564</v>
      </c>
      <c r="Z552" s="154">
        <f t="shared" si="89"/>
        <v>1.5730000000000359</v>
      </c>
      <c r="AA552" s="154">
        <f t="shared" si="90"/>
        <v>-2.0400000000000205</v>
      </c>
      <c r="AB552" s="155">
        <f t="shared" si="94"/>
        <v>6.1958333333333409</v>
      </c>
      <c r="AC552" s="155">
        <f t="shared" si="91"/>
        <v>2.0400000000000205</v>
      </c>
      <c r="AD552" s="155">
        <f t="shared" si="95"/>
        <v>3.7580333333333384</v>
      </c>
      <c r="AE552" s="152">
        <f t="shared" si="92"/>
        <v>0</v>
      </c>
      <c r="AF552" s="152"/>
      <c r="AG552" s="156">
        <v>37532</v>
      </c>
      <c r="AH552" s="159">
        <v>257.63072999999997</v>
      </c>
      <c r="AI552" s="155">
        <f t="shared" si="96"/>
        <v>236.2400016666667</v>
      </c>
      <c r="AJ552" s="158">
        <f t="shared" si="93"/>
        <v>7.9183100556366893E-3</v>
      </c>
      <c r="AK552" s="155">
        <f t="shared" si="97"/>
        <v>1.639053615645502E-2</v>
      </c>
      <c r="AL552" s="158">
        <f t="shared" si="98"/>
        <v>1.5907692629616138E-2</v>
      </c>
    </row>
    <row r="553" spans="18:38" ht="14.25" x14ac:dyDescent="0.2">
      <c r="R553" s="152" t="s">
        <v>112</v>
      </c>
      <c r="S553" s="152"/>
      <c r="T553" s="152" t="s">
        <v>110</v>
      </c>
      <c r="U553" s="153">
        <v>37533</v>
      </c>
      <c r="V553" s="152">
        <v>267.46700000000004</v>
      </c>
      <c r="W553" s="152">
        <v>262.90399999999994</v>
      </c>
      <c r="X553" s="152">
        <v>267.863</v>
      </c>
      <c r="Y553" s="154">
        <f t="shared" si="88"/>
        <v>4.95900000000006</v>
      </c>
      <c r="Z553" s="154">
        <f t="shared" si="89"/>
        <v>0.39599999999995816</v>
      </c>
      <c r="AA553" s="154">
        <f t="shared" si="90"/>
        <v>-4.5630000000001019</v>
      </c>
      <c r="AB553" s="155">
        <f t="shared" si="94"/>
        <v>6.1717000000000093</v>
      </c>
      <c r="AC553" s="155">
        <f t="shared" si="91"/>
        <v>4.5630000000001019</v>
      </c>
      <c r="AD553" s="155">
        <f t="shared" si="95"/>
        <v>3.7207000000000079</v>
      </c>
      <c r="AE553" s="152">
        <f t="shared" si="92"/>
        <v>0</v>
      </c>
      <c r="AF553" s="152"/>
      <c r="AG553" s="156">
        <v>37533</v>
      </c>
      <c r="AH553" s="159">
        <v>261.87882999999999</v>
      </c>
      <c r="AI553" s="155">
        <f t="shared" si="96"/>
        <v>239.00162933333334</v>
      </c>
      <c r="AJ553" s="158">
        <f t="shared" si="93"/>
        <v>1.7424088842920606E-2</v>
      </c>
      <c r="AK553" s="155">
        <f t="shared" si="97"/>
        <v>1.5913229676265118E-2</v>
      </c>
      <c r="AL553" s="158">
        <f t="shared" si="98"/>
        <v>1.5567676297347673E-2</v>
      </c>
    </row>
    <row r="554" spans="18:38" ht="14.25" x14ac:dyDescent="0.2">
      <c r="R554" s="152" t="s">
        <v>112</v>
      </c>
      <c r="S554" s="152"/>
      <c r="T554" s="152" t="s">
        <v>110</v>
      </c>
      <c r="U554" s="153">
        <v>37534</v>
      </c>
      <c r="V554" s="152">
        <v>266.04699999999997</v>
      </c>
      <c r="W554" s="152">
        <v>266.04699999999997</v>
      </c>
      <c r="X554" s="152">
        <v>274.23599999999999</v>
      </c>
      <c r="Y554" s="154">
        <f t="shared" si="88"/>
        <v>8.1890000000000214</v>
      </c>
      <c r="Z554" s="154">
        <f t="shared" si="89"/>
        <v>8.1890000000000214</v>
      </c>
      <c r="AA554" s="154">
        <f t="shared" si="90"/>
        <v>0</v>
      </c>
      <c r="AB554" s="155">
        <f t="shared" si="94"/>
        <v>6.1642666666666761</v>
      </c>
      <c r="AC554" s="155">
        <f t="shared" si="91"/>
        <v>0</v>
      </c>
      <c r="AD554" s="155">
        <f t="shared" si="95"/>
        <v>3.6789666666666752</v>
      </c>
      <c r="AE554" s="152">
        <f t="shared" si="92"/>
        <v>0</v>
      </c>
      <c r="AF554" s="152"/>
      <c r="AG554" s="156">
        <v>37534</v>
      </c>
      <c r="AH554" s="159">
        <v>252.13852</v>
      </c>
      <c r="AI554" s="155">
        <f t="shared" si="96"/>
        <v>240.99291333333335</v>
      </c>
      <c r="AJ554" s="158">
        <f t="shared" si="93"/>
        <v>0</v>
      </c>
      <c r="AK554" s="155">
        <f t="shared" si="97"/>
        <v>1.5696320459355904E-2</v>
      </c>
      <c r="AL554" s="158">
        <f t="shared" si="98"/>
        <v>1.5265870750224307E-2</v>
      </c>
    </row>
    <row r="555" spans="18:38" ht="14.25" x14ac:dyDescent="0.2">
      <c r="R555" s="152" t="s">
        <v>112</v>
      </c>
      <c r="S555" s="152"/>
      <c r="T555" s="152" t="s">
        <v>110</v>
      </c>
      <c r="U555" s="153">
        <v>37535</v>
      </c>
      <c r="V555" s="152">
        <v>266.61099999999999</v>
      </c>
      <c r="W555" s="152">
        <v>266.53799999999995</v>
      </c>
      <c r="X555" s="152">
        <v>270.67500000000001</v>
      </c>
      <c r="Y555" s="154">
        <f t="shared" si="88"/>
        <v>4.1370000000000573</v>
      </c>
      <c r="Z555" s="154">
        <f t="shared" si="89"/>
        <v>4.0640000000000214</v>
      </c>
      <c r="AA555" s="154">
        <f t="shared" si="90"/>
        <v>-7.3000000000035925E-2</v>
      </c>
      <c r="AB555" s="155">
        <f t="shared" si="94"/>
        <v>6.2135000000000122</v>
      </c>
      <c r="AC555" s="155">
        <f t="shared" si="91"/>
        <v>7.3000000000035925E-2</v>
      </c>
      <c r="AD555" s="155">
        <f t="shared" si="95"/>
        <v>3.592733333333344</v>
      </c>
      <c r="AE555" s="152">
        <f t="shared" si="92"/>
        <v>0</v>
      </c>
      <c r="AF555" s="152"/>
      <c r="AG555" s="156">
        <v>37535</v>
      </c>
      <c r="AH555" s="159">
        <v>254.28946999999994</v>
      </c>
      <c r="AI555" s="155">
        <f t="shared" si="96"/>
        <v>243.14922899999999</v>
      </c>
      <c r="AJ555" s="158">
        <f t="shared" si="93"/>
        <v>2.8707441169324054E-4</v>
      </c>
      <c r="AK555" s="155">
        <f t="shared" si="97"/>
        <v>1.5238238410913051E-2</v>
      </c>
      <c r="AL555" s="158">
        <f t="shared" si="98"/>
        <v>1.4775836831188735E-2</v>
      </c>
    </row>
    <row r="556" spans="18:38" ht="14.25" x14ac:dyDescent="0.2">
      <c r="R556" s="152" t="s">
        <v>112</v>
      </c>
      <c r="S556" s="152"/>
      <c r="T556" s="152" t="s">
        <v>110</v>
      </c>
      <c r="U556" s="153">
        <v>37536</v>
      </c>
      <c r="V556" s="152">
        <v>267.11899999999997</v>
      </c>
      <c r="W556" s="152">
        <v>264.07599999999996</v>
      </c>
      <c r="X556" s="152">
        <v>274.745</v>
      </c>
      <c r="Y556" s="154">
        <f t="shared" si="88"/>
        <v>10.66900000000004</v>
      </c>
      <c r="Z556" s="154">
        <f t="shared" si="89"/>
        <v>7.6260000000000332</v>
      </c>
      <c r="AA556" s="154">
        <f t="shared" si="90"/>
        <v>-3.0430000000000064</v>
      </c>
      <c r="AB556" s="155">
        <f t="shared" si="94"/>
        <v>6.1551666666666813</v>
      </c>
      <c r="AC556" s="155">
        <f t="shared" si="91"/>
        <v>3.0430000000000064</v>
      </c>
      <c r="AD556" s="155">
        <f t="shared" si="95"/>
        <v>3.3020000000000116</v>
      </c>
      <c r="AE556" s="152">
        <f t="shared" si="92"/>
        <v>0</v>
      </c>
      <c r="AF556" s="152"/>
      <c r="AG556" s="156">
        <v>37536</v>
      </c>
      <c r="AH556" s="159">
        <v>265.83855999999997</v>
      </c>
      <c r="AI556" s="155">
        <f t="shared" si="96"/>
        <v>246.15618099999998</v>
      </c>
      <c r="AJ556" s="158">
        <f t="shared" si="93"/>
        <v>1.144679688304062E-2</v>
      </c>
      <c r="AK556" s="155">
        <f t="shared" si="97"/>
        <v>1.3386884416069429E-2</v>
      </c>
      <c r="AL556" s="158">
        <f t="shared" si="98"/>
        <v>1.3414247761668077E-2</v>
      </c>
    </row>
    <row r="557" spans="18:38" ht="14.25" x14ac:dyDescent="0.2">
      <c r="R557" s="152" t="s">
        <v>112</v>
      </c>
      <c r="S557" s="152"/>
      <c r="T557" s="152" t="s">
        <v>110</v>
      </c>
      <c r="U557" s="153">
        <v>37537</v>
      </c>
      <c r="V557" s="152">
        <v>274.745</v>
      </c>
      <c r="W557" s="152">
        <v>269.01200000000006</v>
      </c>
      <c r="X557" s="152">
        <v>274.76400000000001</v>
      </c>
      <c r="Y557" s="154">
        <f t="shared" si="88"/>
        <v>5.7519999999999527</v>
      </c>
      <c r="Z557" s="154">
        <f t="shared" si="89"/>
        <v>1.9000000000005457E-2</v>
      </c>
      <c r="AA557" s="154">
        <f t="shared" si="90"/>
        <v>-5.7329999999999472</v>
      </c>
      <c r="AB557" s="155">
        <f t="shared" si="94"/>
        <v>6.0750666666666779</v>
      </c>
      <c r="AC557" s="155">
        <f t="shared" si="91"/>
        <v>5.7329999999999472</v>
      </c>
      <c r="AD557" s="155">
        <f t="shared" si="95"/>
        <v>3.4931000000000099</v>
      </c>
      <c r="AE557" s="152">
        <f t="shared" si="92"/>
        <v>0</v>
      </c>
      <c r="AF557" s="152"/>
      <c r="AG557" s="156">
        <v>37537</v>
      </c>
      <c r="AH557" s="159">
        <v>267.57803000000007</v>
      </c>
      <c r="AI557" s="155">
        <f t="shared" si="96"/>
        <v>248.75378199999997</v>
      </c>
      <c r="AJ557" s="158">
        <f t="shared" si="93"/>
        <v>2.1425525855018612E-2</v>
      </c>
      <c r="AK557" s="155">
        <f t="shared" si="97"/>
        <v>1.4101068611236717E-2</v>
      </c>
      <c r="AL557" s="158">
        <f t="shared" si="98"/>
        <v>1.4042399564401438E-2</v>
      </c>
    </row>
    <row r="558" spans="18:38" ht="14.25" x14ac:dyDescent="0.2">
      <c r="R558" s="152" t="s">
        <v>112</v>
      </c>
      <c r="S558" s="152"/>
      <c r="T558" s="152" t="s">
        <v>110</v>
      </c>
      <c r="U558" s="153">
        <v>37538</v>
      </c>
      <c r="V558" s="152">
        <v>273.05</v>
      </c>
      <c r="W558" s="152">
        <v>263.34100000000001</v>
      </c>
      <c r="X558" s="152">
        <v>273.05</v>
      </c>
      <c r="Y558" s="154">
        <f t="shared" si="88"/>
        <v>9.7090000000000032</v>
      </c>
      <c r="Z558" s="154">
        <f t="shared" si="89"/>
        <v>0</v>
      </c>
      <c r="AA558" s="154">
        <f t="shared" si="90"/>
        <v>-9.7090000000000032</v>
      </c>
      <c r="AB558" s="155">
        <f t="shared" si="94"/>
        <v>6.2907333333333444</v>
      </c>
      <c r="AC558" s="155">
        <f t="shared" si="91"/>
        <v>9.7090000000000032</v>
      </c>
      <c r="AD558" s="155">
        <f t="shared" si="95"/>
        <v>3.7087666666666754</v>
      </c>
      <c r="AE558" s="152">
        <f t="shared" si="92"/>
        <v>0</v>
      </c>
      <c r="AF558" s="152"/>
      <c r="AG558" s="156">
        <v>37538</v>
      </c>
      <c r="AH558" s="159">
        <v>283.44454000000002</v>
      </c>
      <c r="AI558" s="155">
        <f t="shared" si="96"/>
        <v>251.21893333333335</v>
      </c>
      <c r="AJ558" s="158">
        <f t="shared" si="93"/>
        <v>3.4253614481337347E-2</v>
      </c>
      <c r="AK558" s="155">
        <f t="shared" si="97"/>
        <v>1.4727477142701279E-2</v>
      </c>
      <c r="AL558" s="158">
        <f t="shared" si="98"/>
        <v>1.4763085797142712E-2</v>
      </c>
    </row>
    <row r="559" spans="18:38" ht="14.25" x14ac:dyDescent="0.2">
      <c r="R559" s="152" t="s">
        <v>112</v>
      </c>
      <c r="S559" s="152"/>
      <c r="T559" s="152" t="s">
        <v>110</v>
      </c>
      <c r="U559" s="153">
        <v>37539</v>
      </c>
      <c r="V559" s="152">
        <v>268.72300000000001</v>
      </c>
      <c r="W559" s="152">
        <v>265.10400000000004</v>
      </c>
      <c r="X559" s="152">
        <v>268.72300000000001</v>
      </c>
      <c r="Y559" s="154">
        <f t="shared" si="88"/>
        <v>3.6189999999999714</v>
      </c>
      <c r="Z559" s="154">
        <f t="shared" si="89"/>
        <v>0</v>
      </c>
      <c r="AA559" s="154">
        <f t="shared" si="90"/>
        <v>-3.6189999999999714</v>
      </c>
      <c r="AB559" s="155">
        <f t="shared" si="94"/>
        <v>6.1640666666666766</v>
      </c>
      <c r="AC559" s="155">
        <f t="shared" si="91"/>
        <v>3.6189999999999714</v>
      </c>
      <c r="AD559" s="155">
        <f t="shared" si="95"/>
        <v>3.8294000000000077</v>
      </c>
      <c r="AE559" s="152">
        <f t="shared" si="92"/>
        <v>0</v>
      </c>
      <c r="AF559" s="152"/>
      <c r="AG559" s="156">
        <v>37539</v>
      </c>
      <c r="AH559" s="159">
        <v>270.66879000000006</v>
      </c>
      <c r="AI559" s="155">
        <f t="shared" si="96"/>
        <v>252.55155966666669</v>
      </c>
      <c r="AJ559" s="158">
        <f t="shared" si="93"/>
        <v>1.3370584765240095E-2</v>
      </c>
      <c r="AK559" s="155">
        <f t="shared" si="97"/>
        <v>1.5173163301542615E-2</v>
      </c>
      <c r="AL559" s="158">
        <f t="shared" si="98"/>
        <v>1.5162844391277127E-2</v>
      </c>
    </row>
    <row r="560" spans="18:38" ht="14.25" x14ac:dyDescent="0.2">
      <c r="R560" s="152" t="s">
        <v>112</v>
      </c>
      <c r="S560" s="152"/>
      <c r="T560" s="152" t="s">
        <v>110</v>
      </c>
      <c r="U560" s="153">
        <v>37540</v>
      </c>
      <c r="V560" s="152">
        <v>267.27800000000002</v>
      </c>
      <c r="W560" s="152">
        <v>262.56299999999999</v>
      </c>
      <c r="X560" s="152">
        <v>267.33199999999999</v>
      </c>
      <c r="Y560" s="154">
        <f t="shared" si="88"/>
        <v>4.7690000000000055</v>
      </c>
      <c r="Z560" s="154">
        <f t="shared" si="89"/>
        <v>5.3999999999973625E-2</v>
      </c>
      <c r="AA560" s="154">
        <f t="shared" si="90"/>
        <v>-4.7150000000000318</v>
      </c>
      <c r="AB560" s="155">
        <f t="shared" si="94"/>
        <v>6.2447666666666768</v>
      </c>
      <c r="AC560" s="155">
        <f t="shared" si="91"/>
        <v>4.7150000000000318</v>
      </c>
      <c r="AD560" s="155">
        <f t="shared" si="95"/>
        <v>3.9288333333333432</v>
      </c>
      <c r="AE560" s="152">
        <f t="shared" si="92"/>
        <v>0</v>
      </c>
      <c r="AF560" s="152"/>
      <c r="AG560" s="156">
        <v>37540</v>
      </c>
      <c r="AH560" s="159">
        <v>278.52868999999993</v>
      </c>
      <c r="AI560" s="155">
        <f t="shared" si="96"/>
        <v>253.94718266666669</v>
      </c>
      <c r="AJ560" s="158">
        <f t="shared" si="93"/>
        <v>1.6928238164621509E-2</v>
      </c>
      <c r="AK560" s="155">
        <f t="shared" si="97"/>
        <v>1.5493487373212151E-2</v>
      </c>
      <c r="AL560" s="158">
        <f t="shared" si="98"/>
        <v>1.5471064857176874E-2</v>
      </c>
    </row>
    <row r="561" spans="18:38" ht="14.25" x14ac:dyDescent="0.2">
      <c r="R561" s="152" t="s">
        <v>112</v>
      </c>
      <c r="S561" s="152"/>
      <c r="T561" s="152" t="s">
        <v>110</v>
      </c>
      <c r="U561" s="153">
        <v>37541</v>
      </c>
      <c r="V561" s="152">
        <v>266.37700000000001</v>
      </c>
      <c r="W561" s="152">
        <v>259.60000000000002</v>
      </c>
      <c r="X561" s="152">
        <v>267.75899999999996</v>
      </c>
      <c r="Y561" s="154">
        <f t="shared" si="88"/>
        <v>8.158999999999935</v>
      </c>
      <c r="Z561" s="154">
        <f t="shared" si="89"/>
        <v>1.3819999999999482</v>
      </c>
      <c r="AA561" s="154">
        <f t="shared" si="90"/>
        <v>-6.7769999999999868</v>
      </c>
      <c r="AB561" s="155">
        <f t="shared" si="94"/>
        <v>6.2892333333333417</v>
      </c>
      <c r="AC561" s="155">
        <f t="shared" si="91"/>
        <v>6.7769999999999868</v>
      </c>
      <c r="AD561" s="155">
        <f t="shared" si="95"/>
        <v>4.0840000000000112</v>
      </c>
      <c r="AE561" s="152">
        <f t="shared" si="92"/>
        <v>0</v>
      </c>
      <c r="AF561" s="152"/>
      <c r="AG561" s="156">
        <v>37541</v>
      </c>
      <c r="AH561" s="159">
        <v>279.50261999999998</v>
      </c>
      <c r="AI561" s="155">
        <f t="shared" si="96"/>
        <v>255.35727000000003</v>
      </c>
      <c r="AJ561" s="158">
        <f t="shared" si="93"/>
        <v>2.4246642124499538E-2</v>
      </c>
      <c r="AK561" s="155">
        <f t="shared" si="97"/>
        <v>1.600350754071234E-2</v>
      </c>
      <c r="AL561" s="158">
        <f t="shared" si="98"/>
        <v>1.5993278750199715E-2</v>
      </c>
    </row>
    <row r="562" spans="18:38" ht="14.25" x14ac:dyDescent="0.2">
      <c r="R562" s="152" t="s">
        <v>112</v>
      </c>
      <c r="S562" s="152"/>
      <c r="T562" s="152" t="s">
        <v>110</v>
      </c>
      <c r="U562" s="153">
        <v>37542</v>
      </c>
      <c r="V562" s="152">
        <v>269.56400000000002</v>
      </c>
      <c r="W562" s="152">
        <v>266.46599999999995</v>
      </c>
      <c r="X562" s="152">
        <v>273.87600000000003</v>
      </c>
      <c r="Y562" s="154">
        <f t="shared" si="88"/>
        <v>7.4100000000000819</v>
      </c>
      <c r="Z562" s="154">
        <f t="shared" si="89"/>
        <v>4.3120000000000118</v>
      </c>
      <c r="AA562" s="154">
        <f t="shared" si="90"/>
        <v>-3.09800000000007</v>
      </c>
      <c r="AB562" s="155">
        <f t="shared" si="94"/>
        <v>6.3886333333333445</v>
      </c>
      <c r="AC562" s="155">
        <f t="shared" si="91"/>
        <v>3.09800000000007</v>
      </c>
      <c r="AD562" s="155">
        <f t="shared" si="95"/>
        <v>4.0618666666666776</v>
      </c>
      <c r="AE562" s="152">
        <f t="shared" si="92"/>
        <v>0</v>
      </c>
      <c r="AF562" s="152"/>
      <c r="AG562" s="156">
        <v>37542</v>
      </c>
      <c r="AH562" s="159">
        <v>302.69650000000013</v>
      </c>
      <c r="AI562" s="155">
        <f t="shared" si="96"/>
        <v>257.77182000000005</v>
      </c>
      <c r="AJ562" s="158">
        <f t="shared" si="93"/>
        <v>1.02346740051506E-2</v>
      </c>
      <c r="AK562" s="155">
        <f t="shared" si="97"/>
        <v>1.5800061586345667E-2</v>
      </c>
      <c r="AL562" s="158">
        <f t="shared" si="98"/>
        <v>1.5757605570177052E-2</v>
      </c>
    </row>
    <row r="563" spans="18:38" ht="14.25" x14ac:dyDescent="0.2">
      <c r="R563" s="152" t="s">
        <v>112</v>
      </c>
      <c r="S563" s="152"/>
      <c r="T563" s="152" t="s">
        <v>110</v>
      </c>
      <c r="U563" s="153">
        <v>37543</v>
      </c>
      <c r="V563" s="152">
        <v>274.827</v>
      </c>
      <c r="W563" s="152">
        <v>270.63799999999998</v>
      </c>
      <c r="X563" s="152">
        <v>275.38100000000003</v>
      </c>
      <c r="Y563" s="154">
        <f t="shared" si="88"/>
        <v>4.7430000000000518</v>
      </c>
      <c r="Z563" s="154">
        <f t="shared" si="89"/>
        <v>0.55400000000003047</v>
      </c>
      <c r="AA563" s="154">
        <f t="shared" si="90"/>
        <v>-4.1890000000000214</v>
      </c>
      <c r="AB563" s="155">
        <f t="shared" si="94"/>
        <v>6.3422666666666769</v>
      </c>
      <c r="AC563" s="155">
        <f t="shared" si="91"/>
        <v>4.1890000000000214</v>
      </c>
      <c r="AD563" s="155">
        <f t="shared" si="95"/>
        <v>3.9970333333333428</v>
      </c>
      <c r="AE563" s="152">
        <f t="shared" si="92"/>
        <v>0</v>
      </c>
      <c r="AF563" s="152"/>
      <c r="AG563" s="156">
        <v>37543</v>
      </c>
      <c r="AH563" s="159">
        <v>313.98538000000008</v>
      </c>
      <c r="AI563" s="155">
        <f t="shared" si="96"/>
        <v>260.60733266666671</v>
      </c>
      <c r="AJ563" s="158">
        <f t="shared" si="93"/>
        <v>1.3341385512917896E-2</v>
      </c>
      <c r="AK563" s="155">
        <f t="shared" si="97"/>
        <v>1.5351594868950522E-2</v>
      </c>
      <c r="AL563" s="158">
        <f t="shared" si="98"/>
        <v>1.5337378624130279E-2</v>
      </c>
    </row>
    <row r="564" spans="18:38" ht="14.25" x14ac:dyDescent="0.2">
      <c r="R564" s="152" t="s">
        <v>112</v>
      </c>
      <c r="S564" s="152"/>
      <c r="T564" s="152" t="s">
        <v>110</v>
      </c>
      <c r="U564" s="153">
        <v>37544</v>
      </c>
      <c r="V564" s="152">
        <v>276.24700000000001</v>
      </c>
      <c r="W564" s="152">
        <v>271.99299999999994</v>
      </c>
      <c r="X564" s="152">
        <v>277.60900000000004</v>
      </c>
      <c r="Y564" s="154">
        <f t="shared" si="88"/>
        <v>5.6160000000000991</v>
      </c>
      <c r="Z564" s="154">
        <f t="shared" si="89"/>
        <v>1.3620000000000232</v>
      </c>
      <c r="AA564" s="154">
        <f t="shared" si="90"/>
        <v>-4.2540000000000759</v>
      </c>
      <c r="AB564" s="155">
        <f t="shared" si="94"/>
        <v>6.2453000000000145</v>
      </c>
      <c r="AC564" s="155">
        <f t="shared" si="91"/>
        <v>4.2540000000000759</v>
      </c>
      <c r="AD564" s="155">
        <f t="shared" si="95"/>
        <v>3.8546666666666796</v>
      </c>
      <c r="AE564" s="152">
        <f t="shared" si="92"/>
        <v>0</v>
      </c>
      <c r="AF564" s="152"/>
      <c r="AG564" s="156">
        <v>37544</v>
      </c>
      <c r="AH564" s="159">
        <v>318.42216999999999</v>
      </c>
      <c r="AI564" s="155">
        <f t="shared" si="96"/>
        <v>263.33307166666668</v>
      </c>
      <c r="AJ564" s="158">
        <f t="shared" si="93"/>
        <v>1.3359622541357833E-2</v>
      </c>
      <c r="AK564" s="155">
        <f t="shared" si="97"/>
        <v>1.4596126832386307E-2</v>
      </c>
      <c r="AL564" s="158">
        <f t="shared" si="98"/>
        <v>1.4637989228888079E-2</v>
      </c>
    </row>
    <row r="565" spans="18:38" ht="14.25" x14ac:dyDescent="0.2">
      <c r="R565" s="152" t="s">
        <v>112</v>
      </c>
      <c r="S565" s="152"/>
      <c r="T565" s="152" t="s">
        <v>110</v>
      </c>
      <c r="U565" s="153">
        <v>37545</v>
      </c>
      <c r="V565" s="152">
        <v>270.55799999999999</v>
      </c>
      <c r="W565" s="152">
        <v>269.56399999999996</v>
      </c>
      <c r="X565" s="152">
        <v>272.18899999999996</v>
      </c>
      <c r="Y565" s="154">
        <f t="shared" si="88"/>
        <v>2.625</v>
      </c>
      <c r="Z565" s="154">
        <f t="shared" si="89"/>
        <v>1.6309999999999718</v>
      </c>
      <c r="AA565" s="154">
        <f t="shared" si="90"/>
        <v>-0.99400000000002819</v>
      </c>
      <c r="AB565" s="155">
        <f t="shared" si="94"/>
        <v>6.0548666666666806</v>
      </c>
      <c r="AC565" s="155">
        <f t="shared" si="91"/>
        <v>0.99400000000002819</v>
      </c>
      <c r="AD565" s="155">
        <f t="shared" si="95"/>
        <v>3.7051666666666807</v>
      </c>
      <c r="AE565" s="152">
        <f t="shared" si="92"/>
        <v>0</v>
      </c>
      <c r="AF565" s="152"/>
      <c r="AG565" s="156">
        <v>37545</v>
      </c>
      <c r="AH565" s="159">
        <v>324.19863999999995</v>
      </c>
      <c r="AI565" s="155">
        <f t="shared" si="96"/>
        <v>265.89102633333334</v>
      </c>
      <c r="AJ565" s="158">
        <f t="shared" si="93"/>
        <v>3.0660214984246335E-3</v>
      </c>
      <c r="AK565" s="155">
        <f t="shared" si="97"/>
        <v>1.3960295813231719E-2</v>
      </c>
      <c r="AL565" s="158">
        <f t="shared" si="98"/>
        <v>1.3934906784036073E-2</v>
      </c>
    </row>
    <row r="566" spans="18:38" ht="14.25" x14ac:dyDescent="0.2">
      <c r="R566" s="152" t="s">
        <v>112</v>
      </c>
      <c r="S566" s="152"/>
      <c r="T566" s="152" t="s">
        <v>110</v>
      </c>
      <c r="U566" s="153">
        <v>37546</v>
      </c>
      <c r="V566" s="152">
        <v>273.40300000000002</v>
      </c>
      <c r="W566" s="152">
        <v>263.53100000000001</v>
      </c>
      <c r="X566" s="152">
        <v>273.41000000000003</v>
      </c>
      <c r="Y566" s="154">
        <f t="shared" si="88"/>
        <v>9.8790000000000191</v>
      </c>
      <c r="Z566" s="154">
        <f t="shared" si="89"/>
        <v>7.0000000000050022E-3</v>
      </c>
      <c r="AA566" s="154">
        <f t="shared" si="90"/>
        <v>-9.8720000000000141</v>
      </c>
      <c r="AB566" s="155">
        <f t="shared" si="94"/>
        <v>6.1805333333333481</v>
      </c>
      <c r="AC566" s="155">
        <f t="shared" si="91"/>
        <v>9.8720000000000141</v>
      </c>
      <c r="AD566" s="155">
        <f t="shared" si="95"/>
        <v>3.8306000000000155</v>
      </c>
      <c r="AE566" s="152">
        <f t="shared" si="92"/>
        <v>0</v>
      </c>
      <c r="AF566" s="152"/>
      <c r="AG566" s="156">
        <v>37546</v>
      </c>
      <c r="AH566" s="159">
        <v>316.57622000000015</v>
      </c>
      <c r="AI566" s="155">
        <f t="shared" si="96"/>
        <v>268.26023366666664</v>
      </c>
      <c r="AJ566" s="158">
        <f t="shared" si="93"/>
        <v>3.1183643547200133E-2</v>
      </c>
      <c r="AK566" s="155">
        <f t="shared" si="97"/>
        <v>1.417028691857288E-2</v>
      </c>
      <c r="AL566" s="158">
        <f t="shared" si="98"/>
        <v>1.4279417965317297E-2</v>
      </c>
    </row>
    <row r="567" spans="18:38" ht="14.25" x14ac:dyDescent="0.2">
      <c r="R567" s="152" t="s">
        <v>112</v>
      </c>
      <c r="S567" s="152"/>
      <c r="T567" s="152" t="s">
        <v>110</v>
      </c>
      <c r="U567" s="153">
        <v>37547</v>
      </c>
      <c r="V567" s="152">
        <v>271.81400000000008</v>
      </c>
      <c r="W567" s="152">
        <v>269.32699999999994</v>
      </c>
      <c r="X567" s="152">
        <v>273.71699999999998</v>
      </c>
      <c r="Y567" s="154">
        <f t="shared" si="88"/>
        <v>4.3900000000000432</v>
      </c>
      <c r="Z567" s="154">
        <f t="shared" si="89"/>
        <v>1.9029999999999063</v>
      </c>
      <c r="AA567" s="154">
        <f t="shared" si="90"/>
        <v>-2.4870000000001369</v>
      </c>
      <c r="AB567" s="155">
        <f t="shared" si="94"/>
        <v>6.1127333333333507</v>
      </c>
      <c r="AC567" s="155">
        <f t="shared" si="91"/>
        <v>2.4870000000001369</v>
      </c>
      <c r="AD567" s="155">
        <f t="shared" si="95"/>
        <v>3.7986333333333522</v>
      </c>
      <c r="AE567" s="152">
        <f t="shared" si="92"/>
        <v>0</v>
      </c>
      <c r="AF567" s="152"/>
      <c r="AG567" s="156">
        <v>37547</v>
      </c>
      <c r="AH567" s="159">
        <v>323.10893000000004</v>
      </c>
      <c r="AI567" s="155">
        <f t="shared" si="96"/>
        <v>270.55986466666667</v>
      </c>
      <c r="AJ567" s="158">
        <f t="shared" si="93"/>
        <v>7.6970945990262061E-3</v>
      </c>
      <c r="AK567" s="155">
        <f t="shared" si="97"/>
        <v>1.3974839318948626E-2</v>
      </c>
      <c r="AL567" s="158">
        <f t="shared" si="98"/>
        <v>1.403989959121734E-2</v>
      </c>
    </row>
    <row r="568" spans="18:38" ht="14.25" x14ac:dyDescent="0.2">
      <c r="R568" s="152" t="s">
        <v>112</v>
      </c>
      <c r="S568" s="152"/>
      <c r="T568" s="152" t="s">
        <v>110</v>
      </c>
      <c r="U568" s="153">
        <v>37548</v>
      </c>
      <c r="V568" s="152">
        <v>270.37100000000004</v>
      </c>
      <c r="W568" s="152">
        <v>268.64400000000001</v>
      </c>
      <c r="X568" s="152">
        <v>271.70999999999998</v>
      </c>
      <c r="Y568" s="154">
        <f t="shared" si="88"/>
        <v>3.0659999999999741</v>
      </c>
      <c r="Z568" s="154">
        <f t="shared" si="89"/>
        <v>1.3389999999999418</v>
      </c>
      <c r="AA568" s="154">
        <f t="shared" si="90"/>
        <v>-1.7270000000000323</v>
      </c>
      <c r="AB568" s="155">
        <f t="shared" si="94"/>
        <v>6.058300000000016</v>
      </c>
      <c r="AC568" s="155">
        <f t="shared" si="91"/>
        <v>1.7270000000000323</v>
      </c>
      <c r="AD568" s="155">
        <f t="shared" si="95"/>
        <v>3.708900000000019</v>
      </c>
      <c r="AE568" s="152">
        <f t="shared" si="92"/>
        <v>0</v>
      </c>
      <c r="AF568" s="152"/>
      <c r="AG568" s="156">
        <v>37548</v>
      </c>
      <c r="AH568" s="159">
        <v>323.71115999999995</v>
      </c>
      <c r="AI568" s="155">
        <f t="shared" si="96"/>
        <v>272.8769033333333</v>
      </c>
      <c r="AJ568" s="158">
        <f t="shared" si="93"/>
        <v>5.3350029699316898E-3</v>
      </c>
      <c r="AK568" s="155">
        <f t="shared" si="97"/>
        <v>1.3573207763081406E-2</v>
      </c>
      <c r="AL568" s="158">
        <f t="shared" si="98"/>
        <v>1.359184289580348E-2</v>
      </c>
    </row>
    <row r="569" spans="18:38" ht="14.25" x14ac:dyDescent="0.2">
      <c r="R569" s="152" t="s">
        <v>112</v>
      </c>
      <c r="S569" s="152"/>
      <c r="T569" s="152" t="s">
        <v>110</v>
      </c>
      <c r="U569" s="153">
        <v>37549</v>
      </c>
      <c r="V569" s="152">
        <v>271.30699999999996</v>
      </c>
      <c r="W569" s="152">
        <v>263.95799999999997</v>
      </c>
      <c r="X569" s="152">
        <v>271.48500000000001</v>
      </c>
      <c r="Y569" s="154">
        <f t="shared" si="88"/>
        <v>7.5270000000000437</v>
      </c>
      <c r="Z569" s="154">
        <f t="shared" si="89"/>
        <v>0.17800000000005411</v>
      </c>
      <c r="AA569" s="154">
        <f t="shared" si="90"/>
        <v>-7.3489999999999895</v>
      </c>
      <c r="AB569" s="155">
        <f t="shared" si="94"/>
        <v>6.1400000000000166</v>
      </c>
      <c r="AC569" s="155">
        <f t="shared" si="91"/>
        <v>7.3489999999999895</v>
      </c>
      <c r="AD569" s="155">
        <f t="shared" si="95"/>
        <v>3.7846666666666846</v>
      </c>
      <c r="AE569" s="152">
        <f t="shared" si="92"/>
        <v>0</v>
      </c>
      <c r="AF569" s="152"/>
      <c r="AG569" s="156">
        <v>37549</v>
      </c>
      <c r="AH569" s="159">
        <v>332.52757999999994</v>
      </c>
      <c r="AI569" s="155">
        <f t="shared" si="96"/>
        <v>275.74915599999997</v>
      </c>
      <c r="AJ569" s="158">
        <f t="shared" si="93"/>
        <v>2.2100422467213068E-2</v>
      </c>
      <c r="AK569" s="155">
        <f t="shared" si="97"/>
        <v>1.3623088706825328E-2</v>
      </c>
      <c r="AL569" s="158">
        <f t="shared" si="98"/>
        <v>1.3725034453656443E-2</v>
      </c>
    </row>
    <row r="570" spans="18:38" ht="14.25" x14ac:dyDescent="0.2">
      <c r="R570" s="152" t="s">
        <v>112</v>
      </c>
      <c r="S570" s="152"/>
      <c r="T570" s="152" t="s">
        <v>110</v>
      </c>
      <c r="U570" s="153">
        <v>37550</v>
      </c>
      <c r="V570" s="152">
        <v>271.77100000000002</v>
      </c>
      <c r="W570" s="152">
        <v>271.77100000000002</v>
      </c>
      <c r="X570" s="152">
        <v>276.41399999999999</v>
      </c>
      <c r="Y570" s="154">
        <f t="shared" si="88"/>
        <v>4.6429999999999723</v>
      </c>
      <c r="Z570" s="154">
        <f t="shared" si="89"/>
        <v>4.6429999999999723</v>
      </c>
      <c r="AA570" s="154">
        <f t="shared" si="90"/>
        <v>0</v>
      </c>
      <c r="AB570" s="155">
        <f t="shared" si="94"/>
        <v>6.2118000000000162</v>
      </c>
      <c r="AC570" s="155">
        <f t="shared" si="91"/>
        <v>0</v>
      </c>
      <c r="AD570" s="155">
        <f t="shared" si="95"/>
        <v>3.7352000000000185</v>
      </c>
      <c r="AE570" s="152">
        <f t="shared" si="92"/>
        <v>0</v>
      </c>
      <c r="AF570" s="152"/>
      <c r="AG570" s="156">
        <v>37550</v>
      </c>
      <c r="AH570" s="159">
        <v>319.96393999999998</v>
      </c>
      <c r="AI570" s="155">
        <f t="shared" si="96"/>
        <v>278.25662066666666</v>
      </c>
      <c r="AJ570" s="158">
        <f t="shared" si="93"/>
        <v>0</v>
      </c>
      <c r="AK570" s="155">
        <f t="shared" si="97"/>
        <v>1.3420969451016446E-2</v>
      </c>
      <c r="AL570" s="158">
        <f t="shared" si="98"/>
        <v>1.3423579971074778E-2</v>
      </c>
    </row>
    <row r="571" spans="18:38" ht="14.25" x14ac:dyDescent="0.2">
      <c r="R571" s="152" t="s">
        <v>112</v>
      </c>
      <c r="S571" s="152"/>
      <c r="T571" s="152" t="s">
        <v>110</v>
      </c>
      <c r="U571" s="153">
        <v>37551</v>
      </c>
      <c r="V571" s="152">
        <v>276.57199999999995</v>
      </c>
      <c r="W571" s="152">
        <v>271.77999999999997</v>
      </c>
      <c r="X571" s="152">
        <v>277.97500000000002</v>
      </c>
      <c r="Y571" s="154">
        <f t="shared" si="88"/>
        <v>6.19500000000005</v>
      </c>
      <c r="Z571" s="154">
        <f t="shared" si="89"/>
        <v>1.4030000000000769</v>
      </c>
      <c r="AA571" s="154">
        <f t="shared" si="90"/>
        <v>-4.7919999999999732</v>
      </c>
      <c r="AB571" s="155">
        <f t="shared" si="94"/>
        <v>6.2158000000000166</v>
      </c>
      <c r="AC571" s="155">
        <f t="shared" si="91"/>
        <v>4.7919999999999732</v>
      </c>
      <c r="AD571" s="155">
        <f t="shared" si="95"/>
        <v>3.7156666666666829</v>
      </c>
      <c r="AE571" s="152">
        <f t="shared" si="92"/>
        <v>0</v>
      </c>
      <c r="AF571" s="152"/>
      <c r="AG571" s="156">
        <v>37551</v>
      </c>
      <c r="AH571" s="159">
        <v>300.65248000000008</v>
      </c>
      <c r="AI571" s="155">
        <f t="shared" si="96"/>
        <v>279.82936999999998</v>
      </c>
      <c r="AJ571" s="158">
        <f t="shared" si="93"/>
        <v>1.5938667793460315E-2</v>
      </c>
      <c r="AK571" s="155">
        <f t="shared" si="97"/>
        <v>1.3245008341300416E-2</v>
      </c>
      <c r="AL571" s="158">
        <f t="shared" si="98"/>
        <v>1.3278329814581947E-2</v>
      </c>
    </row>
    <row r="572" spans="18:38" ht="14.25" x14ac:dyDescent="0.2">
      <c r="R572" s="152" t="s">
        <v>112</v>
      </c>
      <c r="S572" s="152"/>
      <c r="T572" s="152" t="s">
        <v>110</v>
      </c>
      <c r="U572" s="153">
        <v>37552</v>
      </c>
      <c r="V572" s="152">
        <v>278.29000000000002</v>
      </c>
      <c r="W572" s="152">
        <v>271.62599999999998</v>
      </c>
      <c r="X572" s="152">
        <v>278.33499999999998</v>
      </c>
      <c r="Y572" s="154">
        <f t="shared" si="88"/>
        <v>6.7090000000000032</v>
      </c>
      <c r="Z572" s="154">
        <f t="shared" si="89"/>
        <v>4.4999999999959073E-2</v>
      </c>
      <c r="AA572" s="154">
        <f t="shared" si="90"/>
        <v>-6.6640000000000441</v>
      </c>
      <c r="AB572" s="155">
        <f t="shared" si="94"/>
        <v>6.3193333333333515</v>
      </c>
      <c r="AC572" s="155">
        <f t="shared" si="91"/>
        <v>6.6640000000000441</v>
      </c>
      <c r="AD572" s="155">
        <f t="shared" si="95"/>
        <v>3.8257666666666847</v>
      </c>
      <c r="AE572" s="152">
        <f t="shared" si="92"/>
        <v>0</v>
      </c>
      <c r="AF572" s="152"/>
      <c r="AG572" s="156">
        <v>37552</v>
      </c>
      <c r="AH572" s="159">
        <v>325.61078999999995</v>
      </c>
      <c r="AI572" s="155">
        <f t="shared" si="96"/>
        <v>281.95106299999992</v>
      </c>
      <c r="AJ572" s="158">
        <f t="shared" si="93"/>
        <v>2.0466152242682268E-2</v>
      </c>
      <c r="AK572" s="155">
        <f t="shared" si="97"/>
        <v>1.3499539979908482E-2</v>
      </c>
      <c r="AL572" s="158">
        <f t="shared" si="98"/>
        <v>1.3568903149220209E-2</v>
      </c>
    </row>
    <row r="573" spans="18:38" ht="14.25" x14ac:dyDescent="0.2">
      <c r="R573" s="152" t="s">
        <v>112</v>
      </c>
      <c r="S573" s="152"/>
      <c r="T573" s="152" t="s">
        <v>110</v>
      </c>
      <c r="U573" s="153">
        <v>37553</v>
      </c>
      <c r="V573" s="152">
        <v>270.99200000000008</v>
      </c>
      <c r="W573" s="152">
        <v>267.91700000000003</v>
      </c>
      <c r="X573" s="152">
        <v>271.40499999999997</v>
      </c>
      <c r="Y573" s="154">
        <f t="shared" si="88"/>
        <v>3.4879999999999427</v>
      </c>
      <c r="Z573" s="154">
        <f t="shared" si="89"/>
        <v>0.41299999999989723</v>
      </c>
      <c r="AA573" s="154">
        <f t="shared" si="90"/>
        <v>-3.0750000000000455</v>
      </c>
      <c r="AB573" s="155">
        <f t="shared" si="94"/>
        <v>6.2721333333333495</v>
      </c>
      <c r="AC573" s="155">
        <f t="shared" si="91"/>
        <v>3.0750000000000455</v>
      </c>
      <c r="AD573" s="155">
        <f t="shared" si="95"/>
        <v>3.8600000000000194</v>
      </c>
      <c r="AE573" s="152">
        <f t="shared" si="92"/>
        <v>0</v>
      </c>
      <c r="AF573" s="152"/>
      <c r="AG573" s="156">
        <v>37553</v>
      </c>
      <c r="AH573" s="159">
        <v>334.15896999999995</v>
      </c>
      <c r="AI573" s="155">
        <f t="shared" si="96"/>
        <v>284.32102866666662</v>
      </c>
      <c r="AJ573" s="158">
        <f t="shared" si="93"/>
        <v>9.2022069615549928E-3</v>
      </c>
      <c r="AK573" s="155">
        <f t="shared" si="97"/>
        <v>1.3546770340954967E-2</v>
      </c>
      <c r="AL573" s="158">
        <f t="shared" si="98"/>
        <v>1.3576202991743608E-2</v>
      </c>
    </row>
    <row r="574" spans="18:38" ht="14.25" x14ac:dyDescent="0.2">
      <c r="R574" s="152" t="s">
        <v>112</v>
      </c>
      <c r="S574" s="152"/>
      <c r="T574" s="152" t="s">
        <v>110</v>
      </c>
      <c r="U574" s="153">
        <v>37554</v>
      </c>
      <c r="V574" s="152">
        <v>271.14</v>
      </c>
      <c r="W574" s="152">
        <v>270.93900000000002</v>
      </c>
      <c r="X574" s="152">
        <v>274.714</v>
      </c>
      <c r="Y574" s="154">
        <f t="shared" si="88"/>
        <v>3.7749999999999773</v>
      </c>
      <c r="Z574" s="154">
        <f t="shared" si="89"/>
        <v>3.5740000000000123</v>
      </c>
      <c r="AA574" s="154">
        <f t="shared" si="90"/>
        <v>-0.20099999999996498</v>
      </c>
      <c r="AB574" s="155">
        <f t="shared" si="94"/>
        <v>6.2419666666666824</v>
      </c>
      <c r="AC574" s="155">
        <f t="shared" si="91"/>
        <v>0.20099999999996498</v>
      </c>
      <c r="AD574" s="155">
        <f t="shared" si="95"/>
        <v>3.7232666666666847</v>
      </c>
      <c r="AE574" s="152">
        <f t="shared" si="92"/>
        <v>0</v>
      </c>
      <c r="AF574" s="152"/>
      <c r="AG574" s="156">
        <v>37554</v>
      </c>
      <c r="AH574" s="159">
        <v>310.95020999999997</v>
      </c>
      <c r="AI574" s="155">
        <f t="shared" si="96"/>
        <v>285.99203566666654</v>
      </c>
      <c r="AJ574" s="158">
        <f t="shared" si="93"/>
        <v>6.4640573807608947E-4</v>
      </c>
      <c r="AK574" s="155">
        <f t="shared" si="97"/>
        <v>1.3018384933982724E-2</v>
      </c>
      <c r="AL574" s="158">
        <f t="shared" si="98"/>
        <v>1.3018777456468329E-2</v>
      </c>
    </row>
    <row r="575" spans="18:38" ht="14.25" x14ac:dyDescent="0.2">
      <c r="R575" s="152" t="s">
        <v>112</v>
      </c>
      <c r="S575" s="152"/>
      <c r="T575" s="152" t="s">
        <v>110</v>
      </c>
      <c r="U575" s="153">
        <v>37555</v>
      </c>
      <c r="V575" s="152">
        <v>273.46300000000002</v>
      </c>
      <c r="W575" s="152">
        <v>263.80599999999998</v>
      </c>
      <c r="X575" s="152">
        <v>276.33999999999997</v>
      </c>
      <c r="Y575" s="154">
        <f t="shared" si="88"/>
        <v>12.533999999999992</v>
      </c>
      <c r="Z575" s="154">
        <f t="shared" si="89"/>
        <v>2.8769999999999527</v>
      </c>
      <c r="AA575" s="154">
        <f t="shared" si="90"/>
        <v>-9.6570000000000391</v>
      </c>
      <c r="AB575" s="155">
        <f t="shared" si="94"/>
        <v>6.3576333333333483</v>
      </c>
      <c r="AC575" s="155">
        <f t="shared" si="91"/>
        <v>9.6570000000000391</v>
      </c>
      <c r="AD575" s="155">
        <f t="shared" si="95"/>
        <v>3.9109000000000207</v>
      </c>
      <c r="AE575" s="152">
        <f t="shared" si="92"/>
        <v>0</v>
      </c>
      <c r="AF575" s="152"/>
      <c r="AG575" s="156">
        <v>37555</v>
      </c>
      <c r="AH575" s="159">
        <v>296.77868999999998</v>
      </c>
      <c r="AI575" s="155">
        <f t="shared" si="96"/>
        <v>287.2483253333333</v>
      </c>
      <c r="AJ575" s="158">
        <f t="shared" si="93"/>
        <v>3.2539398297094846E-2</v>
      </c>
      <c r="AK575" s="155">
        <f t="shared" si="97"/>
        <v>1.3584807503333702E-2</v>
      </c>
      <c r="AL575" s="158">
        <f t="shared" si="98"/>
        <v>1.3615048914425077E-2</v>
      </c>
    </row>
    <row r="576" spans="18:38" ht="14.25" x14ac:dyDescent="0.2">
      <c r="R576" s="152" t="s">
        <v>112</v>
      </c>
      <c r="S576" s="152"/>
      <c r="T576" s="152" t="s">
        <v>110</v>
      </c>
      <c r="U576" s="153">
        <v>37556</v>
      </c>
      <c r="V576" s="152">
        <v>278.83699999999999</v>
      </c>
      <c r="W576" s="152">
        <v>270.435</v>
      </c>
      <c r="X576" s="152">
        <v>280.1819999999999</v>
      </c>
      <c r="Y576" s="154">
        <f t="shared" si="88"/>
        <v>9.7469999999999004</v>
      </c>
      <c r="Z576" s="154">
        <f t="shared" si="89"/>
        <v>1.3449999999999136</v>
      </c>
      <c r="AA576" s="154">
        <f t="shared" si="90"/>
        <v>-8.4019999999999868</v>
      </c>
      <c r="AB576" s="155">
        <f t="shared" si="94"/>
        <v>6.5132333333333428</v>
      </c>
      <c r="AC576" s="155">
        <f t="shared" si="91"/>
        <v>8.4019999999999868</v>
      </c>
      <c r="AD576" s="155">
        <f t="shared" si="95"/>
        <v>4.0975666666666859</v>
      </c>
      <c r="AE576" s="152">
        <f t="shared" si="92"/>
        <v>0</v>
      </c>
      <c r="AF576" s="152"/>
      <c r="AG576" s="156">
        <v>37556</v>
      </c>
      <c r="AH576" s="159">
        <v>303.00405000000006</v>
      </c>
      <c r="AI576" s="155">
        <f t="shared" si="96"/>
        <v>288.93779366666661</v>
      </c>
      <c r="AJ576" s="158">
        <f t="shared" si="93"/>
        <v>2.7729002302114395E-2</v>
      </c>
      <c r="AK576" s="155">
        <f t="shared" si="97"/>
        <v>1.4138942710064505E-2</v>
      </c>
      <c r="AL576" s="158">
        <f t="shared" si="98"/>
        <v>1.4181483891975198E-2</v>
      </c>
    </row>
    <row r="577" spans="18:38" ht="14.25" x14ac:dyDescent="0.2">
      <c r="R577" s="152" t="s">
        <v>112</v>
      </c>
      <c r="S577" s="152"/>
      <c r="T577" s="152" t="s">
        <v>110</v>
      </c>
      <c r="U577" s="153">
        <v>37557</v>
      </c>
      <c r="V577" s="152">
        <v>275.38899999999995</v>
      </c>
      <c r="W577" s="152">
        <v>275.38899999999995</v>
      </c>
      <c r="X577" s="152">
        <v>278.53800000000001</v>
      </c>
      <c r="Y577" s="154">
        <f t="shared" si="88"/>
        <v>3.1490000000000578</v>
      </c>
      <c r="Z577" s="154">
        <f t="shared" si="89"/>
        <v>3.1490000000000578</v>
      </c>
      <c r="AA577" s="154">
        <f t="shared" si="90"/>
        <v>0</v>
      </c>
      <c r="AB577" s="155">
        <f t="shared" si="94"/>
        <v>6.39700000000001</v>
      </c>
      <c r="AC577" s="155">
        <f t="shared" si="91"/>
        <v>0</v>
      </c>
      <c r="AD577" s="155">
        <f t="shared" si="95"/>
        <v>3.9646666666666857</v>
      </c>
      <c r="AE577" s="152">
        <f t="shared" si="92"/>
        <v>0</v>
      </c>
      <c r="AF577" s="152"/>
      <c r="AG577" s="156">
        <v>37557</v>
      </c>
      <c r="AH577" s="159">
        <v>328.31049000000007</v>
      </c>
      <c r="AI577" s="155">
        <f t="shared" si="96"/>
        <v>291.72847666666661</v>
      </c>
      <c r="AJ577" s="158">
        <f t="shared" si="93"/>
        <v>0</v>
      </c>
      <c r="AK577" s="155">
        <f t="shared" si="97"/>
        <v>1.359558443703617E-2</v>
      </c>
      <c r="AL577" s="158">
        <f t="shared" si="98"/>
        <v>1.3590262808648517E-2</v>
      </c>
    </row>
    <row r="578" spans="18:38" ht="14.25" x14ac:dyDescent="0.2">
      <c r="R578" s="152" t="s">
        <v>112</v>
      </c>
      <c r="S578" s="152"/>
      <c r="T578" s="152" t="s">
        <v>110</v>
      </c>
      <c r="U578" s="153">
        <v>37558</v>
      </c>
      <c r="V578" s="152">
        <v>279.05400000000003</v>
      </c>
      <c r="W578" s="152">
        <v>277.27699999999999</v>
      </c>
      <c r="X578" s="152">
        <v>283.37</v>
      </c>
      <c r="Y578" s="154">
        <f t="shared" ref="Y578:Y641" si="99">X578-W578</f>
        <v>6.0930000000000177</v>
      </c>
      <c r="Z578" s="154">
        <f t="shared" ref="Z578:Z641" si="100">X578-V578</f>
        <v>4.3159999999999741</v>
      </c>
      <c r="AA578" s="154">
        <f t="shared" ref="AA578:AA641" si="101">W578-V578</f>
        <v>-1.7770000000000437</v>
      </c>
      <c r="AB578" s="155">
        <f t="shared" si="94"/>
        <v>6.4615333333333451</v>
      </c>
      <c r="AC578" s="155">
        <f t="shared" ref="AC578:AC641" si="102">IF((V578-W578)&lt;0,0,V578-W578)</f>
        <v>1.7770000000000437</v>
      </c>
      <c r="AD578" s="155">
        <f t="shared" si="95"/>
        <v>4.0239000000000207</v>
      </c>
      <c r="AE578" s="152">
        <f t="shared" ref="AE578:AE641" si="103">IF(AC578&gt;=25,1,0)</f>
        <v>0</v>
      </c>
      <c r="AF578" s="152"/>
      <c r="AG578" s="156">
        <v>37558</v>
      </c>
      <c r="AH578" s="159">
        <v>324.18531999999999</v>
      </c>
      <c r="AI578" s="155">
        <f t="shared" si="96"/>
        <v>294.16598733333336</v>
      </c>
      <c r="AJ578" s="158">
        <f t="shared" ref="AJ578:AJ641" si="104">AC578/AH578</f>
        <v>5.4814326570988585E-3</v>
      </c>
      <c r="AK578" s="155">
        <f t="shared" si="97"/>
        <v>1.3778298858939466E-2</v>
      </c>
      <c r="AL578" s="158">
        <f t="shared" si="98"/>
        <v>1.3679011759576235E-2</v>
      </c>
    </row>
    <row r="579" spans="18:38" ht="14.25" x14ac:dyDescent="0.2">
      <c r="R579" s="152" t="s">
        <v>112</v>
      </c>
      <c r="S579" s="152"/>
      <c r="T579" s="152" t="s">
        <v>110</v>
      </c>
      <c r="U579" s="153">
        <v>37559</v>
      </c>
      <c r="V579" s="152">
        <v>277.39100000000002</v>
      </c>
      <c r="W579" s="152">
        <v>274.06199999999995</v>
      </c>
      <c r="X579" s="152">
        <v>278.14800000000002</v>
      </c>
      <c r="Y579" s="154">
        <f t="shared" si="99"/>
        <v>4.0860000000000696</v>
      </c>
      <c r="Z579" s="154">
        <f t="shared" si="100"/>
        <v>0.757000000000005</v>
      </c>
      <c r="AA579" s="154">
        <f t="shared" si="101"/>
        <v>-3.3290000000000646</v>
      </c>
      <c r="AB579" s="155">
        <f t="shared" si="94"/>
        <v>6.3695666666666817</v>
      </c>
      <c r="AC579" s="155">
        <f t="shared" si="102"/>
        <v>3.3290000000000646</v>
      </c>
      <c r="AD579" s="155">
        <f t="shared" si="95"/>
        <v>4.0663666666666867</v>
      </c>
      <c r="AE579" s="152">
        <f t="shared" si="103"/>
        <v>0</v>
      </c>
      <c r="AF579" s="152"/>
      <c r="AG579" s="156">
        <v>37559</v>
      </c>
      <c r="AH579" s="159">
        <v>326.67682000000002</v>
      </c>
      <c r="AI579" s="155">
        <f t="shared" si="96"/>
        <v>296.51221466666669</v>
      </c>
      <c r="AJ579" s="158">
        <f t="shared" si="104"/>
        <v>1.0190499589166027E-2</v>
      </c>
      <c r="AK579" s="155">
        <f t="shared" si="97"/>
        <v>1.385070682643817E-2</v>
      </c>
      <c r="AL579" s="158">
        <f t="shared" si="98"/>
        <v>1.3713993776742107E-2</v>
      </c>
    </row>
    <row r="580" spans="18:38" ht="14.25" x14ac:dyDescent="0.2">
      <c r="R580" s="152" t="s">
        <v>112</v>
      </c>
      <c r="S580" s="152"/>
      <c r="T580" s="152" t="s">
        <v>110</v>
      </c>
      <c r="U580" s="153">
        <v>37560</v>
      </c>
      <c r="V580" s="152">
        <v>278.63799999999998</v>
      </c>
      <c r="W580" s="152">
        <v>278.15299999999996</v>
      </c>
      <c r="X580" s="152">
        <v>279.56199999999995</v>
      </c>
      <c r="Y580" s="154">
        <f t="shared" si="99"/>
        <v>1.4089999999999918</v>
      </c>
      <c r="Z580" s="154">
        <f t="shared" si="100"/>
        <v>0.92399999999997817</v>
      </c>
      <c r="AA580" s="154">
        <f t="shared" si="101"/>
        <v>-0.48500000000001364</v>
      </c>
      <c r="AB580" s="155">
        <f t="shared" si="94"/>
        <v>6.085733333333347</v>
      </c>
      <c r="AC580" s="155">
        <f t="shared" si="102"/>
        <v>0.48500000000001364</v>
      </c>
      <c r="AD580" s="155">
        <f t="shared" si="95"/>
        <v>4.0825333333333544</v>
      </c>
      <c r="AE580" s="152">
        <f t="shared" si="103"/>
        <v>0</v>
      </c>
      <c r="AF580" s="152"/>
      <c r="AG580" s="156">
        <v>37560</v>
      </c>
      <c r="AH580" s="159">
        <v>319.38194000000004</v>
      </c>
      <c r="AI580" s="155">
        <f t="shared" si="96"/>
        <v>298.81686400000001</v>
      </c>
      <c r="AJ580" s="158">
        <f t="shared" si="104"/>
        <v>1.5185579998669104E-3</v>
      </c>
      <c r="AK580" s="155">
        <f t="shared" si="97"/>
        <v>1.3901325426433735E-2</v>
      </c>
      <c r="AL580" s="158">
        <f t="shared" si="98"/>
        <v>1.3662325742543615E-2</v>
      </c>
    </row>
    <row r="581" spans="18:38" ht="14.25" x14ac:dyDescent="0.2">
      <c r="R581" s="152" t="s">
        <v>112</v>
      </c>
      <c r="S581" s="152"/>
      <c r="T581" s="152" t="s">
        <v>110</v>
      </c>
      <c r="U581" s="153">
        <v>37561</v>
      </c>
      <c r="V581" s="152">
        <v>278.60899999999998</v>
      </c>
      <c r="W581" s="152">
        <v>278.298</v>
      </c>
      <c r="X581" s="152">
        <v>281.44299999999998</v>
      </c>
      <c r="Y581" s="154">
        <f t="shared" si="99"/>
        <v>3.1449999999999818</v>
      </c>
      <c r="Z581" s="154">
        <f t="shared" si="100"/>
        <v>2.8340000000000032</v>
      </c>
      <c r="AA581" s="154">
        <f t="shared" si="101"/>
        <v>-0.31099999999997863</v>
      </c>
      <c r="AB581" s="155">
        <f t="shared" si="94"/>
        <v>5.7934666666666788</v>
      </c>
      <c r="AC581" s="155">
        <f t="shared" si="102"/>
        <v>0.31099999999997863</v>
      </c>
      <c r="AD581" s="155">
        <f t="shared" si="95"/>
        <v>3.7645000000000208</v>
      </c>
      <c r="AE581" s="152">
        <f t="shared" si="103"/>
        <v>0</v>
      </c>
      <c r="AF581" s="152"/>
      <c r="AG581" s="156">
        <v>37561</v>
      </c>
      <c r="AH581" s="159">
        <v>286.81173000000013</v>
      </c>
      <c r="AI581" s="155">
        <f t="shared" si="96"/>
        <v>300.10702633333329</v>
      </c>
      <c r="AJ581" s="158">
        <f t="shared" si="104"/>
        <v>1.0843350095896653E-3</v>
      </c>
      <c r="AK581" s="155">
        <f t="shared" si="97"/>
        <v>1.2613846710531156E-2</v>
      </c>
      <c r="AL581" s="158">
        <f t="shared" si="98"/>
        <v>1.2543858256150042E-2</v>
      </c>
    </row>
    <row r="582" spans="18:38" ht="14.25" x14ac:dyDescent="0.2">
      <c r="R582" s="152" t="s">
        <v>112</v>
      </c>
      <c r="S582" s="152"/>
      <c r="T582" s="152" t="s">
        <v>110</v>
      </c>
      <c r="U582" s="153">
        <v>37562</v>
      </c>
      <c r="V582" s="152">
        <v>281.56699999999995</v>
      </c>
      <c r="W582" s="152">
        <v>281.56699999999995</v>
      </c>
      <c r="X582" s="152">
        <v>288.85500000000002</v>
      </c>
      <c r="Y582" s="154">
        <f t="shared" si="99"/>
        <v>7.2880000000000678</v>
      </c>
      <c r="Z582" s="154">
        <f t="shared" si="100"/>
        <v>7.2880000000000678</v>
      </c>
      <c r="AA582" s="154">
        <f t="shared" si="101"/>
        <v>0</v>
      </c>
      <c r="AB582" s="155">
        <f t="shared" si="94"/>
        <v>5.9159666666666793</v>
      </c>
      <c r="AC582" s="155">
        <f t="shared" si="102"/>
        <v>0</v>
      </c>
      <c r="AD582" s="155">
        <f t="shared" si="95"/>
        <v>3.6965000000000203</v>
      </c>
      <c r="AE582" s="152">
        <f t="shared" si="103"/>
        <v>0</v>
      </c>
      <c r="AF582" s="152"/>
      <c r="AG582" s="156">
        <v>37562</v>
      </c>
      <c r="AH582" s="159">
        <v>273.29837000000003</v>
      </c>
      <c r="AI582" s="155">
        <f t="shared" si="96"/>
        <v>300.62928099999993</v>
      </c>
      <c r="AJ582" s="158">
        <f t="shared" si="104"/>
        <v>0</v>
      </c>
      <c r="AK582" s="155">
        <f t="shared" si="97"/>
        <v>1.2349903042009934E-2</v>
      </c>
      <c r="AL582" s="158">
        <f t="shared" si="98"/>
        <v>1.2295874798702729E-2</v>
      </c>
    </row>
    <row r="583" spans="18:38" ht="14.25" x14ac:dyDescent="0.2">
      <c r="R583" s="152" t="s">
        <v>112</v>
      </c>
      <c r="S583" s="152"/>
      <c r="T583" s="152" t="s">
        <v>110</v>
      </c>
      <c r="U583" s="153">
        <v>37563</v>
      </c>
      <c r="V583" s="152">
        <v>282.54600000000005</v>
      </c>
      <c r="W583" s="152">
        <v>279.31300000000005</v>
      </c>
      <c r="X583" s="152">
        <v>282.762</v>
      </c>
      <c r="Y583" s="154">
        <f t="shared" si="99"/>
        <v>3.4489999999999554</v>
      </c>
      <c r="Z583" s="154">
        <f t="shared" si="100"/>
        <v>0.21599999999995134</v>
      </c>
      <c r="AA583" s="154">
        <f t="shared" si="101"/>
        <v>-3.2330000000000041</v>
      </c>
      <c r="AB583" s="155">
        <f t="shared" si="94"/>
        <v>5.865633333333343</v>
      </c>
      <c r="AC583" s="155">
        <f t="shared" si="102"/>
        <v>3.2330000000000041</v>
      </c>
      <c r="AD583" s="155">
        <f t="shared" si="95"/>
        <v>3.6521666666666834</v>
      </c>
      <c r="AE583" s="152">
        <f t="shared" si="103"/>
        <v>0</v>
      </c>
      <c r="AF583" s="152"/>
      <c r="AG583" s="156">
        <v>37563</v>
      </c>
      <c r="AH583" s="159">
        <v>280.32400000000013</v>
      </c>
      <c r="AI583" s="155">
        <f t="shared" si="96"/>
        <v>301.24412000000001</v>
      </c>
      <c r="AJ583" s="158">
        <f t="shared" si="104"/>
        <v>1.1533083146644606E-2</v>
      </c>
      <c r="AK583" s="155">
        <f t="shared" si="97"/>
        <v>1.21535361854674E-2</v>
      </c>
      <c r="AL583" s="158">
        <f t="shared" si="98"/>
        <v>1.2123611463907356E-2</v>
      </c>
    </row>
    <row r="584" spans="18:38" ht="14.25" x14ac:dyDescent="0.2">
      <c r="R584" s="152" t="s">
        <v>112</v>
      </c>
      <c r="S584" s="152"/>
      <c r="T584" s="152" t="s">
        <v>110</v>
      </c>
      <c r="U584" s="153">
        <v>37564</v>
      </c>
      <c r="V584" s="152">
        <v>278.83999999999997</v>
      </c>
      <c r="W584" s="152">
        <v>278.50100000000003</v>
      </c>
      <c r="X584" s="152">
        <v>281.13199999999995</v>
      </c>
      <c r="Y584" s="154">
        <f t="shared" si="99"/>
        <v>2.630999999999915</v>
      </c>
      <c r="Z584" s="154">
        <f t="shared" si="100"/>
        <v>2.2919999999999732</v>
      </c>
      <c r="AA584" s="154">
        <f t="shared" si="101"/>
        <v>-0.33899999999994179</v>
      </c>
      <c r="AB584" s="155">
        <f t="shared" si="94"/>
        <v>5.6803666666666723</v>
      </c>
      <c r="AC584" s="155">
        <f t="shared" si="102"/>
        <v>0.33899999999994179</v>
      </c>
      <c r="AD584" s="155">
        <f t="shared" si="95"/>
        <v>3.6634666666666815</v>
      </c>
      <c r="AE584" s="152">
        <f t="shared" si="103"/>
        <v>0</v>
      </c>
      <c r="AF584" s="152"/>
      <c r="AG584" s="156">
        <v>37564</v>
      </c>
      <c r="AH584" s="159">
        <v>305.57234800000003</v>
      </c>
      <c r="AI584" s="155">
        <f t="shared" si="96"/>
        <v>303.02524759999994</v>
      </c>
      <c r="AJ584" s="158">
        <f t="shared" si="104"/>
        <v>1.1093935764107221E-3</v>
      </c>
      <c r="AK584" s="155">
        <f t="shared" si="97"/>
        <v>1.2190515971347756E-2</v>
      </c>
      <c r="AL584" s="158">
        <f t="shared" si="98"/>
        <v>1.2089641690525203E-2</v>
      </c>
    </row>
    <row r="585" spans="18:38" ht="14.25" x14ac:dyDescent="0.2">
      <c r="R585" s="152" t="s">
        <v>112</v>
      </c>
      <c r="S585" s="152"/>
      <c r="T585" s="152" t="s">
        <v>110</v>
      </c>
      <c r="U585" s="153">
        <v>37565</v>
      </c>
      <c r="V585" s="152">
        <v>277.93699999999995</v>
      </c>
      <c r="W585" s="152">
        <v>274.30500000000001</v>
      </c>
      <c r="X585" s="152">
        <v>280.51799999999997</v>
      </c>
      <c r="Y585" s="154">
        <f t="shared" si="99"/>
        <v>6.2129999999999654</v>
      </c>
      <c r="Z585" s="154">
        <f t="shared" si="100"/>
        <v>2.5810000000000173</v>
      </c>
      <c r="AA585" s="154">
        <f t="shared" si="101"/>
        <v>-3.6319999999999482</v>
      </c>
      <c r="AB585" s="155">
        <f t="shared" si="94"/>
        <v>5.7495666666666692</v>
      </c>
      <c r="AC585" s="155">
        <f t="shared" si="102"/>
        <v>3.6319999999999482</v>
      </c>
      <c r="AD585" s="155">
        <f t="shared" si="95"/>
        <v>3.7821000000000122</v>
      </c>
      <c r="AE585" s="152">
        <f t="shared" si="103"/>
        <v>0</v>
      </c>
      <c r="AF585" s="152"/>
      <c r="AG585" s="156">
        <v>37565</v>
      </c>
      <c r="AH585" s="159">
        <v>295.42367999999993</v>
      </c>
      <c r="AI585" s="155">
        <f t="shared" si="96"/>
        <v>304.3963879333333</v>
      </c>
      <c r="AJ585" s="158">
        <f t="shared" si="104"/>
        <v>1.2294207424401283E-2</v>
      </c>
      <c r="AK585" s="155">
        <f t="shared" si="97"/>
        <v>1.2590753738438024E-2</v>
      </c>
      <c r="AL585" s="158">
        <f t="shared" si="98"/>
        <v>1.2424917475789301E-2</v>
      </c>
    </row>
    <row r="586" spans="18:38" ht="14.25" x14ac:dyDescent="0.2">
      <c r="R586" s="152" t="s">
        <v>112</v>
      </c>
      <c r="S586" s="152"/>
      <c r="T586" s="152" t="s">
        <v>110</v>
      </c>
      <c r="U586" s="153">
        <v>37566</v>
      </c>
      <c r="V586" s="152">
        <v>278.411</v>
      </c>
      <c r="W586" s="152">
        <v>275.005</v>
      </c>
      <c r="X586" s="152">
        <v>282.24400000000003</v>
      </c>
      <c r="Y586" s="154">
        <f t="shared" si="99"/>
        <v>7.2390000000000327</v>
      </c>
      <c r="Z586" s="154">
        <f t="shared" si="100"/>
        <v>3.8330000000000268</v>
      </c>
      <c r="AA586" s="154">
        <f t="shared" si="101"/>
        <v>-3.4060000000000059</v>
      </c>
      <c r="AB586" s="155">
        <f t="shared" si="94"/>
        <v>5.6352333333333355</v>
      </c>
      <c r="AC586" s="155">
        <f t="shared" si="102"/>
        <v>3.4060000000000059</v>
      </c>
      <c r="AD586" s="155">
        <f t="shared" si="95"/>
        <v>3.794200000000012</v>
      </c>
      <c r="AE586" s="152">
        <f t="shared" si="103"/>
        <v>0</v>
      </c>
      <c r="AF586" s="152"/>
      <c r="AG586" s="156">
        <v>37566</v>
      </c>
      <c r="AH586" s="159">
        <v>305.21761499999997</v>
      </c>
      <c r="AI586" s="155">
        <f t="shared" si="96"/>
        <v>305.70902309999997</v>
      </c>
      <c r="AJ586" s="158">
        <f t="shared" si="104"/>
        <v>1.1159251080577397E-2</v>
      </c>
      <c r="AK586" s="155">
        <f t="shared" si="97"/>
        <v>1.2581168878355918E-2</v>
      </c>
      <c r="AL586" s="158">
        <f t="shared" si="98"/>
        <v>1.2411148226916736E-2</v>
      </c>
    </row>
    <row r="587" spans="18:38" ht="14.25" x14ac:dyDescent="0.2">
      <c r="R587" s="152" t="s">
        <v>112</v>
      </c>
      <c r="S587" s="152"/>
      <c r="T587" s="152" t="s">
        <v>110</v>
      </c>
      <c r="U587" s="153">
        <v>37567</v>
      </c>
      <c r="V587" s="152">
        <v>274.53199999999998</v>
      </c>
      <c r="W587" s="152">
        <v>265.12799999999999</v>
      </c>
      <c r="X587" s="152">
        <v>274.61200000000002</v>
      </c>
      <c r="Y587" s="154">
        <f t="shared" si="99"/>
        <v>9.4840000000000373</v>
      </c>
      <c r="Z587" s="154">
        <f t="shared" si="100"/>
        <v>8.0000000000040927E-2</v>
      </c>
      <c r="AA587" s="154">
        <f t="shared" si="101"/>
        <v>-9.4039999999999964</v>
      </c>
      <c r="AB587" s="155">
        <f t="shared" si="94"/>
        <v>5.7596333333333387</v>
      </c>
      <c r="AC587" s="155">
        <f t="shared" si="102"/>
        <v>9.4039999999999964</v>
      </c>
      <c r="AD587" s="155">
        <f t="shared" si="95"/>
        <v>3.9165666666666805</v>
      </c>
      <c r="AE587" s="152">
        <f t="shared" si="103"/>
        <v>0</v>
      </c>
      <c r="AF587" s="152"/>
      <c r="AG587" s="156">
        <v>37567</v>
      </c>
      <c r="AH587" s="159">
        <v>327.43759999999997</v>
      </c>
      <c r="AI587" s="155">
        <f t="shared" si="96"/>
        <v>307.70434209999996</v>
      </c>
      <c r="AJ587" s="158">
        <f t="shared" si="104"/>
        <v>2.871997595877809E-2</v>
      </c>
      <c r="AK587" s="155">
        <f t="shared" si="97"/>
        <v>1.28243172151479E-2</v>
      </c>
      <c r="AL587" s="158">
        <f t="shared" si="98"/>
        <v>1.2728343837909986E-2</v>
      </c>
    </row>
    <row r="588" spans="18:38" ht="14.25" x14ac:dyDescent="0.2">
      <c r="R588" s="152" t="s">
        <v>112</v>
      </c>
      <c r="S588" s="152"/>
      <c r="T588" s="152" t="s">
        <v>110</v>
      </c>
      <c r="U588" s="153">
        <v>37568</v>
      </c>
      <c r="V588" s="152">
        <v>273.36699999999996</v>
      </c>
      <c r="W588" s="152">
        <v>272.202</v>
      </c>
      <c r="X588" s="152">
        <v>278.58200000000005</v>
      </c>
      <c r="Y588" s="154">
        <f t="shared" si="99"/>
        <v>6.3800000000000523</v>
      </c>
      <c r="Z588" s="154">
        <f t="shared" si="100"/>
        <v>5.2150000000000887</v>
      </c>
      <c r="AA588" s="154">
        <f t="shared" si="101"/>
        <v>-1.1649999999999636</v>
      </c>
      <c r="AB588" s="155">
        <f t="shared" si="94"/>
        <v>5.6486666666666734</v>
      </c>
      <c r="AC588" s="155">
        <f t="shared" si="102"/>
        <v>1.1649999999999636</v>
      </c>
      <c r="AD588" s="155">
        <f t="shared" si="95"/>
        <v>3.631766666666679</v>
      </c>
      <c r="AE588" s="152">
        <f t="shared" si="103"/>
        <v>0</v>
      </c>
      <c r="AF588" s="152"/>
      <c r="AG588" s="156">
        <v>37568</v>
      </c>
      <c r="AH588" s="159">
        <v>319.17252999999977</v>
      </c>
      <c r="AI588" s="155">
        <f t="shared" si="96"/>
        <v>308.89527509999999</v>
      </c>
      <c r="AJ588" s="158">
        <f t="shared" si="104"/>
        <v>3.6500634938726228E-3</v>
      </c>
      <c r="AK588" s="155">
        <f t="shared" si="97"/>
        <v>1.1804198848899078E-2</v>
      </c>
      <c r="AL588" s="158">
        <f t="shared" si="98"/>
        <v>1.17572749064904E-2</v>
      </c>
    </row>
    <row r="589" spans="18:38" ht="14.25" x14ac:dyDescent="0.2">
      <c r="R589" s="152" t="s">
        <v>112</v>
      </c>
      <c r="S589" s="152"/>
      <c r="T589" s="152" t="s">
        <v>110</v>
      </c>
      <c r="U589" s="153">
        <v>37569</v>
      </c>
      <c r="V589" s="152">
        <v>279.59599999999995</v>
      </c>
      <c r="W589" s="152">
        <v>275.09899999999999</v>
      </c>
      <c r="X589" s="152">
        <v>282.12400000000002</v>
      </c>
      <c r="Y589" s="154">
        <f t="shared" si="99"/>
        <v>7.0250000000000341</v>
      </c>
      <c r="Z589" s="154">
        <f t="shared" si="100"/>
        <v>2.5280000000000769</v>
      </c>
      <c r="AA589" s="154">
        <f t="shared" si="101"/>
        <v>-4.4969999999999573</v>
      </c>
      <c r="AB589" s="155">
        <f t="shared" si="94"/>
        <v>5.7622000000000089</v>
      </c>
      <c r="AC589" s="155">
        <f t="shared" si="102"/>
        <v>4.4969999999999573</v>
      </c>
      <c r="AD589" s="155">
        <f t="shared" si="95"/>
        <v>3.6610333333333451</v>
      </c>
      <c r="AE589" s="152">
        <f t="shared" si="103"/>
        <v>0</v>
      </c>
      <c r="AF589" s="152"/>
      <c r="AG589" s="156">
        <v>37569</v>
      </c>
      <c r="AH589" s="159">
        <v>303.71657999999996</v>
      </c>
      <c r="AI589" s="155">
        <f t="shared" si="96"/>
        <v>309.99686810000003</v>
      </c>
      <c r="AJ589" s="158">
        <f t="shared" si="104"/>
        <v>1.4806567359608612E-2</v>
      </c>
      <c r="AK589" s="155">
        <f t="shared" si="97"/>
        <v>1.1852064935378027E-2</v>
      </c>
      <c r="AL589" s="158">
        <f t="shared" si="98"/>
        <v>1.1809904260556446E-2</v>
      </c>
    </row>
    <row r="590" spans="18:38" ht="14.25" x14ac:dyDescent="0.2">
      <c r="R590" s="152" t="s">
        <v>112</v>
      </c>
      <c r="S590" s="152"/>
      <c r="T590" s="152" t="s">
        <v>110</v>
      </c>
      <c r="U590" s="153">
        <v>37570</v>
      </c>
      <c r="V590" s="152">
        <v>283.44</v>
      </c>
      <c r="W590" s="152">
        <v>283.44</v>
      </c>
      <c r="X590" s="152">
        <v>289.90799999999996</v>
      </c>
      <c r="Y590" s="154">
        <f t="shared" si="99"/>
        <v>6.4679999999999609</v>
      </c>
      <c r="Z590" s="154">
        <f t="shared" si="100"/>
        <v>6.4679999999999609</v>
      </c>
      <c r="AA590" s="154">
        <f t="shared" si="101"/>
        <v>0</v>
      </c>
      <c r="AB590" s="155">
        <f t="shared" si="94"/>
        <v>5.8188333333333411</v>
      </c>
      <c r="AC590" s="155">
        <f t="shared" si="102"/>
        <v>0</v>
      </c>
      <c r="AD590" s="155">
        <f t="shared" si="95"/>
        <v>3.5038666666666773</v>
      </c>
      <c r="AE590" s="152">
        <f t="shared" si="103"/>
        <v>0</v>
      </c>
      <c r="AF590" s="152"/>
      <c r="AG590" s="156">
        <v>37570</v>
      </c>
      <c r="AH590" s="159">
        <v>301.87719000000004</v>
      </c>
      <c r="AI590" s="155">
        <f t="shared" si="96"/>
        <v>310.77515143333335</v>
      </c>
      <c r="AJ590" s="158">
        <f t="shared" si="104"/>
        <v>0</v>
      </c>
      <c r="AK590" s="155">
        <f t="shared" si="97"/>
        <v>1.1287790329890642E-2</v>
      </c>
      <c r="AL590" s="158">
        <f t="shared" si="98"/>
        <v>1.1274603682136142E-2</v>
      </c>
    </row>
    <row r="591" spans="18:38" ht="14.25" x14ac:dyDescent="0.2">
      <c r="R591" s="152" t="s">
        <v>112</v>
      </c>
      <c r="S591" s="152"/>
      <c r="T591" s="152" t="s">
        <v>110</v>
      </c>
      <c r="U591" s="153">
        <v>37571</v>
      </c>
      <c r="V591" s="152">
        <v>289.49799999999999</v>
      </c>
      <c r="W591" s="152">
        <v>288.5</v>
      </c>
      <c r="X591" s="152">
        <v>292.85500000000002</v>
      </c>
      <c r="Y591" s="154">
        <f t="shared" si="99"/>
        <v>4.3550000000000182</v>
      </c>
      <c r="Z591" s="154">
        <f t="shared" si="100"/>
        <v>3.3570000000000277</v>
      </c>
      <c r="AA591" s="154">
        <f t="shared" si="101"/>
        <v>-0.99799999999999045</v>
      </c>
      <c r="AB591" s="155">
        <f t="shared" si="94"/>
        <v>5.6920333333333435</v>
      </c>
      <c r="AC591" s="155">
        <f t="shared" si="102"/>
        <v>0.99799999999999045</v>
      </c>
      <c r="AD591" s="155">
        <f t="shared" si="95"/>
        <v>3.3112333333333441</v>
      </c>
      <c r="AE591" s="152">
        <f t="shared" si="103"/>
        <v>0</v>
      </c>
      <c r="AF591" s="152"/>
      <c r="AG591" s="156">
        <v>37571</v>
      </c>
      <c r="AH591" s="159">
        <v>305.53872999999999</v>
      </c>
      <c r="AI591" s="155">
        <f t="shared" si="96"/>
        <v>311.64302176666666</v>
      </c>
      <c r="AJ591" s="158">
        <f t="shared" si="104"/>
        <v>3.2663616818725092E-3</v>
      </c>
      <c r="AK591" s="155">
        <f t="shared" si="97"/>
        <v>1.0588447648469742E-2</v>
      </c>
      <c r="AL591" s="158">
        <f t="shared" si="98"/>
        <v>1.0625084157387391E-2</v>
      </c>
    </row>
    <row r="592" spans="18:38" ht="14.25" x14ac:dyDescent="0.2">
      <c r="R592" s="152" t="s">
        <v>112</v>
      </c>
      <c r="S592" s="152"/>
      <c r="T592" s="152" t="s">
        <v>110</v>
      </c>
      <c r="U592" s="153">
        <v>37572</v>
      </c>
      <c r="V592" s="152">
        <v>290.28300000000002</v>
      </c>
      <c r="W592" s="152">
        <v>282.68599999999998</v>
      </c>
      <c r="X592" s="152">
        <v>295.66800000000001</v>
      </c>
      <c r="Y592" s="154">
        <f t="shared" si="99"/>
        <v>12.982000000000028</v>
      </c>
      <c r="Z592" s="154">
        <f t="shared" si="100"/>
        <v>5.3849999999999909</v>
      </c>
      <c r="AA592" s="154">
        <f t="shared" si="101"/>
        <v>-7.5970000000000368</v>
      </c>
      <c r="AB592" s="155">
        <f t="shared" si="94"/>
        <v>5.877766666666675</v>
      </c>
      <c r="AC592" s="155">
        <f t="shared" si="102"/>
        <v>7.5970000000000368</v>
      </c>
      <c r="AD592" s="155">
        <f t="shared" si="95"/>
        <v>3.46120000000001</v>
      </c>
      <c r="AE592" s="152">
        <f t="shared" si="103"/>
        <v>0</v>
      </c>
      <c r="AF592" s="152"/>
      <c r="AG592" s="156">
        <v>37572</v>
      </c>
      <c r="AH592" s="159">
        <v>321.1416000000001</v>
      </c>
      <c r="AI592" s="155">
        <f t="shared" si="96"/>
        <v>312.25785843333335</v>
      </c>
      <c r="AJ592" s="158">
        <f t="shared" si="104"/>
        <v>2.3656231394500227E-2</v>
      </c>
      <c r="AK592" s="155">
        <f t="shared" si="97"/>
        <v>1.1035832894781399E-2</v>
      </c>
      <c r="AL592" s="158">
        <f t="shared" si="98"/>
        <v>1.1084428803059161E-2</v>
      </c>
    </row>
    <row r="593" spans="18:38" ht="14.25" x14ac:dyDescent="0.2">
      <c r="R593" s="152" t="s">
        <v>112</v>
      </c>
      <c r="S593" s="152"/>
      <c r="T593" s="152" t="s">
        <v>110</v>
      </c>
      <c r="U593" s="153">
        <v>37573</v>
      </c>
      <c r="V593" s="152">
        <v>283.02200000000005</v>
      </c>
      <c r="W593" s="152">
        <v>277.69100000000003</v>
      </c>
      <c r="X593" s="152">
        <v>284.02800000000002</v>
      </c>
      <c r="Y593" s="154">
        <f t="shared" si="99"/>
        <v>6.3369999999999891</v>
      </c>
      <c r="Z593" s="154">
        <f t="shared" si="100"/>
        <v>1.0059999999999718</v>
      </c>
      <c r="AA593" s="154">
        <f t="shared" si="101"/>
        <v>-5.3310000000000173</v>
      </c>
      <c r="AB593" s="155">
        <f t="shared" si="94"/>
        <v>5.9309000000000065</v>
      </c>
      <c r="AC593" s="155">
        <f t="shared" si="102"/>
        <v>5.3310000000000173</v>
      </c>
      <c r="AD593" s="155">
        <f t="shared" si="95"/>
        <v>3.4992666666666765</v>
      </c>
      <c r="AE593" s="152">
        <f t="shared" si="103"/>
        <v>0</v>
      </c>
      <c r="AF593" s="152"/>
      <c r="AG593" s="156">
        <v>37573</v>
      </c>
      <c r="AH593" s="159">
        <v>306.87070999999986</v>
      </c>
      <c r="AI593" s="155">
        <f t="shared" si="96"/>
        <v>312.02070276666666</v>
      </c>
      <c r="AJ593" s="158">
        <f t="shared" si="104"/>
        <v>1.7372136949792373E-2</v>
      </c>
      <c r="AK593" s="155">
        <f t="shared" si="97"/>
        <v>1.1170191276010545E-2</v>
      </c>
      <c r="AL593" s="158">
        <f t="shared" si="98"/>
        <v>1.1214854128712978E-2</v>
      </c>
    </row>
    <row r="594" spans="18:38" ht="14.25" x14ac:dyDescent="0.2">
      <c r="R594" s="152" t="s">
        <v>112</v>
      </c>
      <c r="S594" s="152"/>
      <c r="T594" s="152" t="s">
        <v>110</v>
      </c>
      <c r="U594" s="153">
        <v>37574</v>
      </c>
      <c r="V594" s="152">
        <v>284.37100000000004</v>
      </c>
      <c r="W594" s="152">
        <v>284.08199999999999</v>
      </c>
      <c r="X594" s="152">
        <v>287.95400000000001</v>
      </c>
      <c r="Y594" s="154">
        <f t="shared" si="99"/>
        <v>3.8720000000000141</v>
      </c>
      <c r="Z594" s="154">
        <f t="shared" si="100"/>
        <v>3.58299999999997</v>
      </c>
      <c r="AA594" s="154">
        <f t="shared" si="101"/>
        <v>-0.28900000000004411</v>
      </c>
      <c r="AB594" s="155">
        <f t="shared" si="94"/>
        <v>5.8727666666666698</v>
      </c>
      <c r="AC594" s="155">
        <f t="shared" si="102"/>
        <v>0.28900000000004411</v>
      </c>
      <c r="AD594" s="155">
        <f t="shared" si="95"/>
        <v>3.3671000000000086</v>
      </c>
      <c r="AE594" s="152">
        <f t="shared" si="103"/>
        <v>0</v>
      </c>
      <c r="AF594" s="152"/>
      <c r="AG594" s="156">
        <v>37574</v>
      </c>
      <c r="AH594" s="159">
        <v>324.74299000000008</v>
      </c>
      <c r="AI594" s="155">
        <f t="shared" si="96"/>
        <v>312.23139676666671</v>
      </c>
      <c r="AJ594" s="158">
        <f t="shared" si="104"/>
        <v>8.8993452945679914E-4</v>
      </c>
      <c r="AK594" s="155">
        <f t="shared" si="97"/>
        <v>1.0754535008947179E-2</v>
      </c>
      <c r="AL594" s="158">
        <f t="shared" si="98"/>
        <v>1.0783989165946282E-2</v>
      </c>
    </row>
    <row r="595" spans="18:38" ht="14.25" x14ac:dyDescent="0.2">
      <c r="R595" s="152" t="s">
        <v>112</v>
      </c>
      <c r="S595" s="152"/>
      <c r="T595" s="152" t="s">
        <v>110</v>
      </c>
      <c r="U595" s="153">
        <v>37575</v>
      </c>
      <c r="V595" s="152">
        <v>285.51400000000001</v>
      </c>
      <c r="W595" s="152">
        <v>285.51400000000001</v>
      </c>
      <c r="X595" s="152">
        <v>291.32200000000006</v>
      </c>
      <c r="Y595" s="154">
        <f t="shared" si="99"/>
        <v>5.8080000000000496</v>
      </c>
      <c r="Z595" s="154">
        <f t="shared" si="100"/>
        <v>5.8080000000000496</v>
      </c>
      <c r="AA595" s="154">
        <f t="shared" si="101"/>
        <v>0</v>
      </c>
      <c r="AB595" s="155">
        <f t="shared" si="94"/>
        <v>5.9788666666666721</v>
      </c>
      <c r="AC595" s="155">
        <f t="shared" si="102"/>
        <v>0</v>
      </c>
      <c r="AD595" s="155">
        <f t="shared" si="95"/>
        <v>3.3339666666666745</v>
      </c>
      <c r="AE595" s="152">
        <f t="shared" si="103"/>
        <v>0</v>
      </c>
      <c r="AF595" s="152"/>
      <c r="AG595" s="156">
        <v>37575</v>
      </c>
      <c r="AH595" s="159">
        <v>316.09406000000007</v>
      </c>
      <c r="AI595" s="155">
        <f t="shared" si="96"/>
        <v>311.96124409999999</v>
      </c>
      <c r="AJ595" s="158">
        <f t="shared" si="104"/>
        <v>0</v>
      </c>
      <c r="AK595" s="155">
        <f t="shared" si="97"/>
        <v>1.0652334292333025E-2</v>
      </c>
      <c r="AL595" s="158">
        <f t="shared" si="98"/>
        <v>1.0687118126756677E-2</v>
      </c>
    </row>
    <row r="596" spans="18:38" ht="14.25" x14ac:dyDescent="0.2">
      <c r="R596" s="152" t="s">
        <v>112</v>
      </c>
      <c r="S596" s="152"/>
      <c r="T596" s="152" t="s">
        <v>110</v>
      </c>
      <c r="U596" s="153">
        <v>37576</v>
      </c>
      <c r="V596" s="152">
        <v>286.29300000000001</v>
      </c>
      <c r="W596" s="152">
        <v>286.29300000000001</v>
      </c>
      <c r="X596" s="152">
        <v>290.62799999999999</v>
      </c>
      <c r="Y596" s="154">
        <f t="shared" si="99"/>
        <v>4.3349999999999795</v>
      </c>
      <c r="Z596" s="154">
        <f t="shared" si="100"/>
        <v>4.3349999999999795</v>
      </c>
      <c r="AA596" s="154">
        <f t="shared" si="101"/>
        <v>0</v>
      </c>
      <c r="AB596" s="155">
        <f t="shared" si="94"/>
        <v>5.7940666666666703</v>
      </c>
      <c r="AC596" s="155">
        <f t="shared" si="102"/>
        <v>0</v>
      </c>
      <c r="AD596" s="155">
        <f t="shared" si="95"/>
        <v>3.0049000000000072</v>
      </c>
      <c r="AE596" s="152">
        <f t="shared" si="103"/>
        <v>0</v>
      </c>
      <c r="AF596" s="152"/>
      <c r="AG596" s="156">
        <v>37576</v>
      </c>
      <c r="AH596" s="159">
        <v>321.85856999999999</v>
      </c>
      <c r="AI596" s="155">
        <f t="shared" si="96"/>
        <v>312.1373224333334</v>
      </c>
      <c r="AJ596" s="158">
        <f t="shared" si="104"/>
        <v>0</v>
      </c>
      <c r="AK596" s="155">
        <f t="shared" si="97"/>
        <v>9.6128795074263505E-3</v>
      </c>
      <c r="AL596" s="158">
        <f t="shared" si="98"/>
        <v>9.6268526191442445E-3</v>
      </c>
    </row>
    <row r="597" spans="18:38" ht="14.25" x14ac:dyDescent="0.2">
      <c r="R597" s="152" t="s">
        <v>112</v>
      </c>
      <c r="S597" s="152"/>
      <c r="T597" s="152" t="s">
        <v>110</v>
      </c>
      <c r="U597" s="153">
        <v>37577</v>
      </c>
      <c r="V597" s="152">
        <v>287.49100000000004</v>
      </c>
      <c r="W597" s="152">
        <v>280.55099999999993</v>
      </c>
      <c r="X597" s="152">
        <v>288.94499999999999</v>
      </c>
      <c r="Y597" s="154">
        <f t="shared" si="99"/>
        <v>8.3940000000000623</v>
      </c>
      <c r="Z597" s="154">
        <f t="shared" si="100"/>
        <v>1.4539999999999509</v>
      </c>
      <c r="AA597" s="154">
        <f t="shared" si="101"/>
        <v>-6.9400000000001114</v>
      </c>
      <c r="AB597" s="155">
        <f t="shared" si="94"/>
        <v>5.9275333333333382</v>
      </c>
      <c r="AC597" s="155">
        <f t="shared" si="102"/>
        <v>6.9400000000001114</v>
      </c>
      <c r="AD597" s="155">
        <f t="shared" si="95"/>
        <v>3.15333333333334</v>
      </c>
      <c r="AE597" s="152">
        <f t="shared" si="103"/>
        <v>0</v>
      </c>
      <c r="AF597" s="152"/>
      <c r="AG597" s="156">
        <v>37577</v>
      </c>
      <c r="AH597" s="159">
        <v>327.68280000000004</v>
      </c>
      <c r="AI597" s="155">
        <f t="shared" si="96"/>
        <v>312.28978476666674</v>
      </c>
      <c r="AJ597" s="158">
        <f t="shared" si="104"/>
        <v>2.1179018245694039E-2</v>
      </c>
      <c r="AK597" s="155">
        <f t="shared" si="97"/>
        <v>1.006227696231528E-2</v>
      </c>
      <c r="AL597" s="158">
        <f t="shared" si="98"/>
        <v>1.0097459113782454E-2</v>
      </c>
    </row>
    <row r="598" spans="18:38" ht="14.25" x14ac:dyDescent="0.2">
      <c r="R598" s="152" t="s">
        <v>112</v>
      </c>
      <c r="S598" s="152"/>
      <c r="T598" s="152" t="s">
        <v>110</v>
      </c>
      <c r="U598" s="153">
        <v>37578</v>
      </c>
      <c r="V598" s="152">
        <v>282.36500000000001</v>
      </c>
      <c r="W598" s="152">
        <v>276.065</v>
      </c>
      <c r="X598" s="152">
        <v>285.25200000000001</v>
      </c>
      <c r="Y598" s="154">
        <f t="shared" si="99"/>
        <v>9.1870000000000118</v>
      </c>
      <c r="Z598" s="154">
        <f t="shared" si="100"/>
        <v>2.8870000000000005</v>
      </c>
      <c r="AA598" s="154">
        <f t="shared" si="101"/>
        <v>-6.3000000000000114</v>
      </c>
      <c r="AB598" s="155">
        <f t="shared" si="94"/>
        <v>6.1315666666666724</v>
      </c>
      <c r="AC598" s="155">
        <f t="shared" si="102"/>
        <v>6.3000000000000114</v>
      </c>
      <c r="AD598" s="155">
        <f t="shared" si="95"/>
        <v>3.3057666666666723</v>
      </c>
      <c r="AE598" s="152">
        <f t="shared" si="103"/>
        <v>0</v>
      </c>
      <c r="AF598" s="152"/>
      <c r="AG598" s="156">
        <v>37578</v>
      </c>
      <c r="AH598" s="159">
        <v>342.22184999999996</v>
      </c>
      <c r="AI598" s="155">
        <f t="shared" si="96"/>
        <v>312.90680776666676</v>
      </c>
      <c r="AJ598" s="158">
        <f t="shared" si="104"/>
        <v>1.8409110931987573E-2</v>
      </c>
      <c r="AK598" s="155">
        <f t="shared" si="97"/>
        <v>1.0498080561050473E-2</v>
      </c>
      <c r="AL598" s="158">
        <f t="shared" si="98"/>
        <v>1.0564700366416341E-2</v>
      </c>
    </row>
    <row r="599" spans="18:38" ht="14.25" x14ac:dyDescent="0.2">
      <c r="R599" s="152" t="s">
        <v>112</v>
      </c>
      <c r="S599" s="152"/>
      <c r="T599" s="152" t="s">
        <v>110</v>
      </c>
      <c r="U599" s="153">
        <v>37579</v>
      </c>
      <c r="V599" s="152">
        <v>287.24799999999999</v>
      </c>
      <c r="W599" s="152">
        <v>281.92099999999999</v>
      </c>
      <c r="X599" s="152">
        <v>288.54300000000006</v>
      </c>
      <c r="Y599" s="154">
        <f t="shared" si="99"/>
        <v>6.6220000000000709</v>
      </c>
      <c r="Z599" s="154">
        <f t="shared" si="100"/>
        <v>1.2950000000000728</v>
      </c>
      <c r="AA599" s="154">
        <f t="shared" si="101"/>
        <v>-5.3269999999999982</v>
      </c>
      <c r="AB599" s="155">
        <f t="shared" si="94"/>
        <v>6.101400000000007</v>
      </c>
      <c r="AC599" s="155">
        <f t="shared" si="102"/>
        <v>5.3269999999999982</v>
      </c>
      <c r="AD599" s="155">
        <f t="shared" si="95"/>
        <v>3.2383666666666726</v>
      </c>
      <c r="AE599" s="152">
        <f t="shared" si="103"/>
        <v>0</v>
      </c>
      <c r="AF599" s="152"/>
      <c r="AG599" s="156">
        <v>37579</v>
      </c>
      <c r="AH599" s="159">
        <v>343.90368999999998</v>
      </c>
      <c r="AI599" s="155">
        <f t="shared" si="96"/>
        <v>313.28601143333333</v>
      </c>
      <c r="AJ599" s="158">
        <f t="shared" si="104"/>
        <v>1.548980181050107E-2</v>
      </c>
      <c r="AK599" s="155">
        <f t="shared" si="97"/>
        <v>1.0277726539160073E-2</v>
      </c>
      <c r="AL599" s="158">
        <f t="shared" si="98"/>
        <v>1.0336773901428379E-2</v>
      </c>
    </row>
    <row r="600" spans="18:38" ht="14.25" x14ac:dyDescent="0.2">
      <c r="R600" s="152" t="s">
        <v>112</v>
      </c>
      <c r="S600" s="152"/>
      <c r="T600" s="152" t="s">
        <v>110</v>
      </c>
      <c r="U600" s="153">
        <v>37580</v>
      </c>
      <c r="V600" s="152">
        <v>289.05099999999999</v>
      </c>
      <c r="W600" s="152">
        <v>281.45999999999998</v>
      </c>
      <c r="X600" s="152">
        <v>289.14399999999995</v>
      </c>
      <c r="Y600" s="154">
        <f t="shared" si="99"/>
        <v>7.6839999999999691</v>
      </c>
      <c r="Z600" s="154">
        <f t="shared" si="100"/>
        <v>9.2999999999960892E-2</v>
      </c>
      <c r="AA600" s="154">
        <f t="shared" si="101"/>
        <v>-7.5910000000000082</v>
      </c>
      <c r="AB600" s="155">
        <f t="shared" si="94"/>
        <v>6.2027666666666734</v>
      </c>
      <c r="AC600" s="155">
        <f t="shared" si="102"/>
        <v>7.5910000000000082</v>
      </c>
      <c r="AD600" s="155">
        <f t="shared" si="95"/>
        <v>3.4914000000000063</v>
      </c>
      <c r="AE600" s="152">
        <f t="shared" si="103"/>
        <v>0</v>
      </c>
      <c r="AF600" s="152"/>
      <c r="AG600" s="156">
        <v>37580</v>
      </c>
      <c r="AH600" s="159">
        <v>334.35618999999997</v>
      </c>
      <c r="AI600" s="155">
        <f t="shared" si="96"/>
        <v>313.76575310000004</v>
      </c>
      <c r="AJ600" s="158">
        <f t="shared" si="104"/>
        <v>2.2703333232742033E-2</v>
      </c>
      <c r="AK600" s="155">
        <f t="shared" si="97"/>
        <v>1.1034504313584808E-2</v>
      </c>
      <c r="AL600" s="158">
        <f t="shared" si="98"/>
        <v>1.1127409430458986E-2</v>
      </c>
    </row>
    <row r="601" spans="18:38" ht="14.25" x14ac:dyDescent="0.2">
      <c r="R601" s="152" t="s">
        <v>112</v>
      </c>
      <c r="S601" s="152"/>
      <c r="T601" s="152" t="s">
        <v>110</v>
      </c>
      <c r="U601" s="153">
        <v>37581</v>
      </c>
      <c r="V601" s="152">
        <v>287.42399999999998</v>
      </c>
      <c r="W601" s="152">
        <v>283.673</v>
      </c>
      <c r="X601" s="152">
        <v>290.58999999999997</v>
      </c>
      <c r="Y601" s="154">
        <f t="shared" si="99"/>
        <v>6.9169999999999732</v>
      </c>
      <c r="Z601" s="154">
        <f t="shared" si="100"/>
        <v>3.1659999999999968</v>
      </c>
      <c r="AA601" s="154">
        <f t="shared" si="101"/>
        <v>-3.7509999999999764</v>
      </c>
      <c r="AB601" s="155">
        <f t="shared" si="94"/>
        <v>6.226833333333337</v>
      </c>
      <c r="AC601" s="155">
        <f t="shared" si="102"/>
        <v>3.7509999999999764</v>
      </c>
      <c r="AD601" s="155">
        <f t="shared" si="95"/>
        <v>3.4567000000000063</v>
      </c>
      <c r="AE601" s="152">
        <f t="shared" si="103"/>
        <v>0</v>
      </c>
      <c r="AF601" s="152"/>
      <c r="AG601" s="156">
        <v>37581</v>
      </c>
      <c r="AH601" s="159">
        <v>322.31526000000002</v>
      </c>
      <c r="AI601" s="155">
        <f t="shared" si="96"/>
        <v>314.48784576666668</v>
      </c>
      <c r="AJ601" s="158">
        <f t="shared" si="104"/>
        <v>1.1637674244775057E-2</v>
      </c>
      <c r="AK601" s="155">
        <f t="shared" si="97"/>
        <v>1.0891137861961967E-2</v>
      </c>
      <c r="AL601" s="158">
        <f t="shared" si="98"/>
        <v>1.0991521760000527E-2</v>
      </c>
    </row>
    <row r="602" spans="18:38" ht="14.25" x14ac:dyDescent="0.2">
      <c r="R602" s="152" t="s">
        <v>112</v>
      </c>
      <c r="S602" s="152"/>
      <c r="T602" s="152" t="s">
        <v>110</v>
      </c>
      <c r="U602" s="153">
        <v>37582</v>
      </c>
      <c r="V602" s="152">
        <v>290.654</v>
      </c>
      <c r="W602" s="152">
        <v>281.13200000000001</v>
      </c>
      <c r="X602" s="152">
        <v>293.84200000000004</v>
      </c>
      <c r="Y602" s="154">
        <f t="shared" si="99"/>
        <v>12.710000000000036</v>
      </c>
      <c r="Z602" s="154">
        <f t="shared" si="100"/>
        <v>3.188000000000045</v>
      </c>
      <c r="AA602" s="154">
        <f t="shared" si="101"/>
        <v>-9.5219999999999914</v>
      </c>
      <c r="AB602" s="155">
        <f t="shared" si="94"/>
        <v>6.4268666666666716</v>
      </c>
      <c r="AC602" s="155">
        <f t="shared" si="102"/>
        <v>9.5219999999999914</v>
      </c>
      <c r="AD602" s="155">
        <f t="shared" si="95"/>
        <v>3.5519666666666714</v>
      </c>
      <c r="AE602" s="152">
        <f t="shared" si="103"/>
        <v>0</v>
      </c>
      <c r="AF602" s="152"/>
      <c r="AG602" s="156">
        <v>37582</v>
      </c>
      <c r="AH602" s="159">
        <v>317.79376999999994</v>
      </c>
      <c r="AI602" s="155">
        <f t="shared" si="96"/>
        <v>314.22727843333337</v>
      </c>
      <c r="AJ602" s="158">
        <f t="shared" si="104"/>
        <v>2.9962827779789369E-2</v>
      </c>
      <c r="AK602" s="155">
        <f t="shared" si="97"/>
        <v>1.1207693713198873E-2</v>
      </c>
      <c r="AL602" s="158">
        <f t="shared" si="98"/>
        <v>1.1303813864843242E-2</v>
      </c>
    </row>
    <row r="603" spans="18:38" ht="14.25" x14ac:dyDescent="0.2">
      <c r="R603" s="152" t="s">
        <v>112</v>
      </c>
      <c r="S603" s="152"/>
      <c r="T603" s="152" t="s">
        <v>110</v>
      </c>
      <c r="U603" s="153">
        <v>37583</v>
      </c>
      <c r="V603" s="152">
        <v>280.78299999999996</v>
      </c>
      <c r="W603" s="152">
        <v>277.39</v>
      </c>
      <c r="X603" s="152">
        <v>281.71499999999997</v>
      </c>
      <c r="Y603" s="154">
        <f t="shared" si="99"/>
        <v>4.3249999999999886</v>
      </c>
      <c r="Z603" s="154">
        <f t="shared" si="100"/>
        <v>0.93200000000001637</v>
      </c>
      <c r="AA603" s="154">
        <f t="shared" si="101"/>
        <v>-3.3929999999999723</v>
      </c>
      <c r="AB603" s="155">
        <f t="shared" si="94"/>
        <v>6.4547666666666732</v>
      </c>
      <c r="AC603" s="155">
        <f t="shared" si="102"/>
        <v>3.3929999999999723</v>
      </c>
      <c r="AD603" s="155">
        <f t="shared" si="95"/>
        <v>3.5625666666666689</v>
      </c>
      <c r="AE603" s="152">
        <f t="shared" si="103"/>
        <v>0</v>
      </c>
      <c r="AF603" s="152"/>
      <c r="AG603" s="156">
        <v>37583</v>
      </c>
      <c r="AH603" s="159">
        <v>321.34639999999996</v>
      </c>
      <c r="AI603" s="155">
        <f t="shared" si="96"/>
        <v>313.80019276666667</v>
      </c>
      <c r="AJ603" s="158">
        <f t="shared" si="104"/>
        <v>1.0558699272809568E-2</v>
      </c>
      <c r="AK603" s="155">
        <f t="shared" si="97"/>
        <v>1.1252910123574024E-2</v>
      </c>
      <c r="AL603" s="158">
        <f t="shared" si="98"/>
        <v>1.1352977941972448E-2</v>
      </c>
    </row>
    <row r="604" spans="18:38" ht="14.25" x14ac:dyDescent="0.2">
      <c r="R604" s="152" t="s">
        <v>112</v>
      </c>
      <c r="S604" s="152"/>
      <c r="T604" s="152" t="s">
        <v>110</v>
      </c>
      <c r="U604" s="153">
        <v>37584</v>
      </c>
      <c r="V604" s="152">
        <v>282.73500000000001</v>
      </c>
      <c r="W604" s="152">
        <v>274.96699999999998</v>
      </c>
      <c r="X604" s="152">
        <v>286.14</v>
      </c>
      <c r="Y604" s="154">
        <f t="shared" si="99"/>
        <v>11.173000000000002</v>
      </c>
      <c r="Z604" s="154">
        <f t="shared" si="100"/>
        <v>3.4049999999999727</v>
      </c>
      <c r="AA604" s="154">
        <f t="shared" si="101"/>
        <v>-7.7680000000000291</v>
      </c>
      <c r="AB604" s="155">
        <f t="shared" si="94"/>
        <v>6.701366666666674</v>
      </c>
      <c r="AC604" s="155">
        <f t="shared" si="102"/>
        <v>7.7680000000000291</v>
      </c>
      <c r="AD604" s="155">
        <f t="shared" si="95"/>
        <v>3.8148000000000044</v>
      </c>
      <c r="AE604" s="152">
        <f t="shared" si="103"/>
        <v>0</v>
      </c>
      <c r="AF604" s="152"/>
      <c r="AG604" s="156">
        <v>37584</v>
      </c>
      <c r="AH604" s="159">
        <v>331.01473000000016</v>
      </c>
      <c r="AI604" s="155">
        <f t="shared" si="96"/>
        <v>314.46901010000005</v>
      </c>
      <c r="AJ604" s="158">
        <f t="shared" si="104"/>
        <v>2.3467233618274404E-2</v>
      </c>
      <c r="AK604" s="155">
        <f t="shared" si="97"/>
        <v>1.2013604386247302E-2</v>
      </c>
      <c r="AL604" s="158">
        <f t="shared" si="98"/>
        <v>1.2130925075214601E-2</v>
      </c>
    </row>
    <row r="605" spans="18:38" ht="14.25" x14ac:dyDescent="0.2">
      <c r="R605" s="152" t="s">
        <v>112</v>
      </c>
      <c r="S605" s="152"/>
      <c r="T605" s="152" t="s">
        <v>110</v>
      </c>
      <c r="U605" s="153">
        <v>37585</v>
      </c>
      <c r="V605" s="152">
        <v>273.55399999999997</v>
      </c>
      <c r="W605" s="152">
        <v>269.22500000000002</v>
      </c>
      <c r="X605" s="152">
        <v>278.91199999999998</v>
      </c>
      <c r="Y605" s="154">
        <f t="shared" si="99"/>
        <v>9.686999999999955</v>
      </c>
      <c r="Z605" s="154">
        <f t="shared" si="100"/>
        <v>5.3580000000000041</v>
      </c>
      <c r="AA605" s="154">
        <f t="shared" si="101"/>
        <v>-4.3289999999999509</v>
      </c>
      <c r="AB605" s="155">
        <f t="shared" si="94"/>
        <v>6.6064666666666731</v>
      </c>
      <c r="AC605" s="155">
        <f t="shared" si="102"/>
        <v>4.3289999999999509</v>
      </c>
      <c r="AD605" s="155">
        <f t="shared" si="95"/>
        <v>3.6372000000000013</v>
      </c>
      <c r="AE605" s="152">
        <f t="shared" si="103"/>
        <v>0</v>
      </c>
      <c r="AF605" s="152"/>
      <c r="AG605" s="156">
        <v>37585</v>
      </c>
      <c r="AH605" s="159">
        <v>344.19670000000013</v>
      </c>
      <c r="AI605" s="155">
        <f t="shared" si="96"/>
        <v>316.04961043333338</v>
      </c>
      <c r="AJ605" s="158">
        <f t="shared" si="104"/>
        <v>1.2577110704431359E-2</v>
      </c>
      <c r="AK605" s="155">
        <f t="shared" si="97"/>
        <v>1.1348194799825186E-2</v>
      </c>
      <c r="AL605" s="158">
        <f t="shared" si="98"/>
        <v>1.1508319833120699E-2</v>
      </c>
    </row>
    <row r="606" spans="18:38" ht="14.25" x14ac:dyDescent="0.2">
      <c r="R606" s="152" t="s">
        <v>112</v>
      </c>
      <c r="S606" s="152"/>
      <c r="T606" s="152" t="s">
        <v>110</v>
      </c>
      <c r="U606" s="153">
        <v>37586</v>
      </c>
      <c r="V606" s="152">
        <v>280.20900000000006</v>
      </c>
      <c r="W606" s="152">
        <v>276.06099999999992</v>
      </c>
      <c r="X606" s="152">
        <v>282.17</v>
      </c>
      <c r="Y606" s="154">
        <f t="shared" si="99"/>
        <v>6.1090000000000941</v>
      </c>
      <c r="Z606" s="154">
        <f t="shared" si="100"/>
        <v>1.9609999999999559</v>
      </c>
      <c r="AA606" s="154">
        <f t="shared" si="101"/>
        <v>-4.1480000000001382</v>
      </c>
      <c r="AB606" s="155">
        <f t="shared" ref="AB606:AB669" si="105">AVERAGE(Y577:Y606)</f>
        <v>6.4852000000000123</v>
      </c>
      <c r="AC606" s="155">
        <f t="shared" si="102"/>
        <v>4.1480000000001382</v>
      </c>
      <c r="AD606" s="155">
        <f t="shared" ref="AD606:AD669" si="106">AVERAGE(AC577:AC606)</f>
        <v>3.4954000000000063</v>
      </c>
      <c r="AE606" s="152">
        <f t="shared" si="103"/>
        <v>0</v>
      </c>
      <c r="AF606" s="152"/>
      <c r="AG606" s="156">
        <v>37586</v>
      </c>
      <c r="AH606" s="159">
        <v>330.44253999999989</v>
      </c>
      <c r="AI606" s="155">
        <f t="shared" ref="AI606:AI669" si="107">AVERAGE(AH577:AH606)</f>
        <v>316.96422676666674</v>
      </c>
      <c r="AJ606" s="158">
        <f t="shared" si="104"/>
        <v>1.2552863199756724E-2</v>
      </c>
      <c r="AK606" s="155">
        <f t="shared" ref="AK606:AK669" si="108">AVERAGE(AJ577:AJ606)</f>
        <v>1.0842323496413264E-2</v>
      </c>
      <c r="AL606" s="158">
        <f t="shared" ref="AL606:AL669" si="109">AD606/AI606</f>
        <v>1.1027742895961397E-2</v>
      </c>
    </row>
    <row r="607" spans="18:38" ht="14.25" x14ac:dyDescent="0.2">
      <c r="R607" s="152" t="s">
        <v>112</v>
      </c>
      <c r="S607" s="152"/>
      <c r="T607" s="152" t="s">
        <v>110</v>
      </c>
      <c r="U607" s="153">
        <v>37587</v>
      </c>
      <c r="V607" s="152">
        <v>283.38</v>
      </c>
      <c r="W607" s="152">
        <v>283.38</v>
      </c>
      <c r="X607" s="152">
        <v>288.32499999999999</v>
      </c>
      <c r="Y607" s="154">
        <f t="shared" si="99"/>
        <v>4.9449999999999932</v>
      </c>
      <c r="Z607" s="154">
        <f t="shared" si="100"/>
        <v>4.9449999999999932</v>
      </c>
      <c r="AA607" s="154">
        <f t="shared" si="101"/>
        <v>0</v>
      </c>
      <c r="AB607" s="155">
        <f t="shared" si="105"/>
        <v>6.5450666666666768</v>
      </c>
      <c r="AC607" s="155">
        <f t="shared" si="102"/>
        <v>0</v>
      </c>
      <c r="AD607" s="155">
        <f t="shared" si="106"/>
        <v>3.4954000000000063</v>
      </c>
      <c r="AE607" s="152">
        <f t="shared" si="103"/>
        <v>0</v>
      </c>
      <c r="AF607" s="152"/>
      <c r="AG607" s="156">
        <v>37587</v>
      </c>
      <c r="AH607" s="159">
        <v>335.08962999999994</v>
      </c>
      <c r="AI607" s="155">
        <f t="shared" si="107"/>
        <v>317.19019810000003</v>
      </c>
      <c r="AJ607" s="158">
        <f t="shared" si="104"/>
        <v>0</v>
      </c>
      <c r="AK607" s="155">
        <f t="shared" si="108"/>
        <v>1.0842323496413264E-2</v>
      </c>
      <c r="AL607" s="158">
        <f t="shared" si="109"/>
        <v>1.1019886556828649E-2</v>
      </c>
    </row>
    <row r="608" spans="18:38" ht="14.25" x14ac:dyDescent="0.2">
      <c r="R608" s="152" t="s">
        <v>112</v>
      </c>
      <c r="S608" s="152"/>
      <c r="T608" s="152" t="s">
        <v>110</v>
      </c>
      <c r="U608" s="153">
        <v>37588</v>
      </c>
      <c r="V608" s="152">
        <v>286.87700000000007</v>
      </c>
      <c r="W608" s="152">
        <v>283.27799999999996</v>
      </c>
      <c r="X608" s="152">
        <v>291.76599999999996</v>
      </c>
      <c r="Y608" s="154">
        <f t="shared" si="99"/>
        <v>8.4879999999999995</v>
      </c>
      <c r="Z608" s="154">
        <f t="shared" si="100"/>
        <v>4.8889999999998963</v>
      </c>
      <c r="AA608" s="154">
        <f t="shared" si="101"/>
        <v>-3.5990000000001032</v>
      </c>
      <c r="AB608" s="155">
        <f t="shared" si="105"/>
        <v>6.62490000000001</v>
      </c>
      <c r="AC608" s="155">
        <f t="shared" si="102"/>
        <v>3.5990000000001032</v>
      </c>
      <c r="AD608" s="155">
        <f t="shared" si="106"/>
        <v>3.5561333333333418</v>
      </c>
      <c r="AE608" s="152">
        <f t="shared" si="103"/>
        <v>0</v>
      </c>
      <c r="AF608" s="152"/>
      <c r="AG608" s="156">
        <v>37588</v>
      </c>
      <c r="AH608" s="159">
        <v>332.14311000000004</v>
      </c>
      <c r="AI608" s="155">
        <f t="shared" si="107"/>
        <v>317.45545776666677</v>
      </c>
      <c r="AJ608" s="158">
        <f t="shared" si="104"/>
        <v>1.0835690675625042E-2</v>
      </c>
      <c r="AK608" s="155">
        <f t="shared" si="108"/>
        <v>1.102079876369747E-2</v>
      </c>
      <c r="AL608" s="158">
        <f t="shared" si="109"/>
        <v>1.1201991480477676E-2</v>
      </c>
    </row>
    <row r="609" spans="18:38" ht="14.25" x14ac:dyDescent="0.2">
      <c r="R609" s="152" t="s">
        <v>112</v>
      </c>
      <c r="S609" s="152"/>
      <c r="T609" s="152" t="s">
        <v>110</v>
      </c>
      <c r="U609" s="153">
        <v>37589</v>
      </c>
      <c r="V609" s="152">
        <v>283.58099999999996</v>
      </c>
      <c r="W609" s="152">
        <v>279.53900000000004</v>
      </c>
      <c r="X609" s="152">
        <v>286.33499999999998</v>
      </c>
      <c r="Y609" s="154">
        <f t="shared" si="99"/>
        <v>6.7959999999999354</v>
      </c>
      <c r="Z609" s="154">
        <f t="shared" si="100"/>
        <v>2.7540000000000191</v>
      </c>
      <c r="AA609" s="154">
        <f t="shared" si="101"/>
        <v>-4.0419999999999163</v>
      </c>
      <c r="AB609" s="155">
        <f t="shared" si="105"/>
        <v>6.7152333333333392</v>
      </c>
      <c r="AC609" s="155">
        <f t="shared" si="102"/>
        <v>4.0419999999999163</v>
      </c>
      <c r="AD609" s="155">
        <f t="shared" si="106"/>
        <v>3.5799000000000034</v>
      </c>
      <c r="AE609" s="152">
        <f t="shared" si="103"/>
        <v>0</v>
      </c>
      <c r="AF609" s="152"/>
      <c r="AG609" s="156">
        <v>37589</v>
      </c>
      <c r="AH609" s="159">
        <v>332.01892000000004</v>
      </c>
      <c r="AI609" s="155">
        <f t="shared" si="107"/>
        <v>317.63352776666676</v>
      </c>
      <c r="AJ609" s="158">
        <f t="shared" si="104"/>
        <v>1.2174005023568885E-2</v>
      </c>
      <c r="AK609" s="155">
        <f t="shared" si="108"/>
        <v>1.1086915611510898E-2</v>
      </c>
      <c r="AL609" s="158">
        <f t="shared" si="109"/>
        <v>1.127053565525927E-2</v>
      </c>
    </row>
    <row r="610" spans="18:38" ht="14.25" x14ac:dyDescent="0.2">
      <c r="R610" s="152" t="s">
        <v>112</v>
      </c>
      <c r="S610" s="152"/>
      <c r="T610" s="152" t="s">
        <v>110</v>
      </c>
      <c r="U610" s="153">
        <v>37590</v>
      </c>
      <c r="V610" s="152">
        <v>281.899</v>
      </c>
      <c r="W610" s="152">
        <v>281.899</v>
      </c>
      <c r="X610" s="152">
        <v>288.56899999999996</v>
      </c>
      <c r="Y610" s="154">
        <f t="shared" si="99"/>
        <v>6.6699999999999591</v>
      </c>
      <c r="Z610" s="154">
        <f t="shared" si="100"/>
        <v>6.6699999999999591</v>
      </c>
      <c r="AA610" s="154">
        <f t="shared" si="101"/>
        <v>0</v>
      </c>
      <c r="AB610" s="155">
        <f t="shared" si="105"/>
        <v>6.8906000000000045</v>
      </c>
      <c r="AC610" s="155">
        <f t="shared" si="102"/>
        <v>0</v>
      </c>
      <c r="AD610" s="155">
        <f t="shared" si="106"/>
        <v>3.5637333333333365</v>
      </c>
      <c r="AE610" s="152">
        <f t="shared" si="103"/>
        <v>0</v>
      </c>
      <c r="AF610" s="152"/>
      <c r="AG610" s="156">
        <v>37590</v>
      </c>
      <c r="AH610" s="159">
        <v>320.44980999999996</v>
      </c>
      <c r="AI610" s="155">
        <f t="shared" si="107"/>
        <v>317.66912343333337</v>
      </c>
      <c r="AJ610" s="158">
        <f t="shared" si="104"/>
        <v>0</v>
      </c>
      <c r="AK610" s="155">
        <f t="shared" si="108"/>
        <v>1.1036297011515336E-2</v>
      </c>
      <c r="AL610" s="158">
        <f t="shared" si="109"/>
        <v>1.1218381235220136E-2</v>
      </c>
    </row>
    <row r="611" spans="18:38" ht="14.25" x14ac:dyDescent="0.2">
      <c r="R611" s="152" t="s">
        <v>112</v>
      </c>
      <c r="S611" s="152"/>
      <c r="T611" s="152" t="s">
        <v>110</v>
      </c>
      <c r="U611" s="153">
        <v>37591</v>
      </c>
      <c r="V611" s="152">
        <v>285.90900000000005</v>
      </c>
      <c r="W611" s="152">
        <v>285.90900000000005</v>
      </c>
      <c r="X611" s="152">
        <v>295.79100000000005</v>
      </c>
      <c r="Y611" s="154">
        <f t="shared" si="99"/>
        <v>9.882000000000005</v>
      </c>
      <c r="Z611" s="154">
        <f t="shared" si="100"/>
        <v>9.882000000000005</v>
      </c>
      <c r="AA611" s="154">
        <f t="shared" si="101"/>
        <v>0</v>
      </c>
      <c r="AB611" s="155">
        <f t="shared" si="105"/>
        <v>7.1151666666666715</v>
      </c>
      <c r="AC611" s="155">
        <f t="shared" si="102"/>
        <v>0</v>
      </c>
      <c r="AD611" s="155">
        <f t="shared" si="106"/>
        <v>3.5533666666666703</v>
      </c>
      <c r="AE611" s="152">
        <f t="shared" si="103"/>
        <v>0</v>
      </c>
      <c r="AF611" s="152"/>
      <c r="AG611" s="156">
        <v>37591</v>
      </c>
      <c r="AH611" s="159">
        <v>315.36482000000007</v>
      </c>
      <c r="AI611" s="155">
        <f t="shared" si="107"/>
        <v>318.6208931000001</v>
      </c>
      <c r="AJ611" s="158">
        <f t="shared" si="104"/>
        <v>0</v>
      </c>
      <c r="AK611" s="155">
        <f t="shared" si="108"/>
        <v>1.1000152511195679E-2</v>
      </c>
      <c r="AL611" s="158">
        <f t="shared" si="109"/>
        <v>1.115233414888281E-2</v>
      </c>
    </row>
    <row r="612" spans="18:38" ht="14.25" x14ac:dyDescent="0.2">
      <c r="R612" s="152" t="s">
        <v>112</v>
      </c>
      <c r="S612" s="152"/>
      <c r="T612" s="152" t="s">
        <v>110</v>
      </c>
      <c r="U612" s="153">
        <v>37592</v>
      </c>
      <c r="V612" s="152">
        <v>286.63600000000002</v>
      </c>
      <c r="W612" s="152">
        <v>281.70299999999997</v>
      </c>
      <c r="X612" s="152">
        <v>287.57400000000007</v>
      </c>
      <c r="Y612" s="154">
        <f t="shared" si="99"/>
        <v>5.8710000000000946</v>
      </c>
      <c r="Z612" s="154">
        <f t="shared" si="100"/>
        <v>0.93800000000004502</v>
      </c>
      <c r="AA612" s="154">
        <f t="shared" si="101"/>
        <v>-4.9330000000000496</v>
      </c>
      <c r="AB612" s="155">
        <f t="shared" si="105"/>
        <v>7.0679333333333396</v>
      </c>
      <c r="AC612" s="155">
        <f t="shared" si="102"/>
        <v>4.9330000000000496</v>
      </c>
      <c r="AD612" s="155">
        <f t="shared" si="106"/>
        <v>3.7178000000000053</v>
      </c>
      <c r="AE612" s="152">
        <f t="shared" si="103"/>
        <v>0</v>
      </c>
      <c r="AF612" s="152"/>
      <c r="AG612" s="156">
        <v>37592</v>
      </c>
      <c r="AH612" s="159">
        <v>341.99389999999994</v>
      </c>
      <c r="AI612" s="155">
        <f t="shared" si="107"/>
        <v>320.91074410000004</v>
      </c>
      <c r="AJ612" s="158">
        <f t="shared" si="104"/>
        <v>1.4424233882534309E-2</v>
      </c>
      <c r="AK612" s="155">
        <f t="shared" si="108"/>
        <v>1.1480960307280156E-2</v>
      </c>
      <c r="AL612" s="158">
        <f t="shared" si="109"/>
        <v>1.1585152782673707E-2</v>
      </c>
    </row>
    <row r="613" spans="18:38" ht="14.25" x14ac:dyDescent="0.2">
      <c r="R613" s="152" t="s">
        <v>112</v>
      </c>
      <c r="S613" s="152"/>
      <c r="T613" s="152" t="s">
        <v>110</v>
      </c>
      <c r="U613" s="153">
        <v>37593</v>
      </c>
      <c r="V613" s="152">
        <v>282.36099999999999</v>
      </c>
      <c r="W613" s="152">
        <v>277.18700000000001</v>
      </c>
      <c r="X613" s="152">
        <v>288.411</v>
      </c>
      <c r="Y613" s="154">
        <f t="shared" si="99"/>
        <v>11.22399999999999</v>
      </c>
      <c r="Z613" s="154">
        <f t="shared" si="100"/>
        <v>6.0500000000000114</v>
      </c>
      <c r="AA613" s="154">
        <f t="shared" si="101"/>
        <v>-5.1739999999999782</v>
      </c>
      <c r="AB613" s="155">
        <f t="shared" si="105"/>
        <v>7.3271000000000068</v>
      </c>
      <c r="AC613" s="155">
        <f t="shared" si="102"/>
        <v>5.1739999999999782</v>
      </c>
      <c r="AD613" s="155">
        <f t="shared" si="106"/>
        <v>3.7825000000000046</v>
      </c>
      <c r="AE613" s="152">
        <f t="shared" si="103"/>
        <v>0</v>
      </c>
      <c r="AF613" s="152"/>
      <c r="AG613" s="156">
        <v>37593</v>
      </c>
      <c r="AH613" s="159">
        <v>341.64152999999999</v>
      </c>
      <c r="AI613" s="155">
        <f t="shared" si="107"/>
        <v>322.95466176666667</v>
      </c>
      <c r="AJ613" s="158">
        <f t="shared" si="104"/>
        <v>1.5144528828213532E-2</v>
      </c>
      <c r="AK613" s="155">
        <f t="shared" si="108"/>
        <v>1.1601341829999121E-2</v>
      </c>
      <c r="AL613" s="158">
        <f t="shared" si="109"/>
        <v>1.1712170306842774E-2</v>
      </c>
    </row>
    <row r="614" spans="18:38" ht="14.25" x14ac:dyDescent="0.2">
      <c r="R614" s="152" t="s">
        <v>112</v>
      </c>
      <c r="S614" s="152"/>
      <c r="T614" s="152" t="s">
        <v>110</v>
      </c>
      <c r="U614" s="153">
        <v>37594</v>
      </c>
      <c r="V614" s="152">
        <v>289.69900000000001</v>
      </c>
      <c r="W614" s="152">
        <v>278.88</v>
      </c>
      <c r="X614" s="152">
        <v>289.721</v>
      </c>
      <c r="Y614" s="154">
        <f t="shared" si="99"/>
        <v>10.841000000000008</v>
      </c>
      <c r="Z614" s="154">
        <f t="shared" si="100"/>
        <v>2.199999999999136E-2</v>
      </c>
      <c r="AA614" s="154">
        <f t="shared" si="101"/>
        <v>-10.819000000000017</v>
      </c>
      <c r="AB614" s="155">
        <f t="shared" si="105"/>
        <v>7.6007666666666767</v>
      </c>
      <c r="AC614" s="155">
        <f t="shared" si="102"/>
        <v>10.819000000000017</v>
      </c>
      <c r="AD614" s="155">
        <f t="shared" si="106"/>
        <v>4.1318333333333408</v>
      </c>
      <c r="AE614" s="152">
        <f t="shared" si="103"/>
        <v>0</v>
      </c>
      <c r="AF614" s="152"/>
      <c r="AG614" s="156">
        <v>37594</v>
      </c>
      <c r="AH614" s="159">
        <v>349.11203000000006</v>
      </c>
      <c r="AI614" s="155">
        <f t="shared" si="107"/>
        <v>324.4059845000001</v>
      </c>
      <c r="AJ614" s="158">
        <f t="shared" si="104"/>
        <v>3.0990052104477795E-2</v>
      </c>
      <c r="AK614" s="155">
        <f t="shared" si="108"/>
        <v>1.259736378093469E-2</v>
      </c>
      <c r="AL614" s="158">
        <f t="shared" si="109"/>
        <v>1.2736612549554676E-2</v>
      </c>
    </row>
    <row r="615" spans="18:38" ht="14.25" x14ac:dyDescent="0.2">
      <c r="R615" s="152" t="s">
        <v>112</v>
      </c>
      <c r="S615" s="152"/>
      <c r="T615" s="152" t="s">
        <v>110</v>
      </c>
      <c r="U615" s="153">
        <v>37595</v>
      </c>
      <c r="V615" s="152">
        <v>280.18900000000002</v>
      </c>
      <c r="W615" s="152">
        <v>277.84299999999996</v>
      </c>
      <c r="X615" s="152">
        <v>283.71600000000001</v>
      </c>
      <c r="Y615" s="154">
        <f t="shared" si="99"/>
        <v>5.8730000000000473</v>
      </c>
      <c r="Z615" s="154">
        <f t="shared" si="100"/>
        <v>3.5269999999999868</v>
      </c>
      <c r="AA615" s="154">
        <f t="shared" si="101"/>
        <v>-2.3460000000000605</v>
      </c>
      <c r="AB615" s="155">
        <f t="shared" si="105"/>
        <v>7.5894333333333464</v>
      </c>
      <c r="AC615" s="155">
        <f t="shared" si="102"/>
        <v>2.3460000000000605</v>
      </c>
      <c r="AD615" s="155">
        <f t="shared" si="106"/>
        <v>4.0889666666666775</v>
      </c>
      <c r="AE615" s="152">
        <f t="shared" si="103"/>
        <v>0</v>
      </c>
      <c r="AF615" s="152"/>
      <c r="AG615" s="156">
        <v>37595</v>
      </c>
      <c r="AH615" s="159">
        <v>365.68424999999996</v>
      </c>
      <c r="AI615" s="155">
        <f t="shared" si="107"/>
        <v>326.7480035000001</v>
      </c>
      <c r="AJ615" s="158">
        <f t="shared" si="104"/>
        <v>6.4153706373738023E-3</v>
      </c>
      <c r="AK615" s="155">
        <f t="shared" si="108"/>
        <v>1.2401402554700442E-2</v>
      </c>
      <c r="AL615" s="158">
        <f t="shared" si="109"/>
        <v>1.2514129001148361E-2</v>
      </c>
    </row>
    <row r="616" spans="18:38" ht="14.25" x14ac:dyDescent="0.2">
      <c r="R616" s="152" t="s">
        <v>112</v>
      </c>
      <c r="S616" s="152"/>
      <c r="T616" s="152" t="s">
        <v>110</v>
      </c>
      <c r="U616" s="153">
        <v>37596</v>
      </c>
      <c r="V616" s="152">
        <v>280.34799999999996</v>
      </c>
      <c r="W616" s="152">
        <v>275.95300000000003</v>
      </c>
      <c r="X616" s="152">
        <v>281.96799999999996</v>
      </c>
      <c r="Y616" s="154">
        <f t="shared" si="99"/>
        <v>6.0149999999999295</v>
      </c>
      <c r="Z616" s="154">
        <f t="shared" si="100"/>
        <v>1.6200000000000045</v>
      </c>
      <c r="AA616" s="154">
        <f t="shared" si="101"/>
        <v>-4.394999999999925</v>
      </c>
      <c r="AB616" s="155">
        <f t="shared" si="105"/>
        <v>7.5486333333333429</v>
      </c>
      <c r="AC616" s="155">
        <f t="shared" si="102"/>
        <v>4.394999999999925</v>
      </c>
      <c r="AD616" s="155">
        <f t="shared" si="106"/>
        <v>4.1219333333333417</v>
      </c>
      <c r="AE616" s="152">
        <f t="shared" si="103"/>
        <v>0</v>
      </c>
      <c r="AF616" s="152"/>
      <c r="AG616" s="156">
        <v>37596</v>
      </c>
      <c r="AH616" s="159">
        <v>353.32182</v>
      </c>
      <c r="AI616" s="155">
        <f t="shared" si="107"/>
        <v>328.35147700000005</v>
      </c>
      <c r="AJ616" s="158">
        <f t="shared" si="104"/>
        <v>1.2439084571680076E-2</v>
      </c>
      <c r="AK616" s="155">
        <f t="shared" si="108"/>
        <v>1.2444063671070531E-2</v>
      </c>
      <c r="AL616" s="158">
        <f t="shared" si="109"/>
        <v>1.2553417974524113E-2</v>
      </c>
    </row>
    <row r="617" spans="18:38" ht="14.25" x14ac:dyDescent="0.2">
      <c r="R617" s="152" t="s">
        <v>112</v>
      </c>
      <c r="S617" s="152"/>
      <c r="T617" s="152" t="s">
        <v>110</v>
      </c>
      <c r="U617" s="153">
        <v>37597</v>
      </c>
      <c r="V617" s="152">
        <v>283.61200000000002</v>
      </c>
      <c r="W617" s="152">
        <v>283.61200000000002</v>
      </c>
      <c r="X617" s="152">
        <v>292.43199999999996</v>
      </c>
      <c r="Y617" s="154">
        <f t="shared" si="99"/>
        <v>8.8199999999999363</v>
      </c>
      <c r="Z617" s="154">
        <f t="shared" si="100"/>
        <v>8.8199999999999363</v>
      </c>
      <c r="AA617" s="154">
        <f t="shared" si="101"/>
        <v>0</v>
      </c>
      <c r="AB617" s="155">
        <f t="shared" si="105"/>
        <v>7.5265000000000066</v>
      </c>
      <c r="AC617" s="155">
        <f t="shared" si="102"/>
        <v>0</v>
      </c>
      <c r="AD617" s="155">
        <f t="shared" si="106"/>
        <v>3.8084666666666749</v>
      </c>
      <c r="AE617" s="152">
        <f t="shared" si="103"/>
        <v>0</v>
      </c>
      <c r="AF617" s="152"/>
      <c r="AG617" s="156">
        <v>37597</v>
      </c>
      <c r="AH617" s="159">
        <v>352.56345999999996</v>
      </c>
      <c r="AI617" s="155">
        <f t="shared" si="107"/>
        <v>329.18900566666673</v>
      </c>
      <c r="AJ617" s="158">
        <f t="shared" si="104"/>
        <v>0</v>
      </c>
      <c r="AK617" s="155">
        <f t="shared" si="108"/>
        <v>1.1486731139111261E-2</v>
      </c>
      <c r="AL617" s="158">
        <f t="shared" si="109"/>
        <v>1.156924016631068E-2</v>
      </c>
    </row>
    <row r="618" spans="18:38" ht="14.25" x14ac:dyDescent="0.2">
      <c r="R618" s="152" t="s">
        <v>112</v>
      </c>
      <c r="S618" s="152"/>
      <c r="T618" s="152" t="s">
        <v>110</v>
      </c>
      <c r="U618" s="153">
        <v>37598</v>
      </c>
      <c r="V618" s="152">
        <v>286.05500000000001</v>
      </c>
      <c r="W618" s="152">
        <v>285.91899999999998</v>
      </c>
      <c r="X618" s="152">
        <v>290.16100000000006</v>
      </c>
      <c r="Y618" s="154">
        <f t="shared" si="99"/>
        <v>4.2420000000000755</v>
      </c>
      <c r="Z618" s="154">
        <f t="shared" si="100"/>
        <v>4.1060000000000514</v>
      </c>
      <c r="AA618" s="154">
        <f t="shared" si="101"/>
        <v>-0.1360000000000241</v>
      </c>
      <c r="AB618" s="155">
        <f t="shared" si="105"/>
        <v>7.4552333333333403</v>
      </c>
      <c r="AC618" s="155">
        <f t="shared" si="102"/>
        <v>0.1360000000000241</v>
      </c>
      <c r="AD618" s="155">
        <f t="shared" si="106"/>
        <v>3.7741666666666771</v>
      </c>
      <c r="AE618" s="152">
        <f t="shared" si="103"/>
        <v>0</v>
      </c>
      <c r="AF618" s="152"/>
      <c r="AG618" s="156">
        <v>37598</v>
      </c>
      <c r="AH618" s="159">
        <v>376.25737999999973</v>
      </c>
      <c r="AI618" s="155">
        <f t="shared" si="107"/>
        <v>331.09183399999989</v>
      </c>
      <c r="AJ618" s="158">
        <f t="shared" si="104"/>
        <v>3.6145470422407184E-4</v>
      </c>
      <c r="AK618" s="155">
        <f t="shared" si="108"/>
        <v>1.1377110846122975E-2</v>
      </c>
      <c r="AL618" s="158">
        <f t="shared" si="109"/>
        <v>1.1399153585487338E-2</v>
      </c>
    </row>
    <row r="619" spans="18:38" ht="14.25" x14ac:dyDescent="0.2">
      <c r="R619" s="152" t="s">
        <v>112</v>
      </c>
      <c r="S619" s="152"/>
      <c r="T619" s="152" t="s">
        <v>110</v>
      </c>
      <c r="U619" s="153">
        <v>37599</v>
      </c>
      <c r="V619" s="152">
        <v>292.18900000000008</v>
      </c>
      <c r="W619" s="152">
        <v>290.76899999999995</v>
      </c>
      <c r="X619" s="152">
        <v>298.23199999999997</v>
      </c>
      <c r="Y619" s="154">
        <f t="shared" si="99"/>
        <v>7.4630000000000223</v>
      </c>
      <c r="Z619" s="154">
        <f t="shared" si="100"/>
        <v>6.0429999999998927</v>
      </c>
      <c r="AA619" s="154">
        <f t="shared" si="101"/>
        <v>-1.4200000000001296</v>
      </c>
      <c r="AB619" s="155">
        <f t="shared" si="105"/>
        <v>7.46983333333334</v>
      </c>
      <c r="AC619" s="155">
        <f t="shared" si="102"/>
        <v>1.4200000000001296</v>
      </c>
      <c r="AD619" s="155">
        <f t="shared" si="106"/>
        <v>3.6716000000000162</v>
      </c>
      <c r="AE619" s="152">
        <f t="shared" si="103"/>
        <v>0</v>
      </c>
      <c r="AF619" s="152"/>
      <c r="AG619" s="156">
        <v>37599</v>
      </c>
      <c r="AH619" s="159">
        <v>399.61243000000007</v>
      </c>
      <c r="AI619" s="155">
        <f t="shared" si="107"/>
        <v>334.28836233333328</v>
      </c>
      <c r="AJ619" s="158">
        <f t="shared" si="104"/>
        <v>3.5534430197782618E-3</v>
      </c>
      <c r="AK619" s="155">
        <f t="shared" si="108"/>
        <v>1.1002006701461963E-2</v>
      </c>
      <c r="AL619" s="158">
        <f t="shared" si="109"/>
        <v>1.0983331798846488E-2</v>
      </c>
    </row>
    <row r="620" spans="18:38" ht="14.25" x14ac:dyDescent="0.2">
      <c r="R620" s="152" t="s">
        <v>112</v>
      </c>
      <c r="S620" s="152"/>
      <c r="T620" s="152" t="s">
        <v>110</v>
      </c>
      <c r="U620" s="153">
        <v>37600</v>
      </c>
      <c r="V620" s="152">
        <v>290.42199999999997</v>
      </c>
      <c r="W620" s="152">
        <v>277.7</v>
      </c>
      <c r="X620" s="152">
        <v>290.53699999999998</v>
      </c>
      <c r="Y620" s="154">
        <f t="shared" si="99"/>
        <v>12.836999999999989</v>
      </c>
      <c r="Z620" s="154">
        <f t="shared" si="100"/>
        <v>0.11500000000000909</v>
      </c>
      <c r="AA620" s="154">
        <f t="shared" si="101"/>
        <v>-12.72199999999998</v>
      </c>
      <c r="AB620" s="155">
        <f t="shared" si="105"/>
        <v>7.6821333333333408</v>
      </c>
      <c r="AC620" s="155">
        <f t="shared" si="102"/>
        <v>12.72199999999998</v>
      </c>
      <c r="AD620" s="155">
        <f t="shared" si="106"/>
        <v>4.0956666666666823</v>
      </c>
      <c r="AE620" s="152">
        <f t="shared" si="103"/>
        <v>0</v>
      </c>
      <c r="AF620" s="152"/>
      <c r="AG620" s="156">
        <v>37600</v>
      </c>
      <c r="AH620" s="159">
        <v>424.42623000000003</v>
      </c>
      <c r="AI620" s="155">
        <f t="shared" si="107"/>
        <v>338.37333033333317</v>
      </c>
      <c r="AJ620" s="158">
        <f t="shared" si="104"/>
        <v>2.9974584747035966E-2</v>
      </c>
      <c r="AK620" s="155">
        <f t="shared" si="108"/>
        <v>1.2001159526363162E-2</v>
      </c>
      <c r="AL620" s="158">
        <f t="shared" si="109"/>
        <v>1.2103987813200354E-2</v>
      </c>
    </row>
    <row r="621" spans="18:38" ht="14.25" x14ac:dyDescent="0.2">
      <c r="R621" s="152" t="s">
        <v>112</v>
      </c>
      <c r="S621" s="152"/>
      <c r="T621" s="152" t="s">
        <v>110</v>
      </c>
      <c r="U621" s="153">
        <v>37601</v>
      </c>
      <c r="V621" s="152">
        <v>285.113</v>
      </c>
      <c r="W621" s="152">
        <v>281.30799999999999</v>
      </c>
      <c r="X621" s="152">
        <v>285.80500000000001</v>
      </c>
      <c r="Y621" s="154">
        <f t="shared" si="99"/>
        <v>4.4970000000000141</v>
      </c>
      <c r="Z621" s="154">
        <f t="shared" si="100"/>
        <v>0.69200000000000728</v>
      </c>
      <c r="AA621" s="154">
        <f t="shared" si="101"/>
        <v>-3.8050000000000068</v>
      </c>
      <c r="AB621" s="155">
        <f t="shared" si="105"/>
        <v>7.6868666666666741</v>
      </c>
      <c r="AC621" s="155">
        <f t="shared" si="102"/>
        <v>3.8050000000000068</v>
      </c>
      <c r="AD621" s="155">
        <f t="shared" si="106"/>
        <v>4.1892333333333491</v>
      </c>
      <c r="AE621" s="152">
        <f t="shared" si="103"/>
        <v>0</v>
      </c>
      <c r="AF621" s="152"/>
      <c r="AG621" s="156">
        <v>37601</v>
      </c>
      <c r="AH621" s="159">
        <v>420.91246000000001</v>
      </c>
      <c r="AI621" s="155">
        <f t="shared" si="107"/>
        <v>342.21912133333331</v>
      </c>
      <c r="AJ621" s="158">
        <f t="shared" si="104"/>
        <v>9.0398844453309993E-3</v>
      </c>
      <c r="AK621" s="155">
        <f t="shared" si="108"/>
        <v>1.2193610285145111E-2</v>
      </c>
      <c r="AL621" s="158">
        <f t="shared" si="109"/>
        <v>1.2241377153361604E-2</v>
      </c>
    </row>
    <row r="622" spans="18:38" ht="14.25" x14ac:dyDescent="0.2">
      <c r="R622" s="152" t="s">
        <v>112</v>
      </c>
      <c r="S622" s="152"/>
      <c r="T622" s="152" t="s">
        <v>110</v>
      </c>
      <c r="U622" s="153">
        <v>37602</v>
      </c>
      <c r="V622" s="152">
        <v>285.57900000000001</v>
      </c>
      <c r="W622" s="152">
        <v>283.50700000000001</v>
      </c>
      <c r="X622" s="152">
        <v>290.52800000000002</v>
      </c>
      <c r="Y622" s="154">
        <f t="shared" si="99"/>
        <v>7.021000000000015</v>
      </c>
      <c r="Z622" s="154">
        <f t="shared" si="100"/>
        <v>4.9490000000000123</v>
      </c>
      <c r="AA622" s="154">
        <f t="shared" si="101"/>
        <v>-2.0720000000000027</v>
      </c>
      <c r="AB622" s="155">
        <f t="shared" si="105"/>
        <v>7.4881666666666735</v>
      </c>
      <c r="AC622" s="155">
        <f t="shared" si="102"/>
        <v>2.0720000000000027</v>
      </c>
      <c r="AD622" s="155">
        <f t="shared" si="106"/>
        <v>4.0050666666666812</v>
      </c>
      <c r="AE622" s="152">
        <f t="shared" si="103"/>
        <v>0</v>
      </c>
      <c r="AF622" s="152"/>
      <c r="AG622" s="156">
        <v>37602</v>
      </c>
      <c r="AH622" s="159">
        <v>405.10652000000005</v>
      </c>
      <c r="AI622" s="155">
        <f t="shared" si="107"/>
        <v>345.01795199999987</v>
      </c>
      <c r="AJ622" s="158">
        <f t="shared" si="104"/>
        <v>5.1147041523794843E-3</v>
      </c>
      <c r="AK622" s="155">
        <f t="shared" si="108"/>
        <v>1.1575559377074418E-2</v>
      </c>
      <c r="AL622" s="158">
        <f t="shared" si="109"/>
        <v>1.1608284854310081E-2</v>
      </c>
    </row>
    <row r="623" spans="18:38" ht="14.25" x14ac:dyDescent="0.2">
      <c r="R623" s="152" t="s">
        <v>112</v>
      </c>
      <c r="S623" s="152"/>
      <c r="T623" s="152" t="s">
        <v>110</v>
      </c>
      <c r="U623" s="153">
        <v>37603</v>
      </c>
      <c r="V623" s="152">
        <v>290.18700000000001</v>
      </c>
      <c r="W623" s="152">
        <v>282.55</v>
      </c>
      <c r="X623" s="152">
        <v>290.18700000000001</v>
      </c>
      <c r="Y623" s="154">
        <f t="shared" si="99"/>
        <v>7.6370000000000005</v>
      </c>
      <c r="Z623" s="154">
        <f t="shared" si="100"/>
        <v>0</v>
      </c>
      <c r="AA623" s="154">
        <f t="shared" si="101"/>
        <v>-7.6370000000000005</v>
      </c>
      <c r="AB623" s="155">
        <f t="shared" si="105"/>
        <v>7.5315000000000074</v>
      </c>
      <c r="AC623" s="155">
        <f t="shared" si="102"/>
        <v>7.6370000000000005</v>
      </c>
      <c r="AD623" s="155">
        <f t="shared" si="106"/>
        <v>4.0819333333333478</v>
      </c>
      <c r="AE623" s="152">
        <f t="shared" si="103"/>
        <v>0</v>
      </c>
      <c r="AF623" s="152"/>
      <c r="AG623" s="156">
        <v>37603</v>
      </c>
      <c r="AH623" s="159">
        <v>374.85389999999984</v>
      </c>
      <c r="AI623" s="155">
        <f t="shared" si="107"/>
        <v>347.28405833333335</v>
      </c>
      <c r="AJ623" s="158">
        <f t="shared" si="104"/>
        <v>2.0373270759621292E-2</v>
      </c>
      <c r="AK623" s="155">
        <f t="shared" si="108"/>
        <v>1.1675597170735384E-2</v>
      </c>
      <c r="AL623" s="158">
        <f t="shared" si="109"/>
        <v>1.1753874775948941E-2</v>
      </c>
    </row>
    <row r="624" spans="18:38" ht="14.25" x14ac:dyDescent="0.2">
      <c r="R624" s="152" t="s">
        <v>112</v>
      </c>
      <c r="S624" s="152"/>
      <c r="T624" s="152" t="s">
        <v>110</v>
      </c>
      <c r="U624" s="153">
        <v>37604</v>
      </c>
      <c r="V624" s="152">
        <v>289.96300000000002</v>
      </c>
      <c r="W624" s="152">
        <v>282.83199999999999</v>
      </c>
      <c r="X624" s="152">
        <v>292.44400000000002</v>
      </c>
      <c r="Y624" s="154">
        <f t="shared" si="99"/>
        <v>9.6120000000000232</v>
      </c>
      <c r="Z624" s="154">
        <f t="shared" si="100"/>
        <v>2.4809999999999945</v>
      </c>
      <c r="AA624" s="154">
        <f t="shared" si="101"/>
        <v>-7.1310000000000286</v>
      </c>
      <c r="AB624" s="155">
        <f t="shared" si="105"/>
        <v>7.722833333333341</v>
      </c>
      <c r="AC624" s="155">
        <f t="shared" si="102"/>
        <v>7.1310000000000286</v>
      </c>
      <c r="AD624" s="155">
        <f t="shared" si="106"/>
        <v>4.3100000000000138</v>
      </c>
      <c r="AE624" s="152">
        <f t="shared" si="103"/>
        <v>0</v>
      </c>
      <c r="AF624" s="152"/>
      <c r="AG624" s="156">
        <v>37604</v>
      </c>
      <c r="AH624" s="159">
        <v>348.01317999999998</v>
      </c>
      <c r="AI624" s="155">
        <f t="shared" si="107"/>
        <v>348.05973133333322</v>
      </c>
      <c r="AJ624" s="158">
        <f t="shared" si="104"/>
        <v>2.049060325818703E-2</v>
      </c>
      <c r="AK624" s="155">
        <f t="shared" si="108"/>
        <v>1.2328952795026391E-2</v>
      </c>
      <c r="AL624" s="158">
        <f t="shared" si="109"/>
        <v>1.2382932042984228E-2</v>
      </c>
    </row>
    <row r="625" spans="18:38" ht="14.25" x14ac:dyDescent="0.2">
      <c r="R625" s="152" t="s">
        <v>112</v>
      </c>
      <c r="S625" s="152"/>
      <c r="T625" s="152" t="s">
        <v>110</v>
      </c>
      <c r="U625" s="153">
        <v>37605</v>
      </c>
      <c r="V625" s="152">
        <v>289.12800000000004</v>
      </c>
      <c r="W625" s="152">
        <v>286.11300000000006</v>
      </c>
      <c r="X625" s="152">
        <v>289.65499999999997</v>
      </c>
      <c r="Y625" s="154">
        <f t="shared" si="99"/>
        <v>3.5419999999999163</v>
      </c>
      <c r="Z625" s="154">
        <f t="shared" si="100"/>
        <v>0.52699999999992997</v>
      </c>
      <c r="AA625" s="154">
        <f t="shared" si="101"/>
        <v>-3.0149999999999864</v>
      </c>
      <c r="AB625" s="155">
        <f t="shared" si="105"/>
        <v>7.6473000000000031</v>
      </c>
      <c r="AC625" s="155">
        <f t="shared" si="102"/>
        <v>3.0149999999999864</v>
      </c>
      <c r="AD625" s="155">
        <f t="shared" si="106"/>
        <v>4.4105000000000132</v>
      </c>
      <c r="AE625" s="152">
        <f t="shared" si="103"/>
        <v>0</v>
      </c>
      <c r="AF625" s="152"/>
      <c r="AG625" s="156">
        <v>37605</v>
      </c>
      <c r="AH625" s="159">
        <v>356.20152000000007</v>
      </c>
      <c r="AI625" s="155">
        <f t="shared" si="107"/>
        <v>349.3966466666667</v>
      </c>
      <c r="AJ625" s="158">
        <f t="shared" si="104"/>
        <v>8.464309753647278E-3</v>
      </c>
      <c r="AK625" s="155">
        <f t="shared" si="108"/>
        <v>1.26110964534813E-2</v>
      </c>
      <c r="AL625" s="158">
        <f t="shared" si="109"/>
        <v>1.2623189266632379E-2</v>
      </c>
    </row>
    <row r="626" spans="18:38" ht="14.25" x14ac:dyDescent="0.2">
      <c r="R626" s="152" t="s">
        <v>112</v>
      </c>
      <c r="S626" s="152"/>
      <c r="T626" s="152" t="s">
        <v>110</v>
      </c>
      <c r="U626" s="153">
        <v>37606</v>
      </c>
      <c r="V626" s="152">
        <v>288.06599999999992</v>
      </c>
      <c r="W626" s="152">
        <v>278.22800000000001</v>
      </c>
      <c r="X626" s="152">
        <v>288.06599999999992</v>
      </c>
      <c r="Y626" s="154">
        <f t="shared" si="99"/>
        <v>9.8379999999999086</v>
      </c>
      <c r="Z626" s="154">
        <f t="shared" si="100"/>
        <v>0</v>
      </c>
      <c r="AA626" s="154">
        <f t="shared" si="101"/>
        <v>-9.8379999999999086</v>
      </c>
      <c r="AB626" s="155">
        <f t="shared" si="105"/>
        <v>7.8307333333333338</v>
      </c>
      <c r="AC626" s="155">
        <f t="shared" si="102"/>
        <v>9.8379999999999086</v>
      </c>
      <c r="AD626" s="155">
        <f t="shared" si="106"/>
        <v>4.7384333333333437</v>
      </c>
      <c r="AE626" s="152">
        <f t="shared" si="103"/>
        <v>0</v>
      </c>
      <c r="AF626" s="152"/>
      <c r="AG626" s="156">
        <v>37606</v>
      </c>
      <c r="AH626" s="159">
        <v>371.71857</v>
      </c>
      <c r="AI626" s="155">
        <f t="shared" si="107"/>
        <v>351.05864666666662</v>
      </c>
      <c r="AJ626" s="158">
        <f t="shared" si="104"/>
        <v>2.6466259137927675E-2</v>
      </c>
      <c r="AK626" s="155">
        <f t="shared" si="108"/>
        <v>1.3493305091412222E-2</v>
      </c>
      <c r="AL626" s="158">
        <f t="shared" si="109"/>
        <v>1.3497554834000511E-2</v>
      </c>
    </row>
    <row r="627" spans="18:38" ht="14.25" x14ac:dyDescent="0.2">
      <c r="R627" s="152" t="s">
        <v>112</v>
      </c>
      <c r="S627" s="152"/>
      <c r="T627" s="152" t="s">
        <v>110</v>
      </c>
      <c r="U627" s="153">
        <v>37607</v>
      </c>
      <c r="V627" s="152">
        <v>288.55700000000002</v>
      </c>
      <c r="W627" s="152">
        <v>284.95</v>
      </c>
      <c r="X627" s="152">
        <v>289.19800000000009</v>
      </c>
      <c r="Y627" s="154">
        <f t="shared" si="99"/>
        <v>4.2480000000001041</v>
      </c>
      <c r="Z627" s="154">
        <f t="shared" si="100"/>
        <v>0.6410000000000764</v>
      </c>
      <c r="AA627" s="154">
        <f t="shared" si="101"/>
        <v>-3.6070000000000277</v>
      </c>
      <c r="AB627" s="155">
        <f t="shared" si="105"/>
        <v>7.6925333333333352</v>
      </c>
      <c r="AC627" s="155">
        <f t="shared" si="102"/>
        <v>3.6070000000000277</v>
      </c>
      <c r="AD627" s="155">
        <f t="shared" si="106"/>
        <v>4.6273333333333406</v>
      </c>
      <c r="AE627" s="152">
        <f t="shared" si="103"/>
        <v>0</v>
      </c>
      <c r="AF627" s="152"/>
      <c r="AG627" s="156">
        <v>37607</v>
      </c>
      <c r="AH627" s="159">
        <v>388.30290000000002</v>
      </c>
      <c r="AI627" s="155">
        <f t="shared" si="107"/>
        <v>353.07931666666667</v>
      </c>
      <c r="AJ627" s="158">
        <f t="shared" si="104"/>
        <v>9.2891399986969637E-3</v>
      </c>
      <c r="AK627" s="155">
        <f t="shared" si="108"/>
        <v>1.3096975816512318E-2</v>
      </c>
      <c r="AL627" s="158">
        <f t="shared" si="109"/>
        <v>1.3105648263452062E-2</v>
      </c>
    </row>
    <row r="628" spans="18:38" ht="14.25" x14ac:dyDescent="0.2">
      <c r="R628" s="152" t="s">
        <v>112</v>
      </c>
      <c r="S628" s="152"/>
      <c r="T628" s="152" t="s">
        <v>110</v>
      </c>
      <c r="U628" s="153">
        <v>37608</v>
      </c>
      <c r="V628" s="152">
        <v>289.19899999999996</v>
      </c>
      <c r="W628" s="152">
        <v>282.64799999999997</v>
      </c>
      <c r="X628" s="152">
        <v>289.51099999999997</v>
      </c>
      <c r="Y628" s="154">
        <f t="shared" si="99"/>
        <v>6.8629999999999995</v>
      </c>
      <c r="Z628" s="154">
        <f t="shared" si="100"/>
        <v>0.31200000000001182</v>
      </c>
      <c r="AA628" s="154">
        <f t="shared" si="101"/>
        <v>-6.5509999999999877</v>
      </c>
      <c r="AB628" s="155">
        <f t="shared" si="105"/>
        <v>7.6150666666666682</v>
      </c>
      <c r="AC628" s="155">
        <f t="shared" si="102"/>
        <v>6.5509999999999877</v>
      </c>
      <c r="AD628" s="155">
        <f t="shared" si="106"/>
        <v>4.6357000000000061</v>
      </c>
      <c r="AE628" s="152">
        <f t="shared" si="103"/>
        <v>0</v>
      </c>
      <c r="AF628" s="152"/>
      <c r="AG628" s="156">
        <v>37608</v>
      </c>
      <c r="AH628" s="159">
        <v>408.50248999999997</v>
      </c>
      <c r="AI628" s="155">
        <f t="shared" si="107"/>
        <v>355.28867133333335</v>
      </c>
      <c r="AJ628" s="158">
        <f t="shared" si="104"/>
        <v>1.6036621955474464E-2</v>
      </c>
      <c r="AK628" s="155">
        <f t="shared" si="108"/>
        <v>1.301789285062855E-2</v>
      </c>
      <c r="AL628" s="158">
        <f t="shared" si="109"/>
        <v>1.3047700008567885E-2</v>
      </c>
    </row>
    <row r="629" spans="18:38" ht="14.25" x14ac:dyDescent="0.2">
      <c r="R629" s="152" t="s">
        <v>112</v>
      </c>
      <c r="S629" s="152"/>
      <c r="T629" s="152" t="s">
        <v>110</v>
      </c>
      <c r="U629" s="153">
        <v>37609</v>
      </c>
      <c r="V629" s="152">
        <v>288.70399999999995</v>
      </c>
      <c r="W629" s="152">
        <v>284.46599999999995</v>
      </c>
      <c r="X629" s="152">
        <v>290.012</v>
      </c>
      <c r="Y629" s="154">
        <f t="shared" si="99"/>
        <v>5.5460000000000491</v>
      </c>
      <c r="Z629" s="154">
        <f t="shared" si="100"/>
        <v>1.3080000000000496</v>
      </c>
      <c r="AA629" s="154">
        <f t="shared" si="101"/>
        <v>-4.2379999999999995</v>
      </c>
      <c r="AB629" s="155">
        <f t="shared" si="105"/>
        <v>7.579200000000001</v>
      </c>
      <c r="AC629" s="155">
        <f t="shared" si="102"/>
        <v>4.2379999999999995</v>
      </c>
      <c r="AD629" s="155">
        <f t="shared" si="106"/>
        <v>4.5994000000000064</v>
      </c>
      <c r="AE629" s="152">
        <f t="shared" si="103"/>
        <v>0</v>
      </c>
      <c r="AF629" s="152"/>
      <c r="AG629" s="156">
        <v>37609</v>
      </c>
      <c r="AH629" s="159">
        <v>404.08739000000003</v>
      </c>
      <c r="AI629" s="155">
        <f t="shared" si="107"/>
        <v>357.29479466666669</v>
      </c>
      <c r="AJ629" s="158">
        <f t="shared" si="104"/>
        <v>1.0487830367584595E-2</v>
      </c>
      <c r="AK629" s="155">
        <f t="shared" si="108"/>
        <v>1.2851160469198002E-2</v>
      </c>
      <c r="AL629" s="158">
        <f t="shared" si="109"/>
        <v>1.2872843569666201E-2</v>
      </c>
    </row>
    <row r="630" spans="18:38" ht="14.25" x14ac:dyDescent="0.2">
      <c r="R630" s="152" t="s">
        <v>112</v>
      </c>
      <c r="S630" s="152"/>
      <c r="T630" s="152" t="s">
        <v>110</v>
      </c>
      <c r="U630" s="153">
        <v>37610</v>
      </c>
      <c r="V630" s="152">
        <v>290.97299999999996</v>
      </c>
      <c r="W630" s="152">
        <v>285.14800000000002</v>
      </c>
      <c r="X630" s="152">
        <v>292.13499999999999</v>
      </c>
      <c r="Y630" s="154">
        <f t="shared" si="99"/>
        <v>6.9869999999999663</v>
      </c>
      <c r="Z630" s="154">
        <f t="shared" si="100"/>
        <v>1.1620000000000346</v>
      </c>
      <c r="AA630" s="154">
        <f t="shared" si="101"/>
        <v>-5.8249999999999318</v>
      </c>
      <c r="AB630" s="155">
        <f t="shared" si="105"/>
        <v>7.5559666666666674</v>
      </c>
      <c r="AC630" s="155">
        <f t="shared" si="102"/>
        <v>5.8249999999999318</v>
      </c>
      <c r="AD630" s="155">
        <f t="shared" si="106"/>
        <v>4.5405333333333378</v>
      </c>
      <c r="AE630" s="152">
        <f t="shared" si="103"/>
        <v>0</v>
      </c>
      <c r="AF630" s="152"/>
      <c r="AG630" s="156">
        <v>37610</v>
      </c>
      <c r="AH630" s="159">
        <v>373.83391999999998</v>
      </c>
      <c r="AI630" s="155">
        <f t="shared" si="107"/>
        <v>358.61071900000019</v>
      </c>
      <c r="AJ630" s="158">
        <f t="shared" si="104"/>
        <v>1.5581785622877486E-2</v>
      </c>
      <c r="AK630" s="155">
        <f t="shared" si="108"/>
        <v>1.2613775548869183E-2</v>
      </c>
      <c r="AL630" s="158">
        <f t="shared" si="109"/>
        <v>1.266145458784609E-2</v>
      </c>
    </row>
    <row r="631" spans="18:38" ht="14.25" x14ac:dyDescent="0.2">
      <c r="R631" s="152" t="s">
        <v>112</v>
      </c>
      <c r="S631" s="152"/>
      <c r="T631" s="152" t="s">
        <v>110</v>
      </c>
      <c r="U631" s="153">
        <v>37611</v>
      </c>
      <c r="V631" s="152">
        <v>292.49099999999999</v>
      </c>
      <c r="W631" s="152">
        <v>279.77</v>
      </c>
      <c r="X631" s="152">
        <v>292.49099999999999</v>
      </c>
      <c r="Y631" s="154">
        <f t="shared" si="99"/>
        <v>12.721000000000004</v>
      </c>
      <c r="Z631" s="154">
        <f t="shared" si="100"/>
        <v>0</v>
      </c>
      <c r="AA631" s="154">
        <f t="shared" si="101"/>
        <v>-12.721000000000004</v>
      </c>
      <c r="AB631" s="155">
        <f t="shared" si="105"/>
        <v>7.749433333333335</v>
      </c>
      <c r="AC631" s="155">
        <f t="shared" si="102"/>
        <v>12.721000000000004</v>
      </c>
      <c r="AD631" s="155">
        <f t="shared" si="106"/>
        <v>4.8395333333333381</v>
      </c>
      <c r="AE631" s="152">
        <f t="shared" si="103"/>
        <v>0</v>
      </c>
      <c r="AF631" s="152"/>
      <c r="AG631" s="156">
        <v>37611</v>
      </c>
      <c r="AH631" s="159">
        <v>352.065</v>
      </c>
      <c r="AI631" s="155">
        <f t="shared" si="107"/>
        <v>359.6023770000001</v>
      </c>
      <c r="AJ631" s="158">
        <f t="shared" si="104"/>
        <v>3.6132532344879509E-2</v>
      </c>
      <c r="AK631" s="155">
        <f t="shared" si="108"/>
        <v>1.3430270818872663E-2</v>
      </c>
      <c r="AL631" s="158">
        <f t="shared" si="109"/>
        <v>1.3458012635253902E-2</v>
      </c>
    </row>
    <row r="632" spans="18:38" ht="14.25" x14ac:dyDescent="0.2">
      <c r="R632" s="152" t="s">
        <v>112</v>
      </c>
      <c r="S632" s="152"/>
      <c r="T632" s="152" t="s">
        <v>110</v>
      </c>
      <c r="U632" s="153">
        <v>37612</v>
      </c>
      <c r="V632" s="152">
        <v>289.93599999999998</v>
      </c>
      <c r="W632" s="152">
        <v>288.21300000000008</v>
      </c>
      <c r="X632" s="152">
        <v>298.31200000000001</v>
      </c>
      <c r="Y632" s="154">
        <f t="shared" si="99"/>
        <v>10.098999999999933</v>
      </c>
      <c r="Z632" s="154">
        <f t="shared" si="100"/>
        <v>8.3760000000000332</v>
      </c>
      <c r="AA632" s="154">
        <f t="shared" si="101"/>
        <v>-1.7229999999998995</v>
      </c>
      <c r="AB632" s="155">
        <f t="shared" si="105"/>
        <v>7.662399999999999</v>
      </c>
      <c r="AC632" s="155">
        <f t="shared" si="102"/>
        <v>1.7229999999998995</v>
      </c>
      <c r="AD632" s="155">
        <f t="shared" si="106"/>
        <v>4.5795666666666683</v>
      </c>
      <c r="AE632" s="152">
        <f t="shared" si="103"/>
        <v>0</v>
      </c>
      <c r="AF632" s="152"/>
      <c r="AG632" s="156">
        <v>37612</v>
      </c>
      <c r="AH632" s="159">
        <v>340.91183000000001</v>
      </c>
      <c r="AI632" s="155">
        <f t="shared" si="107"/>
        <v>360.3729790000001</v>
      </c>
      <c r="AJ632" s="158">
        <f t="shared" si="104"/>
        <v>5.0540927253826876E-3</v>
      </c>
      <c r="AK632" s="155">
        <f t="shared" si="108"/>
        <v>1.259997965039244E-2</v>
      </c>
      <c r="AL632" s="158">
        <f t="shared" si="109"/>
        <v>1.2707852512623226E-2</v>
      </c>
    </row>
    <row r="633" spans="18:38" ht="14.25" x14ac:dyDescent="0.2">
      <c r="R633" s="152" t="s">
        <v>112</v>
      </c>
      <c r="S633" s="152"/>
      <c r="T633" s="152" t="s">
        <v>110</v>
      </c>
      <c r="U633" s="153">
        <v>37613</v>
      </c>
      <c r="V633" s="152">
        <v>286.47399999999999</v>
      </c>
      <c r="W633" s="152">
        <v>285.26</v>
      </c>
      <c r="X633" s="152">
        <v>294.63900000000001</v>
      </c>
      <c r="Y633" s="154">
        <f t="shared" si="99"/>
        <v>9.3790000000000191</v>
      </c>
      <c r="Z633" s="154">
        <f t="shared" si="100"/>
        <v>8.1650000000000205</v>
      </c>
      <c r="AA633" s="154">
        <f t="shared" si="101"/>
        <v>-1.2139999999999986</v>
      </c>
      <c r="AB633" s="155">
        <f t="shared" si="105"/>
        <v>7.8308666666666662</v>
      </c>
      <c r="AC633" s="155">
        <f t="shared" si="102"/>
        <v>1.2139999999999986</v>
      </c>
      <c r="AD633" s="155">
        <f t="shared" si="106"/>
        <v>4.5069333333333361</v>
      </c>
      <c r="AE633" s="152">
        <f t="shared" si="103"/>
        <v>0</v>
      </c>
      <c r="AF633" s="152"/>
      <c r="AG633" s="156">
        <v>37613</v>
      </c>
      <c r="AH633" s="159">
        <v>326.84306999999995</v>
      </c>
      <c r="AI633" s="155">
        <f t="shared" si="107"/>
        <v>360.55620133333343</v>
      </c>
      <c r="AJ633" s="158">
        <f t="shared" si="104"/>
        <v>3.7143207595008785E-3</v>
      </c>
      <c r="AK633" s="155">
        <f t="shared" si="108"/>
        <v>1.237183369994882E-2</v>
      </c>
      <c r="AL633" s="158">
        <f t="shared" si="109"/>
        <v>1.2499946795164635E-2</v>
      </c>
    </row>
    <row r="634" spans="18:38" ht="14.25" x14ac:dyDescent="0.2">
      <c r="R634" s="152" t="s">
        <v>112</v>
      </c>
      <c r="S634" s="152"/>
      <c r="T634" s="152" t="s">
        <v>110</v>
      </c>
      <c r="U634" s="153">
        <v>37614</v>
      </c>
      <c r="V634" s="152">
        <v>291.98899999999998</v>
      </c>
      <c r="W634" s="152">
        <v>287.00599999999997</v>
      </c>
      <c r="X634" s="152">
        <v>296.19599999999997</v>
      </c>
      <c r="Y634" s="154">
        <f t="shared" si="99"/>
        <v>9.1899999999999977</v>
      </c>
      <c r="Z634" s="154">
        <f t="shared" si="100"/>
        <v>4.2069999999999936</v>
      </c>
      <c r="AA634" s="154">
        <f t="shared" si="101"/>
        <v>-4.9830000000000041</v>
      </c>
      <c r="AB634" s="155">
        <f t="shared" si="105"/>
        <v>7.7647666666666657</v>
      </c>
      <c r="AC634" s="155">
        <f t="shared" si="102"/>
        <v>4.9830000000000041</v>
      </c>
      <c r="AD634" s="155">
        <f t="shared" si="106"/>
        <v>4.4141000000000021</v>
      </c>
      <c r="AE634" s="152">
        <f t="shared" si="103"/>
        <v>0</v>
      </c>
      <c r="AF634" s="152"/>
      <c r="AG634" s="156">
        <v>37614</v>
      </c>
      <c r="AH634" s="159">
        <v>300.06009000000012</v>
      </c>
      <c r="AI634" s="155">
        <f t="shared" si="107"/>
        <v>359.52438000000012</v>
      </c>
      <c r="AJ634" s="158">
        <f t="shared" si="104"/>
        <v>1.6606673683261249E-2</v>
      </c>
      <c r="AK634" s="155">
        <f t="shared" si="108"/>
        <v>1.2143148368781715E-2</v>
      </c>
      <c r="AL634" s="158">
        <f t="shared" si="109"/>
        <v>1.2277609657514744E-2</v>
      </c>
    </row>
    <row r="635" spans="18:38" ht="14.25" x14ac:dyDescent="0.2">
      <c r="R635" s="152" t="s">
        <v>112</v>
      </c>
      <c r="S635" s="152"/>
      <c r="T635" s="152" t="s">
        <v>110</v>
      </c>
      <c r="U635" s="153">
        <v>37615</v>
      </c>
      <c r="V635" s="152">
        <v>287.30200000000002</v>
      </c>
      <c r="W635" s="152">
        <v>287.30200000000002</v>
      </c>
      <c r="X635" s="152">
        <v>291.99700000000001</v>
      </c>
      <c r="Y635" s="154">
        <f t="shared" si="99"/>
        <v>4.6949999999999932</v>
      </c>
      <c r="Z635" s="154">
        <f t="shared" si="100"/>
        <v>4.6949999999999932</v>
      </c>
      <c r="AA635" s="154">
        <f t="shared" si="101"/>
        <v>0</v>
      </c>
      <c r="AB635" s="155">
        <f t="shared" si="105"/>
        <v>7.5983666666666672</v>
      </c>
      <c r="AC635" s="155">
        <f t="shared" si="102"/>
        <v>0</v>
      </c>
      <c r="AD635" s="155">
        <f t="shared" si="106"/>
        <v>4.2698000000000036</v>
      </c>
      <c r="AE635" s="152">
        <f t="shared" si="103"/>
        <v>0</v>
      </c>
      <c r="AF635" s="152"/>
      <c r="AG635" s="156">
        <v>37615</v>
      </c>
      <c r="AH635" s="159">
        <v>292.50779999999997</v>
      </c>
      <c r="AI635" s="155">
        <f t="shared" si="107"/>
        <v>357.8014166666668</v>
      </c>
      <c r="AJ635" s="158">
        <f t="shared" si="104"/>
        <v>0</v>
      </c>
      <c r="AK635" s="155">
        <f t="shared" si="108"/>
        <v>1.172391134530067E-2</v>
      </c>
      <c r="AL635" s="158">
        <f t="shared" si="109"/>
        <v>1.1933435143376791E-2</v>
      </c>
    </row>
    <row r="636" spans="18:38" ht="14.25" x14ac:dyDescent="0.2">
      <c r="R636" s="152" t="s">
        <v>112</v>
      </c>
      <c r="S636" s="152"/>
      <c r="T636" s="152" t="s">
        <v>110</v>
      </c>
      <c r="U636" s="153">
        <v>37616</v>
      </c>
      <c r="V636" s="152">
        <v>289.45699999999994</v>
      </c>
      <c r="W636" s="152">
        <v>285.351</v>
      </c>
      <c r="X636" s="152">
        <v>291.59399999999999</v>
      </c>
      <c r="Y636" s="154">
        <f t="shared" si="99"/>
        <v>6.242999999999995</v>
      </c>
      <c r="Z636" s="154">
        <f t="shared" si="100"/>
        <v>2.1370000000000573</v>
      </c>
      <c r="AA636" s="154">
        <f t="shared" si="101"/>
        <v>-4.1059999999999377</v>
      </c>
      <c r="AB636" s="155">
        <f t="shared" si="105"/>
        <v>7.6028333333333311</v>
      </c>
      <c r="AC636" s="155">
        <f t="shared" si="102"/>
        <v>4.1059999999999377</v>
      </c>
      <c r="AD636" s="155">
        <f t="shared" si="106"/>
        <v>4.2683999999999971</v>
      </c>
      <c r="AE636" s="152">
        <f t="shared" si="103"/>
        <v>0</v>
      </c>
      <c r="AF636" s="152"/>
      <c r="AG636" s="156">
        <v>37616</v>
      </c>
      <c r="AH636" s="159">
        <v>297.64330000000007</v>
      </c>
      <c r="AI636" s="155">
        <f t="shared" si="107"/>
        <v>356.70810866666665</v>
      </c>
      <c r="AJ636" s="158">
        <f t="shared" si="104"/>
        <v>1.3795035870116804E-2</v>
      </c>
      <c r="AK636" s="155">
        <f t="shared" si="108"/>
        <v>1.1765317100979339E-2</v>
      </c>
      <c r="AL636" s="158">
        <f t="shared" si="109"/>
        <v>1.1966086265755996E-2</v>
      </c>
    </row>
    <row r="637" spans="18:38" ht="14.25" x14ac:dyDescent="0.2">
      <c r="R637" s="152" t="s">
        <v>112</v>
      </c>
      <c r="S637" s="152"/>
      <c r="T637" s="152" t="s">
        <v>110</v>
      </c>
      <c r="U637" s="153">
        <v>37617</v>
      </c>
      <c r="V637" s="152">
        <v>286.01300000000003</v>
      </c>
      <c r="W637" s="152">
        <v>282.26</v>
      </c>
      <c r="X637" s="152">
        <v>288.94499999999999</v>
      </c>
      <c r="Y637" s="154">
        <f t="shared" si="99"/>
        <v>6.6850000000000023</v>
      </c>
      <c r="Z637" s="154">
        <f t="shared" si="100"/>
        <v>2.9319999999999595</v>
      </c>
      <c r="AA637" s="154">
        <f t="shared" si="101"/>
        <v>-3.7530000000000427</v>
      </c>
      <c r="AB637" s="155">
        <f t="shared" si="105"/>
        <v>7.6608333333333309</v>
      </c>
      <c r="AC637" s="155">
        <f t="shared" si="102"/>
        <v>3.7530000000000427</v>
      </c>
      <c r="AD637" s="155">
        <f t="shared" si="106"/>
        <v>4.3934999999999986</v>
      </c>
      <c r="AE637" s="152">
        <f t="shared" si="103"/>
        <v>0</v>
      </c>
      <c r="AF637" s="152"/>
      <c r="AG637" s="156">
        <v>37617</v>
      </c>
      <c r="AH637" s="159">
        <v>304.80882999999994</v>
      </c>
      <c r="AI637" s="155">
        <f t="shared" si="107"/>
        <v>355.69874866666669</v>
      </c>
      <c r="AJ637" s="158">
        <f t="shared" si="104"/>
        <v>1.2312635431198116E-2</v>
      </c>
      <c r="AK637" s="155">
        <f t="shared" si="108"/>
        <v>1.2175738282019276E-2</v>
      </c>
      <c r="AL637" s="158">
        <f t="shared" si="109"/>
        <v>1.2351744324288434E-2</v>
      </c>
    </row>
    <row r="638" spans="18:38" ht="14.25" x14ac:dyDescent="0.2">
      <c r="R638" s="152" t="s">
        <v>112</v>
      </c>
      <c r="S638" s="152"/>
      <c r="T638" s="152" t="s">
        <v>110</v>
      </c>
      <c r="U638" s="153">
        <v>37618</v>
      </c>
      <c r="V638" s="152">
        <v>282.19900000000001</v>
      </c>
      <c r="W638" s="152">
        <v>279.71800000000002</v>
      </c>
      <c r="X638" s="152">
        <v>284.18299999999994</v>
      </c>
      <c r="Y638" s="154">
        <f t="shared" si="99"/>
        <v>4.4649999999999181</v>
      </c>
      <c r="Z638" s="154">
        <f t="shared" si="100"/>
        <v>1.9839999999999236</v>
      </c>
      <c r="AA638" s="154">
        <f t="shared" si="101"/>
        <v>-2.4809999999999945</v>
      </c>
      <c r="AB638" s="155">
        <f t="shared" si="105"/>
        <v>7.5267333333333282</v>
      </c>
      <c r="AC638" s="155">
        <f t="shared" si="102"/>
        <v>2.4809999999999945</v>
      </c>
      <c r="AD638" s="155">
        <f t="shared" si="106"/>
        <v>4.3562333333333276</v>
      </c>
      <c r="AE638" s="152">
        <f t="shared" si="103"/>
        <v>0</v>
      </c>
      <c r="AF638" s="152"/>
      <c r="AG638" s="156">
        <v>37618</v>
      </c>
      <c r="AH638" s="159">
        <v>318.21599999999995</v>
      </c>
      <c r="AI638" s="155">
        <f t="shared" si="107"/>
        <v>355.23451166666666</v>
      </c>
      <c r="AJ638" s="158">
        <f t="shared" si="104"/>
        <v>7.7965909947959721E-3</v>
      </c>
      <c r="AK638" s="155">
        <f t="shared" si="108"/>
        <v>1.2074434959324974E-2</v>
      </c>
      <c r="AL638" s="158">
        <f t="shared" si="109"/>
        <v>1.2262978934380641E-2</v>
      </c>
    </row>
    <row r="639" spans="18:38" ht="14.25" x14ac:dyDescent="0.2">
      <c r="R639" s="152" t="s">
        <v>112</v>
      </c>
      <c r="S639" s="152"/>
      <c r="T639" s="152" t="s">
        <v>110</v>
      </c>
      <c r="U639" s="153">
        <v>37619</v>
      </c>
      <c r="V639" s="152">
        <v>284.95600000000002</v>
      </c>
      <c r="W639" s="152">
        <v>281.846</v>
      </c>
      <c r="X639" s="152">
        <v>285.16900000000004</v>
      </c>
      <c r="Y639" s="154">
        <f t="shared" si="99"/>
        <v>3.3230000000000359</v>
      </c>
      <c r="Z639" s="154">
        <f t="shared" si="100"/>
        <v>0.21300000000002228</v>
      </c>
      <c r="AA639" s="154">
        <f t="shared" si="101"/>
        <v>-3.1100000000000136</v>
      </c>
      <c r="AB639" s="155">
        <f t="shared" si="105"/>
        <v>7.4109666666666651</v>
      </c>
      <c r="AC639" s="155">
        <f t="shared" si="102"/>
        <v>3.1100000000000136</v>
      </c>
      <c r="AD639" s="155">
        <f t="shared" si="106"/>
        <v>4.3251666666666644</v>
      </c>
      <c r="AE639" s="152">
        <f t="shared" si="103"/>
        <v>0</v>
      </c>
      <c r="AF639" s="152"/>
      <c r="AG639" s="156">
        <v>37619</v>
      </c>
      <c r="AH639" s="159">
        <v>320.22282999999993</v>
      </c>
      <c r="AI639" s="155">
        <f t="shared" si="107"/>
        <v>354.84130866666675</v>
      </c>
      <c r="AJ639" s="158">
        <f t="shared" si="104"/>
        <v>9.7119871184700168E-3</v>
      </c>
      <c r="AK639" s="155">
        <f t="shared" si="108"/>
        <v>1.1992367695821678E-2</v>
      </c>
      <c r="AL639" s="158">
        <f t="shared" si="109"/>
        <v>1.2189016783076033E-2</v>
      </c>
    </row>
    <row r="640" spans="18:38" ht="14.25" x14ac:dyDescent="0.2">
      <c r="R640" s="152" t="s">
        <v>112</v>
      </c>
      <c r="S640" s="152"/>
      <c r="T640" s="152" t="s">
        <v>110</v>
      </c>
      <c r="U640" s="153">
        <v>37620</v>
      </c>
      <c r="V640" s="152">
        <v>284.54400000000004</v>
      </c>
      <c r="W640" s="152">
        <v>282.35899999999998</v>
      </c>
      <c r="X640" s="152">
        <v>287.90100000000001</v>
      </c>
      <c r="Y640" s="154">
        <f t="shared" si="99"/>
        <v>5.54200000000003</v>
      </c>
      <c r="Z640" s="154">
        <f t="shared" si="100"/>
        <v>3.3569999999999709</v>
      </c>
      <c r="AA640" s="154">
        <f t="shared" si="101"/>
        <v>-2.1850000000000591</v>
      </c>
      <c r="AB640" s="155">
        <f t="shared" si="105"/>
        <v>7.3733666666666675</v>
      </c>
      <c r="AC640" s="155">
        <f t="shared" si="102"/>
        <v>2.1850000000000591</v>
      </c>
      <c r="AD640" s="155">
        <f t="shared" si="106"/>
        <v>4.3979999999999997</v>
      </c>
      <c r="AE640" s="152">
        <f t="shared" si="103"/>
        <v>0</v>
      </c>
      <c r="AF640" s="152"/>
      <c r="AG640" s="156">
        <v>37620</v>
      </c>
      <c r="AH640" s="159">
        <v>337.00203999999997</v>
      </c>
      <c r="AI640" s="155">
        <f t="shared" si="107"/>
        <v>355.39304966666663</v>
      </c>
      <c r="AJ640" s="158">
        <f t="shared" si="104"/>
        <v>6.4836402770738696E-3</v>
      </c>
      <c r="AK640" s="155">
        <f t="shared" si="108"/>
        <v>1.2208489038390807E-2</v>
      </c>
      <c r="AL640" s="158">
        <f t="shared" si="109"/>
        <v>1.2375030980839414E-2</v>
      </c>
    </row>
    <row r="641" spans="18:38" ht="14.25" x14ac:dyDescent="0.2">
      <c r="R641" s="152" t="s">
        <v>112</v>
      </c>
      <c r="S641" s="152"/>
      <c r="T641" s="152" t="s">
        <v>110</v>
      </c>
      <c r="U641" s="153">
        <v>37621</v>
      </c>
      <c r="V641" s="152">
        <v>282.36599999999999</v>
      </c>
      <c r="W641" s="152">
        <v>271.14</v>
      </c>
      <c r="X641" s="152">
        <v>290.40499999999997</v>
      </c>
      <c r="Y641" s="154">
        <f t="shared" si="99"/>
        <v>19.264999999999986</v>
      </c>
      <c r="Z641" s="154">
        <f t="shared" si="100"/>
        <v>8.0389999999999873</v>
      </c>
      <c r="AA641" s="154">
        <f t="shared" si="101"/>
        <v>-11.225999999999999</v>
      </c>
      <c r="AB641" s="155">
        <f t="shared" si="105"/>
        <v>7.6861333333333333</v>
      </c>
      <c r="AC641" s="155">
        <f t="shared" si="102"/>
        <v>11.225999999999999</v>
      </c>
      <c r="AD641" s="155">
        <f t="shared" si="106"/>
        <v>4.7721999999999998</v>
      </c>
      <c r="AE641" s="152">
        <f t="shared" si="103"/>
        <v>0</v>
      </c>
      <c r="AF641" s="152"/>
      <c r="AG641" s="156">
        <v>37621</v>
      </c>
      <c r="AH641" s="159">
        <v>339.01315000000005</v>
      </c>
      <c r="AI641" s="155">
        <f t="shared" si="107"/>
        <v>356.18132733333334</v>
      </c>
      <c r="AJ641" s="158">
        <f t="shared" si="104"/>
        <v>3.3113759746487705E-2</v>
      </c>
      <c r="AK641" s="155">
        <f t="shared" si="108"/>
        <v>1.3312281029940398E-2</v>
      </c>
      <c r="AL641" s="158">
        <f t="shared" si="109"/>
        <v>1.3398231838060175E-2</v>
      </c>
    </row>
    <row r="642" spans="18:38" ht="14.25" x14ac:dyDescent="0.2">
      <c r="R642" s="152" t="s">
        <v>112</v>
      </c>
      <c r="S642" s="152"/>
      <c r="T642" s="152" t="s">
        <v>110</v>
      </c>
      <c r="U642" s="153">
        <v>37622</v>
      </c>
      <c r="V642" s="152">
        <v>293.02099999999996</v>
      </c>
      <c r="W642" s="152">
        <v>277.97600000000006</v>
      </c>
      <c r="X642" s="152">
        <v>298.49200000000008</v>
      </c>
      <c r="Y642" s="154">
        <f t="shared" ref="Y642:Y705" si="110">X642-W642</f>
        <v>20.51600000000002</v>
      </c>
      <c r="Z642" s="154">
        <f t="shared" ref="Z642:Z705" si="111">X642-V642</f>
        <v>5.4710000000001173</v>
      </c>
      <c r="AA642" s="154">
        <f t="shared" ref="AA642:AA705" si="112">W642-V642</f>
        <v>-15.044999999999902</v>
      </c>
      <c r="AB642" s="155">
        <f t="shared" si="105"/>
        <v>8.174299999999997</v>
      </c>
      <c r="AC642" s="155">
        <f t="shared" ref="AC642:AC705" si="113">IF((V642-W642)&lt;0,0,V642-W642)</f>
        <v>15.044999999999902</v>
      </c>
      <c r="AD642" s="155">
        <f t="shared" si="106"/>
        <v>5.1092666666666613</v>
      </c>
      <c r="AE642" s="152">
        <f t="shared" ref="AE642:AE705" si="114">IF(AC642&gt;=25,1,0)</f>
        <v>0</v>
      </c>
      <c r="AF642" s="152"/>
      <c r="AG642" s="156">
        <v>37622</v>
      </c>
      <c r="AH642" s="159">
        <v>299.75324000000018</v>
      </c>
      <c r="AI642" s="155">
        <f t="shared" si="107"/>
        <v>354.77330533333333</v>
      </c>
      <c r="AJ642" s="158">
        <f t="shared" ref="AJ642:AJ705" si="115">AC642/AH642</f>
        <v>5.0191284004135847E-2</v>
      </c>
      <c r="AK642" s="155">
        <f t="shared" si="108"/>
        <v>1.4504516033993782E-2</v>
      </c>
      <c r="AL642" s="158">
        <f t="shared" si="109"/>
        <v>1.4401496927358056E-2</v>
      </c>
    </row>
    <row r="643" spans="18:38" ht="14.25" x14ac:dyDescent="0.2">
      <c r="R643" s="152" t="s">
        <v>112</v>
      </c>
      <c r="S643" s="152"/>
      <c r="T643" s="152" t="s">
        <v>110</v>
      </c>
      <c r="U643" s="153">
        <v>37623</v>
      </c>
      <c r="V643" s="152">
        <v>301.459</v>
      </c>
      <c r="W643" s="152">
        <v>291.87599999999998</v>
      </c>
      <c r="X643" s="152">
        <v>301.87299999999999</v>
      </c>
      <c r="Y643" s="154">
        <f t="shared" si="110"/>
        <v>9.9970000000000141</v>
      </c>
      <c r="Z643" s="154">
        <f t="shared" si="111"/>
        <v>0.41399999999998727</v>
      </c>
      <c r="AA643" s="154">
        <f t="shared" si="112"/>
        <v>-9.5830000000000268</v>
      </c>
      <c r="AB643" s="155">
        <f t="shared" si="105"/>
        <v>8.1333999999999982</v>
      </c>
      <c r="AC643" s="155">
        <f t="shared" si="113"/>
        <v>9.5830000000000268</v>
      </c>
      <c r="AD643" s="155">
        <f t="shared" si="106"/>
        <v>5.2562333333333298</v>
      </c>
      <c r="AE643" s="152">
        <f t="shared" si="114"/>
        <v>0</v>
      </c>
      <c r="AF643" s="152"/>
      <c r="AG643" s="156">
        <v>37623</v>
      </c>
      <c r="AH643" s="159">
        <v>329.75729999999999</v>
      </c>
      <c r="AI643" s="155">
        <f t="shared" si="107"/>
        <v>354.37716433333327</v>
      </c>
      <c r="AJ643" s="158">
        <f t="shared" si="115"/>
        <v>2.9060766812440627E-2</v>
      </c>
      <c r="AK643" s="155">
        <f t="shared" si="108"/>
        <v>1.4968390633468021E-2</v>
      </c>
      <c r="AL643" s="158">
        <f t="shared" si="109"/>
        <v>1.483231388010438E-2</v>
      </c>
    </row>
    <row r="644" spans="18:38" ht="14.25" x14ac:dyDescent="0.2">
      <c r="R644" s="152" t="s">
        <v>112</v>
      </c>
      <c r="S644" s="152"/>
      <c r="T644" s="152" t="s">
        <v>110</v>
      </c>
      <c r="U644" s="153">
        <v>37624</v>
      </c>
      <c r="V644" s="152">
        <v>291.56700000000001</v>
      </c>
      <c r="W644" s="152">
        <v>282.47900000000004</v>
      </c>
      <c r="X644" s="152">
        <v>295.28500000000003</v>
      </c>
      <c r="Y644" s="154">
        <f t="shared" si="110"/>
        <v>12.805999999999983</v>
      </c>
      <c r="Z644" s="154">
        <f t="shared" si="111"/>
        <v>3.7180000000000177</v>
      </c>
      <c r="AA644" s="154">
        <f t="shared" si="112"/>
        <v>-9.0879999999999654</v>
      </c>
      <c r="AB644" s="155">
        <f t="shared" si="105"/>
        <v>8.1988999999999983</v>
      </c>
      <c r="AC644" s="155">
        <f t="shared" si="113"/>
        <v>9.0879999999999654</v>
      </c>
      <c r="AD644" s="155">
        <f t="shared" si="106"/>
        <v>5.1985333333333283</v>
      </c>
      <c r="AE644" s="152">
        <f t="shared" si="114"/>
        <v>0</v>
      </c>
      <c r="AF644" s="152"/>
      <c r="AG644" s="156">
        <v>37624</v>
      </c>
      <c r="AH644" s="159">
        <v>369.43021999999985</v>
      </c>
      <c r="AI644" s="155">
        <f t="shared" si="107"/>
        <v>355.05443733333328</v>
      </c>
      <c r="AJ644" s="158">
        <f t="shared" si="115"/>
        <v>2.4600044901578352E-2</v>
      </c>
      <c r="AK644" s="155">
        <f t="shared" si="108"/>
        <v>1.4755390393371369E-2</v>
      </c>
      <c r="AL644" s="158">
        <f t="shared" si="109"/>
        <v>1.4641510671933458E-2</v>
      </c>
    </row>
    <row r="645" spans="18:38" ht="14.25" x14ac:dyDescent="0.2">
      <c r="R645" s="152" t="s">
        <v>112</v>
      </c>
      <c r="S645" s="152"/>
      <c r="T645" s="152" t="s">
        <v>110</v>
      </c>
      <c r="U645" s="153">
        <v>37625</v>
      </c>
      <c r="V645" s="152">
        <v>283.71199999999999</v>
      </c>
      <c r="W645" s="152">
        <v>283.71199999999999</v>
      </c>
      <c r="X645" s="152">
        <v>292.51900000000001</v>
      </c>
      <c r="Y645" s="154">
        <f t="shared" si="110"/>
        <v>8.8070000000000164</v>
      </c>
      <c r="Z645" s="154">
        <f t="shared" si="111"/>
        <v>8.8070000000000164</v>
      </c>
      <c r="AA645" s="154">
        <f t="shared" si="112"/>
        <v>0</v>
      </c>
      <c r="AB645" s="155">
        <f t="shared" si="105"/>
        <v>8.296699999999996</v>
      </c>
      <c r="AC645" s="155">
        <f t="shared" si="113"/>
        <v>0</v>
      </c>
      <c r="AD645" s="155">
        <f t="shared" si="106"/>
        <v>5.1203333333333259</v>
      </c>
      <c r="AE645" s="152">
        <f t="shared" si="114"/>
        <v>0</v>
      </c>
      <c r="AF645" s="152"/>
      <c r="AG645" s="156">
        <v>37625</v>
      </c>
      <c r="AH645" s="159">
        <v>382.29223999999988</v>
      </c>
      <c r="AI645" s="155">
        <f t="shared" si="107"/>
        <v>355.60803699999997</v>
      </c>
      <c r="AJ645" s="158">
        <f t="shared" si="115"/>
        <v>0</v>
      </c>
      <c r="AK645" s="155">
        <f t="shared" si="108"/>
        <v>1.454154470545891E-2</v>
      </c>
      <c r="AL645" s="158">
        <f t="shared" si="109"/>
        <v>1.4398812176827506E-2</v>
      </c>
    </row>
    <row r="646" spans="18:38" ht="14.25" x14ac:dyDescent="0.2">
      <c r="R646" s="152" t="s">
        <v>112</v>
      </c>
      <c r="S646" s="152"/>
      <c r="T646" s="152" t="s">
        <v>110</v>
      </c>
      <c r="U646" s="153">
        <v>37626</v>
      </c>
      <c r="V646" s="152">
        <v>292.89699999999999</v>
      </c>
      <c r="W646" s="152">
        <v>291.32400000000001</v>
      </c>
      <c r="X646" s="152">
        <v>298.89200000000005</v>
      </c>
      <c r="Y646" s="154">
        <f t="shared" si="110"/>
        <v>7.5680000000000405</v>
      </c>
      <c r="Z646" s="154">
        <f t="shared" si="111"/>
        <v>5.9950000000000614</v>
      </c>
      <c r="AA646" s="154">
        <f t="shared" si="112"/>
        <v>-1.5729999999999791</v>
      </c>
      <c r="AB646" s="155">
        <f t="shared" si="105"/>
        <v>8.3484666666666669</v>
      </c>
      <c r="AC646" s="155">
        <f t="shared" si="113"/>
        <v>1.5729999999999791</v>
      </c>
      <c r="AD646" s="155">
        <f t="shared" si="106"/>
        <v>5.0262666666666611</v>
      </c>
      <c r="AE646" s="152">
        <f t="shared" si="114"/>
        <v>0</v>
      </c>
      <c r="AF646" s="152"/>
      <c r="AG646" s="156">
        <v>37626</v>
      </c>
      <c r="AH646" s="159">
        <v>394.11008999999996</v>
      </c>
      <c r="AI646" s="155">
        <f t="shared" si="107"/>
        <v>356.967646</v>
      </c>
      <c r="AJ646" s="158">
        <f t="shared" si="115"/>
        <v>3.9912705609744204E-3</v>
      </c>
      <c r="AK646" s="155">
        <f t="shared" si="108"/>
        <v>1.4259950905102054E-2</v>
      </c>
      <c r="AL646" s="158">
        <f t="shared" si="109"/>
        <v>1.4080454413694011E-2</v>
      </c>
    </row>
    <row r="647" spans="18:38" ht="14.25" x14ac:dyDescent="0.2">
      <c r="R647" s="152" t="s">
        <v>112</v>
      </c>
      <c r="S647" s="152"/>
      <c r="T647" s="152" t="s">
        <v>110</v>
      </c>
      <c r="U647" s="153">
        <v>37627</v>
      </c>
      <c r="V647" s="152">
        <v>291.94</v>
      </c>
      <c r="W647" s="152">
        <v>284.82499999999999</v>
      </c>
      <c r="X647" s="152">
        <v>291.94</v>
      </c>
      <c r="Y647" s="154">
        <f t="shared" si="110"/>
        <v>7.1150000000000091</v>
      </c>
      <c r="Z647" s="154">
        <f t="shared" si="111"/>
        <v>0</v>
      </c>
      <c r="AA647" s="154">
        <f t="shared" si="112"/>
        <v>-7.1150000000000091</v>
      </c>
      <c r="AB647" s="155">
        <f t="shared" si="105"/>
        <v>8.2916333333333352</v>
      </c>
      <c r="AC647" s="155">
        <f t="shared" si="113"/>
        <v>7.1150000000000091</v>
      </c>
      <c r="AD647" s="155">
        <f t="shared" si="106"/>
        <v>5.2634333333333281</v>
      </c>
      <c r="AE647" s="152">
        <f t="shared" si="114"/>
        <v>0</v>
      </c>
      <c r="AF647" s="152"/>
      <c r="AG647" s="156">
        <v>37627</v>
      </c>
      <c r="AH647" s="159">
        <v>422.01299999999992</v>
      </c>
      <c r="AI647" s="155">
        <f t="shared" si="107"/>
        <v>359.28263066666671</v>
      </c>
      <c r="AJ647" s="158">
        <f t="shared" si="115"/>
        <v>1.6859670199733209E-2</v>
      </c>
      <c r="AK647" s="155">
        <f t="shared" si="108"/>
        <v>1.482193991175983E-2</v>
      </c>
      <c r="AL647" s="158">
        <f t="shared" si="109"/>
        <v>1.4649840777347814E-2</v>
      </c>
    </row>
    <row r="648" spans="18:38" ht="14.25" x14ac:dyDescent="0.2">
      <c r="R648" s="152" t="s">
        <v>112</v>
      </c>
      <c r="S648" s="152"/>
      <c r="T648" s="152" t="s">
        <v>110</v>
      </c>
      <c r="U648" s="153">
        <v>37628</v>
      </c>
      <c r="V648" s="152">
        <v>287.23399999999998</v>
      </c>
      <c r="W648" s="152">
        <v>276.68299999999999</v>
      </c>
      <c r="X648" s="152">
        <v>287.23399999999998</v>
      </c>
      <c r="Y648" s="154">
        <f t="shared" si="110"/>
        <v>10.550999999999988</v>
      </c>
      <c r="Z648" s="154">
        <f t="shared" si="111"/>
        <v>0</v>
      </c>
      <c r="AA648" s="154">
        <f t="shared" si="112"/>
        <v>-10.550999999999988</v>
      </c>
      <c r="AB648" s="155">
        <f t="shared" si="105"/>
        <v>8.5019333333333336</v>
      </c>
      <c r="AC648" s="155">
        <f t="shared" si="113"/>
        <v>10.550999999999988</v>
      </c>
      <c r="AD648" s="155">
        <f t="shared" si="106"/>
        <v>5.6105999999999936</v>
      </c>
      <c r="AE648" s="152">
        <f t="shared" si="114"/>
        <v>0</v>
      </c>
      <c r="AF648" s="152"/>
      <c r="AG648" s="156">
        <v>37628</v>
      </c>
      <c r="AH648" s="159">
        <v>449.02010999999999</v>
      </c>
      <c r="AI648" s="155">
        <f t="shared" si="107"/>
        <v>361.70805499999994</v>
      </c>
      <c r="AJ648" s="158">
        <f t="shared" si="115"/>
        <v>2.3497833983426683E-2</v>
      </c>
      <c r="AK648" s="155">
        <f t="shared" si="108"/>
        <v>1.5593152554399916E-2</v>
      </c>
      <c r="AL648" s="158">
        <f t="shared" si="109"/>
        <v>1.5511404632667068E-2</v>
      </c>
    </row>
    <row r="649" spans="18:38" ht="14.25" x14ac:dyDescent="0.2">
      <c r="R649" s="152" t="s">
        <v>112</v>
      </c>
      <c r="S649" s="152"/>
      <c r="T649" s="152" t="s">
        <v>110</v>
      </c>
      <c r="U649" s="153">
        <v>37629</v>
      </c>
      <c r="V649" s="152">
        <v>280.66399999999999</v>
      </c>
      <c r="W649" s="152">
        <v>271.07499999999999</v>
      </c>
      <c r="X649" s="152">
        <v>283.88200000000006</v>
      </c>
      <c r="Y649" s="154">
        <f t="shared" si="110"/>
        <v>12.807000000000073</v>
      </c>
      <c r="Z649" s="154">
        <f t="shared" si="111"/>
        <v>3.2180000000000746</v>
      </c>
      <c r="AA649" s="154">
        <f t="shared" si="112"/>
        <v>-9.5889999999999986</v>
      </c>
      <c r="AB649" s="155">
        <f t="shared" si="105"/>
        <v>8.6800666666666686</v>
      </c>
      <c r="AC649" s="155">
        <f t="shared" si="113"/>
        <v>9.5889999999999986</v>
      </c>
      <c r="AD649" s="155">
        <f t="shared" si="106"/>
        <v>5.8828999999999896</v>
      </c>
      <c r="AE649" s="152">
        <f t="shared" si="114"/>
        <v>0</v>
      </c>
      <c r="AF649" s="152"/>
      <c r="AG649" s="156">
        <v>37629</v>
      </c>
      <c r="AH649" s="159">
        <v>445.84730999999994</v>
      </c>
      <c r="AI649" s="155">
        <f t="shared" si="107"/>
        <v>363.24921766666665</v>
      </c>
      <c r="AJ649" s="158">
        <f t="shared" si="115"/>
        <v>2.1507363137393383E-2</v>
      </c>
      <c r="AK649" s="155">
        <f t="shared" si="108"/>
        <v>1.619161655832042E-2</v>
      </c>
      <c r="AL649" s="158">
        <f t="shared" si="109"/>
        <v>1.6195217261000119E-2</v>
      </c>
    </row>
    <row r="650" spans="18:38" ht="14.25" x14ac:dyDescent="0.2">
      <c r="R650" s="152" t="s">
        <v>112</v>
      </c>
      <c r="S650" s="152"/>
      <c r="T650" s="152" t="s">
        <v>110</v>
      </c>
      <c r="U650" s="153">
        <v>37630</v>
      </c>
      <c r="V650" s="152">
        <v>285.096</v>
      </c>
      <c r="W650" s="152">
        <v>276.19599999999997</v>
      </c>
      <c r="X650" s="152">
        <v>290.53899999999999</v>
      </c>
      <c r="Y650" s="154">
        <f t="shared" si="110"/>
        <v>14.343000000000018</v>
      </c>
      <c r="Z650" s="154">
        <f t="shared" si="111"/>
        <v>5.4429999999999836</v>
      </c>
      <c r="AA650" s="154">
        <f t="shared" si="112"/>
        <v>-8.9000000000000341</v>
      </c>
      <c r="AB650" s="155">
        <f t="shared" si="105"/>
        <v>8.7302666666666688</v>
      </c>
      <c r="AC650" s="155">
        <f t="shared" si="113"/>
        <v>8.9000000000000341</v>
      </c>
      <c r="AD650" s="155">
        <f t="shared" si="106"/>
        <v>5.7554999999999916</v>
      </c>
      <c r="AE650" s="152">
        <f t="shared" si="114"/>
        <v>0</v>
      </c>
      <c r="AF650" s="152"/>
      <c r="AG650" s="156">
        <v>37630</v>
      </c>
      <c r="AH650" s="159">
        <v>424.53474999999992</v>
      </c>
      <c r="AI650" s="155">
        <f t="shared" si="107"/>
        <v>363.252835</v>
      </c>
      <c r="AJ650" s="158">
        <f t="shared" si="115"/>
        <v>2.0964126022663718E-2</v>
      </c>
      <c r="AK650" s="155">
        <f t="shared" si="108"/>
        <v>1.5891267934174679E-2</v>
      </c>
      <c r="AL650" s="158">
        <f t="shared" si="109"/>
        <v>1.5844336080680532E-2</v>
      </c>
    </row>
    <row r="651" spans="18:38" ht="14.25" x14ac:dyDescent="0.2">
      <c r="R651" s="152" t="s">
        <v>112</v>
      </c>
      <c r="S651" s="152"/>
      <c r="T651" s="152" t="s">
        <v>110</v>
      </c>
      <c r="U651" s="153">
        <v>37631</v>
      </c>
      <c r="V651" s="152">
        <v>293.07799999999992</v>
      </c>
      <c r="W651" s="152">
        <v>284.51199999999994</v>
      </c>
      <c r="X651" s="152">
        <v>293.20699999999999</v>
      </c>
      <c r="Y651" s="154">
        <f t="shared" si="110"/>
        <v>8.69500000000005</v>
      </c>
      <c r="Z651" s="154">
        <f t="shared" si="111"/>
        <v>0.12900000000007594</v>
      </c>
      <c r="AA651" s="154">
        <f t="shared" si="112"/>
        <v>-8.5659999999999741</v>
      </c>
      <c r="AB651" s="155">
        <f t="shared" si="105"/>
        <v>8.8702000000000041</v>
      </c>
      <c r="AC651" s="155">
        <f t="shared" si="113"/>
        <v>8.5659999999999741</v>
      </c>
      <c r="AD651" s="155">
        <f t="shared" si="106"/>
        <v>5.9141999999999904</v>
      </c>
      <c r="AE651" s="152">
        <f t="shared" si="114"/>
        <v>0</v>
      </c>
      <c r="AF651" s="152"/>
      <c r="AG651" s="156">
        <v>37631</v>
      </c>
      <c r="AH651" s="159">
        <v>414.90519999999992</v>
      </c>
      <c r="AI651" s="155">
        <f t="shared" si="107"/>
        <v>363.052593</v>
      </c>
      <c r="AJ651" s="158">
        <f t="shared" si="115"/>
        <v>2.0645680025220159E-2</v>
      </c>
      <c r="AK651" s="155">
        <f t="shared" si="108"/>
        <v>1.627812778683765E-2</v>
      </c>
      <c r="AL651" s="158">
        <f t="shared" si="109"/>
        <v>1.6290201789028375E-2</v>
      </c>
    </row>
    <row r="652" spans="18:38" ht="14.25" x14ac:dyDescent="0.2">
      <c r="R652" s="152" t="s">
        <v>112</v>
      </c>
      <c r="S652" s="152"/>
      <c r="T652" s="152" t="s">
        <v>110</v>
      </c>
      <c r="U652" s="153">
        <v>37632</v>
      </c>
      <c r="V652" s="152">
        <v>286.45099999999996</v>
      </c>
      <c r="W652" s="152">
        <v>274.15100000000001</v>
      </c>
      <c r="X652" s="152">
        <v>286.45099999999996</v>
      </c>
      <c r="Y652" s="154">
        <f t="shared" si="110"/>
        <v>12.299999999999955</v>
      </c>
      <c r="Z652" s="154">
        <f t="shared" si="111"/>
        <v>0</v>
      </c>
      <c r="AA652" s="154">
        <f t="shared" si="112"/>
        <v>-12.299999999999955</v>
      </c>
      <c r="AB652" s="155">
        <f t="shared" si="105"/>
        <v>9.046166666666668</v>
      </c>
      <c r="AC652" s="155">
        <f t="shared" si="113"/>
        <v>12.299999999999955</v>
      </c>
      <c r="AD652" s="155">
        <f t="shared" si="106"/>
        <v>6.2551333333333217</v>
      </c>
      <c r="AE652" s="152">
        <f t="shared" si="114"/>
        <v>0</v>
      </c>
      <c r="AF652" s="152"/>
      <c r="AG652" s="156">
        <v>37632</v>
      </c>
      <c r="AH652" s="159">
        <v>406.36496000000017</v>
      </c>
      <c r="AI652" s="155">
        <f t="shared" si="107"/>
        <v>363.09454099999999</v>
      </c>
      <c r="AJ652" s="158">
        <f t="shared" si="115"/>
        <v>3.0268357783604052E-2</v>
      </c>
      <c r="AK652" s="155">
        <f t="shared" si="108"/>
        <v>1.7116582907878472E-2</v>
      </c>
      <c r="AL652" s="158">
        <f t="shared" si="109"/>
        <v>1.7227285533145269E-2</v>
      </c>
    </row>
    <row r="653" spans="18:38" ht="14.25" x14ac:dyDescent="0.2">
      <c r="R653" s="152" t="s">
        <v>112</v>
      </c>
      <c r="S653" s="152"/>
      <c r="T653" s="152" t="s">
        <v>110</v>
      </c>
      <c r="U653" s="153">
        <v>37633</v>
      </c>
      <c r="V653" s="152">
        <v>281.98899999999998</v>
      </c>
      <c r="W653" s="152">
        <v>276.7419999999999</v>
      </c>
      <c r="X653" s="152">
        <v>283.46499999999997</v>
      </c>
      <c r="Y653" s="154">
        <f t="shared" si="110"/>
        <v>6.72300000000007</v>
      </c>
      <c r="Z653" s="154">
        <f t="shared" si="111"/>
        <v>1.4759999999999991</v>
      </c>
      <c r="AA653" s="154">
        <f t="shared" si="112"/>
        <v>-5.2470000000000709</v>
      </c>
      <c r="AB653" s="155">
        <f t="shared" si="105"/>
        <v>9.0157000000000043</v>
      </c>
      <c r="AC653" s="155">
        <f t="shared" si="113"/>
        <v>5.2470000000000709</v>
      </c>
      <c r="AD653" s="155">
        <f t="shared" si="106"/>
        <v>6.1754666666666571</v>
      </c>
      <c r="AE653" s="152">
        <f t="shared" si="114"/>
        <v>0</v>
      </c>
      <c r="AF653" s="152"/>
      <c r="AG653" s="156">
        <v>37633</v>
      </c>
      <c r="AH653" s="159">
        <v>403.1628399999999</v>
      </c>
      <c r="AI653" s="155">
        <f t="shared" si="107"/>
        <v>364.03817233333331</v>
      </c>
      <c r="AJ653" s="158">
        <f t="shared" si="115"/>
        <v>1.3014592317089721E-2</v>
      </c>
      <c r="AK653" s="155">
        <f t="shared" si="108"/>
        <v>1.6871293626460747E-2</v>
      </c>
      <c r="AL653" s="158">
        <f t="shared" si="109"/>
        <v>1.6963788789193406E-2</v>
      </c>
    </row>
    <row r="654" spans="18:38" ht="14.25" x14ac:dyDescent="0.2">
      <c r="R654" s="152" t="s">
        <v>112</v>
      </c>
      <c r="S654" s="152"/>
      <c r="T654" s="152" t="s">
        <v>110</v>
      </c>
      <c r="U654" s="153">
        <v>37634</v>
      </c>
      <c r="V654" s="152">
        <v>282.375</v>
      </c>
      <c r="W654" s="152">
        <v>282.375</v>
      </c>
      <c r="X654" s="152">
        <v>284.60000000000002</v>
      </c>
      <c r="Y654" s="154">
        <f t="shared" si="110"/>
        <v>2.2250000000000227</v>
      </c>
      <c r="Z654" s="154">
        <f t="shared" si="111"/>
        <v>2.2250000000000227</v>
      </c>
      <c r="AA654" s="154">
        <f t="shared" si="112"/>
        <v>0</v>
      </c>
      <c r="AB654" s="155">
        <f t="shared" si="105"/>
        <v>8.7694666666666699</v>
      </c>
      <c r="AC654" s="155">
        <f t="shared" si="113"/>
        <v>0</v>
      </c>
      <c r="AD654" s="155">
        <f t="shared" si="106"/>
        <v>5.9377666666666569</v>
      </c>
      <c r="AE654" s="152">
        <f t="shared" si="114"/>
        <v>0</v>
      </c>
      <c r="AF654" s="152"/>
      <c r="AG654" s="156">
        <v>37634</v>
      </c>
      <c r="AH654" s="159">
        <v>366.33021000000008</v>
      </c>
      <c r="AI654" s="155">
        <f t="shared" si="107"/>
        <v>364.64873999999998</v>
      </c>
      <c r="AJ654" s="158">
        <f t="shared" si="115"/>
        <v>0</v>
      </c>
      <c r="AK654" s="155">
        <f t="shared" si="108"/>
        <v>1.6188273517854516E-2</v>
      </c>
      <c r="AL654" s="158">
        <f t="shared" si="109"/>
        <v>1.6283524431392953E-2</v>
      </c>
    </row>
    <row r="655" spans="18:38" ht="14.25" x14ac:dyDescent="0.2">
      <c r="R655" s="152" t="s">
        <v>112</v>
      </c>
      <c r="S655" s="152"/>
      <c r="T655" s="152" t="s">
        <v>110</v>
      </c>
      <c r="U655" s="153">
        <v>37635</v>
      </c>
      <c r="V655" s="152">
        <v>283.68</v>
      </c>
      <c r="W655" s="152">
        <v>278.06900000000002</v>
      </c>
      <c r="X655" s="152">
        <v>284.57899999999995</v>
      </c>
      <c r="Y655" s="154">
        <f t="shared" si="110"/>
        <v>6.5099999999999341</v>
      </c>
      <c r="Z655" s="154">
        <f t="shared" si="111"/>
        <v>0.89899999999994407</v>
      </c>
      <c r="AA655" s="154">
        <f t="shared" si="112"/>
        <v>-5.61099999999999</v>
      </c>
      <c r="AB655" s="155">
        <f t="shared" si="105"/>
        <v>8.8684000000000047</v>
      </c>
      <c r="AC655" s="155">
        <f t="shared" si="113"/>
        <v>5.61099999999999</v>
      </c>
      <c r="AD655" s="155">
        <f t="shared" si="106"/>
        <v>6.0242999999999904</v>
      </c>
      <c r="AE655" s="152">
        <f t="shared" si="114"/>
        <v>0</v>
      </c>
      <c r="AF655" s="152"/>
      <c r="AG655" s="156">
        <v>37635</v>
      </c>
      <c r="AH655" s="159">
        <v>354.68086</v>
      </c>
      <c r="AI655" s="155">
        <f t="shared" si="107"/>
        <v>364.59805133333339</v>
      </c>
      <c r="AJ655" s="158">
        <f t="shared" si="115"/>
        <v>1.5819855630213566E-2</v>
      </c>
      <c r="AK655" s="155">
        <f t="shared" si="108"/>
        <v>1.6433458380406725E-2</v>
      </c>
      <c r="AL655" s="158">
        <f t="shared" si="109"/>
        <v>1.6523127257452839E-2</v>
      </c>
    </row>
    <row r="656" spans="18:38" ht="14.25" x14ac:dyDescent="0.2">
      <c r="R656" s="152" t="s">
        <v>112</v>
      </c>
      <c r="S656" s="152"/>
      <c r="T656" s="152" t="s">
        <v>110</v>
      </c>
      <c r="U656" s="153">
        <v>37636</v>
      </c>
      <c r="V656" s="152">
        <v>283.22900000000004</v>
      </c>
      <c r="W656" s="152">
        <v>283.00199999999995</v>
      </c>
      <c r="X656" s="152">
        <v>287.983</v>
      </c>
      <c r="Y656" s="154">
        <f t="shared" si="110"/>
        <v>4.9810000000000514</v>
      </c>
      <c r="Z656" s="154">
        <f t="shared" si="111"/>
        <v>4.7539999999999623</v>
      </c>
      <c r="AA656" s="154">
        <f t="shared" si="112"/>
        <v>-0.22700000000008913</v>
      </c>
      <c r="AB656" s="155">
        <f t="shared" si="105"/>
        <v>8.706500000000009</v>
      </c>
      <c r="AC656" s="155">
        <f t="shared" si="113"/>
        <v>0.22700000000008913</v>
      </c>
      <c r="AD656" s="155">
        <f t="shared" si="106"/>
        <v>5.7039333333333291</v>
      </c>
      <c r="AE656" s="152">
        <f t="shared" si="114"/>
        <v>0</v>
      </c>
      <c r="AF656" s="152"/>
      <c r="AG656" s="156">
        <v>37636</v>
      </c>
      <c r="AH656" s="159">
        <v>358.50007999999997</v>
      </c>
      <c r="AI656" s="155">
        <f t="shared" si="107"/>
        <v>364.15743500000002</v>
      </c>
      <c r="AJ656" s="158">
        <f t="shared" si="115"/>
        <v>6.3319372202117537E-4</v>
      </c>
      <c r="AK656" s="155">
        <f t="shared" si="108"/>
        <v>1.5572356199876508E-2</v>
      </c>
      <c r="AL656" s="158">
        <f t="shared" si="109"/>
        <v>1.5663371896645E-2</v>
      </c>
    </row>
    <row r="657" spans="18:38" ht="14.25" x14ac:dyDescent="0.2">
      <c r="R657" s="152" t="s">
        <v>112</v>
      </c>
      <c r="S657" s="152"/>
      <c r="T657" s="152" t="s">
        <v>110</v>
      </c>
      <c r="U657" s="153">
        <v>37637</v>
      </c>
      <c r="V657" s="152">
        <v>288.91000000000003</v>
      </c>
      <c r="W657" s="152">
        <v>281.37100000000004</v>
      </c>
      <c r="X657" s="152">
        <v>289.89400000000006</v>
      </c>
      <c r="Y657" s="154">
        <f t="shared" si="110"/>
        <v>8.5230000000000246</v>
      </c>
      <c r="Z657" s="154">
        <f t="shared" si="111"/>
        <v>0.98400000000003729</v>
      </c>
      <c r="AA657" s="154">
        <f t="shared" si="112"/>
        <v>-7.5389999999999873</v>
      </c>
      <c r="AB657" s="155">
        <f t="shared" si="105"/>
        <v>8.8490000000000073</v>
      </c>
      <c r="AC657" s="155">
        <f t="shared" si="113"/>
        <v>7.5389999999999873</v>
      </c>
      <c r="AD657" s="155">
        <f t="shared" si="106"/>
        <v>5.8349999999999946</v>
      </c>
      <c r="AE657" s="152">
        <f t="shared" si="114"/>
        <v>0</v>
      </c>
      <c r="AF657" s="152"/>
      <c r="AG657" s="156">
        <v>37637</v>
      </c>
      <c r="AH657" s="159">
        <v>369.64628999999991</v>
      </c>
      <c r="AI657" s="155">
        <f t="shared" si="107"/>
        <v>363.53554800000001</v>
      </c>
      <c r="AJ657" s="158">
        <f t="shared" si="115"/>
        <v>2.0395172909756485E-2</v>
      </c>
      <c r="AK657" s="155">
        <f t="shared" si="108"/>
        <v>1.5942557296911828E-2</v>
      </c>
      <c r="AL657" s="158">
        <f t="shared" si="109"/>
        <v>1.6050699944204615E-2</v>
      </c>
    </row>
    <row r="658" spans="18:38" ht="14.25" x14ac:dyDescent="0.2">
      <c r="R658" s="152" t="s">
        <v>112</v>
      </c>
      <c r="S658" s="152"/>
      <c r="T658" s="152" t="s">
        <v>110</v>
      </c>
      <c r="U658" s="153">
        <v>37638</v>
      </c>
      <c r="V658" s="152">
        <v>290.15299999999996</v>
      </c>
      <c r="W658" s="152">
        <v>279.35000000000002</v>
      </c>
      <c r="X658" s="152">
        <v>292.04200000000003</v>
      </c>
      <c r="Y658" s="154">
        <f t="shared" si="110"/>
        <v>12.692000000000007</v>
      </c>
      <c r="Z658" s="154">
        <f t="shared" si="111"/>
        <v>1.8890000000000668</v>
      </c>
      <c r="AA658" s="154">
        <f t="shared" si="112"/>
        <v>-10.80299999999994</v>
      </c>
      <c r="AB658" s="155">
        <f t="shared" si="105"/>
        <v>9.0433000000000074</v>
      </c>
      <c r="AC658" s="155">
        <f t="shared" si="113"/>
        <v>10.80299999999994</v>
      </c>
      <c r="AD658" s="155">
        <f t="shared" si="106"/>
        <v>5.9767333333333266</v>
      </c>
      <c r="AE658" s="152">
        <f t="shared" si="114"/>
        <v>0</v>
      </c>
      <c r="AF658" s="152"/>
      <c r="AG658" s="156">
        <v>37638</v>
      </c>
      <c r="AH658" s="159">
        <v>366.08950999999996</v>
      </c>
      <c r="AI658" s="155">
        <f t="shared" si="107"/>
        <v>362.12178200000005</v>
      </c>
      <c r="AJ658" s="158">
        <f t="shared" si="115"/>
        <v>2.9509176594543617E-2</v>
      </c>
      <c r="AK658" s="155">
        <f t="shared" si="108"/>
        <v>1.6391642451547464E-2</v>
      </c>
      <c r="AL658" s="158">
        <f t="shared" si="109"/>
        <v>1.6504760636943196E-2</v>
      </c>
    </row>
    <row r="659" spans="18:38" ht="14.25" x14ac:dyDescent="0.2">
      <c r="R659" s="152" t="s">
        <v>112</v>
      </c>
      <c r="S659" s="152"/>
      <c r="T659" s="152" t="s">
        <v>110</v>
      </c>
      <c r="U659" s="153">
        <v>37639</v>
      </c>
      <c r="V659" s="152">
        <v>288.2</v>
      </c>
      <c r="W659" s="152">
        <v>283.38399999999996</v>
      </c>
      <c r="X659" s="152">
        <v>289.87900000000002</v>
      </c>
      <c r="Y659" s="154">
        <f t="shared" si="110"/>
        <v>6.4950000000000614</v>
      </c>
      <c r="Z659" s="154">
        <f t="shared" si="111"/>
        <v>1.6790000000000305</v>
      </c>
      <c r="AA659" s="154">
        <f t="shared" si="112"/>
        <v>-4.8160000000000309</v>
      </c>
      <c r="AB659" s="155">
        <f t="shared" si="105"/>
        <v>9.0749333333333411</v>
      </c>
      <c r="AC659" s="155">
        <f t="shared" si="113"/>
        <v>4.8160000000000309</v>
      </c>
      <c r="AD659" s="155">
        <f t="shared" si="106"/>
        <v>5.9959999999999942</v>
      </c>
      <c r="AE659" s="152">
        <f t="shared" si="114"/>
        <v>0</v>
      </c>
      <c r="AF659" s="152"/>
      <c r="AG659" s="156">
        <v>37639</v>
      </c>
      <c r="AH659" s="159">
        <v>342.02904999999993</v>
      </c>
      <c r="AI659" s="155">
        <f t="shared" si="107"/>
        <v>360.05317066666669</v>
      </c>
      <c r="AJ659" s="158">
        <f t="shared" si="115"/>
        <v>1.4080675311059198E-2</v>
      </c>
      <c r="AK659" s="155">
        <f t="shared" si="108"/>
        <v>1.6511403949663286E-2</v>
      </c>
      <c r="AL659" s="158">
        <f t="shared" si="109"/>
        <v>1.6653095954961124E-2</v>
      </c>
    </row>
    <row r="660" spans="18:38" ht="14.25" x14ac:dyDescent="0.2">
      <c r="R660" s="152" t="s">
        <v>112</v>
      </c>
      <c r="S660" s="152"/>
      <c r="T660" s="152" t="s">
        <v>110</v>
      </c>
      <c r="U660" s="153">
        <v>37640</v>
      </c>
      <c r="V660" s="152">
        <v>284.93800000000005</v>
      </c>
      <c r="W660" s="152">
        <v>280.74899999999991</v>
      </c>
      <c r="X660" s="152">
        <v>286.60400000000004</v>
      </c>
      <c r="Y660" s="154">
        <f t="shared" si="110"/>
        <v>5.8550000000001319</v>
      </c>
      <c r="Z660" s="154">
        <f t="shared" si="111"/>
        <v>1.6659999999999968</v>
      </c>
      <c r="AA660" s="154">
        <f t="shared" si="112"/>
        <v>-4.1890000000001351</v>
      </c>
      <c r="AB660" s="155">
        <f t="shared" si="105"/>
        <v>9.0372000000000128</v>
      </c>
      <c r="AC660" s="155">
        <f t="shared" si="113"/>
        <v>4.1890000000001351</v>
      </c>
      <c r="AD660" s="155">
        <f t="shared" si="106"/>
        <v>5.9414666666666678</v>
      </c>
      <c r="AE660" s="152">
        <f t="shared" si="114"/>
        <v>0</v>
      </c>
      <c r="AF660" s="152"/>
      <c r="AG660" s="156">
        <v>37640</v>
      </c>
      <c r="AH660" s="159">
        <v>335.68036000000001</v>
      </c>
      <c r="AI660" s="155">
        <f t="shared" si="107"/>
        <v>358.78138533333339</v>
      </c>
      <c r="AJ660" s="158">
        <f t="shared" si="115"/>
        <v>1.2479133423236722E-2</v>
      </c>
      <c r="AK660" s="155">
        <f t="shared" si="108"/>
        <v>1.6407982209675258E-2</v>
      </c>
      <c r="AL660" s="158">
        <f t="shared" si="109"/>
        <v>1.6560130791475215E-2</v>
      </c>
    </row>
    <row r="661" spans="18:38" ht="14.25" x14ac:dyDescent="0.2">
      <c r="R661" s="152" t="s">
        <v>112</v>
      </c>
      <c r="S661" s="152"/>
      <c r="T661" s="152" t="s">
        <v>110</v>
      </c>
      <c r="U661" s="153">
        <v>37641</v>
      </c>
      <c r="V661" s="152">
        <v>286.28800000000001</v>
      </c>
      <c r="W661" s="152">
        <v>285.62300000000005</v>
      </c>
      <c r="X661" s="152">
        <v>290.94599999999997</v>
      </c>
      <c r="Y661" s="154">
        <f t="shared" si="110"/>
        <v>5.3229999999999222</v>
      </c>
      <c r="Z661" s="154">
        <f t="shared" si="111"/>
        <v>4.6579999999999586</v>
      </c>
      <c r="AA661" s="154">
        <f t="shared" si="112"/>
        <v>-0.66499999999996362</v>
      </c>
      <c r="AB661" s="155">
        <f t="shared" si="105"/>
        <v>8.7906000000000102</v>
      </c>
      <c r="AC661" s="155">
        <f t="shared" si="113"/>
        <v>0.66499999999996362</v>
      </c>
      <c r="AD661" s="155">
        <f t="shared" si="106"/>
        <v>5.5395999999999992</v>
      </c>
      <c r="AE661" s="152">
        <f t="shared" si="114"/>
        <v>0</v>
      </c>
      <c r="AF661" s="152"/>
      <c r="AG661" s="156">
        <v>37641</v>
      </c>
      <c r="AH661" s="159">
        <v>360.32093000000009</v>
      </c>
      <c r="AI661" s="155">
        <f t="shared" si="107"/>
        <v>359.05658299999999</v>
      </c>
      <c r="AJ661" s="158">
        <f t="shared" si="115"/>
        <v>1.8455769416446707E-3</v>
      </c>
      <c r="AK661" s="155">
        <f t="shared" si="108"/>
        <v>1.5265083696234099E-2</v>
      </c>
      <c r="AL661" s="158">
        <f t="shared" si="109"/>
        <v>1.5428208985100266E-2</v>
      </c>
    </row>
    <row r="662" spans="18:38" ht="14.25" x14ac:dyDescent="0.2">
      <c r="R662" s="152" t="s">
        <v>112</v>
      </c>
      <c r="S662" s="152"/>
      <c r="T662" s="152" t="s">
        <v>110</v>
      </c>
      <c r="U662" s="153">
        <v>37642</v>
      </c>
      <c r="V662" s="152">
        <v>290.85899999999992</v>
      </c>
      <c r="W662" s="152">
        <v>286.63199999999995</v>
      </c>
      <c r="X662" s="152">
        <v>293.42800000000005</v>
      </c>
      <c r="Y662" s="154">
        <f t="shared" si="110"/>
        <v>6.796000000000106</v>
      </c>
      <c r="Z662" s="154">
        <f t="shared" si="111"/>
        <v>2.5690000000001305</v>
      </c>
      <c r="AA662" s="154">
        <f t="shared" si="112"/>
        <v>-4.2269999999999754</v>
      </c>
      <c r="AB662" s="155">
        <f t="shared" si="105"/>
        <v>8.6805000000000163</v>
      </c>
      <c r="AC662" s="155">
        <f t="shared" si="113"/>
        <v>4.2269999999999754</v>
      </c>
      <c r="AD662" s="155">
        <f t="shared" si="106"/>
        <v>5.6230666666666691</v>
      </c>
      <c r="AE662" s="152">
        <f t="shared" si="114"/>
        <v>0</v>
      </c>
      <c r="AF662" s="152"/>
      <c r="AG662" s="156">
        <v>37642</v>
      </c>
      <c r="AH662" s="159">
        <v>367.69996499999996</v>
      </c>
      <c r="AI662" s="155">
        <f t="shared" si="107"/>
        <v>359.94952083333334</v>
      </c>
      <c r="AJ662" s="158">
        <f t="shared" si="115"/>
        <v>1.1495785701257751E-2</v>
      </c>
      <c r="AK662" s="155">
        <f t="shared" si="108"/>
        <v>1.5479806795429934E-2</v>
      </c>
      <c r="AL662" s="158">
        <f t="shared" si="109"/>
        <v>1.5621820119800369E-2</v>
      </c>
    </row>
    <row r="663" spans="18:38" ht="14.25" x14ac:dyDescent="0.2">
      <c r="R663" s="152" t="s">
        <v>112</v>
      </c>
      <c r="S663" s="152"/>
      <c r="T663" s="152" t="s">
        <v>110</v>
      </c>
      <c r="U663" s="153">
        <v>37643</v>
      </c>
      <c r="V663" s="152">
        <v>291.07799999999992</v>
      </c>
      <c r="W663" s="152">
        <v>285.63900000000001</v>
      </c>
      <c r="X663" s="152">
        <v>293.71899999999999</v>
      </c>
      <c r="Y663" s="154">
        <f t="shared" si="110"/>
        <v>8.0799999999999841</v>
      </c>
      <c r="Z663" s="154">
        <f t="shared" si="111"/>
        <v>2.6410000000000764</v>
      </c>
      <c r="AA663" s="154">
        <f t="shared" si="112"/>
        <v>-5.4389999999999077</v>
      </c>
      <c r="AB663" s="155">
        <f t="shared" si="105"/>
        <v>8.6372000000000142</v>
      </c>
      <c r="AC663" s="155">
        <f t="shared" si="113"/>
        <v>5.4389999999999077</v>
      </c>
      <c r="AD663" s="155">
        <f t="shared" si="106"/>
        <v>5.7638999999999987</v>
      </c>
      <c r="AE663" s="152">
        <f t="shared" si="114"/>
        <v>0</v>
      </c>
      <c r="AF663" s="152"/>
      <c r="AG663" s="156">
        <v>37643</v>
      </c>
      <c r="AH663" s="159">
        <v>373.98036999999988</v>
      </c>
      <c r="AI663" s="155">
        <f t="shared" si="107"/>
        <v>361.52076416666665</v>
      </c>
      <c r="AJ663" s="158">
        <f t="shared" si="115"/>
        <v>1.4543544090295192E-2</v>
      </c>
      <c r="AK663" s="155">
        <f t="shared" si="108"/>
        <v>1.5840780906456412E-2</v>
      </c>
      <c r="AL663" s="158">
        <f t="shared" si="109"/>
        <v>1.5943482563957934E-2</v>
      </c>
    </row>
    <row r="664" spans="18:38" ht="14.25" x14ac:dyDescent="0.2">
      <c r="R664" s="152" t="s">
        <v>112</v>
      </c>
      <c r="S664" s="152"/>
      <c r="T664" s="152" t="s">
        <v>110</v>
      </c>
      <c r="U664" s="153">
        <v>37644</v>
      </c>
      <c r="V664" s="152">
        <v>285.74299999999999</v>
      </c>
      <c r="W664" s="152">
        <v>281.64800000000002</v>
      </c>
      <c r="X664" s="152">
        <v>286.71499999999997</v>
      </c>
      <c r="Y664" s="154">
        <f t="shared" si="110"/>
        <v>5.0669999999999504</v>
      </c>
      <c r="Z664" s="154">
        <f t="shared" si="111"/>
        <v>0.97199999999997999</v>
      </c>
      <c r="AA664" s="154">
        <f t="shared" si="112"/>
        <v>-4.0949999999999704</v>
      </c>
      <c r="AB664" s="155">
        <f t="shared" si="105"/>
        <v>8.4997666666666802</v>
      </c>
      <c r="AC664" s="155">
        <f t="shared" si="113"/>
        <v>4.0949999999999704</v>
      </c>
      <c r="AD664" s="155">
        <f t="shared" si="106"/>
        <v>5.7342999999999984</v>
      </c>
      <c r="AE664" s="152">
        <f t="shared" si="114"/>
        <v>0</v>
      </c>
      <c r="AF664" s="152"/>
      <c r="AG664" s="156">
        <v>37644</v>
      </c>
      <c r="AH664" s="159">
        <v>377.92337000000009</v>
      </c>
      <c r="AI664" s="155">
        <f t="shared" si="107"/>
        <v>364.11620683333331</v>
      </c>
      <c r="AJ664" s="158">
        <f t="shared" si="115"/>
        <v>1.0835529964712078E-2</v>
      </c>
      <c r="AK664" s="155">
        <f t="shared" si="108"/>
        <v>1.5648409449171438E-2</v>
      </c>
      <c r="AL664" s="158">
        <f t="shared" si="109"/>
        <v>1.5748543713201859E-2</v>
      </c>
    </row>
    <row r="665" spans="18:38" ht="14.25" x14ac:dyDescent="0.2">
      <c r="R665" s="152" t="s">
        <v>112</v>
      </c>
      <c r="S665" s="152"/>
      <c r="T665" s="152" t="s">
        <v>110</v>
      </c>
      <c r="U665" s="153">
        <v>37645</v>
      </c>
      <c r="V665" s="152">
        <v>287.48500000000001</v>
      </c>
      <c r="W665" s="152">
        <v>277.90300000000002</v>
      </c>
      <c r="X665" s="152">
        <v>287.976</v>
      </c>
      <c r="Y665" s="154">
        <f t="shared" si="110"/>
        <v>10.072999999999979</v>
      </c>
      <c r="Z665" s="154">
        <f t="shared" si="111"/>
        <v>0.49099999999998545</v>
      </c>
      <c r="AA665" s="154">
        <f t="shared" si="112"/>
        <v>-9.5819999999999936</v>
      </c>
      <c r="AB665" s="155">
        <f t="shared" si="105"/>
        <v>8.6790333333333454</v>
      </c>
      <c r="AC665" s="155">
        <f t="shared" si="113"/>
        <v>9.5819999999999936</v>
      </c>
      <c r="AD665" s="155">
        <f t="shared" si="106"/>
        <v>6.0536999999999974</v>
      </c>
      <c r="AE665" s="152">
        <f t="shared" si="114"/>
        <v>0</v>
      </c>
      <c r="AF665" s="152"/>
      <c r="AG665" s="156">
        <v>37645</v>
      </c>
      <c r="AH665" s="159">
        <v>367.95141000000001</v>
      </c>
      <c r="AI665" s="155">
        <f t="shared" si="107"/>
        <v>366.63099383333332</v>
      </c>
      <c r="AJ665" s="158">
        <f t="shared" si="115"/>
        <v>2.6041481944586088E-2</v>
      </c>
      <c r="AK665" s="155">
        <f t="shared" si="108"/>
        <v>1.6516458847324309E-2</v>
      </c>
      <c r="AL665" s="158">
        <f t="shared" si="109"/>
        <v>1.6511697324618296E-2</v>
      </c>
    </row>
    <row r="666" spans="18:38" ht="14.25" x14ac:dyDescent="0.2">
      <c r="R666" s="152" t="s">
        <v>112</v>
      </c>
      <c r="S666" s="152"/>
      <c r="T666" s="152" t="s">
        <v>110</v>
      </c>
      <c r="U666" s="153">
        <v>37646</v>
      </c>
      <c r="V666" s="152">
        <v>283.45700000000005</v>
      </c>
      <c r="W666" s="152">
        <v>280.56299999999999</v>
      </c>
      <c r="X666" s="152">
        <v>283.73899999999998</v>
      </c>
      <c r="Y666" s="154">
        <f t="shared" si="110"/>
        <v>3.1759999999999877</v>
      </c>
      <c r="Z666" s="154">
        <f t="shared" si="111"/>
        <v>0.28199999999992542</v>
      </c>
      <c r="AA666" s="154">
        <f t="shared" si="112"/>
        <v>-2.8940000000000623</v>
      </c>
      <c r="AB666" s="155">
        <f t="shared" si="105"/>
        <v>8.5768000000000129</v>
      </c>
      <c r="AC666" s="155">
        <f t="shared" si="113"/>
        <v>2.8940000000000623</v>
      </c>
      <c r="AD666" s="155">
        <f t="shared" si="106"/>
        <v>6.0133000000000019</v>
      </c>
      <c r="AE666" s="152">
        <f t="shared" si="114"/>
        <v>0</v>
      </c>
      <c r="AF666" s="152"/>
      <c r="AG666" s="156">
        <v>37646</v>
      </c>
      <c r="AH666" s="159">
        <v>337.88743999999997</v>
      </c>
      <c r="AI666" s="155">
        <f t="shared" si="107"/>
        <v>367.97246516666661</v>
      </c>
      <c r="AJ666" s="158">
        <f t="shared" si="115"/>
        <v>8.5649824687181707E-3</v>
      </c>
      <c r="AK666" s="155">
        <f t="shared" si="108"/>
        <v>1.6342123733944353E-2</v>
      </c>
      <c r="AL666" s="158">
        <f t="shared" si="109"/>
        <v>1.6341711864979853E-2</v>
      </c>
    </row>
    <row r="667" spans="18:38" ht="14.25" x14ac:dyDescent="0.2">
      <c r="R667" s="152" t="s">
        <v>112</v>
      </c>
      <c r="S667" s="152"/>
      <c r="T667" s="152" t="s">
        <v>110</v>
      </c>
      <c r="U667" s="153">
        <v>37647</v>
      </c>
      <c r="V667" s="152">
        <v>281.30700000000002</v>
      </c>
      <c r="W667" s="152">
        <v>271.60399999999998</v>
      </c>
      <c r="X667" s="152">
        <v>281.92199999999997</v>
      </c>
      <c r="Y667" s="154">
        <f t="shared" si="110"/>
        <v>10.317999999999984</v>
      </c>
      <c r="Z667" s="154">
        <f t="shared" si="111"/>
        <v>0.61499999999995225</v>
      </c>
      <c r="AA667" s="154">
        <f t="shared" si="112"/>
        <v>-9.7030000000000314</v>
      </c>
      <c r="AB667" s="155">
        <f t="shared" si="105"/>
        <v>8.6979000000000113</v>
      </c>
      <c r="AC667" s="155">
        <f t="shared" si="113"/>
        <v>9.7030000000000314</v>
      </c>
      <c r="AD667" s="155">
        <f t="shared" si="106"/>
        <v>6.2116333333333351</v>
      </c>
      <c r="AE667" s="152">
        <f t="shared" si="114"/>
        <v>0</v>
      </c>
      <c r="AF667" s="152"/>
      <c r="AG667" s="156">
        <v>37647</v>
      </c>
      <c r="AH667" s="159">
        <v>324.76994000000008</v>
      </c>
      <c r="AI667" s="155">
        <f t="shared" si="107"/>
        <v>368.63783549999994</v>
      </c>
      <c r="AJ667" s="158">
        <f t="shared" si="115"/>
        <v>2.9876533524007882E-2</v>
      </c>
      <c r="AK667" s="155">
        <f t="shared" si="108"/>
        <v>1.692758700370468E-2</v>
      </c>
      <c r="AL667" s="158">
        <f t="shared" si="109"/>
        <v>1.68502327627554E-2</v>
      </c>
    </row>
    <row r="668" spans="18:38" ht="14.25" x14ac:dyDescent="0.2">
      <c r="R668" s="152" t="s">
        <v>112</v>
      </c>
      <c r="S668" s="152"/>
      <c r="T668" s="152" t="s">
        <v>110</v>
      </c>
      <c r="U668" s="153">
        <v>37648</v>
      </c>
      <c r="V668" s="152">
        <v>282.82400000000001</v>
      </c>
      <c r="W668" s="152">
        <v>276.08900000000006</v>
      </c>
      <c r="X668" s="152">
        <v>282.82400000000001</v>
      </c>
      <c r="Y668" s="154">
        <f t="shared" si="110"/>
        <v>6.7349999999999568</v>
      </c>
      <c r="Z668" s="154">
        <f t="shared" si="111"/>
        <v>0</v>
      </c>
      <c r="AA668" s="154">
        <f t="shared" si="112"/>
        <v>-6.7349999999999568</v>
      </c>
      <c r="AB668" s="155">
        <f t="shared" si="105"/>
        <v>8.7735666666666798</v>
      </c>
      <c r="AC668" s="155">
        <f t="shared" si="113"/>
        <v>6.7349999999999568</v>
      </c>
      <c r="AD668" s="155">
        <f t="shared" si="106"/>
        <v>6.3534333333333333</v>
      </c>
      <c r="AE668" s="152">
        <f t="shared" si="114"/>
        <v>0</v>
      </c>
      <c r="AF668" s="152"/>
      <c r="AG668" s="156">
        <v>37648</v>
      </c>
      <c r="AH668" s="159">
        <v>341.95492999999999</v>
      </c>
      <c r="AI668" s="155">
        <f t="shared" si="107"/>
        <v>369.42913316666665</v>
      </c>
      <c r="AJ668" s="158">
        <f t="shared" si="115"/>
        <v>1.9695578010821359E-2</v>
      </c>
      <c r="AK668" s="155">
        <f t="shared" si="108"/>
        <v>1.7324219904238859E-2</v>
      </c>
      <c r="AL668" s="158">
        <f t="shared" si="109"/>
        <v>1.7197975911842894E-2</v>
      </c>
    </row>
    <row r="669" spans="18:38" ht="14.25" x14ac:dyDescent="0.2">
      <c r="R669" s="152" t="s">
        <v>112</v>
      </c>
      <c r="S669" s="152"/>
      <c r="T669" s="152" t="s">
        <v>110</v>
      </c>
      <c r="U669" s="153">
        <v>37649</v>
      </c>
      <c r="V669" s="152">
        <v>278.44200000000001</v>
      </c>
      <c r="W669" s="152">
        <v>275.93</v>
      </c>
      <c r="X669" s="152">
        <v>278.79399999999998</v>
      </c>
      <c r="Y669" s="154">
        <f t="shared" si="110"/>
        <v>2.8639999999999759</v>
      </c>
      <c r="Z669" s="154">
        <f t="shared" si="111"/>
        <v>0.35199999999997544</v>
      </c>
      <c r="AA669" s="154">
        <f t="shared" si="112"/>
        <v>-2.5120000000000005</v>
      </c>
      <c r="AB669" s="155">
        <f t="shared" si="105"/>
        <v>8.7582666666666782</v>
      </c>
      <c r="AC669" s="155">
        <f t="shared" si="113"/>
        <v>2.5120000000000005</v>
      </c>
      <c r="AD669" s="155">
        <f t="shared" si="106"/>
        <v>6.3334999999999999</v>
      </c>
      <c r="AE669" s="152">
        <f t="shared" si="114"/>
        <v>0</v>
      </c>
      <c r="AF669" s="152"/>
      <c r="AG669" s="156">
        <v>37649</v>
      </c>
      <c r="AH669" s="159">
        <v>386.12999000000002</v>
      </c>
      <c r="AI669" s="155">
        <f t="shared" si="107"/>
        <v>371.62603849999994</v>
      </c>
      <c r="AJ669" s="158">
        <f t="shared" si="115"/>
        <v>6.5055811904172487E-3</v>
      </c>
      <c r="AK669" s="155">
        <f t="shared" si="108"/>
        <v>1.7217339706637098E-2</v>
      </c>
      <c r="AL669" s="158">
        <f t="shared" si="109"/>
        <v>1.7042670168010848E-2</v>
      </c>
    </row>
    <row r="670" spans="18:38" ht="14.25" x14ac:dyDescent="0.2">
      <c r="R670" s="152" t="s">
        <v>112</v>
      </c>
      <c r="S670" s="152"/>
      <c r="T670" s="152" t="s">
        <v>110</v>
      </c>
      <c r="U670" s="153">
        <v>37650</v>
      </c>
      <c r="V670" s="152">
        <v>279.37599999999998</v>
      </c>
      <c r="W670" s="152">
        <v>278.73199999999997</v>
      </c>
      <c r="X670" s="152">
        <v>284.42300000000006</v>
      </c>
      <c r="Y670" s="154">
        <f t="shared" si="110"/>
        <v>5.6910000000000878</v>
      </c>
      <c r="Z670" s="154">
        <f t="shared" si="111"/>
        <v>5.0470000000000823</v>
      </c>
      <c r="AA670" s="154">
        <f t="shared" si="112"/>
        <v>-0.64400000000000546</v>
      </c>
      <c r="AB670" s="155">
        <f t="shared" ref="AB670:AB733" si="116">AVERAGE(Y641:Y670)</f>
        <v>8.7632333333333463</v>
      </c>
      <c r="AC670" s="155">
        <f t="shared" si="113"/>
        <v>0.64400000000000546</v>
      </c>
      <c r="AD670" s="155">
        <f t="shared" ref="AD670:AD733" si="117">AVERAGE(AC641:AC670)</f>
        <v>6.2821333333333316</v>
      </c>
      <c r="AE670" s="152">
        <f t="shared" si="114"/>
        <v>0</v>
      </c>
      <c r="AF670" s="152"/>
      <c r="AG670" s="156">
        <v>37650</v>
      </c>
      <c r="AH670" s="159">
        <v>393.82314999999994</v>
      </c>
      <c r="AI670" s="155">
        <f t="shared" ref="AI670:AI733" si="118">AVERAGE(AH641:AH670)</f>
        <v>373.52007549999996</v>
      </c>
      <c r="AJ670" s="158">
        <f t="shared" si="115"/>
        <v>1.6352517621170963E-3</v>
      </c>
      <c r="AK670" s="155">
        <f t="shared" ref="AK670:AK733" si="119">AVERAGE(AJ641:AJ670)</f>
        <v>1.7055726756138541E-2</v>
      </c>
      <c r="AL670" s="158">
        <f t="shared" ref="AL670:AL733" si="120">AD670/AI670</f>
        <v>1.6818730090809624E-2</v>
      </c>
    </row>
    <row r="671" spans="18:38" ht="14.25" x14ac:dyDescent="0.2">
      <c r="R671" s="152" t="s">
        <v>112</v>
      </c>
      <c r="S671" s="152"/>
      <c r="T671" s="152" t="s">
        <v>110</v>
      </c>
      <c r="U671" s="153">
        <v>37651</v>
      </c>
      <c r="V671" s="152">
        <v>284.00600000000003</v>
      </c>
      <c r="W671" s="152">
        <v>279.428</v>
      </c>
      <c r="X671" s="152">
        <v>284.00600000000003</v>
      </c>
      <c r="Y671" s="154">
        <f t="shared" si="110"/>
        <v>4.5780000000000314</v>
      </c>
      <c r="Z671" s="154">
        <f t="shared" si="111"/>
        <v>0</v>
      </c>
      <c r="AA671" s="154">
        <f t="shared" si="112"/>
        <v>-4.5780000000000314</v>
      </c>
      <c r="AB671" s="155">
        <f t="shared" si="116"/>
        <v>8.2736666666666814</v>
      </c>
      <c r="AC671" s="155">
        <f t="shared" si="113"/>
        <v>4.5780000000000314</v>
      </c>
      <c r="AD671" s="155">
        <f t="shared" si="117"/>
        <v>6.0605333333333329</v>
      </c>
      <c r="AE671" s="152">
        <f t="shared" si="114"/>
        <v>0</v>
      </c>
      <c r="AF671" s="152"/>
      <c r="AG671" s="156">
        <v>37651</v>
      </c>
      <c r="AH671" s="159">
        <v>431.01902999999999</v>
      </c>
      <c r="AI671" s="155">
        <f t="shared" si="118"/>
        <v>376.58693816666658</v>
      </c>
      <c r="AJ671" s="158">
        <f t="shared" si="115"/>
        <v>1.0621340779315548E-2</v>
      </c>
      <c r="AK671" s="155">
        <f t="shared" si="119"/>
        <v>1.6305979457232802E-2</v>
      </c>
      <c r="AL671" s="158">
        <f t="shared" si="120"/>
        <v>1.6093317954249158E-2</v>
      </c>
    </row>
    <row r="672" spans="18:38" ht="14.25" x14ac:dyDescent="0.2">
      <c r="R672" s="152" t="s">
        <v>112</v>
      </c>
      <c r="S672" s="152"/>
      <c r="T672" s="152" t="s">
        <v>110</v>
      </c>
      <c r="U672" s="153">
        <v>37652</v>
      </c>
      <c r="V672" s="152">
        <v>281.45300000000003</v>
      </c>
      <c r="W672" s="152">
        <v>270.07599999999996</v>
      </c>
      <c r="X672" s="152">
        <v>284.483</v>
      </c>
      <c r="Y672" s="154">
        <f t="shared" si="110"/>
        <v>14.407000000000039</v>
      </c>
      <c r="Z672" s="154">
        <f t="shared" si="111"/>
        <v>3.0299999999999727</v>
      </c>
      <c r="AA672" s="154">
        <f t="shared" si="112"/>
        <v>-11.377000000000066</v>
      </c>
      <c r="AB672" s="155">
        <f t="shared" si="116"/>
        <v>8.0700333333333489</v>
      </c>
      <c r="AC672" s="155">
        <f t="shared" si="113"/>
        <v>11.377000000000066</v>
      </c>
      <c r="AD672" s="155">
        <f t="shared" si="117"/>
        <v>5.9382666666666717</v>
      </c>
      <c r="AE672" s="152">
        <f t="shared" si="114"/>
        <v>0</v>
      </c>
      <c r="AF672" s="152"/>
      <c r="AG672" s="156">
        <v>37652</v>
      </c>
      <c r="AH672" s="159">
        <v>420.75081</v>
      </c>
      <c r="AI672" s="155">
        <f t="shared" si="118"/>
        <v>380.62019049999992</v>
      </c>
      <c r="AJ672" s="158">
        <f t="shared" si="115"/>
        <v>2.703975780819071E-2</v>
      </c>
      <c r="AK672" s="155">
        <f t="shared" si="119"/>
        <v>1.5534261917367963E-2</v>
      </c>
      <c r="AL672" s="158">
        <f t="shared" si="120"/>
        <v>1.5601554554596527E-2</v>
      </c>
    </row>
    <row r="673" spans="18:38" ht="14.25" x14ac:dyDescent="0.2">
      <c r="R673" s="152" t="s">
        <v>112</v>
      </c>
      <c r="S673" s="152"/>
      <c r="T673" s="152" t="s">
        <v>110</v>
      </c>
      <c r="U673" s="153">
        <v>37653</v>
      </c>
      <c r="V673" s="152">
        <v>286.851</v>
      </c>
      <c r="W673" s="152">
        <v>282.42900000000009</v>
      </c>
      <c r="X673" s="152">
        <v>293.34800000000007</v>
      </c>
      <c r="Y673" s="154">
        <f t="shared" si="110"/>
        <v>10.918999999999983</v>
      </c>
      <c r="Z673" s="154">
        <f t="shared" si="111"/>
        <v>6.4970000000000709</v>
      </c>
      <c r="AA673" s="154">
        <f t="shared" si="112"/>
        <v>-4.4219999999999118</v>
      </c>
      <c r="AB673" s="155">
        <f t="shared" si="116"/>
        <v>8.1007666666666811</v>
      </c>
      <c r="AC673" s="155">
        <f t="shared" si="113"/>
        <v>4.4219999999999118</v>
      </c>
      <c r="AD673" s="155">
        <f t="shared" si="117"/>
        <v>5.766233333333334</v>
      </c>
      <c r="AE673" s="152">
        <f t="shared" si="114"/>
        <v>0</v>
      </c>
      <c r="AF673" s="152"/>
      <c r="AG673" s="156">
        <v>37653</v>
      </c>
      <c r="AH673" s="159">
        <v>361.32965999999988</v>
      </c>
      <c r="AI673" s="155">
        <f t="shared" si="118"/>
        <v>381.67260249999993</v>
      </c>
      <c r="AJ673" s="158">
        <f t="shared" si="115"/>
        <v>1.2238131793553602E-2</v>
      </c>
      <c r="AK673" s="155">
        <f t="shared" si="119"/>
        <v>1.4973507416738394E-2</v>
      </c>
      <c r="AL673" s="158">
        <f t="shared" si="120"/>
        <v>1.5107799971923149E-2</v>
      </c>
    </row>
    <row r="674" spans="18:38" ht="14.25" x14ac:dyDescent="0.2">
      <c r="R674" s="152" t="s">
        <v>112</v>
      </c>
      <c r="S674" s="152"/>
      <c r="T674" s="152" t="s">
        <v>110</v>
      </c>
      <c r="U674" s="153">
        <v>37654</v>
      </c>
      <c r="V674" s="152">
        <v>295.31200000000007</v>
      </c>
      <c r="W674" s="152">
        <v>286.17599999999999</v>
      </c>
      <c r="X674" s="152">
        <v>299.9679999999999</v>
      </c>
      <c r="Y674" s="154">
        <f t="shared" si="110"/>
        <v>13.791999999999916</v>
      </c>
      <c r="Z674" s="154">
        <f t="shared" si="111"/>
        <v>4.6559999999998354</v>
      </c>
      <c r="AA674" s="154">
        <f t="shared" si="112"/>
        <v>-9.1360000000000809</v>
      </c>
      <c r="AB674" s="155">
        <f t="shared" si="116"/>
        <v>8.1336333333333446</v>
      </c>
      <c r="AC674" s="155">
        <f t="shared" si="113"/>
        <v>9.1360000000000809</v>
      </c>
      <c r="AD674" s="155">
        <f t="shared" si="117"/>
        <v>5.7678333333333383</v>
      </c>
      <c r="AE674" s="152">
        <f t="shared" si="114"/>
        <v>0</v>
      </c>
      <c r="AF674" s="152"/>
      <c r="AG674" s="156">
        <v>37654</v>
      </c>
      <c r="AH674" s="159">
        <v>370.4425</v>
      </c>
      <c r="AI674" s="155">
        <f t="shared" si="118"/>
        <v>381.70634516666655</v>
      </c>
      <c r="AJ674" s="158">
        <f t="shared" si="115"/>
        <v>2.4662396998184823E-2</v>
      </c>
      <c r="AK674" s="155">
        <f t="shared" si="119"/>
        <v>1.4975585819958611E-2</v>
      </c>
      <c r="AL674" s="158">
        <f t="shared" si="120"/>
        <v>1.5110656153265928E-2</v>
      </c>
    </row>
    <row r="675" spans="18:38" ht="14.25" x14ac:dyDescent="0.2">
      <c r="R675" s="152" t="s">
        <v>112</v>
      </c>
      <c r="S675" s="152"/>
      <c r="T675" s="152" t="s">
        <v>110</v>
      </c>
      <c r="U675" s="153">
        <v>37655</v>
      </c>
      <c r="V675" s="152">
        <v>285.32399999999996</v>
      </c>
      <c r="W675" s="152">
        <v>267.928</v>
      </c>
      <c r="X675" s="152">
        <v>285.32399999999996</v>
      </c>
      <c r="Y675" s="154">
        <f t="shared" si="110"/>
        <v>17.395999999999958</v>
      </c>
      <c r="Z675" s="154">
        <f t="shared" si="111"/>
        <v>0</v>
      </c>
      <c r="AA675" s="154">
        <f t="shared" si="112"/>
        <v>-17.395999999999958</v>
      </c>
      <c r="AB675" s="155">
        <f t="shared" si="116"/>
        <v>8.4199333333333435</v>
      </c>
      <c r="AC675" s="155">
        <f t="shared" si="113"/>
        <v>17.395999999999958</v>
      </c>
      <c r="AD675" s="155">
        <f t="shared" si="117"/>
        <v>6.3477000000000032</v>
      </c>
      <c r="AE675" s="152">
        <f t="shared" si="114"/>
        <v>0</v>
      </c>
      <c r="AF675" s="152"/>
      <c r="AG675" s="156">
        <v>37655</v>
      </c>
      <c r="AH675" s="159">
        <v>410.53300000000013</v>
      </c>
      <c r="AI675" s="155">
        <f t="shared" si="118"/>
        <v>382.6477038333332</v>
      </c>
      <c r="AJ675" s="158">
        <f t="shared" si="115"/>
        <v>4.2374181856269663E-2</v>
      </c>
      <c r="AK675" s="155">
        <f t="shared" si="119"/>
        <v>1.6388058548500933E-2</v>
      </c>
      <c r="AL675" s="158">
        <f t="shared" si="120"/>
        <v>1.6588888255199934E-2</v>
      </c>
    </row>
    <row r="676" spans="18:38" ht="14.25" x14ac:dyDescent="0.2">
      <c r="R676" s="152" t="s">
        <v>112</v>
      </c>
      <c r="S676" s="152"/>
      <c r="T676" s="152" t="s">
        <v>110</v>
      </c>
      <c r="U676" s="153">
        <v>37656</v>
      </c>
      <c r="V676" s="152">
        <v>282.46200000000005</v>
      </c>
      <c r="W676" s="152">
        <v>279.30899999999997</v>
      </c>
      <c r="X676" s="152">
        <v>286.86199999999997</v>
      </c>
      <c r="Y676" s="154">
        <f t="shared" si="110"/>
        <v>7.5529999999999973</v>
      </c>
      <c r="Z676" s="154">
        <f t="shared" si="111"/>
        <v>4.3999999999999204</v>
      </c>
      <c r="AA676" s="154">
        <f t="shared" si="112"/>
        <v>-3.1530000000000769</v>
      </c>
      <c r="AB676" s="155">
        <f t="shared" si="116"/>
        <v>8.4194333333333411</v>
      </c>
      <c r="AC676" s="155">
        <f t="shared" si="113"/>
        <v>3.1530000000000769</v>
      </c>
      <c r="AD676" s="155">
        <f t="shared" si="117"/>
        <v>6.400366666666673</v>
      </c>
      <c r="AE676" s="152">
        <f t="shared" si="114"/>
        <v>0</v>
      </c>
      <c r="AF676" s="152"/>
      <c r="AG676" s="156">
        <v>37656</v>
      </c>
      <c r="AH676" s="159">
        <v>408.44929999999999</v>
      </c>
      <c r="AI676" s="155">
        <f t="shared" si="118"/>
        <v>383.12567749999988</v>
      </c>
      <c r="AJ676" s="158">
        <f t="shared" si="115"/>
        <v>7.7194403320071225E-3</v>
      </c>
      <c r="AK676" s="155">
        <f t="shared" si="119"/>
        <v>1.6512330874202025E-2</v>
      </c>
      <c r="AL676" s="158">
        <f t="shared" si="120"/>
        <v>1.6705658332354073E-2</v>
      </c>
    </row>
    <row r="677" spans="18:38" ht="14.25" x14ac:dyDescent="0.2">
      <c r="R677" s="152" t="s">
        <v>112</v>
      </c>
      <c r="S677" s="152"/>
      <c r="T677" s="152" t="s">
        <v>110</v>
      </c>
      <c r="U677" s="153">
        <v>37657</v>
      </c>
      <c r="V677" s="152">
        <v>288.89599999999996</v>
      </c>
      <c r="W677" s="152">
        <v>285.96599999999995</v>
      </c>
      <c r="X677" s="152">
        <v>292.82499999999999</v>
      </c>
      <c r="Y677" s="154">
        <f t="shared" si="110"/>
        <v>6.8590000000000373</v>
      </c>
      <c r="Z677" s="154">
        <f t="shared" si="111"/>
        <v>3.9290000000000305</v>
      </c>
      <c r="AA677" s="154">
        <f t="shared" si="112"/>
        <v>-2.9300000000000068</v>
      </c>
      <c r="AB677" s="155">
        <f t="shared" si="116"/>
        <v>8.4109000000000087</v>
      </c>
      <c r="AC677" s="155">
        <f t="shared" si="113"/>
        <v>2.9300000000000068</v>
      </c>
      <c r="AD677" s="155">
        <f t="shared" si="117"/>
        <v>6.260866666666673</v>
      </c>
      <c r="AE677" s="152">
        <f t="shared" si="114"/>
        <v>0</v>
      </c>
      <c r="AF677" s="152"/>
      <c r="AG677" s="156">
        <v>37657</v>
      </c>
      <c r="AH677" s="159">
        <v>402.06510000000003</v>
      </c>
      <c r="AI677" s="155">
        <f t="shared" si="118"/>
        <v>382.46074749999991</v>
      </c>
      <c r="AJ677" s="158">
        <f t="shared" si="115"/>
        <v>7.2873770939084403E-3</v>
      </c>
      <c r="AK677" s="155">
        <f t="shared" si="119"/>
        <v>1.6193254437341199E-2</v>
      </c>
      <c r="AL677" s="158">
        <f t="shared" si="120"/>
        <v>1.636995876725016E-2</v>
      </c>
    </row>
    <row r="678" spans="18:38" ht="14.25" x14ac:dyDescent="0.2">
      <c r="R678" s="152" t="s">
        <v>112</v>
      </c>
      <c r="S678" s="152"/>
      <c r="T678" s="152" t="s">
        <v>110</v>
      </c>
      <c r="U678" s="153">
        <v>37658</v>
      </c>
      <c r="V678" s="152">
        <v>294.28100000000001</v>
      </c>
      <c r="W678" s="152">
        <v>285.49200000000002</v>
      </c>
      <c r="X678" s="152">
        <v>294.28100000000001</v>
      </c>
      <c r="Y678" s="154">
        <f t="shared" si="110"/>
        <v>8.7889999999999873</v>
      </c>
      <c r="Z678" s="154">
        <f t="shared" si="111"/>
        <v>0</v>
      </c>
      <c r="AA678" s="154">
        <f t="shared" si="112"/>
        <v>-8.7889999999999873</v>
      </c>
      <c r="AB678" s="155">
        <f t="shared" si="116"/>
        <v>8.3521666666666761</v>
      </c>
      <c r="AC678" s="155">
        <f t="shared" si="113"/>
        <v>8.7889999999999873</v>
      </c>
      <c r="AD678" s="155">
        <f t="shared" si="117"/>
        <v>6.2021333333333395</v>
      </c>
      <c r="AE678" s="152">
        <f t="shared" si="114"/>
        <v>0</v>
      </c>
      <c r="AF678" s="152"/>
      <c r="AG678" s="156">
        <v>37658</v>
      </c>
      <c r="AH678" s="159">
        <v>395.69185000000022</v>
      </c>
      <c r="AI678" s="155">
        <f t="shared" si="118"/>
        <v>380.68313883333326</v>
      </c>
      <c r="AJ678" s="158">
        <f t="shared" si="115"/>
        <v>2.2211728646925586E-2</v>
      </c>
      <c r="AK678" s="155">
        <f t="shared" si="119"/>
        <v>1.6150384259457827E-2</v>
      </c>
      <c r="AL678" s="158">
        <f t="shared" si="120"/>
        <v>1.6292114624096059E-2</v>
      </c>
    </row>
    <row r="679" spans="18:38" ht="14.25" x14ac:dyDescent="0.2">
      <c r="R679" s="152" t="s">
        <v>112</v>
      </c>
      <c r="S679" s="152"/>
      <c r="T679" s="152" t="s">
        <v>110</v>
      </c>
      <c r="U679" s="153">
        <v>37659</v>
      </c>
      <c r="V679" s="152">
        <v>289.35000000000002</v>
      </c>
      <c r="W679" s="152">
        <v>286.05700000000002</v>
      </c>
      <c r="X679" s="152">
        <v>290.05399999999997</v>
      </c>
      <c r="Y679" s="154">
        <f t="shared" si="110"/>
        <v>3.9969999999999573</v>
      </c>
      <c r="Z679" s="154">
        <f t="shared" si="111"/>
        <v>0.70399999999995089</v>
      </c>
      <c r="AA679" s="154">
        <f t="shared" si="112"/>
        <v>-3.2930000000000064</v>
      </c>
      <c r="AB679" s="155">
        <f t="shared" si="116"/>
        <v>8.0585000000000058</v>
      </c>
      <c r="AC679" s="155">
        <f t="shared" si="113"/>
        <v>3.2930000000000064</v>
      </c>
      <c r="AD679" s="155">
        <f t="shared" si="117"/>
        <v>5.9922666666666737</v>
      </c>
      <c r="AE679" s="152">
        <f t="shared" si="114"/>
        <v>0</v>
      </c>
      <c r="AF679" s="152"/>
      <c r="AG679" s="156">
        <v>37659</v>
      </c>
      <c r="AH679" s="159">
        <v>363.82996000000003</v>
      </c>
      <c r="AI679" s="155">
        <f t="shared" si="118"/>
        <v>377.94922716666662</v>
      </c>
      <c r="AJ679" s="158">
        <f t="shared" si="115"/>
        <v>9.0509313746454691E-3</v>
      </c>
      <c r="AK679" s="155">
        <f t="shared" si="119"/>
        <v>1.5735169867366231E-2</v>
      </c>
      <c r="AL679" s="158">
        <f t="shared" si="120"/>
        <v>1.5854686915457633E-2</v>
      </c>
    </row>
    <row r="680" spans="18:38" ht="14.25" x14ac:dyDescent="0.2">
      <c r="R680" s="152" t="s">
        <v>112</v>
      </c>
      <c r="S680" s="152"/>
      <c r="T680" s="152" t="s">
        <v>110</v>
      </c>
      <c r="U680" s="153">
        <v>37660</v>
      </c>
      <c r="V680" s="152">
        <v>289.73400000000004</v>
      </c>
      <c r="W680" s="152">
        <v>281.04900000000004</v>
      </c>
      <c r="X680" s="152">
        <v>289.73400000000004</v>
      </c>
      <c r="Y680" s="154">
        <f t="shared" si="110"/>
        <v>8.6850000000000023</v>
      </c>
      <c r="Z680" s="154">
        <f t="shared" si="111"/>
        <v>0</v>
      </c>
      <c r="AA680" s="154">
        <f t="shared" si="112"/>
        <v>-8.6850000000000023</v>
      </c>
      <c r="AB680" s="155">
        <f t="shared" si="116"/>
        <v>7.8699000000000048</v>
      </c>
      <c r="AC680" s="155">
        <f t="shared" si="113"/>
        <v>8.6850000000000023</v>
      </c>
      <c r="AD680" s="155">
        <f t="shared" si="117"/>
        <v>5.9851000000000054</v>
      </c>
      <c r="AE680" s="152">
        <f t="shared" si="114"/>
        <v>0</v>
      </c>
      <c r="AF680" s="152"/>
      <c r="AG680" s="156">
        <v>37660</v>
      </c>
      <c r="AH680" s="159">
        <v>342.18871999999999</v>
      </c>
      <c r="AI680" s="155">
        <f t="shared" si="118"/>
        <v>375.20435949999995</v>
      </c>
      <c r="AJ680" s="158">
        <f t="shared" si="115"/>
        <v>2.5380731427967592E-2</v>
      </c>
      <c r="AK680" s="155">
        <f t="shared" si="119"/>
        <v>1.5882390047543028E-2</v>
      </c>
      <c r="AL680" s="158">
        <f t="shared" si="120"/>
        <v>1.5951573718321913E-2</v>
      </c>
    </row>
    <row r="681" spans="18:38" ht="14.25" x14ac:dyDescent="0.2">
      <c r="R681" s="152" t="s">
        <v>112</v>
      </c>
      <c r="S681" s="152"/>
      <c r="T681" s="152" t="s">
        <v>110</v>
      </c>
      <c r="U681" s="153">
        <v>37661</v>
      </c>
      <c r="V681" s="152">
        <v>288.89100000000002</v>
      </c>
      <c r="W681" s="152">
        <v>284.14</v>
      </c>
      <c r="X681" s="152">
        <v>289.89699999999993</v>
      </c>
      <c r="Y681" s="154">
        <f t="shared" si="110"/>
        <v>5.7569999999999482</v>
      </c>
      <c r="Z681" s="154">
        <f t="shared" si="111"/>
        <v>1.005999999999915</v>
      </c>
      <c r="AA681" s="154">
        <f t="shared" si="112"/>
        <v>-4.7510000000000332</v>
      </c>
      <c r="AB681" s="155">
        <f t="shared" si="116"/>
        <v>7.7719666666666685</v>
      </c>
      <c r="AC681" s="155">
        <f t="shared" si="113"/>
        <v>4.7510000000000332</v>
      </c>
      <c r="AD681" s="155">
        <f t="shared" si="117"/>
        <v>5.8579333333333405</v>
      </c>
      <c r="AE681" s="152">
        <f t="shared" si="114"/>
        <v>0</v>
      </c>
      <c r="AF681" s="152"/>
      <c r="AG681" s="156">
        <v>37661</v>
      </c>
      <c r="AH681" s="159">
        <v>364.06353999999999</v>
      </c>
      <c r="AI681" s="155">
        <f t="shared" si="118"/>
        <v>373.50963749999994</v>
      </c>
      <c r="AJ681" s="158">
        <f t="shared" si="115"/>
        <v>1.3049919802460948E-2</v>
      </c>
      <c r="AK681" s="155">
        <f t="shared" si="119"/>
        <v>1.5629198040117719E-2</v>
      </c>
      <c r="AL681" s="158">
        <f t="shared" si="120"/>
        <v>1.5683486435696968E-2</v>
      </c>
    </row>
    <row r="682" spans="18:38" ht="14.25" x14ac:dyDescent="0.2">
      <c r="R682" s="152" t="s">
        <v>112</v>
      </c>
      <c r="S682" s="152"/>
      <c r="T682" s="152" t="s">
        <v>110</v>
      </c>
      <c r="U682" s="153">
        <v>37662</v>
      </c>
      <c r="V682" s="152">
        <v>286.24099999999999</v>
      </c>
      <c r="W682" s="152">
        <v>277.67100000000005</v>
      </c>
      <c r="X682" s="152">
        <v>286.68699999999995</v>
      </c>
      <c r="Y682" s="154">
        <f t="shared" si="110"/>
        <v>9.0159999999999059</v>
      </c>
      <c r="Z682" s="154">
        <f t="shared" si="111"/>
        <v>0.44599999999996953</v>
      </c>
      <c r="AA682" s="154">
        <f t="shared" si="112"/>
        <v>-8.5699999999999363</v>
      </c>
      <c r="AB682" s="155">
        <f t="shared" si="116"/>
        <v>7.6624999999999996</v>
      </c>
      <c r="AC682" s="155">
        <f t="shared" si="113"/>
        <v>8.5699999999999363</v>
      </c>
      <c r="AD682" s="155">
        <f t="shared" si="117"/>
        <v>5.7336000000000071</v>
      </c>
      <c r="AE682" s="152">
        <f t="shared" si="114"/>
        <v>0</v>
      </c>
      <c r="AF682" s="152"/>
      <c r="AG682" s="156">
        <v>37662</v>
      </c>
      <c r="AH682" s="159">
        <v>387.38186000000007</v>
      </c>
      <c r="AI682" s="155">
        <f t="shared" si="118"/>
        <v>372.87686749999995</v>
      </c>
      <c r="AJ682" s="158">
        <f t="shared" si="115"/>
        <v>2.2122873796929815E-2</v>
      </c>
      <c r="AK682" s="155">
        <f t="shared" si="119"/>
        <v>1.5357681907228578E-2</v>
      </c>
      <c r="AL682" s="158">
        <f t="shared" si="120"/>
        <v>1.5376657818549197E-2</v>
      </c>
    </row>
    <row r="683" spans="18:38" ht="14.25" x14ac:dyDescent="0.2">
      <c r="R683" s="152" t="s">
        <v>112</v>
      </c>
      <c r="S683" s="152"/>
      <c r="T683" s="152" t="s">
        <v>110</v>
      </c>
      <c r="U683" s="153">
        <v>37663</v>
      </c>
      <c r="V683" s="152">
        <v>286.52999999999997</v>
      </c>
      <c r="W683" s="152">
        <v>285.16500000000002</v>
      </c>
      <c r="X683" s="152">
        <v>290.84899999999999</v>
      </c>
      <c r="Y683" s="154">
        <f t="shared" si="110"/>
        <v>5.6839999999999691</v>
      </c>
      <c r="Z683" s="154">
        <f t="shared" si="111"/>
        <v>4.3190000000000168</v>
      </c>
      <c r="AA683" s="154">
        <f t="shared" si="112"/>
        <v>-1.3649999999999523</v>
      </c>
      <c r="AB683" s="155">
        <f t="shared" si="116"/>
        <v>7.6278666666666632</v>
      </c>
      <c r="AC683" s="155">
        <f t="shared" si="113"/>
        <v>1.3649999999999523</v>
      </c>
      <c r="AD683" s="155">
        <f t="shared" si="117"/>
        <v>5.6042000000000032</v>
      </c>
      <c r="AE683" s="152">
        <f t="shared" si="114"/>
        <v>0</v>
      </c>
      <c r="AF683" s="152"/>
      <c r="AG683" s="156">
        <v>37663</v>
      </c>
      <c r="AH683" s="159">
        <v>386.44492000000002</v>
      </c>
      <c r="AI683" s="155">
        <f t="shared" si="118"/>
        <v>372.31960350000003</v>
      </c>
      <c r="AJ683" s="158">
        <f t="shared" si="115"/>
        <v>3.5321980684852893E-3</v>
      </c>
      <c r="AK683" s="155">
        <f t="shared" si="119"/>
        <v>1.5041602098941766E-2</v>
      </c>
      <c r="AL683" s="158">
        <f t="shared" si="120"/>
        <v>1.5052121745182303E-2</v>
      </c>
    </row>
    <row r="684" spans="18:38" ht="14.25" x14ac:dyDescent="0.2">
      <c r="R684" s="152" t="s">
        <v>112</v>
      </c>
      <c r="S684" s="152"/>
      <c r="T684" s="152" t="s">
        <v>110</v>
      </c>
      <c r="U684" s="153">
        <v>37664</v>
      </c>
      <c r="V684" s="152">
        <v>286.36399999999998</v>
      </c>
      <c r="W684" s="152">
        <v>284.19799999999998</v>
      </c>
      <c r="X684" s="152">
        <v>290.20100000000002</v>
      </c>
      <c r="Y684" s="154">
        <f t="shared" si="110"/>
        <v>6.0030000000000427</v>
      </c>
      <c r="Z684" s="154">
        <f t="shared" si="111"/>
        <v>3.8370000000000459</v>
      </c>
      <c r="AA684" s="154">
        <f t="shared" si="112"/>
        <v>-2.1659999999999968</v>
      </c>
      <c r="AB684" s="155">
        <f t="shared" si="116"/>
        <v>7.7537999999999974</v>
      </c>
      <c r="AC684" s="155">
        <f t="shared" si="113"/>
        <v>2.1659999999999968</v>
      </c>
      <c r="AD684" s="155">
        <f t="shared" si="117"/>
        <v>5.6764000000000028</v>
      </c>
      <c r="AE684" s="152">
        <f t="shared" si="114"/>
        <v>0</v>
      </c>
      <c r="AF684" s="152"/>
      <c r="AG684" s="156">
        <v>37664</v>
      </c>
      <c r="AH684" s="159">
        <v>392.19427999999999</v>
      </c>
      <c r="AI684" s="155">
        <f t="shared" si="118"/>
        <v>373.18173916666666</v>
      </c>
      <c r="AJ684" s="158">
        <f t="shared" si="115"/>
        <v>5.5227730501321865E-3</v>
      </c>
      <c r="AK684" s="155">
        <f t="shared" si="119"/>
        <v>1.5225694533946173E-2</v>
      </c>
      <c r="AL684" s="158">
        <f t="shared" si="120"/>
        <v>1.5210819298596136E-2</v>
      </c>
    </row>
    <row r="685" spans="18:38" ht="14.25" x14ac:dyDescent="0.2">
      <c r="R685" s="152" t="s">
        <v>112</v>
      </c>
      <c r="S685" s="152"/>
      <c r="T685" s="152" t="s">
        <v>110</v>
      </c>
      <c r="U685" s="153">
        <v>37665</v>
      </c>
      <c r="V685" s="152">
        <v>291.98899999999998</v>
      </c>
      <c r="W685" s="152">
        <v>273.06900000000002</v>
      </c>
      <c r="X685" s="152">
        <v>293.18200000000002</v>
      </c>
      <c r="Y685" s="154">
        <f t="shared" si="110"/>
        <v>20.113</v>
      </c>
      <c r="Z685" s="154">
        <f t="shared" si="111"/>
        <v>1.1930000000000405</v>
      </c>
      <c r="AA685" s="154">
        <f t="shared" si="112"/>
        <v>-18.919999999999959</v>
      </c>
      <c r="AB685" s="155">
        <f t="shared" si="116"/>
        <v>8.2072333333333329</v>
      </c>
      <c r="AC685" s="155">
        <f t="shared" si="113"/>
        <v>18.919999999999959</v>
      </c>
      <c r="AD685" s="155">
        <f t="shared" si="117"/>
        <v>6.1200333333333354</v>
      </c>
      <c r="AE685" s="152">
        <f t="shared" si="114"/>
        <v>0</v>
      </c>
      <c r="AF685" s="152"/>
      <c r="AG685" s="156">
        <v>37665</v>
      </c>
      <c r="AH685" s="159">
        <v>408.13416999999981</v>
      </c>
      <c r="AI685" s="155">
        <f t="shared" si="118"/>
        <v>374.96351616666664</v>
      </c>
      <c r="AJ685" s="158">
        <f t="shared" si="115"/>
        <v>4.6357304510916027E-2</v>
      </c>
      <c r="AK685" s="155">
        <f t="shared" si="119"/>
        <v>1.6243609496636256E-2</v>
      </c>
      <c r="AL685" s="158">
        <f t="shared" si="120"/>
        <v>1.6321676828454576E-2</v>
      </c>
    </row>
    <row r="686" spans="18:38" ht="14.25" x14ac:dyDescent="0.2">
      <c r="R686" s="152" t="s">
        <v>112</v>
      </c>
      <c r="S686" s="152"/>
      <c r="T686" s="152" t="s">
        <v>110</v>
      </c>
      <c r="U686" s="153">
        <v>37666</v>
      </c>
      <c r="V686" s="152">
        <v>288.69899999999996</v>
      </c>
      <c r="W686" s="152">
        <v>281.11700000000002</v>
      </c>
      <c r="X686" s="152">
        <v>289.34599999999995</v>
      </c>
      <c r="Y686" s="154">
        <f t="shared" si="110"/>
        <v>8.2289999999999281</v>
      </c>
      <c r="Z686" s="154">
        <f t="shared" si="111"/>
        <v>0.64699999999999136</v>
      </c>
      <c r="AA686" s="154">
        <f t="shared" si="112"/>
        <v>-7.5819999999999368</v>
      </c>
      <c r="AB686" s="155">
        <f t="shared" si="116"/>
        <v>8.3154999999999948</v>
      </c>
      <c r="AC686" s="155">
        <f t="shared" si="113"/>
        <v>7.5819999999999368</v>
      </c>
      <c r="AD686" s="155">
        <f t="shared" si="117"/>
        <v>6.3651999999999971</v>
      </c>
      <c r="AE686" s="152">
        <f t="shared" si="114"/>
        <v>0</v>
      </c>
      <c r="AF686" s="152"/>
      <c r="AG686" s="156">
        <v>37666</v>
      </c>
      <c r="AH686" s="159">
        <v>405.89775000000014</v>
      </c>
      <c r="AI686" s="155">
        <f t="shared" si="118"/>
        <v>376.54343850000004</v>
      </c>
      <c r="AJ686" s="158">
        <f t="shared" si="115"/>
        <v>1.867958124921839E-2</v>
      </c>
      <c r="AK686" s="155">
        <f t="shared" si="119"/>
        <v>1.6845155747542827E-2</v>
      </c>
      <c r="AL686" s="158">
        <f t="shared" si="120"/>
        <v>1.6904291375668193E-2</v>
      </c>
    </row>
    <row r="687" spans="18:38" ht="14.25" x14ac:dyDescent="0.2">
      <c r="R687" s="152" t="s">
        <v>112</v>
      </c>
      <c r="S687" s="152"/>
      <c r="T687" s="152" t="s">
        <v>110</v>
      </c>
      <c r="U687" s="153">
        <v>37667</v>
      </c>
      <c r="V687" s="152">
        <v>286.80799999999999</v>
      </c>
      <c r="W687" s="152">
        <v>282.65200000000004</v>
      </c>
      <c r="X687" s="152">
        <v>288.45499999999998</v>
      </c>
      <c r="Y687" s="154">
        <f t="shared" si="110"/>
        <v>5.8029999999999404</v>
      </c>
      <c r="Z687" s="154">
        <f t="shared" si="111"/>
        <v>1.6469999999999914</v>
      </c>
      <c r="AA687" s="154">
        <f t="shared" si="112"/>
        <v>-4.1559999999999491</v>
      </c>
      <c r="AB687" s="155">
        <f t="shared" si="116"/>
        <v>8.2248333333333257</v>
      </c>
      <c r="AC687" s="155">
        <f t="shared" si="113"/>
        <v>4.1559999999999491</v>
      </c>
      <c r="AD687" s="155">
        <f t="shared" si="117"/>
        <v>6.2524333333333288</v>
      </c>
      <c r="AE687" s="152">
        <f t="shared" si="114"/>
        <v>0</v>
      </c>
      <c r="AF687" s="152"/>
      <c r="AG687" s="156">
        <v>37667</v>
      </c>
      <c r="AH687" s="159">
        <v>389.64279999999985</v>
      </c>
      <c r="AI687" s="155">
        <f t="shared" si="118"/>
        <v>377.20998883333328</v>
      </c>
      <c r="AJ687" s="158">
        <f t="shared" si="115"/>
        <v>1.066617938275762E-2</v>
      </c>
      <c r="AK687" s="155">
        <f t="shared" si="119"/>
        <v>1.652085596330953E-2</v>
      </c>
      <c r="AL687" s="158">
        <f t="shared" si="120"/>
        <v>1.6575471271774587E-2</v>
      </c>
    </row>
    <row r="688" spans="18:38" ht="14.25" x14ac:dyDescent="0.2">
      <c r="R688" s="152" t="s">
        <v>112</v>
      </c>
      <c r="S688" s="152"/>
      <c r="T688" s="152" t="s">
        <v>110</v>
      </c>
      <c r="U688" s="153">
        <v>37668</v>
      </c>
      <c r="V688" s="152">
        <v>287.66399999999999</v>
      </c>
      <c r="W688" s="152">
        <v>284.24099999999999</v>
      </c>
      <c r="X688" s="152">
        <v>292.53200000000004</v>
      </c>
      <c r="Y688" s="154">
        <f t="shared" si="110"/>
        <v>8.2910000000000537</v>
      </c>
      <c r="Z688" s="154">
        <f t="shared" si="111"/>
        <v>4.8680000000000518</v>
      </c>
      <c r="AA688" s="154">
        <f t="shared" si="112"/>
        <v>-3.4230000000000018</v>
      </c>
      <c r="AB688" s="155">
        <f t="shared" si="116"/>
        <v>8.0781333333333283</v>
      </c>
      <c r="AC688" s="155">
        <f t="shared" si="113"/>
        <v>3.4230000000000018</v>
      </c>
      <c r="AD688" s="155">
        <f t="shared" si="117"/>
        <v>6.0064333333333311</v>
      </c>
      <c r="AE688" s="152">
        <f t="shared" si="114"/>
        <v>0</v>
      </c>
      <c r="AF688" s="152"/>
      <c r="AG688" s="156">
        <v>37668</v>
      </c>
      <c r="AH688" s="159">
        <v>403.45985999999999</v>
      </c>
      <c r="AI688" s="155">
        <f t="shared" si="118"/>
        <v>378.45566716666661</v>
      </c>
      <c r="AJ688" s="158">
        <f t="shared" si="115"/>
        <v>8.4841153714771082E-3</v>
      </c>
      <c r="AK688" s="155">
        <f t="shared" si="119"/>
        <v>1.5820020589207312E-2</v>
      </c>
      <c r="AL688" s="158">
        <f t="shared" si="120"/>
        <v>1.5870903396164975E-2</v>
      </c>
    </row>
    <row r="689" spans="18:38" ht="14.25" x14ac:dyDescent="0.2">
      <c r="R689" s="152" t="s">
        <v>112</v>
      </c>
      <c r="S689" s="152"/>
      <c r="T689" s="152" t="s">
        <v>110</v>
      </c>
      <c r="U689" s="153">
        <v>37669</v>
      </c>
      <c r="V689" s="152">
        <v>284.351</v>
      </c>
      <c r="W689" s="152">
        <v>278.71600000000001</v>
      </c>
      <c r="X689" s="152">
        <v>288.33699999999999</v>
      </c>
      <c r="Y689" s="154">
        <f t="shared" si="110"/>
        <v>9.6209999999999809</v>
      </c>
      <c r="Z689" s="154">
        <f t="shared" si="111"/>
        <v>3.98599999999999</v>
      </c>
      <c r="AA689" s="154">
        <f t="shared" si="112"/>
        <v>-5.6349999999999909</v>
      </c>
      <c r="AB689" s="155">
        <f t="shared" si="116"/>
        <v>8.1823333333333252</v>
      </c>
      <c r="AC689" s="155">
        <f t="shared" si="113"/>
        <v>5.6349999999999909</v>
      </c>
      <c r="AD689" s="155">
        <f t="shared" si="117"/>
        <v>6.0337333333333296</v>
      </c>
      <c r="AE689" s="152">
        <f t="shared" si="114"/>
        <v>0</v>
      </c>
      <c r="AF689" s="152"/>
      <c r="AG689" s="156">
        <v>37669</v>
      </c>
      <c r="AH689" s="159">
        <v>420.96427000000006</v>
      </c>
      <c r="AI689" s="155">
        <f t="shared" si="118"/>
        <v>381.08684116666666</v>
      </c>
      <c r="AJ689" s="158">
        <f t="shared" si="115"/>
        <v>1.3385934155409413E-2</v>
      </c>
      <c r="AK689" s="155">
        <f t="shared" si="119"/>
        <v>1.5796862550685652E-2</v>
      </c>
      <c r="AL689" s="158">
        <f t="shared" si="120"/>
        <v>1.5832961628539945E-2</v>
      </c>
    </row>
    <row r="690" spans="18:38" ht="14.25" x14ac:dyDescent="0.2">
      <c r="R690" s="152" t="s">
        <v>112</v>
      </c>
      <c r="S690" s="152"/>
      <c r="T690" s="152" t="s">
        <v>110</v>
      </c>
      <c r="U690" s="153">
        <v>37670</v>
      </c>
      <c r="V690" s="152">
        <v>290.01900000000001</v>
      </c>
      <c r="W690" s="152">
        <v>287.27699999999999</v>
      </c>
      <c r="X690" s="152">
        <v>291.86899999999997</v>
      </c>
      <c r="Y690" s="154">
        <f t="shared" si="110"/>
        <v>4.5919999999999845</v>
      </c>
      <c r="Z690" s="154">
        <f t="shared" si="111"/>
        <v>1.8499999999999659</v>
      </c>
      <c r="AA690" s="154">
        <f t="shared" si="112"/>
        <v>-2.7420000000000186</v>
      </c>
      <c r="AB690" s="155">
        <f t="shared" si="116"/>
        <v>8.1402333333333203</v>
      </c>
      <c r="AC690" s="155">
        <f t="shared" si="113"/>
        <v>2.7420000000000186</v>
      </c>
      <c r="AD690" s="155">
        <f t="shared" si="117"/>
        <v>5.985499999999992</v>
      </c>
      <c r="AE690" s="152">
        <f t="shared" si="114"/>
        <v>0</v>
      </c>
      <c r="AF690" s="152"/>
      <c r="AG690" s="156">
        <v>37670</v>
      </c>
      <c r="AH690" s="159">
        <v>420.26438999999999</v>
      </c>
      <c r="AI690" s="155">
        <f t="shared" si="118"/>
        <v>383.90630883333336</v>
      </c>
      <c r="AJ690" s="158">
        <f t="shared" si="115"/>
        <v>6.5244642783082781E-3</v>
      </c>
      <c r="AK690" s="155">
        <f t="shared" si="119"/>
        <v>1.5598373579188035E-2</v>
      </c>
      <c r="AL690" s="158">
        <f t="shared" si="120"/>
        <v>1.5591043601730701E-2</v>
      </c>
    </row>
    <row r="691" spans="18:38" ht="14.25" x14ac:dyDescent="0.2">
      <c r="R691" s="152" t="s">
        <v>112</v>
      </c>
      <c r="S691" s="152"/>
      <c r="T691" s="152" t="s">
        <v>110</v>
      </c>
      <c r="U691" s="153">
        <v>37671</v>
      </c>
      <c r="V691" s="152">
        <v>290.31200000000001</v>
      </c>
      <c r="W691" s="152">
        <v>282.44100000000003</v>
      </c>
      <c r="X691" s="152">
        <v>290.53199999999998</v>
      </c>
      <c r="Y691" s="154">
        <f t="shared" si="110"/>
        <v>8.0909999999999513</v>
      </c>
      <c r="Z691" s="154">
        <f t="shared" si="111"/>
        <v>0.21999999999997044</v>
      </c>
      <c r="AA691" s="154">
        <f t="shared" si="112"/>
        <v>-7.8709999999999809</v>
      </c>
      <c r="AB691" s="155">
        <f t="shared" si="116"/>
        <v>8.2324999999999875</v>
      </c>
      <c r="AC691" s="155">
        <f t="shared" si="113"/>
        <v>7.8709999999999809</v>
      </c>
      <c r="AD691" s="155">
        <f t="shared" si="117"/>
        <v>6.2256999999999927</v>
      </c>
      <c r="AE691" s="152">
        <f t="shared" si="114"/>
        <v>0</v>
      </c>
      <c r="AF691" s="152"/>
      <c r="AG691" s="156">
        <v>37671</v>
      </c>
      <c r="AH691" s="159">
        <v>415.12397000000016</v>
      </c>
      <c r="AI691" s="155">
        <f t="shared" si="118"/>
        <v>385.73307683333337</v>
      </c>
      <c r="AJ691" s="158">
        <f t="shared" si="115"/>
        <v>1.8960601094656082E-2</v>
      </c>
      <c r="AK691" s="155">
        <f t="shared" si="119"/>
        <v>1.6168874384288417E-2</v>
      </c>
      <c r="AL691" s="158">
        <f t="shared" si="120"/>
        <v>1.6139917403790546E-2</v>
      </c>
    </row>
    <row r="692" spans="18:38" ht="14.25" x14ac:dyDescent="0.2">
      <c r="R692" s="152" t="s">
        <v>112</v>
      </c>
      <c r="S692" s="152"/>
      <c r="T692" s="152" t="s">
        <v>110</v>
      </c>
      <c r="U692" s="153">
        <v>37672</v>
      </c>
      <c r="V692" s="152">
        <v>290.108</v>
      </c>
      <c r="W692" s="152">
        <v>275.19300000000004</v>
      </c>
      <c r="X692" s="152">
        <v>290.108</v>
      </c>
      <c r="Y692" s="154">
        <f t="shared" si="110"/>
        <v>14.914999999999964</v>
      </c>
      <c r="Z692" s="154">
        <f t="shared" si="111"/>
        <v>0</v>
      </c>
      <c r="AA692" s="154">
        <f t="shared" si="112"/>
        <v>-14.914999999999964</v>
      </c>
      <c r="AB692" s="155">
        <f t="shared" si="116"/>
        <v>8.5031333333333166</v>
      </c>
      <c r="AC692" s="155">
        <f t="shared" si="113"/>
        <v>14.914999999999964</v>
      </c>
      <c r="AD692" s="155">
        <f t="shared" si="117"/>
        <v>6.5819666666666592</v>
      </c>
      <c r="AE692" s="152">
        <f t="shared" si="114"/>
        <v>0</v>
      </c>
      <c r="AF692" s="152"/>
      <c r="AG692" s="156">
        <v>37672</v>
      </c>
      <c r="AH692" s="159">
        <v>404.37038999999999</v>
      </c>
      <c r="AI692" s="155">
        <f t="shared" si="118"/>
        <v>386.95542433333338</v>
      </c>
      <c r="AJ692" s="158">
        <f t="shared" si="115"/>
        <v>3.6884500865654292E-2</v>
      </c>
      <c r="AK692" s="155">
        <f t="shared" si="119"/>
        <v>1.70151648897683E-2</v>
      </c>
      <c r="AL692" s="158">
        <f t="shared" si="120"/>
        <v>1.7009625018195335E-2</v>
      </c>
    </row>
    <row r="693" spans="18:38" ht="14.25" x14ac:dyDescent="0.2">
      <c r="R693" s="152" t="s">
        <v>112</v>
      </c>
      <c r="S693" s="152"/>
      <c r="T693" s="152" t="s">
        <v>110</v>
      </c>
      <c r="U693" s="153">
        <v>37673</v>
      </c>
      <c r="V693" s="152">
        <v>289.096</v>
      </c>
      <c r="W693" s="152">
        <v>286.05500000000001</v>
      </c>
      <c r="X693" s="152">
        <v>290.03500000000003</v>
      </c>
      <c r="Y693" s="154">
        <f t="shared" si="110"/>
        <v>3.9800000000000182</v>
      </c>
      <c r="Z693" s="154">
        <f t="shared" si="111"/>
        <v>0.93900000000002137</v>
      </c>
      <c r="AA693" s="154">
        <f t="shared" si="112"/>
        <v>-3.0409999999999968</v>
      </c>
      <c r="AB693" s="155">
        <f t="shared" si="116"/>
        <v>8.3664666666666498</v>
      </c>
      <c r="AC693" s="155">
        <f t="shared" si="113"/>
        <v>3.0409999999999968</v>
      </c>
      <c r="AD693" s="155">
        <f t="shared" si="117"/>
        <v>6.5020333333333289</v>
      </c>
      <c r="AE693" s="152">
        <f t="shared" si="114"/>
        <v>0</v>
      </c>
      <c r="AF693" s="152"/>
      <c r="AG693" s="156">
        <v>37673</v>
      </c>
      <c r="AH693" s="159">
        <v>377.38217999999995</v>
      </c>
      <c r="AI693" s="155">
        <f t="shared" si="118"/>
        <v>387.06881800000008</v>
      </c>
      <c r="AJ693" s="158">
        <f t="shared" si="115"/>
        <v>8.0581441338856991E-3</v>
      </c>
      <c r="AK693" s="155">
        <f t="shared" si="119"/>
        <v>1.6798984891221322E-2</v>
      </c>
      <c r="AL693" s="158">
        <f t="shared" si="120"/>
        <v>1.6798132608381096E-2</v>
      </c>
    </row>
    <row r="694" spans="18:38" ht="14.25" x14ac:dyDescent="0.2">
      <c r="R694" s="152" t="s">
        <v>112</v>
      </c>
      <c r="S694" s="152"/>
      <c r="T694" s="152" t="s">
        <v>110</v>
      </c>
      <c r="U694" s="153">
        <v>37674</v>
      </c>
      <c r="V694" s="152">
        <v>288.65599999999995</v>
      </c>
      <c r="W694" s="152">
        <v>279.10200000000003</v>
      </c>
      <c r="X694" s="152">
        <v>288.65599999999995</v>
      </c>
      <c r="Y694" s="154">
        <f t="shared" si="110"/>
        <v>9.5539999999999168</v>
      </c>
      <c r="Z694" s="154">
        <f t="shared" si="111"/>
        <v>0</v>
      </c>
      <c r="AA694" s="154">
        <f t="shared" si="112"/>
        <v>-9.5539999999999168</v>
      </c>
      <c r="AB694" s="155">
        <f t="shared" si="116"/>
        <v>8.5160333333333167</v>
      </c>
      <c r="AC694" s="155">
        <f t="shared" si="113"/>
        <v>9.5539999999999168</v>
      </c>
      <c r="AD694" s="155">
        <f t="shared" si="117"/>
        <v>6.6839999999999939</v>
      </c>
      <c r="AE694" s="152">
        <f t="shared" si="114"/>
        <v>0</v>
      </c>
      <c r="AF694" s="152"/>
      <c r="AG694" s="156">
        <v>37674</v>
      </c>
      <c r="AH694" s="159">
        <v>383.64935000000003</v>
      </c>
      <c r="AI694" s="155">
        <f t="shared" si="118"/>
        <v>387.25968400000005</v>
      </c>
      <c r="AJ694" s="158">
        <f t="shared" si="115"/>
        <v>2.4902948486684302E-2</v>
      </c>
      <c r="AK694" s="155">
        <f t="shared" si="119"/>
        <v>1.7267898841953729E-2</v>
      </c>
      <c r="AL694" s="158">
        <f t="shared" si="120"/>
        <v>1.7259736234252553E-2</v>
      </c>
    </row>
    <row r="695" spans="18:38" ht="14.25" x14ac:dyDescent="0.2">
      <c r="R695" s="152" t="s">
        <v>112</v>
      </c>
      <c r="S695" s="152"/>
      <c r="T695" s="152" t="s">
        <v>110</v>
      </c>
      <c r="U695" s="153">
        <v>37675</v>
      </c>
      <c r="V695" s="152">
        <v>280.87700000000007</v>
      </c>
      <c r="W695" s="152">
        <v>278.10399999999998</v>
      </c>
      <c r="X695" s="152">
        <v>285.84199999999998</v>
      </c>
      <c r="Y695" s="154">
        <f t="shared" si="110"/>
        <v>7.7379999999999995</v>
      </c>
      <c r="Z695" s="154">
        <f t="shared" si="111"/>
        <v>4.9649999999999181</v>
      </c>
      <c r="AA695" s="154">
        <f t="shared" si="112"/>
        <v>-2.7730000000000814</v>
      </c>
      <c r="AB695" s="155">
        <f t="shared" si="116"/>
        <v>8.4381999999999842</v>
      </c>
      <c r="AC695" s="155">
        <f t="shared" si="113"/>
        <v>2.7730000000000814</v>
      </c>
      <c r="AD695" s="155">
        <f t="shared" si="117"/>
        <v>6.4570333333333298</v>
      </c>
      <c r="AE695" s="152">
        <f t="shared" si="114"/>
        <v>0</v>
      </c>
      <c r="AF695" s="152"/>
      <c r="AG695" s="156">
        <v>37675</v>
      </c>
      <c r="AH695" s="159">
        <v>360.08972999999997</v>
      </c>
      <c r="AI695" s="155">
        <f t="shared" si="118"/>
        <v>386.99762800000008</v>
      </c>
      <c r="AJ695" s="158">
        <f t="shared" si="115"/>
        <v>7.7008583388370492E-3</v>
      </c>
      <c r="AK695" s="155">
        <f t="shared" si="119"/>
        <v>1.6656544721762093E-2</v>
      </c>
      <c r="AL695" s="158">
        <f t="shared" si="120"/>
        <v>1.6684942919942984E-2</v>
      </c>
    </row>
    <row r="696" spans="18:38" ht="14.25" x14ac:dyDescent="0.2">
      <c r="R696" s="152" t="s">
        <v>112</v>
      </c>
      <c r="S696" s="152"/>
      <c r="T696" s="152" t="s">
        <v>110</v>
      </c>
      <c r="U696" s="153">
        <v>37676</v>
      </c>
      <c r="V696" s="152">
        <v>286.32799999999997</v>
      </c>
      <c r="W696" s="152">
        <v>283.36099999999999</v>
      </c>
      <c r="X696" s="152">
        <v>288.35300000000007</v>
      </c>
      <c r="Y696" s="154">
        <f t="shared" si="110"/>
        <v>4.9920000000000755</v>
      </c>
      <c r="Z696" s="154">
        <f t="shared" si="111"/>
        <v>2.0250000000000909</v>
      </c>
      <c r="AA696" s="154">
        <f t="shared" si="112"/>
        <v>-2.9669999999999845</v>
      </c>
      <c r="AB696" s="155">
        <f t="shared" si="116"/>
        <v>8.4987333333333197</v>
      </c>
      <c r="AC696" s="155">
        <f t="shared" si="113"/>
        <v>2.9669999999999845</v>
      </c>
      <c r="AD696" s="155">
        <f t="shared" si="117"/>
        <v>6.4594666666666605</v>
      </c>
      <c r="AE696" s="152">
        <f t="shared" si="114"/>
        <v>0</v>
      </c>
      <c r="AF696" s="152"/>
      <c r="AG696" s="156">
        <v>37676</v>
      </c>
      <c r="AH696" s="159">
        <v>373.64724999999999</v>
      </c>
      <c r="AI696" s="155">
        <f t="shared" si="118"/>
        <v>388.18962166666671</v>
      </c>
      <c r="AJ696" s="158">
        <f t="shared" si="115"/>
        <v>7.9406445517797453E-3</v>
      </c>
      <c r="AK696" s="155">
        <f t="shared" si="119"/>
        <v>1.6635733457864146E-2</v>
      </c>
      <c r="AL696" s="158">
        <f t="shared" si="120"/>
        <v>1.6639977748331765E-2</v>
      </c>
    </row>
    <row r="697" spans="18:38" ht="14.25" x14ac:dyDescent="0.2">
      <c r="R697" s="152" t="s">
        <v>112</v>
      </c>
      <c r="S697" s="152"/>
      <c r="T697" s="152" t="s">
        <v>110</v>
      </c>
      <c r="U697" s="153">
        <v>37677</v>
      </c>
      <c r="V697" s="152">
        <v>282.97800000000001</v>
      </c>
      <c r="W697" s="152">
        <v>279.39100000000002</v>
      </c>
      <c r="X697" s="152">
        <v>282.97800000000001</v>
      </c>
      <c r="Y697" s="154">
        <f t="shared" si="110"/>
        <v>3.5869999999999891</v>
      </c>
      <c r="Z697" s="154">
        <f t="shared" si="111"/>
        <v>0</v>
      </c>
      <c r="AA697" s="154">
        <f t="shared" si="112"/>
        <v>-3.5869999999999891</v>
      </c>
      <c r="AB697" s="155">
        <f t="shared" si="116"/>
        <v>8.2743666666666531</v>
      </c>
      <c r="AC697" s="155">
        <f t="shared" si="113"/>
        <v>3.5869999999999891</v>
      </c>
      <c r="AD697" s="155">
        <f t="shared" si="117"/>
        <v>6.2555999999999923</v>
      </c>
      <c r="AE697" s="152">
        <f t="shared" si="114"/>
        <v>0</v>
      </c>
      <c r="AF697" s="152"/>
      <c r="AG697" s="156">
        <v>37677</v>
      </c>
      <c r="AH697" s="159">
        <v>379.16005000000007</v>
      </c>
      <c r="AI697" s="155">
        <f t="shared" si="118"/>
        <v>390.00262533333336</v>
      </c>
      <c r="AJ697" s="158">
        <f t="shared" si="115"/>
        <v>9.460384869133729E-3</v>
      </c>
      <c r="AK697" s="155">
        <f t="shared" si="119"/>
        <v>1.5955195169368341E-2</v>
      </c>
      <c r="AL697" s="158">
        <f t="shared" si="120"/>
        <v>1.6039892025478959E-2</v>
      </c>
    </row>
    <row r="698" spans="18:38" ht="14.25" x14ac:dyDescent="0.2">
      <c r="R698" s="152" t="s">
        <v>112</v>
      </c>
      <c r="S698" s="152"/>
      <c r="T698" s="152" t="s">
        <v>110</v>
      </c>
      <c r="U698" s="153">
        <v>37678</v>
      </c>
      <c r="V698" s="152">
        <v>281.69399999999996</v>
      </c>
      <c r="W698" s="152">
        <v>277.64800000000008</v>
      </c>
      <c r="X698" s="152">
        <v>282.83299999999991</v>
      </c>
      <c r="Y698" s="154">
        <f t="shared" si="110"/>
        <v>5.1849999999998317</v>
      </c>
      <c r="Z698" s="154">
        <f t="shared" si="111"/>
        <v>1.1389999999999532</v>
      </c>
      <c r="AA698" s="154">
        <f t="shared" si="112"/>
        <v>-4.0459999999998786</v>
      </c>
      <c r="AB698" s="155">
        <f t="shared" si="116"/>
        <v>8.2226999999999819</v>
      </c>
      <c r="AC698" s="155">
        <f t="shared" si="113"/>
        <v>4.0459999999998786</v>
      </c>
      <c r="AD698" s="155">
        <f t="shared" si="117"/>
        <v>6.165966666666657</v>
      </c>
      <c r="AE698" s="152">
        <f t="shared" si="114"/>
        <v>0</v>
      </c>
      <c r="AF698" s="152"/>
      <c r="AG698" s="156">
        <v>37678</v>
      </c>
      <c r="AH698" s="159">
        <v>364.73245999999995</v>
      </c>
      <c r="AI698" s="155">
        <f t="shared" si="118"/>
        <v>390.7618763333333</v>
      </c>
      <c r="AJ698" s="158">
        <f t="shared" si="115"/>
        <v>1.1093062569752852E-2</v>
      </c>
      <c r="AK698" s="155">
        <f t="shared" si="119"/>
        <v>1.5668444654666058E-2</v>
      </c>
      <c r="AL698" s="158">
        <f t="shared" si="120"/>
        <v>1.5779345530132719E-2</v>
      </c>
    </row>
    <row r="699" spans="18:38" ht="14.25" x14ac:dyDescent="0.2">
      <c r="R699" s="152" t="s">
        <v>112</v>
      </c>
      <c r="S699" s="152"/>
      <c r="T699" s="152" t="s">
        <v>110</v>
      </c>
      <c r="U699" s="153">
        <v>37679</v>
      </c>
      <c r="V699" s="152">
        <v>283.75600000000003</v>
      </c>
      <c r="W699" s="152">
        <v>281.029</v>
      </c>
      <c r="X699" s="152">
        <v>286.67300000000006</v>
      </c>
      <c r="Y699" s="154">
        <f t="shared" si="110"/>
        <v>5.6440000000000623</v>
      </c>
      <c r="Z699" s="154">
        <f t="shared" si="111"/>
        <v>2.91700000000003</v>
      </c>
      <c r="AA699" s="154">
        <f t="shared" si="112"/>
        <v>-2.7270000000000323</v>
      </c>
      <c r="AB699" s="155">
        <f t="shared" si="116"/>
        <v>8.3153666666666517</v>
      </c>
      <c r="AC699" s="155">
        <f t="shared" si="113"/>
        <v>2.7270000000000323</v>
      </c>
      <c r="AD699" s="155">
        <f t="shared" si="117"/>
        <v>6.1731333333333245</v>
      </c>
      <c r="AE699" s="152">
        <f t="shared" si="114"/>
        <v>0</v>
      </c>
      <c r="AF699" s="152"/>
      <c r="AG699" s="156">
        <v>37679</v>
      </c>
      <c r="AH699" s="159">
        <v>357.90937000000002</v>
      </c>
      <c r="AI699" s="155">
        <f t="shared" si="118"/>
        <v>389.821189</v>
      </c>
      <c r="AJ699" s="158">
        <f t="shared" si="115"/>
        <v>7.6192472971580265E-3</v>
      </c>
      <c r="AK699" s="155">
        <f t="shared" si="119"/>
        <v>1.5705566858224083E-2</v>
      </c>
      <c r="AL699" s="158">
        <f t="shared" si="120"/>
        <v>1.5835807563896492E-2</v>
      </c>
    </row>
    <row r="700" spans="18:38" ht="14.25" x14ac:dyDescent="0.2">
      <c r="R700" s="152" t="s">
        <v>112</v>
      </c>
      <c r="S700" s="152"/>
      <c r="T700" s="152" t="s">
        <v>110</v>
      </c>
      <c r="U700" s="153">
        <v>37680</v>
      </c>
      <c r="V700" s="152">
        <v>287.55100000000004</v>
      </c>
      <c r="W700" s="152">
        <v>281.00300000000004</v>
      </c>
      <c r="X700" s="152">
        <v>287.66700000000003</v>
      </c>
      <c r="Y700" s="154">
        <f t="shared" si="110"/>
        <v>6.6639999999999873</v>
      </c>
      <c r="Z700" s="154">
        <f t="shared" si="111"/>
        <v>0.11599999999998545</v>
      </c>
      <c r="AA700" s="154">
        <f t="shared" si="112"/>
        <v>-6.5480000000000018</v>
      </c>
      <c r="AB700" s="155">
        <f t="shared" si="116"/>
        <v>8.3477999999999817</v>
      </c>
      <c r="AC700" s="155">
        <f t="shared" si="113"/>
        <v>6.5480000000000018</v>
      </c>
      <c r="AD700" s="155">
        <f t="shared" si="117"/>
        <v>6.3699333333333241</v>
      </c>
      <c r="AE700" s="152">
        <f t="shared" si="114"/>
        <v>0</v>
      </c>
      <c r="AF700" s="152"/>
      <c r="AG700" s="156">
        <v>37680</v>
      </c>
      <c r="AH700" s="159">
        <v>364.39965999999998</v>
      </c>
      <c r="AI700" s="155">
        <f t="shared" si="118"/>
        <v>388.84040599999997</v>
      </c>
      <c r="AJ700" s="158">
        <f t="shared" si="115"/>
        <v>1.7969281310525928E-2</v>
      </c>
      <c r="AK700" s="155">
        <f t="shared" si="119"/>
        <v>1.625003450983771E-2</v>
      </c>
      <c r="AL700" s="158">
        <f t="shared" si="120"/>
        <v>1.6381870903954678E-2</v>
      </c>
    </row>
    <row r="701" spans="18:38" ht="14.25" x14ac:dyDescent="0.2">
      <c r="R701" s="152" t="s">
        <v>112</v>
      </c>
      <c r="S701" s="152"/>
      <c r="T701" s="152" t="s">
        <v>110</v>
      </c>
      <c r="U701" s="153">
        <v>37681</v>
      </c>
      <c r="V701" s="152">
        <v>286.262</v>
      </c>
      <c r="W701" s="152">
        <v>279.40199999999999</v>
      </c>
      <c r="X701" s="152">
        <v>286.262</v>
      </c>
      <c r="Y701" s="154">
        <f t="shared" si="110"/>
        <v>6.8600000000000136</v>
      </c>
      <c r="Z701" s="154">
        <f t="shared" si="111"/>
        <v>0</v>
      </c>
      <c r="AA701" s="154">
        <f t="shared" si="112"/>
        <v>-6.8600000000000136</v>
      </c>
      <c r="AB701" s="155">
        <f t="shared" si="116"/>
        <v>8.4238666666666475</v>
      </c>
      <c r="AC701" s="155">
        <f t="shared" si="113"/>
        <v>6.8600000000000136</v>
      </c>
      <c r="AD701" s="155">
        <f t="shared" si="117"/>
        <v>6.44599999999999</v>
      </c>
      <c r="AE701" s="152">
        <f t="shared" si="114"/>
        <v>0</v>
      </c>
      <c r="AF701" s="152"/>
      <c r="AG701" s="156">
        <v>37681</v>
      </c>
      <c r="AH701" s="159">
        <v>360.00438999999994</v>
      </c>
      <c r="AI701" s="155">
        <f t="shared" si="118"/>
        <v>386.47325133333328</v>
      </c>
      <c r="AJ701" s="158">
        <f t="shared" si="115"/>
        <v>1.9055323186475629E-2</v>
      </c>
      <c r="AK701" s="155">
        <f t="shared" si="119"/>
        <v>1.6531167256743046E-2</v>
      </c>
      <c r="AL701" s="158">
        <f t="shared" si="120"/>
        <v>1.6679032708631917E-2</v>
      </c>
    </row>
    <row r="702" spans="18:38" ht="14.25" x14ac:dyDescent="0.2">
      <c r="R702" s="152" t="s">
        <v>112</v>
      </c>
      <c r="S702" s="152"/>
      <c r="T702" s="152" t="s">
        <v>110</v>
      </c>
      <c r="U702" s="153">
        <v>37682</v>
      </c>
      <c r="V702" s="152">
        <v>286.10300000000001</v>
      </c>
      <c r="W702" s="152">
        <v>284.51299999999998</v>
      </c>
      <c r="X702" s="152">
        <v>287.59300000000002</v>
      </c>
      <c r="Y702" s="154">
        <f t="shared" si="110"/>
        <v>3.0800000000000409</v>
      </c>
      <c r="Z702" s="154">
        <f t="shared" si="111"/>
        <v>1.4900000000000091</v>
      </c>
      <c r="AA702" s="154">
        <f t="shared" si="112"/>
        <v>-1.5900000000000318</v>
      </c>
      <c r="AB702" s="155">
        <f t="shared" si="116"/>
        <v>8.0462999999999809</v>
      </c>
      <c r="AC702" s="155">
        <f t="shared" si="113"/>
        <v>1.5900000000000318</v>
      </c>
      <c r="AD702" s="155">
        <f t="shared" si="117"/>
        <v>6.1197666666666555</v>
      </c>
      <c r="AE702" s="152">
        <f t="shared" si="114"/>
        <v>0</v>
      </c>
      <c r="AF702" s="152"/>
      <c r="AG702" s="156">
        <v>37682</v>
      </c>
      <c r="AH702" s="159">
        <v>358.07101999999998</v>
      </c>
      <c r="AI702" s="155">
        <f t="shared" si="118"/>
        <v>384.38392499999992</v>
      </c>
      <c r="AJ702" s="158">
        <f t="shared" si="115"/>
        <v>4.4404598841873101E-3</v>
      </c>
      <c r="AK702" s="155">
        <f t="shared" si="119"/>
        <v>1.5777857325942932E-2</v>
      </c>
      <c r="AL702" s="158">
        <f t="shared" si="120"/>
        <v>1.5920974496180237E-2</v>
      </c>
    </row>
    <row r="703" spans="18:38" ht="14.25" x14ac:dyDescent="0.2">
      <c r="R703" s="152" t="s">
        <v>112</v>
      </c>
      <c r="S703" s="152"/>
      <c r="T703" s="152" t="s">
        <v>110</v>
      </c>
      <c r="U703" s="153">
        <v>37683</v>
      </c>
      <c r="V703" s="152">
        <v>287.93099999999998</v>
      </c>
      <c r="W703" s="152">
        <v>282.50899999999996</v>
      </c>
      <c r="X703" s="152">
        <v>288.113</v>
      </c>
      <c r="Y703" s="154">
        <f t="shared" si="110"/>
        <v>5.6040000000000418</v>
      </c>
      <c r="Z703" s="154">
        <f t="shared" si="111"/>
        <v>0.18200000000001637</v>
      </c>
      <c r="AA703" s="154">
        <f t="shared" si="112"/>
        <v>-5.4220000000000255</v>
      </c>
      <c r="AB703" s="155">
        <f t="shared" si="116"/>
        <v>7.8691333333333171</v>
      </c>
      <c r="AC703" s="155">
        <f t="shared" si="113"/>
        <v>5.4220000000000255</v>
      </c>
      <c r="AD703" s="155">
        <f t="shared" si="117"/>
        <v>6.1530999999999931</v>
      </c>
      <c r="AE703" s="152">
        <f t="shared" si="114"/>
        <v>0</v>
      </c>
      <c r="AF703" s="152"/>
      <c r="AG703" s="156">
        <v>37683</v>
      </c>
      <c r="AH703" s="159">
        <v>384.21089000000006</v>
      </c>
      <c r="AI703" s="155">
        <f t="shared" si="118"/>
        <v>385.14663266666662</v>
      </c>
      <c r="AJ703" s="158">
        <f t="shared" si="115"/>
        <v>1.4112041436410157E-2</v>
      </c>
      <c r="AK703" s="155">
        <f t="shared" si="119"/>
        <v>1.5840320980704817E-2</v>
      </c>
      <c r="AL703" s="158">
        <f t="shared" si="120"/>
        <v>1.5975993240281879E-2</v>
      </c>
    </row>
    <row r="704" spans="18:38" ht="14.25" x14ac:dyDescent="0.2">
      <c r="R704" s="152" t="s">
        <v>112</v>
      </c>
      <c r="S704" s="152"/>
      <c r="T704" s="152" t="s">
        <v>110</v>
      </c>
      <c r="U704" s="153">
        <v>37684</v>
      </c>
      <c r="V704" s="152">
        <v>288.495</v>
      </c>
      <c r="W704" s="152">
        <v>285.45599999999996</v>
      </c>
      <c r="X704" s="152">
        <v>292.93700000000001</v>
      </c>
      <c r="Y704" s="154">
        <f t="shared" si="110"/>
        <v>7.4810000000000514</v>
      </c>
      <c r="Z704" s="154">
        <f t="shared" si="111"/>
        <v>4.4420000000000073</v>
      </c>
      <c r="AA704" s="154">
        <f t="shared" si="112"/>
        <v>-3.0390000000000441</v>
      </c>
      <c r="AB704" s="155">
        <f t="shared" si="116"/>
        <v>7.6587666666666543</v>
      </c>
      <c r="AC704" s="155">
        <f t="shared" si="113"/>
        <v>3.0390000000000441</v>
      </c>
      <c r="AD704" s="155">
        <f t="shared" si="117"/>
        <v>5.9498666666666589</v>
      </c>
      <c r="AE704" s="152">
        <f t="shared" si="114"/>
        <v>0</v>
      </c>
      <c r="AF704" s="152"/>
      <c r="AG704" s="156">
        <v>37684</v>
      </c>
      <c r="AH704" s="159">
        <v>369.67</v>
      </c>
      <c r="AI704" s="155">
        <f t="shared" si="118"/>
        <v>385.12088266666666</v>
      </c>
      <c r="AJ704" s="158">
        <f t="shared" si="115"/>
        <v>8.2208456190657718E-3</v>
      </c>
      <c r="AK704" s="155">
        <f t="shared" si="119"/>
        <v>1.5292269268067517E-2</v>
      </c>
      <c r="AL704" s="158">
        <f t="shared" si="120"/>
        <v>1.5449348333095823E-2</v>
      </c>
    </row>
    <row r="705" spans="18:38" ht="14.25" x14ac:dyDescent="0.2">
      <c r="R705" s="152" t="s">
        <v>112</v>
      </c>
      <c r="S705" s="152"/>
      <c r="T705" s="152" t="s">
        <v>110</v>
      </c>
      <c r="U705" s="153">
        <v>37685</v>
      </c>
      <c r="V705" s="152">
        <v>286.28800000000001</v>
      </c>
      <c r="W705" s="152">
        <v>280.315</v>
      </c>
      <c r="X705" s="152">
        <v>287.16000000000003</v>
      </c>
      <c r="Y705" s="154">
        <f t="shared" si="110"/>
        <v>6.8450000000000273</v>
      </c>
      <c r="Z705" s="154">
        <f t="shared" si="111"/>
        <v>0.8720000000000141</v>
      </c>
      <c r="AA705" s="154">
        <f t="shared" si="112"/>
        <v>-5.9730000000000132</v>
      </c>
      <c r="AB705" s="155">
        <f t="shared" si="116"/>
        <v>7.3070666666666568</v>
      </c>
      <c r="AC705" s="155">
        <f t="shared" si="113"/>
        <v>5.9730000000000132</v>
      </c>
      <c r="AD705" s="155">
        <f t="shared" si="117"/>
        <v>5.5690999999999935</v>
      </c>
      <c r="AE705" s="152">
        <f t="shared" si="114"/>
        <v>0</v>
      </c>
      <c r="AF705" s="152"/>
      <c r="AG705" s="156">
        <v>37685</v>
      </c>
      <c r="AH705" s="159">
        <v>366.84884000000011</v>
      </c>
      <c r="AI705" s="155">
        <f t="shared" si="118"/>
        <v>383.66474399999993</v>
      </c>
      <c r="AJ705" s="158">
        <f t="shared" si="115"/>
        <v>1.6281910554766948E-2</v>
      </c>
      <c r="AK705" s="155">
        <f t="shared" si="119"/>
        <v>1.4422526891350762E-2</v>
      </c>
      <c r="AL705" s="158">
        <f t="shared" si="120"/>
        <v>1.4515537554839791E-2</v>
      </c>
    </row>
    <row r="706" spans="18:38" ht="14.25" x14ac:dyDescent="0.2">
      <c r="R706" s="152" t="s">
        <v>112</v>
      </c>
      <c r="S706" s="152"/>
      <c r="T706" s="152" t="s">
        <v>110</v>
      </c>
      <c r="U706" s="153">
        <v>37686</v>
      </c>
      <c r="V706" s="152">
        <v>288.15300000000002</v>
      </c>
      <c r="W706" s="152">
        <v>287.8</v>
      </c>
      <c r="X706" s="152">
        <v>292.14999999999998</v>
      </c>
      <c r="Y706" s="154">
        <f t="shared" ref="Y706:Y769" si="121">X706-W706</f>
        <v>4.3499999999999659</v>
      </c>
      <c r="Z706" s="154">
        <f t="shared" ref="Z706:Z769" si="122">X706-V706</f>
        <v>3.9969999999999573</v>
      </c>
      <c r="AA706" s="154">
        <f t="shared" ref="AA706:AA769" si="123">W706-V706</f>
        <v>-0.35300000000000864</v>
      </c>
      <c r="AB706" s="155">
        <f t="shared" si="116"/>
        <v>7.2002999999999888</v>
      </c>
      <c r="AC706" s="155">
        <f t="shared" ref="AC706:AC769" si="124">IF((V706-W706)&lt;0,0,V706-W706)</f>
        <v>0.35300000000000864</v>
      </c>
      <c r="AD706" s="155">
        <f t="shared" si="117"/>
        <v>5.475766666666658</v>
      </c>
      <c r="AE706" s="152">
        <f t="shared" ref="AE706:AE769" si="125">IF(AC706&gt;=25,1,0)</f>
        <v>0</v>
      </c>
      <c r="AF706" s="152"/>
      <c r="AG706" s="156">
        <v>37686</v>
      </c>
      <c r="AH706" s="159">
        <v>361.95427000000001</v>
      </c>
      <c r="AI706" s="155">
        <f t="shared" si="118"/>
        <v>382.11490966666668</v>
      </c>
      <c r="AJ706" s="158">
        <f t="shared" ref="AJ706:AJ769" si="126">AC706/AH706</f>
        <v>9.7526132237646661E-4</v>
      </c>
      <c r="AK706" s="155">
        <f t="shared" si="119"/>
        <v>1.4197720924363073E-2</v>
      </c>
      <c r="AL706" s="158">
        <f t="shared" si="120"/>
        <v>1.4330157049991524E-2</v>
      </c>
    </row>
    <row r="707" spans="18:38" ht="14.25" x14ac:dyDescent="0.2">
      <c r="R707" s="152" t="s">
        <v>112</v>
      </c>
      <c r="S707" s="152"/>
      <c r="T707" s="152" t="s">
        <v>110</v>
      </c>
      <c r="U707" s="153">
        <v>37687</v>
      </c>
      <c r="V707" s="152">
        <v>289.00599999999997</v>
      </c>
      <c r="W707" s="152">
        <v>284.36500000000001</v>
      </c>
      <c r="X707" s="152">
        <v>291.24799999999999</v>
      </c>
      <c r="Y707" s="154">
        <f t="shared" si="121"/>
        <v>6.8829999999999814</v>
      </c>
      <c r="Z707" s="154">
        <f t="shared" si="122"/>
        <v>2.2420000000000186</v>
      </c>
      <c r="AA707" s="154">
        <f t="shared" si="123"/>
        <v>-4.6409999999999627</v>
      </c>
      <c r="AB707" s="155">
        <f t="shared" si="116"/>
        <v>7.201099999999987</v>
      </c>
      <c r="AC707" s="155">
        <f t="shared" si="124"/>
        <v>4.6409999999999627</v>
      </c>
      <c r="AD707" s="155">
        <f t="shared" si="117"/>
        <v>5.5327999999999902</v>
      </c>
      <c r="AE707" s="152">
        <f t="shared" si="125"/>
        <v>0</v>
      </c>
      <c r="AF707" s="152"/>
      <c r="AG707" s="156">
        <v>37687</v>
      </c>
      <c r="AH707" s="159">
        <v>387.31342999999998</v>
      </c>
      <c r="AI707" s="155">
        <f t="shared" si="118"/>
        <v>381.62318733333336</v>
      </c>
      <c r="AJ707" s="158">
        <f t="shared" si="126"/>
        <v>1.1982543440334519E-2</v>
      </c>
      <c r="AK707" s="155">
        <f t="shared" si="119"/>
        <v>1.4354226469243942E-2</v>
      </c>
      <c r="AL707" s="158">
        <f t="shared" si="120"/>
        <v>1.44980708291378E-2</v>
      </c>
    </row>
    <row r="708" spans="18:38" ht="14.25" x14ac:dyDescent="0.2">
      <c r="R708" s="152" t="s">
        <v>112</v>
      </c>
      <c r="S708" s="152"/>
      <c r="T708" s="152" t="s">
        <v>110</v>
      </c>
      <c r="U708" s="153">
        <v>37688</v>
      </c>
      <c r="V708" s="152">
        <v>287.73200000000003</v>
      </c>
      <c r="W708" s="152">
        <v>284.767</v>
      </c>
      <c r="X708" s="152">
        <v>289.32599999999996</v>
      </c>
      <c r="Y708" s="154">
        <f t="shared" si="121"/>
        <v>4.5589999999999691</v>
      </c>
      <c r="Z708" s="154">
        <f t="shared" si="122"/>
        <v>1.5939999999999372</v>
      </c>
      <c r="AA708" s="154">
        <f t="shared" si="123"/>
        <v>-2.9650000000000318</v>
      </c>
      <c r="AB708" s="155">
        <f t="shared" si="116"/>
        <v>7.0600999999999869</v>
      </c>
      <c r="AC708" s="155">
        <f t="shared" si="124"/>
        <v>2.9650000000000318</v>
      </c>
      <c r="AD708" s="155">
        <f t="shared" si="117"/>
        <v>5.3386666666666578</v>
      </c>
      <c r="AE708" s="152">
        <f t="shared" si="125"/>
        <v>0</v>
      </c>
      <c r="AF708" s="152"/>
      <c r="AG708" s="156">
        <v>37688</v>
      </c>
      <c r="AH708" s="159">
        <v>370.24441999999999</v>
      </c>
      <c r="AI708" s="155">
        <f t="shared" si="118"/>
        <v>380.77493966666674</v>
      </c>
      <c r="AJ708" s="158">
        <f t="shared" si="126"/>
        <v>8.0082233244731463E-3</v>
      </c>
      <c r="AK708" s="155">
        <f t="shared" si="119"/>
        <v>1.3880776291828859E-2</v>
      </c>
      <c r="AL708" s="158">
        <f t="shared" si="120"/>
        <v>1.4020530530029541E-2</v>
      </c>
    </row>
    <row r="709" spans="18:38" ht="14.25" x14ac:dyDescent="0.2">
      <c r="R709" s="152" t="s">
        <v>112</v>
      </c>
      <c r="S709" s="152"/>
      <c r="T709" s="152" t="s">
        <v>110</v>
      </c>
      <c r="U709" s="153">
        <v>37689</v>
      </c>
      <c r="V709" s="152">
        <v>289.745</v>
      </c>
      <c r="W709" s="152">
        <v>283.75299999999999</v>
      </c>
      <c r="X709" s="152">
        <v>291.52999999999997</v>
      </c>
      <c r="Y709" s="154">
        <f t="shared" si="121"/>
        <v>7.7769999999999868</v>
      </c>
      <c r="Z709" s="154">
        <f t="shared" si="122"/>
        <v>1.7849999999999682</v>
      </c>
      <c r="AA709" s="154">
        <f t="shared" si="123"/>
        <v>-5.9920000000000186</v>
      </c>
      <c r="AB709" s="155">
        <f t="shared" si="116"/>
        <v>7.1860999999999873</v>
      </c>
      <c r="AC709" s="155">
        <f t="shared" si="124"/>
        <v>5.9920000000000186</v>
      </c>
      <c r="AD709" s="155">
        <f t="shared" si="117"/>
        <v>5.428633333333325</v>
      </c>
      <c r="AE709" s="152">
        <f t="shared" si="125"/>
        <v>0</v>
      </c>
      <c r="AF709" s="152"/>
      <c r="AG709" s="156">
        <v>37689</v>
      </c>
      <c r="AH709" s="159">
        <v>345.22164999999995</v>
      </c>
      <c r="AI709" s="155">
        <f t="shared" si="118"/>
        <v>380.15466266666664</v>
      </c>
      <c r="AJ709" s="158">
        <f t="shared" si="126"/>
        <v>1.7356964721071289E-2</v>
      </c>
      <c r="AK709" s="155">
        <f t="shared" si="119"/>
        <v>1.4157644070043053E-2</v>
      </c>
      <c r="AL709" s="158">
        <f t="shared" si="120"/>
        <v>1.4280065106273198E-2</v>
      </c>
    </row>
    <row r="710" spans="18:38" ht="14.25" x14ac:dyDescent="0.2">
      <c r="R710" s="152" t="s">
        <v>112</v>
      </c>
      <c r="S710" s="152"/>
      <c r="T710" s="152" t="s">
        <v>110</v>
      </c>
      <c r="U710" s="153">
        <v>37690</v>
      </c>
      <c r="V710" s="152">
        <v>283.50599999999997</v>
      </c>
      <c r="W710" s="152">
        <v>283.50599999999997</v>
      </c>
      <c r="X710" s="152">
        <v>287.64400000000006</v>
      </c>
      <c r="Y710" s="154">
        <f t="shared" si="121"/>
        <v>4.1380000000000905</v>
      </c>
      <c r="Z710" s="154">
        <f t="shared" si="122"/>
        <v>4.1380000000000905</v>
      </c>
      <c r="AA710" s="154">
        <f t="shared" si="123"/>
        <v>0</v>
      </c>
      <c r="AB710" s="155">
        <f t="shared" si="116"/>
        <v>7.0345333333333242</v>
      </c>
      <c r="AC710" s="155">
        <f t="shared" si="124"/>
        <v>0</v>
      </c>
      <c r="AD710" s="155">
        <f t="shared" si="117"/>
        <v>5.1391333333333247</v>
      </c>
      <c r="AE710" s="152">
        <f t="shared" si="125"/>
        <v>0</v>
      </c>
      <c r="AF710" s="152"/>
      <c r="AG710" s="156">
        <v>37690</v>
      </c>
      <c r="AH710" s="159">
        <v>360.20859999999999</v>
      </c>
      <c r="AI710" s="155">
        <f t="shared" si="118"/>
        <v>380.75532533333336</v>
      </c>
      <c r="AJ710" s="158">
        <f t="shared" si="126"/>
        <v>0</v>
      </c>
      <c r="AK710" s="155">
        <f t="shared" si="119"/>
        <v>1.33116196891108E-2</v>
      </c>
      <c r="AL710" s="158">
        <f t="shared" si="120"/>
        <v>1.3497206713613935E-2</v>
      </c>
    </row>
    <row r="711" spans="18:38" ht="14.25" x14ac:dyDescent="0.2">
      <c r="R711" s="152" t="s">
        <v>112</v>
      </c>
      <c r="S711" s="152"/>
      <c r="T711" s="152" t="s">
        <v>110</v>
      </c>
      <c r="U711" s="153">
        <v>37691</v>
      </c>
      <c r="V711" s="152">
        <v>284.59699999999992</v>
      </c>
      <c r="W711" s="152">
        <v>283.79200000000003</v>
      </c>
      <c r="X711" s="152">
        <v>288.54899999999998</v>
      </c>
      <c r="Y711" s="154">
        <f t="shared" si="121"/>
        <v>4.7569999999999482</v>
      </c>
      <c r="Z711" s="154">
        <f t="shared" si="122"/>
        <v>3.952000000000055</v>
      </c>
      <c r="AA711" s="154">
        <f t="shared" si="123"/>
        <v>-0.80499999999989313</v>
      </c>
      <c r="AB711" s="155">
        <f t="shared" si="116"/>
        <v>7.001199999999991</v>
      </c>
      <c r="AC711" s="155">
        <f t="shared" si="124"/>
        <v>0.80499999999989313</v>
      </c>
      <c r="AD711" s="155">
        <f t="shared" si="117"/>
        <v>5.0075999999999867</v>
      </c>
      <c r="AE711" s="152">
        <f t="shared" si="125"/>
        <v>0</v>
      </c>
      <c r="AF711" s="152"/>
      <c r="AG711" s="156">
        <v>37691</v>
      </c>
      <c r="AH711" s="159">
        <v>358.01798999999994</v>
      </c>
      <c r="AI711" s="155">
        <f t="shared" si="118"/>
        <v>380.55380700000006</v>
      </c>
      <c r="AJ711" s="158">
        <f t="shared" si="126"/>
        <v>2.2484903621739602E-3</v>
      </c>
      <c r="AK711" s="155">
        <f t="shared" si="119"/>
        <v>1.2951572041101233E-2</v>
      </c>
      <c r="AL711" s="158">
        <f t="shared" si="120"/>
        <v>1.3158717395251247E-2</v>
      </c>
    </row>
    <row r="712" spans="18:38" ht="14.25" x14ac:dyDescent="0.2">
      <c r="R712" s="152" t="s">
        <v>112</v>
      </c>
      <c r="S712" s="152"/>
      <c r="T712" s="152" t="s">
        <v>110</v>
      </c>
      <c r="U712" s="153">
        <v>37692</v>
      </c>
      <c r="V712" s="152">
        <v>284.7</v>
      </c>
      <c r="W712" s="152">
        <v>281.86600000000004</v>
      </c>
      <c r="X712" s="152">
        <v>285.46199999999999</v>
      </c>
      <c r="Y712" s="154">
        <f t="shared" si="121"/>
        <v>3.5959999999999468</v>
      </c>
      <c r="Z712" s="154">
        <f t="shared" si="122"/>
        <v>0.76200000000000045</v>
      </c>
      <c r="AA712" s="154">
        <f t="shared" si="123"/>
        <v>-2.8339999999999463</v>
      </c>
      <c r="AB712" s="155">
        <f t="shared" si="116"/>
        <v>6.8205333333333256</v>
      </c>
      <c r="AC712" s="155">
        <f t="shared" si="124"/>
        <v>2.8339999999999463</v>
      </c>
      <c r="AD712" s="155">
        <f t="shared" si="117"/>
        <v>4.8163999999999874</v>
      </c>
      <c r="AE712" s="152">
        <f t="shared" si="125"/>
        <v>0</v>
      </c>
      <c r="AF712" s="152"/>
      <c r="AG712" s="156">
        <v>37692</v>
      </c>
      <c r="AH712" s="159">
        <v>383.12308999999982</v>
      </c>
      <c r="AI712" s="155">
        <f t="shared" si="118"/>
        <v>380.41184799999996</v>
      </c>
      <c r="AJ712" s="158">
        <f t="shared" si="126"/>
        <v>7.3971004984323642E-3</v>
      </c>
      <c r="AK712" s="155">
        <f t="shared" si="119"/>
        <v>1.2460712931151316E-2</v>
      </c>
      <c r="AL712" s="158">
        <f t="shared" si="120"/>
        <v>1.2661014701098343E-2</v>
      </c>
    </row>
    <row r="713" spans="18:38" ht="14.25" x14ac:dyDescent="0.2">
      <c r="R713" s="152" t="s">
        <v>112</v>
      </c>
      <c r="S713" s="152"/>
      <c r="T713" s="152" t="s">
        <v>110</v>
      </c>
      <c r="U713" s="153">
        <v>37693</v>
      </c>
      <c r="V713" s="152">
        <v>283.85100000000006</v>
      </c>
      <c r="W713" s="152">
        <v>278.54900000000004</v>
      </c>
      <c r="X713" s="152">
        <v>284.90300000000002</v>
      </c>
      <c r="Y713" s="154">
        <f t="shared" si="121"/>
        <v>6.353999999999985</v>
      </c>
      <c r="Z713" s="154">
        <f t="shared" si="122"/>
        <v>1.0519999999999641</v>
      </c>
      <c r="AA713" s="154">
        <f t="shared" si="123"/>
        <v>-5.3020000000000209</v>
      </c>
      <c r="AB713" s="155">
        <f t="shared" si="116"/>
        <v>6.8428666666666595</v>
      </c>
      <c r="AC713" s="155">
        <f t="shared" si="124"/>
        <v>5.3020000000000209</v>
      </c>
      <c r="AD713" s="155">
        <f t="shared" si="117"/>
        <v>4.9476333333333233</v>
      </c>
      <c r="AE713" s="152">
        <f t="shared" si="125"/>
        <v>0</v>
      </c>
      <c r="AF713" s="152"/>
      <c r="AG713" s="156">
        <v>37693</v>
      </c>
      <c r="AH713" s="159">
        <v>384.48840000000001</v>
      </c>
      <c r="AI713" s="155">
        <f t="shared" si="118"/>
        <v>380.34663066666673</v>
      </c>
      <c r="AJ713" s="158">
        <f t="shared" si="126"/>
        <v>1.3789752824792688E-2</v>
      </c>
      <c r="AK713" s="155">
        <f t="shared" si="119"/>
        <v>1.2802631423028229E-2</v>
      </c>
      <c r="AL713" s="158">
        <f t="shared" si="120"/>
        <v>1.300822180194202E-2</v>
      </c>
    </row>
    <row r="714" spans="18:38" ht="14.25" x14ac:dyDescent="0.2">
      <c r="R714" s="152" t="s">
        <v>112</v>
      </c>
      <c r="S714" s="152"/>
      <c r="T714" s="152" t="s">
        <v>110</v>
      </c>
      <c r="U714" s="153">
        <v>37694</v>
      </c>
      <c r="V714" s="152">
        <v>285.99399999999997</v>
      </c>
      <c r="W714" s="152">
        <v>284.39</v>
      </c>
      <c r="X714" s="152">
        <v>287.70999999999998</v>
      </c>
      <c r="Y714" s="154">
        <f t="shared" si="121"/>
        <v>3.3199999999999932</v>
      </c>
      <c r="Z714" s="154">
        <f t="shared" si="122"/>
        <v>1.7160000000000082</v>
      </c>
      <c r="AA714" s="154">
        <f t="shared" si="123"/>
        <v>-1.603999999999985</v>
      </c>
      <c r="AB714" s="155">
        <f t="shared" si="116"/>
        <v>6.7534333333333239</v>
      </c>
      <c r="AC714" s="155">
        <f t="shared" si="124"/>
        <v>1.603999999999985</v>
      </c>
      <c r="AD714" s="155">
        <f t="shared" si="117"/>
        <v>4.928899999999989</v>
      </c>
      <c r="AE714" s="152">
        <f t="shared" si="125"/>
        <v>0</v>
      </c>
      <c r="AF714" s="152"/>
      <c r="AG714" s="156">
        <v>37694</v>
      </c>
      <c r="AH714" s="159">
        <v>363.10379999999998</v>
      </c>
      <c r="AI714" s="155">
        <f t="shared" si="118"/>
        <v>379.37694800000008</v>
      </c>
      <c r="AJ714" s="158">
        <f t="shared" si="126"/>
        <v>4.4174696051101229E-3</v>
      </c>
      <c r="AK714" s="155">
        <f t="shared" si="119"/>
        <v>1.2765787974860828E-2</v>
      </c>
      <c r="AL714" s="158">
        <f t="shared" si="120"/>
        <v>1.299209144357392E-2</v>
      </c>
    </row>
    <row r="715" spans="18:38" ht="14.25" x14ac:dyDescent="0.2">
      <c r="R715" s="152" t="s">
        <v>112</v>
      </c>
      <c r="S715" s="152"/>
      <c r="T715" s="152" t="s">
        <v>110</v>
      </c>
      <c r="U715" s="153">
        <v>37695</v>
      </c>
      <c r="V715" s="152">
        <v>285.358</v>
      </c>
      <c r="W715" s="152">
        <v>281.14400000000001</v>
      </c>
      <c r="X715" s="152">
        <v>288.90199999999999</v>
      </c>
      <c r="Y715" s="154">
        <f t="shared" si="121"/>
        <v>7.7579999999999814</v>
      </c>
      <c r="Z715" s="154">
        <f t="shared" si="122"/>
        <v>3.5439999999999827</v>
      </c>
      <c r="AA715" s="154">
        <f t="shared" si="123"/>
        <v>-4.2139999999999986</v>
      </c>
      <c r="AB715" s="155">
        <f t="shared" si="116"/>
        <v>6.3415999999999899</v>
      </c>
      <c r="AC715" s="155">
        <f t="shared" si="124"/>
        <v>4.2139999999999986</v>
      </c>
      <c r="AD715" s="155">
        <f t="shared" si="117"/>
        <v>4.438699999999991</v>
      </c>
      <c r="AE715" s="152">
        <f t="shared" si="125"/>
        <v>0</v>
      </c>
      <c r="AF715" s="152"/>
      <c r="AG715" s="156">
        <v>37695</v>
      </c>
      <c r="AH715" s="159">
        <v>352.36923000000007</v>
      </c>
      <c r="AI715" s="155">
        <f t="shared" si="118"/>
        <v>377.51811666666674</v>
      </c>
      <c r="AJ715" s="158">
        <f t="shared" si="126"/>
        <v>1.1959046480874615E-2</v>
      </c>
      <c r="AK715" s="155">
        <f t="shared" si="119"/>
        <v>1.1619179373859447E-2</v>
      </c>
      <c r="AL715" s="158">
        <f t="shared" si="120"/>
        <v>1.1757581435275022E-2</v>
      </c>
    </row>
    <row r="716" spans="18:38" ht="14.25" x14ac:dyDescent="0.2">
      <c r="R716" s="152" t="s">
        <v>112</v>
      </c>
      <c r="S716" s="152"/>
      <c r="T716" s="152" t="s">
        <v>110</v>
      </c>
      <c r="U716" s="153">
        <v>37696</v>
      </c>
      <c r="V716" s="152">
        <v>285.43</v>
      </c>
      <c r="W716" s="152">
        <v>284.51800000000003</v>
      </c>
      <c r="X716" s="152">
        <v>288.94599999999997</v>
      </c>
      <c r="Y716" s="154">
        <f t="shared" si="121"/>
        <v>4.4279999999999404</v>
      </c>
      <c r="Z716" s="154">
        <f t="shared" si="122"/>
        <v>3.5159999999999627</v>
      </c>
      <c r="AA716" s="154">
        <f t="shared" si="123"/>
        <v>-0.91199999999997772</v>
      </c>
      <c r="AB716" s="155">
        <f t="shared" si="116"/>
        <v>6.2148999999999903</v>
      </c>
      <c r="AC716" s="155">
        <f t="shared" si="124"/>
        <v>0.91199999999997772</v>
      </c>
      <c r="AD716" s="155">
        <f t="shared" si="117"/>
        <v>4.2163666666666586</v>
      </c>
      <c r="AE716" s="152">
        <f t="shared" si="125"/>
        <v>0</v>
      </c>
      <c r="AF716" s="152"/>
      <c r="AG716" s="156">
        <v>37696</v>
      </c>
      <c r="AH716" s="159">
        <v>344.37925999999999</v>
      </c>
      <c r="AI716" s="155">
        <f t="shared" si="118"/>
        <v>375.46750033333336</v>
      </c>
      <c r="AJ716" s="158">
        <f t="shared" si="126"/>
        <v>2.6482431026769084E-3</v>
      </c>
      <c r="AK716" s="155">
        <f t="shared" si="119"/>
        <v>1.1084801435641396E-2</v>
      </c>
      <c r="AL716" s="158">
        <f t="shared" si="120"/>
        <v>1.1229644810598636E-2</v>
      </c>
    </row>
    <row r="717" spans="18:38" ht="14.25" x14ac:dyDescent="0.2">
      <c r="R717" s="152" t="s">
        <v>112</v>
      </c>
      <c r="S717" s="152"/>
      <c r="T717" s="152" t="s">
        <v>110</v>
      </c>
      <c r="U717" s="153">
        <v>37697</v>
      </c>
      <c r="V717" s="152">
        <v>289.36400000000003</v>
      </c>
      <c r="W717" s="152">
        <v>284.44700000000006</v>
      </c>
      <c r="X717" s="152">
        <v>290.238</v>
      </c>
      <c r="Y717" s="154">
        <f t="shared" si="121"/>
        <v>5.79099999999994</v>
      </c>
      <c r="Z717" s="154">
        <f t="shared" si="122"/>
        <v>0.8739999999999668</v>
      </c>
      <c r="AA717" s="154">
        <f t="shared" si="123"/>
        <v>-4.9169999999999732</v>
      </c>
      <c r="AB717" s="155">
        <f t="shared" si="116"/>
        <v>6.2144999999999904</v>
      </c>
      <c r="AC717" s="155">
        <f t="shared" si="124"/>
        <v>4.9169999999999732</v>
      </c>
      <c r="AD717" s="155">
        <f t="shared" si="117"/>
        <v>4.2417333333333263</v>
      </c>
      <c r="AE717" s="152">
        <f t="shared" si="125"/>
        <v>0</v>
      </c>
      <c r="AF717" s="152"/>
      <c r="AG717" s="156">
        <v>37697</v>
      </c>
      <c r="AH717" s="159">
        <v>357.13656000000009</v>
      </c>
      <c r="AI717" s="155">
        <f t="shared" si="118"/>
        <v>374.38395900000012</v>
      </c>
      <c r="AJ717" s="158">
        <f t="shared" si="126"/>
        <v>1.376784275460337E-2</v>
      </c>
      <c r="AK717" s="155">
        <f t="shared" si="119"/>
        <v>1.1188190214702921E-2</v>
      </c>
      <c r="AL717" s="158">
        <f t="shared" si="120"/>
        <v>1.1329901378956583E-2</v>
      </c>
    </row>
    <row r="718" spans="18:38" ht="14.25" x14ac:dyDescent="0.2">
      <c r="R718" s="152" t="s">
        <v>112</v>
      </c>
      <c r="S718" s="152"/>
      <c r="T718" s="152" t="s">
        <v>110</v>
      </c>
      <c r="U718" s="153">
        <v>37698</v>
      </c>
      <c r="V718" s="152">
        <v>289.14400000000006</v>
      </c>
      <c r="W718" s="152">
        <v>286.43700000000001</v>
      </c>
      <c r="X718" s="152">
        <v>290.887</v>
      </c>
      <c r="Y718" s="154">
        <f t="shared" si="121"/>
        <v>4.4499999999999886</v>
      </c>
      <c r="Z718" s="154">
        <f t="shared" si="122"/>
        <v>1.7429999999999382</v>
      </c>
      <c r="AA718" s="154">
        <f t="shared" si="123"/>
        <v>-2.7070000000000505</v>
      </c>
      <c r="AB718" s="155">
        <f t="shared" si="116"/>
        <v>6.0864666666666549</v>
      </c>
      <c r="AC718" s="155">
        <f t="shared" si="124"/>
        <v>2.7070000000000505</v>
      </c>
      <c r="AD718" s="155">
        <f t="shared" si="117"/>
        <v>4.2178666666666613</v>
      </c>
      <c r="AE718" s="152">
        <f t="shared" si="125"/>
        <v>0</v>
      </c>
      <c r="AF718" s="152"/>
      <c r="AG718" s="156">
        <v>37698</v>
      </c>
      <c r="AH718" s="159">
        <v>373.54795999999993</v>
      </c>
      <c r="AI718" s="155">
        <f t="shared" si="118"/>
        <v>373.38689566666676</v>
      </c>
      <c r="AJ718" s="158">
        <f t="shared" si="126"/>
        <v>7.2467267656877339E-3</v>
      </c>
      <c r="AK718" s="155">
        <f t="shared" si="119"/>
        <v>1.1146943927843274E-2</v>
      </c>
      <c r="AL718" s="158">
        <f t="shared" si="120"/>
        <v>1.1296236465759828E-2</v>
      </c>
    </row>
    <row r="719" spans="18:38" ht="14.25" x14ac:dyDescent="0.2">
      <c r="R719" s="152" t="s">
        <v>112</v>
      </c>
      <c r="S719" s="152"/>
      <c r="T719" s="152" t="s">
        <v>110</v>
      </c>
      <c r="U719" s="153">
        <v>37699</v>
      </c>
      <c r="V719" s="152">
        <v>290.84300000000002</v>
      </c>
      <c r="W719" s="152">
        <v>282.27</v>
      </c>
      <c r="X719" s="152">
        <v>290.84300000000002</v>
      </c>
      <c r="Y719" s="154">
        <f t="shared" si="121"/>
        <v>8.5730000000000359</v>
      </c>
      <c r="Z719" s="154">
        <f t="shared" si="122"/>
        <v>0</v>
      </c>
      <c r="AA719" s="154">
        <f t="shared" si="123"/>
        <v>-8.5730000000000359</v>
      </c>
      <c r="AB719" s="155">
        <f t="shared" si="116"/>
        <v>6.0515333333333237</v>
      </c>
      <c r="AC719" s="155">
        <f t="shared" si="124"/>
        <v>8.5730000000000359</v>
      </c>
      <c r="AD719" s="155">
        <f t="shared" si="117"/>
        <v>4.3157999999999959</v>
      </c>
      <c r="AE719" s="152">
        <f t="shared" si="125"/>
        <v>0</v>
      </c>
      <c r="AF719" s="152"/>
      <c r="AG719" s="156">
        <v>37699</v>
      </c>
      <c r="AH719" s="159">
        <v>359.71254000000005</v>
      </c>
      <c r="AI719" s="155">
        <f t="shared" si="118"/>
        <v>371.34517133333344</v>
      </c>
      <c r="AJ719" s="158">
        <f t="shared" si="126"/>
        <v>2.3832919475089843E-2</v>
      </c>
      <c r="AK719" s="155">
        <f t="shared" si="119"/>
        <v>1.1495176771832625E-2</v>
      </c>
      <c r="AL719" s="158">
        <f t="shared" si="120"/>
        <v>1.1622071143415975E-2</v>
      </c>
    </row>
    <row r="720" spans="18:38" ht="14.25" x14ac:dyDescent="0.2">
      <c r="R720" s="152" t="s">
        <v>112</v>
      </c>
      <c r="S720" s="152"/>
      <c r="T720" s="152" t="s">
        <v>110</v>
      </c>
      <c r="U720" s="153">
        <v>37700</v>
      </c>
      <c r="V720" s="152">
        <v>284.80799999999999</v>
      </c>
      <c r="W720" s="152">
        <v>274.45399999999989</v>
      </c>
      <c r="X720" s="152">
        <v>284.80799999999999</v>
      </c>
      <c r="Y720" s="154">
        <f t="shared" si="121"/>
        <v>10.354000000000099</v>
      </c>
      <c r="Z720" s="154">
        <f t="shared" si="122"/>
        <v>0</v>
      </c>
      <c r="AA720" s="154">
        <f t="shared" si="123"/>
        <v>-10.354000000000099</v>
      </c>
      <c r="AB720" s="155">
        <f t="shared" si="116"/>
        <v>6.2435999999999945</v>
      </c>
      <c r="AC720" s="155">
        <f t="shared" si="124"/>
        <v>10.354000000000099</v>
      </c>
      <c r="AD720" s="155">
        <f t="shared" si="117"/>
        <v>4.5695333333333314</v>
      </c>
      <c r="AE720" s="152">
        <f t="shared" si="125"/>
        <v>0</v>
      </c>
      <c r="AF720" s="152"/>
      <c r="AG720" s="156">
        <v>37700</v>
      </c>
      <c r="AH720" s="159">
        <v>359.78202999999996</v>
      </c>
      <c r="AI720" s="155">
        <f t="shared" si="118"/>
        <v>369.32909266666678</v>
      </c>
      <c r="AJ720" s="158">
        <f t="shared" si="126"/>
        <v>2.8778535715083101E-2</v>
      </c>
      <c r="AK720" s="155">
        <f t="shared" si="119"/>
        <v>1.2236979153058452E-2</v>
      </c>
      <c r="AL720" s="158">
        <f t="shared" si="120"/>
        <v>1.2372524732183783E-2</v>
      </c>
    </row>
    <row r="721" spans="18:38" ht="14.25" x14ac:dyDescent="0.2">
      <c r="R721" s="152" t="s">
        <v>112</v>
      </c>
      <c r="S721" s="152"/>
      <c r="T721" s="152" t="s">
        <v>110</v>
      </c>
      <c r="U721" s="153">
        <v>37701</v>
      </c>
      <c r="V721" s="152">
        <v>282.87799999999999</v>
      </c>
      <c r="W721" s="152">
        <v>282.87799999999999</v>
      </c>
      <c r="X721" s="152">
        <v>286.56399999999996</v>
      </c>
      <c r="Y721" s="154">
        <f t="shared" si="121"/>
        <v>3.6859999999999786</v>
      </c>
      <c r="Z721" s="154">
        <f t="shared" si="122"/>
        <v>3.6859999999999786</v>
      </c>
      <c r="AA721" s="154">
        <f t="shared" si="123"/>
        <v>0</v>
      </c>
      <c r="AB721" s="155">
        <f t="shared" si="116"/>
        <v>6.096766666666662</v>
      </c>
      <c r="AC721" s="155">
        <f t="shared" si="124"/>
        <v>0</v>
      </c>
      <c r="AD721" s="155">
        <f t="shared" si="117"/>
        <v>4.3071666666666655</v>
      </c>
      <c r="AE721" s="152">
        <f t="shared" si="125"/>
        <v>0</v>
      </c>
      <c r="AF721" s="152"/>
      <c r="AG721" s="156">
        <v>37701</v>
      </c>
      <c r="AH721" s="159">
        <v>354.22029000000003</v>
      </c>
      <c r="AI721" s="155">
        <f t="shared" si="118"/>
        <v>367.29897000000005</v>
      </c>
      <c r="AJ721" s="158">
        <f t="shared" si="126"/>
        <v>0</v>
      </c>
      <c r="AK721" s="155">
        <f t="shared" si="119"/>
        <v>1.1604959116569918E-2</v>
      </c>
      <c r="AL721" s="158">
        <f t="shared" si="120"/>
        <v>1.1726596093276996E-2</v>
      </c>
    </row>
    <row r="722" spans="18:38" ht="14.25" x14ac:dyDescent="0.2">
      <c r="R722" s="152" t="s">
        <v>112</v>
      </c>
      <c r="S722" s="152"/>
      <c r="T722" s="152" t="s">
        <v>110</v>
      </c>
      <c r="U722" s="153">
        <v>37702</v>
      </c>
      <c r="V722" s="152">
        <v>283.51099999999997</v>
      </c>
      <c r="W722" s="152">
        <v>283.21699999999998</v>
      </c>
      <c r="X722" s="152">
        <v>287.62400000000002</v>
      </c>
      <c r="Y722" s="154">
        <f t="shared" si="121"/>
        <v>4.4070000000000391</v>
      </c>
      <c r="Z722" s="154">
        <f t="shared" si="122"/>
        <v>4.1130000000000564</v>
      </c>
      <c r="AA722" s="154">
        <f t="shared" si="123"/>
        <v>-0.29399999999998272</v>
      </c>
      <c r="AB722" s="155">
        <f t="shared" si="116"/>
        <v>5.7464999999999975</v>
      </c>
      <c r="AC722" s="155">
        <f t="shared" si="124"/>
        <v>0.29399999999998272</v>
      </c>
      <c r="AD722" s="155">
        <f t="shared" si="117"/>
        <v>3.8197999999999999</v>
      </c>
      <c r="AE722" s="152">
        <f t="shared" si="125"/>
        <v>0</v>
      </c>
      <c r="AF722" s="152"/>
      <c r="AG722" s="156">
        <v>37702</v>
      </c>
      <c r="AH722" s="159">
        <v>335.19749000000002</v>
      </c>
      <c r="AI722" s="155">
        <f t="shared" si="118"/>
        <v>364.99320666666677</v>
      </c>
      <c r="AJ722" s="158">
        <f t="shared" si="126"/>
        <v>8.7709487323423191E-4</v>
      </c>
      <c r="AK722" s="155">
        <f t="shared" si="119"/>
        <v>1.0404712250155917E-2</v>
      </c>
      <c r="AL722" s="158">
        <f t="shared" si="120"/>
        <v>1.0465400260143651E-2</v>
      </c>
    </row>
    <row r="723" spans="18:38" ht="14.25" x14ac:dyDescent="0.2">
      <c r="R723" s="152" t="s">
        <v>112</v>
      </c>
      <c r="S723" s="152"/>
      <c r="T723" s="152" t="s">
        <v>110</v>
      </c>
      <c r="U723" s="153">
        <v>37703</v>
      </c>
      <c r="V723" s="152">
        <v>288.44900000000007</v>
      </c>
      <c r="W723" s="152">
        <v>287.53099999999995</v>
      </c>
      <c r="X723" s="152">
        <v>289.73</v>
      </c>
      <c r="Y723" s="154">
        <f t="shared" si="121"/>
        <v>2.1990000000000691</v>
      </c>
      <c r="Z723" s="154">
        <f t="shared" si="122"/>
        <v>1.2809999999999491</v>
      </c>
      <c r="AA723" s="154">
        <f t="shared" si="123"/>
        <v>-0.91800000000012005</v>
      </c>
      <c r="AB723" s="155">
        <f t="shared" si="116"/>
        <v>5.6871333333333327</v>
      </c>
      <c r="AC723" s="155">
        <f t="shared" si="124"/>
        <v>0.91800000000012005</v>
      </c>
      <c r="AD723" s="155">
        <f t="shared" si="117"/>
        <v>3.7490333333333372</v>
      </c>
      <c r="AE723" s="152">
        <f t="shared" si="125"/>
        <v>0</v>
      </c>
      <c r="AF723" s="152"/>
      <c r="AG723" s="156">
        <v>37703</v>
      </c>
      <c r="AH723" s="159">
        <v>333.16153000000003</v>
      </c>
      <c r="AI723" s="155">
        <f t="shared" si="118"/>
        <v>363.51918500000005</v>
      </c>
      <c r="AJ723" s="158">
        <f t="shared" si="126"/>
        <v>2.755420171110752E-3</v>
      </c>
      <c r="AK723" s="155">
        <f t="shared" si="119"/>
        <v>1.0227954784730087E-2</v>
      </c>
      <c r="AL723" s="158">
        <f t="shared" si="120"/>
        <v>1.0313164993845748E-2</v>
      </c>
    </row>
    <row r="724" spans="18:38" ht="14.25" x14ac:dyDescent="0.2">
      <c r="R724" s="152" t="s">
        <v>112</v>
      </c>
      <c r="S724" s="152"/>
      <c r="T724" s="152" t="s">
        <v>110</v>
      </c>
      <c r="U724" s="153">
        <v>37704</v>
      </c>
      <c r="V724" s="152">
        <v>287.30599999999998</v>
      </c>
      <c r="W724" s="152">
        <v>283.50599999999997</v>
      </c>
      <c r="X724" s="152">
        <v>287.30599999999998</v>
      </c>
      <c r="Y724" s="154">
        <f t="shared" si="121"/>
        <v>3.8000000000000114</v>
      </c>
      <c r="Z724" s="154">
        <f t="shared" si="122"/>
        <v>0</v>
      </c>
      <c r="AA724" s="154">
        <f t="shared" si="123"/>
        <v>-3.8000000000000114</v>
      </c>
      <c r="AB724" s="155">
        <f t="shared" si="116"/>
        <v>5.4953333333333356</v>
      </c>
      <c r="AC724" s="155">
        <f t="shared" si="124"/>
        <v>3.8000000000000114</v>
      </c>
      <c r="AD724" s="155">
        <f t="shared" si="117"/>
        <v>3.5572333333333406</v>
      </c>
      <c r="AE724" s="152">
        <f t="shared" si="125"/>
        <v>0</v>
      </c>
      <c r="AF724" s="152"/>
      <c r="AG724" s="156">
        <v>37704</v>
      </c>
      <c r="AH724" s="159">
        <v>331.00963999999999</v>
      </c>
      <c r="AI724" s="155">
        <f t="shared" si="118"/>
        <v>361.76452800000004</v>
      </c>
      <c r="AJ724" s="158">
        <f t="shared" si="126"/>
        <v>1.1480028194949282E-2</v>
      </c>
      <c r="AK724" s="155">
        <f t="shared" si="119"/>
        <v>9.7805241083389217E-3</v>
      </c>
      <c r="AL724" s="158">
        <f t="shared" si="120"/>
        <v>9.8330075449888782E-3</v>
      </c>
    </row>
    <row r="725" spans="18:38" ht="14.25" x14ac:dyDescent="0.2">
      <c r="R725" s="152" t="s">
        <v>112</v>
      </c>
      <c r="S725" s="152"/>
      <c r="T725" s="152" t="s">
        <v>110</v>
      </c>
      <c r="U725" s="153">
        <v>37705</v>
      </c>
      <c r="V725" s="152">
        <v>287.23</v>
      </c>
      <c r="W725" s="152">
        <v>282.75400000000002</v>
      </c>
      <c r="X725" s="152">
        <v>287.23</v>
      </c>
      <c r="Y725" s="154">
        <f t="shared" si="121"/>
        <v>4.4759999999999991</v>
      </c>
      <c r="Z725" s="154">
        <f t="shared" si="122"/>
        <v>0</v>
      </c>
      <c r="AA725" s="154">
        <f t="shared" si="123"/>
        <v>-4.4759999999999991</v>
      </c>
      <c r="AB725" s="155">
        <f t="shared" si="116"/>
        <v>5.3866000000000023</v>
      </c>
      <c r="AC725" s="155">
        <f t="shared" si="124"/>
        <v>4.4759999999999991</v>
      </c>
      <c r="AD725" s="155">
        <f t="shared" si="117"/>
        <v>3.6140000000000043</v>
      </c>
      <c r="AE725" s="152">
        <f t="shared" si="125"/>
        <v>0</v>
      </c>
      <c r="AF725" s="152"/>
      <c r="AG725" s="156">
        <v>37705</v>
      </c>
      <c r="AH725" s="159">
        <v>324.17264999999998</v>
      </c>
      <c r="AI725" s="155">
        <f t="shared" si="118"/>
        <v>360.56729200000001</v>
      </c>
      <c r="AJ725" s="158">
        <f t="shared" si="126"/>
        <v>1.3807457229966808E-2</v>
      </c>
      <c r="AK725" s="155">
        <f t="shared" si="119"/>
        <v>9.9840774047099123E-3</v>
      </c>
      <c r="AL725" s="158">
        <f t="shared" si="120"/>
        <v>1.0023094385388689E-2</v>
      </c>
    </row>
    <row r="726" spans="18:38" ht="14.25" x14ac:dyDescent="0.2">
      <c r="R726" s="152" t="s">
        <v>112</v>
      </c>
      <c r="S726" s="152"/>
      <c r="T726" s="152" t="s">
        <v>110</v>
      </c>
      <c r="U726" s="153">
        <v>37706</v>
      </c>
      <c r="V726" s="152">
        <v>284.46699999999998</v>
      </c>
      <c r="W726" s="152">
        <v>283.40199999999999</v>
      </c>
      <c r="X726" s="152">
        <v>288.39099999999996</v>
      </c>
      <c r="Y726" s="154">
        <f t="shared" si="121"/>
        <v>4.9889999999999759</v>
      </c>
      <c r="Z726" s="154">
        <f t="shared" si="122"/>
        <v>3.9239999999999782</v>
      </c>
      <c r="AA726" s="154">
        <f t="shared" si="123"/>
        <v>-1.0649999999999977</v>
      </c>
      <c r="AB726" s="155">
        <f t="shared" si="116"/>
        <v>5.386499999999999</v>
      </c>
      <c r="AC726" s="155">
        <f t="shared" si="124"/>
        <v>1.0649999999999977</v>
      </c>
      <c r="AD726" s="155">
        <f t="shared" si="117"/>
        <v>3.5506000000000046</v>
      </c>
      <c r="AE726" s="152">
        <f t="shared" si="125"/>
        <v>0</v>
      </c>
      <c r="AF726" s="152"/>
      <c r="AG726" s="156">
        <v>37706</v>
      </c>
      <c r="AH726" s="159">
        <v>327.50801999999999</v>
      </c>
      <c r="AI726" s="155">
        <f t="shared" si="118"/>
        <v>359.0293176666666</v>
      </c>
      <c r="AJ726" s="158">
        <f t="shared" si="126"/>
        <v>3.2518287643765113E-3</v>
      </c>
      <c r="AK726" s="155">
        <f t="shared" si="119"/>
        <v>9.8277835451298038E-3</v>
      </c>
      <c r="AL726" s="158">
        <f t="shared" si="120"/>
        <v>9.8894430768923618E-3</v>
      </c>
    </row>
    <row r="727" spans="18:38" ht="14.25" x14ac:dyDescent="0.2">
      <c r="R727" s="152" t="s">
        <v>112</v>
      </c>
      <c r="S727" s="152"/>
      <c r="T727" s="152" t="s">
        <v>110</v>
      </c>
      <c r="U727" s="153">
        <v>37707</v>
      </c>
      <c r="V727" s="152">
        <v>283.70499999999998</v>
      </c>
      <c r="W727" s="152">
        <v>281.452</v>
      </c>
      <c r="X727" s="152">
        <v>286.83300000000003</v>
      </c>
      <c r="Y727" s="154">
        <f t="shared" si="121"/>
        <v>5.3810000000000286</v>
      </c>
      <c r="Z727" s="154">
        <f t="shared" si="122"/>
        <v>3.1280000000000427</v>
      </c>
      <c r="AA727" s="154">
        <f t="shared" si="123"/>
        <v>-2.2529999999999859</v>
      </c>
      <c r="AB727" s="155">
        <f t="shared" si="116"/>
        <v>5.4462999999999999</v>
      </c>
      <c r="AC727" s="155">
        <f t="shared" si="124"/>
        <v>2.2529999999999859</v>
      </c>
      <c r="AD727" s="155">
        <f t="shared" si="117"/>
        <v>3.506133333333338</v>
      </c>
      <c r="AE727" s="152">
        <f t="shared" si="125"/>
        <v>0</v>
      </c>
      <c r="AF727" s="152"/>
      <c r="AG727" s="156">
        <v>37707</v>
      </c>
      <c r="AH727" s="159">
        <v>321.29420000000016</v>
      </c>
      <c r="AI727" s="155">
        <f t="shared" si="118"/>
        <v>357.10045600000001</v>
      </c>
      <c r="AJ727" s="158">
        <f t="shared" si="126"/>
        <v>7.0122647716640537E-3</v>
      </c>
      <c r="AK727" s="155">
        <f t="shared" si="119"/>
        <v>9.7461795418808152E-3</v>
      </c>
      <c r="AL727" s="158">
        <f t="shared" si="120"/>
        <v>9.8183389979578685E-3</v>
      </c>
    </row>
    <row r="728" spans="18:38" ht="14.25" x14ac:dyDescent="0.2">
      <c r="R728" s="152" t="s">
        <v>112</v>
      </c>
      <c r="S728" s="152"/>
      <c r="T728" s="152" t="s">
        <v>110</v>
      </c>
      <c r="U728" s="153">
        <v>37708</v>
      </c>
      <c r="V728" s="152">
        <v>284.43</v>
      </c>
      <c r="W728" s="152">
        <v>277.05300000000005</v>
      </c>
      <c r="X728" s="152">
        <v>284.56400000000002</v>
      </c>
      <c r="Y728" s="154">
        <f t="shared" si="121"/>
        <v>7.5109999999999673</v>
      </c>
      <c r="Z728" s="154">
        <f t="shared" si="122"/>
        <v>0.13400000000001455</v>
      </c>
      <c r="AA728" s="154">
        <f t="shared" si="123"/>
        <v>-7.3769999999999527</v>
      </c>
      <c r="AB728" s="155">
        <f t="shared" si="116"/>
        <v>5.5238333333333385</v>
      </c>
      <c r="AC728" s="155">
        <f t="shared" si="124"/>
        <v>7.3769999999999527</v>
      </c>
      <c r="AD728" s="155">
        <f t="shared" si="117"/>
        <v>3.617166666666674</v>
      </c>
      <c r="AE728" s="152">
        <f t="shared" si="125"/>
        <v>0</v>
      </c>
      <c r="AF728" s="152"/>
      <c r="AG728" s="156">
        <v>37708</v>
      </c>
      <c r="AH728" s="159">
        <v>327.3348400000001</v>
      </c>
      <c r="AI728" s="155">
        <f t="shared" si="118"/>
        <v>355.8538686666667</v>
      </c>
      <c r="AJ728" s="158">
        <f t="shared" si="126"/>
        <v>2.2536556145382969E-2</v>
      </c>
      <c r="AK728" s="155">
        <f t="shared" si="119"/>
        <v>1.0127629327735151E-2</v>
      </c>
      <c r="AL728" s="158">
        <f t="shared" si="120"/>
        <v>1.0164752965085577E-2</v>
      </c>
    </row>
    <row r="729" spans="18:38" ht="14.25" x14ac:dyDescent="0.2">
      <c r="R729" s="152" t="s">
        <v>112</v>
      </c>
      <c r="S729" s="152"/>
      <c r="T729" s="152" t="s">
        <v>110</v>
      </c>
      <c r="U729" s="153">
        <v>37709</v>
      </c>
      <c r="V729" s="152">
        <v>284.31400000000002</v>
      </c>
      <c r="W729" s="152">
        <v>281.36400000000003</v>
      </c>
      <c r="X729" s="152">
        <v>286.85300000000001</v>
      </c>
      <c r="Y729" s="154">
        <f t="shared" si="121"/>
        <v>5.4889999999999759</v>
      </c>
      <c r="Z729" s="154">
        <f t="shared" si="122"/>
        <v>2.5389999999999873</v>
      </c>
      <c r="AA729" s="154">
        <f t="shared" si="123"/>
        <v>-2.9499999999999886</v>
      </c>
      <c r="AB729" s="155">
        <f t="shared" si="116"/>
        <v>5.5186666666666691</v>
      </c>
      <c r="AC729" s="155">
        <f t="shared" si="124"/>
        <v>2.9499999999999886</v>
      </c>
      <c r="AD729" s="155">
        <f t="shared" si="117"/>
        <v>3.6246000000000058</v>
      </c>
      <c r="AE729" s="152">
        <f t="shared" si="125"/>
        <v>0</v>
      </c>
      <c r="AF729" s="152"/>
      <c r="AG729" s="156">
        <v>37709</v>
      </c>
      <c r="AH729" s="159">
        <v>303.30426999999992</v>
      </c>
      <c r="AI729" s="155">
        <f t="shared" si="118"/>
        <v>354.03369866666674</v>
      </c>
      <c r="AJ729" s="158">
        <f t="shared" si="126"/>
        <v>9.7262066241269509E-3</v>
      </c>
      <c r="AK729" s="155">
        <f t="shared" si="119"/>
        <v>1.0197861305300782E-2</v>
      </c>
      <c r="AL729" s="158">
        <f t="shared" si="120"/>
        <v>1.0238008454140617E-2</v>
      </c>
    </row>
    <row r="730" spans="18:38" ht="14.25" x14ac:dyDescent="0.2">
      <c r="R730" s="152" t="s">
        <v>112</v>
      </c>
      <c r="S730" s="152"/>
      <c r="T730" s="152" t="s">
        <v>110</v>
      </c>
      <c r="U730" s="153">
        <v>37710</v>
      </c>
      <c r="V730" s="152">
        <v>282.18299999999999</v>
      </c>
      <c r="W730" s="152">
        <v>274.81700000000001</v>
      </c>
      <c r="X730" s="152">
        <v>282.77300000000002</v>
      </c>
      <c r="Y730" s="154">
        <f t="shared" si="121"/>
        <v>7.9560000000000173</v>
      </c>
      <c r="Z730" s="154">
        <f t="shared" si="122"/>
        <v>0.59000000000003183</v>
      </c>
      <c r="AA730" s="154">
        <f t="shared" si="123"/>
        <v>-7.3659999999999854</v>
      </c>
      <c r="AB730" s="155">
        <f t="shared" si="116"/>
        <v>5.5617333333333363</v>
      </c>
      <c r="AC730" s="155">
        <f t="shared" si="124"/>
        <v>7.3659999999999854</v>
      </c>
      <c r="AD730" s="155">
        <f t="shared" si="117"/>
        <v>3.6518666666666717</v>
      </c>
      <c r="AE730" s="152">
        <f t="shared" si="125"/>
        <v>0</v>
      </c>
      <c r="AF730" s="152"/>
      <c r="AG730" s="156">
        <v>37710</v>
      </c>
      <c r="AH730" s="159">
        <v>301.56988000000007</v>
      </c>
      <c r="AI730" s="155">
        <f t="shared" si="118"/>
        <v>351.93937266666671</v>
      </c>
      <c r="AJ730" s="158">
        <f t="shared" si="126"/>
        <v>2.4425516235242008E-2</v>
      </c>
      <c r="AK730" s="155">
        <f t="shared" si="119"/>
        <v>1.0413069136124652E-2</v>
      </c>
      <c r="AL730" s="158">
        <f t="shared" si="120"/>
        <v>1.0376408410903983E-2</v>
      </c>
    </row>
    <row r="731" spans="18:38" ht="14.25" x14ac:dyDescent="0.2">
      <c r="R731" s="152" t="s">
        <v>112</v>
      </c>
      <c r="S731" s="152"/>
      <c r="T731" s="152" t="s">
        <v>110</v>
      </c>
      <c r="U731" s="153">
        <v>37711</v>
      </c>
      <c r="V731" s="152">
        <v>283.62199999999996</v>
      </c>
      <c r="W731" s="152">
        <v>279.28700000000003</v>
      </c>
      <c r="X731" s="152">
        <v>285.40899999999999</v>
      </c>
      <c r="Y731" s="154">
        <f t="shared" si="121"/>
        <v>6.1219999999999573</v>
      </c>
      <c r="Z731" s="154">
        <f t="shared" si="122"/>
        <v>1.7870000000000346</v>
      </c>
      <c r="AA731" s="154">
        <f t="shared" si="123"/>
        <v>-4.3349999999999227</v>
      </c>
      <c r="AB731" s="155">
        <f t="shared" si="116"/>
        <v>5.5371333333333341</v>
      </c>
      <c r="AC731" s="155">
        <f t="shared" si="124"/>
        <v>4.3349999999999227</v>
      </c>
      <c r="AD731" s="155">
        <f t="shared" si="117"/>
        <v>3.5677000000000021</v>
      </c>
      <c r="AE731" s="152">
        <f t="shared" si="125"/>
        <v>0</v>
      </c>
      <c r="AF731" s="152"/>
      <c r="AG731" s="156">
        <v>37711</v>
      </c>
      <c r="AH731" s="159">
        <v>306.32313000000005</v>
      </c>
      <c r="AI731" s="155">
        <f t="shared" si="118"/>
        <v>350.14999733333337</v>
      </c>
      <c r="AJ731" s="158">
        <f t="shared" si="126"/>
        <v>1.415172272495362E-2</v>
      </c>
      <c r="AK731" s="155">
        <f t="shared" si="119"/>
        <v>1.0249615787407251E-2</v>
      </c>
      <c r="AL731" s="158">
        <f t="shared" si="120"/>
        <v>1.0189061908241707E-2</v>
      </c>
    </row>
    <row r="732" spans="18:38" ht="14.25" x14ac:dyDescent="0.2">
      <c r="R732" s="152" t="s">
        <v>111</v>
      </c>
      <c r="S732" s="152"/>
      <c r="T732" s="152" t="s">
        <v>110</v>
      </c>
      <c r="U732" s="153">
        <v>37712</v>
      </c>
      <c r="V732" s="152">
        <v>287.07799999999997</v>
      </c>
      <c r="W732" s="152">
        <v>279.63200000000006</v>
      </c>
      <c r="X732" s="152">
        <v>287.09500000000003</v>
      </c>
      <c r="Y732" s="154">
        <f t="shared" si="121"/>
        <v>7.4629999999999654</v>
      </c>
      <c r="Z732" s="154">
        <f t="shared" si="122"/>
        <v>1.7000000000052751E-2</v>
      </c>
      <c r="AA732" s="154">
        <f t="shared" si="123"/>
        <v>-7.4459999999999127</v>
      </c>
      <c r="AB732" s="155">
        <f t="shared" si="116"/>
        <v>5.683233333333332</v>
      </c>
      <c r="AC732" s="155">
        <f t="shared" si="124"/>
        <v>7.4459999999999127</v>
      </c>
      <c r="AD732" s="155">
        <f t="shared" si="117"/>
        <v>3.7628999999999979</v>
      </c>
      <c r="AE732" s="152">
        <f t="shared" si="125"/>
        <v>0</v>
      </c>
      <c r="AF732" s="152"/>
      <c r="AG732" s="156">
        <v>37712</v>
      </c>
      <c r="AH732" s="159">
        <v>354.52559000000002</v>
      </c>
      <c r="AI732" s="155">
        <f t="shared" si="118"/>
        <v>350.03181633333338</v>
      </c>
      <c r="AJ732" s="158">
        <f t="shared" si="126"/>
        <v>2.1002715205974024E-2</v>
      </c>
      <c r="AK732" s="155">
        <f t="shared" si="119"/>
        <v>1.080169096480014E-2</v>
      </c>
      <c r="AL732" s="158">
        <f t="shared" si="120"/>
        <v>1.0750165626134423E-2</v>
      </c>
    </row>
    <row r="733" spans="18:38" ht="14.25" x14ac:dyDescent="0.2">
      <c r="R733" s="152" t="s">
        <v>111</v>
      </c>
      <c r="S733" s="152"/>
      <c r="T733" s="152" t="s">
        <v>110</v>
      </c>
      <c r="U733" s="153">
        <v>37713</v>
      </c>
      <c r="V733" s="152">
        <v>283.84199999999998</v>
      </c>
      <c r="W733" s="152">
        <v>280.88599999999991</v>
      </c>
      <c r="X733" s="152">
        <v>283.84199999999998</v>
      </c>
      <c r="Y733" s="154">
        <f t="shared" si="121"/>
        <v>2.9560000000000741</v>
      </c>
      <c r="Z733" s="154">
        <f t="shared" si="122"/>
        <v>0</v>
      </c>
      <c r="AA733" s="154">
        <f t="shared" si="123"/>
        <v>-2.9560000000000741</v>
      </c>
      <c r="AB733" s="155">
        <f t="shared" si="116"/>
        <v>5.5949666666666662</v>
      </c>
      <c r="AC733" s="155">
        <f t="shared" si="124"/>
        <v>2.9560000000000741</v>
      </c>
      <c r="AD733" s="155">
        <f t="shared" si="117"/>
        <v>3.6806999999999999</v>
      </c>
      <c r="AE733" s="152">
        <f t="shared" si="125"/>
        <v>0</v>
      </c>
      <c r="AF733" s="152"/>
      <c r="AG733" s="156">
        <v>37713</v>
      </c>
      <c r="AH733" s="159">
        <v>358.61499000000009</v>
      </c>
      <c r="AI733" s="155">
        <f t="shared" si="118"/>
        <v>349.17861966666675</v>
      </c>
      <c r="AJ733" s="158">
        <f t="shared" si="126"/>
        <v>8.2428233131026495E-3</v>
      </c>
      <c r="AK733" s="155">
        <f t="shared" si="119"/>
        <v>1.0606050360689892E-2</v>
      </c>
      <c r="AL733" s="158">
        <f t="shared" si="120"/>
        <v>1.0541023398035291E-2</v>
      </c>
    </row>
    <row r="734" spans="18:38" ht="14.25" x14ac:dyDescent="0.2">
      <c r="R734" s="152" t="s">
        <v>111</v>
      </c>
      <c r="S734" s="152"/>
      <c r="T734" s="152" t="s">
        <v>110</v>
      </c>
      <c r="U734" s="153">
        <v>37714</v>
      </c>
      <c r="V734" s="152">
        <v>283.31099999999998</v>
      </c>
      <c r="W734" s="152">
        <v>281.59699999999998</v>
      </c>
      <c r="X734" s="152">
        <v>285.10000000000002</v>
      </c>
      <c r="Y734" s="154">
        <f t="shared" si="121"/>
        <v>3.5030000000000427</v>
      </c>
      <c r="Z734" s="154">
        <f t="shared" si="122"/>
        <v>1.7890000000000441</v>
      </c>
      <c r="AA734" s="154">
        <f t="shared" si="123"/>
        <v>-1.7139999999999986</v>
      </c>
      <c r="AB734" s="155">
        <f t="shared" ref="AB734:AB797" si="127">AVERAGE(Y705:Y734)</f>
        <v>5.4623666666666661</v>
      </c>
      <c r="AC734" s="155">
        <f t="shared" si="124"/>
        <v>1.7139999999999986</v>
      </c>
      <c r="AD734" s="155">
        <f t="shared" ref="AD734:AD797" si="128">AVERAGE(AC705:AC734)</f>
        <v>3.6365333333333316</v>
      </c>
      <c r="AE734" s="152">
        <f t="shared" si="125"/>
        <v>0</v>
      </c>
      <c r="AF734" s="152"/>
      <c r="AG734" s="156">
        <v>37714</v>
      </c>
      <c r="AH734" s="159">
        <v>337.43721000000005</v>
      </c>
      <c r="AI734" s="155">
        <f t="shared" ref="AI734:AI797" si="129">AVERAGE(AH705:AH734)</f>
        <v>348.10419333333346</v>
      </c>
      <c r="AJ734" s="158">
        <f t="shared" si="126"/>
        <v>5.0794635244880027E-3</v>
      </c>
      <c r="AK734" s="155">
        <f t="shared" ref="AK734:AK797" si="130">AVERAGE(AJ705:AJ734)</f>
        <v>1.0501337624203966E-2</v>
      </c>
      <c r="AL734" s="158">
        <f t="shared" ref="AL734:AL797" si="131">AD734/AI734</f>
        <v>1.0446680628897519E-2</v>
      </c>
    </row>
    <row r="735" spans="18:38" ht="14.25" x14ac:dyDescent="0.2">
      <c r="R735" s="152" t="s">
        <v>111</v>
      </c>
      <c r="S735" s="152"/>
      <c r="T735" s="152" t="s">
        <v>110</v>
      </c>
      <c r="U735" s="153">
        <v>37715</v>
      </c>
      <c r="V735" s="152">
        <v>285.25699999999995</v>
      </c>
      <c r="W735" s="152">
        <v>284.15100000000001</v>
      </c>
      <c r="X735" s="152">
        <v>286.13600000000002</v>
      </c>
      <c r="Y735" s="154">
        <f t="shared" si="121"/>
        <v>1.9850000000000136</v>
      </c>
      <c r="Z735" s="154">
        <f t="shared" si="122"/>
        <v>0.87900000000007594</v>
      </c>
      <c r="AA735" s="154">
        <f t="shared" si="123"/>
        <v>-1.1059999999999377</v>
      </c>
      <c r="AB735" s="155">
        <f t="shared" si="127"/>
        <v>5.3003666666666653</v>
      </c>
      <c r="AC735" s="155">
        <f t="shared" si="124"/>
        <v>1.1059999999999377</v>
      </c>
      <c r="AD735" s="155">
        <f t="shared" si="128"/>
        <v>3.4742999999999955</v>
      </c>
      <c r="AE735" s="152">
        <f t="shared" si="125"/>
        <v>0</v>
      </c>
      <c r="AF735" s="152"/>
      <c r="AG735" s="156">
        <v>37715</v>
      </c>
      <c r="AH735" s="159">
        <v>308.12139999999999</v>
      </c>
      <c r="AI735" s="155">
        <f t="shared" si="129"/>
        <v>346.14661200000012</v>
      </c>
      <c r="AJ735" s="158">
        <f t="shared" si="126"/>
        <v>3.5894942707645028E-3</v>
      </c>
      <c r="AK735" s="155">
        <f t="shared" si="130"/>
        <v>1.0078257081403886E-2</v>
      </c>
      <c r="AL735" s="158">
        <f t="shared" si="131"/>
        <v>1.0037076428181231E-2</v>
      </c>
    </row>
    <row r="736" spans="18:38" ht="14.25" x14ac:dyDescent="0.2">
      <c r="R736" s="152" t="s">
        <v>111</v>
      </c>
      <c r="S736" s="152"/>
      <c r="T736" s="152" t="s">
        <v>110</v>
      </c>
      <c r="U736" s="153">
        <v>37716</v>
      </c>
      <c r="V736" s="152">
        <v>284.29899999999998</v>
      </c>
      <c r="W736" s="152">
        <v>278.48</v>
      </c>
      <c r="X736" s="152">
        <v>284.38299999999998</v>
      </c>
      <c r="Y736" s="154">
        <f t="shared" si="121"/>
        <v>5.9029999999999632</v>
      </c>
      <c r="Z736" s="154">
        <f t="shared" si="122"/>
        <v>8.4000000000003183E-2</v>
      </c>
      <c r="AA736" s="154">
        <f t="shared" si="123"/>
        <v>-5.81899999999996</v>
      </c>
      <c r="AB736" s="155">
        <f t="shared" si="127"/>
        <v>5.3521333333333319</v>
      </c>
      <c r="AC736" s="155">
        <f t="shared" si="124"/>
        <v>5.81899999999996</v>
      </c>
      <c r="AD736" s="155">
        <f t="shared" si="128"/>
        <v>3.6564999999999941</v>
      </c>
      <c r="AE736" s="152">
        <f t="shared" si="125"/>
        <v>0</v>
      </c>
      <c r="AF736" s="152"/>
      <c r="AG736" s="156">
        <v>37716</v>
      </c>
      <c r="AH736" s="159">
        <v>299.27179000000001</v>
      </c>
      <c r="AI736" s="155">
        <f t="shared" si="129"/>
        <v>344.05719600000009</v>
      </c>
      <c r="AJ736" s="158">
        <f t="shared" si="126"/>
        <v>1.9443864054142758E-2</v>
      </c>
      <c r="AK736" s="155">
        <f t="shared" si="130"/>
        <v>1.069387717246276E-2</v>
      </c>
      <c r="AL736" s="158">
        <f t="shared" si="131"/>
        <v>1.0627593442341468E-2</v>
      </c>
    </row>
    <row r="737" spans="18:38" ht="14.25" x14ac:dyDescent="0.2">
      <c r="R737" s="152" t="s">
        <v>111</v>
      </c>
      <c r="S737" s="152"/>
      <c r="T737" s="152" t="s">
        <v>110</v>
      </c>
      <c r="U737" s="153">
        <v>37717</v>
      </c>
      <c r="V737" s="152">
        <v>282.44299999999998</v>
      </c>
      <c r="W737" s="152">
        <v>274.61199999999997</v>
      </c>
      <c r="X737" s="152">
        <v>283.84200000000004</v>
      </c>
      <c r="Y737" s="154">
        <f t="shared" si="121"/>
        <v>9.230000000000075</v>
      </c>
      <c r="Z737" s="154">
        <f t="shared" si="122"/>
        <v>1.3990000000000578</v>
      </c>
      <c r="AA737" s="154">
        <f t="shared" si="123"/>
        <v>-7.8310000000000173</v>
      </c>
      <c r="AB737" s="155">
        <f t="shared" si="127"/>
        <v>5.4303666666666688</v>
      </c>
      <c r="AC737" s="155">
        <f t="shared" si="124"/>
        <v>7.8310000000000173</v>
      </c>
      <c r="AD737" s="155">
        <f t="shared" si="128"/>
        <v>3.762833333333329</v>
      </c>
      <c r="AE737" s="152">
        <f t="shared" si="125"/>
        <v>0</v>
      </c>
      <c r="AF737" s="152"/>
      <c r="AG737" s="156">
        <v>37717</v>
      </c>
      <c r="AH737" s="159">
        <v>316.33972000000011</v>
      </c>
      <c r="AI737" s="155">
        <f t="shared" si="129"/>
        <v>341.6914056666667</v>
      </c>
      <c r="AJ737" s="158">
        <f t="shared" si="126"/>
        <v>2.4755032343077292E-2</v>
      </c>
      <c r="AK737" s="155">
        <f t="shared" si="130"/>
        <v>1.1119626802554187E-2</v>
      </c>
      <c r="AL737" s="158">
        <f t="shared" si="131"/>
        <v>1.1012373360669538E-2</v>
      </c>
    </row>
    <row r="738" spans="18:38" ht="14.25" x14ac:dyDescent="0.2">
      <c r="R738" s="152" t="s">
        <v>111</v>
      </c>
      <c r="S738" s="152"/>
      <c r="T738" s="152" t="s">
        <v>110</v>
      </c>
      <c r="U738" s="153">
        <v>37718</v>
      </c>
      <c r="V738" s="152">
        <v>284.63900000000001</v>
      </c>
      <c r="W738" s="152">
        <v>278.86399999999998</v>
      </c>
      <c r="X738" s="152">
        <v>284.96100000000001</v>
      </c>
      <c r="Y738" s="154">
        <f t="shared" si="121"/>
        <v>6.0970000000000368</v>
      </c>
      <c r="Z738" s="154">
        <f t="shared" si="122"/>
        <v>0.32200000000000273</v>
      </c>
      <c r="AA738" s="154">
        <f t="shared" si="123"/>
        <v>-5.7750000000000341</v>
      </c>
      <c r="AB738" s="155">
        <f t="shared" si="127"/>
        <v>5.4816333333333374</v>
      </c>
      <c r="AC738" s="155">
        <f t="shared" si="124"/>
        <v>5.7750000000000341</v>
      </c>
      <c r="AD738" s="155">
        <f t="shared" si="128"/>
        <v>3.856499999999996</v>
      </c>
      <c r="AE738" s="152">
        <f t="shared" si="125"/>
        <v>0</v>
      </c>
      <c r="AF738" s="152"/>
      <c r="AG738" s="156">
        <v>37718</v>
      </c>
      <c r="AH738" s="159">
        <v>345.34720000000004</v>
      </c>
      <c r="AI738" s="155">
        <f t="shared" si="129"/>
        <v>340.86149833333337</v>
      </c>
      <c r="AJ738" s="158">
        <f t="shared" si="126"/>
        <v>1.6722301498318312E-2</v>
      </c>
      <c r="AK738" s="155">
        <f t="shared" si="130"/>
        <v>1.1410096075015695E-2</v>
      </c>
      <c r="AL738" s="158">
        <f t="shared" si="131"/>
        <v>1.1313979486849139E-2</v>
      </c>
    </row>
    <row r="739" spans="18:38" ht="14.25" x14ac:dyDescent="0.2">
      <c r="R739" s="152" t="s">
        <v>111</v>
      </c>
      <c r="S739" s="152"/>
      <c r="T739" s="152" t="s">
        <v>110</v>
      </c>
      <c r="U739" s="153">
        <v>37719</v>
      </c>
      <c r="V739" s="152">
        <v>285.07499999999999</v>
      </c>
      <c r="W739" s="152">
        <v>277.38699999999994</v>
      </c>
      <c r="X739" s="152">
        <v>285.07499999999999</v>
      </c>
      <c r="Y739" s="154">
        <f t="shared" si="121"/>
        <v>7.688000000000045</v>
      </c>
      <c r="Z739" s="154">
        <f t="shared" si="122"/>
        <v>0</v>
      </c>
      <c r="AA739" s="154">
        <f t="shared" si="123"/>
        <v>-7.688000000000045</v>
      </c>
      <c r="AB739" s="155">
        <f t="shared" si="127"/>
        <v>5.4786666666666726</v>
      </c>
      <c r="AC739" s="155">
        <f t="shared" si="124"/>
        <v>7.688000000000045</v>
      </c>
      <c r="AD739" s="155">
        <f t="shared" si="128"/>
        <v>3.9130333333333303</v>
      </c>
      <c r="AE739" s="152">
        <f t="shared" si="125"/>
        <v>0</v>
      </c>
      <c r="AF739" s="152"/>
      <c r="AG739" s="156">
        <v>37719</v>
      </c>
      <c r="AH739" s="159">
        <v>347.06305000000003</v>
      </c>
      <c r="AI739" s="155">
        <f t="shared" si="129"/>
        <v>340.92287833333341</v>
      </c>
      <c r="AJ739" s="158">
        <f t="shared" si="126"/>
        <v>2.21515946454111E-2</v>
      </c>
      <c r="AK739" s="155">
        <f t="shared" si="130"/>
        <v>1.1569917072493687E-2</v>
      </c>
      <c r="AL739" s="158">
        <f t="shared" si="131"/>
        <v>1.1477766914508468E-2</v>
      </c>
    </row>
    <row r="740" spans="18:38" ht="14.25" x14ac:dyDescent="0.2">
      <c r="R740" s="152" t="s">
        <v>111</v>
      </c>
      <c r="S740" s="152"/>
      <c r="T740" s="152" t="s">
        <v>110</v>
      </c>
      <c r="U740" s="153">
        <v>37720</v>
      </c>
      <c r="V740" s="152">
        <v>284.62599999999998</v>
      </c>
      <c r="W740" s="152">
        <v>279.48399999999992</v>
      </c>
      <c r="X740" s="152">
        <v>284.62599999999998</v>
      </c>
      <c r="Y740" s="154">
        <f t="shared" si="121"/>
        <v>5.1420000000000528</v>
      </c>
      <c r="Z740" s="154">
        <f t="shared" si="122"/>
        <v>0</v>
      </c>
      <c r="AA740" s="154">
        <f t="shared" si="123"/>
        <v>-5.1420000000000528</v>
      </c>
      <c r="AB740" s="155">
        <f t="shared" si="127"/>
        <v>5.5121333333333382</v>
      </c>
      <c r="AC740" s="155">
        <f t="shared" si="124"/>
        <v>5.1420000000000528</v>
      </c>
      <c r="AD740" s="155">
        <f t="shared" si="128"/>
        <v>4.0844333333333322</v>
      </c>
      <c r="AE740" s="152">
        <f t="shared" si="125"/>
        <v>0</v>
      </c>
      <c r="AF740" s="152"/>
      <c r="AG740" s="156">
        <v>37720</v>
      </c>
      <c r="AH740" s="159">
        <v>350.1275</v>
      </c>
      <c r="AI740" s="155">
        <f t="shared" si="129"/>
        <v>340.58684166666677</v>
      </c>
      <c r="AJ740" s="158">
        <f t="shared" si="126"/>
        <v>1.468607864278028E-2</v>
      </c>
      <c r="AK740" s="155">
        <f t="shared" si="130"/>
        <v>1.2059453027253029E-2</v>
      </c>
      <c r="AL740" s="158">
        <f t="shared" si="131"/>
        <v>1.1992340377408877E-2</v>
      </c>
    </row>
    <row r="741" spans="18:38" ht="14.25" x14ac:dyDescent="0.2">
      <c r="R741" s="152" t="s">
        <v>111</v>
      </c>
      <c r="S741" s="152"/>
      <c r="T741" s="152" t="s">
        <v>110</v>
      </c>
      <c r="U741" s="153">
        <v>37721</v>
      </c>
      <c r="V741" s="152">
        <v>284.30399999999997</v>
      </c>
      <c r="W741" s="152">
        <v>275.58699999999999</v>
      </c>
      <c r="X741" s="152">
        <v>286.75299999999999</v>
      </c>
      <c r="Y741" s="154">
        <f t="shared" si="121"/>
        <v>11.165999999999997</v>
      </c>
      <c r="Z741" s="154">
        <f t="shared" si="122"/>
        <v>2.4490000000000123</v>
      </c>
      <c r="AA741" s="154">
        <f t="shared" si="123"/>
        <v>-8.7169999999999845</v>
      </c>
      <c r="AB741" s="155">
        <f t="shared" si="127"/>
        <v>5.7257666666666731</v>
      </c>
      <c r="AC741" s="155">
        <f t="shared" si="124"/>
        <v>8.7169999999999845</v>
      </c>
      <c r="AD741" s="155">
        <f t="shared" si="128"/>
        <v>4.3481666666666685</v>
      </c>
      <c r="AE741" s="152">
        <f t="shared" si="125"/>
        <v>0</v>
      </c>
      <c r="AF741" s="152"/>
      <c r="AG741" s="156">
        <v>37721</v>
      </c>
      <c r="AH741" s="159">
        <v>357.36520000000002</v>
      </c>
      <c r="AI741" s="155">
        <f t="shared" si="129"/>
        <v>340.56508200000007</v>
      </c>
      <c r="AJ741" s="158">
        <f t="shared" si="126"/>
        <v>2.4392414258579135E-2</v>
      </c>
      <c r="AK741" s="155">
        <f t="shared" si="130"/>
        <v>1.2797583823799868E-2</v>
      </c>
      <c r="AL741" s="158">
        <f t="shared" si="131"/>
        <v>1.2767505820419568E-2</v>
      </c>
    </row>
    <row r="742" spans="18:38" ht="14.25" x14ac:dyDescent="0.2">
      <c r="R742" s="152" t="s">
        <v>111</v>
      </c>
      <c r="S742" s="152"/>
      <c r="T742" s="152" t="s">
        <v>110</v>
      </c>
      <c r="U742" s="153">
        <v>37722</v>
      </c>
      <c r="V742" s="152">
        <v>284.30399999999997</v>
      </c>
      <c r="W742" s="152">
        <v>275.58699999999999</v>
      </c>
      <c r="X742" s="152">
        <v>286.75299999999999</v>
      </c>
      <c r="Y742" s="154">
        <f t="shared" si="121"/>
        <v>11.165999999999997</v>
      </c>
      <c r="Z742" s="154">
        <f t="shared" si="122"/>
        <v>2.4490000000000123</v>
      </c>
      <c r="AA742" s="154">
        <f t="shared" si="123"/>
        <v>-8.7169999999999845</v>
      </c>
      <c r="AB742" s="155">
        <f t="shared" si="127"/>
        <v>5.9781000000000084</v>
      </c>
      <c r="AC742" s="155">
        <f t="shared" si="124"/>
        <v>8.7169999999999845</v>
      </c>
      <c r="AD742" s="155">
        <f t="shared" si="128"/>
        <v>4.5442666666666698</v>
      </c>
      <c r="AE742" s="152">
        <f t="shared" si="125"/>
        <v>0</v>
      </c>
      <c r="AF742" s="152"/>
      <c r="AG742" s="156">
        <v>37722</v>
      </c>
      <c r="AH742" s="159">
        <v>328.28923999999995</v>
      </c>
      <c r="AI742" s="155">
        <f t="shared" si="129"/>
        <v>338.73728700000009</v>
      </c>
      <c r="AJ742" s="158">
        <f t="shared" si="126"/>
        <v>2.6552804472056366E-2</v>
      </c>
      <c r="AK742" s="155">
        <f t="shared" si="130"/>
        <v>1.3436107289587334E-2</v>
      </c>
      <c r="AL742" s="158">
        <f t="shared" si="131"/>
        <v>1.3415312813397683E-2</v>
      </c>
    </row>
    <row r="743" spans="18:38" ht="14.25" x14ac:dyDescent="0.2">
      <c r="R743" s="152" t="s">
        <v>111</v>
      </c>
      <c r="S743" s="152"/>
      <c r="T743" s="152" t="s">
        <v>110</v>
      </c>
      <c r="U743" s="153">
        <v>37723</v>
      </c>
      <c r="V743" s="152">
        <v>287</v>
      </c>
      <c r="W743" s="152">
        <v>281.63100000000009</v>
      </c>
      <c r="X743" s="152">
        <v>289.62599999999998</v>
      </c>
      <c r="Y743" s="154">
        <f t="shared" si="121"/>
        <v>7.9949999999998909</v>
      </c>
      <c r="Z743" s="154">
        <f t="shared" si="122"/>
        <v>2.6259999999999764</v>
      </c>
      <c r="AA743" s="154">
        <f t="shared" si="123"/>
        <v>-5.3689999999999145</v>
      </c>
      <c r="AB743" s="155">
        <f t="shared" si="127"/>
        <v>6.0328000000000053</v>
      </c>
      <c r="AC743" s="155">
        <f t="shared" si="124"/>
        <v>5.3689999999999145</v>
      </c>
      <c r="AD743" s="155">
        <f t="shared" si="128"/>
        <v>4.5464999999999991</v>
      </c>
      <c r="AE743" s="152">
        <f t="shared" si="125"/>
        <v>0</v>
      </c>
      <c r="AF743" s="152"/>
      <c r="AG743" s="156">
        <v>37723</v>
      </c>
      <c r="AH743" s="159">
        <v>302.31653999999992</v>
      </c>
      <c r="AI743" s="155">
        <f t="shared" si="129"/>
        <v>335.99822500000005</v>
      </c>
      <c r="AJ743" s="158">
        <f t="shared" si="126"/>
        <v>1.775953111926961E-2</v>
      </c>
      <c r="AK743" s="155">
        <f t="shared" si="130"/>
        <v>1.3568433232736564E-2</v>
      </c>
      <c r="AL743" s="158">
        <f t="shared" si="131"/>
        <v>1.353132148242747E-2</v>
      </c>
    </row>
    <row r="744" spans="18:38" ht="14.25" x14ac:dyDescent="0.2">
      <c r="R744" s="152" t="s">
        <v>111</v>
      </c>
      <c r="S744" s="152"/>
      <c r="T744" s="152" t="s">
        <v>110</v>
      </c>
      <c r="U744" s="153">
        <v>37724</v>
      </c>
      <c r="V744" s="152">
        <v>290.03199999999998</v>
      </c>
      <c r="W744" s="152">
        <v>286.88899999999995</v>
      </c>
      <c r="X744" s="152">
        <v>292.89</v>
      </c>
      <c r="Y744" s="154">
        <f t="shared" si="121"/>
        <v>6.0010000000000332</v>
      </c>
      <c r="Z744" s="154">
        <f t="shared" si="122"/>
        <v>2.8580000000000041</v>
      </c>
      <c r="AA744" s="154">
        <f t="shared" si="123"/>
        <v>-3.1430000000000291</v>
      </c>
      <c r="AB744" s="155">
        <f t="shared" si="127"/>
        <v>6.122166666666673</v>
      </c>
      <c r="AC744" s="155">
        <f t="shared" si="124"/>
        <v>3.1430000000000291</v>
      </c>
      <c r="AD744" s="155">
        <f t="shared" si="128"/>
        <v>4.5978000000000012</v>
      </c>
      <c r="AE744" s="152">
        <f t="shared" si="125"/>
        <v>0</v>
      </c>
      <c r="AF744" s="152"/>
      <c r="AG744" s="156">
        <v>37724</v>
      </c>
      <c r="AH744" s="159">
        <v>299.97512</v>
      </c>
      <c r="AI744" s="155">
        <f t="shared" si="129"/>
        <v>333.89393566666666</v>
      </c>
      <c r="AJ744" s="158">
        <f t="shared" si="126"/>
        <v>1.0477535603619491E-2</v>
      </c>
      <c r="AK744" s="155">
        <f t="shared" si="130"/>
        <v>1.3770435432686875E-2</v>
      </c>
      <c r="AL744" s="158">
        <f t="shared" si="131"/>
        <v>1.3770241112105976E-2</v>
      </c>
    </row>
    <row r="745" spans="18:38" ht="14.25" x14ac:dyDescent="0.2">
      <c r="R745" s="152" t="s">
        <v>111</v>
      </c>
      <c r="S745" s="152"/>
      <c r="T745" s="152" t="s">
        <v>110</v>
      </c>
      <c r="U745" s="153">
        <v>37725</v>
      </c>
      <c r="V745" s="152">
        <v>286.154</v>
      </c>
      <c r="W745" s="152">
        <v>285.815</v>
      </c>
      <c r="X745" s="152">
        <v>291.53100000000001</v>
      </c>
      <c r="Y745" s="154">
        <f t="shared" si="121"/>
        <v>5.7160000000000082</v>
      </c>
      <c r="Z745" s="154">
        <f t="shared" si="122"/>
        <v>5.3770000000000095</v>
      </c>
      <c r="AA745" s="154">
        <f t="shared" si="123"/>
        <v>-0.33899999999999864</v>
      </c>
      <c r="AB745" s="155">
        <f t="shared" si="127"/>
        <v>6.0541000000000071</v>
      </c>
      <c r="AC745" s="155">
        <f t="shared" si="124"/>
        <v>0.33899999999999864</v>
      </c>
      <c r="AD745" s="155">
        <f t="shared" si="128"/>
        <v>4.4686333333333339</v>
      </c>
      <c r="AE745" s="152">
        <f t="shared" si="125"/>
        <v>0</v>
      </c>
      <c r="AF745" s="152"/>
      <c r="AG745" s="156">
        <v>37725</v>
      </c>
      <c r="AH745" s="159">
        <v>296.80998999999997</v>
      </c>
      <c r="AI745" s="155">
        <f t="shared" si="129"/>
        <v>332.04196099999996</v>
      </c>
      <c r="AJ745" s="158">
        <f t="shared" si="126"/>
        <v>1.1421448449224997E-3</v>
      </c>
      <c r="AK745" s="155">
        <f t="shared" si="130"/>
        <v>1.3409872044821802E-2</v>
      </c>
      <c r="AL745" s="158">
        <f t="shared" si="131"/>
        <v>1.345803801385613E-2</v>
      </c>
    </row>
    <row r="746" spans="18:38" ht="14.25" x14ac:dyDescent="0.2">
      <c r="R746" s="152" t="s">
        <v>111</v>
      </c>
      <c r="S746" s="152"/>
      <c r="T746" s="152" t="s">
        <v>110</v>
      </c>
      <c r="U746" s="153">
        <v>37726</v>
      </c>
      <c r="V746" s="152">
        <v>287.99299999999999</v>
      </c>
      <c r="W746" s="152">
        <v>282.83999999999997</v>
      </c>
      <c r="X746" s="152">
        <v>287.99299999999999</v>
      </c>
      <c r="Y746" s="154">
        <f t="shared" si="121"/>
        <v>5.15300000000002</v>
      </c>
      <c r="Z746" s="154">
        <f t="shared" si="122"/>
        <v>0</v>
      </c>
      <c r="AA746" s="154">
        <f t="shared" si="123"/>
        <v>-5.15300000000002</v>
      </c>
      <c r="AB746" s="155">
        <f t="shared" si="127"/>
        <v>6.0782666666666767</v>
      </c>
      <c r="AC746" s="155">
        <f t="shared" si="124"/>
        <v>5.15300000000002</v>
      </c>
      <c r="AD746" s="155">
        <f t="shared" si="128"/>
        <v>4.6100000000000021</v>
      </c>
      <c r="AE746" s="152">
        <f t="shared" si="125"/>
        <v>0</v>
      </c>
      <c r="AF746" s="152"/>
      <c r="AG746" s="156">
        <v>37726</v>
      </c>
      <c r="AH746" s="159">
        <v>285.12211999999994</v>
      </c>
      <c r="AI746" s="155">
        <f t="shared" si="129"/>
        <v>330.06672299999991</v>
      </c>
      <c r="AJ746" s="158">
        <f t="shared" si="126"/>
        <v>1.8072957650567486E-2</v>
      </c>
      <c r="AK746" s="155">
        <f t="shared" si="130"/>
        <v>1.3924029196418157E-2</v>
      </c>
      <c r="AL746" s="158">
        <f t="shared" si="131"/>
        <v>1.3966872994948974E-2</v>
      </c>
    </row>
    <row r="747" spans="18:38" ht="14.25" x14ac:dyDescent="0.2">
      <c r="R747" s="152" t="s">
        <v>111</v>
      </c>
      <c r="S747" s="152"/>
      <c r="T747" s="152" t="s">
        <v>110</v>
      </c>
      <c r="U747" s="153">
        <v>37727</v>
      </c>
      <c r="V747" s="152">
        <v>287.27699999999999</v>
      </c>
      <c r="W747" s="152">
        <v>286.053</v>
      </c>
      <c r="X747" s="152">
        <v>288.75599999999997</v>
      </c>
      <c r="Y747" s="154">
        <f t="shared" si="121"/>
        <v>2.7029999999999745</v>
      </c>
      <c r="Z747" s="154">
        <f t="shared" si="122"/>
        <v>1.478999999999985</v>
      </c>
      <c r="AA747" s="154">
        <f t="shared" si="123"/>
        <v>-1.2239999999999895</v>
      </c>
      <c r="AB747" s="155">
        <f t="shared" si="127"/>
        <v>5.975333333333344</v>
      </c>
      <c r="AC747" s="155">
        <f t="shared" si="124"/>
        <v>1.2239999999999895</v>
      </c>
      <c r="AD747" s="155">
        <f t="shared" si="128"/>
        <v>4.486900000000003</v>
      </c>
      <c r="AE747" s="152">
        <f t="shared" si="125"/>
        <v>0</v>
      </c>
      <c r="AF747" s="152"/>
      <c r="AG747" s="156">
        <v>37727</v>
      </c>
      <c r="AH747" s="159">
        <v>273.81234000000001</v>
      </c>
      <c r="AI747" s="155">
        <f t="shared" si="129"/>
        <v>327.28924899999998</v>
      </c>
      <c r="AJ747" s="158">
        <f t="shared" si="126"/>
        <v>4.4702148924332247E-3</v>
      </c>
      <c r="AK747" s="155">
        <f t="shared" si="130"/>
        <v>1.3614108267679149E-2</v>
      </c>
      <c r="AL747" s="158">
        <f t="shared" si="131"/>
        <v>1.3709280135871506E-2</v>
      </c>
    </row>
    <row r="748" spans="18:38" ht="14.25" x14ac:dyDescent="0.2">
      <c r="R748" s="152" t="s">
        <v>111</v>
      </c>
      <c r="S748" s="152"/>
      <c r="T748" s="152" t="s">
        <v>110</v>
      </c>
      <c r="U748" s="153">
        <v>37728</v>
      </c>
      <c r="V748" s="152">
        <v>285.85300000000001</v>
      </c>
      <c r="W748" s="152">
        <v>280.505</v>
      </c>
      <c r="X748" s="152">
        <v>286.04599999999999</v>
      </c>
      <c r="Y748" s="154">
        <f t="shared" si="121"/>
        <v>5.5409999999999968</v>
      </c>
      <c r="Z748" s="154">
        <f t="shared" si="122"/>
        <v>0.19299999999998363</v>
      </c>
      <c r="AA748" s="154">
        <f t="shared" si="123"/>
        <v>-5.3480000000000132</v>
      </c>
      <c r="AB748" s="155">
        <f t="shared" si="127"/>
        <v>6.0117000000000109</v>
      </c>
      <c r="AC748" s="155">
        <f t="shared" si="124"/>
        <v>5.3480000000000132</v>
      </c>
      <c r="AD748" s="155">
        <f t="shared" si="128"/>
        <v>4.5749333333333349</v>
      </c>
      <c r="AE748" s="152">
        <f t="shared" si="125"/>
        <v>0</v>
      </c>
      <c r="AF748" s="152"/>
      <c r="AG748" s="156">
        <v>37728</v>
      </c>
      <c r="AH748" s="159">
        <v>276.09573000000006</v>
      </c>
      <c r="AI748" s="155">
        <f t="shared" si="129"/>
        <v>324.04084133333333</v>
      </c>
      <c r="AJ748" s="158">
        <f t="shared" si="126"/>
        <v>1.9370093119513338E-2</v>
      </c>
      <c r="AK748" s="155">
        <f t="shared" si="130"/>
        <v>1.4018220479473337E-2</v>
      </c>
      <c r="AL748" s="158">
        <f t="shared" si="131"/>
        <v>1.4118384937246866E-2</v>
      </c>
    </row>
    <row r="749" spans="18:38" ht="14.25" x14ac:dyDescent="0.2">
      <c r="R749" s="152" t="s">
        <v>111</v>
      </c>
      <c r="S749" s="152"/>
      <c r="T749" s="152" t="s">
        <v>110</v>
      </c>
      <c r="U749" s="153">
        <v>37729</v>
      </c>
      <c r="V749" s="152">
        <v>282.05500000000001</v>
      </c>
      <c r="W749" s="152">
        <v>274.774</v>
      </c>
      <c r="X749" s="152">
        <v>282.05500000000001</v>
      </c>
      <c r="Y749" s="154">
        <f t="shared" si="121"/>
        <v>7.2810000000000059</v>
      </c>
      <c r="Z749" s="154">
        <f t="shared" si="122"/>
        <v>0</v>
      </c>
      <c r="AA749" s="154">
        <f t="shared" si="123"/>
        <v>-7.2810000000000059</v>
      </c>
      <c r="AB749" s="155">
        <f t="shared" si="127"/>
        <v>5.9686333333333437</v>
      </c>
      <c r="AC749" s="155">
        <f t="shared" si="124"/>
        <v>7.2810000000000059</v>
      </c>
      <c r="AD749" s="155">
        <f t="shared" si="128"/>
        <v>4.5318666666666676</v>
      </c>
      <c r="AE749" s="152">
        <f t="shared" si="125"/>
        <v>0</v>
      </c>
      <c r="AF749" s="152"/>
      <c r="AG749" s="156">
        <v>37729</v>
      </c>
      <c r="AH749" s="159">
        <v>263.49844000000002</v>
      </c>
      <c r="AI749" s="155">
        <f t="shared" si="129"/>
        <v>320.83370466666668</v>
      </c>
      <c r="AJ749" s="158">
        <f t="shared" si="126"/>
        <v>2.7632042147953534E-2</v>
      </c>
      <c r="AK749" s="155">
        <f t="shared" si="130"/>
        <v>1.4144857901902126E-2</v>
      </c>
      <c r="AL749" s="158">
        <f t="shared" si="131"/>
        <v>1.412528235266022E-2</v>
      </c>
    </row>
    <row r="750" spans="18:38" ht="14.25" x14ac:dyDescent="0.2">
      <c r="R750" s="152" t="s">
        <v>111</v>
      </c>
      <c r="S750" s="152"/>
      <c r="T750" s="152" t="s">
        <v>110</v>
      </c>
      <c r="U750" s="153">
        <v>37730</v>
      </c>
      <c r="V750" s="152">
        <v>276.55</v>
      </c>
      <c r="W750" s="152">
        <v>271.76100000000008</v>
      </c>
      <c r="X750" s="152">
        <v>276.995</v>
      </c>
      <c r="Y750" s="154">
        <f t="shared" si="121"/>
        <v>5.2339999999999236</v>
      </c>
      <c r="Z750" s="154">
        <f t="shared" si="122"/>
        <v>0.44499999999999318</v>
      </c>
      <c r="AA750" s="154">
        <f t="shared" si="123"/>
        <v>-4.7889999999999304</v>
      </c>
      <c r="AB750" s="155">
        <f t="shared" si="127"/>
        <v>5.7979666666666709</v>
      </c>
      <c r="AC750" s="155">
        <f t="shared" si="124"/>
        <v>4.7889999999999304</v>
      </c>
      <c r="AD750" s="155">
        <f t="shared" si="128"/>
        <v>4.346366666666662</v>
      </c>
      <c r="AE750" s="152">
        <f t="shared" si="125"/>
        <v>0</v>
      </c>
      <c r="AF750" s="152"/>
      <c r="AG750" s="156">
        <v>37730</v>
      </c>
      <c r="AH750" s="159">
        <v>290.32434000000006</v>
      </c>
      <c r="AI750" s="155">
        <f t="shared" si="129"/>
        <v>318.51844833333331</v>
      </c>
      <c r="AJ750" s="158">
        <f t="shared" si="126"/>
        <v>1.6495344482656635E-2</v>
      </c>
      <c r="AK750" s="155">
        <f t="shared" si="130"/>
        <v>1.3735418194154581E-2</v>
      </c>
      <c r="AL750" s="158">
        <f t="shared" si="131"/>
        <v>1.364557277422794E-2</v>
      </c>
    </row>
    <row r="751" spans="18:38" ht="14.25" x14ac:dyDescent="0.2">
      <c r="R751" s="152" t="s">
        <v>111</v>
      </c>
      <c r="S751" s="152"/>
      <c r="T751" s="152" t="s">
        <v>110</v>
      </c>
      <c r="U751" s="153">
        <v>37731</v>
      </c>
      <c r="V751" s="152">
        <v>277.77999999999997</v>
      </c>
      <c r="W751" s="152">
        <v>277.77999999999997</v>
      </c>
      <c r="X751" s="152">
        <v>283.44200000000001</v>
      </c>
      <c r="Y751" s="154">
        <f t="shared" si="121"/>
        <v>5.6620000000000346</v>
      </c>
      <c r="Z751" s="154">
        <f t="shared" si="122"/>
        <v>5.6620000000000346</v>
      </c>
      <c r="AA751" s="154">
        <f t="shared" si="123"/>
        <v>0</v>
      </c>
      <c r="AB751" s="155">
        <f t="shared" si="127"/>
        <v>5.8638333333333401</v>
      </c>
      <c r="AC751" s="155">
        <f t="shared" si="124"/>
        <v>0</v>
      </c>
      <c r="AD751" s="155">
        <f t="shared" si="128"/>
        <v>4.346366666666662</v>
      </c>
      <c r="AE751" s="152">
        <f t="shared" si="125"/>
        <v>0</v>
      </c>
      <c r="AF751" s="152"/>
      <c r="AG751" s="156">
        <v>37731</v>
      </c>
      <c r="AH751" s="159">
        <v>291.23020000000002</v>
      </c>
      <c r="AI751" s="155">
        <f t="shared" si="129"/>
        <v>316.4187786666667</v>
      </c>
      <c r="AJ751" s="158">
        <f t="shared" si="126"/>
        <v>0</v>
      </c>
      <c r="AK751" s="155">
        <f t="shared" si="130"/>
        <v>1.3735418194154581E-2</v>
      </c>
      <c r="AL751" s="158">
        <f t="shared" si="131"/>
        <v>1.3736121114497344E-2</v>
      </c>
    </row>
    <row r="752" spans="18:38" ht="14.25" x14ac:dyDescent="0.2">
      <c r="R752" s="152" t="s">
        <v>111</v>
      </c>
      <c r="S752" s="152"/>
      <c r="T752" s="152" t="s">
        <v>110</v>
      </c>
      <c r="U752" s="153">
        <v>37732</v>
      </c>
      <c r="V752" s="152">
        <v>283.62400000000002</v>
      </c>
      <c r="W752" s="152">
        <v>278.25700000000001</v>
      </c>
      <c r="X752" s="152">
        <v>284.61100000000005</v>
      </c>
      <c r="Y752" s="154">
        <f t="shared" si="121"/>
        <v>6.3540000000000418</v>
      </c>
      <c r="Z752" s="154">
        <f t="shared" si="122"/>
        <v>0.98700000000002319</v>
      </c>
      <c r="AA752" s="154">
        <f t="shared" si="123"/>
        <v>-5.3670000000000186</v>
      </c>
      <c r="AB752" s="155">
        <f t="shared" si="127"/>
        <v>5.9287333333333398</v>
      </c>
      <c r="AC752" s="155">
        <f t="shared" si="124"/>
        <v>5.3670000000000186</v>
      </c>
      <c r="AD752" s="155">
        <f t="shared" si="128"/>
        <v>4.5154666666666632</v>
      </c>
      <c r="AE752" s="152">
        <f t="shared" si="125"/>
        <v>0</v>
      </c>
      <c r="AF752" s="152"/>
      <c r="AG752" s="156">
        <v>37732</v>
      </c>
      <c r="AH752" s="159">
        <v>292.50695999999994</v>
      </c>
      <c r="AI752" s="155">
        <f t="shared" si="129"/>
        <v>314.99576100000002</v>
      </c>
      <c r="AJ752" s="158">
        <f t="shared" si="126"/>
        <v>1.8348281353715547E-2</v>
      </c>
      <c r="AK752" s="155">
        <f t="shared" si="130"/>
        <v>1.4317791076837288E-2</v>
      </c>
      <c r="AL752" s="158">
        <f t="shared" si="131"/>
        <v>1.433500772306159E-2</v>
      </c>
    </row>
    <row r="753" spans="18:38" ht="14.25" x14ac:dyDescent="0.2">
      <c r="R753" s="152" t="s">
        <v>111</v>
      </c>
      <c r="S753" s="152"/>
      <c r="T753" s="152" t="s">
        <v>110</v>
      </c>
      <c r="U753" s="153">
        <v>37733</v>
      </c>
      <c r="V753" s="152">
        <v>285.642</v>
      </c>
      <c r="W753" s="152">
        <v>283.10399999999998</v>
      </c>
      <c r="X753" s="152">
        <v>287.36500000000001</v>
      </c>
      <c r="Y753" s="154">
        <f t="shared" si="121"/>
        <v>4.2610000000000241</v>
      </c>
      <c r="Z753" s="154">
        <f t="shared" si="122"/>
        <v>1.7230000000000132</v>
      </c>
      <c r="AA753" s="154">
        <f t="shared" si="123"/>
        <v>-2.5380000000000109</v>
      </c>
      <c r="AB753" s="155">
        <f t="shared" si="127"/>
        <v>5.9974666666666714</v>
      </c>
      <c r="AC753" s="155">
        <f t="shared" si="124"/>
        <v>2.5380000000000109</v>
      </c>
      <c r="AD753" s="155">
        <f t="shared" si="128"/>
        <v>4.569466666666659</v>
      </c>
      <c r="AE753" s="152">
        <f t="shared" si="125"/>
        <v>0</v>
      </c>
      <c r="AF753" s="152"/>
      <c r="AG753" s="156">
        <v>37733</v>
      </c>
      <c r="AH753" s="159">
        <v>290.88414999999992</v>
      </c>
      <c r="AI753" s="155">
        <f t="shared" si="129"/>
        <v>313.58651500000002</v>
      </c>
      <c r="AJ753" s="158">
        <f t="shared" si="126"/>
        <v>8.7251230429709267E-3</v>
      </c>
      <c r="AK753" s="155">
        <f t="shared" si="130"/>
        <v>1.4516781172565961E-2</v>
      </c>
      <c r="AL753" s="158">
        <f t="shared" si="131"/>
        <v>1.4571629990743252E-2</v>
      </c>
    </row>
    <row r="754" spans="18:38" ht="14.25" x14ac:dyDescent="0.2">
      <c r="R754" s="152" t="s">
        <v>111</v>
      </c>
      <c r="S754" s="152"/>
      <c r="T754" s="152" t="s">
        <v>110</v>
      </c>
      <c r="U754" s="153">
        <v>37734</v>
      </c>
      <c r="V754" s="152">
        <v>283.26</v>
      </c>
      <c r="W754" s="152">
        <v>277.23200000000003</v>
      </c>
      <c r="X754" s="152">
        <v>284.14999999999998</v>
      </c>
      <c r="Y754" s="154">
        <f t="shared" si="121"/>
        <v>6.9179999999999495</v>
      </c>
      <c r="Z754" s="154">
        <f t="shared" si="122"/>
        <v>0.88999999999998636</v>
      </c>
      <c r="AA754" s="154">
        <f t="shared" si="123"/>
        <v>-6.0279999999999632</v>
      </c>
      <c r="AB754" s="155">
        <f t="shared" si="127"/>
        <v>6.1014000000000026</v>
      </c>
      <c r="AC754" s="155">
        <f t="shared" si="124"/>
        <v>6.0279999999999632</v>
      </c>
      <c r="AD754" s="155">
        <f t="shared" si="128"/>
        <v>4.6437333333333246</v>
      </c>
      <c r="AE754" s="152">
        <f t="shared" si="125"/>
        <v>0</v>
      </c>
      <c r="AF754" s="152"/>
      <c r="AG754" s="156">
        <v>37734</v>
      </c>
      <c r="AH754" s="159">
        <v>294.72399999999999</v>
      </c>
      <c r="AI754" s="155">
        <f t="shared" si="129"/>
        <v>312.37699366666669</v>
      </c>
      <c r="AJ754" s="158">
        <f t="shared" si="126"/>
        <v>2.0453034025053825E-2</v>
      </c>
      <c r="AK754" s="155">
        <f t="shared" si="130"/>
        <v>1.4815881366902782E-2</v>
      </c>
      <c r="AL754" s="158">
        <f t="shared" si="131"/>
        <v>1.4865798146097117E-2</v>
      </c>
    </row>
    <row r="755" spans="18:38" ht="14.25" x14ac:dyDescent="0.2">
      <c r="R755" s="152" t="s">
        <v>111</v>
      </c>
      <c r="S755" s="152"/>
      <c r="T755" s="152" t="s">
        <v>110</v>
      </c>
      <c r="U755" s="153">
        <v>37735</v>
      </c>
      <c r="V755" s="152">
        <v>283.45399999999995</v>
      </c>
      <c r="W755" s="152">
        <v>280.38900000000001</v>
      </c>
      <c r="X755" s="152">
        <v>286.07400000000001</v>
      </c>
      <c r="Y755" s="154">
        <f t="shared" si="121"/>
        <v>5.6850000000000023</v>
      </c>
      <c r="Z755" s="154">
        <f t="shared" si="122"/>
        <v>2.6200000000000614</v>
      </c>
      <c r="AA755" s="154">
        <f t="shared" si="123"/>
        <v>-3.0649999999999409</v>
      </c>
      <c r="AB755" s="155">
        <f t="shared" si="127"/>
        <v>6.1417000000000028</v>
      </c>
      <c r="AC755" s="155">
        <f t="shared" si="124"/>
        <v>3.0649999999999409</v>
      </c>
      <c r="AD755" s="155">
        <f t="shared" si="128"/>
        <v>4.5966999999999887</v>
      </c>
      <c r="AE755" s="152">
        <f t="shared" si="125"/>
        <v>0</v>
      </c>
      <c r="AF755" s="152"/>
      <c r="AG755" s="156">
        <v>37735</v>
      </c>
      <c r="AH755" s="159">
        <v>315.55848000000009</v>
      </c>
      <c r="AI755" s="155">
        <f t="shared" si="129"/>
        <v>312.08985466666667</v>
      </c>
      <c r="AJ755" s="158">
        <f t="shared" si="126"/>
        <v>9.7129381533335446E-3</v>
      </c>
      <c r="AK755" s="155">
        <f t="shared" si="130"/>
        <v>1.4679397397681671E-2</v>
      </c>
      <c r="AL755" s="158">
        <f t="shared" si="131"/>
        <v>1.4728770997408996E-2</v>
      </c>
    </row>
    <row r="756" spans="18:38" ht="14.25" x14ac:dyDescent="0.2">
      <c r="R756" s="152" t="s">
        <v>111</v>
      </c>
      <c r="S756" s="152"/>
      <c r="T756" s="152" t="s">
        <v>110</v>
      </c>
      <c r="U756" s="153">
        <v>37736</v>
      </c>
      <c r="V756" s="152">
        <v>282.74800000000005</v>
      </c>
      <c r="W756" s="152">
        <v>280.13200000000001</v>
      </c>
      <c r="X756" s="152">
        <v>283.98900000000003</v>
      </c>
      <c r="Y756" s="154">
        <f t="shared" si="121"/>
        <v>3.8570000000000277</v>
      </c>
      <c r="Z756" s="154">
        <f t="shared" si="122"/>
        <v>1.2409999999999854</v>
      </c>
      <c r="AA756" s="154">
        <f t="shared" si="123"/>
        <v>-2.6160000000000423</v>
      </c>
      <c r="AB756" s="155">
        <f t="shared" si="127"/>
        <v>6.103966666666671</v>
      </c>
      <c r="AC756" s="155">
        <f t="shared" si="124"/>
        <v>2.6160000000000423</v>
      </c>
      <c r="AD756" s="155">
        <f t="shared" si="128"/>
        <v>4.6483999999999908</v>
      </c>
      <c r="AE756" s="152">
        <f t="shared" si="125"/>
        <v>0</v>
      </c>
      <c r="AF756" s="152"/>
      <c r="AG756" s="156">
        <v>37736</v>
      </c>
      <c r="AH756" s="159">
        <v>310.21553000000006</v>
      </c>
      <c r="AI756" s="155">
        <f t="shared" si="129"/>
        <v>311.51343833333334</v>
      </c>
      <c r="AJ756" s="158">
        <f t="shared" si="126"/>
        <v>8.4328466727634221E-3</v>
      </c>
      <c r="AK756" s="155">
        <f t="shared" si="130"/>
        <v>1.4852097994627904E-2</v>
      </c>
      <c r="AL756" s="158">
        <f t="shared" si="131"/>
        <v>1.4921988678465918E-2</v>
      </c>
    </row>
    <row r="757" spans="18:38" ht="14.25" x14ac:dyDescent="0.2">
      <c r="R757" s="152" t="s">
        <v>111</v>
      </c>
      <c r="S757" s="152"/>
      <c r="T757" s="152" t="s">
        <v>110</v>
      </c>
      <c r="U757" s="153">
        <v>37737</v>
      </c>
      <c r="V757" s="152">
        <v>282.61300000000006</v>
      </c>
      <c r="W757" s="152">
        <v>280.09199999999998</v>
      </c>
      <c r="X757" s="152">
        <v>286.90400000000005</v>
      </c>
      <c r="Y757" s="154">
        <f t="shared" si="121"/>
        <v>6.8120000000000687</v>
      </c>
      <c r="Z757" s="154">
        <f t="shared" si="122"/>
        <v>4.2909999999999968</v>
      </c>
      <c r="AA757" s="154">
        <f t="shared" si="123"/>
        <v>-2.5210000000000719</v>
      </c>
      <c r="AB757" s="155">
        <f t="shared" si="127"/>
        <v>6.1516666666666726</v>
      </c>
      <c r="AC757" s="155">
        <f t="shared" si="124"/>
        <v>2.5210000000000719</v>
      </c>
      <c r="AD757" s="155">
        <f t="shared" si="128"/>
        <v>4.6573333333333267</v>
      </c>
      <c r="AE757" s="152">
        <f t="shared" si="125"/>
        <v>0</v>
      </c>
      <c r="AF757" s="152"/>
      <c r="AG757" s="156">
        <v>37737</v>
      </c>
      <c r="AH757" s="159">
        <v>298.86502000000002</v>
      </c>
      <c r="AI757" s="155">
        <f t="shared" si="129"/>
        <v>310.76579899999996</v>
      </c>
      <c r="AJ757" s="158">
        <f t="shared" si="126"/>
        <v>8.4352461187999581E-3</v>
      </c>
      <c r="AK757" s="155">
        <f t="shared" si="130"/>
        <v>1.48995307061991E-2</v>
      </c>
      <c r="AL757" s="158">
        <f t="shared" si="131"/>
        <v>1.4986634141594608E-2</v>
      </c>
    </row>
    <row r="758" spans="18:38" ht="14.25" x14ac:dyDescent="0.2">
      <c r="R758" s="152" t="s">
        <v>111</v>
      </c>
      <c r="S758" s="152"/>
      <c r="T758" s="152" t="s">
        <v>110</v>
      </c>
      <c r="U758" s="153">
        <v>37738</v>
      </c>
      <c r="V758" s="152">
        <v>279.50700000000001</v>
      </c>
      <c r="W758" s="152">
        <v>277.46899999999999</v>
      </c>
      <c r="X758" s="152">
        <v>282.572</v>
      </c>
      <c r="Y758" s="154">
        <f t="shared" si="121"/>
        <v>5.1030000000000086</v>
      </c>
      <c r="Z758" s="154">
        <f t="shared" si="122"/>
        <v>3.0649999999999977</v>
      </c>
      <c r="AA758" s="154">
        <f t="shared" si="123"/>
        <v>-2.0380000000000109</v>
      </c>
      <c r="AB758" s="155">
        <f t="shared" si="127"/>
        <v>6.0714000000000077</v>
      </c>
      <c r="AC758" s="155">
        <f t="shared" si="124"/>
        <v>2.0380000000000109</v>
      </c>
      <c r="AD758" s="155">
        <f t="shared" si="128"/>
        <v>4.4793666666666621</v>
      </c>
      <c r="AE758" s="152">
        <f t="shared" si="125"/>
        <v>0</v>
      </c>
      <c r="AF758" s="152"/>
      <c r="AG758" s="156">
        <v>37738</v>
      </c>
      <c r="AH758" s="159">
        <v>298.59023999999994</v>
      </c>
      <c r="AI758" s="155">
        <f t="shared" si="129"/>
        <v>309.80764566666664</v>
      </c>
      <c r="AJ758" s="158">
        <f t="shared" si="126"/>
        <v>6.825407287257652E-3</v>
      </c>
      <c r="AK758" s="155">
        <f t="shared" si="130"/>
        <v>1.437582574426159E-2</v>
      </c>
      <c r="AL758" s="158">
        <f t="shared" si="131"/>
        <v>1.4458541386309672E-2</v>
      </c>
    </row>
    <row r="759" spans="18:38" ht="14.25" x14ac:dyDescent="0.2">
      <c r="R759" s="152" t="s">
        <v>111</v>
      </c>
      <c r="S759" s="152"/>
      <c r="T759" s="152" t="s">
        <v>110</v>
      </c>
      <c r="U759" s="153">
        <v>37739</v>
      </c>
      <c r="V759" s="152">
        <v>277.13</v>
      </c>
      <c r="W759" s="152">
        <v>272.065</v>
      </c>
      <c r="X759" s="152">
        <v>283.31200000000001</v>
      </c>
      <c r="Y759" s="154">
        <f t="shared" si="121"/>
        <v>11.247000000000014</v>
      </c>
      <c r="Z759" s="154">
        <f t="shared" si="122"/>
        <v>6.1820000000000164</v>
      </c>
      <c r="AA759" s="154">
        <f t="shared" si="123"/>
        <v>-5.0649999999999977</v>
      </c>
      <c r="AB759" s="155">
        <f t="shared" si="127"/>
        <v>6.2633333333333416</v>
      </c>
      <c r="AC759" s="155">
        <f t="shared" si="124"/>
        <v>5.0649999999999977</v>
      </c>
      <c r="AD759" s="155">
        <f t="shared" si="128"/>
        <v>4.5498666666666621</v>
      </c>
      <c r="AE759" s="152">
        <f t="shared" si="125"/>
        <v>0</v>
      </c>
      <c r="AF759" s="152"/>
      <c r="AG759" s="156">
        <v>37739</v>
      </c>
      <c r="AH759" s="159">
        <v>317.74488999999994</v>
      </c>
      <c r="AI759" s="155">
        <f t="shared" si="129"/>
        <v>310.2889996666666</v>
      </c>
      <c r="AJ759" s="158">
        <f t="shared" si="126"/>
        <v>1.5940460915044138E-2</v>
      </c>
      <c r="AK759" s="155">
        <f t="shared" si="130"/>
        <v>1.4582967553958831E-2</v>
      </c>
      <c r="AL759" s="158">
        <f t="shared" si="131"/>
        <v>1.4663319265441043E-2</v>
      </c>
    </row>
    <row r="760" spans="18:38" ht="14.25" x14ac:dyDescent="0.2">
      <c r="R760" s="152" t="s">
        <v>111</v>
      </c>
      <c r="S760" s="152"/>
      <c r="T760" s="152" t="s">
        <v>110</v>
      </c>
      <c r="U760" s="153">
        <v>37740</v>
      </c>
      <c r="V760" s="152">
        <v>284.61</v>
      </c>
      <c r="W760" s="152">
        <v>284.44900000000001</v>
      </c>
      <c r="X760" s="152">
        <v>289.49299999999999</v>
      </c>
      <c r="Y760" s="154">
        <f t="shared" si="121"/>
        <v>5.0439999999999827</v>
      </c>
      <c r="Z760" s="154">
        <f t="shared" si="122"/>
        <v>4.8829999999999814</v>
      </c>
      <c r="AA760" s="154">
        <f t="shared" si="123"/>
        <v>-0.16100000000000136</v>
      </c>
      <c r="AB760" s="155">
        <f t="shared" si="127"/>
        <v>6.1662666666666741</v>
      </c>
      <c r="AC760" s="155">
        <f t="shared" si="124"/>
        <v>0.16100000000000136</v>
      </c>
      <c r="AD760" s="155">
        <f t="shared" si="128"/>
        <v>4.3096999999999959</v>
      </c>
      <c r="AE760" s="152">
        <f t="shared" si="125"/>
        <v>0</v>
      </c>
      <c r="AF760" s="152"/>
      <c r="AG760" s="156">
        <v>37740</v>
      </c>
      <c r="AH760" s="159">
        <v>299.94358</v>
      </c>
      <c r="AI760" s="155">
        <f t="shared" si="129"/>
        <v>310.2347896666667</v>
      </c>
      <c r="AJ760" s="158">
        <f t="shared" si="126"/>
        <v>5.3676761476275422E-4</v>
      </c>
      <c r="AK760" s="155">
        <f t="shared" si="130"/>
        <v>1.3786675933276192E-2</v>
      </c>
      <c r="AL760" s="158">
        <f t="shared" si="131"/>
        <v>1.3891736657357398E-2</v>
      </c>
    </row>
    <row r="761" spans="18:38" ht="14.25" x14ac:dyDescent="0.2">
      <c r="R761" s="152" t="s">
        <v>111</v>
      </c>
      <c r="S761" s="152"/>
      <c r="T761" s="152" t="s">
        <v>110</v>
      </c>
      <c r="U761" s="153">
        <v>37741</v>
      </c>
      <c r="V761" s="152">
        <v>286.33</v>
      </c>
      <c r="W761" s="152">
        <v>277.11699999999996</v>
      </c>
      <c r="X761" s="152">
        <v>289.29500000000002</v>
      </c>
      <c r="Y761" s="154">
        <f t="shared" si="121"/>
        <v>12.178000000000054</v>
      </c>
      <c r="Z761" s="154">
        <f t="shared" si="122"/>
        <v>2.9650000000000318</v>
      </c>
      <c r="AA761" s="154">
        <f t="shared" si="123"/>
        <v>-9.2130000000000223</v>
      </c>
      <c r="AB761" s="155">
        <f t="shared" si="127"/>
        <v>6.3681333333333443</v>
      </c>
      <c r="AC761" s="155">
        <f t="shared" si="124"/>
        <v>9.2130000000000223</v>
      </c>
      <c r="AD761" s="155">
        <f t="shared" si="128"/>
        <v>4.4722999999999997</v>
      </c>
      <c r="AE761" s="152">
        <f t="shared" si="125"/>
        <v>0</v>
      </c>
      <c r="AF761" s="152"/>
      <c r="AG761" s="156">
        <v>37741</v>
      </c>
      <c r="AH761" s="159">
        <v>287.24452999999994</v>
      </c>
      <c r="AI761" s="155">
        <f t="shared" si="129"/>
        <v>309.59883633333334</v>
      </c>
      <c r="AJ761" s="158">
        <f t="shared" si="126"/>
        <v>3.207371781805566E-2</v>
      </c>
      <c r="AK761" s="155">
        <f t="shared" si="130"/>
        <v>1.4384075769712925E-2</v>
      </c>
      <c r="AL761" s="158">
        <f t="shared" si="131"/>
        <v>1.4445467731619132E-2</v>
      </c>
    </row>
    <row r="762" spans="18:38" ht="14.25" x14ac:dyDescent="0.2">
      <c r="R762" s="152" t="s">
        <v>111</v>
      </c>
      <c r="S762" s="152"/>
      <c r="T762" s="152" t="s">
        <v>110</v>
      </c>
      <c r="U762" s="153">
        <v>37742</v>
      </c>
      <c r="V762" s="152">
        <v>281.94799999999998</v>
      </c>
      <c r="W762" s="152">
        <v>270.16699999999997</v>
      </c>
      <c r="X762" s="152">
        <v>284.10699999999997</v>
      </c>
      <c r="Y762" s="154">
        <f t="shared" si="121"/>
        <v>13.939999999999998</v>
      </c>
      <c r="Z762" s="154">
        <f t="shared" si="122"/>
        <v>2.1589999999999918</v>
      </c>
      <c r="AA762" s="154">
        <f t="shared" si="123"/>
        <v>-11.781000000000006</v>
      </c>
      <c r="AB762" s="155">
        <f t="shared" si="127"/>
        <v>6.5840333333333456</v>
      </c>
      <c r="AC762" s="155">
        <f t="shared" si="124"/>
        <v>11.781000000000006</v>
      </c>
      <c r="AD762" s="155">
        <f t="shared" si="128"/>
        <v>4.6168000000000022</v>
      </c>
      <c r="AE762" s="152">
        <f t="shared" si="125"/>
        <v>0</v>
      </c>
      <c r="AF762" s="152"/>
      <c r="AG762" s="156">
        <v>37742</v>
      </c>
      <c r="AH762" s="159">
        <v>291.08747</v>
      </c>
      <c r="AI762" s="155">
        <f t="shared" si="129"/>
        <v>307.48423233333335</v>
      </c>
      <c r="AJ762" s="158">
        <f t="shared" si="126"/>
        <v>4.0472370727602965E-2</v>
      </c>
      <c r="AK762" s="155">
        <f t="shared" si="130"/>
        <v>1.5033064287100557E-2</v>
      </c>
      <c r="AL762" s="158">
        <f t="shared" si="131"/>
        <v>1.5014753650831384E-2</v>
      </c>
    </row>
    <row r="763" spans="18:38" ht="15" x14ac:dyDescent="0.25">
      <c r="R763" s="152" t="s">
        <v>111</v>
      </c>
      <c r="S763" s="152"/>
      <c r="T763" s="152" t="s">
        <v>110</v>
      </c>
      <c r="U763" s="153">
        <v>37743</v>
      </c>
      <c r="V763" s="160">
        <v>281.94799999999998</v>
      </c>
      <c r="W763" s="160">
        <v>270.16699999999997</v>
      </c>
      <c r="X763" s="160">
        <v>284.10699999999997</v>
      </c>
      <c r="Y763" s="154">
        <f t="shared" si="121"/>
        <v>13.939999999999998</v>
      </c>
      <c r="Z763" s="154">
        <f t="shared" si="122"/>
        <v>2.1589999999999918</v>
      </c>
      <c r="AA763" s="154">
        <f t="shared" si="123"/>
        <v>-11.781000000000006</v>
      </c>
      <c r="AB763" s="155">
        <f t="shared" si="127"/>
        <v>6.9501666666666759</v>
      </c>
      <c r="AC763" s="155">
        <f t="shared" si="124"/>
        <v>11.781000000000006</v>
      </c>
      <c r="AD763" s="155">
        <f t="shared" si="128"/>
        <v>4.9109666666666669</v>
      </c>
      <c r="AE763" s="152">
        <f t="shared" si="125"/>
        <v>0</v>
      </c>
      <c r="AF763" s="152"/>
      <c r="AG763" s="156">
        <v>37743</v>
      </c>
      <c r="AH763" s="159">
        <v>305.27705999999995</v>
      </c>
      <c r="AI763" s="155">
        <f t="shared" si="129"/>
        <v>305.70630133333339</v>
      </c>
      <c r="AJ763" s="158">
        <f t="shared" si="126"/>
        <v>3.8591173539210606E-2</v>
      </c>
      <c r="AK763" s="155">
        <f t="shared" si="130"/>
        <v>1.6044675961304156E-2</v>
      </c>
      <c r="AL763" s="158">
        <f t="shared" si="131"/>
        <v>1.6064329211558807E-2</v>
      </c>
    </row>
    <row r="764" spans="18:38" ht="15" x14ac:dyDescent="0.25">
      <c r="R764" s="152" t="s">
        <v>111</v>
      </c>
      <c r="S764" s="152"/>
      <c r="T764" s="152" t="s">
        <v>110</v>
      </c>
      <c r="U764" s="153">
        <v>37744</v>
      </c>
      <c r="V764" s="160">
        <v>281.94799999999998</v>
      </c>
      <c r="W764" s="160">
        <v>270.16699999999997</v>
      </c>
      <c r="X764" s="160">
        <v>284.10699999999997</v>
      </c>
      <c r="Y764" s="154">
        <f t="shared" si="121"/>
        <v>13.939999999999998</v>
      </c>
      <c r="Z764" s="154">
        <f t="shared" si="122"/>
        <v>2.1589999999999918</v>
      </c>
      <c r="AA764" s="154">
        <f t="shared" si="123"/>
        <v>-11.781000000000006</v>
      </c>
      <c r="AB764" s="155">
        <f t="shared" si="127"/>
        <v>7.2980666666666743</v>
      </c>
      <c r="AC764" s="155">
        <f t="shared" si="124"/>
        <v>11.781000000000006</v>
      </c>
      <c r="AD764" s="155">
        <f t="shared" si="128"/>
        <v>5.2465333333333337</v>
      </c>
      <c r="AE764" s="152">
        <f t="shared" si="125"/>
        <v>0</v>
      </c>
      <c r="AF764" s="152"/>
      <c r="AG764" s="156">
        <v>37744</v>
      </c>
      <c r="AH764" s="159">
        <v>284.35674999999998</v>
      </c>
      <c r="AI764" s="155">
        <f t="shared" si="129"/>
        <v>303.93695266666674</v>
      </c>
      <c r="AJ764" s="158">
        <f t="shared" si="126"/>
        <v>4.143035113462229E-2</v>
      </c>
      <c r="AK764" s="155">
        <f t="shared" si="130"/>
        <v>1.7256372214975297E-2</v>
      </c>
      <c r="AL764" s="158">
        <f t="shared" si="131"/>
        <v>1.7261913325449778E-2</v>
      </c>
    </row>
    <row r="765" spans="18:38" ht="15" x14ac:dyDescent="0.25">
      <c r="R765" s="152" t="s">
        <v>111</v>
      </c>
      <c r="S765" s="152"/>
      <c r="T765" s="152" t="s">
        <v>110</v>
      </c>
      <c r="U765" s="153">
        <v>37745</v>
      </c>
      <c r="V765" s="160">
        <v>281.94799999999998</v>
      </c>
      <c r="W765" s="160">
        <v>270.16699999999997</v>
      </c>
      <c r="X765" s="160">
        <v>284.10699999999997</v>
      </c>
      <c r="Y765" s="154">
        <f t="shared" si="121"/>
        <v>13.939999999999998</v>
      </c>
      <c r="Z765" s="154">
        <f t="shared" si="122"/>
        <v>2.1589999999999918</v>
      </c>
      <c r="AA765" s="154">
        <f t="shared" si="123"/>
        <v>-11.781000000000006</v>
      </c>
      <c r="AB765" s="155">
        <f t="shared" si="127"/>
        <v>7.6965666666666737</v>
      </c>
      <c r="AC765" s="155">
        <f t="shared" si="124"/>
        <v>11.781000000000006</v>
      </c>
      <c r="AD765" s="155">
        <f t="shared" si="128"/>
        <v>5.6023666666666694</v>
      </c>
      <c r="AE765" s="152">
        <f t="shared" si="125"/>
        <v>0</v>
      </c>
      <c r="AF765" s="152"/>
      <c r="AG765" s="156">
        <v>37745</v>
      </c>
      <c r="AH765" s="159">
        <v>269.16349000000002</v>
      </c>
      <c r="AI765" s="155">
        <f t="shared" si="129"/>
        <v>302.63835566666671</v>
      </c>
      <c r="AJ765" s="158">
        <f t="shared" si="126"/>
        <v>4.3768937607399895E-2</v>
      </c>
      <c r="AK765" s="155">
        <f t="shared" si="130"/>
        <v>1.8595686992863139E-2</v>
      </c>
      <c r="AL765" s="158">
        <f t="shared" si="131"/>
        <v>1.8511753588951074E-2</v>
      </c>
    </row>
    <row r="766" spans="18:38" ht="14.25" x14ac:dyDescent="0.2">
      <c r="R766" s="152" t="s">
        <v>111</v>
      </c>
      <c r="S766" s="152"/>
      <c r="T766" s="152" t="s">
        <v>110</v>
      </c>
      <c r="U766" s="153">
        <v>37746</v>
      </c>
      <c r="V766" s="152">
        <v>285.22799999999995</v>
      </c>
      <c r="W766" s="152">
        <v>282.19299999999998</v>
      </c>
      <c r="X766" s="152">
        <v>288.42</v>
      </c>
      <c r="Y766" s="154">
        <f t="shared" si="121"/>
        <v>6.2270000000000323</v>
      </c>
      <c r="Z766" s="154">
        <f t="shared" si="122"/>
        <v>3.1920000000000641</v>
      </c>
      <c r="AA766" s="154">
        <f t="shared" si="123"/>
        <v>-3.0349999999999682</v>
      </c>
      <c r="AB766" s="155">
        <f t="shared" si="127"/>
        <v>7.707366666666676</v>
      </c>
      <c r="AC766" s="155">
        <f t="shared" si="124"/>
        <v>3.0349999999999682</v>
      </c>
      <c r="AD766" s="155">
        <f t="shared" si="128"/>
        <v>5.5095666666666698</v>
      </c>
      <c r="AE766" s="152">
        <f t="shared" si="125"/>
        <v>0</v>
      </c>
      <c r="AF766" s="152"/>
      <c r="AG766" s="156">
        <v>37746</v>
      </c>
      <c r="AH766" s="159">
        <v>273.65003999999999</v>
      </c>
      <c r="AI766" s="155">
        <f t="shared" si="129"/>
        <v>301.78429733333343</v>
      </c>
      <c r="AJ766" s="158">
        <f t="shared" si="126"/>
        <v>1.1090807806934611E-2</v>
      </c>
      <c r="AK766" s="155">
        <f t="shared" si="130"/>
        <v>1.831725178462287E-2</v>
      </c>
      <c r="AL766" s="158">
        <f t="shared" si="131"/>
        <v>1.8256637987300983E-2</v>
      </c>
    </row>
    <row r="767" spans="18:38" ht="14.25" x14ac:dyDescent="0.2">
      <c r="R767" s="152" t="s">
        <v>111</v>
      </c>
      <c r="S767" s="152"/>
      <c r="T767" s="152" t="s">
        <v>110</v>
      </c>
      <c r="U767" s="153">
        <v>37747</v>
      </c>
      <c r="V767" s="152">
        <v>284.61400000000003</v>
      </c>
      <c r="W767" s="152">
        <v>275.52900000000005</v>
      </c>
      <c r="X767" s="152">
        <v>284.61400000000003</v>
      </c>
      <c r="Y767" s="154">
        <f t="shared" si="121"/>
        <v>9.0849999999999795</v>
      </c>
      <c r="Z767" s="154">
        <f t="shared" si="122"/>
        <v>0</v>
      </c>
      <c r="AA767" s="154">
        <f t="shared" si="123"/>
        <v>-9.0849999999999795</v>
      </c>
      <c r="AB767" s="155">
        <f t="shared" si="127"/>
        <v>7.7025333333333394</v>
      </c>
      <c r="AC767" s="155">
        <f t="shared" si="124"/>
        <v>9.0849999999999795</v>
      </c>
      <c r="AD767" s="155">
        <f t="shared" si="128"/>
        <v>5.5513666666666683</v>
      </c>
      <c r="AE767" s="152">
        <f t="shared" si="125"/>
        <v>0</v>
      </c>
      <c r="AF767" s="152"/>
      <c r="AG767" s="156">
        <v>37747</v>
      </c>
      <c r="AH767" s="159">
        <v>283.90239999999989</v>
      </c>
      <c r="AI767" s="155">
        <f t="shared" si="129"/>
        <v>300.7030533333334</v>
      </c>
      <c r="AJ767" s="158">
        <f t="shared" si="126"/>
        <v>3.2000433951949625E-2</v>
      </c>
      <c r="AK767" s="155">
        <f t="shared" si="130"/>
        <v>1.8558765171585282E-2</v>
      </c>
      <c r="AL767" s="158">
        <f t="shared" si="131"/>
        <v>1.8461291314235188E-2</v>
      </c>
    </row>
    <row r="768" spans="18:38" ht="14.25" x14ac:dyDescent="0.2">
      <c r="R768" s="152" t="s">
        <v>111</v>
      </c>
      <c r="S768" s="152"/>
      <c r="T768" s="152" t="s">
        <v>110</v>
      </c>
      <c r="U768" s="153">
        <v>37748</v>
      </c>
      <c r="V768" s="152">
        <v>284.065</v>
      </c>
      <c r="W768" s="152">
        <v>281.13</v>
      </c>
      <c r="X768" s="152">
        <v>285.10599999999999</v>
      </c>
      <c r="Y768" s="154">
        <f t="shared" si="121"/>
        <v>3.9759999999999991</v>
      </c>
      <c r="Z768" s="154">
        <f t="shared" si="122"/>
        <v>1.0409999999999968</v>
      </c>
      <c r="AA768" s="154">
        <f t="shared" si="123"/>
        <v>-2.9350000000000023</v>
      </c>
      <c r="AB768" s="155">
        <f t="shared" si="127"/>
        <v>7.6318333333333381</v>
      </c>
      <c r="AC768" s="155">
        <f t="shared" si="124"/>
        <v>2.9350000000000023</v>
      </c>
      <c r="AD768" s="155">
        <f t="shared" si="128"/>
        <v>5.4567000000000005</v>
      </c>
      <c r="AE768" s="152">
        <f t="shared" si="125"/>
        <v>0</v>
      </c>
      <c r="AF768" s="152"/>
      <c r="AG768" s="156">
        <v>37748</v>
      </c>
      <c r="AH768" s="159">
        <v>278.40026000000012</v>
      </c>
      <c r="AI768" s="155">
        <f t="shared" si="129"/>
        <v>298.47148866666669</v>
      </c>
      <c r="AJ768" s="158">
        <f t="shared" si="126"/>
        <v>1.0542375211862234E-2</v>
      </c>
      <c r="AK768" s="155">
        <f t="shared" si="130"/>
        <v>1.8352767628703415E-2</v>
      </c>
      <c r="AL768" s="158">
        <f t="shared" si="131"/>
        <v>1.8282148235920951E-2</v>
      </c>
    </row>
    <row r="769" spans="18:38" ht="14.25" x14ac:dyDescent="0.2">
      <c r="R769" s="152" t="s">
        <v>111</v>
      </c>
      <c r="S769" s="152"/>
      <c r="T769" s="152" t="s">
        <v>110</v>
      </c>
      <c r="U769" s="153">
        <v>37749</v>
      </c>
      <c r="V769" s="152">
        <v>284.87200000000001</v>
      </c>
      <c r="W769" s="152">
        <v>284.56200000000001</v>
      </c>
      <c r="X769" s="152">
        <v>285.48200000000003</v>
      </c>
      <c r="Y769" s="154">
        <f t="shared" si="121"/>
        <v>0.92000000000001592</v>
      </c>
      <c r="Z769" s="154">
        <f t="shared" si="122"/>
        <v>0.61000000000001364</v>
      </c>
      <c r="AA769" s="154">
        <f t="shared" si="123"/>
        <v>-0.31000000000000227</v>
      </c>
      <c r="AB769" s="155">
        <f t="shared" si="127"/>
        <v>7.4062333333333372</v>
      </c>
      <c r="AC769" s="155">
        <f t="shared" si="124"/>
        <v>0.31000000000000227</v>
      </c>
      <c r="AD769" s="155">
        <f t="shared" si="128"/>
        <v>5.2107666666666663</v>
      </c>
      <c r="AE769" s="152">
        <f t="shared" si="125"/>
        <v>0</v>
      </c>
      <c r="AF769" s="152"/>
      <c r="AG769" s="156">
        <v>37749</v>
      </c>
      <c r="AH769" s="159">
        <v>276.92829</v>
      </c>
      <c r="AI769" s="155">
        <f t="shared" si="129"/>
        <v>296.13366333333329</v>
      </c>
      <c r="AJ769" s="158">
        <f t="shared" si="126"/>
        <v>1.1194233712994879E-3</v>
      </c>
      <c r="AK769" s="155">
        <f t="shared" si="130"/>
        <v>1.7651695252899689E-2</v>
      </c>
      <c r="AL769" s="158">
        <f t="shared" si="131"/>
        <v>1.7595995700094843E-2</v>
      </c>
    </row>
    <row r="770" spans="18:38" ht="14.25" x14ac:dyDescent="0.2">
      <c r="R770" s="152" t="s">
        <v>111</v>
      </c>
      <c r="S770" s="152"/>
      <c r="T770" s="152" t="s">
        <v>110</v>
      </c>
      <c r="U770" s="153">
        <v>37750</v>
      </c>
      <c r="V770" s="152">
        <v>285.38900000000001</v>
      </c>
      <c r="W770" s="152">
        <v>278.87199999999996</v>
      </c>
      <c r="X770" s="152">
        <v>285.637</v>
      </c>
      <c r="Y770" s="154">
        <f t="shared" ref="Y770:Y833" si="132">X770-W770</f>
        <v>6.7650000000000432</v>
      </c>
      <c r="Z770" s="154">
        <f t="shared" ref="Z770:Z833" si="133">X770-V770</f>
        <v>0.24799999999999045</v>
      </c>
      <c r="AA770" s="154">
        <f t="shared" ref="AA770:AA833" si="134">W770-V770</f>
        <v>-6.5170000000000528</v>
      </c>
      <c r="AB770" s="155">
        <f t="shared" si="127"/>
        <v>7.4603333333333373</v>
      </c>
      <c r="AC770" s="155">
        <f t="shared" ref="AC770:AC833" si="135">IF((V770-W770)&lt;0,0,V770-W770)</f>
        <v>6.5170000000000528</v>
      </c>
      <c r="AD770" s="155">
        <f t="shared" si="128"/>
        <v>5.2565999999999997</v>
      </c>
      <c r="AE770" s="152">
        <f t="shared" ref="AE770:AE833" si="136">IF(AC770&gt;=25,1,0)</f>
        <v>0</v>
      </c>
      <c r="AF770" s="152"/>
      <c r="AG770" s="156">
        <v>37750</v>
      </c>
      <c r="AH770" s="159">
        <v>276.35581000000002</v>
      </c>
      <c r="AI770" s="155">
        <f t="shared" si="129"/>
        <v>293.67460699999998</v>
      </c>
      <c r="AJ770" s="158">
        <f t="shared" ref="AJ770:AJ833" si="137">AC770/AH770</f>
        <v>2.3581917818192612E-2</v>
      </c>
      <c r="AK770" s="155">
        <f t="shared" si="130"/>
        <v>1.7948223225413434E-2</v>
      </c>
      <c r="AL770" s="158">
        <f t="shared" si="131"/>
        <v>1.7899402517971192E-2</v>
      </c>
    </row>
    <row r="771" spans="18:38" ht="14.25" x14ac:dyDescent="0.2">
      <c r="R771" s="152" t="s">
        <v>111</v>
      </c>
      <c r="S771" s="152"/>
      <c r="T771" s="152" t="s">
        <v>110</v>
      </c>
      <c r="U771" s="153">
        <v>37751</v>
      </c>
      <c r="V771" s="152">
        <v>281.81600000000003</v>
      </c>
      <c r="W771" s="152">
        <v>278.39600000000007</v>
      </c>
      <c r="X771" s="152">
        <v>281.81600000000003</v>
      </c>
      <c r="Y771" s="154">
        <f t="shared" si="132"/>
        <v>3.4199999999999591</v>
      </c>
      <c r="Z771" s="154">
        <f t="shared" si="133"/>
        <v>0</v>
      </c>
      <c r="AA771" s="154">
        <f t="shared" si="134"/>
        <v>-3.4199999999999591</v>
      </c>
      <c r="AB771" s="155">
        <f t="shared" si="127"/>
        <v>7.2021333333333359</v>
      </c>
      <c r="AC771" s="155">
        <f t="shared" si="135"/>
        <v>3.4199999999999591</v>
      </c>
      <c r="AD771" s="155">
        <f t="shared" si="128"/>
        <v>5.0800333333333318</v>
      </c>
      <c r="AE771" s="152">
        <f t="shared" si="136"/>
        <v>0</v>
      </c>
      <c r="AF771" s="152"/>
      <c r="AG771" s="156">
        <v>37751</v>
      </c>
      <c r="AH771" s="159">
        <v>265.74456000000004</v>
      </c>
      <c r="AI771" s="155">
        <f t="shared" si="129"/>
        <v>290.62058566666667</v>
      </c>
      <c r="AJ771" s="158">
        <f t="shared" si="137"/>
        <v>1.2869501449060551E-2</v>
      </c>
      <c r="AK771" s="155">
        <f t="shared" si="130"/>
        <v>1.7564126131762819E-2</v>
      </c>
      <c r="AL771" s="158">
        <f t="shared" si="131"/>
        <v>1.7479950092592483E-2</v>
      </c>
    </row>
    <row r="772" spans="18:38" ht="14.25" x14ac:dyDescent="0.2">
      <c r="R772" s="152" t="s">
        <v>111</v>
      </c>
      <c r="S772" s="152"/>
      <c r="T772" s="152" t="s">
        <v>110</v>
      </c>
      <c r="U772" s="153">
        <v>37752</v>
      </c>
      <c r="V772" s="152">
        <v>280.04400000000004</v>
      </c>
      <c r="W772" s="152">
        <v>276.29399999999998</v>
      </c>
      <c r="X772" s="152">
        <v>280.31100000000004</v>
      </c>
      <c r="Y772" s="154">
        <f t="shared" si="132"/>
        <v>4.0170000000000528</v>
      </c>
      <c r="Z772" s="154">
        <f t="shared" si="133"/>
        <v>0.26699999999999591</v>
      </c>
      <c r="AA772" s="154">
        <f t="shared" si="134"/>
        <v>-3.7500000000000568</v>
      </c>
      <c r="AB772" s="155">
        <f t="shared" si="127"/>
        <v>6.963833333333338</v>
      </c>
      <c r="AC772" s="155">
        <f t="shared" si="135"/>
        <v>3.7500000000000568</v>
      </c>
      <c r="AD772" s="155">
        <f t="shared" si="128"/>
        <v>4.9144666666666676</v>
      </c>
      <c r="AE772" s="152">
        <f t="shared" si="136"/>
        <v>0</v>
      </c>
      <c r="AF772" s="152"/>
      <c r="AG772" s="156">
        <v>37752</v>
      </c>
      <c r="AH772" s="159">
        <v>276.41989999999993</v>
      </c>
      <c r="AI772" s="155">
        <f t="shared" si="129"/>
        <v>288.89160766666669</v>
      </c>
      <c r="AJ772" s="158">
        <f t="shared" si="137"/>
        <v>1.3566317041573555E-2</v>
      </c>
      <c r="AK772" s="155">
        <f t="shared" si="130"/>
        <v>1.713124321741339E-2</v>
      </c>
      <c r="AL772" s="158">
        <f t="shared" si="131"/>
        <v>1.7011455287192532E-2</v>
      </c>
    </row>
    <row r="773" spans="18:38" ht="14.25" x14ac:dyDescent="0.2">
      <c r="R773" s="152" t="s">
        <v>111</v>
      </c>
      <c r="S773" s="152"/>
      <c r="T773" s="152" t="s">
        <v>110</v>
      </c>
      <c r="U773" s="153">
        <v>37753</v>
      </c>
      <c r="V773" s="152">
        <v>276.64799999999997</v>
      </c>
      <c r="W773" s="152">
        <v>265.33300000000003</v>
      </c>
      <c r="X773" s="152">
        <v>278.76899999999995</v>
      </c>
      <c r="Y773" s="154">
        <f t="shared" si="132"/>
        <v>13.435999999999922</v>
      </c>
      <c r="Z773" s="154">
        <f t="shared" si="133"/>
        <v>2.1209999999999809</v>
      </c>
      <c r="AA773" s="154">
        <f t="shared" si="134"/>
        <v>-11.314999999999941</v>
      </c>
      <c r="AB773" s="155">
        <f t="shared" si="127"/>
        <v>7.1452000000000053</v>
      </c>
      <c r="AC773" s="155">
        <f t="shared" si="135"/>
        <v>11.314999999999941</v>
      </c>
      <c r="AD773" s="155">
        <f t="shared" si="128"/>
        <v>5.1126666666666685</v>
      </c>
      <c r="AE773" s="152">
        <f t="shared" si="136"/>
        <v>0</v>
      </c>
      <c r="AF773" s="152"/>
      <c r="AG773" s="156">
        <v>37753</v>
      </c>
      <c r="AH773" s="159">
        <v>285.61547999999988</v>
      </c>
      <c r="AI773" s="155">
        <f t="shared" si="129"/>
        <v>288.33490566666671</v>
      </c>
      <c r="AJ773" s="158">
        <f t="shared" si="137"/>
        <v>3.9616200074309507E-2</v>
      </c>
      <c r="AK773" s="155">
        <f t="shared" si="130"/>
        <v>1.7859798849248053E-2</v>
      </c>
      <c r="AL773" s="158">
        <f t="shared" si="131"/>
        <v>1.7731695213403099E-2</v>
      </c>
    </row>
    <row r="774" spans="18:38" ht="14.25" x14ac:dyDescent="0.2">
      <c r="R774" s="152" t="s">
        <v>111</v>
      </c>
      <c r="S774" s="152"/>
      <c r="T774" s="152" t="s">
        <v>110</v>
      </c>
      <c r="U774" s="153">
        <v>37754</v>
      </c>
      <c r="V774" s="152">
        <v>281.01499999999999</v>
      </c>
      <c r="W774" s="152">
        <v>277.55599999999998</v>
      </c>
      <c r="X774" s="152">
        <v>281.315</v>
      </c>
      <c r="Y774" s="154">
        <f t="shared" si="132"/>
        <v>3.7590000000000146</v>
      </c>
      <c r="Z774" s="154">
        <f t="shared" si="133"/>
        <v>0.30000000000001137</v>
      </c>
      <c r="AA774" s="154">
        <f t="shared" si="134"/>
        <v>-3.4590000000000032</v>
      </c>
      <c r="AB774" s="155">
        <f t="shared" si="127"/>
        <v>7.0704666666666718</v>
      </c>
      <c r="AC774" s="155">
        <f t="shared" si="135"/>
        <v>3.4590000000000032</v>
      </c>
      <c r="AD774" s="155">
        <f t="shared" si="128"/>
        <v>5.1232000000000006</v>
      </c>
      <c r="AE774" s="152">
        <f t="shared" si="136"/>
        <v>0</v>
      </c>
      <c r="AF774" s="152"/>
      <c r="AG774" s="156">
        <v>37754</v>
      </c>
      <c r="AH774" s="159">
        <v>298.60736000000009</v>
      </c>
      <c r="AI774" s="155">
        <f t="shared" si="129"/>
        <v>288.28931366666671</v>
      </c>
      <c r="AJ774" s="158">
        <f t="shared" si="137"/>
        <v>1.1583773420722122E-2</v>
      </c>
      <c r="AK774" s="155">
        <f t="shared" si="130"/>
        <v>1.7896673443151479E-2</v>
      </c>
      <c r="AL774" s="158">
        <f t="shared" si="131"/>
        <v>1.7771036792309545E-2</v>
      </c>
    </row>
    <row r="775" spans="18:38" ht="14.25" x14ac:dyDescent="0.2">
      <c r="R775" s="152" t="s">
        <v>111</v>
      </c>
      <c r="S775" s="152"/>
      <c r="T775" s="152" t="s">
        <v>110</v>
      </c>
      <c r="U775" s="153">
        <v>37755</v>
      </c>
      <c r="V775" s="152">
        <v>278.80600000000004</v>
      </c>
      <c r="W775" s="152">
        <v>271.84900000000005</v>
      </c>
      <c r="X775" s="152">
        <v>279.71600000000007</v>
      </c>
      <c r="Y775" s="154">
        <f t="shared" si="132"/>
        <v>7.8670000000000186</v>
      </c>
      <c r="Z775" s="154">
        <f t="shared" si="133"/>
        <v>0.91000000000002501</v>
      </c>
      <c r="AA775" s="154">
        <f t="shared" si="134"/>
        <v>-6.9569999999999936</v>
      </c>
      <c r="AB775" s="155">
        <f t="shared" si="127"/>
        <v>7.1421666666666717</v>
      </c>
      <c r="AC775" s="155">
        <f t="shared" si="135"/>
        <v>6.9569999999999936</v>
      </c>
      <c r="AD775" s="155">
        <f t="shared" si="128"/>
        <v>5.3438000000000008</v>
      </c>
      <c r="AE775" s="152">
        <f t="shared" si="136"/>
        <v>0</v>
      </c>
      <c r="AF775" s="152"/>
      <c r="AG775" s="156">
        <v>37755</v>
      </c>
      <c r="AH775" s="159">
        <v>295.08970000000005</v>
      </c>
      <c r="AI775" s="155">
        <f t="shared" si="129"/>
        <v>288.23197066666671</v>
      </c>
      <c r="AJ775" s="158">
        <f t="shared" si="137"/>
        <v>2.357588218090971E-2</v>
      </c>
      <c r="AK775" s="155">
        <f t="shared" si="130"/>
        <v>1.8644464687684385E-2</v>
      </c>
      <c r="AL775" s="158">
        <f t="shared" si="131"/>
        <v>1.8539928057390884E-2</v>
      </c>
    </row>
    <row r="776" spans="18:38" ht="14.25" x14ac:dyDescent="0.2">
      <c r="R776" s="152" t="s">
        <v>111</v>
      </c>
      <c r="S776" s="152"/>
      <c r="T776" s="152" t="s">
        <v>110</v>
      </c>
      <c r="U776" s="153">
        <v>37756</v>
      </c>
      <c r="V776" s="152">
        <v>281.03099999999995</v>
      </c>
      <c r="W776" s="152">
        <v>275.40300000000002</v>
      </c>
      <c r="X776" s="152">
        <v>281.03099999999995</v>
      </c>
      <c r="Y776" s="154">
        <f t="shared" si="132"/>
        <v>5.6279999999999291</v>
      </c>
      <c r="Z776" s="154">
        <f t="shared" si="133"/>
        <v>0</v>
      </c>
      <c r="AA776" s="154">
        <f t="shared" si="134"/>
        <v>-5.6279999999999291</v>
      </c>
      <c r="AB776" s="155">
        <f t="shared" si="127"/>
        <v>7.1580000000000021</v>
      </c>
      <c r="AC776" s="155">
        <f t="shared" si="135"/>
        <v>5.6279999999999291</v>
      </c>
      <c r="AD776" s="155">
        <f t="shared" si="128"/>
        <v>5.3596333333333313</v>
      </c>
      <c r="AE776" s="152">
        <f t="shared" si="136"/>
        <v>0</v>
      </c>
      <c r="AF776" s="152"/>
      <c r="AG776" s="156">
        <v>37756</v>
      </c>
      <c r="AH776" s="159">
        <v>286.32853999999998</v>
      </c>
      <c r="AI776" s="155">
        <f t="shared" si="129"/>
        <v>288.27218466666665</v>
      </c>
      <c r="AJ776" s="158">
        <f t="shared" si="137"/>
        <v>1.9655742316151682E-2</v>
      </c>
      <c r="AK776" s="155">
        <f t="shared" si="130"/>
        <v>1.869722417653719E-2</v>
      </c>
      <c r="AL776" s="158">
        <f t="shared" si="131"/>
        <v>1.8592266678558508E-2</v>
      </c>
    </row>
    <row r="777" spans="18:38" ht="14.25" x14ac:dyDescent="0.2">
      <c r="R777" s="152" t="s">
        <v>111</v>
      </c>
      <c r="S777" s="152"/>
      <c r="T777" s="152" t="s">
        <v>110</v>
      </c>
      <c r="U777" s="153">
        <v>37757</v>
      </c>
      <c r="V777" s="152">
        <v>281.55900000000003</v>
      </c>
      <c r="W777" s="152">
        <v>268.815</v>
      </c>
      <c r="X777" s="152">
        <v>281.55900000000003</v>
      </c>
      <c r="Y777" s="154">
        <f t="shared" si="132"/>
        <v>12.744000000000028</v>
      </c>
      <c r="Z777" s="154">
        <f t="shared" si="133"/>
        <v>0</v>
      </c>
      <c r="AA777" s="154">
        <f t="shared" si="134"/>
        <v>-12.744000000000028</v>
      </c>
      <c r="AB777" s="155">
        <f t="shared" si="127"/>
        <v>7.4927000000000037</v>
      </c>
      <c r="AC777" s="155">
        <f t="shared" si="135"/>
        <v>12.744000000000028</v>
      </c>
      <c r="AD777" s="155">
        <f t="shared" si="128"/>
        <v>5.7436333333333325</v>
      </c>
      <c r="AE777" s="152">
        <f t="shared" si="136"/>
        <v>0</v>
      </c>
      <c r="AF777" s="152"/>
      <c r="AG777" s="156">
        <v>37757</v>
      </c>
      <c r="AH777" s="159">
        <v>306.3288</v>
      </c>
      <c r="AI777" s="155">
        <f t="shared" si="129"/>
        <v>289.35606666666661</v>
      </c>
      <c r="AJ777" s="158">
        <f t="shared" si="137"/>
        <v>4.1602356683406942E-2</v>
      </c>
      <c r="AK777" s="155">
        <f t="shared" si="130"/>
        <v>1.9934962236236312E-2</v>
      </c>
      <c r="AL777" s="158">
        <f t="shared" si="131"/>
        <v>1.9849707661218324E-2</v>
      </c>
    </row>
    <row r="778" spans="18:38" ht="14.25" x14ac:dyDescent="0.2">
      <c r="R778" s="152" t="s">
        <v>111</v>
      </c>
      <c r="S778" s="152"/>
      <c r="T778" s="152" t="s">
        <v>110</v>
      </c>
      <c r="U778" s="153">
        <v>37758</v>
      </c>
      <c r="V778" s="152">
        <v>277.57100000000003</v>
      </c>
      <c r="W778" s="152">
        <v>272.161</v>
      </c>
      <c r="X778" s="152">
        <v>284.97400000000005</v>
      </c>
      <c r="Y778" s="154">
        <f t="shared" si="132"/>
        <v>12.813000000000045</v>
      </c>
      <c r="Z778" s="154">
        <f t="shared" si="133"/>
        <v>7.40300000000002</v>
      </c>
      <c r="AA778" s="154">
        <f t="shared" si="134"/>
        <v>-5.410000000000025</v>
      </c>
      <c r="AB778" s="155">
        <f t="shared" si="127"/>
        <v>7.7351000000000054</v>
      </c>
      <c r="AC778" s="155">
        <f t="shared" si="135"/>
        <v>5.410000000000025</v>
      </c>
      <c r="AD778" s="155">
        <f t="shared" si="128"/>
        <v>5.7456999999999994</v>
      </c>
      <c r="AE778" s="152">
        <f t="shared" si="136"/>
        <v>0</v>
      </c>
      <c r="AF778" s="152"/>
      <c r="AG778" s="156">
        <v>37758</v>
      </c>
      <c r="AH778" s="159">
        <v>260.61910999999998</v>
      </c>
      <c r="AI778" s="155">
        <f t="shared" si="129"/>
        <v>288.84017933333331</v>
      </c>
      <c r="AJ778" s="158">
        <f t="shared" si="137"/>
        <v>2.075826289177346E-2</v>
      </c>
      <c r="AK778" s="155">
        <f t="shared" si="130"/>
        <v>1.9981234561978319E-2</v>
      </c>
      <c r="AL778" s="158">
        <f t="shared" si="131"/>
        <v>1.9892315581791782E-2</v>
      </c>
    </row>
    <row r="779" spans="18:38" ht="14.25" x14ac:dyDescent="0.2">
      <c r="R779" s="152" t="s">
        <v>111</v>
      </c>
      <c r="S779" s="152"/>
      <c r="T779" s="152" t="s">
        <v>110</v>
      </c>
      <c r="U779" s="153">
        <v>37759</v>
      </c>
      <c r="V779" s="152">
        <v>285.34100000000001</v>
      </c>
      <c r="W779" s="152">
        <v>279.86099999999993</v>
      </c>
      <c r="X779" s="152">
        <v>285.42100000000005</v>
      </c>
      <c r="Y779" s="154">
        <f t="shared" si="132"/>
        <v>5.560000000000116</v>
      </c>
      <c r="Z779" s="154">
        <f t="shared" si="133"/>
        <v>8.0000000000040927E-2</v>
      </c>
      <c r="AA779" s="154">
        <f t="shared" si="134"/>
        <v>-5.480000000000075</v>
      </c>
      <c r="AB779" s="155">
        <f t="shared" si="127"/>
        <v>7.6777333333333422</v>
      </c>
      <c r="AC779" s="155">
        <f t="shared" si="135"/>
        <v>5.480000000000075</v>
      </c>
      <c r="AD779" s="155">
        <f t="shared" si="128"/>
        <v>5.685666666666668</v>
      </c>
      <c r="AE779" s="152">
        <f t="shared" si="136"/>
        <v>0</v>
      </c>
      <c r="AF779" s="152"/>
      <c r="AG779" s="156">
        <v>37759</v>
      </c>
      <c r="AH779" s="159">
        <v>267.9683</v>
      </c>
      <c r="AI779" s="155">
        <f t="shared" si="129"/>
        <v>288.98917466666666</v>
      </c>
      <c r="AJ779" s="158">
        <f t="shared" si="137"/>
        <v>2.0450180114588462E-2</v>
      </c>
      <c r="AK779" s="155">
        <f t="shared" si="130"/>
        <v>1.9741839160866151E-2</v>
      </c>
      <c r="AL779" s="158">
        <f t="shared" si="131"/>
        <v>1.9674324040769957E-2</v>
      </c>
    </row>
    <row r="780" spans="18:38" ht="14.25" x14ac:dyDescent="0.2">
      <c r="R780" s="152" t="s">
        <v>111</v>
      </c>
      <c r="S780" s="152"/>
      <c r="T780" s="152" t="s">
        <v>110</v>
      </c>
      <c r="U780" s="153">
        <v>37760</v>
      </c>
      <c r="V780" s="152">
        <v>285.65100000000001</v>
      </c>
      <c r="W780" s="152">
        <v>274.44299999999998</v>
      </c>
      <c r="X780" s="152">
        <v>285.74900000000002</v>
      </c>
      <c r="Y780" s="154">
        <f t="shared" si="132"/>
        <v>11.30600000000004</v>
      </c>
      <c r="Z780" s="154">
        <f t="shared" si="133"/>
        <v>9.8000000000013188E-2</v>
      </c>
      <c r="AA780" s="154">
        <f t="shared" si="134"/>
        <v>-11.208000000000027</v>
      </c>
      <c r="AB780" s="155">
        <f t="shared" si="127"/>
        <v>7.8801333333333465</v>
      </c>
      <c r="AC780" s="155">
        <f t="shared" si="135"/>
        <v>11.208000000000027</v>
      </c>
      <c r="AD780" s="155">
        <f t="shared" si="128"/>
        <v>5.8996333333333384</v>
      </c>
      <c r="AE780" s="152">
        <f t="shared" si="136"/>
        <v>0</v>
      </c>
      <c r="AF780" s="152"/>
      <c r="AG780" s="156">
        <v>37760</v>
      </c>
      <c r="AH780" s="159">
        <v>285.08169000000009</v>
      </c>
      <c r="AI780" s="155">
        <f t="shared" si="129"/>
        <v>288.81441966666665</v>
      </c>
      <c r="AJ780" s="158">
        <f t="shared" si="137"/>
        <v>3.9315046855517177E-2</v>
      </c>
      <c r="AK780" s="155">
        <f t="shared" si="130"/>
        <v>2.0502495906628167E-2</v>
      </c>
      <c r="AL780" s="158">
        <f t="shared" si="131"/>
        <v>2.0427073343991492E-2</v>
      </c>
    </row>
    <row r="781" spans="18:38" ht="14.25" x14ac:dyDescent="0.2">
      <c r="R781" s="152" t="s">
        <v>111</v>
      </c>
      <c r="S781" s="152"/>
      <c r="T781" s="152" t="s">
        <v>110</v>
      </c>
      <c r="U781" s="153">
        <v>37761</v>
      </c>
      <c r="V781" s="152">
        <v>275.80799999999999</v>
      </c>
      <c r="W781" s="152">
        <v>269.94900000000007</v>
      </c>
      <c r="X781" s="152">
        <v>279.45200000000006</v>
      </c>
      <c r="Y781" s="154">
        <f t="shared" si="132"/>
        <v>9.5029999999999859</v>
      </c>
      <c r="Z781" s="154">
        <f t="shared" si="133"/>
        <v>3.6440000000000623</v>
      </c>
      <c r="AA781" s="154">
        <f t="shared" si="134"/>
        <v>-5.8589999999999236</v>
      </c>
      <c r="AB781" s="155">
        <f t="shared" si="127"/>
        <v>8.0081666666666784</v>
      </c>
      <c r="AC781" s="155">
        <f t="shared" si="135"/>
        <v>5.8589999999999236</v>
      </c>
      <c r="AD781" s="155">
        <f t="shared" si="128"/>
        <v>6.0949333333333353</v>
      </c>
      <c r="AE781" s="152">
        <f t="shared" si="136"/>
        <v>0</v>
      </c>
      <c r="AF781" s="152"/>
      <c r="AG781" s="156">
        <v>37761</v>
      </c>
      <c r="AH781" s="159">
        <v>282.68502500000011</v>
      </c>
      <c r="AI781" s="155">
        <f t="shared" si="129"/>
        <v>288.52958049999995</v>
      </c>
      <c r="AJ781" s="158">
        <f t="shared" si="137"/>
        <v>2.0726248233347067E-2</v>
      </c>
      <c r="AK781" s="155">
        <f t="shared" si="130"/>
        <v>2.1193370847739736E-2</v>
      </c>
      <c r="AL781" s="158">
        <f t="shared" si="131"/>
        <v>2.1124119484634041E-2</v>
      </c>
    </row>
    <row r="782" spans="18:38" ht="14.25" x14ac:dyDescent="0.2">
      <c r="R782" s="152" t="s">
        <v>111</v>
      </c>
      <c r="S782" s="152"/>
      <c r="T782" s="152" t="s">
        <v>110</v>
      </c>
      <c r="U782" s="153">
        <v>37762</v>
      </c>
      <c r="V782" s="152">
        <v>280.709</v>
      </c>
      <c r="W782" s="152">
        <v>279.35500000000002</v>
      </c>
      <c r="X782" s="152">
        <v>281.97800000000001</v>
      </c>
      <c r="Y782" s="154">
        <f t="shared" si="132"/>
        <v>2.6229999999999905</v>
      </c>
      <c r="Z782" s="154">
        <f t="shared" si="133"/>
        <v>1.2690000000000055</v>
      </c>
      <c r="AA782" s="154">
        <f t="shared" si="134"/>
        <v>-1.353999999999985</v>
      </c>
      <c r="AB782" s="155">
        <f t="shared" si="127"/>
        <v>7.8838000000000097</v>
      </c>
      <c r="AC782" s="155">
        <f t="shared" si="135"/>
        <v>1.353999999999985</v>
      </c>
      <c r="AD782" s="155">
        <f t="shared" si="128"/>
        <v>5.9611666666666681</v>
      </c>
      <c r="AE782" s="152">
        <f t="shared" si="136"/>
        <v>0</v>
      </c>
      <c r="AF782" s="152"/>
      <c r="AG782" s="156">
        <v>37762</v>
      </c>
      <c r="AH782" s="159">
        <v>276.34985999999998</v>
      </c>
      <c r="AI782" s="155">
        <f t="shared" si="129"/>
        <v>287.99101049999996</v>
      </c>
      <c r="AJ782" s="158">
        <f t="shared" si="137"/>
        <v>4.8995863431954886E-3</v>
      </c>
      <c r="AK782" s="155">
        <f t="shared" si="130"/>
        <v>2.0745081014055738E-2</v>
      </c>
      <c r="AL782" s="158">
        <f t="shared" si="131"/>
        <v>2.0699141463884924E-2</v>
      </c>
    </row>
    <row r="783" spans="18:38" ht="14.25" x14ac:dyDescent="0.2">
      <c r="R783" s="152" t="s">
        <v>111</v>
      </c>
      <c r="S783" s="152"/>
      <c r="T783" s="152" t="s">
        <v>110</v>
      </c>
      <c r="U783" s="153">
        <v>37763</v>
      </c>
      <c r="V783" s="152">
        <v>282.37700000000001</v>
      </c>
      <c r="W783" s="152">
        <v>279.28700000000003</v>
      </c>
      <c r="X783" s="152">
        <v>282.37700000000001</v>
      </c>
      <c r="Y783" s="154">
        <f t="shared" si="132"/>
        <v>3.089999999999975</v>
      </c>
      <c r="Z783" s="154">
        <f t="shared" si="133"/>
        <v>0</v>
      </c>
      <c r="AA783" s="154">
        <f t="shared" si="134"/>
        <v>-3.089999999999975</v>
      </c>
      <c r="AB783" s="155">
        <f t="shared" si="127"/>
        <v>7.8447666666666747</v>
      </c>
      <c r="AC783" s="155">
        <f t="shared" si="135"/>
        <v>3.089999999999975</v>
      </c>
      <c r="AD783" s="155">
        <f t="shared" si="128"/>
        <v>5.9795666666666669</v>
      </c>
      <c r="AE783" s="152">
        <f t="shared" si="136"/>
        <v>0</v>
      </c>
      <c r="AF783" s="152"/>
      <c r="AG783" s="156">
        <v>37763</v>
      </c>
      <c r="AH783" s="159">
        <v>277.72406999999998</v>
      </c>
      <c r="AI783" s="155">
        <f t="shared" si="129"/>
        <v>287.55234116666662</v>
      </c>
      <c r="AJ783" s="158">
        <f t="shared" si="137"/>
        <v>1.1126151219085818E-2</v>
      </c>
      <c r="AK783" s="155">
        <f t="shared" si="130"/>
        <v>2.0825115286592897E-2</v>
      </c>
      <c r="AL783" s="158">
        <f t="shared" si="131"/>
        <v>2.0794706947633173E-2</v>
      </c>
    </row>
    <row r="784" spans="18:38" ht="14.25" x14ac:dyDescent="0.2">
      <c r="R784" s="152" t="s">
        <v>111</v>
      </c>
      <c r="S784" s="152"/>
      <c r="T784" s="152" t="s">
        <v>110</v>
      </c>
      <c r="U784" s="153">
        <v>37764</v>
      </c>
      <c r="V784" s="152">
        <v>282.23700000000002</v>
      </c>
      <c r="W784" s="152">
        <v>276.52100000000002</v>
      </c>
      <c r="X784" s="152">
        <v>282.23700000000002</v>
      </c>
      <c r="Y784" s="154">
        <f t="shared" si="132"/>
        <v>5.7160000000000082</v>
      </c>
      <c r="Z784" s="154">
        <f t="shared" si="133"/>
        <v>0</v>
      </c>
      <c r="AA784" s="154">
        <f t="shared" si="134"/>
        <v>-5.7160000000000082</v>
      </c>
      <c r="AB784" s="155">
        <f t="shared" si="127"/>
        <v>7.8047000000000102</v>
      </c>
      <c r="AC784" s="155">
        <f t="shared" si="135"/>
        <v>5.7160000000000082</v>
      </c>
      <c r="AD784" s="155">
        <f t="shared" si="128"/>
        <v>5.9691666666666681</v>
      </c>
      <c r="AE784" s="152">
        <f t="shared" si="136"/>
        <v>0</v>
      </c>
      <c r="AF784" s="152"/>
      <c r="AG784" s="156">
        <v>37764</v>
      </c>
      <c r="AH784" s="159">
        <v>259.69353000000007</v>
      </c>
      <c r="AI784" s="155">
        <f t="shared" si="129"/>
        <v>286.38465883333333</v>
      </c>
      <c r="AJ784" s="158">
        <f t="shared" si="137"/>
        <v>2.2010559908827942E-2</v>
      </c>
      <c r="AK784" s="155">
        <f t="shared" si="130"/>
        <v>2.0877032816052035E-2</v>
      </c>
      <c r="AL784" s="158">
        <f t="shared" si="131"/>
        <v>2.0843178859453262E-2</v>
      </c>
    </row>
    <row r="785" spans="18:38" ht="14.25" x14ac:dyDescent="0.2">
      <c r="R785" s="152" t="s">
        <v>111</v>
      </c>
      <c r="S785" s="152"/>
      <c r="T785" s="152" t="s">
        <v>110</v>
      </c>
      <c r="U785" s="153">
        <v>37765</v>
      </c>
      <c r="V785" s="152">
        <v>280.92199999999997</v>
      </c>
      <c r="W785" s="152">
        <v>277.52599999999995</v>
      </c>
      <c r="X785" s="152">
        <v>284.34700000000004</v>
      </c>
      <c r="Y785" s="154">
        <f t="shared" si="132"/>
        <v>6.8210000000000832</v>
      </c>
      <c r="Z785" s="154">
        <f t="shared" si="133"/>
        <v>3.4250000000000682</v>
      </c>
      <c r="AA785" s="154">
        <f t="shared" si="134"/>
        <v>-3.396000000000015</v>
      </c>
      <c r="AB785" s="155">
        <f t="shared" si="127"/>
        <v>7.8425666666666798</v>
      </c>
      <c r="AC785" s="155">
        <f t="shared" si="135"/>
        <v>3.396000000000015</v>
      </c>
      <c r="AD785" s="155">
        <f t="shared" si="128"/>
        <v>5.9802000000000044</v>
      </c>
      <c r="AE785" s="152">
        <f t="shared" si="136"/>
        <v>0</v>
      </c>
      <c r="AF785" s="152"/>
      <c r="AG785" s="156">
        <v>37765</v>
      </c>
      <c r="AH785" s="159">
        <v>247.18878000000001</v>
      </c>
      <c r="AI785" s="155">
        <f t="shared" si="129"/>
        <v>284.10566883333337</v>
      </c>
      <c r="AJ785" s="158">
        <f t="shared" si="137"/>
        <v>1.3738487644948994E-2</v>
      </c>
      <c r="AK785" s="155">
        <f t="shared" si="130"/>
        <v>2.1011217799105881E-2</v>
      </c>
      <c r="AL785" s="158">
        <f t="shared" si="131"/>
        <v>2.1049210403148291E-2</v>
      </c>
    </row>
    <row r="786" spans="18:38" ht="14.25" x14ac:dyDescent="0.2">
      <c r="R786" s="152" t="s">
        <v>111</v>
      </c>
      <c r="S786" s="152"/>
      <c r="T786" s="152" t="s">
        <v>110</v>
      </c>
      <c r="U786" s="153">
        <v>37766</v>
      </c>
      <c r="V786" s="152">
        <v>284.90699999999998</v>
      </c>
      <c r="W786" s="152">
        <v>282.02</v>
      </c>
      <c r="X786" s="152">
        <v>285.23899999999998</v>
      </c>
      <c r="Y786" s="154">
        <f t="shared" si="132"/>
        <v>3.2189999999999941</v>
      </c>
      <c r="Z786" s="154">
        <f t="shared" si="133"/>
        <v>0.33199999999999363</v>
      </c>
      <c r="AA786" s="154">
        <f t="shared" si="134"/>
        <v>-2.8870000000000005</v>
      </c>
      <c r="AB786" s="155">
        <f t="shared" si="127"/>
        <v>7.8213000000000115</v>
      </c>
      <c r="AC786" s="155">
        <f t="shared" si="135"/>
        <v>2.8870000000000005</v>
      </c>
      <c r="AD786" s="155">
        <f t="shared" si="128"/>
        <v>5.9892333333333356</v>
      </c>
      <c r="AE786" s="152">
        <f t="shared" si="136"/>
        <v>0</v>
      </c>
      <c r="AF786" s="152"/>
      <c r="AG786" s="156">
        <v>37766</v>
      </c>
      <c r="AH786" s="159">
        <v>247.04681000000002</v>
      </c>
      <c r="AI786" s="155">
        <f t="shared" si="129"/>
        <v>282.00004483333328</v>
      </c>
      <c r="AJ786" s="158">
        <f t="shared" si="137"/>
        <v>1.1686044438298961E-2</v>
      </c>
      <c r="AK786" s="155">
        <f t="shared" si="130"/>
        <v>2.1119657724623733E-2</v>
      </c>
      <c r="AL786" s="158">
        <f t="shared" si="131"/>
        <v>2.1238412699093975E-2</v>
      </c>
    </row>
    <row r="787" spans="18:38" ht="14.25" x14ac:dyDescent="0.2">
      <c r="R787" s="152" t="s">
        <v>111</v>
      </c>
      <c r="S787" s="152"/>
      <c r="T787" s="152" t="s">
        <v>110</v>
      </c>
      <c r="U787" s="153">
        <v>37767</v>
      </c>
      <c r="V787" s="152">
        <v>282.65299999999996</v>
      </c>
      <c r="W787" s="152">
        <v>277.803</v>
      </c>
      <c r="X787" s="152">
        <v>283.13300000000004</v>
      </c>
      <c r="Y787" s="154">
        <f t="shared" si="132"/>
        <v>5.3300000000000409</v>
      </c>
      <c r="Z787" s="154">
        <f t="shared" si="133"/>
        <v>0.48000000000007503</v>
      </c>
      <c r="AA787" s="154">
        <f t="shared" si="134"/>
        <v>-4.8499999999999659</v>
      </c>
      <c r="AB787" s="155">
        <f t="shared" si="127"/>
        <v>7.7719000000000111</v>
      </c>
      <c r="AC787" s="155">
        <f t="shared" si="135"/>
        <v>4.8499999999999659</v>
      </c>
      <c r="AD787" s="155">
        <f t="shared" si="128"/>
        <v>6.066866666666666</v>
      </c>
      <c r="AE787" s="152">
        <f t="shared" si="136"/>
        <v>0</v>
      </c>
      <c r="AF787" s="152"/>
      <c r="AG787" s="156">
        <v>37767</v>
      </c>
      <c r="AH787" s="159">
        <v>250.30181000000005</v>
      </c>
      <c r="AI787" s="155">
        <f t="shared" si="129"/>
        <v>280.38127116666669</v>
      </c>
      <c r="AJ787" s="158">
        <f t="shared" si="137"/>
        <v>1.937660778401868E-2</v>
      </c>
      <c r="AK787" s="155">
        <f t="shared" si="130"/>
        <v>2.1484369780131025E-2</v>
      </c>
      <c r="AL787" s="158">
        <f t="shared" si="131"/>
        <v>2.163791697434864E-2</v>
      </c>
    </row>
    <row r="788" spans="18:38" ht="14.25" x14ac:dyDescent="0.2">
      <c r="R788" s="152" t="s">
        <v>111</v>
      </c>
      <c r="S788" s="152"/>
      <c r="T788" s="152" t="s">
        <v>110</v>
      </c>
      <c r="U788" s="153">
        <v>37768</v>
      </c>
      <c r="V788" s="152">
        <v>280.221</v>
      </c>
      <c r="W788" s="152">
        <v>273.71299999999997</v>
      </c>
      <c r="X788" s="152">
        <v>281.79399999999998</v>
      </c>
      <c r="Y788" s="154">
        <f t="shared" si="132"/>
        <v>8.0810000000000173</v>
      </c>
      <c r="Z788" s="154">
        <f t="shared" si="133"/>
        <v>1.5729999999999791</v>
      </c>
      <c r="AA788" s="154">
        <f t="shared" si="134"/>
        <v>-6.5080000000000382</v>
      </c>
      <c r="AB788" s="155">
        <f t="shared" si="127"/>
        <v>7.871166666666678</v>
      </c>
      <c r="AC788" s="155">
        <f t="shared" si="135"/>
        <v>6.5080000000000382</v>
      </c>
      <c r="AD788" s="155">
        <f t="shared" si="128"/>
        <v>6.2158666666666669</v>
      </c>
      <c r="AE788" s="152">
        <f t="shared" si="136"/>
        <v>0</v>
      </c>
      <c r="AF788" s="152"/>
      <c r="AG788" s="156">
        <v>37768</v>
      </c>
      <c r="AH788" s="159">
        <v>252.24184</v>
      </c>
      <c r="AI788" s="155">
        <f t="shared" si="129"/>
        <v>278.83632449999999</v>
      </c>
      <c r="AJ788" s="158">
        <f t="shared" si="137"/>
        <v>2.5800636405126282E-2</v>
      </c>
      <c r="AK788" s="155">
        <f t="shared" si="130"/>
        <v>2.2116877417393318E-2</v>
      </c>
      <c r="AL788" s="158">
        <f t="shared" si="131"/>
        <v>2.2292169708565596E-2</v>
      </c>
    </row>
    <row r="789" spans="18:38" ht="14.25" x14ac:dyDescent="0.2">
      <c r="R789" s="152" t="s">
        <v>111</v>
      </c>
      <c r="S789" s="152"/>
      <c r="T789" s="152" t="s">
        <v>110</v>
      </c>
      <c r="U789" s="153">
        <v>37769</v>
      </c>
      <c r="V789" s="152">
        <v>282.91800000000006</v>
      </c>
      <c r="W789" s="152">
        <v>281.7</v>
      </c>
      <c r="X789" s="152">
        <v>285.82</v>
      </c>
      <c r="Y789" s="154">
        <f t="shared" si="132"/>
        <v>4.1200000000000045</v>
      </c>
      <c r="Z789" s="154">
        <f t="shared" si="133"/>
        <v>2.90199999999993</v>
      </c>
      <c r="AA789" s="154">
        <f t="shared" si="134"/>
        <v>-1.2180000000000746</v>
      </c>
      <c r="AB789" s="155">
        <f t="shared" si="127"/>
        <v>7.633600000000011</v>
      </c>
      <c r="AC789" s="155">
        <f t="shared" si="135"/>
        <v>1.2180000000000746</v>
      </c>
      <c r="AD789" s="155">
        <f t="shared" si="128"/>
        <v>6.0876333333333355</v>
      </c>
      <c r="AE789" s="152">
        <f t="shared" si="136"/>
        <v>0</v>
      </c>
      <c r="AF789" s="152"/>
      <c r="AG789" s="156">
        <v>37769</v>
      </c>
      <c r="AH789" s="159">
        <v>251.001</v>
      </c>
      <c r="AI789" s="155">
        <f t="shared" si="129"/>
        <v>276.61152816666669</v>
      </c>
      <c r="AJ789" s="158">
        <f t="shared" si="137"/>
        <v>4.8525703084851234E-3</v>
      </c>
      <c r="AK789" s="155">
        <f t="shared" si="130"/>
        <v>2.1747281063841346E-2</v>
      </c>
      <c r="AL789" s="158">
        <f t="shared" si="131"/>
        <v>2.2007880053593987E-2</v>
      </c>
    </row>
    <row r="790" spans="18:38" ht="14.25" x14ac:dyDescent="0.2">
      <c r="R790" s="152" t="s">
        <v>111</v>
      </c>
      <c r="S790" s="152"/>
      <c r="T790" s="152" t="s">
        <v>110</v>
      </c>
      <c r="U790" s="153">
        <v>37770</v>
      </c>
      <c r="V790" s="152">
        <v>283.10300000000007</v>
      </c>
      <c r="W790" s="152">
        <v>275.87099999999998</v>
      </c>
      <c r="X790" s="152">
        <v>283.29299999999995</v>
      </c>
      <c r="Y790" s="154">
        <f t="shared" si="132"/>
        <v>7.4219999999999686</v>
      </c>
      <c r="Z790" s="154">
        <f t="shared" si="133"/>
        <v>0.18999999999988404</v>
      </c>
      <c r="AA790" s="154">
        <f t="shared" si="134"/>
        <v>-7.2320000000000846</v>
      </c>
      <c r="AB790" s="155">
        <f t="shared" si="127"/>
        <v>7.7128666666666765</v>
      </c>
      <c r="AC790" s="155">
        <f t="shared" si="135"/>
        <v>7.2320000000000846</v>
      </c>
      <c r="AD790" s="155">
        <f t="shared" si="128"/>
        <v>6.3233333333333386</v>
      </c>
      <c r="AE790" s="152">
        <f t="shared" si="136"/>
        <v>0</v>
      </c>
      <c r="AF790" s="152"/>
      <c r="AG790" s="156">
        <v>37770</v>
      </c>
      <c r="AH790" s="159">
        <v>237.23133999999999</v>
      </c>
      <c r="AI790" s="155">
        <f t="shared" si="129"/>
        <v>274.52112016666666</v>
      </c>
      <c r="AJ790" s="158">
        <f t="shared" si="137"/>
        <v>3.0485010960187995E-2</v>
      </c>
      <c r="AK790" s="155">
        <f t="shared" si="130"/>
        <v>2.2745555842022189E-2</v>
      </c>
      <c r="AL790" s="158">
        <f t="shared" si="131"/>
        <v>2.3034050456643664E-2</v>
      </c>
    </row>
    <row r="791" spans="18:38" ht="14.25" x14ac:dyDescent="0.2">
      <c r="R791" s="152" t="s">
        <v>111</v>
      </c>
      <c r="S791" s="152"/>
      <c r="T791" s="152" t="s">
        <v>110</v>
      </c>
      <c r="U791" s="153">
        <v>37771</v>
      </c>
      <c r="V791" s="152">
        <v>284.45800000000003</v>
      </c>
      <c r="W791" s="152">
        <v>278.84300000000002</v>
      </c>
      <c r="X791" s="152">
        <v>284.71100000000001</v>
      </c>
      <c r="Y791" s="154">
        <f t="shared" si="132"/>
        <v>5.867999999999995</v>
      </c>
      <c r="Z791" s="154">
        <f t="shared" si="133"/>
        <v>0.2529999999999859</v>
      </c>
      <c r="AA791" s="154">
        <f t="shared" si="134"/>
        <v>-5.6150000000000091</v>
      </c>
      <c r="AB791" s="155">
        <f t="shared" si="127"/>
        <v>7.5025333333333419</v>
      </c>
      <c r="AC791" s="155">
        <f t="shared" si="135"/>
        <v>5.6150000000000091</v>
      </c>
      <c r="AD791" s="155">
        <f t="shared" si="128"/>
        <v>6.2034000000000047</v>
      </c>
      <c r="AE791" s="152">
        <f t="shared" si="136"/>
        <v>0</v>
      </c>
      <c r="AF791" s="152"/>
      <c r="AG791" s="156">
        <v>37771</v>
      </c>
      <c r="AH791" s="159">
        <v>227.92078999999993</v>
      </c>
      <c r="AI791" s="155">
        <f t="shared" si="129"/>
        <v>272.54366216666671</v>
      </c>
      <c r="AJ791" s="158">
        <f t="shared" si="137"/>
        <v>2.4635751745156774E-2</v>
      </c>
      <c r="AK791" s="155">
        <f t="shared" si="130"/>
        <v>2.2497623639592224E-2</v>
      </c>
      <c r="AL791" s="158">
        <f t="shared" si="131"/>
        <v>2.2761123669815822E-2</v>
      </c>
    </row>
    <row r="792" spans="18:38" ht="14.25" x14ac:dyDescent="0.2">
      <c r="R792" s="152" t="s">
        <v>111</v>
      </c>
      <c r="S792" s="152"/>
      <c r="T792" s="152" t="s">
        <v>110</v>
      </c>
      <c r="U792" s="153">
        <v>37772</v>
      </c>
      <c r="V792" s="152">
        <v>283.79699999999997</v>
      </c>
      <c r="W792" s="152">
        <v>276.55700000000002</v>
      </c>
      <c r="X792" s="152">
        <v>284.00099999999998</v>
      </c>
      <c r="Y792" s="154">
        <f t="shared" si="132"/>
        <v>7.44399999999996</v>
      </c>
      <c r="Z792" s="154">
        <f t="shared" si="133"/>
        <v>0.20400000000000773</v>
      </c>
      <c r="AA792" s="154">
        <f t="shared" si="134"/>
        <v>-7.2399999999999523</v>
      </c>
      <c r="AB792" s="155">
        <f t="shared" si="127"/>
        <v>7.2860000000000067</v>
      </c>
      <c r="AC792" s="155">
        <f t="shared" si="135"/>
        <v>7.2399999999999523</v>
      </c>
      <c r="AD792" s="155">
        <f t="shared" si="128"/>
        <v>6.0520333333333367</v>
      </c>
      <c r="AE792" s="152">
        <f t="shared" si="136"/>
        <v>0</v>
      </c>
      <c r="AF792" s="152"/>
      <c r="AG792" s="156">
        <v>37772</v>
      </c>
      <c r="AH792" s="159">
        <v>220.02063000000004</v>
      </c>
      <c r="AI792" s="155">
        <f t="shared" si="129"/>
        <v>270.17476750000003</v>
      </c>
      <c r="AJ792" s="158">
        <f t="shared" si="137"/>
        <v>3.290600522323725E-2</v>
      </c>
      <c r="AK792" s="155">
        <f t="shared" si="130"/>
        <v>2.2245411456113365E-2</v>
      </c>
      <c r="AL792" s="158">
        <f t="shared" si="131"/>
        <v>2.2400438757972971E-2</v>
      </c>
    </row>
    <row r="793" spans="18:38" ht="14.25" x14ac:dyDescent="0.2">
      <c r="R793" s="152" t="s">
        <v>111</v>
      </c>
      <c r="S793" s="152"/>
      <c r="T793" s="152" t="s">
        <v>110</v>
      </c>
      <c r="U793" s="153">
        <v>37773</v>
      </c>
      <c r="V793" s="152">
        <v>285.76</v>
      </c>
      <c r="W793" s="152">
        <v>285.76</v>
      </c>
      <c r="X793" s="152">
        <v>293.13400000000001</v>
      </c>
      <c r="Y793" s="154">
        <f t="shared" si="132"/>
        <v>7.3740000000000236</v>
      </c>
      <c r="Z793" s="154">
        <f t="shared" si="133"/>
        <v>7.3740000000000236</v>
      </c>
      <c r="AA793" s="154">
        <f t="shared" si="134"/>
        <v>0</v>
      </c>
      <c r="AB793" s="155">
        <f t="shared" si="127"/>
        <v>7.0671333333333415</v>
      </c>
      <c r="AC793" s="155">
        <f t="shared" si="135"/>
        <v>0</v>
      </c>
      <c r="AD793" s="155">
        <f t="shared" si="128"/>
        <v>5.6593333333333362</v>
      </c>
      <c r="AE793" s="152">
        <f t="shared" si="136"/>
        <v>0</v>
      </c>
      <c r="AF793" s="152"/>
      <c r="AG793" s="156">
        <v>37773</v>
      </c>
      <c r="AH793" s="159">
        <v>222.92599999999999</v>
      </c>
      <c r="AI793" s="155">
        <f t="shared" si="129"/>
        <v>267.42973216666667</v>
      </c>
      <c r="AJ793" s="158">
        <f t="shared" si="137"/>
        <v>0</v>
      </c>
      <c r="AK793" s="155">
        <f t="shared" si="130"/>
        <v>2.0959039004806342E-2</v>
      </c>
      <c r="AL793" s="158">
        <f t="shared" si="131"/>
        <v>2.1161945186432544E-2</v>
      </c>
    </row>
    <row r="794" spans="18:38" ht="14.25" x14ac:dyDescent="0.2">
      <c r="R794" s="152" t="s">
        <v>111</v>
      </c>
      <c r="S794" s="152"/>
      <c r="T794" s="152" t="s">
        <v>110</v>
      </c>
      <c r="U794" s="153">
        <v>37774</v>
      </c>
      <c r="V794" s="152">
        <v>288.38299999999998</v>
      </c>
      <c r="W794" s="152">
        <v>286.93299999999999</v>
      </c>
      <c r="X794" s="152">
        <v>290.61399999999998</v>
      </c>
      <c r="Y794" s="154">
        <f t="shared" si="132"/>
        <v>3.6809999999999832</v>
      </c>
      <c r="Z794" s="154">
        <f t="shared" si="133"/>
        <v>2.2309999999999945</v>
      </c>
      <c r="AA794" s="154">
        <f t="shared" si="134"/>
        <v>-1.4499999999999886</v>
      </c>
      <c r="AB794" s="155">
        <f t="shared" si="127"/>
        <v>6.7251666666666745</v>
      </c>
      <c r="AC794" s="155">
        <f t="shared" si="135"/>
        <v>1.4499999999999886</v>
      </c>
      <c r="AD794" s="155">
        <f t="shared" si="128"/>
        <v>5.3149666666666686</v>
      </c>
      <c r="AE794" s="152">
        <f t="shared" si="136"/>
        <v>0</v>
      </c>
      <c r="AF794" s="152"/>
      <c r="AG794" s="156">
        <v>37774</v>
      </c>
      <c r="AH794" s="159">
        <v>224.73974999999996</v>
      </c>
      <c r="AI794" s="155">
        <f t="shared" si="129"/>
        <v>265.44249883333339</v>
      </c>
      <c r="AJ794" s="158">
        <f t="shared" si="137"/>
        <v>6.4519071503816696E-3</v>
      </c>
      <c r="AK794" s="155">
        <f t="shared" si="130"/>
        <v>1.9793090871998324E-2</v>
      </c>
      <c r="AL794" s="158">
        <f t="shared" si="131"/>
        <v>2.0023043371076164E-2</v>
      </c>
    </row>
    <row r="795" spans="18:38" ht="14.25" x14ac:dyDescent="0.2">
      <c r="R795" s="152" t="s">
        <v>111</v>
      </c>
      <c r="S795" s="152"/>
      <c r="T795" s="152" t="s">
        <v>110</v>
      </c>
      <c r="U795" s="153">
        <v>37775</v>
      </c>
      <c r="V795" s="152">
        <v>287.07</v>
      </c>
      <c r="W795" s="152">
        <v>279.08</v>
      </c>
      <c r="X795" s="152">
        <v>287.18099999999998</v>
      </c>
      <c r="Y795" s="154">
        <f t="shared" si="132"/>
        <v>8.1009999999999991</v>
      </c>
      <c r="Z795" s="154">
        <f t="shared" si="133"/>
        <v>0.11099999999999</v>
      </c>
      <c r="AA795" s="154">
        <f t="shared" si="134"/>
        <v>-7.9900000000000091</v>
      </c>
      <c r="AB795" s="155">
        <f t="shared" si="127"/>
        <v>6.5305333333333406</v>
      </c>
      <c r="AC795" s="155">
        <f t="shared" si="135"/>
        <v>7.9900000000000091</v>
      </c>
      <c r="AD795" s="155">
        <f t="shared" si="128"/>
        <v>5.1886000000000028</v>
      </c>
      <c r="AE795" s="152">
        <f t="shared" si="136"/>
        <v>0</v>
      </c>
      <c r="AF795" s="152"/>
      <c r="AG795" s="156">
        <v>37775</v>
      </c>
      <c r="AH795" s="159">
        <v>236.46422999999999</v>
      </c>
      <c r="AI795" s="155">
        <f t="shared" si="129"/>
        <v>264.35252350000002</v>
      </c>
      <c r="AJ795" s="158">
        <f t="shared" si="137"/>
        <v>3.3789465747102676E-2</v>
      </c>
      <c r="AK795" s="155">
        <f t="shared" si="130"/>
        <v>1.9460441809988419E-2</v>
      </c>
      <c r="AL795" s="158">
        <f t="shared" si="131"/>
        <v>1.962757885305378E-2</v>
      </c>
    </row>
    <row r="796" spans="18:38" ht="14.25" x14ac:dyDescent="0.2">
      <c r="R796" s="152" t="s">
        <v>111</v>
      </c>
      <c r="S796" s="152"/>
      <c r="T796" s="152" t="s">
        <v>110</v>
      </c>
      <c r="U796" s="153">
        <v>37776</v>
      </c>
      <c r="V796" s="152">
        <v>287.50400000000002</v>
      </c>
      <c r="W796" s="152">
        <v>283.56299999999999</v>
      </c>
      <c r="X796" s="152">
        <v>287.55200000000002</v>
      </c>
      <c r="Y796" s="154">
        <f t="shared" si="132"/>
        <v>3.9890000000000327</v>
      </c>
      <c r="Z796" s="154">
        <f t="shared" si="133"/>
        <v>4.8000000000001819E-2</v>
      </c>
      <c r="AA796" s="154">
        <f t="shared" si="134"/>
        <v>-3.9410000000000309</v>
      </c>
      <c r="AB796" s="155">
        <f t="shared" si="127"/>
        <v>6.4559333333333404</v>
      </c>
      <c r="AC796" s="155">
        <f t="shared" si="135"/>
        <v>3.9410000000000309</v>
      </c>
      <c r="AD796" s="155">
        <f t="shared" si="128"/>
        <v>5.2188000000000043</v>
      </c>
      <c r="AE796" s="152">
        <f t="shared" si="136"/>
        <v>0</v>
      </c>
      <c r="AF796" s="152"/>
      <c r="AG796" s="156">
        <v>37776</v>
      </c>
      <c r="AH796" s="159">
        <v>242.11365000000004</v>
      </c>
      <c r="AI796" s="155">
        <f t="shared" si="129"/>
        <v>263.30131050000006</v>
      </c>
      <c r="AJ796" s="158">
        <f t="shared" si="137"/>
        <v>1.6277479605135977E-2</v>
      </c>
      <c r="AK796" s="155">
        <f t="shared" si="130"/>
        <v>1.963333086992846E-2</v>
      </c>
      <c r="AL796" s="158">
        <f t="shared" si="131"/>
        <v>1.9820638150602761E-2</v>
      </c>
    </row>
    <row r="797" spans="18:38" ht="14.25" x14ac:dyDescent="0.2">
      <c r="R797" s="152" t="s">
        <v>111</v>
      </c>
      <c r="S797" s="152"/>
      <c r="T797" s="152" t="s">
        <v>110</v>
      </c>
      <c r="U797" s="153">
        <v>37777</v>
      </c>
      <c r="V797" s="152">
        <v>286.7</v>
      </c>
      <c r="W797" s="152">
        <v>279.98399999999998</v>
      </c>
      <c r="X797" s="152">
        <v>287.072</v>
      </c>
      <c r="Y797" s="154">
        <f t="shared" si="132"/>
        <v>7.0880000000000223</v>
      </c>
      <c r="Z797" s="154">
        <f t="shared" si="133"/>
        <v>0.3720000000000141</v>
      </c>
      <c r="AA797" s="154">
        <f t="shared" si="134"/>
        <v>-6.7160000000000082</v>
      </c>
      <c r="AB797" s="155">
        <f t="shared" si="127"/>
        <v>6.3893666666666755</v>
      </c>
      <c r="AC797" s="155">
        <f t="shared" si="135"/>
        <v>6.7160000000000082</v>
      </c>
      <c r="AD797" s="155">
        <f t="shared" si="128"/>
        <v>5.139833333333339</v>
      </c>
      <c r="AE797" s="152">
        <f t="shared" si="136"/>
        <v>0</v>
      </c>
      <c r="AF797" s="152"/>
      <c r="AG797" s="156">
        <v>37777</v>
      </c>
      <c r="AH797" s="159">
        <v>241.79825</v>
      </c>
      <c r="AI797" s="155">
        <f t="shared" si="129"/>
        <v>261.89783883333337</v>
      </c>
      <c r="AJ797" s="158">
        <f t="shared" si="137"/>
        <v>2.7775221698254676E-2</v>
      </c>
      <c r="AK797" s="155">
        <f t="shared" si="130"/>
        <v>1.9492490461471963E-2</v>
      </c>
      <c r="AL797" s="158">
        <f t="shared" si="131"/>
        <v>1.9625336949054505E-2</v>
      </c>
    </row>
    <row r="798" spans="18:38" ht="14.25" x14ac:dyDescent="0.2">
      <c r="R798" s="152" t="s">
        <v>111</v>
      </c>
      <c r="S798" s="152"/>
      <c r="T798" s="152" t="s">
        <v>110</v>
      </c>
      <c r="U798" s="153">
        <v>37778</v>
      </c>
      <c r="V798" s="152">
        <v>280.77</v>
      </c>
      <c r="W798" s="152">
        <v>270.95799999999997</v>
      </c>
      <c r="X798" s="152">
        <v>280.815</v>
      </c>
      <c r="Y798" s="154">
        <f t="shared" si="132"/>
        <v>9.8570000000000277</v>
      </c>
      <c r="Z798" s="154">
        <f t="shared" si="133"/>
        <v>4.5000000000015916E-2</v>
      </c>
      <c r="AA798" s="154">
        <f t="shared" si="134"/>
        <v>-9.8120000000000118</v>
      </c>
      <c r="AB798" s="155">
        <f t="shared" ref="AB798:AB861" si="138">AVERAGE(Y769:Y798)</f>
        <v>6.5854000000000097</v>
      </c>
      <c r="AC798" s="155">
        <f t="shared" si="135"/>
        <v>9.8120000000000118</v>
      </c>
      <c r="AD798" s="155">
        <f t="shared" ref="AD798:AD861" si="139">AVERAGE(AC769:AC798)</f>
        <v>5.3690666666666722</v>
      </c>
      <c r="AE798" s="152">
        <f t="shared" si="136"/>
        <v>0</v>
      </c>
      <c r="AF798" s="152"/>
      <c r="AG798" s="156">
        <v>37778</v>
      </c>
      <c r="AH798" s="159">
        <v>243.32192999999995</v>
      </c>
      <c r="AI798" s="155">
        <f t="shared" ref="AI798:AI861" si="140">AVERAGE(AH769:AH798)</f>
        <v>260.72856116666674</v>
      </c>
      <c r="AJ798" s="158">
        <f t="shared" si="137"/>
        <v>4.032517743057526E-2</v>
      </c>
      <c r="AK798" s="155">
        <f t="shared" ref="AK798:AK861" si="141">AVERAGE(AJ769:AJ798)</f>
        <v>2.0485250535429062E-2</v>
      </c>
      <c r="AL798" s="158">
        <f t="shared" ref="AL798:AL861" si="142">AD798/AI798</f>
        <v>2.0592552816776289E-2</v>
      </c>
    </row>
    <row r="799" spans="18:38" ht="14.25" x14ac:dyDescent="0.2">
      <c r="R799" s="152" t="s">
        <v>111</v>
      </c>
      <c r="S799" s="152"/>
      <c r="T799" s="152" t="s">
        <v>110</v>
      </c>
      <c r="U799" s="153">
        <v>37779</v>
      </c>
      <c r="V799" s="152">
        <v>281.39400000000001</v>
      </c>
      <c r="W799" s="152">
        <v>278.72300000000001</v>
      </c>
      <c r="X799" s="152">
        <v>286.49200000000002</v>
      </c>
      <c r="Y799" s="154">
        <f t="shared" si="132"/>
        <v>7.7690000000000055</v>
      </c>
      <c r="Z799" s="154">
        <f t="shared" si="133"/>
        <v>5.0980000000000132</v>
      </c>
      <c r="AA799" s="154">
        <f t="shared" si="134"/>
        <v>-2.6709999999999923</v>
      </c>
      <c r="AB799" s="155">
        <f t="shared" si="138"/>
        <v>6.8137000000000096</v>
      </c>
      <c r="AC799" s="155">
        <f t="shared" si="135"/>
        <v>2.6709999999999923</v>
      </c>
      <c r="AD799" s="155">
        <f t="shared" si="139"/>
        <v>5.4477666666666718</v>
      </c>
      <c r="AE799" s="152">
        <f t="shared" si="136"/>
        <v>0</v>
      </c>
      <c r="AF799" s="152"/>
      <c r="AG799" s="156">
        <v>37779</v>
      </c>
      <c r="AH799" s="159">
        <v>228.56018</v>
      </c>
      <c r="AI799" s="155">
        <f t="shared" si="140"/>
        <v>259.11629083333338</v>
      </c>
      <c r="AJ799" s="158">
        <f t="shared" si="137"/>
        <v>1.1686200107122739E-2</v>
      </c>
      <c r="AK799" s="155">
        <f t="shared" si="141"/>
        <v>2.0837476426623171E-2</v>
      </c>
      <c r="AL799" s="158">
        <f t="shared" si="142"/>
        <v>2.1024408188100911E-2</v>
      </c>
    </row>
    <row r="800" spans="18:38" ht="14.25" x14ac:dyDescent="0.2">
      <c r="R800" s="152" t="s">
        <v>111</v>
      </c>
      <c r="S800" s="152"/>
      <c r="T800" s="152" t="s">
        <v>110</v>
      </c>
      <c r="U800" s="153">
        <v>37780</v>
      </c>
      <c r="V800" s="152">
        <v>278.26400000000001</v>
      </c>
      <c r="W800" s="152">
        <v>272.71100000000001</v>
      </c>
      <c r="X800" s="152">
        <v>279.3</v>
      </c>
      <c r="Y800" s="154">
        <f t="shared" si="132"/>
        <v>6.5889999999999986</v>
      </c>
      <c r="Z800" s="154">
        <f t="shared" si="133"/>
        <v>1.0360000000000014</v>
      </c>
      <c r="AA800" s="154">
        <f t="shared" si="134"/>
        <v>-5.5529999999999973</v>
      </c>
      <c r="AB800" s="155">
        <f t="shared" si="138"/>
        <v>6.807833333333341</v>
      </c>
      <c r="AC800" s="155">
        <f t="shared" si="135"/>
        <v>5.5529999999999973</v>
      </c>
      <c r="AD800" s="155">
        <f t="shared" si="139"/>
        <v>5.4156333333333366</v>
      </c>
      <c r="AE800" s="152">
        <f t="shared" si="136"/>
        <v>0</v>
      </c>
      <c r="AF800" s="152"/>
      <c r="AG800" s="156">
        <v>37780</v>
      </c>
      <c r="AH800" s="159">
        <v>236.17796999999996</v>
      </c>
      <c r="AI800" s="155">
        <f t="shared" si="140"/>
        <v>257.77702949999997</v>
      </c>
      <c r="AJ800" s="158">
        <f t="shared" si="137"/>
        <v>2.3511930431106672E-2</v>
      </c>
      <c r="AK800" s="155">
        <f t="shared" si="141"/>
        <v>2.0835143513720306E-2</v>
      </c>
      <c r="AL800" s="158">
        <f t="shared" si="142"/>
        <v>2.1008983398706351E-2</v>
      </c>
    </row>
    <row r="801" spans="18:38" ht="14.25" x14ac:dyDescent="0.2">
      <c r="R801" s="152" t="s">
        <v>111</v>
      </c>
      <c r="S801" s="152"/>
      <c r="T801" s="152" t="s">
        <v>110</v>
      </c>
      <c r="U801" s="153">
        <v>37781</v>
      </c>
      <c r="V801" s="152">
        <v>276.10599999999999</v>
      </c>
      <c r="W801" s="152">
        <v>272.137</v>
      </c>
      <c r="X801" s="152">
        <v>276.23800000000006</v>
      </c>
      <c r="Y801" s="154">
        <f t="shared" si="132"/>
        <v>4.1010000000000559</v>
      </c>
      <c r="Z801" s="154">
        <f t="shared" si="133"/>
        <v>0.13200000000006185</v>
      </c>
      <c r="AA801" s="154">
        <f t="shared" si="134"/>
        <v>-3.9689999999999941</v>
      </c>
      <c r="AB801" s="155">
        <f t="shared" si="138"/>
        <v>6.8305333333333449</v>
      </c>
      <c r="AC801" s="155">
        <f t="shared" si="135"/>
        <v>3.9689999999999941</v>
      </c>
      <c r="AD801" s="155">
        <f t="shared" si="139"/>
        <v>5.4339333333333384</v>
      </c>
      <c r="AE801" s="152">
        <f t="shared" si="136"/>
        <v>0</v>
      </c>
      <c r="AF801" s="152"/>
      <c r="AG801" s="156">
        <v>37781</v>
      </c>
      <c r="AH801" s="159">
        <v>245.23690999999999</v>
      </c>
      <c r="AI801" s="155">
        <f t="shared" si="140"/>
        <v>257.09344116666665</v>
      </c>
      <c r="AJ801" s="158">
        <f t="shared" si="137"/>
        <v>1.6184350063781158E-2</v>
      </c>
      <c r="AK801" s="155">
        <f t="shared" si="141"/>
        <v>2.0945638467544329E-2</v>
      </c>
      <c r="AL801" s="158">
        <f t="shared" si="142"/>
        <v>2.1136024741333904E-2</v>
      </c>
    </row>
    <row r="802" spans="18:38" ht="14.25" x14ac:dyDescent="0.2">
      <c r="R802" s="152" t="s">
        <v>111</v>
      </c>
      <c r="S802" s="152"/>
      <c r="T802" s="152" t="s">
        <v>110</v>
      </c>
      <c r="U802" s="153">
        <v>37782</v>
      </c>
      <c r="V802" s="152">
        <v>274.50400000000002</v>
      </c>
      <c r="W802" s="152">
        <v>269.505</v>
      </c>
      <c r="X802" s="152">
        <v>276.24900000000008</v>
      </c>
      <c r="Y802" s="154">
        <f t="shared" si="132"/>
        <v>6.744000000000085</v>
      </c>
      <c r="Z802" s="154">
        <f t="shared" si="133"/>
        <v>1.7450000000000614</v>
      </c>
      <c r="AA802" s="154">
        <f t="shared" si="134"/>
        <v>-4.9990000000000236</v>
      </c>
      <c r="AB802" s="155">
        <f t="shared" si="138"/>
        <v>6.9214333333333453</v>
      </c>
      <c r="AC802" s="155">
        <f t="shared" si="135"/>
        <v>4.9990000000000236</v>
      </c>
      <c r="AD802" s="155">
        <f t="shared" si="139"/>
        <v>5.47556666666667</v>
      </c>
      <c r="AE802" s="152">
        <f t="shared" si="136"/>
        <v>0</v>
      </c>
      <c r="AF802" s="152"/>
      <c r="AG802" s="156">
        <v>37782</v>
      </c>
      <c r="AH802" s="159">
        <v>249.34037000000001</v>
      </c>
      <c r="AI802" s="155">
        <f t="shared" si="140"/>
        <v>256.19079016666666</v>
      </c>
      <c r="AJ802" s="158">
        <f t="shared" si="137"/>
        <v>2.0048899422103302E-2</v>
      </c>
      <c r="AK802" s="155">
        <f t="shared" si="141"/>
        <v>2.1161724546895317E-2</v>
      </c>
      <c r="AL802" s="158">
        <f t="shared" si="142"/>
        <v>2.1373003545929591E-2</v>
      </c>
    </row>
    <row r="803" spans="18:38" ht="14.25" x14ac:dyDescent="0.2">
      <c r="R803" s="152" t="s">
        <v>111</v>
      </c>
      <c r="S803" s="152"/>
      <c r="T803" s="152" t="s">
        <v>110</v>
      </c>
      <c r="U803" s="153">
        <v>37783</v>
      </c>
      <c r="V803" s="152">
        <v>276.02800000000008</v>
      </c>
      <c r="W803" s="152">
        <v>269.387</v>
      </c>
      <c r="X803" s="152">
        <v>276.02800000000008</v>
      </c>
      <c r="Y803" s="154">
        <f t="shared" si="132"/>
        <v>6.6410000000000764</v>
      </c>
      <c r="Z803" s="154">
        <f t="shared" si="133"/>
        <v>0</v>
      </c>
      <c r="AA803" s="154">
        <f t="shared" si="134"/>
        <v>-6.6410000000000764</v>
      </c>
      <c r="AB803" s="155">
        <f t="shared" si="138"/>
        <v>6.6949333333333509</v>
      </c>
      <c r="AC803" s="155">
        <f t="shared" si="135"/>
        <v>6.6410000000000764</v>
      </c>
      <c r="AD803" s="155">
        <f t="shared" si="139"/>
        <v>5.3197666666666752</v>
      </c>
      <c r="AE803" s="152">
        <f t="shared" si="136"/>
        <v>0</v>
      </c>
      <c r="AF803" s="152"/>
      <c r="AG803" s="156">
        <v>37783</v>
      </c>
      <c r="AH803" s="159">
        <v>243.31065000000001</v>
      </c>
      <c r="AI803" s="155">
        <f t="shared" si="140"/>
        <v>254.78062916666667</v>
      </c>
      <c r="AJ803" s="158">
        <f t="shared" si="137"/>
        <v>2.7294325176477379E-2</v>
      </c>
      <c r="AK803" s="155">
        <f t="shared" si="141"/>
        <v>2.0750995383634247E-2</v>
      </c>
      <c r="AL803" s="158">
        <f t="shared" si="142"/>
        <v>2.0879792486840552E-2</v>
      </c>
    </row>
    <row r="804" spans="18:38" ht="14.25" x14ac:dyDescent="0.2">
      <c r="R804" s="152" t="s">
        <v>111</v>
      </c>
      <c r="S804" s="152"/>
      <c r="T804" s="152" t="s">
        <v>110</v>
      </c>
      <c r="U804" s="153">
        <v>37784</v>
      </c>
      <c r="V804" s="152">
        <v>273.37</v>
      </c>
      <c r="W804" s="152">
        <v>268.70499999999998</v>
      </c>
      <c r="X804" s="152">
        <v>275.20300000000003</v>
      </c>
      <c r="Y804" s="154">
        <f t="shared" si="132"/>
        <v>6.4980000000000473</v>
      </c>
      <c r="Z804" s="154">
        <f t="shared" si="133"/>
        <v>1.8330000000000268</v>
      </c>
      <c r="AA804" s="154">
        <f t="shared" si="134"/>
        <v>-4.6650000000000205</v>
      </c>
      <c r="AB804" s="155">
        <f t="shared" si="138"/>
        <v>6.7862333333333522</v>
      </c>
      <c r="AC804" s="155">
        <f t="shared" si="135"/>
        <v>4.6650000000000205</v>
      </c>
      <c r="AD804" s="155">
        <f t="shared" si="139"/>
        <v>5.3599666666666756</v>
      </c>
      <c r="AE804" s="152">
        <f t="shared" si="136"/>
        <v>0</v>
      </c>
      <c r="AF804" s="152"/>
      <c r="AG804" s="156">
        <v>37784</v>
      </c>
      <c r="AH804" s="159">
        <v>240.13657000000001</v>
      </c>
      <c r="AI804" s="155">
        <f t="shared" si="140"/>
        <v>252.83160283333331</v>
      </c>
      <c r="AJ804" s="158">
        <f t="shared" si="137"/>
        <v>1.9426445543050858E-2</v>
      </c>
      <c r="AK804" s="155">
        <f t="shared" si="141"/>
        <v>2.101241778771187E-2</v>
      </c>
      <c r="AL804" s="158">
        <f t="shared" si="142"/>
        <v>2.1199749582729053E-2</v>
      </c>
    </row>
    <row r="805" spans="18:38" ht="14.25" x14ac:dyDescent="0.2">
      <c r="R805" s="152" t="s">
        <v>111</v>
      </c>
      <c r="S805" s="152"/>
      <c r="T805" s="152" t="s">
        <v>110</v>
      </c>
      <c r="U805" s="153">
        <v>37785</v>
      </c>
      <c r="V805" s="152">
        <v>276.16400000000004</v>
      </c>
      <c r="W805" s="152">
        <v>272.29400000000004</v>
      </c>
      <c r="X805" s="152">
        <v>278.988</v>
      </c>
      <c r="Y805" s="154">
        <f t="shared" si="132"/>
        <v>6.69399999999996</v>
      </c>
      <c r="Z805" s="154">
        <f t="shared" si="133"/>
        <v>2.8239999999999554</v>
      </c>
      <c r="AA805" s="154">
        <f t="shared" si="134"/>
        <v>-3.8700000000000045</v>
      </c>
      <c r="AB805" s="155">
        <f t="shared" si="138"/>
        <v>6.7471333333333501</v>
      </c>
      <c r="AC805" s="155">
        <f t="shared" si="135"/>
        <v>3.8700000000000045</v>
      </c>
      <c r="AD805" s="155">
        <f t="shared" si="139"/>
        <v>5.2570666666666757</v>
      </c>
      <c r="AE805" s="152">
        <f t="shared" si="136"/>
        <v>0</v>
      </c>
      <c r="AF805" s="152"/>
      <c r="AG805" s="156">
        <v>37785</v>
      </c>
      <c r="AH805" s="159">
        <v>245.66033999999991</v>
      </c>
      <c r="AI805" s="155">
        <f t="shared" si="140"/>
        <v>251.18395749999999</v>
      </c>
      <c r="AJ805" s="158">
        <f t="shared" si="137"/>
        <v>1.5753458616885437E-2</v>
      </c>
      <c r="AK805" s="155">
        <f t="shared" si="141"/>
        <v>2.0751670335577729E-2</v>
      </c>
      <c r="AL805" s="158">
        <f t="shared" si="142"/>
        <v>2.0929149771305264E-2</v>
      </c>
    </row>
    <row r="806" spans="18:38" ht="14.25" x14ac:dyDescent="0.2">
      <c r="R806" s="152" t="s">
        <v>111</v>
      </c>
      <c r="S806" s="152"/>
      <c r="T806" s="152" t="s">
        <v>110</v>
      </c>
      <c r="U806" s="153">
        <v>37786</v>
      </c>
      <c r="V806" s="152">
        <v>271.899</v>
      </c>
      <c r="W806" s="152">
        <v>271.899</v>
      </c>
      <c r="X806" s="152">
        <v>277.68800000000005</v>
      </c>
      <c r="Y806" s="154">
        <f t="shared" si="132"/>
        <v>5.7890000000000441</v>
      </c>
      <c r="Z806" s="154">
        <f t="shared" si="133"/>
        <v>5.7890000000000441</v>
      </c>
      <c r="AA806" s="154">
        <f t="shared" si="134"/>
        <v>0</v>
      </c>
      <c r="AB806" s="155">
        <f t="shared" si="138"/>
        <v>6.7525000000000208</v>
      </c>
      <c r="AC806" s="155">
        <f t="shared" si="135"/>
        <v>0</v>
      </c>
      <c r="AD806" s="155">
        <f t="shared" si="139"/>
        <v>5.0694666666666786</v>
      </c>
      <c r="AE806" s="152">
        <f t="shared" si="136"/>
        <v>0</v>
      </c>
      <c r="AF806" s="152"/>
      <c r="AG806" s="156">
        <v>37786</v>
      </c>
      <c r="AH806" s="159">
        <v>218.74934000000002</v>
      </c>
      <c r="AI806" s="155">
        <f t="shared" si="140"/>
        <v>248.93131750000001</v>
      </c>
      <c r="AJ806" s="158">
        <f t="shared" si="137"/>
        <v>0</v>
      </c>
      <c r="AK806" s="155">
        <f t="shared" si="141"/>
        <v>2.0096478925039341E-2</v>
      </c>
      <c r="AL806" s="158">
        <f t="shared" si="142"/>
        <v>2.0364921206294899E-2</v>
      </c>
    </row>
    <row r="807" spans="18:38" ht="14.25" x14ac:dyDescent="0.2">
      <c r="R807" s="152" t="s">
        <v>111</v>
      </c>
      <c r="S807" s="152"/>
      <c r="T807" s="152" t="s">
        <v>110</v>
      </c>
      <c r="U807" s="153">
        <v>37787</v>
      </c>
      <c r="V807" s="152">
        <v>278.375</v>
      </c>
      <c r="W807" s="152">
        <v>275.50900000000001</v>
      </c>
      <c r="X807" s="152">
        <v>278.827</v>
      </c>
      <c r="Y807" s="154">
        <f t="shared" si="132"/>
        <v>3.3179999999999836</v>
      </c>
      <c r="Z807" s="154">
        <f t="shared" si="133"/>
        <v>0.45199999999999818</v>
      </c>
      <c r="AA807" s="154">
        <f t="shared" si="134"/>
        <v>-2.8659999999999854</v>
      </c>
      <c r="AB807" s="155">
        <f t="shared" si="138"/>
        <v>6.4383000000000186</v>
      </c>
      <c r="AC807" s="155">
        <f t="shared" si="135"/>
        <v>2.8659999999999854</v>
      </c>
      <c r="AD807" s="155">
        <f t="shared" si="139"/>
        <v>4.7402000000000104</v>
      </c>
      <c r="AE807" s="152">
        <f t="shared" si="136"/>
        <v>0</v>
      </c>
      <c r="AF807" s="152"/>
      <c r="AG807" s="156">
        <v>37787</v>
      </c>
      <c r="AH807" s="159">
        <v>219.78252000000001</v>
      </c>
      <c r="AI807" s="155">
        <f t="shared" si="140"/>
        <v>246.04644150000001</v>
      </c>
      <c r="AJ807" s="158">
        <f t="shared" si="137"/>
        <v>1.3040163521648516E-2</v>
      </c>
      <c r="AK807" s="155">
        <f t="shared" si="141"/>
        <v>1.9144405819647391E-2</v>
      </c>
      <c r="AL807" s="158">
        <f t="shared" si="142"/>
        <v>1.9265468629019008E-2</v>
      </c>
    </row>
    <row r="808" spans="18:38" ht="14.25" x14ac:dyDescent="0.2">
      <c r="R808" s="152" t="s">
        <v>111</v>
      </c>
      <c r="S808" s="152"/>
      <c r="T808" s="152" t="s">
        <v>110</v>
      </c>
      <c r="U808" s="153">
        <v>37788</v>
      </c>
      <c r="V808" s="152">
        <v>279.29699999999997</v>
      </c>
      <c r="W808" s="152">
        <v>279.05599999999998</v>
      </c>
      <c r="X808" s="152">
        <v>281.60400000000004</v>
      </c>
      <c r="Y808" s="154">
        <f t="shared" si="132"/>
        <v>2.5480000000000587</v>
      </c>
      <c r="Z808" s="154">
        <f t="shared" si="133"/>
        <v>2.3070000000000732</v>
      </c>
      <c r="AA808" s="154">
        <f t="shared" si="134"/>
        <v>-0.24099999999998545</v>
      </c>
      <c r="AB808" s="155">
        <f t="shared" si="138"/>
        <v>6.0961333333333529</v>
      </c>
      <c r="AC808" s="155">
        <f t="shared" si="135"/>
        <v>0.24099999999998545</v>
      </c>
      <c r="AD808" s="155">
        <f t="shared" si="139"/>
        <v>4.5679000000000087</v>
      </c>
      <c r="AE808" s="152">
        <f t="shared" si="136"/>
        <v>0</v>
      </c>
      <c r="AF808" s="152"/>
      <c r="AG808" s="156">
        <v>37788</v>
      </c>
      <c r="AH808" s="159">
        <v>227.78060000000002</v>
      </c>
      <c r="AI808" s="155">
        <f t="shared" si="140"/>
        <v>244.95182449999996</v>
      </c>
      <c r="AJ808" s="158">
        <f t="shared" si="137"/>
        <v>1.0580356711677177E-3</v>
      </c>
      <c r="AK808" s="155">
        <f t="shared" si="141"/>
        <v>1.8487731578960536E-2</v>
      </c>
      <c r="AL808" s="158">
        <f t="shared" si="142"/>
        <v>1.8648156670496688E-2</v>
      </c>
    </row>
    <row r="809" spans="18:38" ht="14.25" x14ac:dyDescent="0.2">
      <c r="R809" s="152" t="s">
        <v>111</v>
      </c>
      <c r="S809" s="152"/>
      <c r="T809" s="152" t="s">
        <v>110</v>
      </c>
      <c r="U809" s="153">
        <v>37789</v>
      </c>
      <c r="V809" s="152">
        <v>278.32900000000006</v>
      </c>
      <c r="W809" s="152">
        <v>269.21299999999997</v>
      </c>
      <c r="X809" s="152">
        <v>284.57600000000002</v>
      </c>
      <c r="Y809" s="154">
        <f t="shared" si="132"/>
        <v>15.363000000000056</v>
      </c>
      <c r="Z809" s="154">
        <f t="shared" si="133"/>
        <v>6.2469999999999573</v>
      </c>
      <c r="AA809" s="154">
        <f t="shared" si="134"/>
        <v>-9.1160000000000991</v>
      </c>
      <c r="AB809" s="155">
        <f t="shared" si="138"/>
        <v>6.4229000000000172</v>
      </c>
      <c r="AC809" s="155">
        <f t="shared" si="135"/>
        <v>9.1160000000000991</v>
      </c>
      <c r="AD809" s="155">
        <f t="shared" si="139"/>
        <v>4.6891000000000096</v>
      </c>
      <c r="AE809" s="152">
        <f t="shared" si="136"/>
        <v>0</v>
      </c>
      <c r="AF809" s="152"/>
      <c r="AG809" s="156">
        <v>37789</v>
      </c>
      <c r="AH809" s="159">
        <v>213.09762000000001</v>
      </c>
      <c r="AI809" s="155">
        <f t="shared" si="140"/>
        <v>243.12280183333331</v>
      </c>
      <c r="AJ809" s="158">
        <f t="shared" si="137"/>
        <v>4.2778516249970783E-2</v>
      </c>
      <c r="AK809" s="155">
        <f t="shared" si="141"/>
        <v>1.9232009450139944E-2</v>
      </c>
      <c r="AL809" s="158">
        <f t="shared" si="142"/>
        <v>1.9286961011639309E-2</v>
      </c>
    </row>
    <row r="810" spans="18:38" ht="14.25" x14ac:dyDescent="0.2">
      <c r="R810" s="152" t="s">
        <v>111</v>
      </c>
      <c r="S810" s="152"/>
      <c r="T810" s="152" t="s">
        <v>110</v>
      </c>
      <c r="U810" s="153">
        <v>37790</v>
      </c>
      <c r="V810" s="152">
        <v>287.36200000000008</v>
      </c>
      <c r="W810" s="152">
        <v>282.18</v>
      </c>
      <c r="X810" s="152">
        <v>287.36200000000008</v>
      </c>
      <c r="Y810" s="154">
        <f t="shared" si="132"/>
        <v>5.1820000000000732</v>
      </c>
      <c r="Z810" s="154">
        <f t="shared" si="133"/>
        <v>0</v>
      </c>
      <c r="AA810" s="154">
        <f t="shared" si="134"/>
        <v>-5.1820000000000732</v>
      </c>
      <c r="AB810" s="155">
        <f t="shared" si="138"/>
        <v>6.218766666666685</v>
      </c>
      <c r="AC810" s="155">
        <f t="shared" si="135"/>
        <v>5.1820000000000732</v>
      </c>
      <c r="AD810" s="155">
        <f t="shared" si="139"/>
        <v>4.4882333333333442</v>
      </c>
      <c r="AE810" s="152">
        <f t="shared" si="136"/>
        <v>0</v>
      </c>
      <c r="AF810" s="152"/>
      <c r="AG810" s="156">
        <v>37790</v>
      </c>
      <c r="AH810" s="159">
        <v>237.55765000000002</v>
      </c>
      <c r="AI810" s="155">
        <f t="shared" si="140"/>
        <v>241.53866716666667</v>
      </c>
      <c r="AJ810" s="158">
        <f t="shared" si="137"/>
        <v>2.1813652391325107E-2</v>
      </c>
      <c r="AK810" s="155">
        <f t="shared" si="141"/>
        <v>1.8648629634666881E-2</v>
      </c>
      <c r="AL810" s="158">
        <f t="shared" si="142"/>
        <v>1.8581841930246184E-2</v>
      </c>
    </row>
    <row r="811" spans="18:38" ht="14.25" x14ac:dyDescent="0.2">
      <c r="R811" s="152" t="s">
        <v>111</v>
      </c>
      <c r="S811" s="152"/>
      <c r="T811" s="152" t="s">
        <v>110</v>
      </c>
      <c r="U811" s="153">
        <v>37791</v>
      </c>
      <c r="V811" s="152">
        <v>282.89099999999996</v>
      </c>
      <c r="W811" s="152">
        <v>279.50400000000002</v>
      </c>
      <c r="X811" s="152">
        <v>285.99700000000001</v>
      </c>
      <c r="Y811" s="154">
        <f t="shared" si="132"/>
        <v>6.492999999999995</v>
      </c>
      <c r="Z811" s="154">
        <f t="shared" si="133"/>
        <v>3.1060000000000514</v>
      </c>
      <c r="AA811" s="154">
        <f t="shared" si="134"/>
        <v>-3.3869999999999436</v>
      </c>
      <c r="AB811" s="155">
        <f t="shared" si="138"/>
        <v>6.1184333333333525</v>
      </c>
      <c r="AC811" s="155">
        <f t="shared" si="135"/>
        <v>3.3869999999999436</v>
      </c>
      <c r="AD811" s="155">
        <f t="shared" si="139"/>
        <v>4.4058333333333453</v>
      </c>
      <c r="AE811" s="152">
        <f t="shared" si="136"/>
        <v>0</v>
      </c>
      <c r="AF811" s="152"/>
      <c r="AG811" s="156">
        <v>37791</v>
      </c>
      <c r="AH811" s="159">
        <v>230.24120000000002</v>
      </c>
      <c r="AI811" s="155">
        <f t="shared" si="140"/>
        <v>239.7905396666666</v>
      </c>
      <c r="AJ811" s="158">
        <f t="shared" si="137"/>
        <v>1.4710659951389862E-2</v>
      </c>
      <c r="AK811" s="155">
        <f t="shared" si="141"/>
        <v>1.8448110025268305E-2</v>
      </c>
      <c r="AL811" s="158">
        <f t="shared" si="142"/>
        <v>1.8373674538861729E-2</v>
      </c>
    </row>
    <row r="812" spans="18:38" ht="14.25" x14ac:dyDescent="0.2">
      <c r="R812" s="152" t="s">
        <v>111</v>
      </c>
      <c r="S812" s="152"/>
      <c r="T812" s="152" t="s">
        <v>110</v>
      </c>
      <c r="U812" s="153">
        <v>37792</v>
      </c>
      <c r="V812" s="152">
        <v>286.93100000000004</v>
      </c>
      <c r="W812" s="152">
        <v>280.29000000000002</v>
      </c>
      <c r="X812" s="152">
        <v>287.10500000000002</v>
      </c>
      <c r="Y812" s="154">
        <f t="shared" si="132"/>
        <v>6.8149999999999977</v>
      </c>
      <c r="Z812" s="154">
        <f t="shared" si="133"/>
        <v>0.17399999999997817</v>
      </c>
      <c r="AA812" s="154">
        <f t="shared" si="134"/>
        <v>-6.6410000000000196</v>
      </c>
      <c r="AB812" s="155">
        <f t="shared" si="138"/>
        <v>6.2581666666666855</v>
      </c>
      <c r="AC812" s="155">
        <f t="shared" si="135"/>
        <v>6.6410000000000196</v>
      </c>
      <c r="AD812" s="155">
        <f t="shared" si="139"/>
        <v>4.5820666666666794</v>
      </c>
      <c r="AE812" s="152">
        <f t="shared" si="136"/>
        <v>0</v>
      </c>
      <c r="AF812" s="152"/>
      <c r="AG812" s="156">
        <v>37792</v>
      </c>
      <c r="AH812" s="159">
        <v>230.62929</v>
      </c>
      <c r="AI812" s="155">
        <f t="shared" si="140"/>
        <v>238.26652066666659</v>
      </c>
      <c r="AJ812" s="158">
        <f t="shared" si="137"/>
        <v>2.8795128320431546E-2</v>
      </c>
      <c r="AK812" s="155">
        <f t="shared" si="141"/>
        <v>1.9244628091176174E-2</v>
      </c>
      <c r="AL812" s="158">
        <f t="shared" si="142"/>
        <v>1.9230845583534426E-2</v>
      </c>
    </row>
    <row r="813" spans="18:38" ht="14.25" x14ac:dyDescent="0.2">
      <c r="R813" s="152" t="s">
        <v>111</v>
      </c>
      <c r="S813" s="152"/>
      <c r="T813" s="152" t="s">
        <v>110</v>
      </c>
      <c r="U813" s="153">
        <v>37793</v>
      </c>
      <c r="V813" s="152">
        <v>284.09699999999998</v>
      </c>
      <c r="W813" s="152">
        <v>275.16699999999997</v>
      </c>
      <c r="X813" s="152">
        <v>284.09699999999998</v>
      </c>
      <c r="Y813" s="154">
        <f t="shared" si="132"/>
        <v>8.9300000000000068</v>
      </c>
      <c r="Z813" s="154">
        <f t="shared" si="133"/>
        <v>0</v>
      </c>
      <c r="AA813" s="154">
        <f t="shared" si="134"/>
        <v>-8.9300000000000068</v>
      </c>
      <c r="AB813" s="155">
        <f t="shared" si="138"/>
        <v>6.4528333333333538</v>
      </c>
      <c r="AC813" s="155">
        <f t="shared" si="135"/>
        <v>8.9300000000000068</v>
      </c>
      <c r="AD813" s="155">
        <f t="shared" si="139"/>
        <v>4.7767333333333477</v>
      </c>
      <c r="AE813" s="152">
        <f t="shared" si="136"/>
        <v>0</v>
      </c>
      <c r="AF813" s="152"/>
      <c r="AG813" s="156">
        <v>37793</v>
      </c>
      <c r="AH813" s="159">
        <v>220.01697999999999</v>
      </c>
      <c r="AI813" s="155">
        <f t="shared" si="140"/>
        <v>236.342951</v>
      </c>
      <c r="AJ813" s="158">
        <f t="shared" si="137"/>
        <v>4.0587776452526564E-2</v>
      </c>
      <c r="AK813" s="155">
        <f t="shared" si="141"/>
        <v>2.0226682265624196E-2</v>
      </c>
      <c r="AL813" s="158">
        <f t="shared" si="142"/>
        <v>2.0211025178124935E-2</v>
      </c>
    </row>
    <row r="814" spans="18:38" ht="14.25" x14ac:dyDescent="0.2">
      <c r="R814" s="152" t="s">
        <v>111</v>
      </c>
      <c r="S814" s="152"/>
      <c r="T814" s="152" t="s">
        <v>110</v>
      </c>
      <c r="U814" s="153">
        <v>37794</v>
      </c>
      <c r="V814" s="152">
        <v>275.15200000000004</v>
      </c>
      <c r="W814" s="152">
        <v>271.803</v>
      </c>
      <c r="X814" s="152">
        <v>278.19600000000003</v>
      </c>
      <c r="Y814" s="154">
        <f t="shared" si="132"/>
        <v>6.3930000000000291</v>
      </c>
      <c r="Z814" s="154">
        <f t="shared" si="133"/>
        <v>3.0439999999999827</v>
      </c>
      <c r="AA814" s="154">
        <f t="shared" si="134"/>
        <v>-3.3490000000000464</v>
      </c>
      <c r="AB814" s="155">
        <f t="shared" si="138"/>
        <v>6.4754000000000209</v>
      </c>
      <c r="AC814" s="155">
        <f t="shared" si="135"/>
        <v>3.3490000000000464</v>
      </c>
      <c r="AD814" s="155">
        <f t="shared" si="139"/>
        <v>4.6978333333333486</v>
      </c>
      <c r="AE814" s="152">
        <f t="shared" si="136"/>
        <v>0</v>
      </c>
      <c r="AF814" s="152"/>
      <c r="AG814" s="156">
        <v>37794</v>
      </c>
      <c r="AH814" s="159">
        <v>219.86735000000002</v>
      </c>
      <c r="AI814" s="155">
        <f t="shared" si="140"/>
        <v>235.01541166666667</v>
      </c>
      <c r="AJ814" s="158">
        <f t="shared" si="137"/>
        <v>1.5231911422955914E-2</v>
      </c>
      <c r="AK814" s="155">
        <f t="shared" si="141"/>
        <v>2.0000727316095129E-2</v>
      </c>
      <c r="AL814" s="158">
        <f t="shared" si="142"/>
        <v>1.9989469201264574E-2</v>
      </c>
    </row>
    <row r="815" spans="18:38" ht="14.25" x14ac:dyDescent="0.2">
      <c r="R815" s="152" t="s">
        <v>111</v>
      </c>
      <c r="S815" s="152"/>
      <c r="T815" s="152" t="s">
        <v>110</v>
      </c>
      <c r="U815" s="153">
        <v>37795</v>
      </c>
      <c r="V815" s="152">
        <v>279.2</v>
      </c>
      <c r="W815" s="152">
        <v>272.32100000000003</v>
      </c>
      <c r="X815" s="152">
        <v>280.49200000000002</v>
      </c>
      <c r="Y815" s="154">
        <f t="shared" si="132"/>
        <v>8.1709999999999923</v>
      </c>
      <c r="Z815" s="154">
        <f t="shared" si="133"/>
        <v>1.29200000000003</v>
      </c>
      <c r="AA815" s="154">
        <f t="shared" si="134"/>
        <v>-6.8789999999999623</v>
      </c>
      <c r="AB815" s="155">
        <f t="shared" si="138"/>
        <v>6.5204000000000182</v>
      </c>
      <c r="AC815" s="155">
        <f t="shared" si="135"/>
        <v>6.8789999999999623</v>
      </c>
      <c r="AD815" s="155">
        <f t="shared" si="139"/>
        <v>4.8139333333333472</v>
      </c>
      <c r="AE815" s="152">
        <f t="shared" si="136"/>
        <v>0</v>
      </c>
      <c r="AF815" s="152"/>
      <c r="AG815" s="156">
        <v>37795</v>
      </c>
      <c r="AH815" s="159">
        <v>228.54789000000002</v>
      </c>
      <c r="AI815" s="155">
        <f t="shared" si="140"/>
        <v>234.39404866666663</v>
      </c>
      <c r="AJ815" s="158">
        <f t="shared" si="137"/>
        <v>3.0098724604282985E-2</v>
      </c>
      <c r="AK815" s="155">
        <f t="shared" si="141"/>
        <v>2.0546068548072925E-2</v>
      </c>
      <c r="AL815" s="158">
        <f t="shared" si="142"/>
        <v>2.053777969499249E-2</v>
      </c>
    </row>
    <row r="816" spans="18:38" ht="14.25" x14ac:dyDescent="0.2">
      <c r="R816" s="152" t="s">
        <v>111</v>
      </c>
      <c r="S816" s="152"/>
      <c r="T816" s="152" t="s">
        <v>110</v>
      </c>
      <c r="U816" s="153">
        <v>37796</v>
      </c>
      <c r="V816" s="152">
        <v>281.935</v>
      </c>
      <c r="W816" s="152">
        <v>278.57400000000001</v>
      </c>
      <c r="X816" s="152">
        <v>283.29300000000001</v>
      </c>
      <c r="Y816" s="154">
        <f t="shared" si="132"/>
        <v>4.7189999999999941</v>
      </c>
      <c r="Z816" s="154">
        <f t="shared" si="133"/>
        <v>1.3580000000000041</v>
      </c>
      <c r="AA816" s="154">
        <f t="shared" si="134"/>
        <v>-3.36099999999999</v>
      </c>
      <c r="AB816" s="155">
        <f t="shared" si="138"/>
        <v>6.570400000000018</v>
      </c>
      <c r="AC816" s="155">
        <f t="shared" si="135"/>
        <v>3.36099999999999</v>
      </c>
      <c r="AD816" s="155">
        <f t="shared" si="139"/>
        <v>4.8297333333333468</v>
      </c>
      <c r="AE816" s="152">
        <f t="shared" si="136"/>
        <v>0</v>
      </c>
      <c r="AF816" s="152"/>
      <c r="AG816" s="156">
        <v>37796</v>
      </c>
      <c r="AH816" s="159">
        <v>233.10908000000001</v>
      </c>
      <c r="AI816" s="155">
        <f t="shared" si="140"/>
        <v>233.92945766666665</v>
      </c>
      <c r="AJ816" s="158">
        <f t="shared" si="137"/>
        <v>1.4418142785343197E-2</v>
      </c>
      <c r="AK816" s="155">
        <f t="shared" si="141"/>
        <v>2.06371384929744E-2</v>
      </c>
      <c r="AL816" s="158">
        <f t="shared" si="142"/>
        <v>2.0646110077403693E-2</v>
      </c>
    </row>
    <row r="817" spans="18:38" ht="14.25" x14ac:dyDescent="0.2">
      <c r="R817" s="152" t="s">
        <v>111</v>
      </c>
      <c r="S817" s="152"/>
      <c r="T817" s="152" t="s">
        <v>110</v>
      </c>
      <c r="U817" s="153">
        <v>37797</v>
      </c>
      <c r="V817" s="152">
        <v>283.66300000000007</v>
      </c>
      <c r="W817" s="152">
        <v>280.07</v>
      </c>
      <c r="X817" s="152">
        <v>285.37299999999999</v>
      </c>
      <c r="Y817" s="154">
        <f t="shared" si="132"/>
        <v>5.3029999999999973</v>
      </c>
      <c r="Z817" s="154">
        <f t="shared" si="133"/>
        <v>1.7099999999999227</v>
      </c>
      <c r="AA817" s="154">
        <f t="shared" si="134"/>
        <v>-3.5930000000000746</v>
      </c>
      <c r="AB817" s="155">
        <f t="shared" si="138"/>
        <v>6.5695000000000165</v>
      </c>
      <c r="AC817" s="155">
        <f t="shared" si="135"/>
        <v>3.5930000000000746</v>
      </c>
      <c r="AD817" s="155">
        <f t="shared" si="139"/>
        <v>4.7878333333333503</v>
      </c>
      <c r="AE817" s="152">
        <f t="shared" si="136"/>
        <v>0</v>
      </c>
      <c r="AF817" s="152"/>
      <c r="AG817" s="156">
        <v>37797</v>
      </c>
      <c r="AH817" s="159">
        <v>234.16576999999995</v>
      </c>
      <c r="AI817" s="155">
        <f t="shared" si="140"/>
        <v>233.39158966666668</v>
      </c>
      <c r="AJ817" s="158">
        <f t="shared" si="137"/>
        <v>1.5343830996306913E-2</v>
      </c>
      <c r="AK817" s="155">
        <f t="shared" si="141"/>
        <v>2.0502712600050672E-2</v>
      </c>
      <c r="AL817" s="158">
        <f t="shared" si="142"/>
        <v>2.0514163942974145E-2</v>
      </c>
    </row>
    <row r="818" spans="18:38" ht="14.25" x14ac:dyDescent="0.2">
      <c r="R818" s="152" t="s">
        <v>111</v>
      </c>
      <c r="S818" s="152"/>
      <c r="T818" s="152" t="s">
        <v>110</v>
      </c>
      <c r="U818" s="153">
        <v>37798</v>
      </c>
      <c r="V818" s="152">
        <v>285.43899999999996</v>
      </c>
      <c r="W818" s="152">
        <v>282.04500000000002</v>
      </c>
      <c r="X818" s="152">
        <v>287.42700000000008</v>
      </c>
      <c r="Y818" s="154">
        <f t="shared" si="132"/>
        <v>5.3820000000000618</v>
      </c>
      <c r="Z818" s="154">
        <f t="shared" si="133"/>
        <v>1.9880000000001132</v>
      </c>
      <c r="AA818" s="154">
        <f t="shared" si="134"/>
        <v>-3.3939999999999486</v>
      </c>
      <c r="AB818" s="155">
        <f t="shared" si="138"/>
        <v>6.4795333333333511</v>
      </c>
      <c r="AC818" s="155">
        <f t="shared" si="135"/>
        <v>3.3939999999999486</v>
      </c>
      <c r="AD818" s="155">
        <f t="shared" si="139"/>
        <v>4.684033333333347</v>
      </c>
      <c r="AE818" s="152">
        <f t="shared" si="136"/>
        <v>0</v>
      </c>
      <c r="AF818" s="152"/>
      <c r="AG818" s="156">
        <v>37798</v>
      </c>
      <c r="AH818" s="159">
        <v>237.78361000000001</v>
      </c>
      <c r="AI818" s="155">
        <f t="shared" si="140"/>
        <v>232.90964866666667</v>
      </c>
      <c r="AJ818" s="158">
        <f t="shared" si="137"/>
        <v>1.42734816752086E-2</v>
      </c>
      <c r="AK818" s="155">
        <f t="shared" si="141"/>
        <v>2.0118474109053416E-2</v>
      </c>
      <c r="AL818" s="158">
        <f t="shared" si="142"/>
        <v>2.0110945854531753E-2</v>
      </c>
    </row>
    <row r="819" spans="18:38" ht="14.25" x14ac:dyDescent="0.2">
      <c r="R819" s="152" t="s">
        <v>111</v>
      </c>
      <c r="S819" s="152"/>
      <c r="T819" s="152" t="s">
        <v>110</v>
      </c>
      <c r="U819" s="153">
        <v>37799</v>
      </c>
      <c r="V819" s="152">
        <v>284.053</v>
      </c>
      <c r="W819" s="152">
        <v>280.77299999999997</v>
      </c>
      <c r="X819" s="152">
        <v>284.053</v>
      </c>
      <c r="Y819" s="154">
        <f t="shared" si="132"/>
        <v>3.2800000000000296</v>
      </c>
      <c r="Z819" s="154">
        <f t="shared" si="133"/>
        <v>0</v>
      </c>
      <c r="AA819" s="154">
        <f t="shared" si="134"/>
        <v>-3.2800000000000296</v>
      </c>
      <c r="AB819" s="155">
        <f t="shared" si="138"/>
        <v>6.4515333333333524</v>
      </c>
      <c r="AC819" s="155">
        <f t="shared" si="135"/>
        <v>3.2800000000000296</v>
      </c>
      <c r="AD819" s="155">
        <f t="shared" si="139"/>
        <v>4.7527666666666786</v>
      </c>
      <c r="AE819" s="152">
        <f t="shared" si="136"/>
        <v>0</v>
      </c>
      <c r="AF819" s="152"/>
      <c r="AG819" s="156">
        <v>37799</v>
      </c>
      <c r="AH819" s="159">
        <v>239.35708000000002</v>
      </c>
      <c r="AI819" s="155">
        <f t="shared" si="140"/>
        <v>232.52151799999999</v>
      </c>
      <c r="AJ819" s="158">
        <f t="shared" si="137"/>
        <v>1.3703375726341704E-2</v>
      </c>
      <c r="AK819" s="155">
        <f t="shared" si="141"/>
        <v>2.0413500956315302E-2</v>
      </c>
      <c r="AL819" s="158">
        <f t="shared" si="142"/>
        <v>2.0440115424786961E-2</v>
      </c>
    </row>
    <row r="820" spans="18:38" ht="14.25" x14ac:dyDescent="0.2">
      <c r="R820" s="152" t="s">
        <v>111</v>
      </c>
      <c r="S820" s="152"/>
      <c r="T820" s="152" t="s">
        <v>110</v>
      </c>
      <c r="U820" s="153">
        <v>37800</v>
      </c>
      <c r="V820" s="152">
        <v>283.70799999999997</v>
      </c>
      <c r="W820" s="152">
        <v>282.95699999999994</v>
      </c>
      <c r="X820" s="152">
        <v>286.88900000000001</v>
      </c>
      <c r="Y820" s="154">
        <f t="shared" si="132"/>
        <v>3.9320000000000732</v>
      </c>
      <c r="Z820" s="154">
        <f t="shared" si="133"/>
        <v>3.18100000000004</v>
      </c>
      <c r="AA820" s="154">
        <f t="shared" si="134"/>
        <v>-0.7510000000000332</v>
      </c>
      <c r="AB820" s="155">
        <f t="shared" si="138"/>
        <v>6.3352000000000226</v>
      </c>
      <c r="AC820" s="155">
        <f t="shared" si="135"/>
        <v>0.7510000000000332</v>
      </c>
      <c r="AD820" s="155">
        <f t="shared" si="139"/>
        <v>4.5367333333333439</v>
      </c>
      <c r="AE820" s="152">
        <f t="shared" si="136"/>
        <v>0</v>
      </c>
      <c r="AF820" s="152"/>
      <c r="AG820" s="156">
        <v>37800</v>
      </c>
      <c r="AH820" s="159">
        <v>216.68736000000001</v>
      </c>
      <c r="AI820" s="155">
        <f t="shared" si="140"/>
        <v>231.83671866666671</v>
      </c>
      <c r="AJ820" s="158">
        <f t="shared" si="137"/>
        <v>3.4658228334132324E-3</v>
      </c>
      <c r="AK820" s="155">
        <f t="shared" si="141"/>
        <v>1.9512861352089479E-2</v>
      </c>
      <c r="AL820" s="158">
        <f t="shared" si="142"/>
        <v>1.9568657456096199E-2</v>
      </c>
    </row>
    <row r="821" spans="18:38" ht="14.25" x14ac:dyDescent="0.2">
      <c r="R821" s="152" t="s">
        <v>111</v>
      </c>
      <c r="S821" s="152"/>
      <c r="T821" s="152" t="s">
        <v>110</v>
      </c>
      <c r="U821" s="153">
        <v>37801</v>
      </c>
      <c r="V821" s="152">
        <v>283.51499999999999</v>
      </c>
      <c r="W821" s="152">
        <v>282.23800000000006</v>
      </c>
      <c r="X821" s="152">
        <v>288.541</v>
      </c>
      <c r="Y821" s="154">
        <f t="shared" si="132"/>
        <v>6.3029999999999404</v>
      </c>
      <c r="Z821" s="154">
        <f t="shared" si="133"/>
        <v>5.0260000000000105</v>
      </c>
      <c r="AA821" s="154">
        <f t="shared" si="134"/>
        <v>-1.27699999999993</v>
      </c>
      <c r="AB821" s="155">
        <f t="shared" si="138"/>
        <v>6.3497000000000208</v>
      </c>
      <c r="AC821" s="155">
        <f t="shared" si="135"/>
        <v>1.27699999999993</v>
      </c>
      <c r="AD821" s="155">
        <f t="shared" si="139"/>
        <v>4.3921333333333417</v>
      </c>
      <c r="AE821" s="152">
        <f t="shared" si="136"/>
        <v>0</v>
      </c>
      <c r="AF821" s="152"/>
      <c r="AG821" s="156">
        <v>37801</v>
      </c>
      <c r="AH821" s="159">
        <v>219.29289000000003</v>
      </c>
      <c r="AI821" s="155">
        <f t="shared" si="140"/>
        <v>231.54912200000001</v>
      </c>
      <c r="AJ821" s="158">
        <f t="shared" si="137"/>
        <v>5.8232622133801504E-3</v>
      </c>
      <c r="AK821" s="155">
        <f t="shared" si="141"/>
        <v>1.8885778367696927E-2</v>
      </c>
      <c r="AL821" s="158">
        <f t="shared" si="142"/>
        <v>1.8968473278569986E-2</v>
      </c>
    </row>
    <row r="822" spans="18:38" ht="14.25" x14ac:dyDescent="0.2">
      <c r="R822" s="152" t="s">
        <v>111</v>
      </c>
      <c r="S822" s="152"/>
      <c r="T822" s="152" t="s">
        <v>110</v>
      </c>
      <c r="U822" s="153">
        <v>37802</v>
      </c>
      <c r="V822" s="152">
        <v>281.74099999999999</v>
      </c>
      <c r="W822" s="152">
        <v>278.536</v>
      </c>
      <c r="X822" s="152">
        <v>283.40599999999995</v>
      </c>
      <c r="Y822" s="154">
        <f t="shared" si="132"/>
        <v>4.8699999999999477</v>
      </c>
      <c r="Z822" s="154">
        <f t="shared" si="133"/>
        <v>1.6649999999999636</v>
      </c>
      <c r="AA822" s="154">
        <f t="shared" si="134"/>
        <v>-3.2049999999999841</v>
      </c>
      <c r="AB822" s="155">
        <f t="shared" si="138"/>
        <v>6.26390000000002</v>
      </c>
      <c r="AC822" s="155">
        <f t="shared" si="135"/>
        <v>3.2049999999999841</v>
      </c>
      <c r="AD822" s="155">
        <f t="shared" si="139"/>
        <v>4.2576333333333425</v>
      </c>
      <c r="AE822" s="152">
        <f t="shared" si="136"/>
        <v>0</v>
      </c>
      <c r="AF822" s="152"/>
      <c r="AG822" s="156">
        <v>37802</v>
      </c>
      <c r="AH822" s="159">
        <v>239.04055999999997</v>
      </c>
      <c r="AI822" s="155">
        <f t="shared" si="140"/>
        <v>232.18311966666667</v>
      </c>
      <c r="AJ822" s="158">
        <f t="shared" si="137"/>
        <v>1.34077664476689E-2</v>
      </c>
      <c r="AK822" s="155">
        <f t="shared" si="141"/>
        <v>1.823583707517799E-2</v>
      </c>
      <c r="AL822" s="158">
        <f t="shared" si="142"/>
        <v>1.8337393947698725E-2</v>
      </c>
    </row>
    <row r="823" spans="18:38" ht="14.25" x14ac:dyDescent="0.2">
      <c r="R823" s="152" t="s">
        <v>111</v>
      </c>
      <c r="S823" s="152"/>
      <c r="T823" s="152" t="s">
        <v>110</v>
      </c>
      <c r="U823" s="153">
        <v>37803</v>
      </c>
      <c r="V823" s="152">
        <v>278.37200000000001</v>
      </c>
      <c r="W823" s="152">
        <v>274.37099999999998</v>
      </c>
      <c r="X823" s="152">
        <v>278.78699999999998</v>
      </c>
      <c r="Y823" s="154">
        <f t="shared" si="132"/>
        <v>4.4159999999999968</v>
      </c>
      <c r="Z823" s="154">
        <f t="shared" si="133"/>
        <v>0.41499999999996362</v>
      </c>
      <c r="AA823" s="154">
        <f t="shared" si="134"/>
        <v>-4.0010000000000332</v>
      </c>
      <c r="AB823" s="155">
        <f t="shared" si="138"/>
        <v>6.1653000000000189</v>
      </c>
      <c r="AC823" s="155">
        <f t="shared" si="135"/>
        <v>4.0010000000000332</v>
      </c>
      <c r="AD823" s="155">
        <f t="shared" si="139"/>
        <v>4.3910000000000098</v>
      </c>
      <c r="AE823" s="152">
        <f t="shared" si="136"/>
        <v>0</v>
      </c>
      <c r="AF823" s="152"/>
      <c r="AG823" s="156">
        <v>37803</v>
      </c>
      <c r="AH823" s="159">
        <v>236.38573000000002</v>
      </c>
      <c r="AI823" s="155">
        <f t="shared" si="140"/>
        <v>232.63177733333336</v>
      </c>
      <c r="AJ823" s="158">
        <f t="shared" si="137"/>
        <v>1.692572559265753E-2</v>
      </c>
      <c r="AK823" s="155">
        <f t="shared" si="141"/>
        <v>1.8800027928266572E-2</v>
      </c>
      <c r="AL823" s="158">
        <f t="shared" si="142"/>
        <v>1.8875323269822396E-2</v>
      </c>
    </row>
    <row r="824" spans="18:38" ht="14.25" x14ac:dyDescent="0.2">
      <c r="R824" s="152" t="s">
        <v>111</v>
      </c>
      <c r="S824" s="152"/>
      <c r="T824" s="152" t="s">
        <v>110</v>
      </c>
      <c r="U824" s="153">
        <v>37804</v>
      </c>
      <c r="V824" s="152">
        <v>279.161</v>
      </c>
      <c r="W824" s="152">
        <v>275.28200000000004</v>
      </c>
      <c r="X824" s="152">
        <v>279.31599999999997</v>
      </c>
      <c r="Y824" s="154">
        <f t="shared" si="132"/>
        <v>4.033999999999935</v>
      </c>
      <c r="Z824" s="154">
        <f t="shared" si="133"/>
        <v>0.15499999999997272</v>
      </c>
      <c r="AA824" s="154">
        <f t="shared" si="134"/>
        <v>-3.8789999999999623</v>
      </c>
      <c r="AB824" s="155">
        <f t="shared" si="138"/>
        <v>6.1770666666666845</v>
      </c>
      <c r="AC824" s="155">
        <f t="shared" si="135"/>
        <v>3.8789999999999623</v>
      </c>
      <c r="AD824" s="155">
        <f t="shared" si="139"/>
        <v>4.4719666666666757</v>
      </c>
      <c r="AE824" s="152">
        <f t="shared" si="136"/>
        <v>0</v>
      </c>
      <c r="AF824" s="152"/>
      <c r="AG824" s="156">
        <v>37804</v>
      </c>
      <c r="AH824" s="159">
        <v>237.14504999999997</v>
      </c>
      <c r="AI824" s="155">
        <f t="shared" si="140"/>
        <v>233.04528733333336</v>
      </c>
      <c r="AJ824" s="158">
        <f t="shared" si="137"/>
        <v>1.6357077661962427E-2</v>
      </c>
      <c r="AK824" s="155">
        <f t="shared" si="141"/>
        <v>1.9130200278652598E-2</v>
      </c>
      <c r="AL824" s="158">
        <f t="shared" si="142"/>
        <v>1.9189260241380703E-2</v>
      </c>
    </row>
    <row r="825" spans="18:38" ht="14.25" x14ac:dyDescent="0.2">
      <c r="R825" s="152" t="s">
        <v>111</v>
      </c>
      <c r="S825" s="152"/>
      <c r="T825" s="152" t="s">
        <v>110</v>
      </c>
      <c r="U825" s="153">
        <v>37805</v>
      </c>
      <c r="V825" s="152">
        <v>277.75</v>
      </c>
      <c r="W825" s="152">
        <v>271.52499999999998</v>
      </c>
      <c r="X825" s="152">
        <v>278.25400000000002</v>
      </c>
      <c r="Y825" s="154">
        <f t="shared" si="132"/>
        <v>6.7290000000000418</v>
      </c>
      <c r="Z825" s="154">
        <f t="shared" si="133"/>
        <v>0.5040000000000191</v>
      </c>
      <c r="AA825" s="154">
        <f t="shared" si="134"/>
        <v>-6.2250000000000227</v>
      </c>
      <c r="AB825" s="155">
        <f t="shared" si="138"/>
        <v>6.1313333333333526</v>
      </c>
      <c r="AC825" s="155">
        <f t="shared" si="135"/>
        <v>6.2250000000000227</v>
      </c>
      <c r="AD825" s="155">
        <f t="shared" si="139"/>
        <v>4.4131333333333433</v>
      </c>
      <c r="AE825" s="152">
        <f t="shared" si="136"/>
        <v>0</v>
      </c>
      <c r="AF825" s="152"/>
      <c r="AG825" s="156">
        <v>37805</v>
      </c>
      <c r="AH825" s="159">
        <v>224.00412000000009</v>
      </c>
      <c r="AI825" s="155">
        <f t="shared" si="140"/>
        <v>232.62995033333337</v>
      </c>
      <c r="AJ825" s="158">
        <f t="shared" si="137"/>
        <v>2.778966744004539E-2</v>
      </c>
      <c r="AK825" s="155">
        <f t="shared" si="141"/>
        <v>1.893020700175068E-2</v>
      </c>
      <c r="AL825" s="158">
        <f t="shared" si="142"/>
        <v>1.8970615464645908E-2</v>
      </c>
    </row>
    <row r="826" spans="18:38" ht="14.25" x14ac:dyDescent="0.2">
      <c r="R826" s="152" t="s">
        <v>111</v>
      </c>
      <c r="S826" s="152"/>
      <c r="T826" s="152" t="s">
        <v>110</v>
      </c>
      <c r="U826" s="153">
        <v>37806</v>
      </c>
      <c r="V826" s="152">
        <v>279.19599999999997</v>
      </c>
      <c r="W826" s="152">
        <v>273.803</v>
      </c>
      <c r="X826" s="152">
        <v>279.19599999999997</v>
      </c>
      <c r="Y826" s="154">
        <f t="shared" si="132"/>
        <v>5.3929999999999723</v>
      </c>
      <c r="Z826" s="154">
        <f t="shared" si="133"/>
        <v>0</v>
      </c>
      <c r="AA826" s="154">
        <f t="shared" si="134"/>
        <v>-5.3929999999999723</v>
      </c>
      <c r="AB826" s="155">
        <f t="shared" si="138"/>
        <v>6.1781333333333501</v>
      </c>
      <c r="AC826" s="155">
        <f t="shared" si="135"/>
        <v>5.3929999999999723</v>
      </c>
      <c r="AD826" s="155">
        <f t="shared" si="139"/>
        <v>4.4615333333333407</v>
      </c>
      <c r="AE826" s="152">
        <f t="shared" si="136"/>
        <v>0</v>
      </c>
      <c r="AF826" s="152"/>
      <c r="AG826" s="156">
        <v>37806</v>
      </c>
      <c r="AH826" s="159">
        <v>222.01234999999997</v>
      </c>
      <c r="AI826" s="155">
        <f t="shared" si="140"/>
        <v>231.95990700000002</v>
      </c>
      <c r="AJ826" s="158">
        <f t="shared" si="137"/>
        <v>2.4291441444586181E-2</v>
      </c>
      <c r="AK826" s="155">
        <f t="shared" si="141"/>
        <v>1.9197339063065689E-2</v>
      </c>
      <c r="AL826" s="158">
        <f t="shared" si="142"/>
        <v>1.9234071055793882E-2</v>
      </c>
    </row>
    <row r="827" spans="18:38" ht="14.25" x14ac:dyDescent="0.2">
      <c r="R827" s="152" t="s">
        <v>111</v>
      </c>
      <c r="S827" s="152"/>
      <c r="T827" s="152" t="s">
        <v>110</v>
      </c>
      <c r="U827" s="153">
        <v>37807</v>
      </c>
      <c r="V827" s="152">
        <v>277.41300000000001</v>
      </c>
      <c r="W827" s="152">
        <v>271.75599999999997</v>
      </c>
      <c r="X827" s="152">
        <v>277.41300000000001</v>
      </c>
      <c r="Y827" s="154">
        <f t="shared" si="132"/>
        <v>5.6570000000000391</v>
      </c>
      <c r="Z827" s="154">
        <f t="shared" si="133"/>
        <v>0</v>
      </c>
      <c r="AA827" s="154">
        <f t="shared" si="134"/>
        <v>-5.6570000000000391</v>
      </c>
      <c r="AB827" s="155">
        <f t="shared" si="138"/>
        <v>6.1304333333333512</v>
      </c>
      <c r="AC827" s="155">
        <f t="shared" si="135"/>
        <v>5.6570000000000391</v>
      </c>
      <c r="AD827" s="155">
        <f t="shared" si="139"/>
        <v>4.4262333333333421</v>
      </c>
      <c r="AE827" s="152">
        <f t="shared" si="136"/>
        <v>0</v>
      </c>
      <c r="AF827" s="152"/>
      <c r="AG827" s="156">
        <v>37807</v>
      </c>
      <c r="AH827" s="159">
        <v>218.98437000000004</v>
      </c>
      <c r="AI827" s="155">
        <f t="shared" si="140"/>
        <v>231.19944433333336</v>
      </c>
      <c r="AJ827" s="158">
        <f t="shared" si="137"/>
        <v>2.5832893918410881E-2</v>
      </c>
      <c r="AK827" s="155">
        <f t="shared" si="141"/>
        <v>1.9132594803737565E-2</v>
      </c>
      <c r="AL827" s="158">
        <f t="shared" si="142"/>
        <v>1.9144653855446947E-2</v>
      </c>
    </row>
    <row r="828" spans="18:38" ht="14.25" x14ac:dyDescent="0.2">
      <c r="R828" s="152" t="s">
        <v>111</v>
      </c>
      <c r="S828" s="152"/>
      <c r="T828" s="152" t="s">
        <v>110</v>
      </c>
      <c r="U828" s="153">
        <v>37808</v>
      </c>
      <c r="V828" s="152">
        <v>274.73100000000005</v>
      </c>
      <c r="W828" s="152">
        <v>272.05500000000001</v>
      </c>
      <c r="X828" s="152">
        <v>274.73100000000005</v>
      </c>
      <c r="Y828" s="154">
        <f t="shared" si="132"/>
        <v>2.6760000000000446</v>
      </c>
      <c r="Z828" s="154">
        <f t="shared" si="133"/>
        <v>0</v>
      </c>
      <c r="AA828" s="154">
        <f t="shared" si="134"/>
        <v>-2.6760000000000446</v>
      </c>
      <c r="AB828" s="155">
        <f t="shared" si="138"/>
        <v>5.8910666666666849</v>
      </c>
      <c r="AC828" s="155">
        <f t="shared" si="135"/>
        <v>2.6760000000000446</v>
      </c>
      <c r="AD828" s="155">
        <f t="shared" si="139"/>
        <v>4.1883666666666768</v>
      </c>
      <c r="AE828" s="152">
        <f t="shared" si="136"/>
        <v>0</v>
      </c>
      <c r="AF828" s="152"/>
      <c r="AG828" s="156">
        <v>37808</v>
      </c>
      <c r="AH828" s="159">
        <v>221.05595999999997</v>
      </c>
      <c r="AI828" s="155">
        <f t="shared" si="140"/>
        <v>230.45724533333333</v>
      </c>
      <c r="AJ828" s="158">
        <f t="shared" si="137"/>
        <v>1.2105532010989638E-2</v>
      </c>
      <c r="AK828" s="155">
        <f t="shared" si="141"/>
        <v>1.8191939956418046E-2</v>
      </c>
      <c r="AL828" s="158">
        <f t="shared" si="142"/>
        <v>1.8174159205142905E-2</v>
      </c>
    </row>
    <row r="829" spans="18:38" ht="14.25" x14ac:dyDescent="0.2">
      <c r="R829" s="152" t="s">
        <v>111</v>
      </c>
      <c r="S829" s="152"/>
      <c r="T829" s="152" t="s">
        <v>110</v>
      </c>
      <c r="U829" s="153">
        <v>37809</v>
      </c>
      <c r="V829" s="152">
        <v>273.99899999999997</v>
      </c>
      <c r="W829" s="152">
        <v>266.58</v>
      </c>
      <c r="X829" s="152">
        <v>274.928</v>
      </c>
      <c r="Y829" s="154">
        <f t="shared" si="132"/>
        <v>8.3480000000000132</v>
      </c>
      <c r="Z829" s="154">
        <f t="shared" si="133"/>
        <v>0.92900000000003047</v>
      </c>
      <c r="AA829" s="154">
        <f t="shared" si="134"/>
        <v>-7.4189999999999827</v>
      </c>
      <c r="AB829" s="155">
        <f t="shared" si="138"/>
        <v>5.9103666666666852</v>
      </c>
      <c r="AC829" s="155">
        <f t="shared" si="135"/>
        <v>7.4189999999999827</v>
      </c>
      <c r="AD829" s="155">
        <f t="shared" si="139"/>
        <v>4.3466333333333429</v>
      </c>
      <c r="AE829" s="152">
        <f t="shared" si="136"/>
        <v>0</v>
      </c>
      <c r="AF829" s="152"/>
      <c r="AG829" s="156">
        <v>37809</v>
      </c>
      <c r="AH829" s="159">
        <v>228.67420000000004</v>
      </c>
      <c r="AI829" s="155">
        <f t="shared" si="140"/>
        <v>230.46104600000001</v>
      </c>
      <c r="AJ829" s="158">
        <f t="shared" si="137"/>
        <v>3.2443537574418022E-2</v>
      </c>
      <c r="AK829" s="155">
        <f t="shared" si="141"/>
        <v>1.8883851205327887E-2</v>
      </c>
      <c r="AL829" s="158">
        <f t="shared" si="142"/>
        <v>1.886059882472868E-2</v>
      </c>
    </row>
    <row r="830" spans="18:38" ht="14.25" x14ac:dyDescent="0.2">
      <c r="R830" s="152" t="s">
        <v>111</v>
      </c>
      <c r="S830" s="152"/>
      <c r="T830" s="152" t="s">
        <v>110</v>
      </c>
      <c r="U830" s="153">
        <v>37810</v>
      </c>
      <c r="V830" s="152">
        <v>276.45699999999994</v>
      </c>
      <c r="W830" s="152">
        <v>271.95799999999997</v>
      </c>
      <c r="X830" s="152">
        <v>276.62400000000002</v>
      </c>
      <c r="Y830" s="154">
        <f t="shared" si="132"/>
        <v>4.6660000000000537</v>
      </c>
      <c r="Z830" s="154">
        <f t="shared" si="133"/>
        <v>0.16700000000008686</v>
      </c>
      <c r="AA830" s="154">
        <f t="shared" si="134"/>
        <v>-4.4989999999999668</v>
      </c>
      <c r="AB830" s="155">
        <f t="shared" si="138"/>
        <v>5.8462666666666872</v>
      </c>
      <c r="AC830" s="155">
        <f t="shared" si="135"/>
        <v>4.4989999999999668</v>
      </c>
      <c r="AD830" s="155">
        <f t="shared" si="139"/>
        <v>4.3115000000000085</v>
      </c>
      <c r="AE830" s="152">
        <f t="shared" si="136"/>
        <v>0</v>
      </c>
      <c r="AF830" s="152"/>
      <c r="AG830" s="156">
        <v>37810</v>
      </c>
      <c r="AH830" s="159">
        <v>228.03645999999998</v>
      </c>
      <c r="AI830" s="155">
        <f t="shared" si="140"/>
        <v>230.18966233333336</v>
      </c>
      <c r="AJ830" s="158">
        <f t="shared" si="137"/>
        <v>1.9729301182801941E-2</v>
      </c>
      <c r="AK830" s="155">
        <f t="shared" si="141"/>
        <v>1.8757763563717729E-2</v>
      </c>
      <c r="AL830" s="158">
        <f t="shared" si="142"/>
        <v>1.8730206892421632E-2</v>
      </c>
    </row>
    <row r="831" spans="18:38" ht="14.25" x14ac:dyDescent="0.2">
      <c r="R831" s="152" t="s">
        <v>111</v>
      </c>
      <c r="S831" s="152"/>
      <c r="T831" s="152" t="s">
        <v>110</v>
      </c>
      <c r="U831" s="153">
        <v>37811</v>
      </c>
      <c r="V831" s="152">
        <v>274.96300000000002</v>
      </c>
      <c r="W831" s="152">
        <v>269.74700000000001</v>
      </c>
      <c r="X831" s="152">
        <v>275.59500000000003</v>
      </c>
      <c r="Y831" s="154">
        <f t="shared" si="132"/>
        <v>5.8480000000000132</v>
      </c>
      <c r="Z831" s="154">
        <f t="shared" si="133"/>
        <v>0.632000000000005</v>
      </c>
      <c r="AA831" s="154">
        <f t="shared" si="134"/>
        <v>-5.2160000000000082</v>
      </c>
      <c r="AB831" s="155">
        <f t="shared" si="138"/>
        <v>5.9045000000000183</v>
      </c>
      <c r="AC831" s="155">
        <f t="shared" si="135"/>
        <v>5.2160000000000082</v>
      </c>
      <c r="AD831" s="155">
        <f t="shared" si="139"/>
        <v>4.3530666666666757</v>
      </c>
      <c r="AE831" s="152">
        <f t="shared" si="136"/>
        <v>0</v>
      </c>
      <c r="AF831" s="152"/>
      <c r="AG831" s="156">
        <v>37811</v>
      </c>
      <c r="AH831" s="159">
        <v>220.36032</v>
      </c>
      <c r="AI831" s="155">
        <f t="shared" si="140"/>
        <v>229.36044266666667</v>
      </c>
      <c r="AJ831" s="158">
        <f t="shared" si="137"/>
        <v>2.3670323223346237E-2</v>
      </c>
      <c r="AK831" s="155">
        <f t="shared" si="141"/>
        <v>1.9007296002369896E-2</v>
      </c>
      <c r="AL831" s="158">
        <f t="shared" si="142"/>
        <v>1.897915183653992E-2</v>
      </c>
    </row>
    <row r="832" spans="18:38" ht="14.25" x14ac:dyDescent="0.2">
      <c r="R832" s="152" t="s">
        <v>111</v>
      </c>
      <c r="S832" s="152"/>
      <c r="T832" s="152" t="s">
        <v>110</v>
      </c>
      <c r="U832" s="153">
        <v>37812</v>
      </c>
      <c r="V832" s="152">
        <v>273.375</v>
      </c>
      <c r="W832" s="152">
        <v>266.46199999999999</v>
      </c>
      <c r="X832" s="152">
        <v>275.84199999999998</v>
      </c>
      <c r="Y832" s="154">
        <f t="shared" si="132"/>
        <v>9.3799999999999955</v>
      </c>
      <c r="Z832" s="154">
        <f t="shared" si="133"/>
        <v>2.4669999999999845</v>
      </c>
      <c r="AA832" s="154">
        <f t="shared" si="134"/>
        <v>-6.9130000000000109</v>
      </c>
      <c r="AB832" s="155">
        <f t="shared" si="138"/>
        <v>5.9923666666666824</v>
      </c>
      <c r="AC832" s="155">
        <f t="shared" si="135"/>
        <v>6.9130000000000109</v>
      </c>
      <c r="AD832" s="155">
        <f t="shared" si="139"/>
        <v>4.4168666666666754</v>
      </c>
      <c r="AE832" s="152">
        <f t="shared" si="136"/>
        <v>0</v>
      </c>
      <c r="AF832" s="152"/>
      <c r="AG832" s="156">
        <v>37812</v>
      </c>
      <c r="AH832" s="159">
        <v>223.92406999999997</v>
      </c>
      <c r="AI832" s="155">
        <f t="shared" si="140"/>
        <v>228.51323266666671</v>
      </c>
      <c r="AJ832" s="158">
        <f t="shared" si="137"/>
        <v>3.0872071948317176E-2</v>
      </c>
      <c r="AK832" s="155">
        <f t="shared" si="141"/>
        <v>1.9368068419910359E-2</v>
      </c>
      <c r="AL832" s="158">
        <f t="shared" si="142"/>
        <v>1.93287128938812E-2</v>
      </c>
    </row>
    <row r="833" spans="18:38" ht="14.25" x14ac:dyDescent="0.2">
      <c r="R833" s="152" t="s">
        <v>111</v>
      </c>
      <c r="S833" s="152"/>
      <c r="T833" s="152" t="s">
        <v>110</v>
      </c>
      <c r="U833" s="153">
        <v>37813</v>
      </c>
      <c r="V833" s="152">
        <v>277.24099999999999</v>
      </c>
      <c r="W833" s="152">
        <v>263.72300000000001</v>
      </c>
      <c r="X833" s="152">
        <v>277.24099999999999</v>
      </c>
      <c r="Y833" s="154">
        <f t="shared" si="132"/>
        <v>13.517999999999972</v>
      </c>
      <c r="Z833" s="154">
        <f t="shared" si="133"/>
        <v>0</v>
      </c>
      <c r="AA833" s="154">
        <f t="shared" si="134"/>
        <v>-13.517999999999972</v>
      </c>
      <c r="AB833" s="155">
        <f t="shared" si="138"/>
        <v>6.221600000000012</v>
      </c>
      <c r="AC833" s="155">
        <f t="shared" si="135"/>
        <v>13.517999999999972</v>
      </c>
      <c r="AD833" s="155">
        <f t="shared" si="139"/>
        <v>4.646100000000005</v>
      </c>
      <c r="AE833" s="152">
        <f t="shared" si="136"/>
        <v>0</v>
      </c>
      <c r="AF833" s="152"/>
      <c r="AG833" s="156">
        <v>37813</v>
      </c>
      <c r="AH833" s="159">
        <v>224.39490000000001</v>
      </c>
      <c r="AI833" s="155">
        <f t="shared" si="140"/>
        <v>227.8827076666667</v>
      </c>
      <c r="AJ833" s="158">
        <f t="shared" si="137"/>
        <v>6.0242010847839998E-2</v>
      </c>
      <c r="AK833" s="155">
        <f t="shared" si="141"/>
        <v>2.0466324608955779E-2</v>
      </c>
      <c r="AL833" s="158">
        <f t="shared" si="142"/>
        <v>2.0388120044615425E-2</v>
      </c>
    </row>
    <row r="834" spans="18:38" ht="14.25" x14ac:dyDescent="0.2">
      <c r="R834" s="152" t="s">
        <v>111</v>
      </c>
      <c r="S834" s="152"/>
      <c r="T834" s="152" t="s">
        <v>110</v>
      </c>
      <c r="U834" s="153">
        <v>37814</v>
      </c>
      <c r="V834" s="152">
        <v>272.61700000000002</v>
      </c>
      <c r="W834" s="152">
        <v>267.28700000000003</v>
      </c>
      <c r="X834" s="152">
        <v>272.846</v>
      </c>
      <c r="Y834" s="154">
        <f t="shared" ref="Y834:Y897" si="143">X834-W834</f>
        <v>5.5589999999999691</v>
      </c>
      <c r="Z834" s="154">
        <f t="shared" ref="Z834:Z897" si="144">X834-V834</f>
        <v>0.22899999999998499</v>
      </c>
      <c r="AA834" s="154">
        <f t="shared" ref="AA834:AA897" si="145">W834-V834</f>
        <v>-5.3299999999999841</v>
      </c>
      <c r="AB834" s="155">
        <f t="shared" si="138"/>
        <v>6.1903000000000095</v>
      </c>
      <c r="AC834" s="155">
        <f t="shared" ref="AC834:AC897" si="146">IF((V834-W834)&lt;0,0,V834-W834)</f>
        <v>5.3299999999999841</v>
      </c>
      <c r="AD834" s="155">
        <f t="shared" si="139"/>
        <v>4.6682666666666703</v>
      </c>
      <c r="AE834" s="152">
        <f t="shared" ref="AE834:AE897" si="147">IF(AC834&gt;=25,1,0)</f>
        <v>0</v>
      </c>
      <c r="AF834" s="152"/>
      <c r="AG834" s="156">
        <v>37814</v>
      </c>
      <c r="AH834" s="159">
        <v>207.60288000000003</v>
      </c>
      <c r="AI834" s="155">
        <f t="shared" si="140"/>
        <v>226.79825133333341</v>
      </c>
      <c r="AJ834" s="158">
        <f t="shared" ref="AJ834:AJ897" si="148">AC834/AH834</f>
        <v>2.5674017624418233E-2</v>
      </c>
      <c r="AK834" s="155">
        <f t="shared" si="141"/>
        <v>2.0674577011668027E-2</v>
      </c>
      <c r="AL834" s="158">
        <f t="shared" si="142"/>
        <v>2.0583345062063788E-2</v>
      </c>
    </row>
    <row r="835" spans="18:38" ht="14.25" x14ac:dyDescent="0.2">
      <c r="R835" s="152" t="s">
        <v>111</v>
      </c>
      <c r="S835" s="152"/>
      <c r="T835" s="152" t="s">
        <v>110</v>
      </c>
      <c r="U835" s="153">
        <v>37815</v>
      </c>
      <c r="V835" s="152">
        <v>268.08199999999999</v>
      </c>
      <c r="W835" s="152">
        <v>268.08199999999999</v>
      </c>
      <c r="X835" s="152">
        <v>274.13900000000001</v>
      </c>
      <c r="Y835" s="154">
        <f t="shared" si="143"/>
        <v>6.0570000000000164</v>
      </c>
      <c r="Z835" s="154">
        <f t="shared" si="144"/>
        <v>6.0570000000000164</v>
      </c>
      <c r="AA835" s="154">
        <f t="shared" si="145"/>
        <v>0</v>
      </c>
      <c r="AB835" s="155">
        <f t="shared" si="138"/>
        <v>6.1690666666666782</v>
      </c>
      <c r="AC835" s="155">
        <f t="shared" si="146"/>
        <v>0</v>
      </c>
      <c r="AD835" s="155">
        <f t="shared" si="139"/>
        <v>4.5392666666666708</v>
      </c>
      <c r="AE835" s="152">
        <f t="shared" si="147"/>
        <v>0</v>
      </c>
      <c r="AF835" s="152"/>
      <c r="AG835" s="156">
        <v>37815</v>
      </c>
      <c r="AH835" s="159">
        <v>207.93693000000002</v>
      </c>
      <c r="AI835" s="155">
        <f t="shared" si="140"/>
        <v>225.54080433333337</v>
      </c>
      <c r="AJ835" s="158">
        <f t="shared" si="148"/>
        <v>0</v>
      </c>
      <c r="AK835" s="155">
        <f t="shared" si="141"/>
        <v>2.0149461724438506E-2</v>
      </c>
      <c r="AL835" s="158">
        <f t="shared" si="142"/>
        <v>2.0126143826098782E-2</v>
      </c>
    </row>
    <row r="836" spans="18:38" ht="14.25" x14ac:dyDescent="0.2">
      <c r="R836" s="152" t="s">
        <v>111</v>
      </c>
      <c r="S836" s="152"/>
      <c r="T836" s="152" t="s">
        <v>110</v>
      </c>
      <c r="U836" s="153">
        <v>37816</v>
      </c>
      <c r="V836" s="152">
        <v>274.37200000000001</v>
      </c>
      <c r="W836" s="152">
        <v>271.78399999999999</v>
      </c>
      <c r="X836" s="152">
        <v>274.52599999999995</v>
      </c>
      <c r="Y836" s="154">
        <f t="shared" si="143"/>
        <v>2.7419999999999618</v>
      </c>
      <c r="Z836" s="154">
        <f t="shared" si="144"/>
        <v>0.15399999999993952</v>
      </c>
      <c r="AA836" s="154">
        <f t="shared" si="145"/>
        <v>-2.5880000000000223</v>
      </c>
      <c r="AB836" s="155">
        <f t="shared" si="138"/>
        <v>6.0675000000000088</v>
      </c>
      <c r="AC836" s="155">
        <f t="shared" si="146"/>
        <v>2.5880000000000223</v>
      </c>
      <c r="AD836" s="155">
        <f t="shared" si="139"/>
        <v>4.6255333333333377</v>
      </c>
      <c r="AE836" s="152">
        <f t="shared" si="147"/>
        <v>0</v>
      </c>
      <c r="AF836" s="152"/>
      <c r="AG836" s="156">
        <v>37816</v>
      </c>
      <c r="AH836" s="159">
        <v>221.88954999999993</v>
      </c>
      <c r="AI836" s="155">
        <f t="shared" si="140"/>
        <v>225.64547800000003</v>
      </c>
      <c r="AJ836" s="158">
        <f t="shared" si="148"/>
        <v>1.1663460491943054E-2</v>
      </c>
      <c r="AK836" s="155">
        <f t="shared" si="141"/>
        <v>2.0538243740836609E-2</v>
      </c>
      <c r="AL836" s="158">
        <f t="shared" si="142"/>
        <v>2.0499118237739901E-2</v>
      </c>
    </row>
    <row r="837" spans="18:38" ht="14.25" x14ac:dyDescent="0.2">
      <c r="R837" s="152" t="s">
        <v>111</v>
      </c>
      <c r="S837" s="152"/>
      <c r="T837" s="152" t="s">
        <v>110</v>
      </c>
      <c r="U837" s="153">
        <v>37817</v>
      </c>
      <c r="V837" s="152">
        <v>272.66500000000002</v>
      </c>
      <c r="W837" s="152">
        <v>267.15100000000001</v>
      </c>
      <c r="X837" s="152">
        <v>272.66500000000002</v>
      </c>
      <c r="Y837" s="154">
        <f t="shared" si="143"/>
        <v>5.51400000000001</v>
      </c>
      <c r="Z837" s="154">
        <f t="shared" si="144"/>
        <v>0</v>
      </c>
      <c r="AA837" s="154">
        <f t="shared" si="145"/>
        <v>-5.51400000000001</v>
      </c>
      <c r="AB837" s="155">
        <f t="shared" si="138"/>
        <v>6.1407000000000096</v>
      </c>
      <c r="AC837" s="155">
        <f t="shared" si="146"/>
        <v>5.51400000000001</v>
      </c>
      <c r="AD837" s="155">
        <f t="shared" si="139"/>
        <v>4.7138000000000053</v>
      </c>
      <c r="AE837" s="152">
        <f t="shared" si="147"/>
        <v>0</v>
      </c>
      <c r="AF837" s="152"/>
      <c r="AG837" s="156">
        <v>37817</v>
      </c>
      <c r="AH837" s="159">
        <v>221.92099999999994</v>
      </c>
      <c r="AI837" s="155">
        <f t="shared" si="140"/>
        <v>225.71676066666672</v>
      </c>
      <c r="AJ837" s="158">
        <f t="shared" si="148"/>
        <v>2.4846679674298565E-2</v>
      </c>
      <c r="AK837" s="155">
        <f t="shared" si="141"/>
        <v>2.0931794279258276E-2</v>
      </c>
      <c r="AL837" s="158">
        <f t="shared" si="142"/>
        <v>2.0883695061357167E-2</v>
      </c>
    </row>
    <row r="838" spans="18:38" ht="14.25" x14ac:dyDescent="0.2">
      <c r="R838" s="152" t="s">
        <v>111</v>
      </c>
      <c r="S838" s="152"/>
      <c r="T838" s="152" t="s">
        <v>110</v>
      </c>
      <c r="U838" s="153">
        <v>37818</v>
      </c>
      <c r="V838" s="152">
        <v>268.57600000000002</v>
      </c>
      <c r="W838" s="152">
        <v>264.86200000000002</v>
      </c>
      <c r="X838" s="152">
        <v>268.58100000000002</v>
      </c>
      <c r="Y838" s="154">
        <f t="shared" si="143"/>
        <v>3.7189999999999941</v>
      </c>
      <c r="Z838" s="154">
        <f t="shared" si="144"/>
        <v>4.9999999999954525E-3</v>
      </c>
      <c r="AA838" s="154">
        <f t="shared" si="145"/>
        <v>-3.7139999999999986</v>
      </c>
      <c r="AB838" s="155">
        <f t="shared" si="138"/>
        <v>6.1797333333333411</v>
      </c>
      <c r="AC838" s="155">
        <f t="shared" si="146"/>
        <v>3.7139999999999986</v>
      </c>
      <c r="AD838" s="155">
        <f t="shared" si="139"/>
        <v>4.8295666666666728</v>
      </c>
      <c r="AE838" s="152">
        <f t="shared" si="147"/>
        <v>0</v>
      </c>
      <c r="AF838" s="152"/>
      <c r="AG838" s="156">
        <v>37818</v>
      </c>
      <c r="AH838" s="159">
        <v>225.13967</v>
      </c>
      <c r="AI838" s="155">
        <f t="shared" si="140"/>
        <v>225.62872966666671</v>
      </c>
      <c r="AJ838" s="158">
        <f t="shared" si="148"/>
        <v>1.6496426418320675E-2</v>
      </c>
      <c r="AK838" s="155">
        <f t="shared" si="141"/>
        <v>2.1446407304163376E-2</v>
      </c>
      <c r="AL838" s="158">
        <f t="shared" si="142"/>
        <v>2.140492779355558E-2</v>
      </c>
    </row>
    <row r="839" spans="18:38" ht="14.25" x14ac:dyDescent="0.2">
      <c r="R839" s="152" t="s">
        <v>111</v>
      </c>
      <c r="S839" s="152"/>
      <c r="T839" s="152" t="s">
        <v>110</v>
      </c>
      <c r="U839" s="153">
        <v>37819</v>
      </c>
      <c r="V839" s="152">
        <v>269.36199999999997</v>
      </c>
      <c r="W839" s="152">
        <v>268.36599999999993</v>
      </c>
      <c r="X839" s="152">
        <v>270.58999999999997</v>
      </c>
      <c r="Y839" s="154">
        <f t="shared" si="143"/>
        <v>2.2240000000000464</v>
      </c>
      <c r="Z839" s="154">
        <f t="shared" si="144"/>
        <v>1.2280000000000086</v>
      </c>
      <c r="AA839" s="154">
        <f t="shared" si="145"/>
        <v>-0.99600000000003774</v>
      </c>
      <c r="AB839" s="155">
        <f t="shared" si="138"/>
        <v>5.741766666666674</v>
      </c>
      <c r="AC839" s="155">
        <f t="shared" si="146"/>
        <v>0.99600000000003774</v>
      </c>
      <c r="AD839" s="155">
        <f t="shared" si="139"/>
        <v>4.5589000000000039</v>
      </c>
      <c r="AE839" s="152">
        <f t="shared" si="147"/>
        <v>0</v>
      </c>
      <c r="AF839" s="152"/>
      <c r="AG839" s="156">
        <v>37819</v>
      </c>
      <c r="AH839" s="159">
        <v>229.50242000000003</v>
      </c>
      <c r="AI839" s="155">
        <f t="shared" si="140"/>
        <v>226.17555633333333</v>
      </c>
      <c r="AJ839" s="158">
        <f t="shared" si="148"/>
        <v>4.3398235190724244E-3</v>
      </c>
      <c r="AK839" s="155">
        <f t="shared" si="141"/>
        <v>2.0165117546466764E-2</v>
      </c>
      <c r="AL839" s="158">
        <f t="shared" si="142"/>
        <v>2.0156466392332786E-2</v>
      </c>
    </row>
    <row r="840" spans="18:38" ht="14.25" x14ac:dyDescent="0.2">
      <c r="R840" s="152" t="s">
        <v>111</v>
      </c>
      <c r="S840" s="152"/>
      <c r="T840" s="152" t="s">
        <v>110</v>
      </c>
      <c r="U840" s="153">
        <v>37820</v>
      </c>
      <c r="V840" s="152">
        <v>269.15599999999995</v>
      </c>
      <c r="W840" s="152">
        <v>266.74799999999999</v>
      </c>
      <c r="X840" s="152">
        <v>269.73599999999999</v>
      </c>
      <c r="Y840" s="154">
        <f t="shared" si="143"/>
        <v>2.9879999999999995</v>
      </c>
      <c r="Z840" s="154">
        <f t="shared" si="144"/>
        <v>0.58000000000004093</v>
      </c>
      <c r="AA840" s="154">
        <f t="shared" si="145"/>
        <v>-2.4079999999999586</v>
      </c>
      <c r="AB840" s="155">
        <f t="shared" si="138"/>
        <v>5.6686333333333376</v>
      </c>
      <c r="AC840" s="155">
        <f t="shared" si="146"/>
        <v>2.4079999999999586</v>
      </c>
      <c r="AD840" s="155">
        <f t="shared" si="139"/>
        <v>4.4664333333333328</v>
      </c>
      <c r="AE840" s="152">
        <f t="shared" si="147"/>
        <v>0</v>
      </c>
      <c r="AF840" s="152"/>
      <c r="AG840" s="156">
        <v>37820</v>
      </c>
      <c r="AH840" s="159">
        <v>230.90025000000009</v>
      </c>
      <c r="AI840" s="155">
        <f t="shared" si="140"/>
        <v>225.953643</v>
      </c>
      <c r="AJ840" s="158">
        <f t="shared" si="148"/>
        <v>1.0428745746269039E-2</v>
      </c>
      <c r="AK840" s="155">
        <f t="shared" si="141"/>
        <v>1.9785620658298232E-2</v>
      </c>
      <c r="AL840" s="158">
        <f t="shared" si="142"/>
        <v>1.9767033954541432E-2</v>
      </c>
    </row>
    <row r="841" spans="18:38" ht="14.25" x14ac:dyDescent="0.2">
      <c r="R841" s="152" t="s">
        <v>111</v>
      </c>
      <c r="S841" s="152"/>
      <c r="T841" s="152" t="s">
        <v>110</v>
      </c>
      <c r="U841" s="153">
        <v>37821</v>
      </c>
      <c r="V841" s="152">
        <v>270.19599999999997</v>
      </c>
      <c r="W841" s="152">
        <v>268.536</v>
      </c>
      <c r="X841" s="152">
        <v>274.46499999999997</v>
      </c>
      <c r="Y841" s="154">
        <f t="shared" si="143"/>
        <v>5.9289999999999736</v>
      </c>
      <c r="Z841" s="154">
        <f t="shared" si="144"/>
        <v>4.2690000000000055</v>
      </c>
      <c r="AA841" s="154">
        <f t="shared" si="145"/>
        <v>-1.6599999999999682</v>
      </c>
      <c r="AB841" s="155">
        <f t="shared" si="138"/>
        <v>5.649833333333337</v>
      </c>
      <c r="AC841" s="155">
        <f t="shared" si="146"/>
        <v>1.6599999999999682</v>
      </c>
      <c r="AD841" s="155">
        <f t="shared" si="139"/>
        <v>4.4088666666666674</v>
      </c>
      <c r="AE841" s="152">
        <f t="shared" si="147"/>
        <v>0</v>
      </c>
      <c r="AF841" s="152"/>
      <c r="AG841" s="156">
        <v>37821</v>
      </c>
      <c r="AH841" s="159">
        <v>215.55565000000001</v>
      </c>
      <c r="AI841" s="155">
        <f t="shared" si="140"/>
        <v>225.46412466666666</v>
      </c>
      <c r="AJ841" s="158">
        <f t="shared" si="148"/>
        <v>7.7010275536733459E-3</v>
      </c>
      <c r="AK841" s="155">
        <f t="shared" si="141"/>
        <v>1.9551966245041012E-2</v>
      </c>
      <c r="AL841" s="158">
        <f t="shared" si="142"/>
        <v>1.9554626143670865E-2</v>
      </c>
    </row>
    <row r="842" spans="18:38" ht="14.25" x14ac:dyDescent="0.2">
      <c r="R842" s="152" t="s">
        <v>111</v>
      </c>
      <c r="S842" s="152"/>
      <c r="T842" s="152" t="s">
        <v>110</v>
      </c>
      <c r="U842" s="153">
        <v>37822</v>
      </c>
      <c r="V842" s="152">
        <v>270.31400000000002</v>
      </c>
      <c r="W842" s="152">
        <v>269.03699999999998</v>
      </c>
      <c r="X842" s="152">
        <v>271.09500000000003</v>
      </c>
      <c r="Y842" s="154">
        <f t="shared" si="143"/>
        <v>2.0580000000000496</v>
      </c>
      <c r="Z842" s="154">
        <f t="shared" si="144"/>
        <v>0.78100000000000591</v>
      </c>
      <c r="AA842" s="154">
        <f t="shared" si="145"/>
        <v>-1.2770000000000437</v>
      </c>
      <c r="AB842" s="155">
        <f t="shared" si="138"/>
        <v>5.4912666666666725</v>
      </c>
      <c r="AC842" s="155">
        <f t="shared" si="146"/>
        <v>1.2770000000000437</v>
      </c>
      <c r="AD842" s="155">
        <f t="shared" si="139"/>
        <v>4.2300666666666684</v>
      </c>
      <c r="AE842" s="152">
        <f t="shared" si="147"/>
        <v>0</v>
      </c>
      <c r="AF842" s="152"/>
      <c r="AG842" s="156">
        <v>37822</v>
      </c>
      <c r="AH842" s="159">
        <v>214.38238000000004</v>
      </c>
      <c r="AI842" s="155">
        <f t="shared" si="140"/>
        <v>224.922561</v>
      </c>
      <c r="AJ842" s="158">
        <f t="shared" si="148"/>
        <v>5.9566462504989605E-3</v>
      </c>
      <c r="AK842" s="155">
        <f t="shared" si="141"/>
        <v>1.8790683509376595E-2</v>
      </c>
      <c r="AL842" s="158">
        <f t="shared" si="142"/>
        <v>1.8806769084701417E-2</v>
      </c>
    </row>
    <row r="843" spans="18:38" ht="14.25" x14ac:dyDescent="0.2">
      <c r="R843" s="152" t="s">
        <v>111</v>
      </c>
      <c r="S843" s="152"/>
      <c r="T843" s="152" t="s">
        <v>110</v>
      </c>
      <c r="U843" s="153">
        <v>37823</v>
      </c>
      <c r="V843" s="152">
        <v>271.09899999999999</v>
      </c>
      <c r="W843" s="152">
        <v>268.38400000000001</v>
      </c>
      <c r="X843" s="152">
        <v>271.87100000000004</v>
      </c>
      <c r="Y843" s="154">
        <f t="shared" si="143"/>
        <v>3.4870000000000232</v>
      </c>
      <c r="Z843" s="154">
        <f t="shared" si="144"/>
        <v>0.7720000000000482</v>
      </c>
      <c r="AA843" s="154">
        <f t="shared" si="145"/>
        <v>-2.714999999999975</v>
      </c>
      <c r="AB843" s="155">
        <f t="shared" si="138"/>
        <v>5.3098333333333398</v>
      </c>
      <c r="AC843" s="155">
        <f t="shared" si="146"/>
        <v>2.714999999999975</v>
      </c>
      <c r="AD843" s="155">
        <f t="shared" si="139"/>
        <v>4.0229000000000008</v>
      </c>
      <c r="AE843" s="152">
        <f t="shared" si="147"/>
        <v>0</v>
      </c>
      <c r="AF843" s="152"/>
      <c r="AG843" s="156">
        <v>37823</v>
      </c>
      <c r="AH843" s="159">
        <v>232.00244000000004</v>
      </c>
      <c r="AI843" s="155">
        <f t="shared" si="140"/>
        <v>225.32207633333334</v>
      </c>
      <c r="AJ843" s="158">
        <f t="shared" si="148"/>
        <v>1.1702463129266979E-2</v>
      </c>
      <c r="AK843" s="155">
        <f t="shared" si="141"/>
        <v>1.7827839731934601E-2</v>
      </c>
      <c r="AL843" s="158">
        <f t="shared" si="142"/>
        <v>1.7853998442871919E-2</v>
      </c>
    </row>
    <row r="844" spans="18:38" ht="14.25" x14ac:dyDescent="0.2">
      <c r="R844" s="152" t="s">
        <v>111</v>
      </c>
      <c r="S844" s="152"/>
      <c r="T844" s="152" t="s">
        <v>110</v>
      </c>
      <c r="U844" s="153">
        <v>37824</v>
      </c>
      <c r="V844" s="152">
        <v>269.19200000000001</v>
      </c>
      <c r="W844" s="152">
        <v>263.79200000000003</v>
      </c>
      <c r="X844" s="152">
        <v>271.589</v>
      </c>
      <c r="Y844" s="154">
        <f t="shared" si="143"/>
        <v>7.7969999999999686</v>
      </c>
      <c r="Z844" s="154">
        <f t="shared" si="144"/>
        <v>2.3969999999999914</v>
      </c>
      <c r="AA844" s="154">
        <f t="shared" si="145"/>
        <v>-5.3999999999999773</v>
      </c>
      <c r="AB844" s="155">
        <f t="shared" si="138"/>
        <v>5.3566333333333374</v>
      </c>
      <c r="AC844" s="155">
        <f t="shared" si="146"/>
        <v>5.3999999999999773</v>
      </c>
      <c r="AD844" s="155">
        <f t="shared" si="139"/>
        <v>4.0912666666666651</v>
      </c>
      <c r="AE844" s="152">
        <f t="shared" si="147"/>
        <v>0</v>
      </c>
      <c r="AF844" s="152"/>
      <c r="AG844" s="156">
        <v>37824</v>
      </c>
      <c r="AH844" s="159">
        <v>230.13423000000006</v>
      </c>
      <c r="AI844" s="155">
        <f t="shared" si="140"/>
        <v>225.66430566666668</v>
      </c>
      <c r="AJ844" s="158">
        <f t="shared" si="148"/>
        <v>2.3464566744373385E-2</v>
      </c>
      <c r="AK844" s="155">
        <f t="shared" si="141"/>
        <v>1.810226157598185E-2</v>
      </c>
      <c r="AL844" s="158">
        <f t="shared" si="142"/>
        <v>1.8129879488827789E-2</v>
      </c>
    </row>
    <row r="845" spans="18:38" ht="14.25" x14ac:dyDescent="0.2">
      <c r="R845" s="152" t="s">
        <v>111</v>
      </c>
      <c r="S845" s="152"/>
      <c r="T845" s="152" t="s">
        <v>110</v>
      </c>
      <c r="U845" s="153">
        <v>37825</v>
      </c>
      <c r="V845" s="152">
        <v>273.41200000000003</v>
      </c>
      <c r="W845" s="152">
        <v>264.52100000000002</v>
      </c>
      <c r="X845" s="152">
        <v>273.46499999999997</v>
      </c>
      <c r="Y845" s="154">
        <f t="shared" si="143"/>
        <v>8.94399999999996</v>
      </c>
      <c r="Z845" s="154">
        <f t="shared" si="144"/>
        <v>5.2999999999940428E-2</v>
      </c>
      <c r="AA845" s="154">
        <f t="shared" si="145"/>
        <v>-8.8910000000000196</v>
      </c>
      <c r="AB845" s="155">
        <f t="shared" si="138"/>
        <v>5.3824000000000032</v>
      </c>
      <c r="AC845" s="155">
        <f t="shared" si="146"/>
        <v>8.8910000000000196</v>
      </c>
      <c r="AD845" s="155">
        <f t="shared" si="139"/>
        <v>4.1583333333333332</v>
      </c>
      <c r="AE845" s="152">
        <f t="shared" si="147"/>
        <v>0</v>
      </c>
      <c r="AF845" s="152"/>
      <c r="AG845" s="156">
        <v>37825</v>
      </c>
      <c r="AH845" s="159">
        <v>235.88833999999997</v>
      </c>
      <c r="AI845" s="155">
        <f t="shared" si="140"/>
        <v>225.9089873333333</v>
      </c>
      <c r="AJ845" s="158">
        <f t="shared" si="148"/>
        <v>3.7691562033121351E-2</v>
      </c>
      <c r="AK845" s="155">
        <f t="shared" si="141"/>
        <v>1.8355356156943132E-2</v>
      </c>
      <c r="AL845" s="158">
        <f t="shared" si="142"/>
        <v>1.8407117761975657E-2</v>
      </c>
    </row>
    <row r="846" spans="18:38" ht="14.25" x14ac:dyDescent="0.2">
      <c r="R846" s="152" t="s">
        <v>111</v>
      </c>
      <c r="S846" s="152"/>
      <c r="T846" s="152" t="s">
        <v>110</v>
      </c>
      <c r="U846" s="153">
        <v>37826</v>
      </c>
      <c r="V846" s="152">
        <v>273.18600000000004</v>
      </c>
      <c r="W846" s="152">
        <v>266.88100000000003</v>
      </c>
      <c r="X846" s="152">
        <v>275.36399999999998</v>
      </c>
      <c r="Y846" s="154">
        <f t="shared" si="143"/>
        <v>8.4829999999999472</v>
      </c>
      <c r="Z846" s="154">
        <f t="shared" si="144"/>
        <v>2.1779999999999404</v>
      </c>
      <c r="AA846" s="154">
        <f t="shared" si="145"/>
        <v>-6.3050000000000068</v>
      </c>
      <c r="AB846" s="155">
        <f t="shared" si="138"/>
        <v>5.5078666666666685</v>
      </c>
      <c r="AC846" s="155">
        <f t="shared" si="146"/>
        <v>6.3050000000000068</v>
      </c>
      <c r="AD846" s="155">
        <f t="shared" si="139"/>
        <v>4.2564666666666673</v>
      </c>
      <c r="AE846" s="152">
        <f t="shared" si="147"/>
        <v>0</v>
      </c>
      <c r="AF846" s="152"/>
      <c r="AG846" s="156">
        <v>37826</v>
      </c>
      <c r="AH846" s="159">
        <v>228.88315999999998</v>
      </c>
      <c r="AI846" s="155">
        <f t="shared" si="140"/>
        <v>225.76812333333331</v>
      </c>
      <c r="AJ846" s="158">
        <f t="shared" si="148"/>
        <v>2.7546805977337989E-2</v>
      </c>
      <c r="AK846" s="155">
        <f t="shared" si="141"/>
        <v>1.879297826334296E-2</v>
      </c>
      <c r="AL846" s="158">
        <f t="shared" si="142"/>
        <v>1.8853266811197457E-2</v>
      </c>
    </row>
    <row r="847" spans="18:38" ht="14.25" x14ac:dyDescent="0.2">
      <c r="R847" s="152" t="s">
        <v>111</v>
      </c>
      <c r="S847" s="152"/>
      <c r="T847" s="152" t="s">
        <v>110</v>
      </c>
      <c r="U847" s="153">
        <v>37827</v>
      </c>
      <c r="V847" s="152">
        <v>275.96599999999995</v>
      </c>
      <c r="W847" s="152">
        <v>268.83999999999997</v>
      </c>
      <c r="X847" s="152">
        <v>275.96599999999995</v>
      </c>
      <c r="Y847" s="154">
        <f t="shared" si="143"/>
        <v>7.1259999999999764</v>
      </c>
      <c r="Z847" s="154">
        <f t="shared" si="144"/>
        <v>0</v>
      </c>
      <c r="AA847" s="154">
        <f t="shared" si="145"/>
        <v>-7.1259999999999764</v>
      </c>
      <c r="AB847" s="155">
        <f t="shared" si="138"/>
        <v>5.5686333333333344</v>
      </c>
      <c r="AC847" s="155">
        <f t="shared" si="146"/>
        <v>7.1259999999999764</v>
      </c>
      <c r="AD847" s="155">
        <f t="shared" si="139"/>
        <v>4.374233333333331</v>
      </c>
      <c r="AE847" s="152">
        <f t="shared" si="147"/>
        <v>0</v>
      </c>
      <c r="AF847" s="152"/>
      <c r="AG847" s="156">
        <v>37827</v>
      </c>
      <c r="AH847" s="159">
        <v>216.29911999999996</v>
      </c>
      <c r="AI847" s="155">
        <f t="shared" si="140"/>
        <v>225.17256833333332</v>
      </c>
      <c r="AJ847" s="158">
        <f t="shared" si="148"/>
        <v>3.2945117853461346E-2</v>
      </c>
      <c r="AK847" s="155">
        <f t="shared" si="141"/>
        <v>1.9379687825248109E-2</v>
      </c>
      <c r="AL847" s="158">
        <f t="shared" si="142"/>
        <v>1.942613776496057E-2</v>
      </c>
    </row>
    <row r="848" spans="18:38" ht="14.25" x14ac:dyDescent="0.2">
      <c r="R848" s="152" t="s">
        <v>111</v>
      </c>
      <c r="S848" s="152"/>
      <c r="T848" s="152" t="s">
        <v>110</v>
      </c>
      <c r="U848" s="153">
        <v>37828</v>
      </c>
      <c r="V848" s="152">
        <v>275.43400000000003</v>
      </c>
      <c r="W848" s="152">
        <v>275.06700000000001</v>
      </c>
      <c r="X848" s="152">
        <v>277.10000000000002</v>
      </c>
      <c r="Y848" s="154">
        <f t="shared" si="143"/>
        <v>2.0330000000000155</v>
      </c>
      <c r="Z848" s="154">
        <f t="shared" si="144"/>
        <v>1.6659999999999968</v>
      </c>
      <c r="AA848" s="154">
        <f t="shared" si="145"/>
        <v>-0.36700000000001864</v>
      </c>
      <c r="AB848" s="155">
        <f t="shared" si="138"/>
        <v>5.456999999999999</v>
      </c>
      <c r="AC848" s="155">
        <f t="shared" si="146"/>
        <v>0.36700000000001864</v>
      </c>
      <c r="AD848" s="155">
        <f t="shared" si="139"/>
        <v>4.2733333333333325</v>
      </c>
      <c r="AE848" s="152">
        <f t="shared" si="147"/>
        <v>0</v>
      </c>
      <c r="AF848" s="152"/>
      <c r="AG848" s="156">
        <v>37828</v>
      </c>
      <c r="AH848" s="159">
        <v>206.08126999999996</v>
      </c>
      <c r="AI848" s="155">
        <f t="shared" si="140"/>
        <v>224.11582366666661</v>
      </c>
      <c r="AJ848" s="158">
        <f t="shared" si="148"/>
        <v>1.780850826472579E-3</v>
      </c>
      <c r="AK848" s="155">
        <f t="shared" si="141"/>
        <v>1.896326679695691E-2</v>
      </c>
      <c r="AL848" s="158">
        <f t="shared" si="142"/>
        <v>1.9067521710065302E-2</v>
      </c>
    </row>
    <row r="849" spans="18:38" ht="14.25" x14ac:dyDescent="0.2">
      <c r="R849" s="152" t="s">
        <v>111</v>
      </c>
      <c r="S849" s="152"/>
      <c r="T849" s="152" t="s">
        <v>110</v>
      </c>
      <c r="U849" s="153">
        <v>37829</v>
      </c>
      <c r="V849" s="152">
        <v>276.22700000000003</v>
      </c>
      <c r="W849" s="152">
        <v>276.22700000000003</v>
      </c>
      <c r="X849" s="152">
        <v>279.07799999999997</v>
      </c>
      <c r="Y849" s="154">
        <f t="shared" si="143"/>
        <v>2.8509999999999422</v>
      </c>
      <c r="Z849" s="154">
        <f t="shared" si="144"/>
        <v>2.8509999999999422</v>
      </c>
      <c r="AA849" s="154">
        <f t="shared" si="145"/>
        <v>0</v>
      </c>
      <c r="AB849" s="155">
        <f t="shared" si="138"/>
        <v>5.4426999999999968</v>
      </c>
      <c r="AC849" s="155">
        <f t="shared" si="146"/>
        <v>0</v>
      </c>
      <c r="AD849" s="155">
        <f t="shared" si="139"/>
        <v>4.1639999999999988</v>
      </c>
      <c r="AE849" s="152">
        <f t="shared" si="147"/>
        <v>0</v>
      </c>
      <c r="AF849" s="152"/>
      <c r="AG849" s="156">
        <v>37829</v>
      </c>
      <c r="AH849" s="159">
        <v>205.91804999999999</v>
      </c>
      <c r="AI849" s="155">
        <f t="shared" si="140"/>
        <v>223.00118933333331</v>
      </c>
      <c r="AJ849" s="158">
        <f t="shared" si="148"/>
        <v>0</v>
      </c>
      <c r="AK849" s="155">
        <f t="shared" si="141"/>
        <v>1.8506487606078852E-2</v>
      </c>
      <c r="AL849" s="158">
        <f t="shared" si="142"/>
        <v>1.8672546152997495E-2</v>
      </c>
    </row>
    <row r="850" spans="18:38" ht="14.25" x14ac:dyDescent="0.2">
      <c r="R850" s="152" t="s">
        <v>111</v>
      </c>
      <c r="S850" s="152"/>
      <c r="T850" s="152" t="s">
        <v>110</v>
      </c>
      <c r="U850" s="153">
        <v>37830</v>
      </c>
      <c r="V850" s="152">
        <v>278.71399999999994</v>
      </c>
      <c r="W850" s="152">
        <v>278.02299999999997</v>
      </c>
      <c r="X850" s="152">
        <v>281.05500000000001</v>
      </c>
      <c r="Y850" s="154">
        <f t="shared" si="143"/>
        <v>3.0320000000000391</v>
      </c>
      <c r="Z850" s="154">
        <f t="shared" si="144"/>
        <v>2.341000000000065</v>
      </c>
      <c r="AA850" s="154">
        <f t="shared" si="145"/>
        <v>-0.69099999999997408</v>
      </c>
      <c r="AB850" s="155">
        <f t="shared" si="138"/>
        <v>5.4126999999999956</v>
      </c>
      <c r="AC850" s="155">
        <f t="shared" si="146"/>
        <v>0.69099999999997408</v>
      </c>
      <c r="AD850" s="155">
        <f t="shared" si="139"/>
        <v>4.1619999999999964</v>
      </c>
      <c r="AE850" s="152">
        <f t="shared" si="147"/>
        <v>0</v>
      </c>
      <c r="AF850" s="152"/>
      <c r="AG850" s="156">
        <v>37830</v>
      </c>
      <c r="AH850" s="159">
        <v>212.69866000000002</v>
      </c>
      <c r="AI850" s="155">
        <f t="shared" si="140"/>
        <v>222.86823266666664</v>
      </c>
      <c r="AJ850" s="158">
        <f t="shared" si="148"/>
        <v>3.2487275660315587E-3</v>
      </c>
      <c r="AK850" s="155">
        <f t="shared" si="141"/>
        <v>1.8499251097166134E-2</v>
      </c>
      <c r="AL850" s="158">
        <f t="shared" si="142"/>
        <v>1.8674711735274092E-2</v>
      </c>
    </row>
    <row r="851" spans="18:38" ht="14.25" x14ac:dyDescent="0.2">
      <c r="R851" s="152" t="s">
        <v>111</v>
      </c>
      <c r="S851" s="152"/>
      <c r="T851" s="152" t="s">
        <v>110</v>
      </c>
      <c r="U851" s="153">
        <v>37831</v>
      </c>
      <c r="V851" s="152">
        <v>281.64</v>
      </c>
      <c r="W851" s="152">
        <v>280.98500000000001</v>
      </c>
      <c r="X851" s="152">
        <v>284.06400000000002</v>
      </c>
      <c r="Y851" s="154">
        <f t="shared" si="143"/>
        <v>3.0790000000000077</v>
      </c>
      <c r="Z851" s="154">
        <f t="shared" si="144"/>
        <v>2.424000000000035</v>
      </c>
      <c r="AA851" s="154">
        <f t="shared" si="145"/>
        <v>-0.65499999999997272</v>
      </c>
      <c r="AB851" s="155">
        <f t="shared" si="138"/>
        <v>5.305233333333331</v>
      </c>
      <c r="AC851" s="155">
        <f t="shared" si="146"/>
        <v>0.65499999999997272</v>
      </c>
      <c r="AD851" s="155">
        <f t="shared" si="139"/>
        <v>4.1412666666666649</v>
      </c>
      <c r="AE851" s="152">
        <f t="shared" si="147"/>
        <v>0</v>
      </c>
      <c r="AF851" s="152"/>
      <c r="AG851" s="156">
        <v>37831</v>
      </c>
      <c r="AH851" s="159">
        <v>221.11231000000001</v>
      </c>
      <c r="AI851" s="155">
        <f t="shared" si="140"/>
        <v>222.92888000000002</v>
      </c>
      <c r="AJ851" s="158">
        <f t="shared" si="148"/>
        <v>2.9622954958951524E-3</v>
      </c>
      <c r="AK851" s="155">
        <f t="shared" si="141"/>
        <v>1.8403885539916631E-2</v>
      </c>
      <c r="AL851" s="158">
        <f t="shared" si="142"/>
        <v>1.8576627068985697E-2</v>
      </c>
    </row>
    <row r="852" spans="18:38" ht="14.25" x14ac:dyDescent="0.2">
      <c r="R852" s="152" t="s">
        <v>111</v>
      </c>
      <c r="S852" s="152"/>
      <c r="T852" s="152" t="s">
        <v>110</v>
      </c>
      <c r="U852" s="153">
        <v>37832</v>
      </c>
      <c r="V852" s="152">
        <v>282.60500000000002</v>
      </c>
      <c r="W852" s="152">
        <v>281.392</v>
      </c>
      <c r="X852" s="152">
        <v>284.42500000000001</v>
      </c>
      <c r="Y852" s="154">
        <f t="shared" si="143"/>
        <v>3.0330000000000155</v>
      </c>
      <c r="Z852" s="154">
        <f t="shared" si="144"/>
        <v>1.8199999999999932</v>
      </c>
      <c r="AA852" s="154">
        <f t="shared" si="145"/>
        <v>-1.2130000000000223</v>
      </c>
      <c r="AB852" s="155">
        <f t="shared" si="138"/>
        <v>5.2439999999999998</v>
      </c>
      <c r="AC852" s="155">
        <f t="shared" si="146"/>
        <v>1.2130000000000223</v>
      </c>
      <c r="AD852" s="155">
        <f t="shared" si="139"/>
        <v>4.074866666666666</v>
      </c>
      <c r="AE852" s="152">
        <f t="shared" si="147"/>
        <v>0</v>
      </c>
      <c r="AF852" s="152"/>
      <c r="AG852" s="156">
        <v>37832</v>
      </c>
      <c r="AH852" s="159">
        <v>219.26981000000001</v>
      </c>
      <c r="AI852" s="155">
        <f t="shared" si="140"/>
        <v>222.26985499999998</v>
      </c>
      <c r="AJ852" s="158">
        <f t="shared" si="148"/>
        <v>5.5319973141766407E-3</v>
      </c>
      <c r="AK852" s="155">
        <f t="shared" si="141"/>
        <v>1.8141359902133558E-2</v>
      </c>
      <c r="AL852" s="158">
        <f t="shared" si="142"/>
        <v>1.8332970373632837E-2</v>
      </c>
    </row>
    <row r="853" spans="18:38" ht="14.25" x14ac:dyDescent="0.2">
      <c r="R853" s="152" t="s">
        <v>111</v>
      </c>
      <c r="S853" s="152"/>
      <c r="T853" s="152" t="s">
        <v>110</v>
      </c>
      <c r="U853" s="153">
        <v>37833</v>
      </c>
      <c r="V853" s="152">
        <v>285.36899999999997</v>
      </c>
      <c r="W853" s="152">
        <v>283.13499999999999</v>
      </c>
      <c r="X853" s="152">
        <v>295.82</v>
      </c>
      <c r="Y853" s="154">
        <f t="shared" si="143"/>
        <v>12.685000000000002</v>
      </c>
      <c r="Z853" s="154">
        <f t="shared" si="144"/>
        <v>10.451000000000022</v>
      </c>
      <c r="AA853" s="154">
        <f t="shared" si="145"/>
        <v>-2.2339999999999804</v>
      </c>
      <c r="AB853" s="155">
        <f t="shared" si="138"/>
        <v>5.5196333333333332</v>
      </c>
      <c r="AC853" s="155">
        <f t="shared" si="146"/>
        <v>2.2339999999999804</v>
      </c>
      <c r="AD853" s="155">
        <f t="shared" si="139"/>
        <v>4.0159666666666647</v>
      </c>
      <c r="AE853" s="152">
        <f t="shared" si="147"/>
        <v>0</v>
      </c>
      <c r="AF853" s="152"/>
      <c r="AG853" s="156">
        <v>37833</v>
      </c>
      <c r="AH853" s="159">
        <v>217.77345</v>
      </c>
      <c r="AI853" s="155">
        <f t="shared" si="140"/>
        <v>221.64944566666662</v>
      </c>
      <c r="AJ853" s="158">
        <f t="shared" si="148"/>
        <v>1.0258367124183322E-2</v>
      </c>
      <c r="AK853" s="155">
        <f t="shared" si="141"/>
        <v>1.7919114619851084E-2</v>
      </c>
      <c r="AL853" s="158">
        <f t="shared" si="142"/>
        <v>1.8118550464169363E-2</v>
      </c>
    </row>
    <row r="854" spans="18:38" ht="14.25" x14ac:dyDescent="0.2">
      <c r="R854" s="152" t="s">
        <v>111</v>
      </c>
      <c r="S854" s="152"/>
      <c r="T854" s="152" t="s">
        <v>110</v>
      </c>
      <c r="U854" s="153">
        <v>37834</v>
      </c>
      <c r="V854" s="152">
        <v>283.16400000000004</v>
      </c>
      <c r="W854" s="152">
        <v>279.61300000000006</v>
      </c>
      <c r="X854" s="152">
        <v>283.65600000000001</v>
      </c>
      <c r="Y854" s="154">
        <f t="shared" si="143"/>
        <v>4.0429999999999495</v>
      </c>
      <c r="Z854" s="154">
        <f t="shared" si="144"/>
        <v>0.4919999999999618</v>
      </c>
      <c r="AA854" s="154">
        <f t="shared" si="145"/>
        <v>-3.5509999999999877</v>
      </c>
      <c r="AB854" s="155">
        <f t="shared" si="138"/>
        <v>5.5199333333333334</v>
      </c>
      <c r="AC854" s="155">
        <f t="shared" si="146"/>
        <v>3.5509999999999877</v>
      </c>
      <c r="AD854" s="155">
        <f t="shared" si="139"/>
        <v>4.0050333333333317</v>
      </c>
      <c r="AE854" s="152">
        <f t="shared" si="147"/>
        <v>0</v>
      </c>
      <c r="AF854" s="152"/>
      <c r="AG854" s="156">
        <v>37834</v>
      </c>
      <c r="AH854" s="159">
        <v>212.40497999999997</v>
      </c>
      <c r="AI854" s="155">
        <f t="shared" si="140"/>
        <v>220.82477666666668</v>
      </c>
      <c r="AJ854" s="158">
        <f t="shared" si="148"/>
        <v>1.6718063766678108E-2</v>
      </c>
      <c r="AK854" s="155">
        <f t="shared" si="141"/>
        <v>1.7931147490008272E-2</v>
      </c>
      <c r="AL854" s="158">
        <f t="shared" si="142"/>
        <v>1.8136702745901106E-2</v>
      </c>
    </row>
    <row r="855" spans="18:38" ht="14.25" x14ac:dyDescent="0.2">
      <c r="R855" s="152" t="s">
        <v>111</v>
      </c>
      <c r="S855" s="152"/>
      <c r="T855" s="152" t="s">
        <v>110</v>
      </c>
      <c r="U855" s="153">
        <v>37835</v>
      </c>
      <c r="V855" s="152">
        <v>284.20899999999995</v>
      </c>
      <c r="W855" s="152">
        <v>284.20899999999995</v>
      </c>
      <c r="X855" s="152">
        <v>286.15899999999993</v>
      </c>
      <c r="Y855" s="154">
        <f t="shared" si="143"/>
        <v>1.9499999999999886</v>
      </c>
      <c r="Z855" s="154">
        <f t="shared" si="144"/>
        <v>1.9499999999999886</v>
      </c>
      <c r="AA855" s="154">
        <f t="shared" si="145"/>
        <v>0</v>
      </c>
      <c r="AB855" s="155">
        <f t="shared" si="138"/>
        <v>5.3606333333333316</v>
      </c>
      <c r="AC855" s="155">
        <f t="shared" si="146"/>
        <v>0</v>
      </c>
      <c r="AD855" s="155">
        <f t="shared" si="139"/>
        <v>3.7975333333333312</v>
      </c>
      <c r="AE855" s="152">
        <f t="shared" si="147"/>
        <v>0</v>
      </c>
      <c r="AF855" s="152"/>
      <c r="AG855" s="156">
        <v>37835</v>
      </c>
      <c r="AH855" s="159">
        <v>203.84470999999999</v>
      </c>
      <c r="AI855" s="155">
        <f t="shared" si="140"/>
        <v>220.1527963333333</v>
      </c>
      <c r="AJ855" s="158">
        <f t="shared" si="148"/>
        <v>0</v>
      </c>
      <c r="AK855" s="155">
        <f t="shared" si="141"/>
        <v>1.7004825242006756E-2</v>
      </c>
      <c r="AL855" s="158">
        <f t="shared" si="142"/>
        <v>1.724953485298223E-2</v>
      </c>
    </row>
    <row r="856" spans="18:38" ht="14.25" x14ac:dyDescent="0.2">
      <c r="R856" s="152" t="s">
        <v>111</v>
      </c>
      <c r="S856" s="152"/>
      <c r="T856" s="152" t="s">
        <v>110</v>
      </c>
      <c r="U856" s="153">
        <v>37836</v>
      </c>
      <c r="V856" s="152">
        <v>284.60000000000002</v>
      </c>
      <c r="W856" s="152">
        <v>274.774</v>
      </c>
      <c r="X856" s="152">
        <v>287.54399999999998</v>
      </c>
      <c r="Y856" s="154">
        <f t="shared" si="143"/>
        <v>12.769999999999982</v>
      </c>
      <c r="Z856" s="154">
        <f t="shared" si="144"/>
        <v>2.94399999999996</v>
      </c>
      <c r="AA856" s="154">
        <f t="shared" si="145"/>
        <v>-9.8260000000000218</v>
      </c>
      <c r="AB856" s="155">
        <f t="shared" si="138"/>
        <v>5.6065333333333323</v>
      </c>
      <c r="AC856" s="155">
        <f t="shared" si="146"/>
        <v>9.8260000000000218</v>
      </c>
      <c r="AD856" s="155">
        <f t="shared" si="139"/>
        <v>3.9452999999999991</v>
      </c>
      <c r="AE856" s="152">
        <f t="shared" si="147"/>
        <v>0</v>
      </c>
      <c r="AF856" s="152"/>
      <c r="AG856" s="156">
        <v>37836</v>
      </c>
      <c r="AH856" s="159">
        <v>203.83323000000001</v>
      </c>
      <c r="AI856" s="155">
        <f t="shared" si="140"/>
        <v>219.54682566666671</v>
      </c>
      <c r="AJ856" s="158">
        <f t="shared" si="148"/>
        <v>4.8206075133088069E-2</v>
      </c>
      <c r="AK856" s="155">
        <f t="shared" si="141"/>
        <v>1.7801979698290157E-2</v>
      </c>
      <c r="AL856" s="158">
        <f t="shared" si="142"/>
        <v>1.7970198330218925E-2</v>
      </c>
    </row>
    <row r="857" spans="18:38" ht="14.25" x14ac:dyDescent="0.2">
      <c r="R857" s="152" t="s">
        <v>111</v>
      </c>
      <c r="S857" s="152"/>
      <c r="T857" s="152" t="s">
        <v>110</v>
      </c>
      <c r="U857" s="153">
        <v>37837</v>
      </c>
      <c r="V857" s="152">
        <v>275.70599999999996</v>
      </c>
      <c r="W857" s="152">
        <v>274.26300000000003</v>
      </c>
      <c r="X857" s="152">
        <v>277.95999999999998</v>
      </c>
      <c r="Y857" s="154">
        <f t="shared" si="143"/>
        <v>3.6969999999999459</v>
      </c>
      <c r="Z857" s="154">
        <f t="shared" si="144"/>
        <v>2.2540000000000191</v>
      </c>
      <c r="AA857" s="154">
        <f t="shared" si="145"/>
        <v>-1.4429999999999268</v>
      </c>
      <c r="AB857" s="155">
        <f t="shared" si="138"/>
        <v>5.5411999999999955</v>
      </c>
      <c r="AC857" s="155">
        <f t="shared" si="146"/>
        <v>1.4429999999999268</v>
      </c>
      <c r="AD857" s="155">
        <f t="shared" si="139"/>
        <v>3.8048333333333288</v>
      </c>
      <c r="AE857" s="152">
        <f t="shared" si="147"/>
        <v>0</v>
      </c>
      <c r="AF857" s="152"/>
      <c r="AG857" s="156">
        <v>37837</v>
      </c>
      <c r="AH857" s="159">
        <v>207.35922999999997</v>
      </c>
      <c r="AI857" s="155">
        <f t="shared" si="140"/>
        <v>219.15932100000003</v>
      </c>
      <c r="AJ857" s="158">
        <f t="shared" si="148"/>
        <v>6.9589378780000634E-3</v>
      </c>
      <c r="AK857" s="155">
        <f t="shared" si="141"/>
        <v>1.717284783027646E-2</v>
      </c>
      <c r="AL857" s="158">
        <f t="shared" si="142"/>
        <v>1.7361038152392014E-2</v>
      </c>
    </row>
    <row r="858" spans="18:38" ht="14.25" x14ac:dyDescent="0.2">
      <c r="R858" s="152" t="s">
        <v>111</v>
      </c>
      <c r="S858" s="152"/>
      <c r="T858" s="152" t="s">
        <v>110</v>
      </c>
      <c r="U858" s="153">
        <v>37838</v>
      </c>
      <c r="V858" s="152">
        <v>278.65799999999996</v>
      </c>
      <c r="W858" s="152">
        <v>274.26900000000006</v>
      </c>
      <c r="X858" s="152">
        <v>278.83600000000007</v>
      </c>
      <c r="Y858" s="154">
        <f t="shared" si="143"/>
        <v>4.5670000000000073</v>
      </c>
      <c r="Z858" s="154">
        <f t="shared" si="144"/>
        <v>0.17800000000011096</v>
      </c>
      <c r="AA858" s="154">
        <f t="shared" si="145"/>
        <v>-4.3889999999998963</v>
      </c>
      <c r="AB858" s="155">
        <f t="shared" si="138"/>
        <v>5.6042333333333278</v>
      </c>
      <c r="AC858" s="155">
        <f t="shared" si="146"/>
        <v>4.3889999999998963</v>
      </c>
      <c r="AD858" s="155">
        <f t="shared" si="139"/>
        <v>3.8619333333333241</v>
      </c>
      <c r="AE858" s="152">
        <f t="shared" si="147"/>
        <v>0</v>
      </c>
      <c r="AF858" s="152"/>
      <c r="AG858" s="156">
        <v>37838</v>
      </c>
      <c r="AH858" s="159">
        <v>211.18012999999999</v>
      </c>
      <c r="AI858" s="155">
        <f t="shared" si="140"/>
        <v>218.8301266666667</v>
      </c>
      <c r="AJ858" s="158">
        <f t="shared" si="148"/>
        <v>2.0783205313870658E-2</v>
      </c>
      <c r="AK858" s="155">
        <f t="shared" si="141"/>
        <v>1.7462103607039162E-2</v>
      </c>
      <c r="AL858" s="158">
        <f t="shared" si="142"/>
        <v>1.7648088003970403E-2</v>
      </c>
    </row>
    <row r="859" spans="18:38" ht="14.25" x14ac:dyDescent="0.2">
      <c r="R859" s="152" t="s">
        <v>111</v>
      </c>
      <c r="S859" s="152"/>
      <c r="T859" s="152" t="s">
        <v>110</v>
      </c>
      <c r="U859" s="153">
        <v>37839</v>
      </c>
      <c r="V859" s="152">
        <v>276.71499999999997</v>
      </c>
      <c r="W859" s="152">
        <v>274.25900000000001</v>
      </c>
      <c r="X859" s="152">
        <v>277.19499999999999</v>
      </c>
      <c r="Y859" s="154">
        <f t="shared" si="143"/>
        <v>2.9359999999999786</v>
      </c>
      <c r="Z859" s="154">
        <f t="shared" si="144"/>
        <v>0.48000000000001819</v>
      </c>
      <c r="AA859" s="154">
        <f t="shared" si="145"/>
        <v>-2.4559999999999604</v>
      </c>
      <c r="AB859" s="155">
        <f t="shared" si="138"/>
        <v>5.4238333333333264</v>
      </c>
      <c r="AC859" s="155">
        <f t="shared" si="146"/>
        <v>2.4559999999999604</v>
      </c>
      <c r="AD859" s="155">
        <f t="shared" si="139"/>
        <v>3.6964999999999901</v>
      </c>
      <c r="AE859" s="152">
        <f t="shared" si="147"/>
        <v>0</v>
      </c>
      <c r="AF859" s="152"/>
      <c r="AG859" s="156">
        <v>37839</v>
      </c>
      <c r="AH859" s="159">
        <v>209.40609000000006</v>
      </c>
      <c r="AI859" s="155">
        <f t="shared" si="140"/>
        <v>218.18785633333337</v>
      </c>
      <c r="AJ859" s="158">
        <f t="shared" si="148"/>
        <v>1.1728407707722157E-2</v>
      </c>
      <c r="AK859" s="155">
        <f t="shared" si="141"/>
        <v>1.67715992781493E-2</v>
      </c>
      <c r="AL859" s="158">
        <f t="shared" si="142"/>
        <v>1.6941822804073546E-2</v>
      </c>
    </row>
    <row r="860" spans="18:38" ht="14.25" x14ac:dyDescent="0.2">
      <c r="R860" s="152" t="s">
        <v>111</v>
      </c>
      <c r="S860" s="152"/>
      <c r="T860" s="152" t="s">
        <v>110</v>
      </c>
      <c r="U860" s="153">
        <v>37840</v>
      </c>
      <c r="V860" s="152">
        <v>274.41300000000007</v>
      </c>
      <c r="W860" s="152">
        <v>256.84699999999998</v>
      </c>
      <c r="X860" s="152">
        <v>274.41300000000007</v>
      </c>
      <c r="Y860" s="154">
        <f t="shared" si="143"/>
        <v>17.566000000000088</v>
      </c>
      <c r="Z860" s="154">
        <f t="shared" si="144"/>
        <v>0</v>
      </c>
      <c r="AA860" s="154">
        <f t="shared" si="145"/>
        <v>-17.566000000000088</v>
      </c>
      <c r="AB860" s="155">
        <f t="shared" si="138"/>
        <v>5.8538333333333279</v>
      </c>
      <c r="AC860" s="155">
        <f t="shared" si="146"/>
        <v>17.566000000000088</v>
      </c>
      <c r="AD860" s="155">
        <f t="shared" si="139"/>
        <v>4.1320666666666606</v>
      </c>
      <c r="AE860" s="152">
        <f t="shared" si="147"/>
        <v>0</v>
      </c>
      <c r="AF860" s="152"/>
      <c r="AG860" s="156">
        <v>37840</v>
      </c>
      <c r="AH860" s="159">
        <v>205.25436000000002</v>
      </c>
      <c r="AI860" s="155">
        <f t="shared" si="140"/>
        <v>217.42845300000002</v>
      </c>
      <c r="AJ860" s="158">
        <f t="shared" si="148"/>
        <v>8.5581616877712541E-2</v>
      </c>
      <c r="AK860" s="155">
        <f t="shared" si="141"/>
        <v>1.8966676467979653E-2</v>
      </c>
      <c r="AL860" s="158">
        <f t="shared" si="142"/>
        <v>1.9004259146647474E-2</v>
      </c>
    </row>
    <row r="861" spans="18:38" ht="14.25" x14ac:dyDescent="0.2">
      <c r="R861" s="152" t="s">
        <v>111</v>
      </c>
      <c r="S861" s="152"/>
      <c r="T861" s="152" t="s">
        <v>110</v>
      </c>
      <c r="U861" s="153">
        <v>37841</v>
      </c>
      <c r="V861" s="152">
        <v>272.54600000000005</v>
      </c>
      <c r="W861" s="152">
        <v>267.61099999999999</v>
      </c>
      <c r="X861" s="152">
        <v>273.685</v>
      </c>
      <c r="Y861" s="154">
        <f t="shared" si="143"/>
        <v>6.0740000000000123</v>
      </c>
      <c r="Z861" s="154">
        <f t="shared" si="144"/>
        <v>1.1389999999999532</v>
      </c>
      <c r="AA861" s="154">
        <f t="shared" si="145"/>
        <v>-4.9350000000000591</v>
      </c>
      <c r="AB861" s="155">
        <f t="shared" si="138"/>
        <v>5.8613666666666608</v>
      </c>
      <c r="AC861" s="155">
        <f t="shared" si="146"/>
        <v>4.9350000000000591</v>
      </c>
      <c r="AD861" s="155">
        <f t="shared" si="139"/>
        <v>4.1226999999999956</v>
      </c>
      <c r="AE861" s="152">
        <f t="shared" si="147"/>
        <v>0</v>
      </c>
      <c r="AF861" s="152"/>
      <c r="AG861" s="156">
        <v>37841</v>
      </c>
      <c r="AH861" s="159">
        <v>209.12523000000004</v>
      </c>
      <c r="AI861" s="155">
        <f t="shared" si="140"/>
        <v>217.05395000000001</v>
      </c>
      <c r="AJ861" s="158">
        <f t="shared" si="148"/>
        <v>2.3598300405934081E-2</v>
      </c>
      <c r="AK861" s="155">
        <f t="shared" si="141"/>
        <v>1.8964275707399246E-2</v>
      </c>
      <c r="AL861" s="158">
        <f t="shared" si="142"/>
        <v>1.8993895296538006E-2</v>
      </c>
    </row>
    <row r="862" spans="18:38" ht="14.25" x14ac:dyDescent="0.2">
      <c r="R862" s="152" t="s">
        <v>111</v>
      </c>
      <c r="S862" s="152"/>
      <c r="T862" s="152" t="s">
        <v>110</v>
      </c>
      <c r="U862" s="153">
        <v>37842</v>
      </c>
      <c r="V862" s="152">
        <v>269.90600000000001</v>
      </c>
      <c r="W862" s="152">
        <v>265.54199999999997</v>
      </c>
      <c r="X862" s="152">
        <v>270.27800000000002</v>
      </c>
      <c r="Y862" s="154">
        <f t="shared" si="143"/>
        <v>4.7360000000000468</v>
      </c>
      <c r="Z862" s="154">
        <f t="shared" si="144"/>
        <v>0.3720000000000141</v>
      </c>
      <c r="AA862" s="154">
        <f t="shared" si="145"/>
        <v>-4.3640000000000327</v>
      </c>
      <c r="AB862" s="155">
        <f t="shared" ref="AB862:AB925" si="149">AVERAGE(Y833:Y862)</f>
        <v>5.7065666666666628</v>
      </c>
      <c r="AC862" s="155">
        <f t="shared" si="146"/>
        <v>4.3640000000000327</v>
      </c>
      <c r="AD862" s="155">
        <f t="shared" ref="AD862:AD925" si="150">AVERAGE(AC833:AC862)</f>
        <v>4.0377333333333301</v>
      </c>
      <c r="AE862" s="152">
        <f t="shared" si="147"/>
        <v>0</v>
      </c>
      <c r="AF862" s="152"/>
      <c r="AG862" s="156">
        <v>37842</v>
      </c>
      <c r="AH862" s="159">
        <v>202.89094000000003</v>
      </c>
      <c r="AI862" s="155">
        <f t="shared" ref="AI862:AI925" si="151">AVERAGE(AH833:AH862)</f>
        <v>216.3528456666667</v>
      </c>
      <c r="AJ862" s="158">
        <f t="shared" si="148"/>
        <v>2.1509092520346312E-2</v>
      </c>
      <c r="AK862" s="155">
        <f t="shared" ref="AK862:AK925" si="152">AVERAGE(AJ833:AJ862)</f>
        <v>1.8652176393133553E-2</v>
      </c>
      <c r="AL862" s="158">
        <f t="shared" ref="AL862:AL925" si="153">AD862/AI862</f>
        <v>1.866272348252002E-2</v>
      </c>
    </row>
    <row r="863" spans="18:38" ht="14.25" x14ac:dyDescent="0.2">
      <c r="R863" s="152" t="s">
        <v>111</v>
      </c>
      <c r="S863" s="152"/>
      <c r="T863" s="152" t="s">
        <v>110</v>
      </c>
      <c r="U863" s="153">
        <v>37843</v>
      </c>
      <c r="V863" s="152">
        <v>266.04000000000002</v>
      </c>
      <c r="W863" s="152">
        <v>263.01900000000001</v>
      </c>
      <c r="X863" s="152">
        <v>268.447</v>
      </c>
      <c r="Y863" s="154">
        <f t="shared" si="143"/>
        <v>5.4279999999999973</v>
      </c>
      <c r="Z863" s="154">
        <f t="shared" si="144"/>
        <v>2.4069999999999823</v>
      </c>
      <c r="AA863" s="154">
        <f t="shared" si="145"/>
        <v>-3.021000000000015</v>
      </c>
      <c r="AB863" s="155">
        <f t="shared" si="149"/>
        <v>5.436899999999997</v>
      </c>
      <c r="AC863" s="155">
        <f t="shared" si="146"/>
        <v>3.021000000000015</v>
      </c>
      <c r="AD863" s="155">
        <f t="shared" si="150"/>
        <v>3.6878333333333311</v>
      </c>
      <c r="AE863" s="152">
        <f t="shared" si="147"/>
        <v>0</v>
      </c>
      <c r="AF863" s="152"/>
      <c r="AG863" s="156">
        <v>37843</v>
      </c>
      <c r="AH863" s="159">
        <v>198.32099999999997</v>
      </c>
      <c r="AI863" s="155">
        <f t="shared" si="151"/>
        <v>215.48371566666671</v>
      </c>
      <c r="AJ863" s="158">
        <f t="shared" si="148"/>
        <v>1.5232880027833741E-2</v>
      </c>
      <c r="AK863" s="155">
        <f t="shared" si="152"/>
        <v>1.7151872032466684E-2</v>
      </c>
      <c r="AL863" s="158">
        <f t="shared" si="153"/>
        <v>1.7114208941143686E-2</v>
      </c>
    </row>
    <row r="864" spans="18:38" ht="14.25" x14ac:dyDescent="0.2">
      <c r="R864" s="152" t="s">
        <v>111</v>
      </c>
      <c r="S864" s="152"/>
      <c r="T864" s="152" t="s">
        <v>110</v>
      </c>
      <c r="U864" s="153">
        <v>37844</v>
      </c>
      <c r="V864" s="152">
        <v>269.27100000000002</v>
      </c>
      <c r="W864" s="152">
        <v>264.303</v>
      </c>
      <c r="X864" s="152">
        <v>269.27100000000002</v>
      </c>
      <c r="Y864" s="154">
        <f t="shared" si="143"/>
        <v>4.9680000000000177</v>
      </c>
      <c r="Z864" s="154">
        <f t="shared" si="144"/>
        <v>0</v>
      </c>
      <c r="AA864" s="154">
        <f t="shared" si="145"/>
        <v>-4.9680000000000177</v>
      </c>
      <c r="AB864" s="155">
        <f t="shared" si="149"/>
        <v>5.4171999999999985</v>
      </c>
      <c r="AC864" s="155">
        <f t="shared" si="146"/>
        <v>4.9680000000000177</v>
      </c>
      <c r="AD864" s="155">
        <f t="shared" si="150"/>
        <v>3.6757666666666657</v>
      </c>
      <c r="AE864" s="152">
        <f t="shared" si="147"/>
        <v>0</v>
      </c>
      <c r="AF864" s="152"/>
      <c r="AG864" s="156">
        <v>37844</v>
      </c>
      <c r="AH864" s="159">
        <v>209.94952000000001</v>
      </c>
      <c r="AI864" s="155">
        <f t="shared" si="151"/>
        <v>215.56193700000003</v>
      </c>
      <c r="AJ864" s="158">
        <f t="shared" si="148"/>
        <v>2.3662830950982969E-2</v>
      </c>
      <c r="AK864" s="155">
        <f t="shared" si="152"/>
        <v>1.7084832476685505E-2</v>
      </c>
      <c r="AL864" s="158">
        <f t="shared" si="153"/>
        <v>1.7052020954268311E-2</v>
      </c>
    </row>
    <row r="865" spans="18:38" ht="14.25" x14ac:dyDescent="0.2">
      <c r="R865" s="152" t="s">
        <v>111</v>
      </c>
      <c r="S865" s="152"/>
      <c r="T865" s="152" t="s">
        <v>110</v>
      </c>
      <c r="U865" s="153">
        <v>37845</v>
      </c>
      <c r="V865" s="152">
        <v>267.90899999999999</v>
      </c>
      <c r="W865" s="152">
        <v>265.69</v>
      </c>
      <c r="X865" s="152">
        <v>267.91300000000001</v>
      </c>
      <c r="Y865" s="154">
        <f t="shared" si="143"/>
        <v>2.2230000000000132</v>
      </c>
      <c r="Z865" s="154">
        <f t="shared" si="144"/>
        <v>4.0000000000190994E-3</v>
      </c>
      <c r="AA865" s="154">
        <f t="shared" si="145"/>
        <v>-2.2189999999999941</v>
      </c>
      <c r="AB865" s="155">
        <f t="shared" si="149"/>
        <v>5.2893999999999988</v>
      </c>
      <c r="AC865" s="155">
        <f t="shared" si="146"/>
        <v>2.2189999999999941</v>
      </c>
      <c r="AD865" s="155">
        <f t="shared" si="150"/>
        <v>3.749733333333332</v>
      </c>
      <c r="AE865" s="152">
        <f t="shared" si="147"/>
        <v>0</v>
      </c>
      <c r="AF865" s="152"/>
      <c r="AG865" s="156">
        <v>37845</v>
      </c>
      <c r="AH865" s="159">
        <v>212.24960000000002</v>
      </c>
      <c r="AI865" s="155">
        <f t="shared" si="151"/>
        <v>215.70569266666669</v>
      </c>
      <c r="AJ865" s="158">
        <f t="shared" si="148"/>
        <v>1.0454672234953536E-2</v>
      </c>
      <c r="AK865" s="155">
        <f t="shared" si="152"/>
        <v>1.7433321551183954E-2</v>
      </c>
      <c r="AL865" s="158">
        <f t="shared" si="153"/>
        <v>1.7383562236940368E-2</v>
      </c>
    </row>
    <row r="866" spans="18:38" ht="14.25" x14ac:dyDescent="0.2">
      <c r="R866" s="152" t="s">
        <v>111</v>
      </c>
      <c r="S866" s="152"/>
      <c r="T866" s="152" t="s">
        <v>110</v>
      </c>
      <c r="U866" s="153">
        <v>37846</v>
      </c>
      <c r="V866" s="152">
        <v>267.90900000000005</v>
      </c>
      <c r="W866" s="152">
        <v>264.45700000000005</v>
      </c>
      <c r="X866" s="152">
        <v>269.16700000000003</v>
      </c>
      <c r="Y866" s="154">
        <f t="shared" si="143"/>
        <v>4.7099999999999795</v>
      </c>
      <c r="Z866" s="154">
        <f t="shared" si="144"/>
        <v>1.2579999999999814</v>
      </c>
      <c r="AA866" s="154">
        <f t="shared" si="145"/>
        <v>-3.4519999999999982</v>
      </c>
      <c r="AB866" s="155">
        <f t="shared" si="149"/>
        <v>5.3549999999999995</v>
      </c>
      <c r="AC866" s="155">
        <f t="shared" si="146"/>
        <v>3.4519999999999982</v>
      </c>
      <c r="AD866" s="155">
        <f t="shared" si="150"/>
        <v>3.7785333333333311</v>
      </c>
      <c r="AE866" s="152">
        <f t="shared" si="147"/>
        <v>0</v>
      </c>
      <c r="AF866" s="152"/>
      <c r="AG866" s="156">
        <v>37846</v>
      </c>
      <c r="AH866" s="159">
        <v>209.34296999999998</v>
      </c>
      <c r="AI866" s="155">
        <f t="shared" si="151"/>
        <v>215.28747333333337</v>
      </c>
      <c r="AJ866" s="158">
        <f t="shared" si="148"/>
        <v>1.6489686756617616E-2</v>
      </c>
      <c r="AK866" s="155">
        <f t="shared" si="152"/>
        <v>1.7594195760006443E-2</v>
      </c>
      <c r="AL866" s="158">
        <f t="shared" si="153"/>
        <v>1.7551106317658164E-2</v>
      </c>
    </row>
    <row r="867" spans="18:38" ht="14.25" x14ac:dyDescent="0.2">
      <c r="R867" s="152" t="s">
        <v>111</v>
      </c>
      <c r="S867" s="152"/>
      <c r="T867" s="152" t="s">
        <v>110</v>
      </c>
      <c r="U867" s="153">
        <v>37847</v>
      </c>
      <c r="V867" s="152">
        <v>269.52999999999997</v>
      </c>
      <c r="W867" s="152">
        <v>268.68600000000004</v>
      </c>
      <c r="X867" s="152">
        <v>273.55500000000001</v>
      </c>
      <c r="Y867" s="154">
        <f t="shared" si="143"/>
        <v>4.8689999999999714</v>
      </c>
      <c r="Z867" s="154">
        <f t="shared" si="144"/>
        <v>4.0250000000000341</v>
      </c>
      <c r="AA867" s="154">
        <f t="shared" si="145"/>
        <v>-0.84399999999993724</v>
      </c>
      <c r="AB867" s="155">
        <f t="shared" si="149"/>
        <v>5.3334999999999981</v>
      </c>
      <c r="AC867" s="155">
        <f t="shared" si="146"/>
        <v>0.84399999999993724</v>
      </c>
      <c r="AD867" s="155">
        <f t="shared" si="150"/>
        <v>3.622866666666662</v>
      </c>
      <c r="AE867" s="152">
        <f t="shared" si="147"/>
        <v>0</v>
      </c>
      <c r="AF867" s="152"/>
      <c r="AG867" s="156">
        <v>37847</v>
      </c>
      <c r="AH867" s="159">
        <v>217.51982999999998</v>
      </c>
      <c r="AI867" s="155">
        <f t="shared" si="151"/>
        <v>215.14076766666668</v>
      </c>
      <c r="AJ867" s="158">
        <f t="shared" si="148"/>
        <v>3.8801060114838143E-3</v>
      </c>
      <c r="AK867" s="155">
        <f t="shared" si="152"/>
        <v>1.6895309971245949E-2</v>
      </c>
      <c r="AL867" s="158">
        <f t="shared" si="153"/>
        <v>1.6839517242403051E-2</v>
      </c>
    </row>
    <row r="868" spans="18:38" ht="14.25" x14ac:dyDescent="0.2">
      <c r="R868" s="152" t="s">
        <v>111</v>
      </c>
      <c r="S868" s="152"/>
      <c r="T868" s="152" t="s">
        <v>110</v>
      </c>
      <c r="U868" s="153">
        <v>37848</v>
      </c>
      <c r="V868" s="152">
        <v>268.88700000000006</v>
      </c>
      <c r="W868" s="152">
        <v>268.88700000000006</v>
      </c>
      <c r="X868" s="152">
        <v>273.05</v>
      </c>
      <c r="Y868" s="154">
        <f t="shared" si="143"/>
        <v>4.1629999999999541</v>
      </c>
      <c r="Z868" s="154">
        <f t="shared" si="144"/>
        <v>4.1629999999999541</v>
      </c>
      <c r="AA868" s="154">
        <f t="shared" si="145"/>
        <v>0</v>
      </c>
      <c r="AB868" s="155">
        <f t="shared" si="149"/>
        <v>5.3482999999999965</v>
      </c>
      <c r="AC868" s="155">
        <f t="shared" si="146"/>
        <v>0</v>
      </c>
      <c r="AD868" s="155">
        <f t="shared" si="150"/>
        <v>3.4990666666666623</v>
      </c>
      <c r="AE868" s="152">
        <f t="shared" si="147"/>
        <v>0</v>
      </c>
      <c r="AF868" s="152"/>
      <c r="AG868" s="156">
        <v>37848</v>
      </c>
      <c r="AH868" s="159">
        <v>209.53397000000001</v>
      </c>
      <c r="AI868" s="155">
        <f t="shared" si="151"/>
        <v>214.62057766666666</v>
      </c>
      <c r="AJ868" s="158">
        <f t="shared" si="148"/>
        <v>0</v>
      </c>
      <c r="AK868" s="155">
        <f t="shared" si="152"/>
        <v>1.6345429090635261E-2</v>
      </c>
      <c r="AL868" s="158">
        <f t="shared" si="153"/>
        <v>1.6303500366591887E-2</v>
      </c>
    </row>
    <row r="869" spans="18:38" ht="14.25" x14ac:dyDescent="0.2">
      <c r="R869" s="152" t="s">
        <v>111</v>
      </c>
      <c r="S869" s="152"/>
      <c r="T869" s="152" t="s">
        <v>110</v>
      </c>
      <c r="U869" s="153">
        <v>37849</v>
      </c>
      <c r="V869" s="152">
        <v>271.363</v>
      </c>
      <c r="W869" s="152">
        <v>265.68099999999998</v>
      </c>
      <c r="X869" s="152">
        <v>271.41000000000003</v>
      </c>
      <c r="Y869" s="154">
        <f t="shared" si="143"/>
        <v>5.7290000000000418</v>
      </c>
      <c r="Z869" s="154">
        <f t="shared" si="144"/>
        <v>4.7000000000025466E-2</v>
      </c>
      <c r="AA869" s="154">
        <f t="shared" si="145"/>
        <v>-5.6820000000000164</v>
      </c>
      <c r="AB869" s="155">
        <f t="shared" si="149"/>
        <v>5.4651333333333296</v>
      </c>
      <c r="AC869" s="155">
        <f t="shared" si="146"/>
        <v>5.6820000000000164</v>
      </c>
      <c r="AD869" s="155">
        <f t="shared" si="150"/>
        <v>3.6552666666666616</v>
      </c>
      <c r="AE869" s="152">
        <f t="shared" si="147"/>
        <v>0</v>
      </c>
      <c r="AF869" s="152"/>
      <c r="AG869" s="156">
        <v>37849</v>
      </c>
      <c r="AH869" s="159">
        <v>208.27954000000003</v>
      </c>
      <c r="AI869" s="155">
        <f t="shared" si="151"/>
        <v>213.9131483333334</v>
      </c>
      <c r="AJ869" s="158">
        <f t="shared" si="148"/>
        <v>2.7280644080546826E-2</v>
      </c>
      <c r="AK869" s="155">
        <f t="shared" si="152"/>
        <v>1.7110123109351075E-2</v>
      </c>
      <c r="AL869" s="158">
        <f t="shared" si="153"/>
        <v>1.7087620350343249E-2</v>
      </c>
    </row>
    <row r="870" spans="18:38" ht="14.25" x14ac:dyDescent="0.2">
      <c r="R870" s="152" t="s">
        <v>111</v>
      </c>
      <c r="S870" s="152"/>
      <c r="T870" s="152" t="s">
        <v>110</v>
      </c>
      <c r="U870" s="153">
        <v>37850</v>
      </c>
      <c r="V870" s="152">
        <v>270.46800000000002</v>
      </c>
      <c r="W870" s="152">
        <v>266.34399999999999</v>
      </c>
      <c r="X870" s="152">
        <v>270.46800000000002</v>
      </c>
      <c r="Y870" s="154">
        <f t="shared" si="143"/>
        <v>4.1240000000000236</v>
      </c>
      <c r="Z870" s="154">
        <f t="shared" si="144"/>
        <v>0</v>
      </c>
      <c r="AA870" s="154">
        <f t="shared" si="145"/>
        <v>-4.1240000000000236</v>
      </c>
      <c r="AB870" s="155">
        <f t="shared" si="149"/>
        <v>5.5029999999999974</v>
      </c>
      <c r="AC870" s="155">
        <f t="shared" si="146"/>
        <v>4.1240000000000236</v>
      </c>
      <c r="AD870" s="155">
        <f t="shared" si="150"/>
        <v>3.7124666666666637</v>
      </c>
      <c r="AE870" s="152">
        <f t="shared" si="147"/>
        <v>0</v>
      </c>
      <c r="AF870" s="152"/>
      <c r="AG870" s="156">
        <v>37850</v>
      </c>
      <c r="AH870" s="159">
        <v>207.45180999999999</v>
      </c>
      <c r="AI870" s="155">
        <f t="shared" si="151"/>
        <v>213.13153366666668</v>
      </c>
      <c r="AJ870" s="158">
        <f t="shared" si="148"/>
        <v>1.9879315586593452E-2</v>
      </c>
      <c r="AK870" s="155">
        <f t="shared" si="152"/>
        <v>1.7425142104028558E-2</v>
      </c>
      <c r="AL870" s="158">
        <f t="shared" si="153"/>
        <v>1.7418664440677675E-2</v>
      </c>
    </row>
    <row r="871" spans="18:38" ht="14.25" x14ac:dyDescent="0.2">
      <c r="R871" s="152" t="s">
        <v>111</v>
      </c>
      <c r="S871" s="152"/>
      <c r="T871" s="152" t="s">
        <v>110</v>
      </c>
      <c r="U871" s="153">
        <v>37851</v>
      </c>
      <c r="V871" s="152">
        <v>270.11199999999997</v>
      </c>
      <c r="W871" s="152">
        <v>262.76400000000001</v>
      </c>
      <c r="X871" s="152">
        <v>270.11199999999997</v>
      </c>
      <c r="Y871" s="154">
        <f t="shared" si="143"/>
        <v>7.3479999999999563</v>
      </c>
      <c r="Z871" s="154">
        <f t="shared" si="144"/>
        <v>0</v>
      </c>
      <c r="AA871" s="154">
        <f t="shared" si="145"/>
        <v>-7.3479999999999563</v>
      </c>
      <c r="AB871" s="155">
        <f t="shared" si="149"/>
        <v>5.5502999999999965</v>
      </c>
      <c r="AC871" s="155">
        <f t="shared" si="146"/>
        <v>7.3479999999999563</v>
      </c>
      <c r="AD871" s="155">
        <f t="shared" si="150"/>
        <v>3.9020666666666632</v>
      </c>
      <c r="AE871" s="152">
        <f t="shared" si="147"/>
        <v>0</v>
      </c>
      <c r="AF871" s="152"/>
      <c r="AG871" s="156">
        <v>37851</v>
      </c>
      <c r="AH871" s="159">
        <v>215.01103000000001</v>
      </c>
      <c r="AI871" s="155">
        <f t="shared" si="151"/>
        <v>213.1133796666667</v>
      </c>
      <c r="AJ871" s="158">
        <f t="shared" si="148"/>
        <v>3.4174990929534903E-2</v>
      </c>
      <c r="AK871" s="155">
        <f t="shared" si="152"/>
        <v>1.8307607549890605E-2</v>
      </c>
      <c r="AL871" s="158">
        <f t="shared" si="153"/>
        <v>1.8309815520592534E-2</v>
      </c>
    </row>
    <row r="872" spans="18:38" ht="14.25" x14ac:dyDescent="0.2">
      <c r="R872" s="152" t="s">
        <v>111</v>
      </c>
      <c r="S872" s="152"/>
      <c r="T872" s="152" t="s">
        <v>110</v>
      </c>
      <c r="U872" s="153">
        <v>37852</v>
      </c>
      <c r="V872" s="152">
        <v>267.05700000000002</v>
      </c>
      <c r="W872" s="152">
        <v>266.34800000000001</v>
      </c>
      <c r="X872" s="152">
        <v>267.89400000000001</v>
      </c>
      <c r="Y872" s="154">
        <f t="shared" si="143"/>
        <v>1.5459999999999923</v>
      </c>
      <c r="Z872" s="154">
        <f t="shared" si="144"/>
        <v>0.83699999999998909</v>
      </c>
      <c r="AA872" s="154">
        <f t="shared" si="145"/>
        <v>-0.70900000000000318</v>
      </c>
      <c r="AB872" s="155">
        <f t="shared" si="149"/>
        <v>5.5332333333333281</v>
      </c>
      <c r="AC872" s="155">
        <f t="shared" si="146"/>
        <v>0.70900000000000318</v>
      </c>
      <c r="AD872" s="155">
        <f t="shared" si="150"/>
        <v>3.8831333333333284</v>
      </c>
      <c r="AE872" s="152">
        <f t="shared" si="147"/>
        <v>0</v>
      </c>
      <c r="AF872" s="152"/>
      <c r="AG872" s="156">
        <v>37852</v>
      </c>
      <c r="AH872" s="159">
        <v>215.46106000000003</v>
      </c>
      <c r="AI872" s="155">
        <f t="shared" si="151"/>
        <v>213.14933566666664</v>
      </c>
      <c r="AJ872" s="158">
        <f t="shared" si="148"/>
        <v>3.2906178035140227E-3</v>
      </c>
      <c r="AK872" s="155">
        <f t="shared" si="152"/>
        <v>1.821873993499111E-2</v>
      </c>
      <c r="AL872" s="158">
        <f t="shared" si="153"/>
        <v>1.8217900239698433E-2</v>
      </c>
    </row>
    <row r="873" spans="18:38" ht="14.25" x14ac:dyDescent="0.2">
      <c r="R873" s="152" t="s">
        <v>111</v>
      </c>
      <c r="S873" s="152"/>
      <c r="T873" s="152" t="s">
        <v>110</v>
      </c>
      <c r="U873" s="153">
        <v>37853</v>
      </c>
      <c r="V873" s="152">
        <v>268.13799999999998</v>
      </c>
      <c r="W873" s="152">
        <v>262.46299999999997</v>
      </c>
      <c r="X873" s="152">
        <v>268.55900000000003</v>
      </c>
      <c r="Y873" s="154">
        <f t="shared" si="143"/>
        <v>6.0960000000000605</v>
      </c>
      <c r="Z873" s="154">
        <f t="shared" si="144"/>
        <v>0.42100000000004911</v>
      </c>
      <c r="AA873" s="154">
        <f t="shared" si="145"/>
        <v>-5.6750000000000114</v>
      </c>
      <c r="AB873" s="155">
        <f t="shared" si="149"/>
        <v>5.6201999999999961</v>
      </c>
      <c r="AC873" s="155">
        <f t="shared" si="146"/>
        <v>5.6750000000000114</v>
      </c>
      <c r="AD873" s="155">
        <f t="shared" si="150"/>
        <v>3.9817999999999967</v>
      </c>
      <c r="AE873" s="152">
        <f t="shared" si="147"/>
        <v>0</v>
      </c>
      <c r="AF873" s="152"/>
      <c r="AG873" s="156">
        <v>37853</v>
      </c>
      <c r="AH873" s="159">
        <v>220.19260000000003</v>
      </c>
      <c r="AI873" s="155">
        <f t="shared" si="151"/>
        <v>212.75567433333336</v>
      </c>
      <c r="AJ873" s="158">
        <f t="shared" si="148"/>
        <v>2.5772891550397293E-2</v>
      </c>
      <c r="AK873" s="155">
        <f t="shared" si="152"/>
        <v>1.8687754215695452E-2</v>
      </c>
      <c r="AL873" s="158">
        <f t="shared" si="153"/>
        <v>1.8715364525420559E-2</v>
      </c>
    </row>
    <row r="874" spans="18:38" ht="14.25" x14ac:dyDescent="0.2">
      <c r="R874" s="152" t="s">
        <v>111</v>
      </c>
      <c r="S874" s="152"/>
      <c r="T874" s="152" t="s">
        <v>110</v>
      </c>
      <c r="U874" s="153">
        <v>37854</v>
      </c>
      <c r="V874" s="152">
        <v>268.58</v>
      </c>
      <c r="W874" s="152">
        <v>266.07900000000001</v>
      </c>
      <c r="X874" s="152">
        <v>269.02100000000002</v>
      </c>
      <c r="Y874" s="154">
        <f t="shared" si="143"/>
        <v>2.9420000000000073</v>
      </c>
      <c r="Z874" s="154">
        <f t="shared" si="144"/>
        <v>0.44100000000003092</v>
      </c>
      <c r="AA874" s="154">
        <f t="shared" si="145"/>
        <v>-2.5009999999999764</v>
      </c>
      <c r="AB874" s="155">
        <f t="shared" si="149"/>
        <v>5.4583666666666639</v>
      </c>
      <c r="AC874" s="155">
        <f t="shared" si="146"/>
        <v>2.5009999999999764</v>
      </c>
      <c r="AD874" s="155">
        <f t="shared" si="150"/>
        <v>3.8851666666666631</v>
      </c>
      <c r="AE874" s="152">
        <f t="shared" si="147"/>
        <v>0</v>
      </c>
      <c r="AF874" s="152"/>
      <c r="AG874" s="156">
        <v>37854</v>
      </c>
      <c r="AH874" s="159">
        <v>234.15780000000007</v>
      </c>
      <c r="AI874" s="155">
        <f t="shared" si="151"/>
        <v>212.88979333333333</v>
      </c>
      <c r="AJ874" s="158">
        <f t="shared" si="148"/>
        <v>1.0680831473476329E-2</v>
      </c>
      <c r="AK874" s="155">
        <f t="shared" si="152"/>
        <v>1.8261629706665547E-2</v>
      </c>
      <c r="AL874" s="158">
        <f t="shared" si="153"/>
        <v>1.8249661507179174E-2</v>
      </c>
    </row>
    <row r="875" spans="18:38" ht="14.25" x14ac:dyDescent="0.2">
      <c r="R875" s="152" t="s">
        <v>111</v>
      </c>
      <c r="S875" s="152"/>
      <c r="T875" s="152" t="s">
        <v>110</v>
      </c>
      <c r="U875" s="153">
        <v>37855</v>
      </c>
      <c r="V875" s="152">
        <v>268.52499999999998</v>
      </c>
      <c r="W875" s="152">
        <v>266.19099999999997</v>
      </c>
      <c r="X875" s="152">
        <v>269.31400000000002</v>
      </c>
      <c r="Y875" s="154">
        <f t="shared" si="143"/>
        <v>3.1230000000000473</v>
      </c>
      <c r="Z875" s="154">
        <f t="shared" si="144"/>
        <v>0.78900000000004411</v>
      </c>
      <c r="AA875" s="154">
        <f t="shared" si="145"/>
        <v>-2.3340000000000032</v>
      </c>
      <c r="AB875" s="155">
        <f t="shared" si="149"/>
        <v>5.264333333333334</v>
      </c>
      <c r="AC875" s="155">
        <f t="shared" si="146"/>
        <v>2.3340000000000032</v>
      </c>
      <c r="AD875" s="155">
        <f t="shared" si="150"/>
        <v>3.6665999999999959</v>
      </c>
      <c r="AE875" s="152">
        <f t="shared" si="147"/>
        <v>0</v>
      </c>
      <c r="AF875" s="152"/>
      <c r="AG875" s="156">
        <v>37855</v>
      </c>
      <c r="AH875" s="159">
        <v>227.17883</v>
      </c>
      <c r="AI875" s="155">
        <f t="shared" si="151"/>
        <v>212.59947633333334</v>
      </c>
      <c r="AJ875" s="158">
        <f t="shared" si="148"/>
        <v>1.0273844618356398E-2</v>
      </c>
      <c r="AK875" s="155">
        <f t="shared" si="152"/>
        <v>1.7347705792840049E-2</v>
      </c>
      <c r="AL875" s="158">
        <f t="shared" si="153"/>
        <v>1.7246514729185682E-2</v>
      </c>
    </row>
    <row r="876" spans="18:38" ht="14.25" x14ac:dyDescent="0.2">
      <c r="R876" s="152" t="s">
        <v>111</v>
      </c>
      <c r="S876" s="152"/>
      <c r="T876" s="152" t="s">
        <v>110</v>
      </c>
      <c r="U876" s="153">
        <v>37856</v>
      </c>
      <c r="V876" s="152">
        <v>269.20299999999997</v>
      </c>
      <c r="W876" s="152">
        <v>269.20299999999997</v>
      </c>
      <c r="X876" s="152">
        <v>273.55799999999999</v>
      </c>
      <c r="Y876" s="154">
        <f t="shared" si="143"/>
        <v>4.3550000000000182</v>
      </c>
      <c r="Z876" s="154">
        <f t="shared" si="144"/>
        <v>4.3550000000000182</v>
      </c>
      <c r="AA876" s="154">
        <f t="shared" si="145"/>
        <v>0</v>
      </c>
      <c r="AB876" s="155">
        <f t="shared" si="149"/>
        <v>5.1267333333333358</v>
      </c>
      <c r="AC876" s="155">
        <f t="shared" si="146"/>
        <v>0</v>
      </c>
      <c r="AD876" s="155">
        <f t="shared" si="150"/>
        <v>3.456433333333329</v>
      </c>
      <c r="AE876" s="152">
        <f t="shared" si="147"/>
        <v>0</v>
      </c>
      <c r="AF876" s="152"/>
      <c r="AG876" s="156">
        <v>37856</v>
      </c>
      <c r="AH876" s="159">
        <v>213.56358</v>
      </c>
      <c r="AI876" s="155">
        <f t="shared" si="151"/>
        <v>212.08882366666668</v>
      </c>
      <c r="AJ876" s="158">
        <f t="shared" si="148"/>
        <v>0</v>
      </c>
      <c r="AK876" s="155">
        <f t="shared" si="152"/>
        <v>1.6429478926928785E-2</v>
      </c>
      <c r="AL876" s="158">
        <f t="shared" si="153"/>
        <v>1.6297102664710406E-2</v>
      </c>
    </row>
    <row r="877" spans="18:38" ht="14.25" x14ac:dyDescent="0.2">
      <c r="R877" s="152" t="s">
        <v>111</v>
      </c>
      <c r="S877" s="152"/>
      <c r="T877" s="152" t="s">
        <v>110</v>
      </c>
      <c r="U877" s="153">
        <v>37857</v>
      </c>
      <c r="V877" s="152">
        <v>270.63400000000001</v>
      </c>
      <c r="W877" s="152">
        <v>270.63400000000001</v>
      </c>
      <c r="X877" s="152">
        <v>272.59099999999995</v>
      </c>
      <c r="Y877" s="154">
        <f t="shared" si="143"/>
        <v>1.9569999999999368</v>
      </c>
      <c r="Z877" s="154">
        <f t="shared" si="144"/>
        <v>1.9569999999999368</v>
      </c>
      <c r="AA877" s="154">
        <f t="shared" si="145"/>
        <v>0</v>
      </c>
      <c r="AB877" s="155">
        <f t="shared" si="149"/>
        <v>4.954433333333335</v>
      </c>
      <c r="AC877" s="155">
        <f t="shared" si="146"/>
        <v>0</v>
      </c>
      <c r="AD877" s="155">
        <f t="shared" si="150"/>
        <v>3.2188999999999965</v>
      </c>
      <c r="AE877" s="152">
        <f t="shared" si="147"/>
        <v>0</v>
      </c>
      <c r="AF877" s="152"/>
      <c r="AG877" s="156">
        <v>37857</v>
      </c>
      <c r="AH877" s="159">
        <v>213.76530000000002</v>
      </c>
      <c r="AI877" s="155">
        <f t="shared" si="151"/>
        <v>212.00436300000001</v>
      </c>
      <c r="AJ877" s="158">
        <f t="shared" si="148"/>
        <v>0</v>
      </c>
      <c r="AK877" s="155">
        <f t="shared" si="152"/>
        <v>1.5331308331813405E-2</v>
      </c>
      <c r="AL877" s="158">
        <f t="shared" si="153"/>
        <v>1.5183178093367807E-2</v>
      </c>
    </row>
    <row r="878" spans="18:38" ht="14.25" x14ac:dyDescent="0.2">
      <c r="R878" s="152" t="s">
        <v>111</v>
      </c>
      <c r="S878" s="152"/>
      <c r="T878" s="152" t="s">
        <v>110</v>
      </c>
      <c r="U878" s="153">
        <v>37858</v>
      </c>
      <c r="V878" s="152">
        <v>272.89999999999998</v>
      </c>
      <c r="W878" s="152">
        <v>270.45699999999999</v>
      </c>
      <c r="X878" s="152">
        <v>274.137</v>
      </c>
      <c r="Y878" s="154">
        <f t="shared" si="143"/>
        <v>3.6800000000000068</v>
      </c>
      <c r="Z878" s="154">
        <f t="shared" si="144"/>
        <v>1.2370000000000232</v>
      </c>
      <c r="AA878" s="154">
        <f t="shared" si="145"/>
        <v>-2.4429999999999836</v>
      </c>
      <c r="AB878" s="155">
        <f t="shared" si="149"/>
        <v>5.0093333333333341</v>
      </c>
      <c r="AC878" s="155">
        <f t="shared" si="146"/>
        <v>2.4429999999999836</v>
      </c>
      <c r="AD878" s="155">
        <f t="shared" si="150"/>
        <v>3.2880999999999951</v>
      </c>
      <c r="AE878" s="152">
        <f t="shared" si="147"/>
        <v>0</v>
      </c>
      <c r="AF878" s="152"/>
      <c r="AG878" s="156">
        <v>37858</v>
      </c>
      <c r="AH878" s="159">
        <v>226.68627999999998</v>
      </c>
      <c r="AI878" s="155">
        <f t="shared" si="151"/>
        <v>212.69119666666668</v>
      </c>
      <c r="AJ878" s="158">
        <f t="shared" si="148"/>
        <v>1.0777008648251601E-2</v>
      </c>
      <c r="AK878" s="155">
        <f t="shared" si="152"/>
        <v>1.5631180259206037E-2</v>
      </c>
      <c r="AL878" s="158">
        <f t="shared" si="153"/>
        <v>1.5459502092854188E-2</v>
      </c>
    </row>
    <row r="879" spans="18:38" ht="14.25" x14ac:dyDescent="0.2">
      <c r="R879" s="152" t="s">
        <v>111</v>
      </c>
      <c r="S879" s="152"/>
      <c r="T879" s="152" t="s">
        <v>110</v>
      </c>
      <c r="U879" s="153">
        <v>37859</v>
      </c>
      <c r="V879" s="152">
        <v>270.428</v>
      </c>
      <c r="W879" s="152">
        <v>266.49200000000002</v>
      </c>
      <c r="X879" s="152">
        <v>270.428</v>
      </c>
      <c r="Y879" s="154">
        <f t="shared" si="143"/>
        <v>3.9359999999999786</v>
      </c>
      <c r="Z879" s="154">
        <f t="shared" si="144"/>
        <v>0</v>
      </c>
      <c r="AA879" s="154">
        <f t="shared" si="145"/>
        <v>-3.9359999999999786</v>
      </c>
      <c r="AB879" s="155">
        <f t="shared" si="149"/>
        <v>5.0455000000000023</v>
      </c>
      <c r="AC879" s="155">
        <f t="shared" si="146"/>
        <v>3.9359999999999786</v>
      </c>
      <c r="AD879" s="155">
        <f t="shared" si="150"/>
        <v>3.4192999999999945</v>
      </c>
      <c r="AE879" s="152">
        <f t="shared" si="147"/>
        <v>0</v>
      </c>
      <c r="AF879" s="152"/>
      <c r="AG879" s="156">
        <v>37859</v>
      </c>
      <c r="AH879" s="159">
        <v>237.87724000000006</v>
      </c>
      <c r="AI879" s="155">
        <f t="shared" si="151"/>
        <v>213.75650299999998</v>
      </c>
      <c r="AJ879" s="158">
        <f t="shared" si="148"/>
        <v>1.6546349705419391E-2</v>
      </c>
      <c r="AK879" s="155">
        <f t="shared" si="152"/>
        <v>1.6182725249386683E-2</v>
      </c>
      <c r="AL879" s="158">
        <f t="shared" si="153"/>
        <v>1.5996238486367803E-2</v>
      </c>
    </row>
    <row r="880" spans="18:38" ht="14.25" x14ac:dyDescent="0.2">
      <c r="R880" s="152" t="s">
        <v>111</v>
      </c>
      <c r="S880" s="152"/>
      <c r="T880" s="152" t="s">
        <v>110</v>
      </c>
      <c r="U880" s="153">
        <v>37860</v>
      </c>
      <c r="V880" s="152">
        <v>270.89</v>
      </c>
      <c r="W880" s="152">
        <v>270.86799999999999</v>
      </c>
      <c r="X880" s="152">
        <v>274.435</v>
      </c>
      <c r="Y880" s="154">
        <f t="shared" si="143"/>
        <v>3.5670000000000073</v>
      </c>
      <c r="Z880" s="154">
        <f t="shared" si="144"/>
        <v>3.5450000000000159</v>
      </c>
      <c r="AA880" s="154">
        <f t="shared" si="145"/>
        <v>-2.199999999999136E-2</v>
      </c>
      <c r="AB880" s="155">
        <f t="shared" si="149"/>
        <v>5.0633333333333344</v>
      </c>
      <c r="AC880" s="155">
        <f t="shared" si="146"/>
        <v>2.199999999999136E-2</v>
      </c>
      <c r="AD880" s="155">
        <f t="shared" si="150"/>
        <v>3.3969999999999954</v>
      </c>
      <c r="AE880" s="152">
        <f t="shared" si="147"/>
        <v>0</v>
      </c>
      <c r="AF880" s="152"/>
      <c r="AG880" s="156">
        <v>37860</v>
      </c>
      <c r="AH880" s="159">
        <v>241.44354999999999</v>
      </c>
      <c r="AI880" s="155">
        <f t="shared" si="151"/>
        <v>214.71466599999997</v>
      </c>
      <c r="AJ880" s="158">
        <f t="shared" si="148"/>
        <v>9.1118607227202227E-5</v>
      </c>
      <c r="AK880" s="155">
        <f t="shared" si="152"/>
        <v>1.607747161742654E-2</v>
      </c>
      <c r="AL880" s="158">
        <f t="shared" si="153"/>
        <v>1.5820996596478398E-2</v>
      </c>
    </row>
    <row r="881" spans="18:38" ht="14.25" x14ac:dyDescent="0.2">
      <c r="R881" s="152" t="s">
        <v>111</v>
      </c>
      <c r="S881" s="152"/>
      <c r="T881" s="152" t="s">
        <v>110</v>
      </c>
      <c r="U881" s="153">
        <v>37861</v>
      </c>
      <c r="V881" s="152">
        <v>274.60599999999999</v>
      </c>
      <c r="W881" s="152">
        <v>271.41000000000003</v>
      </c>
      <c r="X881" s="152">
        <v>276.38099999999997</v>
      </c>
      <c r="Y881" s="154">
        <f t="shared" si="143"/>
        <v>4.9709999999999468</v>
      </c>
      <c r="Z881" s="154">
        <f t="shared" si="144"/>
        <v>1.7749999999999773</v>
      </c>
      <c r="AA881" s="154">
        <f t="shared" si="145"/>
        <v>-3.1959999999999695</v>
      </c>
      <c r="AB881" s="155">
        <f t="shared" si="149"/>
        <v>5.1263999999999994</v>
      </c>
      <c r="AC881" s="155">
        <f t="shared" si="146"/>
        <v>3.1959999999999695</v>
      </c>
      <c r="AD881" s="155">
        <f t="shared" si="150"/>
        <v>3.4816999999999951</v>
      </c>
      <c r="AE881" s="152">
        <f t="shared" si="147"/>
        <v>0</v>
      </c>
      <c r="AF881" s="152"/>
      <c r="AG881" s="156">
        <v>37861</v>
      </c>
      <c r="AH881" s="159">
        <v>249.28339999999997</v>
      </c>
      <c r="AI881" s="155">
        <f t="shared" si="151"/>
        <v>215.65370233333334</v>
      </c>
      <c r="AJ881" s="158">
        <f t="shared" si="148"/>
        <v>1.2820749396068771E-2</v>
      </c>
      <c r="AK881" s="155">
        <f t="shared" si="152"/>
        <v>1.6406086747432328E-2</v>
      </c>
      <c r="AL881" s="158">
        <f t="shared" si="153"/>
        <v>1.6144865413061045E-2</v>
      </c>
    </row>
    <row r="882" spans="18:38" ht="14.25" x14ac:dyDescent="0.2">
      <c r="R882" s="152" t="s">
        <v>111</v>
      </c>
      <c r="S882" s="152"/>
      <c r="T882" s="152" t="s">
        <v>110</v>
      </c>
      <c r="U882" s="153">
        <v>37862</v>
      </c>
      <c r="V882" s="152">
        <v>274.66800000000001</v>
      </c>
      <c r="W882" s="152">
        <v>271.24399999999997</v>
      </c>
      <c r="X882" s="152">
        <v>274.84500000000003</v>
      </c>
      <c r="Y882" s="154">
        <f t="shared" si="143"/>
        <v>3.6010000000000559</v>
      </c>
      <c r="Z882" s="154">
        <f t="shared" si="144"/>
        <v>0.17700000000002092</v>
      </c>
      <c r="AA882" s="154">
        <f t="shared" si="145"/>
        <v>-3.424000000000035</v>
      </c>
      <c r="AB882" s="155">
        <f t="shared" si="149"/>
        <v>5.1453333333333342</v>
      </c>
      <c r="AC882" s="155">
        <f t="shared" si="146"/>
        <v>3.424000000000035</v>
      </c>
      <c r="AD882" s="155">
        <f t="shared" si="150"/>
        <v>3.5553999999999957</v>
      </c>
      <c r="AE882" s="152">
        <f t="shared" si="147"/>
        <v>0</v>
      </c>
      <c r="AF882" s="152"/>
      <c r="AG882" s="156">
        <v>37862</v>
      </c>
      <c r="AH882" s="159">
        <v>250.27627999999999</v>
      </c>
      <c r="AI882" s="155">
        <f t="shared" si="151"/>
        <v>216.68725133333336</v>
      </c>
      <c r="AJ882" s="158">
        <f t="shared" si="148"/>
        <v>1.3680880984806212E-2</v>
      </c>
      <c r="AK882" s="155">
        <f t="shared" si="152"/>
        <v>1.6677716203119978E-2</v>
      </c>
      <c r="AL882" s="158">
        <f t="shared" si="153"/>
        <v>1.6407979602504019E-2</v>
      </c>
    </row>
    <row r="883" spans="18:38" ht="14.25" x14ac:dyDescent="0.2">
      <c r="R883" s="152" t="s">
        <v>111</v>
      </c>
      <c r="S883" s="152"/>
      <c r="T883" s="152" t="s">
        <v>110</v>
      </c>
      <c r="U883" s="153">
        <v>37863</v>
      </c>
      <c r="V883" s="152">
        <v>272.62799999999999</v>
      </c>
      <c r="W883" s="152">
        <v>268.69</v>
      </c>
      <c r="X883" s="152">
        <v>272.93</v>
      </c>
      <c r="Y883" s="154">
        <f t="shared" si="143"/>
        <v>4.2400000000000091</v>
      </c>
      <c r="Z883" s="154">
        <f t="shared" si="144"/>
        <v>0.30200000000002092</v>
      </c>
      <c r="AA883" s="154">
        <f t="shared" si="145"/>
        <v>-3.9379999999999882</v>
      </c>
      <c r="AB883" s="155">
        <f t="shared" si="149"/>
        <v>4.8638333333333339</v>
      </c>
      <c r="AC883" s="155">
        <f t="shared" si="146"/>
        <v>3.9379999999999882</v>
      </c>
      <c r="AD883" s="155">
        <f t="shared" si="150"/>
        <v>3.6121999999999956</v>
      </c>
      <c r="AE883" s="152">
        <f t="shared" si="147"/>
        <v>0</v>
      </c>
      <c r="AF883" s="152"/>
      <c r="AG883" s="156">
        <v>37863</v>
      </c>
      <c r="AH883" s="159">
        <v>237.76770999999997</v>
      </c>
      <c r="AI883" s="155">
        <f t="shared" si="151"/>
        <v>217.35372666666669</v>
      </c>
      <c r="AJ883" s="158">
        <f t="shared" si="148"/>
        <v>1.6562383512883177E-2</v>
      </c>
      <c r="AK883" s="155">
        <f t="shared" si="152"/>
        <v>1.6887850082743305E-2</v>
      </c>
      <c r="AL883" s="158">
        <f t="shared" si="153"/>
        <v>1.6618992714763338E-2</v>
      </c>
    </row>
    <row r="884" spans="18:38" ht="14.25" x14ac:dyDescent="0.2">
      <c r="R884" s="152" t="s">
        <v>111</v>
      </c>
      <c r="S884" s="152"/>
      <c r="T884" s="152" t="s">
        <v>110</v>
      </c>
      <c r="U884" s="153">
        <v>37864</v>
      </c>
      <c r="V884" s="152">
        <v>271.42500000000001</v>
      </c>
      <c r="W884" s="152">
        <v>268.28500000000003</v>
      </c>
      <c r="X884" s="152">
        <v>271.42500000000001</v>
      </c>
      <c r="Y884" s="154">
        <f t="shared" si="143"/>
        <v>3.1399999999999864</v>
      </c>
      <c r="Z884" s="154">
        <f t="shared" si="144"/>
        <v>0</v>
      </c>
      <c r="AA884" s="154">
        <f t="shared" si="145"/>
        <v>-3.1399999999999864</v>
      </c>
      <c r="AB884" s="155">
        <f t="shared" si="149"/>
        <v>4.8337333333333357</v>
      </c>
      <c r="AC884" s="155">
        <f t="shared" si="146"/>
        <v>3.1399999999999864</v>
      </c>
      <c r="AD884" s="155">
        <f t="shared" si="150"/>
        <v>3.5984999999999956</v>
      </c>
      <c r="AE884" s="152">
        <f t="shared" si="147"/>
        <v>0</v>
      </c>
      <c r="AF884" s="152"/>
      <c r="AG884" s="156">
        <v>37864</v>
      </c>
      <c r="AH884" s="159">
        <v>240.71626000000003</v>
      </c>
      <c r="AI884" s="155">
        <f t="shared" si="151"/>
        <v>218.297436</v>
      </c>
      <c r="AJ884" s="158">
        <f t="shared" si="148"/>
        <v>1.3044403398424293E-2</v>
      </c>
      <c r="AK884" s="155">
        <f t="shared" si="152"/>
        <v>1.6765394737134846E-2</v>
      </c>
      <c r="AL884" s="158">
        <f t="shared" si="153"/>
        <v>1.6484389674645539E-2</v>
      </c>
    </row>
    <row r="885" spans="18:38" ht="14.25" x14ac:dyDescent="0.2">
      <c r="R885" s="152" t="s">
        <v>111</v>
      </c>
      <c r="S885" s="152"/>
      <c r="T885" s="152" t="s">
        <v>110</v>
      </c>
      <c r="U885" s="153">
        <v>37865</v>
      </c>
      <c r="V885" s="152">
        <v>269.971</v>
      </c>
      <c r="W885" s="152">
        <v>261.10299999999995</v>
      </c>
      <c r="X885" s="152">
        <v>271.83999999999997</v>
      </c>
      <c r="Y885" s="154">
        <f t="shared" si="143"/>
        <v>10.737000000000023</v>
      </c>
      <c r="Z885" s="154">
        <f t="shared" si="144"/>
        <v>1.8689999999999714</v>
      </c>
      <c r="AA885" s="154">
        <f t="shared" si="145"/>
        <v>-8.8680000000000518</v>
      </c>
      <c r="AB885" s="155">
        <f t="shared" si="149"/>
        <v>5.126633333333336</v>
      </c>
      <c r="AC885" s="155">
        <f t="shared" si="146"/>
        <v>8.8680000000000518</v>
      </c>
      <c r="AD885" s="155">
        <f t="shared" si="150"/>
        <v>3.8940999999999972</v>
      </c>
      <c r="AE885" s="152">
        <f t="shared" si="147"/>
        <v>0</v>
      </c>
      <c r="AF885" s="152"/>
      <c r="AG885" s="156">
        <v>37865</v>
      </c>
      <c r="AH885" s="159">
        <v>238.03633000000002</v>
      </c>
      <c r="AI885" s="155">
        <f t="shared" si="151"/>
        <v>219.43715666666671</v>
      </c>
      <c r="AJ885" s="158">
        <f t="shared" si="148"/>
        <v>3.7254817363383361E-2</v>
      </c>
      <c r="AK885" s="155">
        <f t="shared" si="152"/>
        <v>1.8007221982580958E-2</v>
      </c>
      <c r="AL885" s="158">
        <f t="shared" si="153"/>
        <v>1.7745855164881131E-2</v>
      </c>
    </row>
    <row r="886" spans="18:38" ht="14.25" x14ac:dyDescent="0.2">
      <c r="R886" s="152" t="s">
        <v>111</v>
      </c>
      <c r="S886" s="152"/>
      <c r="T886" s="152" t="s">
        <v>110</v>
      </c>
      <c r="U886" s="153">
        <v>37866</v>
      </c>
      <c r="V886" s="152">
        <v>272.91399999999999</v>
      </c>
      <c r="W886" s="152">
        <v>261.27199999999999</v>
      </c>
      <c r="X886" s="152">
        <v>272.91399999999999</v>
      </c>
      <c r="Y886" s="154">
        <f t="shared" si="143"/>
        <v>11.641999999999996</v>
      </c>
      <c r="Z886" s="154">
        <f t="shared" si="144"/>
        <v>0</v>
      </c>
      <c r="AA886" s="154">
        <f t="shared" si="145"/>
        <v>-11.641999999999996</v>
      </c>
      <c r="AB886" s="155">
        <f t="shared" si="149"/>
        <v>5.0890333333333366</v>
      </c>
      <c r="AC886" s="155">
        <f t="shared" si="146"/>
        <v>11.641999999999996</v>
      </c>
      <c r="AD886" s="155">
        <f t="shared" si="150"/>
        <v>3.9546333333333297</v>
      </c>
      <c r="AE886" s="152">
        <f t="shared" si="147"/>
        <v>0</v>
      </c>
      <c r="AF886" s="152"/>
      <c r="AG886" s="156">
        <v>37866</v>
      </c>
      <c r="AH886" s="159">
        <v>239.04614000000001</v>
      </c>
      <c r="AI886" s="155">
        <f t="shared" si="151"/>
        <v>220.61092033333338</v>
      </c>
      <c r="AJ886" s="158">
        <f t="shared" si="148"/>
        <v>4.8701894956346067E-2</v>
      </c>
      <c r="AK886" s="155">
        <f t="shared" si="152"/>
        <v>1.8023749310022891E-2</v>
      </c>
      <c r="AL886" s="158">
        <f t="shared" si="153"/>
        <v>1.7925827639710911E-2</v>
      </c>
    </row>
    <row r="887" spans="18:38" ht="14.25" x14ac:dyDescent="0.2">
      <c r="R887" s="152" t="s">
        <v>111</v>
      </c>
      <c r="S887" s="152"/>
      <c r="T887" s="152" t="s">
        <v>110</v>
      </c>
      <c r="U887" s="153">
        <v>37867</v>
      </c>
      <c r="V887" s="152">
        <v>273.91800000000001</v>
      </c>
      <c r="W887" s="152">
        <v>268.51600000000002</v>
      </c>
      <c r="X887" s="152">
        <v>276.57800000000003</v>
      </c>
      <c r="Y887" s="154">
        <f t="shared" si="143"/>
        <v>8.0620000000000118</v>
      </c>
      <c r="Z887" s="154">
        <f t="shared" si="144"/>
        <v>2.660000000000025</v>
      </c>
      <c r="AA887" s="154">
        <f t="shared" si="145"/>
        <v>-5.4019999999999868</v>
      </c>
      <c r="AB887" s="155">
        <f t="shared" si="149"/>
        <v>5.2345333333333395</v>
      </c>
      <c r="AC887" s="155">
        <f t="shared" si="146"/>
        <v>5.4019999999999868</v>
      </c>
      <c r="AD887" s="155">
        <f t="shared" si="150"/>
        <v>4.0865999999999989</v>
      </c>
      <c r="AE887" s="152">
        <f t="shared" si="147"/>
        <v>0</v>
      </c>
      <c r="AF887" s="152"/>
      <c r="AG887" s="156">
        <v>37867</v>
      </c>
      <c r="AH887" s="159">
        <v>238.83554999999998</v>
      </c>
      <c r="AI887" s="155">
        <f t="shared" si="151"/>
        <v>221.66013100000001</v>
      </c>
      <c r="AJ887" s="158">
        <f t="shared" si="148"/>
        <v>2.2618073398202182E-2</v>
      </c>
      <c r="AK887" s="155">
        <f t="shared" si="152"/>
        <v>1.8545720494029631E-2</v>
      </c>
      <c r="AL887" s="158">
        <f t="shared" si="153"/>
        <v>1.8436333054409313E-2</v>
      </c>
    </row>
    <row r="888" spans="18:38" ht="14.25" x14ac:dyDescent="0.2">
      <c r="R888" s="152" t="s">
        <v>111</v>
      </c>
      <c r="S888" s="152"/>
      <c r="T888" s="152" t="s">
        <v>110</v>
      </c>
      <c r="U888" s="153">
        <v>37868</v>
      </c>
      <c r="V888" s="152">
        <v>277.87299999999999</v>
      </c>
      <c r="W888" s="152">
        <v>271.90499999999997</v>
      </c>
      <c r="X888" s="152">
        <v>278.47299999999996</v>
      </c>
      <c r="Y888" s="154">
        <f t="shared" si="143"/>
        <v>6.5679999999999836</v>
      </c>
      <c r="Z888" s="154">
        <f t="shared" si="144"/>
        <v>0.59999999999996589</v>
      </c>
      <c r="AA888" s="154">
        <f t="shared" si="145"/>
        <v>-5.9680000000000177</v>
      </c>
      <c r="AB888" s="155">
        <f t="shared" si="149"/>
        <v>5.3012333333333386</v>
      </c>
      <c r="AC888" s="155">
        <f t="shared" si="146"/>
        <v>5.9680000000000177</v>
      </c>
      <c r="AD888" s="155">
        <f t="shared" si="150"/>
        <v>4.139233333333336</v>
      </c>
      <c r="AE888" s="152">
        <f t="shared" si="147"/>
        <v>0</v>
      </c>
      <c r="AF888" s="152"/>
      <c r="AG888" s="156">
        <v>37868</v>
      </c>
      <c r="AH888" s="159">
        <v>237.93617</v>
      </c>
      <c r="AI888" s="155">
        <f t="shared" si="151"/>
        <v>222.551999</v>
      </c>
      <c r="AJ888" s="158">
        <f t="shared" si="148"/>
        <v>2.508235717167347E-2</v>
      </c>
      <c r="AK888" s="155">
        <f t="shared" si="152"/>
        <v>1.8689025555956394E-2</v>
      </c>
      <c r="AL888" s="158">
        <f t="shared" si="153"/>
        <v>1.8598949243018643E-2</v>
      </c>
    </row>
    <row r="889" spans="18:38" ht="14.25" x14ac:dyDescent="0.2">
      <c r="R889" s="152" t="s">
        <v>111</v>
      </c>
      <c r="S889" s="152"/>
      <c r="T889" s="152" t="s">
        <v>110</v>
      </c>
      <c r="U889" s="153">
        <v>37869</v>
      </c>
      <c r="V889" s="152">
        <v>277.625</v>
      </c>
      <c r="W889" s="152">
        <v>275.18099999999998</v>
      </c>
      <c r="X889" s="152">
        <v>279.38900000000001</v>
      </c>
      <c r="Y889" s="154">
        <f t="shared" si="143"/>
        <v>4.2080000000000268</v>
      </c>
      <c r="Z889" s="154">
        <f t="shared" si="144"/>
        <v>1.76400000000001</v>
      </c>
      <c r="AA889" s="154">
        <f t="shared" si="145"/>
        <v>-2.4440000000000168</v>
      </c>
      <c r="AB889" s="155">
        <f t="shared" si="149"/>
        <v>5.3436333333333401</v>
      </c>
      <c r="AC889" s="155">
        <f t="shared" si="146"/>
        <v>2.4440000000000168</v>
      </c>
      <c r="AD889" s="155">
        <f t="shared" si="150"/>
        <v>4.1388333333333378</v>
      </c>
      <c r="AE889" s="152">
        <f t="shared" si="147"/>
        <v>0</v>
      </c>
      <c r="AF889" s="152"/>
      <c r="AG889" s="156">
        <v>37869</v>
      </c>
      <c r="AH889" s="159">
        <v>236.86224000000004</v>
      </c>
      <c r="AI889" s="155">
        <f t="shared" si="151"/>
        <v>223.46720400000004</v>
      </c>
      <c r="AJ889" s="158">
        <f t="shared" si="148"/>
        <v>1.0318233923651218E-2</v>
      </c>
      <c r="AK889" s="155">
        <f t="shared" si="152"/>
        <v>1.8642019763154025E-2</v>
      </c>
      <c r="AL889" s="158">
        <f t="shared" si="153"/>
        <v>1.8520987685214593E-2</v>
      </c>
    </row>
    <row r="890" spans="18:38" ht="14.25" x14ac:dyDescent="0.2">
      <c r="R890" s="152" t="s">
        <v>111</v>
      </c>
      <c r="S890" s="152"/>
      <c r="T890" s="152" t="s">
        <v>110</v>
      </c>
      <c r="U890" s="153">
        <v>37870</v>
      </c>
      <c r="V890" s="152">
        <v>276.74</v>
      </c>
      <c r="W890" s="152">
        <v>275.625</v>
      </c>
      <c r="X890" s="152">
        <v>279.33899999999994</v>
      </c>
      <c r="Y890" s="154">
        <f t="shared" si="143"/>
        <v>3.7139999999999418</v>
      </c>
      <c r="Z890" s="154">
        <f t="shared" si="144"/>
        <v>2.5989999999999327</v>
      </c>
      <c r="AA890" s="154">
        <f t="shared" si="145"/>
        <v>-1.1150000000000091</v>
      </c>
      <c r="AB890" s="155">
        <f t="shared" si="149"/>
        <v>4.8819000000000017</v>
      </c>
      <c r="AC890" s="155">
        <f t="shared" si="146"/>
        <v>1.1150000000000091</v>
      </c>
      <c r="AD890" s="155">
        <f t="shared" si="150"/>
        <v>3.5904666666666687</v>
      </c>
      <c r="AE890" s="152">
        <f t="shared" si="147"/>
        <v>0</v>
      </c>
      <c r="AF890" s="152"/>
      <c r="AG890" s="156">
        <v>37870</v>
      </c>
      <c r="AH890" s="159">
        <v>229.46233000000001</v>
      </c>
      <c r="AI890" s="155">
        <f t="shared" si="151"/>
        <v>224.27413633333339</v>
      </c>
      <c r="AJ890" s="158">
        <f t="shared" si="148"/>
        <v>4.8591853835006776E-3</v>
      </c>
      <c r="AK890" s="155">
        <f t="shared" si="152"/>
        <v>1.5951272046680297E-2</v>
      </c>
      <c r="AL890" s="158">
        <f t="shared" si="153"/>
        <v>1.6009276528124679E-2</v>
      </c>
    </row>
    <row r="891" spans="18:38" ht="14.25" x14ac:dyDescent="0.2">
      <c r="R891" s="152" t="s">
        <v>111</v>
      </c>
      <c r="S891" s="152"/>
      <c r="T891" s="152" t="s">
        <v>110</v>
      </c>
      <c r="U891" s="153">
        <v>37871</v>
      </c>
      <c r="V891" s="152">
        <v>276.97899999999998</v>
      </c>
      <c r="W891" s="152">
        <v>270.61199999999997</v>
      </c>
      <c r="X891" s="152">
        <v>279.29199999999992</v>
      </c>
      <c r="Y891" s="154">
        <f t="shared" si="143"/>
        <v>8.67999999999995</v>
      </c>
      <c r="Z891" s="154">
        <f t="shared" si="144"/>
        <v>2.3129999999999313</v>
      </c>
      <c r="AA891" s="154">
        <f t="shared" si="145"/>
        <v>-6.3670000000000186</v>
      </c>
      <c r="AB891" s="155">
        <f t="shared" si="149"/>
        <v>4.9687666666666663</v>
      </c>
      <c r="AC891" s="155">
        <f t="shared" si="146"/>
        <v>6.3670000000000186</v>
      </c>
      <c r="AD891" s="155">
        <f t="shared" si="150"/>
        <v>3.6382000000000003</v>
      </c>
      <c r="AE891" s="152">
        <f t="shared" si="147"/>
        <v>0</v>
      </c>
      <c r="AF891" s="152"/>
      <c r="AG891" s="156">
        <v>37871</v>
      </c>
      <c r="AH891" s="159">
        <v>235.46059</v>
      </c>
      <c r="AI891" s="155">
        <f t="shared" si="151"/>
        <v>225.1519816666667</v>
      </c>
      <c r="AJ891" s="158">
        <f t="shared" si="148"/>
        <v>2.704061855956455E-2</v>
      </c>
      <c r="AK891" s="155">
        <f t="shared" si="152"/>
        <v>1.6066015985134647E-2</v>
      </c>
      <c r="AL891" s="158">
        <f t="shared" si="153"/>
        <v>1.6158862884832554E-2</v>
      </c>
    </row>
    <row r="892" spans="18:38" ht="14.25" x14ac:dyDescent="0.2">
      <c r="R892" s="152" t="s">
        <v>111</v>
      </c>
      <c r="S892" s="152"/>
      <c r="T892" s="152" t="s">
        <v>110</v>
      </c>
      <c r="U892" s="153">
        <v>37872</v>
      </c>
      <c r="V892" s="152">
        <v>271.99699999999996</v>
      </c>
      <c r="W892" s="152">
        <v>269.65300000000002</v>
      </c>
      <c r="X892" s="152">
        <v>272.51800000000003</v>
      </c>
      <c r="Y892" s="154">
        <f t="shared" si="143"/>
        <v>2.8650000000000091</v>
      </c>
      <c r="Z892" s="154">
        <f t="shared" si="144"/>
        <v>0.52100000000007185</v>
      </c>
      <c r="AA892" s="154">
        <f t="shared" si="145"/>
        <v>-2.3439999999999372</v>
      </c>
      <c r="AB892" s="155">
        <f t="shared" si="149"/>
        <v>4.9063999999999988</v>
      </c>
      <c r="AC892" s="155">
        <f t="shared" si="146"/>
        <v>2.3439999999999372</v>
      </c>
      <c r="AD892" s="155">
        <f t="shared" si="150"/>
        <v>3.5708666666666642</v>
      </c>
      <c r="AE892" s="152">
        <f t="shared" si="147"/>
        <v>0</v>
      </c>
      <c r="AF892" s="152"/>
      <c r="AG892" s="156">
        <v>37872</v>
      </c>
      <c r="AH892" s="159">
        <v>210.85173000000006</v>
      </c>
      <c r="AI892" s="155">
        <f t="shared" si="151"/>
        <v>225.41734133333335</v>
      </c>
      <c r="AJ892" s="158">
        <f t="shared" si="148"/>
        <v>1.1116816542126245E-2</v>
      </c>
      <c r="AK892" s="155">
        <f t="shared" si="152"/>
        <v>1.5719606785860648E-2</v>
      </c>
      <c r="AL892" s="158">
        <f t="shared" si="153"/>
        <v>1.5841135582316559E-2</v>
      </c>
    </row>
    <row r="893" spans="18:38" ht="14.25" x14ac:dyDescent="0.2">
      <c r="R893" s="152" t="s">
        <v>111</v>
      </c>
      <c r="S893" s="152"/>
      <c r="T893" s="152" t="s">
        <v>110</v>
      </c>
      <c r="U893" s="153">
        <v>37873</v>
      </c>
      <c r="V893" s="152">
        <v>271.80600000000004</v>
      </c>
      <c r="W893" s="152">
        <v>264.53399999999999</v>
      </c>
      <c r="X893" s="152">
        <v>271.80600000000004</v>
      </c>
      <c r="Y893" s="154">
        <f t="shared" si="143"/>
        <v>7.2720000000000482</v>
      </c>
      <c r="Z893" s="154">
        <f t="shared" si="144"/>
        <v>0</v>
      </c>
      <c r="AA893" s="154">
        <f t="shared" si="145"/>
        <v>-7.2720000000000482</v>
      </c>
      <c r="AB893" s="155">
        <f t="shared" si="149"/>
        <v>4.9678666666666667</v>
      </c>
      <c r="AC893" s="155">
        <f t="shared" si="146"/>
        <v>7.2720000000000482</v>
      </c>
      <c r="AD893" s="155">
        <f t="shared" si="150"/>
        <v>3.7125666666666652</v>
      </c>
      <c r="AE893" s="152">
        <f t="shared" si="147"/>
        <v>0</v>
      </c>
      <c r="AF893" s="152"/>
      <c r="AG893" s="156">
        <v>37873</v>
      </c>
      <c r="AH893" s="159">
        <v>214.75981999999999</v>
      </c>
      <c r="AI893" s="155">
        <f t="shared" si="151"/>
        <v>225.96530200000001</v>
      </c>
      <c r="AJ893" s="158">
        <f t="shared" si="148"/>
        <v>3.3861082580531353E-2</v>
      </c>
      <c r="AK893" s="155">
        <f t="shared" si="152"/>
        <v>1.6340546870950566E-2</v>
      </c>
      <c r="AL893" s="158">
        <f t="shared" si="153"/>
        <v>1.6429808620204288E-2</v>
      </c>
    </row>
    <row r="894" spans="18:38" ht="14.25" x14ac:dyDescent="0.2">
      <c r="R894" s="152" t="s">
        <v>111</v>
      </c>
      <c r="S894" s="152"/>
      <c r="T894" s="152" t="s">
        <v>110</v>
      </c>
      <c r="U894" s="153">
        <v>37874</v>
      </c>
      <c r="V894" s="152">
        <v>268.76</v>
      </c>
      <c r="W894" s="152">
        <v>265.61500000000001</v>
      </c>
      <c r="X894" s="152">
        <v>268.86</v>
      </c>
      <c r="Y894" s="154">
        <f t="shared" si="143"/>
        <v>3.2450000000000045</v>
      </c>
      <c r="Z894" s="154">
        <f t="shared" si="144"/>
        <v>0.10000000000002274</v>
      </c>
      <c r="AA894" s="154">
        <f t="shared" si="145"/>
        <v>-3.1449999999999818</v>
      </c>
      <c r="AB894" s="155">
        <f t="shared" si="149"/>
        <v>4.9104333333333328</v>
      </c>
      <c r="AC894" s="155">
        <f t="shared" si="146"/>
        <v>3.1449999999999818</v>
      </c>
      <c r="AD894" s="155">
        <f t="shared" si="150"/>
        <v>3.651799999999997</v>
      </c>
      <c r="AE894" s="152">
        <f t="shared" si="147"/>
        <v>0</v>
      </c>
      <c r="AF894" s="152"/>
      <c r="AG894" s="156">
        <v>37874</v>
      </c>
      <c r="AH894" s="159">
        <v>215.02410999999998</v>
      </c>
      <c r="AI894" s="155">
        <f t="shared" si="151"/>
        <v>226.13445500000003</v>
      </c>
      <c r="AJ894" s="158">
        <f t="shared" si="148"/>
        <v>1.462626679398874E-2</v>
      </c>
      <c r="AK894" s="155">
        <f t="shared" si="152"/>
        <v>1.6039328065717427E-2</v>
      </c>
      <c r="AL894" s="158">
        <f t="shared" si="153"/>
        <v>1.6148799615697644E-2</v>
      </c>
    </row>
    <row r="895" spans="18:38" ht="14.25" x14ac:dyDescent="0.2">
      <c r="R895" s="152" t="s">
        <v>111</v>
      </c>
      <c r="S895" s="152"/>
      <c r="T895" s="152" t="s">
        <v>110</v>
      </c>
      <c r="U895" s="153">
        <v>37875</v>
      </c>
      <c r="V895" s="152">
        <v>266.976</v>
      </c>
      <c r="W895" s="152">
        <v>263.03900000000004</v>
      </c>
      <c r="X895" s="152">
        <v>267.05300000000005</v>
      </c>
      <c r="Y895" s="154">
        <f t="shared" si="143"/>
        <v>4.01400000000001</v>
      </c>
      <c r="Z895" s="154">
        <f t="shared" si="144"/>
        <v>7.7000000000055024E-2</v>
      </c>
      <c r="AA895" s="154">
        <f t="shared" si="145"/>
        <v>-3.936999999999955</v>
      </c>
      <c r="AB895" s="155">
        <f t="shared" si="149"/>
        <v>4.9701333333333331</v>
      </c>
      <c r="AC895" s="155">
        <f t="shared" si="146"/>
        <v>3.936999999999955</v>
      </c>
      <c r="AD895" s="155">
        <f t="shared" si="150"/>
        <v>3.7090666666666627</v>
      </c>
      <c r="AE895" s="152">
        <f t="shared" si="147"/>
        <v>0</v>
      </c>
      <c r="AF895" s="152"/>
      <c r="AG895" s="156">
        <v>37875</v>
      </c>
      <c r="AH895" s="159">
        <v>216.64930999999996</v>
      </c>
      <c r="AI895" s="155">
        <f t="shared" si="151"/>
        <v>226.28111200000004</v>
      </c>
      <c r="AJ895" s="158">
        <f t="shared" si="148"/>
        <v>1.8172224965775131E-2</v>
      </c>
      <c r="AK895" s="155">
        <f t="shared" si="152"/>
        <v>1.629657982341148E-2</v>
      </c>
      <c r="AL895" s="158">
        <f t="shared" si="153"/>
        <v>1.6391410815882246E-2</v>
      </c>
    </row>
    <row r="896" spans="18:38" ht="14.25" x14ac:dyDescent="0.2">
      <c r="R896" s="152" t="s">
        <v>111</v>
      </c>
      <c r="S896" s="152"/>
      <c r="T896" s="152" t="s">
        <v>110</v>
      </c>
      <c r="U896" s="153">
        <v>37876</v>
      </c>
      <c r="V896" s="152">
        <v>266.904</v>
      </c>
      <c r="W896" s="152">
        <v>262.80399999999992</v>
      </c>
      <c r="X896" s="152">
        <v>266.904</v>
      </c>
      <c r="Y896" s="154">
        <f t="shared" si="143"/>
        <v>4.1000000000000796</v>
      </c>
      <c r="Z896" s="154">
        <f t="shared" si="144"/>
        <v>0</v>
      </c>
      <c r="AA896" s="154">
        <f t="shared" si="145"/>
        <v>-4.1000000000000796</v>
      </c>
      <c r="AB896" s="155">
        <f t="shared" si="149"/>
        <v>4.9498000000000024</v>
      </c>
      <c r="AC896" s="155">
        <f t="shared" si="146"/>
        <v>4.1000000000000796</v>
      </c>
      <c r="AD896" s="155">
        <f t="shared" si="150"/>
        <v>3.7306666666666652</v>
      </c>
      <c r="AE896" s="152">
        <f t="shared" si="147"/>
        <v>0</v>
      </c>
      <c r="AF896" s="152"/>
      <c r="AG896" s="156">
        <v>37876</v>
      </c>
      <c r="AH896" s="159">
        <v>207.99151000000001</v>
      </c>
      <c r="AI896" s="155">
        <f t="shared" si="151"/>
        <v>226.23606333333336</v>
      </c>
      <c r="AJ896" s="158">
        <f t="shared" si="148"/>
        <v>1.9712343066311117E-2</v>
      </c>
      <c r="AK896" s="155">
        <f t="shared" si="152"/>
        <v>1.6404001700401259E-2</v>
      </c>
      <c r="AL896" s="158">
        <f t="shared" si="153"/>
        <v>1.6490150207263587E-2</v>
      </c>
    </row>
    <row r="897" spans="18:38" ht="14.25" x14ac:dyDescent="0.2">
      <c r="R897" s="152" t="s">
        <v>111</v>
      </c>
      <c r="S897" s="152"/>
      <c r="T897" s="152" t="s">
        <v>110</v>
      </c>
      <c r="U897" s="153">
        <v>37877</v>
      </c>
      <c r="V897" s="152">
        <v>264.36899999999997</v>
      </c>
      <c r="W897" s="152">
        <v>262.63800000000003</v>
      </c>
      <c r="X897" s="152">
        <v>265.22399999999999</v>
      </c>
      <c r="Y897" s="154">
        <f t="shared" si="143"/>
        <v>2.5859999999999559</v>
      </c>
      <c r="Z897" s="154">
        <f t="shared" si="144"/>
        <v>0.85500000000001819</v>
      </c>
      <c r="AA897" s="154">
        <f t="shared" si="145"/>
        <v>-1.7309999999999377</v>
      </c>
      <c r="AB897" s="155">
        <f t="shared" si="149"/>
        <v>4.8737000000000021</v>
      </c>
      <c r="AC897" s="155">
        <f t="shared" si="146"/>
        <v>1.7309999999999377</v>
      </c>
      <c r="AD897" s="155">
        <f t="shared" si="150"/>
        <v>3.760233333333332</v>
      </c>
      <c r="AE897" s="152">
        <f t="shared" si="147"/>
        <v>0</v>
      </c>
      <c r="AF897" s="152"/>
      <c r="AG897" s="156">
        <v>37877</v>
      </c>
      <c r="AH897" s="159">
        <v>190.40977000000007</v>
      </c>
      <c r="AI897" s="155">
        <f t="shared" si="151"/>
        <v>225.33239466666674</v>
      </c>
      <c r="AJ897" s="158">
        <f t="shared" si="148"/>
        <v>9.090920072010681E-3</v>
      </c>
      <c r="AK897" s="155">
        <f t="shared" si="152"/>
        <v>1.6577695502418822E-2</v>
      </c>
      <c r="AL897" s="158">
        <f t="shared" si="153"/>
        <v>1.668749555027731E-2</v>
      </c>
    </row>
    <row r="898" spans="18:38" ht="14.25" x14ac:dyDescent="0.2">
      <c r="R898" s="152" t="s">
        <v>111</v>
      </c>
      <c r="S898" s="152"/>
      <c r="T898" s="152" t="s">
        <v>110</v>
      </c>
      <c r="U898" s="153">
        <v>37878</v>
      </c>
      <c r="V898" s="152">
        <v>264.565</v>
      </c>
      <c r="W898" s="152">
        <v>263.452</v>
      </c>
      <c r="X898" s="152">
        <v>266.12699999999995</v>
      </c>
      <c r="Y898" s="154">
        <f t="shared" ref="Y898:Y961" si="154">X898-W898</f>
        <v>2.6749999999999545</v>
      </c>
      <c r="Z898" s="154">
        <f t="shared" ref="Z898:Z961" si="155">X898-V898</f>
        <v>1.561999999999955</v>
      </c>
      <c r="AA898" s="154">
        <f t="shared" ref="AA898:AA961" si="156">W898-V898</f>
        <v>-1.1129999999999995</v>
      </c>
      <c r="AB898" s="155">
        <f t="shared" si="149"/>
        <v>4.8241000000000023</v>
      </c>
      <c r="AC898" s="155">
        <f t="shared" ref="AC898:AC961" si="157">IF((V898-W898)&lt;0,0,V898-W898)</f>
        <v>1.1129999999999995</v>
      </c>
      <c r="AD898" s="155">
        <f t="shared" si="150"/>
        <v>3.7973333333333321</v>
      </c>
      <c r="AE898" s="152">
        <f t="shared" ref="AE898:AE961" si="158">IF(AC898&gt;=25,1,0)</f>
        <v>0</v>
      </c>
      <c r="AF898" s="152"/>
      <c r="AG898" s="156">
        <v>37878</v>
      </c>
      <c r="AH898" s="159">
        <v>187.91349</v>
      </c>
      <c r="AI898" s="155">
        <f t="shared" si="151"/>
        <v>224.61171200000004</v>
      </c>
      <c r="AJ898" s="158">
        <f t="shared" ref="AJ898:AJ961" si="159">AC898/AH898</f>
        <v>5.9229382627080133E-3</v>
      </c>
      <c r="AK898" s="155">
        <f t="shared" si="152"/>
        <v>1.6775126777842424E-2</v>
      </c>
      <c r="AL898" s="158">
        <f t="shared" si="153"/>
        <v>1.6906212501213345E-2</v>
      </c>
    </row>
    <row r="899" spans="18:38" ht="14.25" x14ac:dyDescent="0.2">
      <c r="R899" s="152" t="s">
        <v>111</v>
      </c>
      <c r="S899" s="152"/>
      <c r="T899" s="152" t="s">
        <v>110</v>
      </c>
      <c r="U899" s="153">
        <v>37879</v>
      </c>
      <c r="V899" s="152">
        <v>266.55</v>
      </c>
      <c r="W899" s="152">
        <v>265.77699999999999</v>
      </c>
      <c r="X899" s="152">
        <v>269.35200000000003</v>
      </c>
      <c r="Y899" s="154">
        <f t="shared" si="154"/>
        <v>3.5750000000000455</v>
      </c>
      <c r="Z899" s="154">
        <f t="shared" si="155"/>
        <v>2.8020000000000209</v>
      </c>
      <c r="AA899" s="154">
        <f t="shared" si="156"/>
        <v>-0.77300000000002456</v>
      </c>
      <c r="AB899" s="155">
        <f t="shared" si="149"/>
        <v>4.7523000000000026</v>
      </c>
      <c r="AC899" s="155">
        <f t="shared" si="157"/>
        <v>0.77300000000002456</v>
      </c>
      <c r="AD899" s="155">
        <f t="shared" si="150"/>
        <v>3.6336999999999988</v>
      </c>
      <c r="AE899" s="152">
        <f t="shared" si="158"/>
        <v>0</v>
      </c>
      <c r="AF899" s="152"/>
      <c r="AG899" s="156">
        <v>37879</v>
      </c>
      <c r="AH899" s="159">
        <v>195.02215000000004</v>
      </c>
      <c r="AI899" s="155">
        <f t="shared" si="151"/>
        <v>224.16979900000004</v>
      </c>
      <c r="AJ899" s="158">
        <f t="shared" si="159"/>
        <v>3.9636523338504081E-3</v>
      </c>
      <c r="AK899" s="155">
        <f t="shared" si="152"/>
        <v>1.5997893719619214E-2</v>
      </c>
      <c r="AL899" s="158">
        <f t="shared" si="153"/>
        <v>1.6209587626029847E-2</v>
      </c>
    </row>
    <row r="900" spans="18:38" ht="14.25" x14ac:dyDescent="0.2">
      <c r="R900" s="152" t="s">
        <v>111</v>
      </c>
      <c r="S900" s="152"/>
      <c r="T900" s="152" t="s">
        <v>110</v>
      </c>
      <c r="U900" s="153">
        <v>37880</v>
      </c>
      <c r="V900" s="152">
        <v>266.80799999999999</v>
      </c>
      <c r="W900" s="152">
        <v>262.13899999999995</v>
      </c>
      <c r="X900" s="152">
        <v>268.39</v>
      </c>
      <c r="Y900" s="154">
        <f t="shared" si="154"/>
        <v>6.2510000000000332</v>
      </c>
      <c r="Z900" s="154">
        <f t="shared" si="155"/>
        <v>1.5819999999999936</v>
      </c>
      <c r="AA900" s="154">
        <f t="shared" si="156"/>
        <v>-4.6690000000000396</v>
      </c>
      <c r="AB900" s="155">
        <f t="shared" si="149"/>
        <v>4.8232000000000026</v>
      </c>
      <c r="AC900" s="155">
        <f t="shared" si="157"/>
        <v>4.6690000000000396</v>
      </c>
      <c r="AD900" s="155">
        <f t="shared" si="150"/>
        <v>3.6518666666666659</v>
      </c>
      <c r="AE900" s="152">
        <f t="shared" si="158"/>
        <v>0</v>
      </c>
      <c r="AF900" s="152"/>
      <c r="AG900" s="156">
        <v>37880</v>
      </c>
      <c r="AH900" s="159">
        <v>197.40403000000001</v>
      </c>
      <c r="AI900" s="155">
        <f t="shared" si="151"/>
        <v>223.83487299999999</v>
      </c>
      <c r="AJ900" s="158">
        <f t="shared" si="159"/>
        <v>2.3651999404470311E-2</v>
      </c>
      <c r="AK900" s="155">
        <f t="shared" si="152"/>
        <v>1.6123649846881773E-2</v>
      </c>
      <c r="AL900" s="158">
        <f t="shared" si="153"/>
        <v>1.6315003188384618E-2</v>
      </c>
    </row>
    <row r="901" spans="18:38" ht="14.25" x14ac:dyDescent="0.2">
      <c r="R901" s="152" t="s">
        <v>111</v>
      </c>
      <c r="S901" s="152"/>
      <c r="T901" s="152" t="s">
        <v>110</v>
      </c>
      <c r="U901" s="153">
        <v>37881</v>
      </c>
      <c r="V901" s="152">
        <v>264.77600000000001</v>
      </c>
      <c r="W901" s="152">
        <v>264.41500000000002</v>
      </c>
      <c r="X901" s="152">
        <v>266.15499999999997</v>
      </c>
      <c r="Y901" s="154">
        <f t="shared" si="154"/>
        <v>1.7399999999999523</v>
      </c>
      <c r="Z901" s="154">
        <f t="shared" si="155"/>
        <v>1.3789999999999623</v>
      </c>
      <c r="AA901" s="154">
        <f t="shared" si="156"/>
        <v>-0.36099999999999</v>
      </c>
      <c r="AB901" s="155">
        <f t="shared" si="149"/>
        <v>4.6362666666666694</v>
      </c>
      <c r="AC901" s="155">
        <f t="shared" si="157"/>
        <v>0.36099999999999</v>
      </c>
      <c r="AD901" s="155">
        <f t="shared" si="150"/>
        <v>3.4189666666666674</v>
      </c>
      <c r="AE901" s="152">
        <f t="shared" si="158"/>
        <v>0</v>
      </c>
      <c r="AF901" s="152"/>
      <c r="AG901" s="156">
        <v>37881</v>
      </c>
      <c r="AH901" s="159">
        <v>195.94723999999997</v>
      </c>
      <c r="AI901" s="155">
        <f t="shared" si="151"/>
        <v>223.19941333333335</v>
      </c>
      <c r="AJ901" s="158">
        <f t="shared" si="159"/>
        <v>1.842332660567151E-3</v>
      </c>
      <c r="AK901" s="155">
        <f t="shared" si="152"/>
        <v>1.5045894571249515E-2</v>
      </c>
      <c r="AL901" s="158">
        <f t="shared" si="153"/>
        <v>1.5317991277874329E-2</v>
      </c>
    </row>
    <row r="902" spans="18:38" ht="14.25" x14ac:dyDescent="0.2">
      <c r="R902" s="152" t="s">
        <v>111</v>
      </c>
      <c r="S902" s="152"/>
      <c r="T902" s="152" t="s">
        <v>110</v>
      </c>
      <c r="U902" s="153">
        <v>37882</v>
      </c>
      <c r="V902" s="152">
        <v>265.12299999999999</v>
      </c>
      <c r="W902" s="152">
        <v>264.44600000000003</v>
      </c>
      <c r="X902" s="152">
        <v>266.435</v>
      </c>
      <c r="Y902" s="154">
        <f t="shared" si="154"/>
        <v>1.9889999999999759</v>
      </c>
      <c r="Z902" s="154">
        <f t="shared" si="155"/>
        <v>1.3120000000000118</v>
      </c>
      <c r="AA902" s="154">
        <f t="shared" si="156"/>
        <v>-0.67699999999996407</v>
      </c>
      <c r="AB902" s="155">
        <f t="shared" si="149"/>
        <v>4.6510333333333351</v>
      </c>
      <c r="AC902" s="155">
        <f t="shared" si="157"/>
        <v>0.67699999999996407</v>
      </c>
      <c r="AD902" s="155">
        <f t="shared" si="150"/>
        <v>3.4178999999999991</v>
      </c>
      <c r="AE902" s="152">
        <f t="shared" si="158"/>
        <v>0</v>
      </c>
      <c r="AF902" s="152"/>
      <c r="AG902" s="156">
        <v>37882</v>
      </c>
      <c r="AH902" s="159">
        <v>193.64792999999997</v>
      </c>
      <c r="AI902" s="155">
        <f t="shared" si="151"/>
        <v>222.47230899999997</v>
      </c>
      <c r="AJ902" s="158">
        <f t="shared" si="159"/>
        <v>3.496035304895664E-3</v>
      </c>
      <c r="AK902" s="155">
        <f t="shared" si="152"/>
        <v>1.5052741821295569E-2</v>
      </c>
      <c r="AL902" s="158">
        <f t="shared" si="153"/>
        <v>1.5363260332772469E-2</v>
      </c>
    </row>
    <row r="903" spans="18:38" ht="14.25" x14ac:dyDescent="0.2">
      <c r="R903" s="152" t="s">
        <v>111</v>
      </c>
      <c r="S903" s="152"/>
      <c r="T903" s="152" t="s">
        <v>110</v>
      </c>
      <c r="U903" s="153">
        <v>37883</v>
      </c>
      <c r="V903" s="152">
        <v>264.697</v>
      </c>
      <c r="W903" s="152">
        <v>258.43299999999994</v>
      </c>
      <c r="X903" s="152">
        <v>267.154</v>
      </c>
      <c r="Y903" s="154">
        <f t="shared" si="154"/>
        <v>8.7210000000000605</v>
      </c>
      <c r="Z903" s="154">
        <f t="shared" si="155"/>
        <v>2.4569999999999936</v>
      </c>
      <c r="AA903" s="154">
        <f t="shared" si="156"/>
        <v>-6.2640000000000668</v>
      </c>
      <c r="AB903" s="155">
        <f t="shared" si="149"/>
        <v>4.7385333333333355</v>
      </c>
      <c r="AC903" s="155">
        <f t="shared" si="157"/>
        <v>6.2640000000000668</v>
      </c>
      <c r="AD903" s="155">
        <f t="shared" si="150"/>
        <v>3.4375333333333344</v>
      </c>
      <c r="AE903" s="152">
        <f t="shared" si="158"/>
        <v>0</v>
      </c>
      <c r="AF903" s="152"/>
      <c r="AG903" s="156">
        <v>37883</v>
      </c>
      <c r="AH903" s="159">
        <v>191.37142999999992</v>
      </c>
      <c r="AI903" s="155">
        <f t="shared" si="151"/>
        <v>221.51160333333331</v>
      </c>
      <c r="AJ903" s="158">
        <f t="shared" si="159"/>
        <v>3.2732158609046658E-2</v>
      </c>
      <c r="AK903" s="155">
        <f t="shared" si="152"/>
        <v>1.5284717389917215E-2</v>
      </c>
      <c r="AL903" s="158">
        <f t="shared" si="153"/>
        <v>1.5518524906167074E-2</v>
      </c>
    </row>
    <row r="904" spans="18:38" ht="14.25" x14ac:dyDescent="0.2">
      <c r="R904" s="152" t="s">
        <v>111</v>
      </c>
      <c r="S904" s="152"/>
      <c r="T904" s="152" t="s">
        <v>110</v>
      </c>
      <c r="U904" s="153">
        <v>37884</v>
      </c>
      <c r="V904" s="152">
        <v>268.44200000000001</v>
      </c>
      <c r="W904" s="152">
        <v>264.21600000000001</v>
      </c>
      <c r="X904" s="152">
        <v>268.67</v>
      </c>
      <c r="Y904" s="154">
        <f t="shared" si="154"/>
        <v>4.4540000000000077</v>
      </c>
      <c r="Z904" s="154">
        <f t="shared" si="155"/>
        <v>0.22800000000000864</v>
      </c>
      <c r="AA904" s="154">
        <f t="shared" si="156"/>
        <v>-4.2259999999999991</v>
      </c>
      <c r="AB904" s="155">
        <f t="shared" si="149"/>
        <v>4.7889333333333353</v>
      </c>
      <c r="AC904" s="155">
        <f t="shared" si="157"/>
        <v>4.2259999999999991</v>
      </c>
      <c r="AD904" s="155">
        <f t="shared" si="150"/>
        <v>3.495033333333335</v>
      </c>
      <c r="AE904" s="152">
        <f t="shared" si="158"/>
        <v>0</v>
      </c>
      <c r="AF904" s="152"/>
      <c r="AG904" s="156">
        <v>37884</v>
      </c>
      <c r="AH904" s="159">
        <v>190.41494000000006</v>
      </c>
      <c r="AI904" s="155">
        <f t="shared" si="151"/>
        <v>220.05350799999999</v>
      </c>
      <c r="AJ904" s="158">
        <f t="shared" si="159"/>
        <v>2.219363669678439E-2</v>
      </c>
      <c r="AK904" s="155">
        <f t="shared" si="152"/>
        <v>1.5668477564027485E-2</v>
      </c>
      <c r="AL904" s="158">
        <f t="shared" si="153"/>
        <v>1.5882652201724204E-2</v>
      </c>
    </row>
    <row r="905" spans="18:38" ht="14.25" x14ac:dyDescent="0.2">
      <c r="R905" s="152" t="s">
        <v>111</v>
      </c>
      <c r="S905" s="152"/>
      <c r="T905" s="152" t="s">
        <v>110</v>
      </c>
      <c r="U905" s="153">
        <v>37885</v>
      </c>
      <c r="V905" s="152">
        <v>269.3</v>
      </c>
      <c r="W905" s="152">
        <v>269.3</v>
      </c>
      <c r="X905" s="152">
        <v>271.77499999999998</v>
      </c>
      <c r="Y905" s="154">
        <f t="shared" si="154"/>
        <v>2.4749999999999659</v>
      </c>
      <c r="Z905" s="154">
        <f t="shared" si="155"/>
        <v>2.4749999999999659</v>
      </c>
      <c r="AA905" s="154">
        <f t="shared" si="156"/>
        <v>0</v>
      </c>
      <c r="AB905" s="155">
        <f t="shared" si="149"/>
        <v>4.7673333333333323</v>
      </c>
      <c r="AC905" s="155">
        <f t="shared" si="157"/>
        <v>0</v>
      </c>
      <c r="AD905" s="155">
        <f t="shared" si="150"/>
        <v>3.4172333333333351</v>
      </c>
      <c r="AE905" s="152">
        <f t="shared" si="158"/>
        <v>0</v>
      </c>
      <c r="AF905" s="152"/>
      <c r="AG905" s="156">
        <v>37885</v>
      </c>
      <c r="AH905" s="159">
        <v>190.17355000000003</v>
      </c>
      <c r="AI905" s="155">
        <f t="shared" si="151"/>
        <v>218.81999866666666</v>
      </c>
      <c r="AJ905" s="158">
        <f t="shared" si="159"/>
        <v>0</v>
      </c>
      <c r="AK905" s="155">
        <f t="shared" si="152"/>
        <v>1.5326016076748935E-2</v>
      </c>
      <c r="AL905" s="158">
        <f t="shared" si="153"/>
        <v>1.5616640865348336E-2</v>
      </c>
    </row>
    <row r="906" spans="18:38" ht="14.25" x14ac:dyDescent="0.2">
      <c r="R906" s="152" t="s">
        <v>111</v>
      </c>
      <c r="S906" s="152"/>
      <c r="T906" s="152" t="s">
        <v>110</v>
      </c>
      <c r="U906" s="153">
        <v>37886</v>
      </c>
      <c r="V906" s="152">
        <v>271.22500000000002</v>
      </c>
      <c r="W906" s="152">
        <v>262.06100000000004</v>
      </c>
      <c r="X906" s="152">
        <v>272.43700000000001</v>
      </c>
      <c r="Y906" s="154">
        <f t="shared" si="154"/>
        <v>10.375999999999976</v>
      </c>
      <c r="Z906" s="154">
        <f t="shared" si="155"/>
        <v>1.2119999999999891</v>
      </c>
      <c r="AA906" s="154">
        <f t="shared" si="156"/>
        <v>-9.1639999999999873</v>
      </c>
      <c r="AB906" s="155">
        <f t="shared" si="149"/>
        <v>4.9680333333333317</v>
      </c>
      <c r="AC906" s="155">
        <f t="shared" si="157"/>
        <v>9.1639999999999873</v>
      </c>
      <c r="AD906" s="155">
        <f t="shared" si="150"/>
        <v>3.7227000000000015</v>
      </c>
      <c r="AE906" s="152">
        <f t="shared" si="158"/>
        <v>0</v>
      </c>
      <c r="AF906" s="152"/>
      <c r="AG906" s="156">
        <v>37886</v>
      </c>
      <c r="AH906" s="159">
        <v>233.83313000000004</v>
      </c>
      <c r="AI906" s="155">
        <f t="shared" si="151"/>
        <v>219.49565033333332</v>
      </c>
      <c r="AJ906" s="158">
        <f t="shared" si="159"/>
        <v>3.9190340564658165E-2</v>
      </c>
      <c r="AK906" s="155">
        <f t="shared" si="152"/>
        <v>1.6632360762237539E-2</v>
      </c>
      <c r="AL906" s="158">
        <f t="shared" si="153"/>
        <v>1.6960244972265223E-2</v>
      </c>
    </row>
    <row r="907" spans="18:38" ht="14.25" x14ac:dyDescent="0.2">
      <c r="R907" s="152" t="s">
        <v>111</v>
      </c>
      <c r="S907" s="152"/>
      <c r="T907" s="152" t="s">
        <v>110</v>
      </c>
      <c r="U907" s="153">
        <v>37887</v>
      </c>
      <c r="V907" s="152">
        <v>274.33800000000002</v>
      </c>
      <c r="W907" s="152">
        <v>272.815</v>
      </c>
      <c r="X907" s="152">
        <v>274.98399999999998</v>
      </c>
      <c r="Y907" s="154">
        <f t="shared" si="154"/>
        <v>2.1689999999999827</v>
      </c>
      <c r="Z907" s="154">
        <f t="shared" si="155"/>
        <v>0.64599999999995816</v>
      </c>
      <c r="AA907" s="154">
        <f t="shared" si="156"/>
        <v>-1.5230000000000246</v>
      </c>
      <c r="AB907" s="155">
        <f t="shared" si="149"/>
        <v>4.9750999999999994</v>
      </c>
      <c r="AC907" s="155">
        <f t="shared" si="157"/>
        <v>1.5230000000000246</v>
      </c>
      <c r="AD907" s="155">
        <f t="shared" si="150"/>
        <v>3.773466666666669</v>
      </c>
      <c r="AE907" s="152">
        <f t="shared" si="158"/>
        <v>0</v>
      </c>
      <c r="AF907" s="152"/>
      <c r="AG907" s="156">
        <v>37887</v>
      </c>
      <c r="AH907" s="159">
        <v>238.70838999999998</v>
      </c>
      <c r="AI907" s="155">
        <f t="shared" si="151"/>
        <v>220.32708666666662</v>
      </c>
      <c r="AJ907" s="158">
        <f t="shared" si="159"/>
        <v>6.3801695449415274E-3</v>
      </c>
      <c r="AK907" s="155">
        <f t="shared" si="152"/>
        <v>1.6845033080402257E-2</v>
      </c>
      <c r="AL907" s="158">
        <f t="shared" si="153"/>
        <v>1.7126658023557294E-2</v>
      </c>
    </row>
    <row r="908" spans="18:38" ht="14.25" x14ac:dyDescent="0.2">
      <c r="R908" s="152" t="s">
        <v>111</v>
      </c>
      <c r="S908" s="152"/>
      <c r="T908" s="152" t="s">
        <v>110</v>
      </c>
      <c r="U908" s="153">
        <v>37888</v>
      </c>
      <c r="V908" s="152">
        <v>273.64</v>
      </c>
      <c r="W908" s="152">
        <v>273.64</v>
      </c>
      <c r="X908" s="152">
        <v>279.75699999999995</v>
      </c>
      <c r="Y908" s="154">
        <f t="shared" si="154"/>
        <v>6.1169999999999618</v>
      </c>
      <c r="Z908" s="154">
        <f t="shared" si="155"/>
        <v>6.1169999999999618</v>
      </c>
      <c r="AA908" s="154">
        <f t="shared" si="156"/>
        <v>0</v>
      </c>
      <c r="AB908" s="155">
        <f t="shared" si="149"/>
        <v>5.0563333333333311</v>
      </c>
      <c r="AC908" s="155">
        <f t="shared" si="157"/>
        <v>0</v>
      </c>
      <c r="AD908" s="155">
        <f t="shared" si="150"/>
        <v>3.6920333333333359</v>
      </c>
      <c r="AE908" s="152">
        <f t="shared" si="158"/>
        <v>0</v>
      </c>
      <c r="AF908" s="152"/>
      <c r="AG908" s="156">
        <v>37888</v>
      </c>
      <c r="AH908" s="159">
        <v>231.78992999999997</v>
      </c>
      <c r="AI908" s="155">
        <f t="shared" si="151"/>
        <v>220.49720833333328</v>
      </c>
      <c r="AJ908" s="158">
        <f t="shared" si="159"/>
        <v>0</v>
      </c>
      <c r="AK908" s="155">
        <f t="shared" si="152"/>
        <v>1.648579945879387E-2</v>
      </c>
      <c r="AL908" s="158">
        <f t="shared" si="153"/>
        <v>1.6744127334945489E-2</v>
      </c>
    </row>
    <row r="909" spans="18:38" ht="14.25" x14ac:dyDescent="0.2">
      <c r="R909" s="152" t="s">
        <v>111</v>
      </c>
      <c r="S909" s="152"/>
      <c r="T909" s="152" t="s">
        <v>110</v>
      </c>
      <c r="U909" s="153">
        <v>37889</v>
      </c>
      <c r="V909" s="152">
        <v>276.09900000000005</v>
      </c>
      <c r="W909" s="152">
        <v>271.22899999999998</v>
      </c>
      <c r="X909" s="152">
        <v>276.09900000000005</v>
      </c>
      <c r="Y909" s="154">
        <f t="shared" si="154"/>
        <v>4.8700000000000614</v>
      </c>
      <c r="Z909" s="154">
        <f t="shared" si="155"/>
        <v>0</v>
      </c>
      <c r="AA909" s="154">
        <f t="shared" si="156"/>
        <v>-4.8700000000000614</v>
      </c>
      <c r="AB909" s="155">
        <f t="shared" si="149"/>
        <v>5.0874666666666677</v>
      </c>
      <c r="AC909" s="155">
        <f t="shared" si="157"/>
        <v>4.8700000000000614</v>
      </c>
      <c r="AD909" s="155">
        <f t="shared" si="150"/>
        <v>3.7231666666666721</v>
      </c>
      <c r="AE909" s="152">
        <f t="shared" si="158"/>
        <v>0</v>
      </c>
      <c r="AF909" s="152"/>
      <c r="AG909" s="156">
        <v>37889</v>
      </c>
      <c r="AH909" s="159">
        <v>223.10584000000003</v>
      </c>
      <c r="AI909" s="155">
        <f t="shared" si="151"/>
        <v>220.00482833333328</v>
      </c>
      <c r="AJ909" s="158">
        <f t="shared" si="159"/>
        <v>2.1828204945240612E-2</v>
      </c>
      <c r="AK909" s="155">
        <f t="shared" si="152"/>
        <v>1.6661861300121247E-2</v>
      </c>
      <c r="AL909" s="158">
        <f t="shared" si="153"/>
        <v>1.6923113437427088E-2</v>
      </c>
    </row>
    <row r="910" spans="18:38" ht="14.25" x14ac:dyDescent="0.2">
      <c r="R910" s="152" t="s">
        <v>111</v>
      </c>
      <c r="S910" s="152"/>
      <c r="T910" s="152" t="s">
        <v>110</v>
      </c>
      <c r="U910" s="153">
        <v>37890</v>
      </c>
      <c r="V910" s="152">
        <v>273.291</v>
      </c>
      <c r="W910" s="152">
        <v>265.36500000000001</v>
      </c>
      <c r="X910" s="152">
        <v>273.291</v>
      </c>
      <c r="Y910" s="154">
        <f t="shared" si="154"/>
        <v>7.9259999999999877</v>
      </c>
      <c r="Z910" s="154">
        <f t="shared" si="155"/>
        <v>0</v>
      </c>
      <c r="AA910" s="154">
        <f t="shared" si="156"/>
        <v>-7.9259999999999877</v>
      </c>
      <c r="AB910" s="155">
        <f t="shared" si="149"/>
        <v>5.2327666666666666</v>
      </c>
      <c r="AC910" s="155">
        <f t="shared" si="157"/>
        <v>7.9259999999999877</v>
      </c>
      <c r="AD910" s="155">
        <f t="shared" si="150"/>
        <v>3.9866333333333386</v>
      </c>
      <c r="AE910" s="152">
        <f t="shared" si="158"/>
        <v>0</v>
      </c>
      <c r="AF910" s="152"/>
      <c r="AG910" s="156">
        <v>37890</v>
      </c>
      <c r="AH910" s="159">
        <v>224.07787999999996</v>
      </c>
      <c r="AI910" s="155">
        <f t="shared" si="151"/>
        <v>219.42597266666661</v>
      </c>
      <c r="AJ910" s="158">
        <f t="shared" si="159"/>
        <v>3.5371630613427747E-2</v>
      </c>
      <c r="AK910" s="155">
        <f t="shared" si="152"/>
        <v>1.7837878366994596E-2</v>
      </c>
      <c r="AL910" s="158">
        <f t="shared" si="153"/>
        <v>1.816846604293966E-2</v>
      </c>
    </row>
    <row r="911" spans="18:38" ht="14.25" x14ac:dyDescent="0.2">
      <c r="R911" s="152" t="s">
        <v>111</v>
      </c>
      <c r="S911" s="152"/>
      <c r="T911" s="152" t="s">
        <v>110</v>
      </c>
      <c r="U911" s="153">
        <v>37891</v>
      </c>
      <c r="V911" s="152">
        <v>271.10099999999994</v>
      </c>
      <c r="W911" s="152">
        <v>259.08</v>
      </c>
      <c r="X911" s="152">
        <v>271.25299999999999</v>
      </c>
      <c r="Y911" s="154">
        <f t="shared" si="154"/>
        <v>12.173000000000002</v>
      </c>
      <c r="Z911" s="154">
        <f t="shared" si="155"/>
        <v>0.15200000000004366</v>
      </c>
      <c r="AA911" s="154">
        <f t="shared" si="156"/>
        <v>-12.020999999999958</v>
      </c>
      <c r="AB911" s="155">
        <f t="shared" si="149"/>
        <v>5.4728333333333357</v>
      </c>
      <c r="AC911" s="155">
        <f t="shared" si="157"/>
        <v>12.020999999999958</v>
      </c>
      <c r="AD911" s="155">
        <f t="shared" si="150"/>
        <v>4.2808000000000046</v>
      </c>
      <c r="AE911" s="152">
        <f t="shared" si="158"/>
        <v>0</v>
      </c>
      <c r="AF911" s="152"/>
      <c r="AG911" s="156">
        <v>37891</v>
      </c>
      <c r="AH911" s="159">
        <v>213.98643000000001</v>
      </c>
      <c r="AI911" s="155">
        <f t="shared" si="151"/>
        <v>218.24940699999999</v>
      </c>
      <c r="AJ911" s="158">
        <f t="shared" si="159"/>
        <v>5.6176459413804683E-2</v>
      </c>
      <c r="AK911" s="155">
        <f t="shared" si="152"/>
        <v>1.9283068700919125E-2</v>
      </c>
      <c r="AL911" s="158">
        <f t="shared" si="153"/>
        <v>1.961425718787866E-2</v>
      </c>
    </row>
    <row r="912" spans="18:38" ht="14.25" x14ac:dyDescent="0.2">
      <c r="R912" s="152" t="s">
        <v>111</v>
      </c>
      <c r="S912" s="152"/>
      <c r="T912" s="152" t="s">
        <v>110</v>
      </c>
      <c r="U912" s="153">
        <v>37892</v>
      </c>
      <c r="V912" s="152">
        <v>270.45499999999998</v>
      </c>
      <c r="W912" s="152">
        <v>267.45</v>
      </c>
      <c r="X912" s="152">
        <v>270.64</v>
      </c>
      <c r="Y912" s="154">
        <f t="shared" si="154"/>
        <v>3.1899999999999977</v>
      </c>
      <c r="Z912" s="154">
        <f t="shared" si="155"/>
        <v>0.18500000000000227</v>
      </c>
      <c r="AA912" s="154">
        <f t="shared" si="156"/>
        <v>-3.0049999999999955</v>
      </c>
      <c r="AB912" s="155">
        <f t="shared" si="149"/>
        <v>5.4591333333333329</v>
      </c>
      <c r="AC912" s="155">
        <f t="shared" si="157"/>
        <v>3.0049999999999955</v>
      </c>
      <c r="AD912" s="155">
        <f t="shared" si="150"/>
        <v>4.266833333333337</v>
      </c>
      <c r="AE912" s="152">
        <f t="shared" si="158"/>
        <v>0</v>
      </c>
      <c r="AF912" s="152"/>
      <c r="AG912" s="156">
        <v>37892</v>
      </c>
      <c r="AH912" s="159">
        <v>217.17342999999997</v>
      </c>
      <c r="AI912" s="155">
        <f t="shared" si="151"/>
        <v>217.14597866666665</v>
      </c>
      <c r="AJ912" s="158">
        <f t="shared" si="159"/>
        <v>1.383686761313295E-2</v>
      </c>
      <c r="AK912" s="155">
        <f t="shared" si="152"/>
        <v>1.9288268255196687E-2</v>
      </c>
      <c r="AL912" s="158">
        <f t="shared" si="153"/>
        <v>1.96496078791457E-2</v>
      </c>
    </row>
    <row r="913" spans="18:38" ht="15" x14ac:dyDescent="0.25">
      <c r="R913" s="152" t="s">
        <v>111</v>
      </c>
      <c r="S913" s="152"/>
      <c r="T913" s="152" t="s">
        <v>110</v>
      </c>
      <c r="U913" s="153">
        <v>37893</v>
      </c>
      <c r="V913" s="160">
        <v>270.45499999999998</v>
      </c>
      <c r="W913" s="160">
        <v>267.45</v>
      </c>
      <c r="X913" s="160">
        <v>270.64</v>
      </c>
      <c r="Y913" s="154">
        <f t="shared" si="154"/>
        <v>3.1899999999999977</v>
      </c>
      <c r="Z913" s="154">
        <f t="shared" si="155"/>
        <v>0.18500000000000227</v>
      </c>
      <c r="AA913" s="154">
        <f t="shared" si="156"/>
        <v>-3.0049999999999955</v>
      </c>
      <c r="AB913" s="155">
        <f t="shared" si="149"/>
        <v>5.4241333333333328</v>
      </c>
      <c r="AC913" s="155">
        <f t="shared" si="157"/>
        <v>3.0049999999999955</v>
      </c>
      <c r="AD913" s="155">
        <f t="shared" si="150"/>
        <v>4.2357333333333376</v>
      </c>
      <c r="AE913" s="152">
        <f t="shared" si="158"/>
        <v>0</v>
      </c>
      <c r="AF913" s="152"/>
      <c r="AG913" s="156">
        <v>37893</v>
      </c>
      <c r="AH913" s="159">
        <v>236.23213999999996</v>
      </c>
      <c r="AI913" s="155">
        <f t="shared" si="151"/>
        <v>217.09479300000001</v>
      </c>
      <c r="AJ913" s="158">
        <f t="shared" si="159"/>
        <v>1.2720538365355348E-2</v>
      </c>
      <c r="AK913" s="155">
        <f t="shared" si="152"/>
        <v>1.9160206750279091E-2</v>
      </c>
      <c r="AL913" s="158">
        <f t="shared" si="153"/>
        <v>1.951098538477308E-2</v>
      </c>
    </row>
    <row r="914" spans="18:38" ht="15" x14ac:dyDescent="0.25">
      <c r="R914" s="152" t="s">
        <v>111</v>
      </c>
      <c r="S914" s="152"/>
      <c r="T914" s="152" t="s">
        <v>110</v>
      </c>
      <c r="U914" s="153">
        <v>37894</v>
      </c>
      <c r="V914" s="160">
        <v>270.45499999999998</v>
      </c>
      <c r="W914" s="160">
        <v>267.45</v>
      </c>
      <c r="X914" s="160">
        <v>270.64</v>
      </c>
      <c r="Y914" s="154">
        <f t="shared" si="154"/>
        <v>3.1899999999999977</v>
      </c>
      <c r="Z914" s="154">
        <f t="shared" si="155"/>
        <v>0.18500000000000227</v>
      </c>
      <c r="AA914" s="154">
        <f t="shared" si="156"/>
        <v>-3.0049999999999955</v>
      </c>
      <c r="AB914" s="155">
        <f t="shared" si="149"/>
        <v>5.4257999999999997</v>
      </c>
      <c r="AC914" s="155">
        <f t="shared" si="157"/>
        <v>3.0049999999999955</v>
      </c>
      <c r="AD914" s="155">
        <f t="shared" si="150"/>
        <v>4.2312333333333374</v>
      </c>
      <c r="AE914" s="152">
        <f t="shared" si="158"/>
        <v>0</v>
      </c>
      <c r="AF914" s="152"/>
      <c r="AG914" s="156">
        <v>37894</v>
      </c>
      <c r="AH914" s="159">
        <v>230.02437</v>
      </c>
      <c r="AI914" s="155">
        <f t="shared" si="151"/>
        <v>216.73839666666666</v>
      </c>
      <c r="AJ914" s="158">
        <f t="shared" si="159"/>
        <v>1.306383319297862E-2</v>
      </c>
      <c r="AK914" s="155">
        <f t="shared" si="152"/>
        <v>1.9160854410097572E-2</v>
      </c>
      <c r="AL914" s="158">
        <f t="shared" si="153"/>
        <v>1.9522306146062218E-2</v>
      </c>
    </row>
    <row r="915" spans="18:38" ht="14.25" x14ac:dyDescent="0.2">
      <c r="R915" s="152" t="s">
        <v>109</v>
      </c>
      <c r="S915" s="152"/>
      <c r="T915" s="152" t="s">
        <v>107</v>
      </c>
      <c r="U915" s="153">
        <v>37895</v>
      </c>
      <c r="V915" s="152">
        <v>275.27499999999998</v>
      </c>
      <c r="W915" s="152">
        <v>273.22500000000002</v>
      </c>
      <c r="X915" s="152">
        <v>279.935</v>
      </c>
      <c r="Y915" s="154">
        <f t="shared" si="154"/>
        <v>6.7099999999999795</v>
      </c>
      <c r="Z915" s="154">
        <f t="shared" si="155"/>
        <v>4.660000000000025</v>
      </c>
      <c r="AA915" s="154">
        <f t="shared" si="156"/>
        <v>-2.0499999999999545</v>
      </c>
      <c r="AB915" s="155">
        <f t="shared" si="149"/>
        <v>5.2915666666666654</v>
      </c>
      <c r="AC915" s="155">
        <f t="shared" si="157"/>
        <v>2.0499999999999545</v>
      </c>
      <c r="AD915" s="155">
        <f t="shared" si="150"/>
        <v>4.0039666666666678</v>
      </c>
      <c r="AE915" s="152">
        <f t="shared" si="158"/>
        <v>0</v>
      </c>
      <c r="AF915" s="152"/>
      <c r="AG915" s="156">
        <v>37895</v>
      </c>
      <c r="AH915" s="159">
        <v>240.06489999999997</v>
      </c>
      <c r="AI915" s="155">
        <f t="shared" si="151"/>
        <v>216.80601566666667</v>
      </c>
      <c r="AJ915" s="158">
        <f t="shared" si="159"/>
        <v>8.5393574820806992E-3</v>
      </c>
      <c r="AK915" s="155">
        <f t="shared" si="152"/>
        <v>1.8203672414054146E-2</v>
      </c>
      <c r="AL915" s="158">
        <f t="shared" si="153"/>
        <v>1.8467968494115299E-2</v>
      </c>
    </row>
    <row r="916" spans="18:38" ht="14.25" x14ac:dyDescent="0.2">
      <c r="R916" s="152" t="s">
        <v>109</v>
      </c>
      <c r="S916" s="152"/>
      <c r="T916" s="152" t="s">
        <v>107</v>
      </c>
      <c r="U916" s="153">
        <v>37896</v>
      </c>
      <c r="V916" s="152">
        <v>280.62700000000001</v>
      </c>
      <c r="W916" s="152">
        <v>276.44499999999999</v>
      </c>
      <c r="X916" s="152">
        <v>281.6690000000001</v>
      </c>
      <c r="Y916" s="154">
        <f t="shared" si="154"/>
        <v>5.2240000000001032</v>
      </c>
      <c r="Z916" s="154">
        <f t="shared" si="155"/>
        <v>1.0420000000000869</v>
      </c>
      <c r="AA916" s="154">
        <f t="shared" si="156"/>
        <v>-4.1820000000000164</v>
      </c>
      <c r="AB916" s="155">
        <f t="shared" si="149"/>
        <v>5.0776333333333357</v>
      </c>
      <c r="AC916" s="155">
        <f t="shared" si="157"/>
        <v>4.1820000000000164</v>
      </c>
      <c r="AD916" s="155">
        <f t="shared" si="150"/>
        <v>3.7553000000000014</v>
      </c>
      <c r="AE916" s="152">
        <f t="shared" si="158"/>
        <v>0</v>
      </c>
      <c r="AF916" s="152"/>
      <c r="AG916" s="156">
        <v>37896</v>
      </c>
      <c r="AH916" s="159">
        <v>236.64567000000002</v>
      </c>
      <c r="AI916" s="155">
        <f t="shared" si="151"/>
        <v>216.72600000000003</v>
      </c>
      <c r="AJ916" s="158">
        <f t="shared" si="159"/>
        <v>1.7671990364328306E-2</v>
      </c>
      <c r="AK916" s="155">
        <f t="shared" si="152"/>
        <v>1.7169342260986886E-2</v>
      </c>
      <c r="AL916" s="158">
        <f t="shared" si="153"/>
        <v>1.7327408801897332E-2</v>
      </c>
    </row>
    <row r="917" spans="18:38" ht="14.25" x14ac:dyDescent="0.2">
      <c r="R917" s="152" t="s">
        <v>109</v>
      </c>
      <c r="S917" s="152"/>
      <c r="T917" s="152" t="s">
        <v>107</v>
      </c>
      <c r="U917" s="153">
        <v>37897</v>
      </c>
      <c r="V917" s="152">
        <v>277.20200000000006</v>
      </c>
      <c r="W917" s="152">
        <v>274.81099999999998</v>
      </c>
      <c r="X917" s="152">
        <v>281.12099999999998</v>
      </c>
      <c r="Y917" s="154">
        <f t="shared" si="154"/>
        <v>6.3100000000000023</v>
      </c>
      <c r="Z917" s="154">
        <f t="shared" si="155"/>
        <v>3.9189999999999259</v>
      </c>
      <c r="AA917" s="154">
        <f t="shared" si="156"/>
        <v>-2.3910000000000764</v>
      </c>
      <c r="AB917" s="155">
        <f t="shared" si="149"/>
        <v>5.019233333333335</v>
      </c>
      <c r="AC917" s="155">
        <f t="shared" si="157"/>
        <v>2.3910000000000764</v>
      </c>
      <c r="AD917" s="155">
        <f t="shared" si="150"/>
        <v>3.654933333333338</v>
      </c>
      <c r="AE917" s="152">
        <f t="shared" si="158"/>
        <v>0</v>
      </c>
      <c r="AF917" s="152"/>
      <c r="AG917" s="156">
        <v>37897</v>
      </c>
      <c r="AH917" s="159">
        <v>226.16826999999995</v>
      </c>
      <c r="AI917" s="155">
        <f t="shared" si="151"/>
        <v>216.30375733333338</v>
      </c>
      <c r="AJ917" s="158">
        <f t="shared" si="159"/>
        <v>1.0571774723307018E-2</v>
      </c>
      <c r="AK917" s="155">
        <f t="shared" si="152"/>
        <v>1.6767798971823716E-2</v>
      </c>
      <c r="AL917" s="158">
        <f t="shared" si="153"/>
        <v>1.6897225357490803E-2</v>
      </c>
    </row>
    <row r="918" spans="18:38" ht="14.25" x14ac:dyDescent="0.2">
      <c r="R918" s="152" t="s">
        <v>109</v>
      </c>
      <c r="S918" s="152"/>
      <c r="T918" s="152" t="s">
        <v>107</v>
      </c>
      <c r="U918" s="153">
        <v>37898</v>
      </c>
      <c r="V918" s="152">
        <v>275.20899999999995</v>
      </c>
      <c r="W918" s="152">
        <v>267.88399999999996</v>
      </c>
      <c r="X918" s="152">
        <v>278.37099999999998</v>
      </c>
      <c r="Y918" s="154">
        <f t="shared" si="154"/>
        <v>10.487000000000023</v>
      </c>
      <c r="Z918" s="154">
        <f t="shared" si="155"/>
        <v>3.1620000000000346</v>
      </c>
      <c r="AA918" s="154">
        <f t="shared" si="156"/>
        <v>-7.3249999999999886</v>
      </c>
      <c r="AB918" s="155">
        <f t="shared" si="149"/>
        <v>5.1498666666666697</v>
      </c>
      <c r="AC918" s="155">
        <f t="shared" si="157"/>
        <v>7.3249999999999886</v>
      </c>
      <c r="AD918" s="155">
        <f t="shared" si="150"/>
        <v>3.7001666666666702</v>
      </c>
      <c r="AE918" s="152">
        <f t="shared" si="158"/>
        <v>0</v>
      </c>
      <c r="AF918" s="152"/>
      <c r="AG918" s="156">
        <v>37898</v>
      </c>
      <c r="AH918" s="159">
        <v>245.4381800000001</v>
      </c>
      <c r="AI918" s="155">
        <f t="shared" si="151"/>
        <v>216.55382433333335</v>
      </c>
      <c r="AJ918" s="158">
        <f t="shared" si="159"/>
        <v>2.9844582452493683E-2</v>
      </c>
      <c r="AK918" s="155">
        <f t="shared" si="152"/>
        <v>1.6926539814517725E-2</v>
      </c>
      <c r="AL918" s="158">
        <f t="shared" si="153"/>
        <v>1.7086591188392682E-2</v>
      </c>
    </row>
    <row r="919" spans="18:38" ht="14.25" x14ac:dyDescent="0.2">
      <c r="R919" s="152" t="s">
        <v>109</v>
      </c>
      <c r="S919" s="152"/>
      <c r="T919" s="152" t="s">
        <v>107</v>
      </c>
      <c r="U919" s="153">
        <v>37899</v>
      </c>
      <c r="V919" s="152">
        <v>272.05900000000008</v>
      </c>
      <c r="W919" s="152">
        <v>272.05900000000008</v>
      </c>
      <c r="X919" s="152">
        <v>275.99299999999999</v>
      </c>
      <c r="Y919" s="154">
        <f t="shared" si="154"/>
        <v>3.9339999999999122</v>
      </c>
      <c r="Z919" s="154">
        <f t="shared" si="155"/>
        <v>3.9339999999999122</v>
      </c>
      <c r="AA919" s="154">
        <f t="shared" si="156"/>
        <v>0</v>
      </c>
      <c r="AB919" s="155">
        <f t="shared" si="149"/>
        <v>5.1407333333333325</v>
      </c>
      <c r="AC919" s="155">
        <f t="shared" si="157"/>
        <v>0</v>
      </c>
      <c r="AD919" s="155">
        <f t="shared" si="150"/>
        <v>3.6187000000000031</v>
      </c>
      <c r="AE919" s="152">
        <f t="shared" si="158"/>
        <v>0</v>
      </c>
      <c r="AF919" s="152"/>
      <c r="AG919" s="156">
        <v>37899</v>
      </c>
      <c r="AH919" s="159">
        <v>268.76183000000015</v>
      </c>
      <c r="AI919" s="155">
        <f t="shared" si="151"/>
        <v>217.61714400000002</v>
      </c>
      <c r="AJ919" s="158">
        <f t="shared" si="159"/>
        <v>0</v>
      </c>
      <c r="AK919" s="155">
        <f t="shared" si="152"/>
        <v>1.6582598683729348E-2</v>
      </c>
      <c r="AL919" s="158">
        <f t="shared" si="153"/>
        <v>1.6628745022037431E-2</v>
      </c>
    </row>
    <row r="920" spans="18:38" ht="14.25" x14ac:dyDescent="0.2">
      <c r="R920" s="152" t="s">
        <v>109</v>
      </c>
      <c r="S920" s="152"/>
      <c r="T920" s="152" t="s">
        <v>107</v>
      </c>
      <c r="U920" s="153">
        <v>37900</v>
      </c>
      <c r="V920" s="152">
        <v>276.05799999999999</v>
      </c>
      <c r="W920" s="152">
        <v>274.09899999999999</v>
      </c>
      <c r="X920" s="152">
        <v>276.05799999999999</v>
      </c>
      <c r="Y920" s="154">
        <f t="shared" si="154"/>
        <v>1.9590000000000032</v>
      </c>
      <c r="Z920" s="154">
        <f t="shared" si="155"/>
        <v>0</v>
      </c>
      <c r="AA920" s="154">
        <f t="shared" si="156"/>
        <v>-1.9590000000000032</v>
      </c>
      <c r="AB920" s="155">
        <f t="shared" si="149"/>
        <v>5.0822333333333347</v>
      </c>
      <c r="AC920" s="155">
        <f t="shared" si="157"/>
        <v>1.9590000000000032</v>
      </c>
      <c r="AD920" s="155">
        <f t="shared" si="150"/>
        <v>3.646833333333336</v>
      </c>
      <c r="AE920" s="152">
        <f t="shared" si="158"/>
        <v>0</v>
      </c>
      <c r="AF920" s="152"/>
      <c r="AG920" s="156">
        <v>37900</v>
      </c>
      <c r="AH920" s="159">
        <v>290.13884999999999</v>
      </c>
      <c r="AI920" s="155">
        <f t="shared" si="151"/>
        <v>219.63969466666668</v>
      </c>
      <c r="AJ920" s="158">
        <f t="shared" si="159"/>
        <v>6.7519396316625757E-3</v>
      </c>
      <c r="AK920" s="155">
        <f t="shared" si="152"/>
        <v>1.6645690492001413E-2</v>
      </c>
      <c r="AL920" s="158">
        <f t="shared" si="153"/>
        <v>1.6603707899284347E-2</v>
      </c>
    </row>
    <row r="921" spans="18:38" ht="14.25" x14ac:dyDescent="0.2">
      <c r="R921" s="152" t="s">
        <v>109</v>
      </c>
      <c r="S921" s="152"/>
      <c r="T921" s="152" t="s">
        <v>107</v>
      </c>
      <c r="U921" s="153">
        <v>37901</v>
      </c>
      <c r="V921" s="152">
        <v>276.08700000000005</v>
      </c>
      <c r="W921" s="152">
        <v>269.45199999999994</v>
      </c>
      <c r="X921" s="152">
        <v>276.08700000000005</v>
      </c>
      <c r="Y921" s="154">
        <f t="shared" si="154"/>
        <v>6.6350000000001046</v>
      </c>
      <c r="Z921" s="154">
        <f t="shared" si="155"/>
        <v>0</v>
      </c>
      <c r="AA921" s="154">
        <f t="shared" si="156"/>
        <v>-6.6350000000001046</v>
      </c>
      <c r="AB921" s="155">
        <f t="shared" si="149"/>
        <v>5.0140666666666736</v>
      </c>
      <c r="AC921" s="155">
        <f t="shared" si="157"/>
        <v>6.6350000000001046</v>
      </c>
      <c r="AD921" s="155">
        <f t="shared" si="150"/>
        <v>3.6557666666666724</v>
      </c>
      <c r="AE921" s="152">
        <f t="shared" si="158"/>
        <v>0</v>
      </c>
      <c r="AF921" s="152"/>
      <c r="AG921" s="156">
        <v>37901</v>
      </c>
      <c r="AH921" s="159">
        <v>305.94849000000005</v>
      </c>
      <c r="AI921" s="155">
        <f t="shared" si="151"/>
        <v>221.98929133333334</v>
      </c>
      <c r="AJ921" s="158">
        <f t="shared" si="159"/>
        <v>2.1686657123230462E-2</v>
      </c>
      <c r="AK921" s="155">
        <f t="shared" si="152"/>
        <v>1.6467225110790275E-2</v>
      </c>
      <c r="AL921" s="158">
        <f t="shared" si="153"/>
        <v>1.6468211798456839E-2</v>
      </c>
    </row>
    <row r="922" spans="18:38" ht="14.25" x14ac:dyDescent="0.2">
      <c r="R922" s="152" t="s">
        <v>109</v>
      </c>
      <c r="S922" s="152"/>
      <c r="T922" s="152" t="s">
        <v>107</v>
      </c>
      <c r="U922" s="153">
        <v>37902</v>
      </c>
      <c r="V922" s="152">
        <v>275.41899999999998</v>
      </c>
      <c r="W922" s="152">
        <v>269.79200000000003</v>
      </c>
      <c r="X922" s="152">
        <v>276.88299999999992</v>
      </c>
      <c r="Y922" s="154">
        <f t="shared" si="154"/>
        <v>7.0909999999998945</v>
      </c>
      <c r="Z922" s="154">
        <f t="shared" si="155"/>
        <v>1.4639999999999418</v>
      </c>
      <c r="AA922" s="154">
        <f t="shared" si="156"/>
        <v>-5.6269999999999527</v>
      </c>
      <c r="AB922" s="155">
        <f t="shared" si="149"/>
        <v>5.1549333333333358</v>
      </c>
      <c r="AC922" s="155">
        <f t="shared" si="157"/>
        <v>5.6269999999999527</v>
      </c>
      <c r="AD922" s="155">
        <f t="shared" si="150"/>
        <v>3.7652000000000063</v>
      </c>
      <c r="AE922" s="152">
        <f t="shared" si="158"/>
        <v>0</v>
      </c>
      <c r="AF922" s="152"/>
      <c r="AG922" s="156">
        <v>37902</v>
      </c>
      <c r="AH922" s="159">
        <v>293.86177999999995</v>
      </c>
      <c r="AI922" s="155">
        <f t="shared" si="151"/>
        <v>224.756293</v>
      </c>
      <c r="AJ922" s="158">
        <f t="shared" si="159"/>
        <v>1.9148458162881726E-2</v>
      </c>
      <c r="AK922" s="155">
        <f t="shared" si="152"/>
        <v>1.673494649814879E-2</v>
      </c>
      <c r="AL922" s="158">
        <f t="shared" si="153"/>
        <v>1.675236741869562E-2</v>
      </c>
    </row>
    <row r="923" spans="18:38" ht="14.25" x14ac:dyDescent="0.2">
      <c r="R923" s="152" t="s">
        <v>109</v>
      </c>
      <c r="S923" s="152"/>
      <c r="T923" s="152" t="s">
        <v>107</v>
      </c>
      <c r="U923" s="153">
        <v>37903</v>
      </c>
      <c r="V923" s="152">
        <v>277.91199999999998</v>
      </c>
      <c r="W923" s="152">
        <v>276.99400000000003</v>
      </c>
      <c r="X923" s="152">
        <v>281.22199999999998</v>
      </c>
      <c r="Y923" s="154">
        <f t="shared" si="154"/>
        <v>4.2279999999999518</v>
      </c>
      <c r="Z923" s="154">
        <f t="shared" si="155"/>
        <v>3.3100000000000023</v>
      </c>
      <c r="AA923" s="154">
        <f t="shared" si="156"/>
        <v>-0.91799999999994952</v>
      </c>
      <c r="AB923" s="155">
        <f t="shared" si="149"/>
        <v>5.0534666666666661</v>
      </c>
      <c r="AC923" s="155">
        <f t="shared" si="157"/>
        <v>0.91799999999994952</v>
      </c>
      <c r="AD923" s="155">
        <f t="shared" si="150"/>
        <v>3.553400000000003</v>
      </c>
      <c r="AE923" s="152">
        <f t="shared" si="158"/>
        <v>0</v>
      </c>
      <c r="AF923" s="152"/>
      <c r="AG923" s="156">
        <v>37903</v>
      </c>
      <c r="AH923" s="159">
        <v>276.2156700000001</v>
      </c>
      <c r="AI923" s="155">
        <f t="shared" si="151"/>
        <v>226.80482133333334</v>
      </c>
      <c r="AJ923" s="158">
        <f t="shared" si="159"/>
        <v>3.3234899381340281E-3</v>
      </c>
      <c r="AK923" s="155">
        <f t="shared" si="152"/>
        <v>1.5717026743402213E-2</v>
      </c>
      <c r="AL923" s="158">
        <f t="shared" si="153"/>
        <v>1.5667215445907993E-2</v>
      </c>
    </row>
    <row r="924" spans="18:38" ht="14.25" x14ac:dyDescent="0.2">
      <c r="R924" s="152" t="s">
        <v>109</v>
      </c>
      <c r="S924" s="152"/>
      <c r="T924" s="152" t="s">
        <v>107</v>
      </c>
      <c r="U924" s="153">
        <v>37904</v>
      </c>
      <c r="V924" s="152">
        <v>281.81799999999998</v>
      </c>
      <c r="W924" s="152">
        <v>280.92099999999999</v>
      </c>
      <c r="X924" s="152">
        <v>287.25599999999991</v>
      </c>
      <c r="Y924" s="154">
        <f t="shared" si="154"/>
        <v>6.3349999999999227</v>
      </c>
      <c r="Z924" s="154">
        <f t="shared" si="155"/>
        <v>5.4379999999999313</v>
      </c>
      <c r="AA924" s="154">
        <f t="shared" si="156"/>
        <v>-0.89699999999999136</v>
      </c>
      <c r="AB924" s="155">
        <f t="shared" si="149"/>
        <v>5.1564666666666632</v>
      </c>
      <c r="AC924" s="155">
        <f t="shared" si="157"/>
        <v>0.89699999999999136</v>
      </c>
      <c r="AD924" s="155">
        <f t="shared" si="150"/>
        <v>3.4784666666666699</v>
      </c>
      <c r="AE924" s="152">
        <f t="shared" si="158"/>
        <v>0</v>
      </c>
      <c r="AF924" s="152"/>
      <c r="AG924" s="156">
        <v>37904</v>
      </c>
      <c r="AH924" s="159">
        <v>281.15531999999996</v>
      </c>
      <c r="AI924" s="155">
        <f t="shared" si="151"/>
        <v>229.00919500000003</v>
      </c>
      <c r="AJ924" s="158">
        <f t="shared" si="159"/>
        <v>3.1904073520643019E-3</v>
      </c>
      <c r="AK924" s="155">
        <f t="shared" si="152"/>
        <v>1.53358314286714E-2</v>
      </c>
      <c r="AL924" s="158">
        <f t="shared" si="153"/>
        <v>1.518920088194131E-2</v>
      </c>
    </row>
    <row r="925" spans="18:38" ht="14.25" x14ac:dyDescent="0.2">
      <c r="R925" s="152" t="s">
        <v>109</v>
      </c>
      <c r="S925" s="152"/>
      <c r="T925" s="152" t="s">
        <v>107</v>
      </c>
      <c r="U925" s="153">
        <v>37905</v>
      </c>
      <c r="V925" s="152">
        <v>288.44399999999996</v>
      </c>
      <c r="W925" s="152">
        <v>280.03500000000003</v>
      </c>
      <c r="X925" s="152">
        <v>290.13299999999998</v>
      </c>
      <c r="Y925" s="154">
        <f t="shared" si="154"/>
        <v>10.097999999999956</v>
      </c>
      <c r="Z925" s="154">
        <f t="shared" si="155"/>
        <v>1.6890000000000214</v>
      </c>
      <c r="AA925" s="154">
        <f t="shared" si="156"/>
        <v>-8.408999999999935</v>
      </c>
      <c r="AB925" s="155">
        <f t="shared" si="149"/>
        <v>5.3592666666666613</v>
      </c>
      <c r="AC925" s="155">
        <f t="shared" si="157"/>
        <v>8.408999999999935</v>
      </c>
      <c r="AD925" s="155">
        <f t="shared" si="150"/>
        <v>3.6275333333333362</v>
      </c>
      <c r="AE925" s="152">
        <f t="shared" si="158"/>
        <v>0</v>
      </c>
      <c r="AF925" s="152"/>
      <c r="AG925" s="156">
        <v>37905</v>
      </c>
      <c r="AH925" s="159">
        <v>268.09226999999998</v>
      </c>
      <c r="AI925" s="155">
        <f t="shared" si="151"/>
        <v>230.72396033333337</v>
      </c>
      <c r="AJ925" s="158">
        <f t="shared" si="159"/>
        <v>3.1366066615795878E-2</v>
      </c>
      <c r="AK925" s="155">
        <f t="shared" si="152"/>
        <v>1.577562615033876E-2</v>
      </c>
      <c r="AL925" s="158">
        <f t="shared" si="153"/>
        <v>1.5722395403115208E-2</v>
      </c>
    </row>
    <row r="926" spans="18:38" ht="14.25" x14ac:dyDescent="0.2">
      <c r="R926" s="152" t="s">
        <v>109</v>
      </c>
      <c r="S926" s="152"/>
      <c r="T926" s="152" t="s">
        <v>107</v>
      </c>
      <c r="U926" s="153">
        <v>37906</v>
      </c>
      <c r="V926" s="152">
        <v>279.9559999999999</v>
      </c>
      <c r="W926" s="152">
        <v>278.13499999999999</v>
      </c>
      <c r="X926" s="152">
        <v>281.71299999999997</v>
      </c>
      <c r="Y926" s="154">
        <f t="shared" si="154"/>
        <v>3.5779999999999745</v>
      </c>
      <c r="Z926" s="154">
        <f t="shared" si="155"/>
        <v>1.7570000000000618</v>
      </c>
      <c r="AA926" s="154">
        <f t="shared" si="156"/>
        <v>-1.8209999999999127</v>
      </c>
      <c r="AB926" s="155">
        <f t="shared" ref="AB926:AB989" si="160">AVERAGE(Y897:Y926)</f>
        <v>5.3418666666666583</v>
      </c>
      <c r="AC926" s="155">
        <f t="shared" si="157"/>
        <v>1.8209999999999127</v>
      </c>
      <c r="AD926" s="155">
        <f t="shared" ref="AD926:AD989" si="161">AVERAGE(AC897:AC926)</f>
        <v>3.5515666666666639</v>
      </c>
      <c r="AE926" s="152">
        <f t="shared" si="158"/>
        <v>0</v>
      </c>
      <c r="AF926" s="152"/>
      <c r="AG926" s="156">
        <v>37906</v>
      </c>
      <c r="AH926" s="159">
        <v>280.67285000000004</v>
      </c>
      <c r="AI926" s="155">
        <f t="shared" ref="AI926:AI989" si="162">AVERAGE(AH897:AH926)</f>
        <v>233.14667166666672</v>
      </c>
      <c r="AJ926" s="158">
        <f t="shared" si="159"/>
        <v>6.4879805795249254E-3</v>
      </c>
      <c r="AK926" s="155">
        <f t="shared" ref="AK926:AK989" si="163">AVERAGE(AJ897:AJ926)</f>
        <v>1.5334814067445886E-2</v>
      </c>
      <c r="AL926" s="158">
        <f t="shared" ref="AL926:AL989" si="164">AD926/AI926</f>
        <v>1.5233186222552608E-2</v>
      </c>
    </row>
    <row r="927" spans="18:38" ht="14.25" x14ac:dyDescent="0.2">
      <c r="R927" s="152" t="s">
        <v>109</v>
      </c>
      <c r="S927" s="152"/>
      <c r="T927" s="152" t="s">
        <v>107</v>
      </c>
      <c r="U927" s="153">
        <v>37907</v>
      </c>
      <c r="V927" s="152">
        <v>278.02199999999993</v>
      </c>
      <c r="W927" s="152">
        <v>275.01499999999999</v>
      </c>
      <c r="X927" s="152">
        <v>278.69599999999997</v>
      </c>
      <c r="Y927" s="154">
        <f t="shared" si="154"/>
        <v>3.6809999999999832</v>
      </c>
      <c r="Z927" s="154">
        <f t="shared" si="155"/>
        <v>0.67400000000003502</v>
      </c>
      <c r="AA927" s="154">
        <f t="shared" si="156"/>
        <v>-3.0069999999999482</v>
      </c>
      <c r="AB927" s="155">
        <f t="shared" si="160"/>
        <v>5.3783666666666594</v>
      </c>
      <c r="AC927" s="155">
        <f t="shared" si="157"/>
        <v>3.0069999999999482</v>
      </c>
      <c r="AD927" s="155">
        <f t="shared" si="161"/>
        <v>3.5940999999999974</v>
      </c>
      <c r="AE927" s="152">
        <f t="shared" si="158"/>
        <v>0</v>
      </c>
      <c r="AF927" s="152"/>
      <c r="AG927" s="156">
        <v>37907</v>
      </c>
      <c r="AH927" s="159">
        <v>296.20258999999987</v>
      </c>
      <c r="AI927" s="155">
        <f t="shared" si="162"/>
        <v>236.67309900000004</v>
      </c>
      <c r="AJ927" s="158">
        <f t="shared" si="159"/>
        <v>1.0151835606839054E-2</v>
      </c>
      <c r="AK927" s="155">
        <f t="shared" si="163"/>
        <v>1.5370177918606833E-2</v>
      </c>
      <c r="AL927" s="158">
        <f t="shared" si="164"/>
        <v>1.5185925291830471E-2</v>
      </c>
    </row>
    <row r="928" spans="18:38" ht="14.25" x14ac:dyDescent="0.2">
      <c r="R928" s="152" t="s">
        <v>109</v>
      </c>
      <c r="S928" s="152"/>
      <c r="T928" s="152" t="s">
        <v>107</v>
      </c>
      <c r="U928" s="153">
        <v>37908</v>
      </c>
      <c r="V928" s="152">
        <v>278.245</v>
      </c>
      <c r="W928" s="152">
        <v>276.7</v>
      </c>
      <c r="X928" s="152">
        <v>279.63900000000001</v>
      </c>
      <c r="Y928" s="154">
        <f t="shared" si="154"/>
        <v>2.9390000000000214</v>
      </c>
      <c r="Z928" s="154">
        <f t="shared" si="155"/>
        <v>1.3940000000000055</v>
      </c>
      <c r="AA928" s="154">
        <f t="shared" si="156"/>
        <v>-1.5450000000000159</v>
      </c>
      <c r="AB928" s="155">
        <f t="shared" si="160"/>
        <v>5.3871666666666611</v>
      </c>
      <c r="AC928" s="155">
        <f t="shared" si="157"/>
        <v>1.5450000000000159</v>
      </c>
      <c r="AD928" s="155">
        <f t="shared" si="161"/>
        <v>3.608499999999998</v>
      </c>
      <c r="AE928" s="152">
        <f t="shared" si="158"/>
        <v>0</v>
      </c>
      <c r="AF928" s="152"/>
      <c r="AG928" s="156">
        <v>37908</v>
      </c>
      <c r="AH928" s="159">
        <v>289.35616000000005</v>
      </c>
      <c r="AI928" s="155">
        <f t="shared" si="162"/>
        <v>240.05452133333335</v>
      </c>
      <c r="AJ928" s="158">
        <f t="shared" si="159"/>
        <v>5.3394405012840082E-3</v>
      </c>
      <c r="AK928" s="155">
        <f t="shared" si="163"/>
        <v>1.5350727993226032E-2</v>
      </c>
      <c r="AL928" s="158">
        <f t="shared" si="164"/>
        <v>1.5032001813410256E-2</v>
      </c>
    </row>
    <row r="929" spans="18:38" ht="14.25" x14ac:dyDescent="0.2">
      <c r="R929" s="152" t="s">
        <v>109</v>
      </c>
      <c r="S929" s="152"/>
      <c r="T929" s="152" t="s">
        <v>107</v>
      </c>
      <c r="U929" s="153">
        <v>37909</v>
      </c>
      <c r="V929" s="152">
        <v>275.98400000000004</v>
      </c>
      <c r="W929" s="152">
        <v>270.12100000000004</v>
      </c>
      <c r="X929" s="152">
        <v>275.98400000000004</v>
      </c>
      <c r="Y929" s="154">
        <f t="shared" si="154"/>
        <v>5.8629999999999995</v>
      </c>
      <c r="Z929" s="154">
        <f t="shared" si="155"/>
        <v>0</v>
      </c>
      <c r="AA929" s="154">
        <f t="shared" si="156"/>
        <v>-5.8629999999999995</v>
      </c>
      <c r="AB929" s="155">
        <f t="shared" si="160"/>
        <v>5.4634333333333265</v>
      </c>
      <c r="AC929" s="155">
        <f t="shared" si="157"/>
        <v>5.8629999999999995</v>
      </c>
      <c r="AD929" s="155">
        <f t="shared" si="161"/>
        <v>3.7781666666666638</v>
      </c>
      <c r="AE929" s="152">
        <f t="shared" si="158"/>
        <v>0</v>
      </c>
      <c r="AF929" s="152"/>
      <c r="AG929" s="156">
        <v>37909</v>
      </c>
      <c r="AH929" s="159">
        <v>298.33329000000003</v>
      </c>
      <c r="AI929" s="155">
        <f t="shared" si="162"/>
        <v>243.49822600000002</v>
      </c>
      <c r="AJ929" s="158">
        <f t="shared" si="159"/>
        <v>1.965251682103596E-2</v>
      </c>
      <c r="AK929" s="155">
        <f t="shared" si="163"/>
        <v>1.5873690142798883E-2</v>
      </c>
      <c r="AL929" s="158">
        <f t="shared" si="164"/>
        <v>1.5516197915407662E-2</v>
      </c>
    </row>
    <row r="930" spans="18:38" ht="14.25" x14ac:dyDescent="0.2">
      <c r="R930" s="152" t="s">
        <v>109</v>
      </c>
      <c r="S930" s="152"/>
      <c r="T930" s="152" t="s">
        <v>107</v>
      </c>
      <c r="U930" s="153">
        <v>37910</v>
      </c>
      <c r="V930" s="152">
        <v>276.58300000000003</v>
      </c>
      <c r="W930" s="152">
        <v>271.97300000000001</v>
      </c>
      <c r="X930" s="152">
        <v>276.58300000000003</v>
      </c>
      <c r="Y930" s="154">
        <f t="shared" si="154"/>
        <v>4.6100000000000136</v>
      </c>
      <c r="Z930" s="154">
        <f t="shared" si="155"/>
        <v>0</v>
      </c>
      <c r="AA930" s="154">
        <f t="shared" si="156"/>
        <v>-4.6100000000000136</v>
      </c>
      <c r="AB930" s="155">
        <f t="shared" si="160"/>
        <v>5.4087333333333261</v>
      </c>
      <c r="AC930" s="155">
        <f t="shared" si="157"/>
        <v>4.6100000000000136</v>
      </c>
      <c r="AD930" s="155">
        <f t="shared" si="161"/>
        <v>3.7761999999999962</v>
      </c>
      <c r="AE930" s="152">
        <f t="shared" si="158"/>
        <v>0</v>
      </c>
      <c r="AF930" s="152"/>
      <c r="AG930" s="156">
        <v>37910</v>
      </c>
      <c r="AH930" s="159">
        <v>302.94462000000004</v>
      </c>
      <c r="AI930" s="155">
        <f t="shared" si="162"/>
        <v>247.01624566666669</v>
      </c>
      <c r="AJ930" s="158">
        <f t="shared" si="159"/>
        <v>1.5217302753222728E-2</v>
      </c>
      <c r="AK930" s="155">
        <f t="shared" si="163"/>
        <v>1.5592533587757298E-2</v>
      </c>
      <c r="AL930" s="158">
        <f t="shared" si="164"/>
        <v>1.5287253637138292E-2</v>
      </c>
    </row>
    <row r="931" spans="18:38" ht="14.25" x14ac:dyDescent="0.2">
      <c r="R931" s="152" t="s">
        <v>109</v>
      </c>
      <c r="S931" s="152"/>
      <c r="T931" s="152" t="s">
        <v>107</v>
      </c>
      <c r="U931" s="153">
        <v>37911</v>
      </c>
      <c r="V931" s="152">
        <v>275.45899999999995</v>
      </c>
      <c r="W931" s="152">
        <v>273.04899999999992</v>
      </c>
      <c r="X931" s="152">
        <v>277.88899999999995</v>
      </c>
      <c r="Y931" s="154">
        <f t="shared" si="154"/>
        <v>4.8400000000000318</v>
      </c>
      <c r="Z931" s="154">
        <f t="shared" si="155"/>
        <v>2.4300000000000068</v>
      </c>
      <c r="AA931" s="154">
        <f t="shared" si="156"/>
        <v>-2.410000000000025</v>
      </c>
      <c r="AB931" s="155">
        <f t="shared" si="160"/>
        <v>5.5120666666666613</v>
      </c>
      <c r="AC931" s="155">
        <f t="shared" si="157"/>
        <v>2.410000000000025</v>
      </c>
      <c r="AD931" s="155">
        <f t="shared" si="161"/>
        <v>3.8444999999999974</v>
      </c>
      <c r="AE931" s="152">
        <f t="shared" si="158"/>
        <v>0</v>
      </c>
      <c r="AF931" s="152"/>
      <c r="AG931" s="156">
        <v>37911</v>
      </c>
      <c r="AH931" s="159">
        <v>291.22226999999998</v>
      </c>
      <c r="AI931" s="155">
        <f t="shared" si="162"/>
        <v>250.19208000000006</v>
      </c>
      <c r="AJ931" s="158">
        <f t="shared" si="159"/>
        <v>8.2754660211941389E-3</v>
      </c>
      <c r="AK931" s="155">
        <f t="shared" si="163"/>
        <v>1.5806971366444864E-2</v>
      </c>
      <c r="AL931" s="158">
        <f t="shared" si="164"/>
        <v>1.536619384594427E-2</v>
      </c>
    </row>
    <row r="932" spans="18:38" ht="14.25" x14ac:dyDescent="0.2">
      <c r="R932" s="152" t="s">
        <v>109</v>
      </c>
      <c r="S932" s="152"/>
      <c r="T932" s="152" t="s">
        <v>107</v>
      </c>
      <c r="U932" s="153">
        <v>37912</v>
      </c>
      <c r="V932" s="152">
        <v>278.51200000000006</v>
      </c>
      <c r="W932" s="152">
        <v>276.238</v>
      </c>
      <c r="X932" s="152">
        <v>284.20300000000003</v>
      </c>
      <c r="Y932" s="154">
        <f t="shared" si="154"/>
        <v>7.9650000000000318</v>
      </c>
      <c r="Z932" s="154">
        <f t="shared" si="155"/>
        <v>5.6909999999999741</v>
      </c>
      <c r="AA932" s="154">
        <f t="shared" si="156"/>
        <v>-2.2740000000000578</v>
      </c>
      <c r="AB932" s="155">
        <f t="shared" si="160"/>
        <v>5.7112666666666634</v>
      </c>
      <c r="AC932" s="155">
        <f t="shared" si="157"/>
        <v>2.2740000000000578</v>
      </c>
      <c r="AD932" s="155">
        <f t="shared" si="161"/>
        <v>3.8977333333333339</v>
      </c>
      <c r="AE932" s="152">
        <f t="shared" si="158"/>
        <v>0</v>
      </c>
      <c r="AF932" s="152"/>
      <c r="AG932" s="156">
        <v>37912</v>
      </c>
      <c r="AH932" s="159">
        <v>290.62792999999994</v>
      </c>
      <c r="AI932" s="155">
        <f t="shared" si="162"/>
        <v>253.42474666666666</v>
      </c>
      <c r="AJ932" s="158">
        <f t="shared" si="159"/>
        <v>7.8244372452436293E-3</v>
      </c>
      <c r="AK932" s="155">
        <f t="shared" si="163"/>
        <v>1.595125143112313E-2</v>
      </c>
      <c r="AL932" s="158">
        <f t="shared" si="164"/>
        <v>1.5380239635634639E-2</v>
      </c>
    </row>
    <row r="933" spans="18:38" ht="14.25" x14ac:dyDescent="0.2">
      <c r="R933" s="152" t="s">
        <v>109</v>
      </c>
      <c r="S933" s="152"/>
      <c r="T933" s="152" t="s">
        <v>107</v>
      </c>
      <c r="U933" s="153">
        <v>37913</v>
      </c>
      <c r="V933" s="152">
        <v>285.19899999999996</v>
      </c>
      <c r="W933" s="152">
        <v>278.93</v>
      </c>
      <c r="X933" s="152">
        <v>287.12099999999998</v>
      </c>
      <c r="Y933" s="154">
        <f t="shared" si="154"/>
        <v>8.1909999999999741</v>
      </c>
      <c r="Z933" s="154">
        <f t="shared" si="155"/>
        <v>1.9220000000000255</v>
      </c>
      <c r="AA933" s="154">
        <f t="shared" si="156"/>
        <v>-6.2689999999999486</v>
      </c>
      <c r="AB933" s="155">
        <f t="shared" si="160"/>
        <v>5.6935999999999938</v>
      </c>
      <c r="AC933" s="155">
        <f t="shared" si="157"/>
        <v>6.2689999999999486</v>
      </c>
      <c r="AD933" s="155">
        <f t="shared" si="161"/>
        <v>3.8978999999999968</v>
      </c>
      <c r="AE933" s="152">
        <f t="shared" si="158"/>
        <v>0</v>
      </c>
      <c r="AF933" s="152"/>
      <c r="AG933" s="156">
        <v>37913</v>
      </c>
      <c r="AH933" s="159">
        <v>312.36789000000005</v>
      </c>
      <c r="AI933" s="155">
        <f t="shared" si="162"/>
        <v>257.45796200000007</v>
      </c>
      <c r="AJ933" s="158">
        <f t="shared" si="159"/>
        <v>2.0069284330088945E-2</v>
      </c>
      <c r="AK933" s="155">
        <f t="shared" si="163"/>
        <v>1.5529155621824543E-2</v>
      </c>
      <c r="AL933" s="158">
        <f t="shared" si="164"/>
        <v>1.5139947390712259E-2</v>
      </c>
    </row>
    <row r="934" spans="18:38" ht="14.25" x14ac:dyDescent="0.2">
      <c r="R934" s="152" t="s">
        <v>109</v>
      </c>
      <c r="S934" s="152"/>
      <c r="T934" s="152" t="s">
        <v>107</v>
      </c>
      <c r="U934" s="153">
        <v>37914</v>
      </c>
      <c r="V934" s="152">
        <v>280.61700000000002</v>
      </c>
      <c r="W934" s="152">
        <v>277.76799999999997</v>
      </c>
      <c r="X934" s="152">
        <v>285.26600000000002</v>
      </c>
      <c r="Y934" s="154">
        <f t="shared" si="154"/>
        <v>7.4980000000000473</v>
      </c>
      <c r="Z934" s="154">
        <f t="shared" si="155"/>
        <v>4.6490000000000009</v>
      </c>
      <c r="AA934" s="154">
        <f t="shared" si="156"/>
        <v>-2.8490000000000464</v>
      </c>
      <c r="AB934" s="155">
        <f t="shared" si="160"/>
        <v>5.7950666666666617</v>
      </c>
      <c r="AC934" s="155">
        <f t="shared" si="157"/>
        <v>2.8490000000000464</v>
      </c>
      <c r="AD934" s="155">
        <f t="shared" si="161"/>
        <v>3.8519999999999981</v>
      </c>
      <c r="AE934" s="152">
        <f t="shared" si="158"/>
        <v>0</v>
      </c>
      <c r="AF934" s="152"/>
      <c r="AG934" s="156">
        <v>37914</v>
      </c>
      <c r="AH934" s="159">
        <v>320.11165000000005</v>
      </c>
      <c r="AI934" s="155">
        <f t="shared" si="162"/>
        <v>261.78118566666666</v>
      </c>
      <c r="AJ934" s="158">
        <f t="shared" si="159"/>
        <v>8.9000197274920981E-3</v>
      </c>
      <c r="AK934" s="155">
        <f t="shared" si="163"/>
        <v>1.5086035056181465E-2</v>
      </c>
      <c r="AL934" s="158">
        <f t="shared" si="164"/>
        <v>1.4714579239872716E-2</v>
      </c>
    </row>
    <row r="935" spans="18:38" ht="14.25" x14ac:dyDescent="0.2">
      <c r="R935" s="152" t="s">
        <v>109</v>
      </c>
      <c r="S935" s="152"/>
      <c r="T935" s="152" t="s">
        <v>107</v>
      </c>
      <c r="U935" s="153">
        <v>37915</v>
      </c>
      <c r="V935" s="152">
        <v>286.31700000000001</v>
      </c>
      <c r="W935" s="152">
        <v>286.31700000000001</v>
      </c>
      <c r="X935" s="152">
        <v>292.11399999999998</v>
      </c>
      <c r="Y935" s="154">
        <f t="shared" si="154"/>
        <v>5.7969999999999686</v>
      </c>
      <c r="Z935" s="154">
        <f t="shared" si="155"/>
        <v>5.7969999999999686</v>
      </c>
      <c r="AA935" s="154">
        <f t="shared" si="156"/>
        <v>0</v>
      </c>
      <c r="AB935" s="155">
        <f t="shared" si="160"/>
        <v>5.9057999999999957</v>
      </c>
      <c r="AC935" s="155">
        <f t="shared" si="157"/>
        <v>0</v>
      </c>
      <c r="AD935" s="155">
        <f t="shared" si="161"/>
        <v>3.8519999999999981</v>
      </c>
      <c r="AE935" s="152">
        <f t="shared" si="158"/>
        <v>0</v>
      </c>
      <c r="AF935" s="152"/>
      <c r="AG935" s="156">
        <v>37915</v>
      </c>
      <c r="AH935" s="159">
        <v>332.75616999999983</v>
      </c>
      <c r="AI935" s="155">
        <f t="shared" si="162"/>
        <v>266.5339396666667</v>
      </c>
      <c r="AJ935" s="158">
        <f t="shared" si="159"/>
        <v>0</v>
      </c>
      <c r="AK935" s="155">
        <f t="shared" si="163"/>
        <v>1.5086035056181465E-2</v>
      </c>
      <c r="AL935" s="158">
        <f t="shared" si="164"/>
        <v>1.4452193235943593E-2</v>
      </c>
    </row>
    <row r="936" spans="18:38" ht="14.25" x14ac:dyDescent="0.2">
      <c r="R936" s="152" t="s">
        <v>109</v>
      </c>
      <c r="S936" s="152"/>
      <c r="T936" s="152" t="s">
        <v>107</v>
      </c>
      <c r="U936" s="153">
        <v>37916</v>
      </c>
      <c r="V936" s="152">
        <v>292.96899999999999</v>
      </c>
      <c r="W936" s="152">
        <v>287.60300000000001</v>
      </c>
      <c r="X936" s="152">
        <v>293.59899999999999</v>
      </c>
      <c r="Y936" s="154">
        <f t="shared" si="154"/>
        <v>5.9959999999999809</v>
      </c>
      <c r="Z936" s="154">
        <f t="shared" si="155"/>
        <v>0.62999999999999545</v>
      </c>
      <c r="AA936" s="154">
        <f t="shared" si="156"/>
        <v>-5.3659999999999854</v>
      </c>
      <c r="AB936" s="155">
        <f t="shared" si="160"/>
        <v>5.7597999999999958</v>
      </c>
      <c r="AC936" s="155">
        <f t="shared" si="157"/>
        <v>5.3659999999999854</v>
      </c>
      <c r="AD936" s="155">
        <f t="shared" si="161"/>
        <v>3.7253999999999983</v>
      </c>
      <c r="AE936" s="152">
        <f t="shared" si="158"/>
        <v>0</v>
      </c>
      <c r="AF936" s="152"/>
      <c r="AG936" s="156">
        <v>37916</v>
      </c>
      <c r="AH936" s="159">
        <v>345.47651999999994</v>
      </c>
      <c r="AI936" s="155">
        <f t="shared" si="162"/>
        <v>270.25538600000004</v>
      </c>
      <c r="AJ936" s="158">
        <f t="shared" si="159"/>
        <v>1.5532169885235576E-2</v>
      </c>
      <c r="AK936" s="155">
        <f t="shared" si="163"/>
        <v>1.4297429366867377E-2</v>
      </c>
      <c r="AL936" s="158">
        <f t="shared" si="164"/>
        <v>1.3784739150397534E-2</v>
      </c>
    </row>
    <row r="937" spans="18:38" ht="14.25" x14ac:dyDescent="0.2">
      <c r="R937" s="152" t="s">
        <v>109</v>
      </c>
      <c r="S937" s="152"/>
      <c r="T937" s="152" t="s">
        <v>107</v>
      </c>
      <c r="U937" s="153">
        <v>37917</v>
      </c>
      <c r="V937" s="152">
        <v>294.93900000000002</v>
      </c>
      <c r="W937" s="152">
        <v>290.65900000000005</v>
      </c>
      <c r="X937" s="152">
        <v>297.38800000000003</v>
      </c>
      <c r="Y937" s="154">
        <f t="shared" si="154"/>
        <v>6.728999999999985</v>
      </c>
      <c r="Z937" s="154">
        <f t="shared" si="155"/>
        <v>2.4490000000000123</v>
      </c>
      <c r="AA937" s="154">
        <f t="shared" si="156"/>
        <v>-4.2799999999999727</v>
      </c>
      <c r="AB937" s="155">
        <f t="shared" si="160"/>
        <v>5.9117999999999959</v>
      </c>
      <c r="AC937" s="155">
        <f t="shared" si="157"/>
        <v>4.2799999999999727</v>
      </c>
      <c r="AD937" s="155">
        <f t="shared" si="161"/>
        <v>3.8172999999999964</v>
      </c>
      <c r="AE937" s="152">
        <f t="shared" si="158"/>
        <v>0</v>
      </c>
      <c r="AF937" s="152"/>
      <c r="AG937" s="156">
        <v>37917</v>
      </c>
      <c r="AH937" s="159">
        <v>342.02787999999987</v>
      </c>
      <c r="AI937" s="155">
        <f t="shared" si="162"/>
        <v>273.69936899999999</v>
      </c>
      <c r="AJ937" s="158">
        <f t="shared" si="159"/>
        <v>1.2513599768533414E-2</v>
      </c>
      <c r="AK937" s="155">
        <f t="shared" si="163"/>
        <v>1.4501877040987104E-2</v>
      </c>
      <c r="AL937" s="158">
        <f t="shared" si="164"/>
        <v>1.3947054441327544E-2</v>
      </c>
    </row>
    <row r="938" spans="18:38" ht="14.25" x14ac:dyDescent="0.2">
      <c r="R938" s="152" t="s">
        <v>109</v>
      </c>
      <c r="S938" s="152"/>
      <c r="T938" s="152" t="s">
        <v>107</v>
      </c>
      <c r="U938" s="153">
        <v>37918</v>
      </c>
      <c r="V938" s="152">
        <v>291.93600000000004</v>
      </c>
      <c r="W938" s="152">
        <v>283.83999999999997</v>
      </c>
      <c r="X938" s="152">
        <v>291.93600000000004</v>
      </c>
      <c r="Y938" s="154">
        <f t="shared" si="154"/>
        <v>8.0960000000000605</v>
      </c>
      <c r="Z938" s="154">
        <f t="shared" si="155"/>
        <v>0</v>
      </c>
      <c r="AA938" s="154">
        <f t="shared" si="156"/>
        <v>-8.0960000000000605</v>
      </c>
      <c r="AB938" s="155">
        <f t="shared" si="160"/>
        <v>5.9777666666666658</v>
      </c>
      <c r="AC938" s="155">
        <f t="shared" si="157"/>
        <v>8.0960000000000605</v>
      </c>
      <c r="AD938" s="155">
        <f t="shared" si="161"/>
        <v>4.0871666666666648</v>
      </c>
      <c r="AE938" s="152">
        <f t="shared" si="158"/>
        <v>0</v>
      </c>
      <c r="AF938" s="152"/>
      <c r="AG938" s="156">
        <v>37918</v>
      </c>
      <c r="AH938" s="159">
        <v>343.23102000000006</v>
      </c>
      <c r="AI938" s="155">
        <f t="shared" si="162"/>
        <v>277.41407199999992</v>
      </c>
      <c r="AJ938" s="158">
        <f t="shared" si="159"/>
        <v>2.3587611632538513E-2</v>
      </c>
      <c r="AK938" s="155">
        <f t="shared" si="163"/>
        <v>1.5288130762071722E-2</v>
      </c>
      <c r="AL938" s="158">
        <f t="shared" si="164"/>
        <v>1.4733090636680702E-2</v>
      </c>
    </row>
    <row r="939" spans="18:38" ht="14.25" x14ac:dyDescent="0.2">
      <c r="R939" s="152" t="s">
        <v>109</v>
      </c>
      <c r="S939" s="152"/>
      <c r="T939" s="152" t="s">
        <v>107</v>
      </c>
      <c r="U939" s="153">
        <v>37919</v>
      </c>
      <c r="V939" s="152">
        <v>291.363</v>
      </c>
      <c r="W939" s="152">
        <v>285.51699999999994</v>
      </c>
      <c r="X939" s="152">
        <v>291.88099999999991</v>
      </c>
      <c r="Y939" s="154">
        <f t="shared" si="154"/>
        <v>6.3639999999999759</v>
      </c>
      <c r="Z939" s="154">
        <f t="shared" si="155"/>
        <v>0.51799999999991542</v>
      </c>
      <c r="AA939" s="154">
        <f t="shared" si="156"/>
        <v>-5.8460000000000605</v>
      </c>
      <c r="AB939" s="155">
        <f t="shared" si="160"/>
        <v>6.0275666666666625</v>
      </c>
      <c r="AC939" s="155">
        <f t="shared" si="157"/>
        <v>5.8460000000000605</v>
      </c>
      <c r="AD939" s="155">
        <f t="shared" si="161"/>
        <v>4.1196999999999981</v>
      </c>
      <c r="AE939" s="152">
        <f t="shared" si="158"/>
        <v>0</v>
      </c>
      <c r="AF939" s="152"/>
      <c r="AG939" s="156">
        <v>37919</v>
      </c>
      <c r="AH939" s="159">
        <v>345.17733999999996</v>
      </c>
      <c r="AI939" s="155">
        <f t="shared" si="162"/>
        <v>281.48312199999998</v>
      </c>
      <c r="AJ939" s="158">
        <f t="shared" si="159"/>
        <v>1.6936221827307845E-2</v>
      </c>
      <c r="AK939" s="155">
        <f t="shared" si="163"/>
        <v>1.5125064658140629E-2</v>
      </c>
      <c r="AL939" s="158">
        <f t="shared" si="164"/>
        <v>1.4635691016671325E-2</v>
      </c>
    </row>
    <row r="940" spans="18:38" ht="14.25" x14ac:dyDescent="0.2">
      <c r="R940" s="152" t="s">
        <v>109</v>
      </c>
      <c r="S940" s="152"/>
      <c r="T940" s="152" t="s">
        <v>107</v>
      </c>
      <c r="U940" s="153">
        <v>37920</v>
      </c>
      <c r="V940" s="152">
        <v>291.31199999999995</v>
      </c>
      <c r="W940" s="152">
        <v>290.16500000000002</v>
      </c>
      <c r="X940" s="152">
        <v>293.07600000000008</v>
      </c>
      <c r="Y940" s="154">
        <f t="shared" si="154"/>
        <v>2.9110000000000582</v>
      </c>
      <c r="Z940" s="154">
        <f t="shared" si="155"/>
        <v>1.7640000000001237</v>
      </c>
      <c r="AA940" s="154">
        <f t="shared" si="156"/>
        <v>-1.1469999999999345</v>
      </c>
      <c r="AB940" s="155">
        <f t="shared" si="160"/>
        <v>5.8603999999999985</v>
      </c>
      <c r="AC940" s="155">
        <f t="shared" si="157"/>
        <v>1.1469999999999345</v>
      </c>
      <c r="AD940" s="155">
        <f t="shared" si="161"/>
        <v>3.8937333333333299</v>
      </c>
      <c r="AE940" s="152">
        <f t="shared" si="158"/>
        <v>0</v>
      </c>
      <c r="AF940" s="152"/>
      <c r="AG940" s="156">
        <v>37920</v>
      </c>
      <c r="AH940" s="159">
        <v>315.8502400000001</v>
      </c>
      <c r="AI940" s="155">
        <f t="shared" si="162"/>
        <v>284.54220066666664</v>
      </c>
      <c r="AJ940" s="158">
        <f t="shared" si="159"/>
        <v>3.6314678754080865E-3</v>
      </c>
      <c r="AK940" s="155">
        <f t="shared" si="163"/>
        <v>1.4067059233539975E-2</v>
      </c>
      <c r="AL940" s="158">
        <f t="shared" si="164"/>
        <v>1.3684203342107175E-2</v>
      </c>
    </row>
    <row r="941" spans="18:38" ht="14.25" x14ac:dyDescent="0.2">
      <c r="R941" s="152" t="s">
        <v>109</v>
      </c>
      <c r="S941" s="152"/>
      <c r="T941" s="152" t="s">
        <v>107</v>
      </c>
      <c r="U941" s="153">
        <v>37921</v>
      </c>
      <c r="V941" s="152">
        <v>292.41800000000001</v>
      </c>
      <c r="W941" s="152">
        <v>283.16199999999998</v>
      </c>
      <c r="X941" s="152">
        <v>292.41800000000001</v>
      </c>
      <c r="Y941" s="154">
        <f t="shared" si="154"/>
        <v>9.2560000000000286</v>
      </c>
      <c r="Z941" s="154">
        <f t="shared" si="155"/>
        <v>0</v>
      </c>
      <c r="AA941" s="154">
        <f t="shared" si="156"/>
        <v>-9.2560000000000286</v>
      </c>
      <c r="AB941" s="155">
        <f t="shared" si="160"/>
        <v>5.7631666666666659</v>
      </c>
      <c r="AC941" s="155">
        <f t="shared" si="157"/>
        <v>9.2560000000000286</v>
      </c>
      <c r="AD941" s="155">
        <f t="shared" si="161"/>
        <v>3.8015666666666657</v>
      </c>
      <c r="AE941" s="152">
        <f t="shared" si="158"/>
        <v>0</v>
      </c>
      <c r="AF941" s="152"/>
      <c r="AG941" s="156">
        <v>37921</v>
      </c>
      <c r="AH941" s="159">
        <v>331.10538000000008</v>
      </c>
      <c r="AI941" s="155">
        <f t="shared" si="162"/>
        <v>288.44616566666667</v>
      </c>
      <c r="AJ941" s="158">
        <f t="shared" si="159"/>
        <v>2.7954846278849428E-2</v>
      </c>
      <c r="AK941" s="155">
        <f t="shared" si="163"/>
        <v>1.3126338795708131E-2</v>
      </c>
      <c r="AL941" s="158">
        <f t="shared" si="164"/>
        <v>1.3179466809275673E-2</v>
      </c>
    </row>
    <row r="942" spans="18:38" ht="14.25" x14ac:dyDescent="0.2">
      <c r="R942" s="152" t="s">
        <v>109</v>
      </c>
      <c r="S942" s="152"/>
      <c r="T942" s="152" t="s">
        <v>107</v>
      </c>
      <c r="U942" s="153">
        <v>37922</v>
      </c>
      <c r="V942" s="152">
        <v>291.44499999999999</v>
      </c>
      <c r="W942" s="152">
        <v>281.73</v>
      </c>
      <c r="X942" s="152">
        <v>291.44499999999999</v>
      </c>
      <c r="Y942" s="154">
        <f t="shared" si="154"/>
        <v>9.714999999999975</v>
      </c>
      <c r="Z942" s="154">
        <f t="shared" si="155"/>
        <v>0</v>
      </c>
      <c r="AA942" s="154">
        <f t="shared" si="156"/>
        <v>-9.714999999999975</v>
      </c>
      <c r="AB942" s="155">
        <f t="shared" si="160"/>
        <v>5.9806666666666652</v>
      </c>
      <c r="AC942" s="155">
        <f t="shared" si="157"/>
        <v>9.714999999999975</v>
      </c>
      <c r="AD942" s="155">
        <f t="shared" si="161"/>
        <v>4.0252333333333317</v>
      </c>
      <c r="AE942" s="152">
        <f t="shared" si="158"/>
        <v>0</v>
      </c>
      <c r="AF942" s="152"/>
      <c r="AG942" s="156">
        <v>37922</v>
      </c>
      <c r="AH942" s="159">
        <v>324.97782999999998</v>
      </c>
      <c r="AI942" s="155">
        <f t="shared" si="162"/>
        <v>292.03964566666667</v>
      </c>
      <c r="AJ942" s="158">
        <f t="shared" si="159"/>
        <v>2.9894346946682412E-2</v>
      </c>
      <c r="AK942" s="155">
        <f t="shared" si="163"/>
        <v>1.3661588106826448E-2</v>
      </c>
      <c r="AL942" s="158">
        <f t="shared" si="164"/>
        <v>1.3783174281507393E-2</v>
      </c>
    </row>
    <row r="943" spans="18:38" ht="14.25" x14ac:dyDescent="0.2">
      <c r="R943" s="152" t="s">
        <v>109</v>
      </c>
      <c r="S943" s="152"/>
      <c r="T943" s="152" t="s">
        <v>107</v>
      </c>
      <c r="U943" s="153">
        <v>37923</v>
      </c>
      <c r="V943" s="152">
        <v>289.28700000000003</v>
      </c>
      <c r="W943" s="152">
        <v>281.59799999999996</v>
      </c>
      <c r="X943" s="152">
        <v>290.15700000000004</v>
      </c>
      <c r="Y943" s="154">
        <f t="shared" si="154"/>
        <v>8.5590000000000828</v>
      </c>
      <c r="Z943" s="154">
        <f t="shared" si="155"/>
        <v>0.87000000000000455</v>
      </c>
      <c r="AA943" s="154">
        <f t="shared" si="156"/>
        <v>-7.6890000000000782</v>
      </c>
      <c r="AB943" s="155">
        <f t="shared" si="160"/>
        <v>6.1596333333333346</v>
      </c>
      <c r="AC943" s="155">
        <f t="shared" si="157"/>
        <v>7.6890000000000782</v>
      </c>
      <c r="AD943" s="155">
        <f t="shared" si="161"/>
        <v>4.1813666666666673</v>
      </c>
      <c r="AE943" s="152">
        <f t="shared" si="158"/>
        <v>0</v>
      </c>
      <c r="AF943" s="152"/>
      <c r="AG943" s="156">
        <v>37923</v>
      </c>
      <c r="AH943" s="159">
        <v>317.31390000000005</v>
      </c>
      <c r="AI943" s="155">
        <f t="shared" si="162"/>
        <v>294.74237099999999</v>
      </c>
      <c r="AJ943" s="158">
        <f t="shared" si="159"/>
        <v>2.4231525943238155E-2</v>
      </c>
      <c r="AK943" s="155">
        <f t="shared" si="163"/>
        <v>1.4045287692755874E-2</v>
      </c>
      <c r="AL943" s="158">
        <f t="shared" si="164"/>
        <v>1.4186513640642008E-2</v>
      </c>
    </row>
    <row r="944" spans="18:38" ht="14.25" x14ac:dyDescent="0.2">
      <c r="R944" s="152" t="s">
        <v>109</v>
      </c>
      <c r="S944" s="152"/>
      <c r="T944" s="152" t="s">
        <v>107</v>
      </c>
      <c r="U944" s="153">
        <v>37924</v>
      </c>
      <c r="V944" s="152">
        <v>291.83799999999997</v>
      </c>
      <c r="W944" s="152">
        <v>289.93400000000003</v>
      </c>
      <c r="X944" s="152">
        <v>292.88200000000006</v>
      </c>
      <c r="Y944" s="154">
        <f t="shared" si="154"/>
        <v>2.9480000000000359</v>
      </c>
      <c r="Z944" s="154">
        <f t="shared" si="155"/>
        <v>1.0440000000000964</v>
      </c>
      <c r="AA944" s="154">
        <f t="shared" si="156"/>
        <v>-1.9039999999999395</v>
      </c>
      <c r="AB944" s="155">
        <f t="shared" si="160"/>
        <v>6.1515666666666693</v>
      </c>
      <c r="AC944" s="155">
        <f t="shared" si="157"/>
        <v>1.9039999999999395</v>
      </c>
      <c r="AD944" s="155">
        <f t="shared" si="161"/>
        <v>4.1446666666666658</v>
      </c>
      <c r="AE944" s="152">
        <f t="shared" si="158"/>
        <v>0</v>
      </c>
      <c r="AF944" s="152"/>
      <c r="AG944" s="156">
        <v>37924</v>
      </c>
      <c r="AH944" s="159">
        <v>319.12425000000007</v>
      </c>
      <c r="AI944" s="155">
        <f t="shared" si="162"/>
        <v>297.71236699999997</v>
      </c>
      <c r="AJ944" s="158">
        <f t="shared" si="159"/>
        <v>5.9663281621498178E-3</v>
      </c>
      <c r="AK944" s="155">
        <f t="shared" si="163"/>
        <v>1.3808704191728248E-2</v>
      </c>
      <c r="AL944" s="158">
        <f t="shared" si="164"/>
        <v>1.3921714802887803E-2</v>
      </c>
    </row>
    <row r="945" spans="18:38" ht="14.25" x14ac:dyDescent="0.2">
      <c r="R945" s="152" t="s">
        <v>109</v>
      </c>
      <c r="S945" s="152"/>
      <c r="T945" s="152" t="s">
        <v>107</v>
      </c>
      <c r="U945" s="153">
        <v>37925</v>
      </c>
      <c r="V945" s="152">
        <v>289.5</v>
      </c>
      <c r="W945" s="152">
        <v>279.76499999999999</v>
      </c>
      <c r="X945" s="152">
        <v>289.5</v>
      </c>
      <c r="Y945" s="154">
        <f t="shared" si="154"/>
        <v>9.7350000000000136</v>
      </c>
      <c r="Z945" s="154">
        <f t="shared" si="155"/>
        <v>0</v>
      </c>
      <c r="AA945" s="154">
        <f t="shared" si="156"/>
        <v>-9.7350000000000136</v>
      </c>
      <c r="AB945" s="155">
        <f t="shared" si="160"/>
        <v>6.2524000000000042</v>
      </c>
      <c r="AC945" s="155">
        <f t="shared" si="157"/>
        <v>9.7350000000000136</v>
      </c>
      <c r="AD945" s="155">
        <f t="shared" si="161"/>
        <v>4.4008333333333347</v>
      </c>
      <c r="AE945" s="152">
        <f t="shared" si="158"/>
        <v>0</v>
      </c>
      <c r="AF945" s="152"/>
      <c r="AG945" s="156">
        <v>37925</v>
      </c>
      <c r="AH945" s="159">
        <v>309.55425000000002</v>
      </c>
      <c r="AI945" s="155">
        <f t="shared" si="162"/>
        <v>300.02867866666662</v>
      </c>
      <c r="AJ945" s="158">
        <f t="shared" si="159"/>
        <v>3.1448445627866563E-2</v>
      </c>
      <c r="AK945" s="155">
        <f t="shared" si="163"/>
        <v>1.4572340463254443E-2</v>
      </c>
      <c r="AL945" s="158">
        <f t="shared" si="164"/>
        <v>1.4668042244797147E-2</v>
      </c>
    </row>
    <row r="946" spans="18:38" ht="14.25" x14ac:dyDescent="0.2">
      <c r="R946" s="152" t="s">
        <v>109</v>
      </c>
      <c r="S946" s="152"/>
      <c r="T946" s="152" t="s">
        <v>107</v>
      </c>
      <c r="U946" s="153">
        <v>37926</v>
      </c>
      <c r="V946" s="152">
        <v>284.774</v>
      </c>
      <c r="W946" s="152">
        <v>283.38400000000007</v>
      </c>
      <c r="X946" s="152">
        <v>287.69</v>
      </c>
      <c r="Y946" s="154">
        <f t="shared" si="154"/>
        <v>4.3059999999999263</v>
      </c>
      <c r="Z946" s="154">
        <f t="shared" si="155"/>
        <v>2.9159999999999968</v>
      </c>
      <c r="AA946" s="154">
        <f t="shared" si="156"/>
        <v>-1.3899999999999295</v>
      </c>
      <c r="AB946" s="155">
        <f t="shared" si="160"/>
        <v>6.2217999999999982</v>
      </c>
      <c r="AC946" s="155">
        <f t="shared" si="157"/>
        <v>1.3899999999999295</v>
      </c>
      <c r="AD946" s="155">
        <f t="shared" si="161"/>
        <v>4.307766666666665</v>
      </c>
      <c r="AE946" s="152">
        <f t="shared" si="158"/>
        <v>0</v>
      </c>
      <c r="AF946" s="152"/>
      <c r="AG946" s="156">
        <v>37926</v>
      </c>
      <c r="AH946" s="159">
        <v>307.21792000000005</v>
      </c>
      <c r="AI946" s="155">
        <f t="shared" si="162"/>
        <v>302.38108699999998</v>
      </c>
      <c r="AJ946" s="158">
        <f t="shared" si="159"/>
        <v>4.5244756555865269E-3</v>
      </c>
      <c r="AK946" s="155">
        <f t="shared" si="163"/>
        <v>1.4134089972963049E-2</v>
      </c>
      <c r="AL946" s="158">
        <f t="shared" si="164"/>
        <v>1.424615113797334E-2</v>
      </c>
    </row>
    <row r="947" spans="18:38" ht="14.25" x14ac:dyDescent="0.2">
      <c r="R947" s="152" t="s">
        <v>109</v>
      </c>
      <c r="S947" s="152"/>
      <c r="T947" s="152" t="s">
        <v>107</v>
      </c>
      <c r="U947" s="153">
        <v>37927</v>
      </c>
      <c r="V947" s="152">
        <v>287.02999999999997</v>
      </c>
      <c r="W947" s="152">
        <v>287.02999999999997</v>
      </c>
      <c r="X947" s="152">
        <v>292.108</v>
      </c>
      <c r="Y947" s="154">
        <f t="shared" si="154"/>
        <v>5.0780000000000314</v>
      </c>
      <c r="Z947" s="154">
        <f t="shared" si="155"/>
        <v>5.0780000000000314</v>
      </c>
      <c r="AA947" s="154">
        <f t="shared" si="156"/>
        <v>0</v>
      </c>
      <c r="AB947" s="155">
        <f t="shared" si="160"/>
        <v>6.1807333333333325</v>
      </c>
      <c r="AC947" s="155">
        <f t="shared" si="157"/>
        <v>0</v>
      </c>
      <c r="AD947" s="155">
        <f t="shared" si="161"/>
        <v>4.2280666666666624</v>
      </c>
      <c r="AE947" s="152">
        <f t="shared" si="158"/>
        <v>0</v>
      </c>
      <c r="AF947" s="152"/>
      <c r="AG947" s="156">
        <v>37927</v>
      </c>
      <c r="AH947" s="159">
        <v>309.92846000000003</v>
      </c>
      <c r="AI947" s="155">
        <f t="shared" si="162"/>
        <v>305.17309333333321</v>
      </c>
      <c r="AJ947" s="158">
        <f t="shared" si="159"/>
        <v>0</v>
      </c>
      <c r="AK947" s="155">
        <f t="shared" si="163"/>
        <v>1.3781697482186149E-2</v>
      </c>
      <c r="AL947" s="158">
        <f t="shared" si="164"/>
        <v>1.3854650881847067E-2</v>
      </c>
    </row>
    <row r="948" spans="18:38" ht="14.25" x14ac:dyDescent="0.2">
      <c r="R948" s="152" t="s">
        <v>109</v>
      </c>
      <c r="S948" s="152"/>
      <c r="T948" s="152" t="s">
        <v>107</v>
      </c>
      <c r="U948" s="153">
        <v>37928</v>
      </c>
      <c r="V948" s="152">
        <v>286.23099999999999</v>
      </c>
      <c r="W948" s="152">
        <v>271.46100000000001</v>
      </c>
      <c r="X948" s="152">
        <v>286.23099999999999</v>
      </c>
      <c r="Y948" s="154">
        <f t="shared" si="154"/>
        <v>14.769999999999982</v>
      </c>
      <c r="Z948" s="154">
        <f t="shared" si="155"/>
        <v>0</v>
      </c>
      <c r="AA948" s="154">
        <f t="shared" si="156"/>
        <v>-14.769999999999982</v>
      </c>
      <c r="AB948" s="155">
        <f t="shared" si="160"/>
        <v>6.3234999999999975</v>
      </c>
      <c r="AC948" s="155">
        <f t="shared" si="157"/>
        <v>14.769999999999982</v>
      </c>
      <c r="AD948" s="155">
        <f t="shared" si="161"/>
        <v>4.4762333333333286</v>
      </c>
      <c r="AE948" s="152">
        <f t="shared" si="158"/>
        <v>0</v>
      </c>
      <c r="AF948" s="152"/>
      <c r="AG948" s="156">
        <v>37928</v>
      </c>
      <c r="AH948" s="159">
        <v>302.22422000000006</v>
      </c>
      <c r="AI948" s="155">
        <f t="shared" si="162"/>
        <v>307.06596133333335</v>
      </c>
      <c r="AJ948" s="158">
        <f t="shared" si="159"/>
        <v>4.8871000477724712E-2</v>
      </c>
      <c r="AK948" s="155">
        <f t="shared" si="163"/>
        <v>1.4415911416360514E-2</v>
      </c>
      <c r="AL948" s="158">
        <f t="shared" si="164"/>
        <v>1.4577432529143744E-2</v>
      </c>
    </row>
    <row r="949" spans="18:38" ht="14.25" x14ac:dyDescent="0.2">
      <c r="R949" s="152" t="s">
        <v>109</v>
      </c>
      <c r="S949" s="152"/>
      <c r="T949" s="152" t="s">
        <v>107</v>
      </c>
      <c r="U949" s="153">
        <v>37929</v>
      </c>
      <c r="V949" s="152">
        <v>286.416</v>
      </c>
      <c r="W949" s="152">
        <v>286.416</v>
      </c>
      <c r="X949" s="152">
        <v>286.416</v>
      </c>
      <c r="Y949" s="154">
        <f t="shared" si="154"/>
        <v>0</v>
      </c>
      <c r="Z949" s="154">
        <f t="shared" si="155"/>
        <v>0</v>
      </c>
      <c r="AA949" s="154">
        <f t="shared" si="156"/>
        <v>0</v>
      </c>
      <c r="AB949" s="155">
        <f t="shared" si="160"/>
        <v>6.1923666666666675</v>
      </c>
      <c r="AC949" s="155">
        <f t="shared" si="157"/>
        <v>0</v>
      </c>
      <c r="AD949" s="155">
        <f t="shared" si="161"/>
        <v>4.4762333333333286</v>
      </c>
      <c r="AE949" s="152">
        <f t="shared" si="158"/>
        <v>0</v>
      </c>
      <c r="AF949" s="152"/>
      <c r="AG949" s="156">
        <v>37929</v>
      </c>
      <c r="AH949" s="159">
        <v>315.78713999999997</v>
      </c>
      <c r="AI949" s="155">
        <f t="shared" si="162"/>
        <v>308.63347166666665</v>
      </c>
      <c r="AJ949" s="158">
        <f t="shared" si="159"/>
        <v>0</v>
      </c>
      <c r="AK949" s="155">
        <f t="shared" si="163"/>
        <v>1.4415911416360514E-2</v>
      </c>
      <c r="AL949" s="158">
        <f t="shared" si="164"/>
        <v>1.450339559465473E-2</v>
      </c>
    </row>
    <row r="950" spans="18:38" ht="14.25" x14ac:dyDescent="0.2">
      <c r="R950" s="152" t="s">
        <v>109</v>
      </c>
      <c r="S950" s="152"/>
      <c r="T950" s="152" t="s">
        <v>107</v>
      </c>
      <c r="U950" s="153">
        <v>37930</v>
      </c>
      <c r="V950" s="152">
        <v>281.70699999999999</v>
      </c>
      <c r="W950" s="152">
        <v>280.56599999999992</v>
      </c>
      <c r="X950" s="152">
        <v>285.82799999999997</v>
      </c>
      <c r="Y950" s="154">
        <f t="shared" si="154"/>
        <v>5.2620000000000573</v>
      </c>
      <c r="Z950" s="154">
        <f t="shared" si="155"/>
        <v>4.1209999999999809</v>
      </c>
      <c r="AA950" s="154">
        <f t="shared" si="156"/>
        <v>-1.1410000000000764</v>
      </c>
      <c r="AB950" s="155">
        <f t="shared" si="160"/>
        <v>6.3024666666666693</v>
      </c>
      <c r="AC950" s="155">
        <f t="shared" si="157"/>
        <v>1.1410000000000764</v>
      </c>
      <c r="AD950" s="155">
        <f t="shared" si="161"/>
        <v>4.4489666666666645</v>
      </c>
      <c r="AE950" s="152">
        <f t="shared" si="158"/>
        <v>0</v>
      </c>
      <c r="AF950" s="152"/>
      <c r="AG950" s="156">
        <v>37930</v>
      </c>
      <c r="AH950" s="159">
        <v>302.70104999999995</v>
      </c>
      <c r="AI950" s="155">
        <f t="shared" si="162"/>
        <v>309.05221166666666</v>
      </c>
      <c r="AJ950" s="158">
        <f t="shared" si="159"/>
        <v>3.7693955802270145E-3</v>
      </c>
      <c r="AK950" s="155">
        <f t="shared" si="163"/>
        <v>1.4316493281312662E-2</v>
      </c>
      <c r="AL950" s="158">
        <f t="shared" si="164"/>
        <v>1.4395517969841195E-2</v>
      </c>
    </row>
    <row r="951" spans="18:38" ht="14.25" x14ac:dyDescent="0.2">
      <c r="R951" s="152" t="s">
        <v>109</v>
      </c>
      <c r="S951" s="152"/>
      <c r="T951" s="152" t="s">
        <v>107</v>
      </c>
      <c r="U951" s="153">
        <v>37931</v>
      </c>
      <c r="V951" s="152">
        <v>285.88100000000003</v>
      </c>
      <c r="W951" s="152">
        <v>285.88100000000003</v>
      </c>
      <c r="X951" s="152">
        <v>291.33099999999996</v>
      </c>
      <c r="Y951" s="154">
        <f t="shared" si="154"/>
        <v>5.4499999999999318</v>
      </c>
      <c r="Z951" s="154">
        <f t="shared" si="155"/>
        <v>5.4499999999999318</v>
      </c>
      <c r="AA951" s="154">
        <f t="shared" si="156"/>
        <v>0</v>
      </c>
      <c r="AB951" s="155">
        <f t="shared" si="160"/>
        <v>6.2629666666666628</v>
      </c>
      <c r="AC951" s="155">
        <f t="shared" si="157"/>
        <v>0</v>
      </c>
      <c r="AD951" s="155">
        <f t="shared" si="161"/>
        <v>4.227799999999994</v>
      </c>
      <c r="AE951" s="152">
        <f t="shared" si="158"/>
        <v>0</v>
      </c>
      <c r="AF951" s="152"/>
      <c r="AG951" s="156">
        <v>37931</v>
      </c>
      <c r="AH951" s="159">
        <v>302.78892999999994</v>
      </c>
      <c r="AI951" s="155">
        <f t="shared" si="162"/>
        <v>308.94689300000005</v>
      </c>
      <c r="AJ951" s="158">
        <f t="shared" si="159"/>
        <v>0</v>
      </c>
      <c r="AK951" s="155">
        <f t="shared" si="163"/>
        <v>1.3593604710538314E-2</v>
      </c>
      <c r="AL951" s="158">
        <f t="shared" si="164"/>
        <v>1.3684552574542297E-2</v>
      </c>
    </row>
    <row r="952" spans="18:38" ht="14.25" x14ac:dyDescent="0.2">
      <c r="R952" s="152" t="s">
        <v>109</v>
      </c>
      <c r="S952" s="152"/>
      <c r="T952" s="152" t="s">
        <v>107</v>
      </c>
      <c r="U952" s="153">
        <v>37932</v>
      </c>
      <c r="V952" s="152">
        <v>288.69800000000004</v>
      </c>
      <c r="W952" s="152">
        <v>284.45999999999998</v>
      </c>
      <c r="X952" s="152">
        <v>289.59300000000002</v>
      </c>
      <c r="Y952" s="154">
        <f t="shared" si="154"/>
        <v>5.1330000000000382</v>
      </c>
      <c r="Z952" s="154">
        <f t="shared" si="155"/>
        <v>0.89499999999998181</v>
      </c>
      <c r="AA952" s="154">
        <f t="shared" si="156"/>
        <v>-4.2380000000000564</v>
      </c>
      <c r="AB952" s="155">
        <f t="shared" si="160"/>
        <v>6.1977000000000011</v>
      </c>
      <c r="AC952" s="155">
        <f t="shared" si="157"/>
        <v>4.2380000000000564</v>
      </c>
      <c r="AD952" s="155">
        <f t="shared" si="161"/>
        <v>4.181499999999998</v>
      </c>
      <c r="AE952" s="152">
        <f t="shared" si="158"/>
        <v>0</v>
      </c>
      <c r="AF952" s="152"/>
      <c r="AG952" s="156">
        <v>37932</v>
      </c>
      <c r="AH952" s="159">
        <v>302.31197999999995</v>
      </c>
      <c r="AI952" s="155">
        <f t="shared" si="162"/>
        <v>309.22856633333333</v>
      </c>
      <c r="AJ952" s="158">
        <f t="shared" si="159"/>
        <v>1.4018630687411254E-2</v>
      </c>
      <c r="AK952" s="155">
        <f t="shared" si="163"/>
        <v>1.3422610461355964E-2</v>
      </c>
      <c r="AL952" s="158">
        <f t="shared" si="164"/>
        <v>1.3522360012148892E-2</v>
      </c>
    </row>
    <row r="953" spans="18:38" ht="14.25" x14ac:dyDescent="0.2">
      <c r="R953" s="152" t="s">
        <v>109</v>
      </c>
      <c r="S953" s="152"/>
      <c r="T953" s="152" t="s">
        <v>107</v>
      </c>
      <c r="U953" s="153">
        <v>37933</v>
      </c>
      <c r="V953" s="152">
        <v>288.66500000000002</v>
      </c>
      <c r="W953" s="152">
        <v>278.73200000000003</v>
      </c>
      <c r="X953" s="152">
        <v>290.30800000000005</v>
      </c>
      <c r="Y953" s="154">
        <f t="shared" si="154"/>
        <v>11.576000000000022</v>
      </c>
      <c r="Z953" s="154">
        <f t="shared" si="155"/>
        <v>1.6430000000000291</v>
      </c>
      <c r="AA953" s="154">
        <f t="shared" si="156"/>
        <v>-9.9329999999999927</v>
      </c>
      <c r="AB953" s="155">
        <f t="shared" si="160"/>
        <v>6.4426333333333368</v>
      </c>
      <c r="AC953" s="155">
        <f t="shared" si="157"/>
        <v>9.9329999999999927</v>
      </c>
      <c r="AD953" s="155">
        <f t="shared" si="161"/>
        <v>4.4819999999999993</v>
      </c>
      <c r="AE953" s="152">
        <f t="shared" si="158"/>
        <v>0</v>
      </c>
      <c r="AF953" s="152"/>
      <c r="AG953" s="156">
        <v>37933</v>
      </c>
      <c r="AH953" s="159">
        <v>300.90139000000005</v>
      </c>
      <c r="AI953" s="155">
        <f t="shared" si="162"/>
        <v>310.05142366666672</v>
      </c>
      <c r="AJ953" s="158">
        <f t="shared" si="159"/>
        <v>3.3010814606074072E-2</v>
      </c>
      <c r="AK953" s="155">
        <f t="shared" si="163"/>
        <v>1.4412187950287298E-2</v>
      </c>
      <c r="AL953" s="158">
        <f t="shared" si="164"/>
        <v>1.4455666569744747E-2</v>
      </c>
    </row>
    <row r="954" spans="18:38" ht="14.25" x14ac:dyDescent="0.2">
      <c r="R954" s="152" t="s">
        <v>109</v>
      </c>
      <c r="S954" s="152"/>
      <c r="T954" s="152" t="s">
        <v>107</v>
      </c>
      <c r="U954" s="153">
        <v>37934</v>
      </c>
      <c r="V954" s="152">
        <v>285.15400000000005</v>
      </c>
      <c r="W954" s="152">
        <v>284.39</v>
      </c>
      <c r="X954" s="152">
        <v>292.20599999999996</v>
      </c>
      <c r="Y954" s="154">
        <f t="shared" si="154"/>
        <v>7.8159999999999741</v>
      </c>
      <c r="Z954" s="154">
        <f t="shared" si="155"/>
        <v>7.0519999999999072</v>
      </c>
      <c r="AA954" s="154">
        <f t="shared" si="156"/>
        <v>-0.76400000000006685</v>
      </c>
      <c r="AB954" s="155">
        <f t="shared" si="160"/>
        <v>6.4920000000000053</v>
      </c>
      <c r="AC954" s="155">
        <f t="shared" si="157"/>
        <v>0.76400000000006685</v>
      </c>
      <c r="AD954" s="155">
        <f t="shared" si="161"/>
        <v>4.4775666666666689</v>
      </c>
      <c r="AE954" s="152">
        <f t="shared" si="158"/>
        <v>0</v>
      </c>
      <c r="AF954" s="152"/>
      <c r="AG954" s="156">
        <v>37934</v>
      </c>
      <c r="AH954" s="159">
        <v>305.42690999999996</v>
      </c>
      <c r="AI954" s="155">
        <f t="shared" si="162"/>
        <v>310.86047666666673</v>
      </c>
      <c r="AJ954" s="158">
        <f t="shared" si="159"/>
        <v>2.5014167874077204E-3</v>
      </c>
      <c r="AK954" s="155">
        <f t="shared" si="163"/>
        <v>1.4389221598132081E-2</v>
      </c>
      <c r="AL954" s="158">
        <f t="shared" si="164"/>
        <v>1.4403782412866621E-2</v>
      </c>
    </row>
    <row r="955" spans="18:38" ht="14.25" x14ac:dyDescent="0.2">
      <c r="R955" s="152" t="s">
        <v>109</v>
      </c>
      <c r="S955" s="152"/>
      <c r="T955" s="152" t="s">
        <v>107</v>
      </c>
      <c r="U955" s="153">
        <v>37935</v>
      </c>
      <c r="V955" s="152">
        <v>293.18099999999998</v>
      </c>
      <c r="W955" s="152">
        <v>293.18099999999998</v>
      </c>
      <c r="X955" s="152">
        <v>296.69900000000001</v>
      </c>
      <c r="Y955" s="154">
        <f t="shared" si="154"/>
        <v>3.5180000000000291</v>
      </c>
      <c r="Z955" s="154">
        <f t="shared" si="155"/>
        <v>3.5180000000000291</v>
      </c>
      <c r="AA955" s="154">
        <f t="shared" si="156"/>
        <v>0</v>
      </c>
      <c r="AB955" s="155">
        <f t="shared" si="160"/>
        <v>6.2726666666666748</v>
      </c>
      <c r="AC955" s="155">
        <f t="shared" si="157"/>
        <v>0</v>
      </c>
      <c r="AD955" s="155">
        <f t="shared" si="161"/>
        <v>4.1972666666666703</v>
      </c>
      <c r="AE955" s="152">
        <f t="shared" si="158"/>
        <v>0</v>
      </c>
      <c r="AF955" s="152"/>
      <c r="AG955" s="156">
        <v>37935</v>
      </c>
      <c r="AH955" s="159">
        <v>309.70912000000004</v>
      </c>
      <c r="AI955" s="155">
        <f t="shared" si="162"/>
        <v>312.247705</v>
      </c>
      <c r="AJ955" s="158">
        <f t="shared" si="159"/>
        <v>0</v>
      </c>
      <c r="AK955" s="155">
        <f t="shared" si="163"/>
        <v>1.334368604427222E-2</v>
      </c>
      <c r="AL955" s="158">
        <f t="shared" si="164"/>
        <v>1.3442105736747274E-2</v>
      </c>
    </row>
    <row r="956" spans="18:38" ht="14.25" x14ac:dyDescent="0.2">
      <c r="R956" s="152" t="s">
        <v>109</v>
      </c>
      <c r="S956" s="152"/>
      <c r="T956" s="152" t="s">
        <v>107</v>
      </c>
      <c r="U956" s="153">
        <v>37936</v>
      </c>
      <c r="V956" s="152">
        <v>295.654</v>
      </c>
      <c r="W956" s="152">
        <v>290.339</v>
      </c>
      <c r="X956" s="152">
        <v>295.79699999999997</v>
      </c>
      <c r="Y956" s="154">
        <f t="shared" si="154"/>
        <v>5.45799999999997</v>
      </c>
      <c r="Z956" s="154">
        <f t="shared" si="155"/>
        <v>0.14299999999997226</v>
      </c>
      <c r="AA956" s="154">
        <f t="shared" si="156"/>
        <v>-5.3149999999999977</v>
      </c>
      <c r="AB956" s="155">
        <f t="shared" si="160"/>
        <v>6.3353333333333408</v>
      </c>
      <c r="AC956" s="155">
        <f t="shared" si="157"/>
        <v>5.3149999999999977</v>
      </c>
      <c r="AD956" s="155">
        <f t="shared" si="161"/>
        <v>4.3137333333333405</v>
      </c>
      <c r="AE956" s="152">
        <f t="shared" si="158"/>
        <v>0</v>
      </c>
      <c r="AF956" s="152"/>
      <c r="AG956" s="156">
        <v>37936</v>
      </c>
      <c r="AH956" s="159">
        <v>319.58931000000001</v>
      </c>
      <c r="AI956" s="155">
        <f t="shared" si="162"/>
        <v>313.54492033333332</v>
      </c>
      <c r="AJ956" s="158">
        <f t="shared" si="159"/>
        <v>1.6630718968666372E-2</v>
      </c>
      <c r="AK956" s="155">
        <f t="shared" si="163"/>
        <v>1.3681777323910269E-2</v>
      </c>
      <c r="AL956" s="158">
        <f t="shared" si="164"/>
        <v>1.3757943610591298E-2</v>
      </c>
    </row>
    <row r="957" spans="18:38" ht="14.25" x14ac:dyDescent="0.2">
      <c r="R957" s="152" t="s">
        <v>109</v>
      </c>
      <c r="S957" s="152"/>
      <c r="T957" s="152" t="s">
        <v>107</v>
      </c>
      <c r="U957" s="153">
        <v>37937</v>
      </c>
      <c r="V957" s="152">
        <v>294.50400000000002</v>
      </c>
      <c r="W957" s="152">
        <v>288.565</v>
      </c>
      <c r="X957" s="152">
        <v>294.50400000000002</v>
      </c>
      <c r="Y957" s="154">
        <f t="shared" si="154"/>
        <v>5.9390000000000214</v>
      </c>
      <c r="Z957" s="154">
        <f t="shared" si="155"/>
        <v>0</v>
      </c>
      <c r="AA957" s="154">
        <f t="shared" si="156"/>
        <v>-5.9390000000000214</v>
      </c>
      <c r="AB957" s="155">
        <f t="shared" si="160"/>
        <v>6.4106000000000085</v>
      </c>
      <c r="AC957" s="155">
        <f t="shared" si="157"/>
        <v>5.9390000000000214</v>
      </c>
      <c r="AD957" s="155">
        <f t="shared" si="161"/>
        <v>4.4114666666666755</v>
      </c>
      <c r="AE957" s="152">
        <f t="shared" si="158"/>
        <v>0</v>
      </c>
      <c r="AF957" s="152"/>
      <c r="AG957" s="156">
        <v>37937</v>
      </c>
      <c r="AH957" s="159">
        <v>320.56620000000004</v>
      </c>
      <c r="AI957" s="155">
        <f t="shared" si="162"/>
        <v>314.35704066666659</v>
      </c>
      <c r="AJ957" s="158">
        <f t="shared" si="159"/>
        <v>1.8526594506844518E-2</v>
      </c>
      <c r="AK957" s="155">
        <f t="shared" si="163"/>
        <v>1.396093595391045E-2</v>
      </c>
      <c r="AL957" s="158">
        <f t="shared" si="164"/>
        <v>1.4033300025064314E-2</v>
      </c>
    </row>
    <row r="958" spans="18:38" ht="14.25" x14ac:dyDescent="0.2">
      <c r="R958" s="152" t="s">
        <v>109</v>
      </c>
      <c r="S958" s="152"/>
      <c r="T958" s="152" t="s">
        <v>107</v>
      </c>
      <c r="U958" s="153">
        <v>37938</v>
      </c>
      <c r="V958" s="152">
        <v>292.41100000000006</v>
      </c>
      <c r="W958" s="152">
        <v>288.00399999999996</v>
      </c>
      <c r="X958" s="152">
        <v>293.13899999999995</v>
      </c>
      <c r="Y958" s="154">
        <f t="shared" si="154"/>
        <v>5.1349999999999909</v>
      </c>
      <c r="Z958" s="154">
        <f t="shared" si="155"/>
        <v>0.72799999999989495</v>
      </c>
      <c r="AA958" s="154">
        <f t="shared" si="156"/>
        <v>-4.407000000000096</v>
      </c>
      <c r="AB958" s="155">
        <f t="shared" si="160"/>
        <v>6.4838000000000076</v>
      </c>
      <c r="AC958" s="155">
        <f t="shared" si="157"/>
        <v>4.407000000000096</v>
      </c>
      <c r="AD958" s="155">
        <f t="shared" si="161"/>
        <v>4.5068666666666788</v>
      </c>
      <c r="AE958" s="152">
        <f t="shared" si="158"/>
        <v>0</v>
      </c>
      <c r="AF958" s="152"/>
      <c r="AG958" s="156">
        <v>37938</v>
      </c>
      <c r="AH958" s="159">
        <v>317.52573000000001</v>
      </c>
      <c r="AI958" s="155">
        <f t="shared" si="162"/>
        <v>315.29602633333332</v>
      </c>
      <c r="AJ958" s="158">
        <f t="shared" si="159"/>
        <v>1.3879190199799229E-2</v>
      </c>
      <c r="AK958" s="155">
        <f t="shared" si="163"/>
        <v>1.424559427719429E-2</v>
      </c>
      <c r="AL958" s="158">
        <f t="shared" si="164"/>
        <v>1.4294080135034705E-2</v>
      </c>
    </row>
    <row r="959" spans="18:38" ht="14.25" x14ac:dyDescent="0.2">
      <c r="R959" s="152" t="s">
        <v>109</v>
      </c>
      <c r="S959" s="152"/>
      <c r="T959" s="152" t="s">
        <v>107</v>
      </c>
      <c r="U959" s="153">
        <v>37939</v>
      </c>
      <c r="V959" s="152">
        <v>292.76099999999997</v>
      </c>
      <c r="W959" s="152">
        <v>290.84899999999999</v>
      </c>
      <c r="X959" s="152">
        <v>295.79600000000005</v>
      </c>
      <c r="Y959" s="154">
        <f t="shared" si="154"/>
        <v>4.9470000000000596</v>
      </c>
      <c r="Z959" s="154">
        <f t="shared" si="155"/>
        <v>3.0350000000000819</v>
      </c>
      <c r="AA959" s="154">
        <f t="shared" si="156"/>
        <v>-1.9119999999999777</v>
      </c>
      <c r="AB959" s="155">
        <f t="shared" si="160"/>
        <v>6.4532666666666767</v>
      </c>
      <c r="AC959" s="155">
        <f t="shared" si="157"/>
        <v>1.9119999999999777</v>
      </c>
      <c r="AD959" s="155">
        <f t="shared" si="161"/>
        <v>4.3751666666666775</v>
      </c>
      <c r="AE959" s="152">
        <f t="shared" si="158"/>
        <v>0</v>
      </c>
      <c r="AF959" s="152"/>
      <c r="AG959" s="156">
        <v>37939</v>
      </c>
      <c r="AH959" s="159">
        <v>321.71943000000005</v>
      </c>
      <c r="AI959" s="155">
        <f t="shared" si="162"/>
        <v>316.07556433333326</v>
      </c>
      <c r="AJ959" s="158">
        <f t="shared" si="159"/>
        <v>5.943066603095677E-3</v>
      </c>
      <c r="AK959" s="155">
        <f t="shared" si="163"/>
        <v>1.3788612603262947E-2</v>
      </c>
      <c r="AL959" s="158">
        <f t="shared" si="164"/>
        <v>1.3842154093419974E-2</v>
      </c>
    </row>
    <row r="960" spans="18:38" ht="14.25" x14ac:dyDescent="0.2">
      <c r="R960" s="152" t="s">
        <v>109</v>
      </c>
      <c r="S960" s="152"/>
      <c r="T960" s="152" t="s">
        <v>107</v>
      </c>
      <c r="U960" s="153">
        <v>37940</v>
      </c>
      <c r="V960" s="152">
        <v>291.78699999999998</v>
      </c>
      <c r="W960" s="152">
        <v>291.78699999999998</v>
      </c>
      <c r="X960" s="152">
        <v>298.46499999999997</v>
      </c>
      <c r="Y960" s="154">
        <f t="shared" si="154"/>
        <v>6.6779999999999973</v>
      </c>
      <c r="Z960" s="154">
        <f t="shared" si="155"/>
        <v>6.6779999999999973</v>
      </c>
      <c r="AA960" s="154">
        <f t="shared" si="156"/>
        <v>0</v>
      </c>
      <c r="AB960" s="155">
        <f t="shared" si="160"/>
        <v>6.5222000000000095</v>
      </c>
      <c r="AC960" s="155">
        <f t="shared" si="157"/>
        <v>0</v>
      </c>
      <c r="AD960" s="155">
        <f t="shared" si="161"/>
        <v>4.2215000000000105</v>
      </c>
      <c r="AE960" s="152">
        <f t="shared" si="158"/>
        <v>0</v>
      </c>
      <c r="AF960" s="152"/>
      <c r="AG960" s="156">
        <v>37940</v>
      </c>
      <c r="AH960" s="159">
        <v>298.86015000000003</v>
      </c>
      <c r="AI960" s="155">
        <f t="shared" si="162"/>
        <v>315.93941533333327</v>
      </c>
      <c r="AJ960" s="158">
        <f t="shared" si="159"/>
        <v>0</v>
      </c>
      <c r="AK960" s="155">
        <f t="shared" si="163"/>
        <v>1.3281369178155526E-2</v>
      </c>
      <c r="AL960" s="158">
        <f t="shared" si="164"/>
        <v>1.3361738976272075E-2</v>
      </c>
    </row>
    <row r="961" spans="18:38" ht="14.25" x14ac:dyDescent="0.2">
      <c r="R961" s="152" t="s">
        <v>109</v>
      </c>
      <c r="S961" s="152"/>
      <c r="T961" s="152" t="s">
        <v>107</v>
      </c>
      <c r="U961" s="153">
        <v>37941</v>
      </c>
      <c r="V961" s="152">
        <v>299.00699999999995</v>
      </c>
      <c r="W961" s="152">
        <v>294.70999999999998</v>
      </c>
      <c r="X961" s="152">
        <v>299.62099999999998</v>
      </c>
      <c r="Y961" s="154">
        <f t="shared" si="154"/>
        <v>4.9110000000000014</v>
      </c>
      <c r="Z961" s="154">
        <f t="shared" si="155"/>
        <v>0.61400000000003274</v>
      </c>
      <c r="AA961" s="154">
        <f t="shared" si="156"/>
        <v>-4.2969999999999686</v>
      </c>
      <c r="AB961" s="155">
        <f t="shared" si="160"/>
        <v>6.5245666666666748</v>
      </c>
      <c r="AC961" s="155">
        <f t="shared" si="157"/>
        <v>4.2969999999999686</v>
      </c>
      <c r="AD961" s="155">
        <f t="shared" si="161"/>
        <v>4.2844000000000086</v>
      </c>
      <c r="AE961" s="152">
        <f t="shared" si="158"/>
        <v>0</v>
      </c>
      <c r="AF961" s="152"/>
      <c r="AG961" s="156">
        <v>37941</v>
      </c>
      <c r="AH961" s="159">
        <v>315.57659999999998</v>
      </c>
      <c r="AI961" s="155">
        <f t="shared" si="162"/>
        <v>316.75122633333336</v>
      </c>
      <c r="AJ961" s="158">
        <f t="shared" si="159"/>
        <v>1.361634544513113E-2</v>
      </c>
      <c r="AK961" s="155">
        <f t="shared" si="163"/>
        <v>1.3459398492286757E-2</v>
      </c>
      <c r="AL961" s="158">
        <f t="shared" si="164"/>
        <v>1.352607233631139E-2</v>
      </c>
    </row>
    <row r="962" spans="18:38" ht="14.25" x14ac:dyDescent="0.2">
      <c r="R962" s="152" t="s">
        <v>109</v>
      </c>
      <c r="S962" s="152"/>
      <c r="T962" s="152" t="s">
        <v>107</v>
      </c>
      <c r="U962" s="153">
        <v>37942</v>
      </c>
      <c r="V962" s="152">
        <v>296.88099999999997</v>
      </c>
      <c r="W962" s="152">
        <v>286.25100000000003</v>
      </c>
      <c r="X962" s="152">
        <v>296.88099999999997</v>
      </c>
      <c r="Y962" s="154">
        <f t="shared" ref="Y962:Y1025" si="165">X962-W962</f>
        <v>10.629999999999939</v>
      </c>
      <c r="Z962" s="154">
        <f t="shared" ref="Z962:Z1025" si="166">X962-V962</f>
        <v>0</v>
      </c>
      <c r="AA962" s="154">
        <f t="shared" ref="AA962:AA1025" si="167">W962-V962</f>
        <v>-10.629999999999939</v>
      </c>
      <c r="AB962" s="155">
        <f t="shared" si="160"/>
        <v>6.6134000000000048</v>
      </c>
      <c r="AC962" s="155">
        <f t="shared" ref="AC962:AC1025" si="168">IF((V962-W962)&lt;0,0,V962-W962)</f>
        <v>10.629999999999939</v>
      </c>
      <c r="AD962" s="155">
        <f t="shared" si="161"/>
        <v>4.5629333333333379</v>
      </c>
      <c r="AE962" s="152">
        <f t="shared" ref="AE962:AE1025" si="169">IF(AC962&gt;=25,1,0)</f>
        <v>0</v>
      </c>
      <c r="AF962" s="152"/>
      <c r="AG962" s="156">
        <v>37942</v>
      </c>
      <c r="AH962" s="159">
        <v>323.09681</v>
      </c>
      <c r="AI962" s="155">
        <f t="shared" si="162"/>
        <v>317.83352233333341</v>
      </c>
      <c r="AJ962" s="158">
        <f t="shared" ref="AJ962:AJ1025" si="170">AC962/AH962</f>
        <v>3.2900355778814214E-2</v>
      </c>
      <c r="AK962" s="155">
        <f t="shared" si="163"/>
        <v>1.4295262443405779E-2</v>
      </c>
      <c r="AL962" s="158">
        <f t="shared" si="164"/>
        <v>1.4356362726735548E-2</v>
      </c>
    </row>
    <row r="963" spans="18:38" ht="14.25" x14ac:dyDescent="0.2">
      <c r="R963" s="152" t="s">
        <v>109</v>
      </c>
      <c r="S963" s="152"/>
      <c r="T963" s="152" t="s">
        <v>107</v>
      </c>
      <c r="U963" s="153">
        <v>37943</v>
      </c>
      <c r="V963" s="152">
        <v>297.85300000000001</v>
      </c>
      <c r="W963" s="152">
        <v>297.85300000000001</v>
      </c>
      <c r="X963" s="152">
        <v>300.69299999999998</v>
      </c>
      <c r="Y963" s="154">
        <f t="shared" si="165"/>
        <v>2.839999999999975</v>
      </c>
      <c r="Z963" s="154">
        <f t="shared" si="166"/>
        <v>2.839999999999975</v>
      </c>
      <c r="AA963" s="154">
        <f t="shared" si="167"/>
        <v>0</v>
      </c>
      <c r="AB963" s="155">
        <f t="shared" si="160"/>
        <v>6.4350333333333385</v>
      </c>
      <c r="AC963" s="155">
        <f t="shared" si="168"/>
        <v>0</v>
      </c>
      <c r="AD963" s="155">
        <f t="shared" si="161"/>
        <v>4.3539666666666736</v>
      </c>
      <c r="AE963" s="152">
        <f t="shared" si="169"/>
        <v>0</v>
      </c>
      <c r="AF963" s="152"/>
      <c r="AG963" s="156">
        <v>37943</v>
      </c>
      <c r="AH963" s="159">
        <v>294.63288999999997</v>
      </c>
      <c r="AI963" s="155">
        <f t="shared" si="162"/>
        <v>317.2423556666667</v>
      </c>
      <c r="AJ963" s="158">
        <f t="shared" si="170"/>
        <v>0</v>
      </c>
      <c r="AK963" s="155">
        <f t="shared" si="163"/>
        <v>1.3626286299069481E-2</v>
      </c>
      <c r="AL963" s="158">
        <f t="shared" si="164"/>
        <v>1.3724417906042405E-2</v>
      </c>
    </row>
    <row r="964" spans="18:38" ht="14.25" x14ac:dyDescent="0.2">
      <c r="R964" s="152" t="s">
        <v>109</v>
      </c>
      <c r="S964" s="152"/>
      <c r="T964" s="152" t="s">
        <v>107</v>
      </c>
      <c r="U964" s="153">
        <v>37944</v>
      </c>
      <c r="V964" s="152">
        <v>299.26299999999998</v>
      </c>
      <c r="W964" s="152">
        <v>295.91500000000002</v>
      </c>
      <c r="X964" s="152">
        <v>300.56299999999999</v>
      </c>
      <c r="Y964" s="154">
        <f t="shared" si="165"/>
        <v>4.6479999999999677</v>
      </c>
      <c r="Z964" s="154">
        <f t="shared" si="166"/>
        <v>1.3000000000000114</v>
      </c>
      <c r="AA964" s="154">
        <f t="shared" si="167"/>
        <v>-3.3479999999999563</v>
      </c>
      <c r="AB964" s="155">
        <f t="shared" si="160"/>
        <v>6.3400333333333361</v>
      </c>
      <c r="AC964" s="155">
        <f t="shared" si="168"/>
        <v>3.3479999999999563</v>
      </c>
      <c r="AD964" s="155">
        <f t="shared" si="161"/>
        <v>4.370600000000004</v>
      </c>
      <c r="AE964" s="152">
        <f t="shared" si="169"/>
        <v>0</v>
      </c>
      <c r="AF964" s="152"/>
      <c r="AG964" s="156">
        <v>37944</v>
      </c>
      <c r="AH964" s="159">
        <v>306.60250000000002</v>
      </c>
      <c r="AI964" s="155">
        <f t="shared" si="162"/>
        <v>316.7920506666668</v>
      </c>
      <c r="AJ964" s="158">
        <f t="shared" si="170"/>
        <v>1.0919676127885311E-2</v>
      </c>
      <c r="AK964" s="155">
        <f t="shared" si="163"/>
        <v>1.3693608179082585E-2</v>
      </c>
      <c r="AL964" s="158">
        <f t="shared" si="164"/>
        <v>1.3796432046834449E-2</v>
      </c>
    </row>
    <row r="965" spans="18:38" ht="14.25" x14ac:dyDescent="0.2">
      <c r="R965" s="152" t="s">
        <v>109</v>
      </c>
      <c r="S965" s="152"/>
      <c r="T965" s="152" t="s">
        <v>107</v>
      </c>
      <c r="U965" s="153">
        <v>37945</v>
      </c>
      <c r="V965" s="152">
        <v>297.88299999999998</v>
      </c>
      <c r="W965" s="152">
        <v>284.52799999999996</v>
      </c>
      <c r="X965" s="152">
        <v>299.37700000000007</v>
      </c>
      <c r="Y965" s="154">
        <f t="shared" si="165"/>
        <v>14.849000000000103</v>
      </c>
      <c r="Z965" s="154">
        <f t="shared" si="166"/>
        <v>1.494000000000085</v>
      </c>
      <c r="AA965" s="154">
        <f t="shared" si="167"/>
        <v>-13.355000000000018</v>
      </c>
      <c r="AB965" s="155">
        <f t="shared" si="160"/>
        <v>6.6417666666666735</v>
      </c>
      <c r="AC965" s="155">
        <f t="shared" si="168"/>
        <v>13.355000000000018</v>
      </c>
      <c r="AD965" s="155">
        <f t="shared" si="161"/>
        <v>4.8157666666666712</v>
      </c>
      <c r="AE965" s="152">
        <f t="shared" si="169"/>
        <v>0</v>
      </c>
      <c r="AF965" s="152"/>
      <c r="AG965" s="156">
        <v>37945</v>
      </c>
      <c r="AH965" s="159">
        <v>318.25474000000003</v>
      </c>
      <c r="AI965" s="155">
        <f t="shared" si="162"/>
        <v>316.30866966666679</v>
      </c>
      <c r="AJ965" s="158">
        <f t="shared" si="170"/>
        <v>4.1963239887644777E-2</v>
      </c>
      <c r="AK965" s="155">
        <f t="shared" si="163"/>
        <v>1.5092382842004077E-2</v>
      </c>
      <c r="AL965" s="158">
        <f t="shared" si="164"/>
        <v>1.5224896212113424E-2</v>
      </c>
    </row>
    <row r="966" spans="18:38" ht="14.25" x14ac:dyDescent="0.2">
      <c r="R966" s="152" t="s">
        <v>109</v>
      </c>
      <c r="S966" s="152"/>
      <c r="T966" s="152" t="s">
        <v>107</v>
      </c>
      <c r="U966" s="153">
        <v>37946</v>
      </c>
      <c r="V966" s="152">
        <v>284.89400000000001</v>
      </c>
      <c r="W966" s="152">
        <v>283.44699999999995</v>
      </c>
      <c r="X966" s="152">
        <v>287.238</v>
      </c>
      <c r="Y966" s="154">
        <f t="shared" si="165"/>
        <v>3.7910000000000537</v>
      </c>
      <c r="Z966" s="154">
        <f t="shared" si="166"/>
        <v>2.3439999999999941</v>
      </c>
      <c r="AA966" s="154">
        <f t="shared" si="167"/>
        <v>-1.4470000000000596</v>
      </c>
      <c r="AB966" s="155">
        <f t="shared" si="160"/>
        <v>6.568266666666676</v>
      </c>
      <c r="AC966" s="155">
        <f t="shared" si="168"/>
        <v>1.4470000000000596</v>
      </c>
      <c r="AD966" s="155">
        <f t="shared" si="161"/>
        <v>4.68513333333334</v>
      </c>
      <c r="AE966" s="152">
        <f t="shared" si="169"/>
        <v>0</v>
      </c>
      <c r="AF966" s="152"/>
      <c r="AG966" s="156">
        <v>37946</v>
      </c>
      <c r="AH966" s="159">
        <v>319.68519999999995</v>
      </c>
      <c r="AI966" s="155">
        <f t="shared" si="162"/>
        <v>315.44895900000012</v>
      </c>
      <c r="AJ966" s="158">
        <f t="shared" si="170"/>
        <v>4.5263277749487928E-3</v>
      </c>
      <c r="AK966" s="155">
        <f t="shared" si="163"/>
        <v>1.472552143832785E-2</v>
      </c>
      <c r="AL966" s="158">
        <f t="shared" si="164"/>
        <v>1.4852270707076063E-2</v>
      </c>
    </row>
    <row r="967" spans="18:38" ht="14.25" x14ac:dyDescent="0.2">
      <c r="R967" s="152" t="s">
        <v>109</v>
      </c>
      <c r="S967" s="152"/>
      <c r="T967" s="152" t="s">
        <v>107</v>
      </c>
      <c r="U967" s="153">
        <v>37947</v>
      </c>
      <c r="V967" s="152">
        <v>287.94</v>
      </c>
      <c r="W967" s="152">
        <v>287.94</v>
      </c>
      <c r="X967" s="152">
        <v>294.76</v>
      </c>
      <c r="Y967" s="154">
        <f t="shared" si="165"/>
        <v>6.8199999999999932</v>
      </c>
      <c r="Z967" s="154">
        <f t="shared" si="166"/>
        <v>6.8199999999999932</v>
      </c>
      <c r="AA967" s="154">
        <f t="shared" si="167"/>
        <v>0</v>
      </c>
      <c r="AB967" s="155">
        <f t="shared" si="160"/>
        <v>6.5713000000000097</v>
      </c>
      <c r="AC967" s="155">
        <f t="shared" si="168"/>
        <v>0</v>
      </c>
      <c r="AD967" s="155">
        <f t="shared" si="161"/>
        <v>4.542466666666674</v>
      </c>
      <c r="AE967" s="152">
        <f t="shared" si="169"/>
        <v>0</v>
      </c>
      <c r="AF967" s="152"/>
      <c r="AG967" s="156">
        <v>37947</v>
      </c>
      <c r="AH967" s="159">
        <v>324.66642999999993</v>
      </c>
      <c r="AI967" s="155">
        <f t="shared" si="162"/>
        <v>314.87024400000007</v>
      </c>
      <c r="AJ967" s="158">
        <f t="shared" si="170"/>
        <v>0</v>
      </c>
      <c r="AK967" s="155">
        <f t="shared" si="163"/>
        <v>1.4308401446043402E-2</v>
      </c>
      <c r="AL967" s="158">
        <f t="shared" si="164"/>
        <v>1.4426471707712949E-2</v>
      </c>
    </row>
    <row r="968" spans="18:38" ht="14.25" x14ac:dyDescent="0.2">
      <c r="R968" s="152" t="s">
        <v>109</v>
      </c>
      <c r="S968" s="152"/>
      <c r="T968" s="152" t="s">
        <v>107</v>
      </c>
      <c r="U968" s="153">
        <v>37948</v>
      </c>
      <c r="V968" s="152">
        <v>290.57900000000001</v>
      </c>
      <c r="W968" s="152">
        <v>283.15700000000004</v>
      </c>
      <c r="X968" s="152">
        <v>290.84300000000002</v>
      </c>
      <c r="Y968" s="154">
        <f t="shared" si="165"/>
        <v>7.6859999999999786</v>
      </c>
      <c r="Z968" s="154">
        <f t="shared" si="166"/>
        <v>0.26400000000001</v>
      </c>
      <c r="AA968" s="154">
        <f t="shared" si="167"/>
        <v>-7.4219999999999686</v>
      </c>
      <c r="AB968" s="155">
        <f t="shared" si="160"/>
        <v>6.5576333333333405</v>
      </c>
      <c r="AC968" s="155">
        <f t="shared" si="168"/>
        <v>7.4219999999999686</v>
      </c>
      <c r="AD968" s="155">
        <f t="shared" si="161"/>
        <v>4.5200000000000049</v>
      </c>
      <c r="AE968" s="152">
        <f t="shared" si="169"/>
        <v>0</v>
      </c>
      <c r="AF968" s="152"/>
      <c r="AG968" s="156">
        <v>37948</v>
      </c>
      <c r="AH968" s="159">
        <v>330.1728</v>
      </c>
      <c r="AI968" s="155">
        <f t="shared" si="162"/>
        <v>314.43497000000008</v>
      </c>
      <c r="AJ968" s="158">
        <f t="shared" si="170"/>
        <v>2.2479138196725982E-2</v>
      </c>
      <c r="AK968" s="155">
        <f t="shared" si="163"/>
        <v>1.427145233151632E-2</v>
      </c>
      <c r="AL968" s="158">
        <f t="shared" si="164"/>
        <v>1.437499143304577E-2</v>
      </c>
    </row>
    <row r="969" spans="18:38" ht="14.25" x14ac:dyDescent="0.2">
      <c r="R969" s="152" t="s">
        <v>109</v>
      </c>
      <c r="S969" s="152"/>
      <c r="T969" s="152" t="s">
        <v>107</v>
      </c>
      <c r="U969" s="153">
        <v>37949</v>
      </c>
      <c r="V969" s="152">
        <v>291.38399999999996</v>
      </c>
      <c r="W969" s="152">
        <v>285.65600000000001</v>
      </c>
      <c r="X969" s="152">
        <v>296.04399999999998</v>
      </c>
      <c r="Y969" s="154">
        <f t="shared" si="165"/>
        <v>10.387999999999977</v>
      </c>
      <c r="Z969" s="154">
        <f t="shared" si="166"/>
        <v>4.660000000000025</v>
      </c>
      <c r="AA969" s="154">
        <f t="shared" si="167"/>
        <v>-5.7279999999999518</v>
      </c>
      <c r="AB969" s="155">
        <f t="shared" si="160"/>
        <v>6.6917666666666742</v>
      </c>
      <c r="AC969" s="155">
        <f t="shared" si="168"/>
        <v>5.7279999999999518</v>
      </c>
      <c r="AD969" s="155">
        <f t="shared" si="161"/>
        <v>4.516066666666668</v>
      </c>
      <c r="AE969" s="152">
        <f t="shared" si="169"/>
        <v>0</v>
      </c>
      <c r="AF969" s="152"/>
      <c r="AG969" s="156">
        <v>37949</v>
      </c>
      <c r="AH969" s="159">
        <v>353.63528000000008</v>
      </c>
      <c r="AI969" s="155">
        <f t="shared" si="162"/>
        <v>314.71690133333345</v>
      </c>
      <c r="AJ969" s="158">
        <f t="shared" si="170"/>
        <v>1.6197478939318357E-2</v>
      </c>
      <c r="AK969" s="155">
        <f t="shared" si="163"/>
        <v>1.4246827568583337E-2</v>
      </c>
      <c r="AL969" s="158">
        <f t="shared" si="164"/>
        <v>1.4349615948599662E-2</v>
      </c>
    </row>
    <row r="970" spans="18:38" ht="14.25" x14ac:dyDescent="0.2">
      <c r="R970" s="152" t="s">
        <v>109</v>
      </c>
      <c r="S970" s="152"/>
      <c r="T970" s="152" t="s">
        <v>107</v>
      </c>
      <c r="U970" s="153">
        <v>37950</v>
      </c>
      <c r="V970" s="152">
        <v>298.18399999999991</v>
      </c>
      <c r="W970" s="152">
        <v>294.70800000000003</v>
      </c>
      <c r="X970" s="152">
        <v>301.14599999999996</v>
      </c>
      <c r="Y970" s="154">
        <f t="shared" si="165"/>
        <v>6.4379999999999313</v>
      </c>
      <c r="Z970" s="154">
        <f t="shared" si="166"/>
        <v>2.9620000000000459</v>
      </c>
      <c r="AA970" s="154">
        <f t="shared" si="167"/>
        <v>-3.4759999999998854</v>
      </c>
      <c r="AB970" s="155">
        <f t="shared" si="160"/>
        <v>6.8093333333333366</v>
      </c>
      <c r="AC970" s="155">
        <f t="shared" si="168"/>
        <v>3.4759999999998854</v>
      </c>
      <c r="AD970" s="155">
        <f t="shared" si="161"/>
        <v>4.5936999999999992</v>
      </c>
      <c r="AE970" s="152">
        <f t="shared" si="169"/>
        <v>0</v>
      </c>
      <c r="AF970" s="152"/>
      <c r="AG970" s="156">
        <v>37950</v>
      </c>
      <c r="AH970" s="159">
        <v>330.43173000000002</v>
      </c>
      <c r="AI970" s="155">
        <f t="shared" si="162"/>
        <v>315.2029510000001</v>
      </c>
      <c r="AJ970" s="158">
        <f t="shared" si="170"/>
        <v>1.051957086566682E-2</v>
      </c>
      <c r="AK970" s="155">
        <f t="shared" si="163"/>
        <v>1.4476431001591959E-2</v>
      </c>
      <c r="AL970" s="158">
        <f t="shared" si="164"/>
        <v>1.4573784875510249E-2</v>
      </c>
    </row>
    <row r="971" spans="18:38" ht="14.25" x14ac:dyDescent="0.2">
      <c r="R971" s="152" t="s">
        <v>109</v>
      </c>
      <c r="S971" s="152"/>
      <c r="T971" s="152" t="s">
        <v>107</v>
      </c>
      <c r="U971" s="153">
        <v>37951</v>
      </c>
      <c r="V971" s="152">
        <v>301.83299999999997</v>
      </c>
      <c r="W971" s="152">
        <v>294.52200000000005</v>
      </c>
      <c r="X971" s="152">
        <v>301.83299999999997</v>
      </c>
      <c r="Y971" s="154">
        <f t="shared" si="165"/>
        <v>7.3109999999999218</v>
      </c>
      <c r="Z971" s="154">
        <f t="shared" si="166"/>
        <v>0</v>
      </c>
      <c r="AA971" s="154">
        <f t="shared" si="167"/>
        <v>-7.3109999999999218</v>
      </c>
      <c r="AB971" s="155">
        <f t="shared" si="160"/>
        <v>6.7444999999999995</v>
      </c>
      <c r="AC971" s="155">
        <f t="shared" si="168"/>
        <v>7.3109999999999218</v>
      </c>
      <c r="AD971" s="155">
        <f t="shared" si="161"/>
        <v>4.5288666666666622</v>
      </c>
      <c r="AE971" s="152">
        <f t="shared" si="169"/>
        <v>0</v>
      </c>
      <c r="AF971" s="152"/>
      <c r="AG971" s="156">
        <v>37951</v>
      </c>
      <c r="AH971" s="159">
        <v>333.21060999999997</v>
      </c>
      <c r="AI971" s="155">
        <f t="shared" si="162"/>
        <v>315.27312533333338</v>
      </c>
      <c r="AJ971" s="158">
        <f t="shared" si="170"/>
        <v>2.1941078046704223E-2</v>
      </c>
      <c r="AK971" s="155">
        <f t="shared" si="163"/>
        <v>1.4275972060520451E-2</v>
      </c>
      <c r="AL971" s="158">
        <f t="shared" si="164"/>
        <v>1.4364899202487879E-2</v>
      </c>
    </row>
    <row r="972" spans="18:38" ht="14.25" x14ac:dyDescent="0.2">
      <c r="R972" s="152" t="s">
        <v>109</v>
      </c>
      <c r="S972" s="152"/>
      <c r="T972" s="152" t="s">
        <v>107</v>
      </c>
      <c r="U972" s="153">
        <v>37952</v>
      </c>
      <c r="V972" s="152">
        <v>297.7</v>
      </c>
      <c r="W972" s="152">
        <v>292.67600000000004</v>
      </c>
      <c r="X972" s="152">
        <v>298.29500000000002</v>
      </c>
      <c r="Y972" s="154">
        <f t="shared" si="165"/>
        <v>5.6189999999999714</v>
      </c>
      <c r="Z972" s="154">
        <f t="shared" si="166"/>
        <v>0.59500000000002728</v>
      </c>
      <c r="AA972" s="154">
        <f t="shared" si="167"/>
        <v>-5.0239999999999441</v>
      </c>
      <c r="AB972" s="155">
        <f t="shared" si="160"/>
        <v>6.6079666666666661</v>
      </c>
      <c r="AC972" s="155">
        <f t="shared" si="168"/>
        <v>5.0239999999999441</v>
      </c>
      <c r="AD972" s="155">
        <f t="shared" si="161"/>
        <v>4.3724999999999943</v>
      </c>
      <c r="AE972" s="152">
        <f t="shared" si="169"/>
        <v>0</v>
      </c>
      <c r="AF972" s="152"/>
      <c r="AG972" s="156">
        <v>37952</v>
      </c>
      <c r="AH972" s="159">
        <v>353.36602999999991</v>
      </c>
      <c r="AI972" s="155">
        <f t="shared" si="162"/>
        <v>316.21939866666673</v>
      </c>
      <c r="AJ972" s="158">
        <f t="shared" si="170"/>
        <v>1.4217552264432281E-2</v>
      </c>
      <c r="AK972" s="155">
        <f t="shared" si="163"/>
        <v>1.3753412237778781E-2</v>
      </c>
      <c r="AL972" s="158">
        <f t="shared" si="164"/>
        <v>1.3827424941153389E-2</v>
      </c>
    </row>
    <row r="973" spans="18:38" ht="14.25" x14ac:dyDescent="0.2">
      <c r="R973" s="152" t="s">
        <v>109</v>
      </c>
      <c r="S973" s="152"/>
      <c r="T973" s="152" t="s">
        <v>107</v>
      </c>
      <c r="U973" s="153">
        <v>37953</v>
      </c>
      <c r="V973" s="152">
        <v>295.89999999999998</v>
      </c>
      <c r="W973" s="152">
        <v>281.05</v>
      </c>
      <c r="X973" s="152">
        <v>296.37300000000005</v>
      </c>
      <c r="Y973" s="154">
        <f t="shared" si="165"/>
        <v>15.323000000000036</v>
      </c>
      <c r="Z973" s="154">
        <f t="shared" si="166"/>
        <v>0.47300000000007003</v>
      </c>
      <c r="AA973" s="154">
        <f t="shared" si="167"/>
        <v>-14.849999999999966</v>
      </c>
      <c r="AB973" s="155">
        <f t="shared" si="160"/>
        <v>6.833433333333331</v>
      </c>
      <c r="AC973" s="155">
        <f t="shared" si="168"/>
        <v>14.849999999999966</v>
      </c>
      <c r="AD973" s="155">
        <f t="shared" si="161"/>
        <v>4.6111999999999913</v>
      </c>
      <c r="AE973" s="152">
        <f t="shared" si="169"/>
        <v>0</v>
      </c>
      <c r="AF973" s="152"/>
      <c r="AG973" s="156">
        <v>37953</v>
      </c>
      <c r="AH973" s="159">
        <v>348.93594999999993</v>
      </c>
      <c r="AI973" s="155">
        <f t="shared" si="162"/>
        <v>317.27346699999998</v>
      </c>
      <c r="AJ973" s="158">
        <f t="shared" si="170"/>
        <v>4.2557953687488978E-2</v>
      </c>
      <c r="AK973" s="155">
        <f t="shared" si="163"/>
        <v>1.4364293162587142E-2</v>
      </c>
      <c r="AL973" s="158">
        <f t="shared" si="164"/>
        <v>1.4533834308937002E-2</v>
      </c>
    </row>
    <row r="974" spans="18:38" ht="14.25" x14ac:dyDescent="0.2">
      <c r="R974" s="152" t="s">
        <v>109</v>
      </c>
      <c r="S974" s="152"/>
      <c r="T974" s="152" t="s">
        <v>107</v>
      </c>
      <c r="U974" s="153">
        <v>37954</v>
      </c>
      <c r="V974" s="152">
        <v>297.13800000000003</v>
      </c>
      <c r="W974" s="152">
        <v>292.51799999999997</v>
      </c>
      <c r="X974" s="152">
        <v>297.803</v>
      </c>
      <c r="Y974" s="154">
        <f t="shared" si="165"/>
        <v>5.285000000000025</v>
      </c>
      <c r="Z974" s="154">
        <f t="shared" si="166"/>
        <v>0.66499999999996362</v>
      </c>
      <c r="AA974" s="154">
        <f t="shared" si="167"/>
        <v>-4.6200000000000614</v>
      </c>
      <c r="AB974" s="155">
        <f t="shared" si="160"/>
        <v>6.9113333333333307</v>
      </c>
      <c r="AC974" s="155">
        <f t="shared" si="168"/>
        <v>4.6200000000000614</v>
      </c>
      <c r="AD974" s="155">
        <f t="shared" si="161"/>
        <v>4.701733333333328</v>
      </c>
      <c r="AE974" s="152">
        <f t="shared" si="169"/>
        <v>0</v>
      </c>
      <c r="AF974" s="152"/>
      <c r="AG974" s="156">
        <v>37954</v>
      </c>
      <c r="AH974" s="159">
        <v>322.25654000000003</v>
      </c>
      <c r="AI974" s="155">
        <f t="shared" si="162"/>
        <v>317.37787666666668</v>
      </c>
      <c r="AJ974" s="158">
        <f t="shared" si="170"/>
        <v>1.4336404158004244E-2</v>
      </c>
      <c r="AK974" s="155">
        <f t="shared" si="163"/>
        <v>1.464329569578229E-2</v>
      </c>
      <c r="AL974" s="158">
        <f t="shared" si="164"/>
        <v>1.4814307105190669E-2</v>
      </c>
    </row>
    <row r="975" spans="18:38" ht="14.25" x14ac:dyDescent="0.2">
      <c r="R975" s="152" t="s">
        <v>109</v>
      </c>
      <c r="S975" s="152"/>
      <c r="T975" s="152" t="s">
        <v>107</v>
      </c>
      <c r="U975" s="153">
        <v>37955</v>
      </c>
      <c r="V975" s="152">
        <v>297.38</v>
      </c>
      <c r="W975" s="152">
        <v>294.55400000000003</v>
      </c>
      <c r="X975" s="152">
        <v>300.32399999999996</v>
      </c>
      <c r="Y975" s="154">
        <f t="shared" si="165"/>
        <v>5.769999999999925</v>
      </c>
      <c r="Z975" s="154">
        <f t="shared" si="166"/>
        <v>2.94399999999996</v>
      </c>
      <c r="AA975" s="154">
        <f t="shared" si="167"/>
        <v>-2.825999999999965</v>
      </c>
      <c r="AB975" s="155">
        <f t="shared" si="160"/>
        <v>6.7791666666666606</v>
      </c>
      <c r="AC975" s="155">
        <f t="shared" si="168"/>
        <v>2.825999999999965</v>
      </c>
      <c r="AD975" s="155">
        <f t="shared" si="161"/>
        <v>4.4714333333333265</v>
      </c>
      <c r="AE975" s="152">
        <f t="shared" si="169"/>
        <v>0</v>
      </c>
      <c r="AF975" s="152"/>
      <c r="AG975" s="156">
        <v>37955</v>
      </c>
      <c r="AH975" s="159">
        <v>325.91696000000002</v>
      </c>
      <c r="AI975" s="155">
        <f t="shared" si="162"/>
        <v>317.92330033333343</v>
      </c>
      <c r="AJ975" s="158">
        <f t="shared" si="170"/>
        <v>8.6709203473178103E-3</v>
      </c>
      <c r="AK975" s="155">
        <f t="shared" si="163"/>
        <v>1.3884044853097331E-2</v>
      </c>
      <c r="AL975" s="158">
        <f t="shared" si="164"/>
        <v>1.40645033838198E-2</v>
      </c>
    </row>
    <row r="976" spans="18:38" ht="14.25" x14ac:dyDescent="0.2">
      <c r="R976" s="152" t="s">
        <v>109</v>
      </c>
      <c r="S976" s="152"/>
      <c r="T976" s="152" t="s">
        <v>107</v>
      </c>
      <c r="U976" s="153">
        <v>37956</v>
      </c>
      <c r="V976" s="152">
        <v>300.84299999999996</v>
      </c>
      <c r="W976" s="152">
        <v>291.25899999999996</v>
      </c>
      <c r="X976" s="152">
        <v>301.07499999999999</v>
      </c>
      <c r="Y976" s="154">
        <f t="shared" si="165"/>
        <v>9.8160000000000309</v>
      </c>
      <c r="Z976" s="154">
        <f t="shared" si="166"/>
        <v>0.23200000000002774</v>
      </c>
      <c r="AA976" s="154">
        <f t="shared" si="167"/>
        <v>-9.5840000000000032</v>
      </c>
      <c r="AB976" s="155">
        <f t="shared" si="160"/>
        <v>6.9628333333333314</v>
      </c>
      <c r="AC976" s="155">
        <f t="shared" si="168"/>
        <v>9.5840000000000032</v>
      </c>
      <c r="AD976" s="155">
        <f t="shared" si="161"/>
        <v>4.7445666666666622</v>
      </c>
      <c r="AE976" s="152">
        <f t="shared" si="169"/>
        <v>0</v>
      </c>
      <c r="AF976" s="152"/>
      <c r="AG976" s="156">
        <v>37956</v>
      </c>
      <c r="AH976" s="159">
        <v>336.21478999999999</v>
      </c>
      <c r="AI976" s="155">
        <f t="shared" si="162"/>
        <v>318.88986266666672</v>
      </c>
      <c r="AJ976" s="158">
        <f t="shared" si="170"/>
        <v>2.850558715754296E-2</v>
      </c>
      <c r="AK976" s="155">
        <f t="shared" si="163"/>
        <v>1.4683415236495878E-2</v>
      </c>
      <c r="AL976" s="158">
        <f t="shared" si="164"/>
        <v>1.4878386622236794E-2</v>
      </c>
    </row>
    <row r="977" spans="18:38" ht="14.25" x14ac:dyDescent="0.2">
      <c r="R977" s="152" t="s">
        <v>109</v>
      </c>
      <c r="S977" s="152"/>
      <c r="T977" s="152" t="s">
        <v>107</v>
      </c>
      <c r="U977" s="153">
        <v>37957</v>
      </c>
      <c r="V977" s="152">
        <v>301.39400000000001</v>
      </c>
      <c r="W977" s="152">
        <v>292.69499999999999</v>
      </c>
      <c r="X977" s="152">
        <v>303.29699999999997</v>
      </c>
      <c r="Y977" s="154">
        <f t="shared" si="165"/>
        <v>10.601999999999975</v>
      </c>
      <c r="Z977" s="154">
        <f t="shared" si="166"/>
        <v>1.9029999999999632</v>
      </c>
      <c r="AA977" s="154">
        <f t="shared" si="167"/>
        <v>-8.6990000000000123</v>
      </c>
      <c r="AB977" s="155">
        <f t="shared" si="160"/>
        <v>7.1469666666666622</v>
      </c>
      <c r="AC977" s="155">
        <f t="shared" si="168"/>
        <v>8.6990000000000123</v>
      </c>
      <c r="AD977" s="155">
        <f t="shared" si="161"/>
        <v>5.0345333333333295</v>
      </c>
      <c r="AE977" s="152">
        <f t="shared" si="169"/>
        <v>0</v>
      </c>
      <c r="AF977" s="152"/>
      <c r="AG977" s="156">
        <v>37957</v>
      </c>
      <c r="AH977" s="159">
        <v>324.79541</v>
      </c>
      <c r="AI977" s="155">
        <f t="shared" si="162"/>
        <v>319.38542766666677</v>
      </c>
      <c r="AJ977" s="158">
        <f t="shared" si="170"/>
        <v>2.6783013959464551E-2</v>
      </c>
      <c r="AK977" s="155">
        <f t="shared" si="163"/>
        <v>1.5576182368478029E-2</v>
      </c>
      <c r="AL977" s="158">
        <f t="shared" si="164"/>
        <v>1.5763190481526055E-2</v>
      </c>
    </row>
    <row r="978" spans="18:38" ht="14.25" x14ac:dyDescent="0.2">
      <c r="R978" s="152" t="s">
        <v>109</v>
      </c>
      <c r="S978" s="152"/>
      <c r="T978" s="152" t="s">
        <v>107</v>
      </c>
      <c r="U978" s="153">
        <v>37958</v>
      </c>
      <c r="V978" s="152">
        <v>300.57299999999998</v>
      </c>
      <c r="W978" s="152">
        <v>291.90499999999997</v>
      </c>
      <c r="X978" s="152">
        <v>300.762</v>
      </c>
      <c r="Y978" s="154">
        <f t="shared" si="165"/>
        <v>8.8570000000000277</v>
      </c>
      <c r="Z978" s="154">
        <f t="shared" si="166"/>
        <v>0.18900000000002137</v>
      </c>
      <c r="AA978" s="154">
        <f t="shared" si="167"/>
        <v>-8.6680000000000064</v>
      </c>
      <c r="AB978" s="155">
        <f t="shared" si="160"/>
        <v>6.9498666666666642</v>
      </c>
      <c r="AC978" s="155">
        <f t="shared" si="168"/>
        <v>8.6680000000000064</v>
      </c>
      <c r="AD978" s="155">
        <f t="shared" si="161"/>
        <v>4.8311333333333302</v>
      </c>
      <c r="AE978" s="152">
        <f t="shared" si="169"/>
        <v>0</v>
      </c>
      <c r="AF978" s="152"/>
      <c r="AG978" s="156">
        <v>37958</v>
      </c>
      <c r="AH978" s="159">
        <v>327.70435999999995</v>
      </c>
      <c r="AI978" s="155">
        <f t="shared" si="162"/>
        <v>320.23476566666676</v>
      </c>
      <c r="AJ978" s="158">
        <f t="shared" si="170"/>
        <v>2.6450670354218074E-2</v>
      </c>
      <c r="AK978" s="155">
        <f t="shared" si="163"/>
        <v>1.4828838031027809E-2</v>
      </c>
      <c r="AL978" s="158">
        <f t="shared" si="164"/>
        <v>1.5086223768602532E-2</v>
      </c>
    </row>
    <row r="979" spans="18:38" ht="14.25" x14ac:dyDescent="0.2">
      <c r="R979" s="152" t="s">
        <v>109</v>
      </c>
      <c r="S979" s="152"/>
      <c r="T979" s="152" t="s">
        <v>107</v>
      </c>
      <c r="U979" s="153">
        <v>37959</v>
      </c>
      <c r="V979" s="152">
        <v>301.53100000000001</v>
      </c>
      <c r="W979" s="152">
        <v>290.33200000000005</v>
      </c>
      <c r="X979" s="152">
        <v>301.53100000000001</v>
      </c>
      <c r="Y979" s="154">
        <f t="shared" si="165"/>
        <v>11.198999999999955</v>
      </c>
      <c r="Z979" s="154">
        <f t="shared" si="166"/>
        <v>0</v>
      </c>
      <c r="AA979" s="154">
        <f t="shared" si="167"/>
        <v>-11.198999999999955</v>
      </c>
      <c r="AB979" s="155">
        <f t="shared" si="160"/>
        <v>7.3231666666666628</v>
      </c>
      <c r="AC979" s="155">
        <f t="shared" si="168"/>
        <v>11.198999999999955</v>
      </c>
      <c r="AD979" s="155">
        <f t="shared" si="161"/>
        <v>5.2044333333333288</v>
      </c>
      <c r="AE979" s="152">
        <f t="shared" si="169"/>
        <v>0</v>
      </c>
      <c r="AF979" s="152"/>
      <c r="AG979" s="156">
        <v>37959</v>
      </c>
      <c r="AH979" s="159">
        <v>336.32340000000005</v>
      </c>
      <c r="AI979" s="155">
        <f t="shared" si="162"/>
        <v>320.91930766666673</v>
      </c>
      <c r="AJ979" s="158">
        <f t="shared" si="170"/>
        <v>3.3298307521867208E-2</v>
      </c>
      <c r="AK979" s="155">
        <f t="shared" si="163"/>
        <v>1.5938781615090051E-2</v>
      </c>
      <c r="AL979" s="158">
        <f t="shared" si="164"/>
        <v>1.6217264617618715E-2</v>
      </c>
    </row>
    <row r="980" spans="18:38" ht="14.25" x14ac:dyDescent="0.2">
      <c r="R980" s="152" t="s">
        <v>109</v>
      </c>
      <c r="S980" s="152"/>
      <c r="T980" s="152" t="s">
        <v>107</v>
      </c>
      <c r="U980" s="153">
        <v>37960</v>
      </c>
      <c r="V980" s="152">
        <v>298.66300000000007</v>
      </c>
      <c r="W980" s="152">
        <v>289.48</v>
      </c>
      <c r="X980" s="152">
        <v>298.66300000000007</v>
      </c>
      <c r="Y980" s="154">
        <f t="shared" si="165"/>
        <v>9.1830000000000496</v>
      </c>
      <c r="Z980" s="154">
        <f t="shared" si="166"/>
        <v>0</v>
      </c>
      <c r="AA980" s="154">
        <f t="shared" si="167"/>
        <v>-9.1830000000000496</v>
      </c>
      <c r="AB980" s="155">
        <f t="shared" si="160"/>
        <v>7.453866666666662</v>
      </c>
      <c r="AC980" s="155">
        <f t="shared" si="168"/>
        <v>9.1830000000000496</v>
      </c>
      <c r="AD980" s="155">
        <f t="shared" si="161"/>
        <v>5.4724999999999948</v>
      </c>
      <c r="AE980" s="152">
        <f t="shared" si="169"/>
        <v>0</v>
      </c>
      <c r="AF980" s="152"/>
      <c r="AG980" s="156">
        <v>37960</v>
      </c>
      <c r="AH980" s="159">
        <v>332.45670000000001</v>
      </c>
      <c r="AI980" s="155">
        <f t="shared" si="162"/>
        <v>321.91116266666671</v>
      </c>
      <c r="AJ980" s="158">
        <f t="shared" si="170"/>
        <v>2.7621642156708075E-2</v>
      </c>
      <c r="AK980" s="155">
        <f t="shared" si="163"/>
        <v>1.6733856500972751E-2</v>
      </c>
      <c r="AL980" s="158">
        <f t="shared" si="164"/>
        <v>1.7000031793450641E-2</v>
      </c>
    </row>
    <row r="981" spans="18:38" ht="14.25" x14ac:dyDescent="0.2">
      <c r="R981" s="152" t="s">
        <v>109</v>
      </c>
      <c r="S981" s="152"/>
      <c r="T981" s="152" t="s">
        <v>107</v>
      </c>
      <c r="U981" s="153">
        <v>37961</v>
      </c>
      <c r="V981" s="152">
        <v>297.82100000000003</v>
      </c>
      <c r="W981" s="152">
        <v>288.34799999999996</v>
      </c>
      <c r="X981" s="152">
        <v>297.82100000000003</v>
      </c>
      <c r="Y981" s="154">
        <f t="shared" si="165"/>
        <v>9.47300000000007</v>
      </c>
      <c r="Z981" s="154">
        <f t="shared" si="166"/>
        <v>0</v>
      </c>
      <c r="AA981" s="154">
        <f t="shared" si="167"/>
        <v>-9.47300000000007</v>
      </c>
      <c r="AB981" s="155">
        <f t="shared" si="160"/>
        <v>7.5879666666666674</v>
      </c>
      <c r="AC981" s="155">
        <f t="shared" si="168"/>
        <v>9.47300000000007</v>
      </c>
      <c r="AD981" s="155">
        <f t="shared" si="161"/>
        <v>5.7882666666666633</v>
      </c>
      <c r="AE981" s="152">
        <f t="shared" si="169"/>
        <v>0</v>
      </c>
      <c r="AF981" s="152"/>
      <c r="AG981" s="156">
        <v>37961</v>
      </c>
      <c r="AH981" s="159">
        <v>329.11608999999987</v>
      </c>
      <c r="AI981" s="155">
        <f t="shared" si="162"/>
        <v>322.7887346666667</v>
      </c>
      <c r="AJ981" s="158">
        <f t="shared" si="170"/>
        <v>2.8783156727463777E-2</v>
      </c>
      <c r="AK981" s="155">
        <f t="shared" si="163"/>
        <v>1.7693295058554877E-2</v>
      </c>
      <c r="AL981" s="158">
        <f t="shared" si="164"/>
        <v>1.7932059099410688E-2</v>
      </c>
    </row>
    <row r="982" spans="18:38" ht="14.25" x14ac:dyDescent="0.2">
      <c r="R982" s="152" t="s">
        <v>109</v>
      </c>
      <c r="S982" s="152"/>
      <c r="T982" s="152" t="s">
        <v>107</v>
      </c>
      <c r="U982" s="153">
        <v>37962</v>
      </c>
      <c r="V982" s="152">
        <v>296.20399999999995</v>
      </c>
      <c r="W982" s="152">
        <v>296.20399999999995</v>
      </c>
      <c r="X982" s="152">
        <v>302.47400000000005</v>
      </c>
      <c r="Y982" s="154">
        <f t="shared" si="165"/>
        <v>6.2700000000000955</v>
      </c>
      <c r="Z982" s="154">
        <f t="shared" si="166"/>
        <v>6.2700000000000955</v>
      </c>
      <c r="AA982" s="154">
        <f t="shared" si="167"/>
        <v>0</v>
      </c>
      <c r="AB982" s="155">
        <f t="shared" si="160"/>
        <v>7.6258666666666688</v>
      </c>
      <c r="AC982" s="155">
        <f t="shared" si="168"/>
        <v>0</v>
      </c>
      <c r="AD982" s="155">
        <f t="shared" si="161"/>
        <v>5.6469999999999949</v>
      </c>
      <c r="AE982" s="152">
        <f t="shared" si="169"/>
        <v>0</v>
      </c>
      <c r="AF982" s="152"/>
      <c r="AG982" s="156">
        <v>37962</v>
      </c>
      <c r="AH982" s="159">
        <v>362.34143999999975</v>
      </c>
      <c r="AI982" s="155">
        <f t="shared" si="162"/>
        <v>324.78971666666672</v>
      </c>
      <c r="AJ982" s="158">
        <f t="shared" si="170"/>
        <v>0</v>
      </c>
      <c r="AK982" s="155">
        <f t="shared" si="163"/>
        <v>1.7226007368974505E-2</v>
      </c>
      <c r="AL982" s="158">
        <f t="shared" si="164"/>
        <v>1.7386634213531885E-2</v>
      </c>
    </row>
    <row r="983" spans="18:38" ht="14.25" x14ac:dyDescent="0.2">
      <c r="R983" s="152" t="s">
        <v>109</v>
      </c>
      <c r="S983" s="152"/>
      <c r="T983" s="152" t="s">
        <v>107</v>
      </c>
      <c r="U983" s="153">
        <v>37963</v>
      </c>
      <c r="V983" s="152">
        <v>296.13799999999998</v>
      </c>
      <c r="W983" s="152">
        <v>285.541</v>
      </c>
      <c r="X983" s="152">
        <v>299.15699999999998</v>
      </c>
      <c r="Y983" s="154">
        <f t="shared" si="165"/>
        <v>13.615999999999985</v>
      </c>
      <c r="Z983" s="154">
        <f t="shared" si="166"/>
        <v>3.0190000000000055</v>
      </c>
      <c r="AA983" s="154">
        <f t="shared" si="167"/>
        <v>-10.59699999999998</v>
      </c>
      <c r="AB983" s="155">
        <f t="shared" si="160"/>
        <v>7.6938666666666675</v>
      </c>
      <c r="AC983" s="155">
        <f t="shared" si="168"/>
        <v>10.59699999999998</v>
      </c>
      <c r="AD983" s="155">
        <f t="shared" si="161"/>
        <v>5.6691333333333285</v>
      </c>
      <c r="AE983" s="152">
        <f t="shared" si="169"/>
        <v>0</v>
      </c>
      <c r="AF983" s="152"/>
      <c r="AG983" s="156">
        <v>37963</v>
      </c>
      <c r="AH983" s="159">
        <v>409.70293000000021</v>
      </c>
      <c r="AI983" s="155">
        <f t="shared" si="162"/>
        <v>328.4164346666667</v>
      </c>
      <c r="AJ983" s="158">
        <f t="shared" si="170"/>
        <v>2.5865082292674778E-2</v>
      </c>
      <c r="AK983" s="155">
        <f t="shared" si="163"/>
        <v>1.6987816291861194E-2</v>
      </c>
      <c r="AL983" s="158">
        <f t="shared" si="164"/>
        <v>1.7262026911312574E-2</v>
      </c>
    </row>
    <row r="984" spans="18:38" ht="14.25" x14ac:dyDescent="0.2">
      <c r="R984" s="152" t="s">
        <v>109</v>
      </c>
      <c r="S984" s="152"/>
      <c r="T984" s="152" t="s">
        <v>107</v>
      </c>
      <c r="U984" s="153">
        <v>37964</v>
      </c>
      <c r="V984" s="152">
        <v>301.03399999999999</v>
      </c>
      <c r="W984" s="152">
        <v>294.79100000000005</v>
      </c>
      <c r="X984" s="152">
        <v>303.89199999999994</v>
      </c>
      <c r="Y984" s="154">
        <f t="shared" si="165"/>
        <v>9.1009999999998854</v>
      </c>
      <c r="Z984" s="154">
        <f t="shared" si="166"/>
        <v>2.8579999999999472</v>
      </c>
      <c r="AA984" s="154">
        <f t="shared" si="167"/>
        <v>-6.2429999999999382</v>
      </c>
      <c r="AB984" s="155">
        <f t="shared" si="160"/>
        <v>7.7366999999999981</v>
      </c>
      <c r="AC984" s="155">
        <f t="shared" si="168"/>
        <v>6.2429999999999382</v>
      </c>
      <c r="AD984" s="155">
        <f t="shared" si="161"/>
        <v>5.8517666666666575</v>
      </c>
      <c r="AE984" s="152">
        <f t="shared" si="169"/>
        <v>0</v>
      </c>
      <c r="AF984" s="152"/>
      <c r="AG984" s="156">
        <v>37964</v>
      </c>
      <c r="AH984" s="159">
        <v>375.9781799999999</v>
      </c>
      <c r="AI984" s="155">
        <f t="shared" si="162"/>
        <v>330.76814366666673</v>
      </c>
      <c r="AJ984" s="158">
        <f t="shared" si="170"/>
        <v>1.6604687006038329E-2</v>
      </c>
      <c r="AK984" s="155">
        <f t="shared" si="163"/>
        <v>1.7457925299148882E-2</v>
      </c>
      <c r="AL984" s="158">
        <f t="shared" si="164"/>
        <v>1.7691445741412768E-2</v>
      </c>
    </row>
    <row r="985" spans="18:38" ht="14.25" x14ac:dyDescent="0.2">
      <c r="R985" s="152" t="s">
        <v>109</v>
      </c>
      <c r="S985" s="152"/>
      <c r="T985" s="152" t="s">
        <v>107</v>
      </c>
      <c r="U985" s="153">
        <v>37965</v>
      </c>
      <c r="V985" s="152">
        <v>296.15699999999998</v>
      </c>
      <c r="W985" s="152">
        <v>289.82499999999999</v>
      </c>
      <c r="X985" s="152">
        <v>300.07</v>
      </c>
      <c r="Y985" s="154">
        <f t="shared" si="165"/>
        <v>10.245000000000005</v>
      </c>
      <c r="Z985" s="154">
        <f t="shared" si="166"/>
        <v>3.9130000000000109</v>
      </c>
      <c r="AA985" s="154">
        <f t="shared" si="167"/>
        <v>-6.3319999999999936</v>
      </c>
      <c r="AB985" s="155">
        <f t="shared" si="160"/>
        <v>7.9609333333333305</v>
      </c>
      <c r="AC985" s="155">
        <f t="shared" si="168"/>
        <v>6.3319999999999936</v>
      </c>
      <c r="AD985" s="155">
        <f t="shared" si="161"/>
        <v>6.062833333333324</v>
      </c>
      <c r="AE985" s="152">
        <f t="shared" si="169"/>
        <v>0</v>
      </c>
      <c r="AF985" s="152"/>
      <c r="AG985" s="156">
        <v>37965</v>
      </c>
      <c r="AH985" s="159">
        <v>386.88520800000009</v>
      </c>
      <c r="AI985" s="155">
        <f t="shared" si="162"/>
        <v>333.34067993333332</v>
      </c>
      <c r="AJ985" s="158">
        <f t="shared" si="170"/>
        <v>1.6366611772864657E-2</v>
      </c>
      <c r="AK985" s="155">
        <f t="shared" si="163"/>
        <v>1.8003479024911041E-2</v>
      </c>
      <c r="AL985" s="158">
        <f t="shared" si="164"/>
        <v>1.8188099137932592E-2</v>
      </c>
    </row>
    <row r="986" spans="18:38" ht="14.25" x14ac:dyDescent="0.2">
      <c r="R986" s="152" t="s">
        <v>109</v>
      </c>
      <c r="S986" s="152"/>
      <c r="T986" s="152" t="s">
        <v>107</v>
      </c>
      <c r="U986" s="153">
        <v>37966</v>
      </c>
      <c r="V986" s="152">
        <v>301.5</v>
      </c>
      <c r="W986" s="152">
        <v>299.25</v>
      </c>
      <c r="X986" s="152">
        <v>304.68900000000002</v>
      </c>
      <c r="Y986" s="154">
        <f t="shared" si="165"/>
        <v>5.4390000000000214</v>
      </c>
      <c r="Z986" s="154">
        <f t="shared" si="166"/>
        <v>3.1890000000000214</v>
      </c>
      <c r="AA986" s="154">
        <f t="shared" si="167"/>
        <v>-2.25</v>
      </c>
      <c r="AB986" s="155">
        <f t="shared" si="160"/>
        <v>7.9602999999999993</v>
      </c>
      <c r="AC986" s="155">
        <f t="shared" si="168"/>
        <v>2.25</v>
      </c>
      <c r="AD986" s="155">
        <f t="shared" si="161"/>
        <v>5.9606666666666568</v>
      </c>
      <c r="AE986" s="152">
        <f t="shared" si="169"/>
        <v>0</v>
      </c>
      <c r="AF986" s="152"/>
      <c r="AG986" s="156">
        <v>37966</v>
      </c>
      <c r="AH986" s="159">
        <v>369.76540800000004</v>
      </c>
      <c r="AI986" s="155">
        <f t="shared" si="162"/>
        <v>335.01321653333326</v>
      </c>
      <c r="AJ986" s="158">
        <f t="shared" si="170"/>
        <v>6.0849391298387753E-3</v>
      </c>
      <c r="AK986" s="155">
        <f t="shared" si="163"/>
        <v>1.7651953030283451E-2</v>
      </c>
      <c r="AL986" s="158">
        <f t="shared" si="164"/>
        <v>1.7792332876734672E-2</v>
      </c>
    </row>
    <row r="987" spans="18:38" ht="14.25" x14ac:dyDescent="0.2">
      <c r="R987" s="152" t="s">
        <v>109</v>
      </c>
      <c r="S987" s="152"/>
      <c r="T987" s="152" t="s">
        <v>107</v>
      </c>
      <c r="U987" s="153">
        <v>37967</v>
      </c>
      <c r="V987" s="152">
        <v>301.25699999999995</v>
      </c>
      <c r="W987" s="152">
        <v>288.976</v>
      </c>
      <c r="X987" s="152">
        <v>303.39099999999991</v>
      </c>
      <c r="Y987" s="154">
        <f t="shared" si="165"/>
        <v>14.414999999999907</v>
      </c>
      <c r="Z987" s="154">
        <f t="shared" si="166"/>
        <v>2.1339999999999577</v>
      </c>
      <c r="AA987" s="154">
        <f t="shared" si="167"/>
        <v>-12.280999999999949</v>
      </c>
      <c r="AB987" s="155">
        <f t="shared" si="160"/>
        <v>8.2428333333333281</v>
      </c>
      <c r="AC987" s="155">
        <f t="shared" si="168"/>
        <v>12.280999999999949</v>
      </c>
      <c r="AD987" s="155">
        <f t="shared" si="161"/>
        <v>6.1720666666666544</v>
      </c>
      <c r="AE987" s="152">
        <f t="shared" si="169"/>
        <v>0</v>
      </c>
      <c r="AF987" s="152"/>
      <c r="AG987" s="156">
        <v>37967</v>
      </c>
      <c r="AH987" s="159">
        <v>346.82570999999996</v>
      </c>
      <c r="AI987" s="155">
        <f t="shared" si="162"/>
        <v>335.88853353333326</v>
      </c>
      <c r="AJ987" s="158">
        <f t="shared" si="170"/>
        <v>3.5409716309670207E-2</v>
      </c>
      <c r="AK987" s="155">
        <f t="shared" si="163"/>
        <v>1.8214723757044304E-2</v>
      </c>
      <c r="AL987" s="158">
        <f t="shared" si="164"/>
        <v>1.837534196758802E-2</v>
      </c>
    </row>
    <row r="988" spans="18:38" ht="14.25" x14ac:dyDescent="0.2">
      <c r="R988" s="152" t="s">
        <v>109</v>
      </c>
      <c r="S988" s="152"/>
      <c r="T988" s="152" t="s">
        <v>107</v>
      </c>
      <c r="U988" s="153">
        <v>37968</v>
      </c>
      <c r="V988" s="152">
        <v>304.50100000000003</v>
      </c>
      <c r="W988" s="152">
        <v>300.46100000000001</v>
      </c>
      <c r="X988" s="152">
        <v>306.53199999999998</v>
      </c>
      <c r="Y988" s="154">
        <f t="shared" si="165"/>
        <v>6.0709999999999695</v>
      </c>
      <c r="Z988" s="154">
        <f t="shared" si="166"/>
        <v>2.0309999999999491</v>
      </c>
      <c r="AA988" s="154">
        <f t="shared" si="167"/>
        <v>-4.0400000000000205</v>
      </c>
      <c r="AB988" s="155">
        <f t="shared" si="160"/>
        <v>8.2740333333333282</v>
      </c>
      <c r="AC988" s="155">
        <f t="shared" si="168"/>
        <v>4.0400000000000205</v>
      </c>
      <c r="AD988" s="155">
        <f t="shared" si="161"/>
        <v>6.1598333333333191</v>
      </c>
      <c r="AE988" s="152">
        <f t="shared" si="169"/>
        <v>0</v>
      </c>
      <c r="AF988" s="152"/>
      <c r="AG988" s="156">
        <v>37968</v>
      </c>
      <c r="AH988" s="159">
        <v>310.98678999999998</v>
      </c>
      <c r="AI988" s="155">
        <f t="shared" si="162"/>
        <v>335.67056886666666</v>
      </c>
      <c r="AJ988" s="158">
        <f t="shared" si="170"/>
        <v>1.2990905497947423E-2</v>
      </c>
      <c r="AK988" s="155">
        <f t="shared" si="163"/>
        <v>1.8185114266982581E-2</v>
      </c>
      <c r="AL988" s="158">
        <f t="shared" si="164"/>
        <v>1.8350829368600666E-2</v>
      </c>
    </row>
    <row r="989" spans="18:38" ht="14.25" x14ac:dyDescent="0.2">
      <c r="R989" s="152" t="s">
        <v>109</v>
      </c>
      <c r="S989" s="152"/>
      <c r="T989" s="152" t="s">
        <v>107</v>
      </c>
      <c r="U989" s="153">
        <v>37969</v>
      </c>
      <c r="V989" s="152">
        <v>299.57400000000001</v>
      </c>
      <c r="W989" s="152">
        <v>286.976</v>
      </c>
      <c r="X989" s="152">
        <v>299.57400000000001</v>
      </c>
      <c r="Y989" s="154">
        <f t="shared" si="165"/>
        <v>12.598000000000013</v>
      </c>
      <c r="Z989" s="154">
        <f t="shared" si="166"/>
        <v>0</v>
      </c>
      <c r="AA989" s="154">
        <f t="shared" si="167"/>
        <v>-12.598000000000013</v>
      </c>
      <c r="AB989" s="155">
        <f t="shared" si="160"/>
        <v>8.5290666666666599</v>
      </c>
      <c r="AC989" s="155">
        <f t="shared" si="168"/>
        <v>12.598000000000013</v>
      </c>
      <c r="AD989" s="155">
        <f t="shared" si="161"/>
        <v>6.5160333333333202</v>
      </c>
      <c r="AE989" s="152">
        <f t="shared" si="169"/>
        <v>0</v>
      </c>
      <c r="AF989" s="152"/>
      <c r="AG989" s="156">
        <v>37969</v>
      </c>
      <c r="AH989" s="159">
        <v>345.72332</v>
      </c>
      <c r="AI989" s="155">
        <f t="shared" si="162"/>
        <v>336.47069853333329</v>
      </c>
      <c r="AJ989" s="158">
        <f t="shared" si="170"/>
        <v>3.6439543621182437E-2</v>
      </c>
      <c r="AK989" s="155">
        <f t="shared" si="163"/>
        <v>1.9201663500918804E-2</v>
      </c>
      <c r="AL989" s="158">
        <f t="shared" si="164"/>
        <v>1.9365826985043671E-2</v>
      </c>
    </row>
    <row r="990" spans="18:38" ht="14.25" x14ac:dyDescent="0.2">
      <c r="R990" s="152" t="s">
        <v>109</v>
      </c>
      <c r="S990" s="152"/>
      <c r="T990" s="152" t="s">
        <v>107</v>
      </c>
      <c r="U990" s="153">
        <v>37970</v>
      </c>
      <c r="V990" s="152">
        <v>293.40600000000001</v>
      </c>
      <c r="W990" s="152">
        <v>293.40600000000001</v>
      </c>
      <c r="X990" s="152">
        <v>298.06199999999995</v>
      </c>
      <c r="Y990" s="154">
        <f t="shared" si="165"/>
        <v>4.6559999999999491</v>
      </c>
      <c r="Z990" s="154">
        <f t="shared" si="166"/>
        <v>4.6559999999999491</v>
      </c>
      <c r="AA990" s="154">
        <f t="shared" si="167"/>
        <v>0</v>
      </c>
      <c r="AB990" s="155">
        <f t="shared" ref="AB990:AB1053" si="171">AVERAGE(Y961:Y990)</f>
        <v>8.4616666666666571</v>
      </c>
      <c r="AC990" s="155">
        <f t="shared" si="168"/>
        <v>0</v>
      </c>
      <c r="AD990" s="155">
        <f t="shared" ref="AD990:AD1053" si="172">AVERAGE(AC961:AC990)</f>
        <v>6.5160333333333202</v>
      </c>
      <c r="AE990" s="152">
        <f t="shared" si="169"/>
        <v>0</v>
      </c>
      <c r="AF990" s="152"/>
      <c r="AG990" s="156">
        <v>37970</v>
      </c>
      <c r="AH990" s="159">
        <v>391.74163999999996</v>
      </c>
      <c r="AI990" s="155">
        <f t="shared" ref="AI990:AI1053" si="173">AVERAGE(AH961:AH990)</f>
        <v>339.56674819999995</v>
      </c>
      <c r="AJ990" s="158">
        <f t="shared" si="170"/>
        <v>0</v>
      </c>
      <c r="AK990" s="155">
        <f t="shared" ref="AK990:AK1053" si="174">AVERAGE(AJ961:AJ990)</f>
        <v>1.9201663500918804E-2</v>
      </c>
      <c r="AL990" s="158">
        <f t="shared" ref="AL990:AL1053" si="175">AD990/AI990</f>
        <v>1.9189256215085788E-2</v>
      </c>
    </row>
    <row r="991" spans="18:38" ht="14.25" x14ac:dyDescent="0.2">
      <c r="R991" s="152" t="s">
        <v>109</v>
      </c>
      <c r="S991" s="152"/>
      <c r="T991" s="152" t="s">
        <v>107</v>
      </c>
      <c r="U991" s="153">
        <v>37971</v>
      </c>
      <c r="V991" s="152">
        <v>296.411</v>
      </c>
      <c r="W991" s="152">
        <v>293.73</v>
      </c>
      <c r="X991" s="152">
        <v>299.19400000000007</v>
      </c>
      <c r="Y991" s="154">
        <f t="shared" si="165"/>
        <v>5.4640000000000555</v>
      </c>
      <c r="Z991" s="154">
        <f t="shared" si="166"/>
        <v>2.7830000000000723</v>
      </c>
      <c r="AA991" s="154">
        <f t="shared" si="167"/>
        <v>-2.6809999999999832</v>
      </c>
      <c r="AB991" s="155">
        <f t="shared" si="171"/>
        <v>8.4800999999999931</v>
      </c>
      <c r="AC991" s="155">
        <f t="shared" si="168"/>
        <v>2.6809999999999832</v>
      </c>
      <c r="AD991" s="155">
        <f t="shared" si="172"/>
        <v>6.4621666666666533</v>
      </c>
      <c r="AE991" s="152">
        <f t="shared" si="169"/>
        <v>0</v>
      </c>
      <c r="AF991" s="152"/>
      <c r="AG991" s="156">
        <v>37971</v>
      </c>
      <c r="AH991" s="159">
        <v>399.97668999999996</v>
      </c>
      <c r="AI991" s="155">
        <f t="shared" si="173"/>
        <v>342.38008453333327</v>
      </c>
      <c r="AJ991" s="158">
        <f t="shared" si="170"/>
        <v>6.7028906109503116E-3</v>
      </c>
      <c r="AK991" s="155">
        <f t="shared" si="174"/>
        <v>1.8971215006446111E-2</v>
      </c>
      <c r="AL991" s="158">
        <f t="shared" si="175"/>
        <v>1.8874248119526687E-2</v>
      </c>
    </row>
    <row r="992" spans="18:38" ht="14.25" x14ac:dyDescent="0.2">
      <c r="R992" s="152" t="s">
        <v>109</v>
      </c>
      <c r="S992" s="152"/>
      <c r="T992" s="152" t="s">
        <v>107</v>
      </c>
      <c r="U992" s="153">
        <v>37972</v>
      </c>
      <c r="V992" s="152">
        <v>299.85500000000002</v>
      </c>
      <c r="W992" s="152">
        <v>297.60099999999994</v>
      </c>
      <c r="X992" s="152">
        <v>303.41300000000001</v>
      </c>
      <c r="Y992" s="154">
        <f t="shared" si="165"/>
        <v>5.8120000000000687</v>
      </c>
      <c r="Z992" s="154">
        <f t="shared" si="166"/>
        <v>3.5579999999999927</v>
      </c>
      <c r="AA992" s="154">
        <f t="shared" si="167"/>
        <v>-2.2540000000000759</v>
      </c>
      <c r="AB992" s="155">
        <f t="shared" si="171"/>
        <v>8.3194999999999979</v>
      </c>
      <c r="AC992" s="155">
        <f t="shared" si="168"/>
        <v>2.2540000000000759</v>
      </c>
      <c r="AD992" s="155">
        <f t="shared" si="172"/>
        <v>6.1829666666666583</v>
      </c>
      <c r="AE992" s="152">
        <f t="shared" si="169"/>
        <v>0</v>
      </c>
      <c r="AF992" s="152"/>
      <c r="AG992" s="156">
        <v>37972</v>
      </c>
      <c r="AH992" s="159">
        <v>385.41729999999995</v>
      </c>
      <c r="AI992" s="155">
        <f t="shared" si="173"/>
        <v>344.45743419999991</v>
      </c>
      <c r="AJ992" s="158">
        <f t="shared" si="170"/>
        <v>5.8482066061904233E-3</v>
      </c>
      <c r="AK992" s="155">
        <f t="shared" si="174"/>
        <v>1.8069476700691985E-2</v>
      </c>
      <c r="AL992" s="158">
        <f t="shared" si="175"/>
        <v>1.7949871458070161E-2</v>
      </c>
    </row>
    <row r="993" spans="18:38" ht="14.25" x14ac:dyDescent="0.2">
      <c r="R993" s="152" t="s">
        <v>109</v>
      </c>
      <c r="S993" s="152"/>
      <c r="T993" s="152" t="s">
        <v>107</v>
      </c>
      <c r="U993" s="153">
        <v>37973</v>
      </c>
      <c r="V993" s="152">
        <v>300.39400000000001</v>
      </c>
      <c r="W993" s="152">
        <v>296.10799999999995</v>
      </c>
      <c r="X993" s="152">
        <v>301.74700000000001</v>
      </c>
      <c r="Y993" s="154">
        <f t="shared" si="165"/>
        <v>5.6390000000000668</v>
      </c>
      <c r="Z993" s="154">
        <f t="shared" si="166"/>
        <v>1.3530000000000086</v>
      </c>
      <c r="AA993" s="154">
        <f t="shared" si="167"/>
        <v>-4.2860000000000582</v>
      </c>
      <c r="AB993" s="155">
        <f t="shared" si="171"/>
        <v>8.4128000000000007</v>
      </c>
      <c r="AC993" s="155">
        <f t="shared" si="168"/>
        <v>4.2860000000000582</v>
      </c>
      <c r="AD993" s="155">
        <f t="shared" si="172"/>
        <v>6.3258333333333265</v>
      </c>
      <c r="AE993" s="152">
        <f t="shared" si="169"/>
        <v>0</v>
      </c>
      <c r="AF993" s="152"/>
      <c r="AG993" s="156">
        <v>37973</v>
      </c>
      <c r="AH993" s="159">
        <v>381.16214999999994</v>
      </c>
      <c r="AI993" s="155">
        <f t="shared" si="173"/>
        <v>347.34174286666661</v>
      </c>
      <c r="AJ993" s="158">
        <f t="shared" si="170"/>
        <v>1.1244558254275927E-2</v>
      </c>
      <c r="AK993" s="155">
        <f t="shared" si="174"/>
        <v>1.844429530916785E-2</v>
      </c>
      <c r="AL993" s="158">
        <f t="shared" si="175"/>
        <v>1.821213103016418E-2</v>
      </c>
    </row>
    <row r="994" spans="18:38" ht="14.25" x14ac:dyDescent="0.2">
      <c r="R994" s="152" t="s">
        <v>109</v>
      </c>
      <c r="S994" s="152"/>
      <c r="T994" s="152" t="s">
        <v>107</v>
      </c>
      <c r="U994" s="153">
        <v>37974</v>
      </c>
      <c r="V994" s="152">
        <v>300.56</v>
      </c>
      <c r="W994" s="152">
        <v>295.85100000000006</v>
      </c>
      <c r="X994" s="152">
        <v>300.56</v>
      </c>
      <c r="Y994" s="154">
        <f t="shared" si="165"/>
        <v>4.7089999999999463</v>
      </c>
      <c r="Z994" s="154">
        <f t="shared" si="166"/>
        <v>0</v>
      </c>
      <c r="AA994" s="154">
        <f t="shared" si="167"/>
        <v>-4.7089999999999463</v>
      </c>
      <c r="AB994" s="155">
        <f t="shared" si="171"/>
        <v>8.4148333333333323</v>
      </c>
      <c r="AC994" s="155">
        <f t="shared" si="168"/>
        <v>4.7089999999999463</v>
      </c>
      <c r="AD994" s="155">
        <f t="shared" si="172"/>
        <v>6.3711999999999929</v>
      </c>
      <c r="AE994" s="152">
        <f t="shared" si="169"/>
        <v>0</v>
      </c>
      <c r="AF994" s="152"/>
      <c r="AG994" s="156">
        <v>37974</v>
      </c>
      <c r="AH994" s="159">
        <v>363.50036</v>
      </c>
      <c r="AI994" s="155">
        <f t="shared" si="173"/>
        <v>349.23833819999993</v>
      </c>
      <c r="AJ994" s="158">
        <f t="shared" si="170"/>
        <v>1.2954595148131205E-2</v>
      </c>
      <c r="AK994" s="155">
        <f t="shared" si="174"/>
        <v>1.8512125943176045E-2</v>
      </c>
      <c r="AL994" s="158">
        <f t="shared" si="175"/>
        <v>1.8243128841001897E-2</v>
      </c>
    </row>
    <row r="995" spans="18:38" ht="14.25" x14ac:dyDescent="0.2">
      <c r="R995" s="152" t="s">
        <v>109</v>
      </c>
      <c r="S995" s="152"/>
      <c r="T995" s="152" t="s">
        <v>107</v>
      </c>
      <c r="U995" s="153">
        <v>37975</v>
      </c>
      <c r="V995" s="152">
        <v>298.94600000000003</v>
      </c>
      <c r="W995" s="152">
        <v>293.03300000000002</v>
      </c>
      <c r="X995" s="152">
        <v>301.548</v>
      </c>
      <c r="Y995" s="154">
        <f t="shared" si="165"/>
        <v>8.5149999999999864</v>
      </c>
      <c r="Z995" s="154">
        <f t="shared" si="166"/>
        <v>2.6019999999999754</v>
      </c>
      <c r="AA995" s="154">
        <f t="shared" si="167"/>
        <v>-5.9130000000000109</v>
      </c>
      <c r="AB995" s="155">
        <f t="shared" si="171"/>
        <v>8.203699999999996</v>
      </c>
      <c r="AC995" s="155">
        <f t="shared" si="168"/>
        <v>5.9130000000000109</v>
      </c>
      <c r="AD995" s="155">
        <f t="shared" si="172"/>
        <v>6.1231333333333264</v>
      </c>
      <c r="AE995" s="152">
        <f t="shared" si="169"/>
        <v>0</v>
      </c>
      <c r="AF995" s="152"/>
      <c r="AG995" s="156">
        <v>37975</v>
      </c>
      <c r="AH995" s="159">
        <v>341.82357000000002</v>
      </c>
      <c r="AI995" s="155">
        <f t="shared" si="173"/>
        <v>350.02396586666663</v>
      </c>
      <c r="AJ995" s="158">
        <f t="shared" si="170"/>
        <v>1.7298397532972961E-2</v>
      </c>
      <c r="AK995" s="155">
        <f t="shared" si="174"/>
        <v>1.7689964531353651E-2</v>
      </c>
      <c r="AL995" s="158">
        <f t="shared" si="175"/>
        <v>1.7493468820548676E-2</v>
      </c>
    </row>
    <row r="996" spans="18:38" ht="14.25" x14ac:dyDescent="0.2">
      <c r="R996" s="152" t="s">
        <v>109</v>
      </c>
      <c r="S996" s="152"/>
      <c r="T996" s="152" t="s">
        <v>107</v>
      </c>
      <c r="U996" s="153">
        <v>37976</v>
      </c>
      <c r="V996" s="152">
        <v>297.96600000000001</v>
      </c>
      <c r="W996" s="152">
        <v>293.13299999999998</v>
      </c>
      <c r="X996" s="152">
        <v>303.66399999999999</v>
      </c>
      <c r="Y996" s="154">
        <f t="shared" si="165"/>
        <v>10.531000000000006</v>
      </c>
      <c r="Z996" s="154">
        <f t="shared" si="166"/>
        <v>5.6979999999999791</v>
      </c>
      <c r="AA996" s="154">
        <f t="shared" si="167"/>
        <v>-4.8330000000000268</v>
      </c>
      <c r="AB996" s="155">
        <f t="shared" si="171"/>
        <v>8.4283666666666601</v>
      </c>
      <c r="AC996" s="155">
        <f t="shared" si="168"/>
        <v>4.8330000000000268</v>
      </c>
      <c r="AD996" s="155">
        <f t="shared" si="172"/>
        <v>6.2359999999999918</v>
      </c>
      <c r="AE996" s="152">
        <f t="shared" si="169"/>
        <v>0</v>
      </c>
      <c r="AF996" s="152"/>
      <c r="AG996" s="156">
        <v>37976</v>
      </c>
      <c r="AH996" s="159">
        <v>366.15881000000007</v>
      </c>
      <c r="AI996" s="155">
        <f t="shared" si="173"/>
        <v>351.57308619999998</v>
      </c>
      <c r="AJ996" s="158">
        <f t="shared" si="170"/>
        <v>1.3199190810129697E-2</v>
      </c>
      <c r="AK996" s="155">
        <f t="shared" si="174"/>
        <v>1.7979059965859679E-2</v>
      </c>
      <c r="AL996" s="158">
        <f t="shared" si="175"/>
        <v>1.7737421448843521E-2</v>
      </c>
    </row>
    <row r="997" spans="18:38" ht="14.25" x14ac:dyDescent="0.2">
      <c r="R997" s="152" t="s">
        <v>109</v>
      </c>
      <c r="S997" s="152"/>
      <c r="T997" s="152" t="s">
        <v>107</v>
      </c>
      <c r="U997" s="153">
        <v>37977</v>
      </c>
      <c r="V997" s="152">
        <v>292.66000000000003</v>
      </c>
      <c r="W997" s="152">
        <v>283.25600000000003</v>
      </c>
      <c r="X997" s="152">
        <v>292.66000000000003</v>
      </c>
      <c r="Y997" s="154">
        <f t="shared" si="165"/>
        <v>9.4039999999999964</v>
      </c>
      <c r="Z997" s="154">
        <f t="shared" si="166"/>
        <v>0</v>
      </c>
      <c r="AA997" s="154">
        <f t="shared" si="167"/>
        <v>-9.4039999999999964</v>
      </c>
      <c r="AB997" s="155">
        <f t="shared" si="171"/>
        <v>8.5144999999999946</v>
      </c>
      <c r="AC997" s="155">
        <f t="shared" si="168"/>
        <v>9.4039999999999964</v>
      </c>
      <c r="AD997" s="155">
        <f t="shared" si="172"/>
        <v>6.5494666666666586</v>
      </c>
      <c r="AE997" s="152">
        <f t="shared" si="169"/>
        <v>0</v>
      </c>
      <c r="AF997" s="152"/>
      <c r="AG997" s="156">
        <v>37977</v>
      </c>
      <c r="AH997" s="159">
        <v>407.16281999999973</v>
      </c>
      <c r="AI997" s="155">
        <f t="shared" si="173"/>
        <v>354.32296586666666</v>
      </c>
      <c r="AJ997" s="158">
        <f t="shared" si="170"/>
        <v>2.309641140612987E-2</v>
      </c>
      <c r="AK997" s="155">
        <f t="shared" si="174"/>
        <v>1.8748940346064006E-2</v>
      </c>
      <c r="AL997" s="158">
        <f t="shared" si="175"/>
        <v>1.8484454290584294E-2</v>
      </c>
    </row>
    <row r="998" spans="18:38" ht="14.25" x14ac:dyDescent="0.2">
      <c r="R998" s="152" t="s">
        <v>109</v>
      </c>
      <c r="S998" s="152"/>
      <c r="T998" s="152" t="s">
        <v>107</v>
      </c>
      <c r="U998" s="153">
        <v>37978</v>
      </c>
      <c r="V998" s="152">
        <v>293.91600000000005</v>
      </c>
      <c r="W998" s="152">
        <v>282.834</v>
      </c>
      <c r="X998" s="152">
        <v>293.91600000000005</v>
      </c>
      <c r="Y998" s="154">
        <f t="shared" si="165"/>
        <v>11.08200000000005</v>
      </c>
      <c r="Z998" s="154">
        <f t="shared" si="166"/>
        <v>0</v>
      </c>
      <c r="AA998" s="154">
        <f t="shared" si="167"/>
        <v>-11.08200000000005</v>
      </c>
      <c r="AB998" s="155">
        <f t="shared" si="171"/>
        <v>8.6276999999999973</v>
      </c>
      <c r="AC998" s="155">
        <f t="shared" si="168"/>
        <v>11.08200000000005</v>
      </c>
      <c r="AD998" s="155">
        <f t="shared" si="172"/>
        <v>6.6714666666666611</v>
      </c>
      <c r="AE998" s="152">
        <f t="shared" si="169"/>
        <v>0</v>
      </c>
      <c r="AF998" s="152"/>
      <c r="AG998" s="156">
        <v>37978</v>
      </c>
      <c r="AH998" s="159">
        <v>341.48509999999999</v>
      </c>
      <c r="AI998" s="155">
        <f t="shared" si="173"/>
        <v>354.70004253333337</v>
      </c>
      <c r="AJ998" s="158">
        <f t="shared" si="170"/>
        <v>3.2452367614282586E-2</v>
      </c>
      <c r="AK998" s="155">
        <f t="shared" si="174"/>
        <v>1.9081381326649226E-2</v>
      </c>
      <c r="AL998" s="158">
        <f t="shared" si="175"/>
        <v>1.8808756319897261E-2</v>
      </c>
    </row>
    <row r="999" spans="18:38" ht="14.25" x14ac:dyDescent="0.2">
      <c r="R999" s="152" t="s">
        <v>109</v>
      </c>
      <c r="S999" s="152"/>
      <c r="T999" s="152" t="s">
        <v>107</v>
      </c>
      <c r="U999" s="153">
        <v>37979</v>
      </c>
      <c r="V999" s="152">
        <v>294.46600000000001</v>
      </c>
      <c r="W999" s="152">
        <v>290.50400000000002</v>
      </c>
      <c r="X999" s="152">
        <v>296.80500000000001</v>
      </c>
      <c r="Y999" s="154">
        <f t="shared" si="165"/>
        <v>6.3009999999999877</v>
      </c>
      <c r="Z999" s="154">
        <f t="shared" si="166"/>
        <v>2.3389999999999986</v>
      </c>
      <c r="AA999" s="154">
        <f t="shared" si="167"/>
        <v>-3.9619999999999891</v>
      </c>
      <c r="AB999" s="155">
        <f t="shared" si="171"/>
        <v>8.4914666666666641</v>
      </c>
      <c r="AC999" s="155">
        <f t="shared" si="168"/>
        <v>3.9619999999999891</v>
      </c>
      <c r="AD999" s="155">
        <f t="shared" si="172"/>
        <v>6.612599999999996</v>
      </c>
      <c r="AE999" s="152">
        <f t="shared" si="169"/>
        <v>0</v>
      </c>
      <c r="AF999" s="152"/>
      <c r="AG999" s="156">
        <v>37979</v>
      </c>
      <c r="AH999" s="159">
        <v>312.33347999999995</v>
      </c>
      <c r="AI999" s="155">
        <f t="shared" si="173"/>
        <v>353.32331586666663</v>
      </c>
      <c r="AJ999" s="158">
        <f t="shared" si="170"/>
        <v>1.2685159464813025E-2</v>
      </c>
      <c r="AK999" s="155">
        <f t="shared" si="174"/>
        <v>1.8964304010832388E-2</v>
      </c>
      <c r="AL999" s="158">
        <f t="shared" si="175"/>
        <v>1.871543626771404E-2</v>
      </c>
    </row>
    <row r="1000" spans="18:38" ht="14.25" x14ac:dyDescent="0.2">
      <c r="R1000" s="152" t="s">
        <v>109</v>
      </c>
      <c r="S1000" s="152"/>
      <c r="T1000" s="152" t="s">
        <v>107</v>
      </c>
      <c r="U1000" s="153">
        <v>37980</v>
      </c>
      <c r="V1000" s="152">
        <v>298.49200000000002</v>
      </c>
      <c r="W1000" s="152">
        <v>292.65599999999995</v>
      </c>
      <c r="X1000" s="152">
        <v>300.08600000000001</v>
      </c>
      <c r="Y1000" s="154">
        <f t="shared" si="165"/>
        <v>7.4300000000000637</v>
      </c>
      <c r="Z1000" s="154">
        <f t="shared" si="166"/>
        <v>1.5939999999999941</v>
      </c>
      <c r="AA1000" s="154">
        <f t="shared" si="167"/>
        <v>-5.8360000000000696</v>
      </c>
      <c r="AB1000" s="155">
        <f t="shared" si="171"/>
        <v>8.5245333333333342</v>
      </c>
      <c r="AC1000" s="155">
        <f t="shared" si="168"/>
        <v>5.8360000000000696</v>
      </c>
      <c r="AD1000" s="155">
        <f t="shared" si="172"/>
        <v>6.6912666666666683</v>
      </c>
      <c r="AE1000" s="152">
        <f t="shared" si="169"/>
        <v>0</v>
      </c>
      <c r="AF1000" s="152"/>
      <c r="AG1000" s="156">
        <v>37980</v>
      </c>
      <c r="AH1000" s="159">
        <v>298.35642000000007</v>
      </c>
      <c r="AI1000" s="155">
        <f t="shared" si="173"/>
        <v>352.25413886666666</v>
      </c>
      <c r="AJ1000" s="158">
        <f t="shared" si="170"/>
        <v>1.9560497474798995E-2</v>
      </c>
      <c r="AK1000" s="155">
        <f t="shared" si="174"/>
        <v>1.9265668231136797E-2</v>
      </c>
      <c r="AL1000" s="158">
        <f t="shared" si="175"/>
        <v>1.8995565781554691E-2</v>
      </c>
    </row>
    <row r="1001" spans="18:38" ht="14.25" x14ac:dyDescent="0.2">
      <c r="R1001" s="152" t="s">
        <v>109</v>
      </c>
      <c r="S1001" s="152"/>
      <c r="T1001" s="152" t="s">
        <v>107</v>
      </c>
      <c r="U1001" s="153">
        <v>37981</v>
      </c>
      <c r="V1001" s="152">
        <v>300.58</v>
      </c>
      <c r="W1001" s="152">
        <v>296.73099999999999</v>
      </c>
      <c r="X1001" s="152">
        <v>308.54500000000002</v>
      </c>
      <c r="Y1001" s="154">
        <f t="shared" si="165"/>
        <v>11.814000000000021</v>
      </c>
      <c r="Z1001" s="154">
        <f t="shared" si="166"/>
        <v>7.9650000000000318</v>
      </c>
      <c r="AA1001" s="154">
        <f t="shared" si="167"/>
        <v>-3.8489999999999895</v>
      </c>
      <c r="AB1001" s="155">
        <f t="shared" si="171"/>
        <v>8.6746333333333379</v>
      </c>
      <c r="AC1001" s="155">
        <f t="shared" si="168"/>
        <v>3.8489999999999895</v>
      </c>
      <c r="AD1001" s="155">
        <f t="shared" si="172"/>
        <v>6.5758666666666707</v>
      </c>
      <c r="AE1001" s="152">
        <f t="shared" si="169"/>
        <v>0</v>
      </c>
      <c r="AF1001" s="152"/>
      <c r="AG1001" s="156">
        <v>37981</v>
      </c>
      <c r="AH1001" s="159">
        <v>310.80325999999991</v>
      </c>
      <c r="AI1001" s="155">
        <f t="shared" si="173"/>
        <v>351.50722719999999</v>
      </c>
      <c r="AJ1001" s="158">
        <f t="shared" si="170"/>
        <v>1.2384039987225329E-2</v>
      </c>
      <c r="AK1001" s="155">
        <f t="shared" si="174"/>
        <v>1.8947100295820831E-2</v>
      </c>
      <c r="AL1001" s="158">
        <f t="shared" si="175"/>
        <v>1.8707628628429722E-2</v>
      </c>
    </row>
    <row r="1002" spans="18:38" ht="14.25" x14ac:dyDescent="0.2">
      <c r="R1002" s="152" t="s">
        <v>109</v>
      </c>
      <c r="S1002" s="152"/>
      <c r="T1002" s="152" t="s">
        <v>107</v>
      </c>
      <c r="U1002" s="153">
        <v>37982</v>
      </c>
      <c r="V1002" s="152">
        <v>295.87800000000004</v>
      </c>
      <c r="W1002" s="152">
        <v>286.10200000000003</v>
      </c>
      <c r="X1002" s="152">
        <v>295.87800000000004</v>
      </c>
      <c r="Y1002" s="154">
        <f t="shared" si="165"/>
        <v>9.7760000000000105</v>
      </c>
      <c r="Z1002" s="154">
        <f t="shared" si="166"/>
        <v>0</v>
      </c>
      <c r="AA1002" s="154">
        <f t="shared" si="167"/>
        <v>-9.7760000000000105</v>
      </c>
      <c r="AB1002" s="155">
        <f t="shared" si="171"/>
        <v>8.8132000000000055</v>
      </c>
      <c r="AC1002" s="155">
        <f t="shared" si="168"/>
        <v>9.7760000000000105</v>
      </c>
      <c r="AD1002" s="155">
        <f t="shared" si="172"/>
        <v>6.7342666666666728</v>
      </c>
      <c r="AE1002" s="152">
        <f t="shared" si="169"/>
        <v>0</v>
      </c>
      <c r="AF1002" s="152"/>
      <c r="AG1002" s="156">
        <v>37982</v>
      </c>
      <c r="AH1002" s="159">
        <v>325.75208999999995</v>
      </c>
      <c r="AI1002" s="155">
        <f t="shared" si="173"/>
        <v>350.58676253333334</v>
      </c>
      <c r="AJ1002" s="158">
        <f t="shared" si="170"/>
        <v>3.0010551889321758E-2</v>
      </c>
      <c r="AK1002" s="155">
        <f t="shared" si="174"/>
        <v>1.9473533616650485E-2</v>
      </c>
      <c r="AL1002" s="158">
        <f t="shared" si="175"/>
        <v>1.9208559439052943E-2</v>
      </c>
    </row>
    <row r="1003" spans="18:38" ht="14.25" x14ac:dyDescent="0.2">
      <c r="R1003" s="152" t="s">
        <v>109</v>
      </c>
      <c r="S1003" s="152"/>
      <c r="T1003" s="152" t="s">
        <v>107</v>
      </c>
      <c r="U1003" s="153">
        <v>37983</v>
      </c>
      <c r="V1003" s="152">
        <v>294.67500000000001</v>
      </c>
      <c r="W1003" s="152">
        <v>284.98900000000003</v>
      </c>
      <c r="X1003" s="152">
        <v>299.512</v>
      </c>
      <c r="Y1003" s="154">
        <f t="shared" si="165"/>
        <v>14.522999999999968</v>
      </c>
      <c r="Z1003" s="154">
        <f t="shared" si="166"/>
        <v>4.8369999999999891</v>
      </c>
      <c r="AA1003" s="154">
        <f t="shared" si="167"/>
        <v>-9.6859999999999786</v>
      </c>
      <c r="AB1003" s="155">
        <f t="shared" si="171"/>
        <v>8.7865333333333364</v>
      </c>
      <c r="AC1003" s="155">
        <f t="shared" si="168"/>
        <v>9.6859999999999786</v>
      </c>
      <c r="AD1003" s="155">
        <f t="shared" si="172"/>
        <v>6.5621333333333398</v>
      </c>
      <c r="AE1003" s="152">
        <f t="shared" si="169"/>
        <v>0</v>
      </c>
      <c r="AF1003" s="152"/>
      <c r="AG1003" s="156">
        <v>37983</v>
      </c>
      <c r="AH1003" s="159">
        <v>348.43984000000012</v>
      </c>
      <c r="AI1003" s="155">
        <f t="shared" si="173"/>
        <v>350.57022553333337</v>
      </c>
      <c r="AJ1003" s="158">
        <f t="shared" si="170"/>
        <v>2.779819896599647E-2</v>
      </c>
      <c r="AK1003" s="155">
        <f t="shared" si="174"/>
        <v>1.8981541792600733E-2</v>
      </c>
      <c r="AL1003" s="158">
        <f t="shared" si="175"/>
        <v>1.8718455976545534E-2</v>
      </c>
    </row>
    <row r="1004" spans="18:38" ht="14.25" x14ac:dyDescent="0.2">
      <c r="R1004" s="152" t="s">
        <v>109</v>
      </c>
      <c r="S1004" s="152"/>
      <c r="T1004" s="152" t="s">
        <v>107</v>
      </c>
      <c r="U1004" s="153">
        <v>37984</v>
      </c>
      <c r="V1004" s="152">
        <v>287.56399999999996</v>
      </c>
      <c r="W1004" s="152">
        <v>287.56399999999996</v>
      </c>
      <c r="X1004" s="152">
        <v>292.22600000000006</v>
      </c>
      <c r="Y1004" s="154">
        <f t="shared" si="165"/>
        <v>4.6620000000000914</v>
      </c>
      <c r="Z1004" s="154">
        <f t="shared" si="166"/>
        <v>4.6620000000000914</v>
      </c>
      <c r="AA1004" s="154">
        <f t="shared" si="167"/>
        <v>0</v>
      </c>
      <c r="AB1004" s="155">
        <f t="shared" si="171"/>
        <v>8.7657666666666731</v>
      </c>
      <c r="AC1004" s="155">
        <f t="shared" si="168"/>
        <v>0</v>
      </c>
      <c r="AD1004" s="155">
        <f t="shared" si="172"/>
        <v>6.4081333333333381</v>
      </c>
      <c r="AE1004" s="152">
        <f t="shared" si="169"/>
        <v>0</v>
      </c>
      <c r="AF1004" s="152"/>
      <c r="AG1004" s="156">
        <v>37984</v>
      </c>
      <c r="AH1004" s="159">
        <v>365.62969999999984</v>
      </c>
      <c r="AI1004" s="155">
        <f t="shared" si="173"/>
        <v>352.01599753333335</v>
      </c>
      <c r="AJ1004" s="158">
        <f t="shared" si="170"/>
        <v>0</v>
      </c>
      <c r="AK1004" s="155">
        <f t="shared" si="174"/>
        <v>1.8503661654000587E-2</v>
      </c>
      <c r="AL1004" s="158">
        <f t="shared" si="175"/>
        <v>1.8204096911040343E-2</v>
      </c>
    </row>
    <row r="1005" spans="18:38" ht="14.25" x14ac:dyDescent="0.2">
      <c r="R1005" s="152" t="s">
        <v>109</v>
      </c>
      <c r="S1005" s="152"/>
      <c r="T1005" s="152" t="s">
        <v>107</v>
      </c>
      <c r="U1005" s="153">
        <v>37985</v>
      </c>
      <c r="V1005" s="152">
        <v>292.95799999999997</v>
      </c>
      <c r="W1005" s="152">
        <v>292.452</v>
      </c>
      <c r="X1005" s="152">
        <v>297.35000000000002</v>
      </c>
      <c r="Y1005" s="154">
        <f t="shared" si="165"/>
        <v>4.8980000000000246</v>
      </c>
      <c r="Z1005" s="154">
        <f t="shared" si="166"/>
        <v>4.3920000000000528</v>
      </c>
      <c r="AA1005" s="154">
        <f t="shared" si="167"/>
        <v>-0.50599999999997181</v>
      </c>
      <c r="AB1005" s="155">
        <f t="shared" si="171"/>
        <v>8.7367000000000097</v>
      </c>
      <c r="AC1005" s="155">
        <f t="shared" si="168"/>
        <v>0.50599999999997181</v>
      </c>
      <c r="AD1005" s="155">
        <f t="shared" si="172"/>
        <v>6.3308000000000053</v>
      </c>
      <c r="AE1005" s="152">
        <f t="shared" si="169"/>
        <v>0</v>
      </c>
      <c r="AF1005" s="152"/>
      <c r="AG1005" s="156">
        <v>37985</v>
      </c>
      <c r="AH1005" s="159">
        <v>375.44688000000008</v>
      </c>
      <c r="AI1005" s="155">
        <f t="shared" si="173"/>
        <v>353.6669948666667</v>
      </c>
      <c r="AJ1005" s="158">
        <f t="shared" si="170"/>
        <v>1.3477272736957401E-3</v>
      </c>
      <c r="AK1005" s="155">
        <f t="shared" si="174"/>
        <v>1.8259555218213184E-2</v>
      </c>
      <c r="AL1005" s="158">
        <f t="shared" si="175"/>
        <v>1.7900454642047477E-2</v>
      </c>
    </row>
    <row r="1006" spans="18:38" ht="14.25" x14ac:dyDescent="0.2">
      <c r="R1006" s="152" t="s">
        <v>109</v>
      </c>
      <c r="S1006" s="152"/>
      <c r="T1006" s="152" t="s">
        <v>107</v>
      </c>
      <c r="U1006" s="153">
        <v>37986</v>
      </c>
      <c r="V1006" s="152">
        <v>294.40600000000001</v>
      </c>
      <c r="W1006" s="152">
        <v>284.45499999999998</v>
      </c>
      <c r="X1006" s="152">
        <v>295.904</v>
      </c>
      <c r="Y1006" s="154">
        <f t="shared" si="165"/>
        <v>11.449000000000012</v>
      </c>
      <c r="Z1006" s="154">
        <f t="shared" si="166"/>
        <v>1.4979999999999905</v>
      </c>
      <c r="AA1006" s="154">
        <f t="shared" si="167"/>
        <v>-9.9510000000000218</v>
      </c>
      <c r="AB1006" s="155">
        <f t="shared" si="171"/>
        <v>8.7911333333333417</v>
      </c>
      <c r="AC1006" s="155">
        <f t="shared" si="168"/>
        <v>9.9510000000000218</v>
      </c>
      <c r="AD1006" s="155">
        <f t="shared" si="172"/>
        <v>6.3430333333333389</v>
      </c>
      <c r="AE1006" s="152">
        <f t="shared" si="169"/>
        <v>0</v>
      </c>
      <c r="AF1006" s="152"/>
      <c r="AG1006" s="156">
        <v>37986</v>
      </c>
      <c r="AH1006" s="159">
        <v>381.76387000000005</v>
      </c>
      <c r="AI1006" s="155">
        <f t="shared" si="173"/>
        <v>355.18529753333337</v>
      </c>
      <c r="AJ1006" s="158">
        <f t="shared" si="170"/>
        <v>2.6065850600267702E-2</v>
      </c>
      <c r="AK1006" s="155">
        <f t="shared" si="174"/>
        <v>1.8178230666304012E-2</v>
      </c>
      <c r="AL1006" s="158">
        <f t="shared" si="175"/>
        <v>1.7858378084295731E-2</v>
      </c>
    </row>
    <row r="1007" spans="18:38" ht="14.25" x14ac:dyDescent="0.2">
      <c r="R1007" s="152" t="s">
        <v>109</v>
      </c>
      <c r="S1007" s="152"/>
      <c r="T1007" s="152" t="s">
        <v>107</v>
      </c>
      <c r="U1007" s="161">
        <v>37987</v>
      </c>
      <c r="V1007" s="152">
        <v>295.8</v>
      </c>
      <c r="W1007" s="152">
        <v>288.28399999999999</v>
      </c>
      <c r="X1007" s="152">
        <v>296.11399999999998</v>
      </c>
      <c r="Y1007" s="154">
        <f t="shared" si="165"/>
        <v>7.8299999999999841</v>
      </c>
      <c r="Z1007" s="154">
        <f t="shared" si="166"/>
        <v>0.31399999999996453</v>
      </c>
      <c r="AA1007" s="154">
        <f t="shared" si="167"/>
        <v>-7.5160000000000196</v>
      </c>
      <c r="AB1007" s="155">
        <f t="shared" si="171"/>
        <v>8.6987333333333421</v>
      </c>
      <c r="AC1007" s="155">
        <f t="shared" si="168"/>
        <v>7.5160000000000196</v>
      </c>
      <c r="AD1007" s="155">
        <f t="shared" si="172"/>
        <v>6.3036000000000056</v>
      </c>
      <c r="AE1007" s="152">
        <f t="shared" si="169"/>
        <v>0</v>
      </c>
      <c r="AF1007" s="152"/>
      <c r="AG1007" s="156">
        <v>37987</v>
      </c>
      <c r="AH1007" s="159">
        <v>337.05556999999999</v>
      </c>
      <c r="AI1007" s="155">
        <f t="shared" si="173"/>
        <v>355.59396953333339</v>
      </c>
      <c r="AJ1007" s="158">
        <f t="shared" si="170"/>
        <v>2.2298993605119832E-2</v>
      </c>
      <c r="AK1007" s="155">
        <f t="shared" si="174"/>
        <v>1.8028763321159182E-2</v>
      </c>
      <c r="AL1007" s="158">
        <f t="shared" si="175"/>
        <v>1.7726959791451429E-2</v>
      </c>
    </row>
    <row r="1008" spans="18:38" ht="14.25" x14ac:dyDescent="0.2">
      <c r="R1008" s="152" t="s">
        <v>109</v>
      </c>
      <c r="S1008" s="152"/>
      <c r="T1008" s="152" t="s">
        <v>107</v>
      </c>
      <c r="U1008" s="161">
        <v>37988</v>
      </c>
      <c r="V1008" s="152">
        <v>295.7</v>
      </c>
      <c r="W1008" s="152">
        <v>294.89400000000001</v>
      </c>
      <c r="X1008" s="152">
        <v>297.29899999999998</v>
      </c>
      <c r="Y1008" s="154">
        <f t="shared" si="165"/>
        <v>2.4049999999999727</v>
      </c>
      <c r="Z1008" s="154">
        <f t="shared" si="166"/>
        <v>1.5989999999999895</v>
      </c>
      <c r="AA1008" s="154">
        <f t="shared" si="167"/>
        <v>-0.80599999999998317</v>
      </c>
      <c r="AB1008" s="155">
        <f t="shared" si="171"/>
        <v>8.4836666666666734</v>
      </c>
      <c r="AC1008" s="155">
        <f t="shared" si="168"/>
        <v>0.80599999999998317</v>
      </c>
      <c r="AD1008" s="155">
        <f t="shared" si="172"/>
        <v>6.0415333333333381</v>
      </c>
      <c r="AE1008" s="152">
        <f t="shared" si="169"/>
        <v>0</v>
      </c>
      <c r="AF1008" s="152"/>
      <c r="AG1008" s="156">
        <v>37988</v>
      </c>
      <c r="AH1008" s="159">
        <v>359.5471</v>
      </c>
      <c r="AI1008" s="155">
        <f t="shared" si="173"/>
        <v>356.65539420000005</v>
      </c>
      <c r="AJ1008" s="158">
        <f t="shared" si="170"/>
        <v>2.2417090834552225E-3</v>
      </c>
      <c r="AK1008" s="155">
        <f t="shared" si="174"/>
        <v>1.7221797945467091E-2</v>
      </c>
      <c r="AL1008" s="158">
        <f t="shared" si="175"/>
        <v>1.6939413875640009E-2</v>
      </c>
    </row>
    <row r="1009" spans="18:38" ht="14.25" x14ac:dyDescent="0.2">
      <c r="R1009" s="152" t="s">
        <v>109</v>
      </c>
      <c r="S1009" s="152"/>
      <c r="T1009" s="152" t="s">
        <v>107</v>
      </c>
      <c r="U1009" s="161">
        <v>37989</v>
      </c>
      <c r="V1009" s="152">
        <v>296.55</v>
      </c>
      <c r="W1009" s="152">
        <v>296.35900000000004</v>
      </c>
      <c r="X1009" s="152">
        <v>300.24299999999999</v>
      </c>
      <c r="Y1009" s="154">
        <f t="shared" si="165"/>
        <v>3.8839999999999577</v>
      </c>
      <c r="Z1009" s="154">
        <f t="shared" si="166"/>
        <v>3.6929999999999836</v>
      </c>
      <c r="AA1009" s="154">
        <f t="shared" si="167"/>
        <v>-0.19099999999997408</v>
      </c>
      <c r="AB1009" s="155">
        <f t="shared" si="171"/>
        <v>8.2398333333333404</v>
      </c>
      <c r="AC1009" s="155">
        <f t="shared" si="168"/>
        <v>0.19099999999997408</v>
      </c>
      <c r="AD1009" s="155">
        <f t="shared" si="172"/>
        <v>5.6746000000000061</v>
      </c>
      <c r="AE1009" s="152">
        <f t="shared" si="169"/>
        <v>0</v>
      </c>
      <c r="AF1009" s="152"/>
      <c r="AG1009" s="156">
        <v>37989</v>
      </c>
      <c r="AH1009" s="159">
        <v>362.53127000000006</v>
      </c>
      <c r="AI1009" s="155">
        <f t="shared" si="173"/>
        <v>357.52898986666668</v>
      </c>
      <c r="AJ1009" s="158">
        <f t="shared" si="170"/>
        <v>5.2685110445775901E-4</v>
      </c>
      <c r="AK1009" s="155">
        <f t="shared" si="174"/>
        <v>1.6129416064886777E-2</v>
      </c>
      <c r="AL1009" s="158">
        <f t="shared" si="175"/>
        <v>1.5871719946727217E-2</v>
      </c>
    </row>
    <row r="1010" spans="18:38" ht="14.25" x14ac:dyDescent="0.2">
      <c r="R1010" s="152" t="s">
        <v>109</v>
      </c>
      <c r="S1010" s="152"/>
      <c r="T1010" s="152" t="s">
        <v>107</v>
      </c>
      <c r="U1010" s="161">
        <v>37990</v>
      </c>
      <c r="V1010" s="152">
        <v>299.67</v>
      </c>
      <c r="W1010" s="152">
        <v>291.29500000000002</v>
      </c>
      <c r="X1010" s="152">
        <v>302.26300000000003</v>
      </c>
      <c r="Y1010" s="154">
        <f t="shared" si="165"/>
        <v>10.968000000000018</v>
      </c>
      <c r="Z1010" s="154">
        <f t="shared" si="166"/>
        <v>2.5930000000000177</v>
      </c>
      <c r="AA1010" s="154">
        <f t="shared" si="167"/>
        <v>-8.375</v>
      </c>
      <c r="AB1010" s="155">
        <f t="shared" si="171"/>
        <v>8.2993333333333403</v>
      </c>
      <c r="AC1010" s="155">
        <f t="shared" si="168"/>
        <v>8.375</v>
      </c>
      <c r="AD1010" s="155">
        <f t="shared" si="172"/>
        <v>5.6476666666666704</v>
      </c>
      <c r="AE1010" s="152">
        <f t="shared" si="169"/>
        <v>0</v>
      </c>
      <c r="AF1010" s="152"/>
      <c r="AG1010" s="156">
        <v>37990</v>
      </c>
      <c r="AH1010" s="159">
        <v>330.33022999999997</v>
      </c>
      <c r="AI1010" s="155">
        <f t="shared" si="173"/>
        <v>357.4581075333333</v>
      </c>
      <c r="AJ1010" s="158">
        <f t="shared" si="170"/>
        <v>2.5353416791433228E-2</v>
      </c>
      <c r="AK1010" s="155">
        <f t="shared" si="174"/>
        <v>1.6053808552710949E-2</v>
      </c>
      <c r="AL1010" s="158">
        <f t="shared" si="175"/>
        <v>1.5799520412724224E-2</v>
      </c>
    </row>
    <row r="1011" spans="18:38" ht="14.25" x14ac:dyDescent="0.2">
      <c r="R1011" s="152" t="s">
        <v>109</v>
      </c>
      <c r="S1011" s="152"/>
      <c r="T1011" s="152" t="s">
        <v>107</v>
      </c>
      <c r="U1011" s="161">
        <v>37991</v>
      </c>
      <c r="V1011" s="152">
        <v>297.57</v>
      </c>
      <c r="W1011" s="152">
        <v>291.62799999999999</v>
      </c>
      <c r="X1011" s="152">
        <v>300.858</v>
      </c>
      <c r="Y1011" s="154">
        <f t="shared" si="165"/>
        <v>9.2300000000000182</v>
      </c>
      <c r="Z1011" s="154">
        <f t="shared" si="166"/>
        <v>3.2880000000000109</v>
      </c>
      <c r="AA1011" s="154">
        <f t="shared" si="167"/>
        <v>-5.9420000000000073</v>
      </c>
      <c r="AB1011" s="155">
        <f t="shared" si="171"/>
        <v>8.2912333333333379</v>
      </c>
      <c r="AC1011" s="155">
        <f t="shared" si="168"/>
        <v>5.9420000000000073</v>
      </c>
      <c r="AD1011" s="155">
        <f t="shared" si="172"/>
        <v>5.5299666666666685</v>
      </c>
      <c r="AE1011" s="152">
        <f t="shared" si="169"/>
        <v>0</v>
      </c>
      <c r="AF1011" s="152"/>
      <c r="AG1011" s="156">
        <v>37991</v>
      </c>
      <c r="AH1011" s="159">
        <v>340.34232000000009</v>
      </c>
      <c r="AI1011" s="155">
        <f t="shared" si="173"/>
        <v>357.83231519999993</v>
      </c>
      <c r="AJ1011" s="158">
        <f t="shared" si="170"/>
        <v>1.7458892564403996E-2</v>
      </c>
      <c r="AK1011" s="155">
        <f t="shared" si="174"/>
        <v>1.5676333080608954E-2</v>
      </c>
      <c r="AL1011" s="158">
        <f t="shared" si="175"/>
        <v>1.5454072848551577E-2</v>
      </c>
    </row>
    <row r="1012" spans="18:38" ht="14.25" x14ac:dyDescent="0.2">
      <c r="R1012" s="152" t="s">
        <v>109</v>
      </c>
      <c r="S1012" s="152"/>
      <c r="T1012" s="152" t="s">
        <v>107</v>
      </c>
      <c r="U1012" s="161">
        <v>37992</v>
      </c>
      <c r="V1012" s="152">
        <v>301.95999999999998</v>
      </c>
      <c r="W1012" s="152">
        <v>300.60000000000002</v>
      </c>
      <c r="X1012" s="152">
        <v>302.93799999999999</v>
      </c>
      <c r="Y1012" s="154">
        <f t="shared" si="165"/>
        <v>2.3379999999999654</v>
      </c>
      <c r="Z1012" s="154">
        <f t="shared" si="166"/>
        <v>0.97800000000000864</v>
      </c>
      <c r="AA1012" s="154">
        <f t="shared" si="167"/>
        <v>-1.3599999999999568</v>
      </c>
      <c r="AB1012" s="155">
        <f t="shared" si="171"/>
        <v>8.160166666666667</v>
      </c>
      <c r="AC1012" s="155">
        <f t="shared" si="168"/>
        <v>1.3599999999999568</v>
      </c>
      <c r="AD1012" s="155">
        <f t="shared" si="172"/>
        <v>5.5753000000000004</v>
      </c>
      <c r="AE1012" s="152">
        <f t="shared" si="169"/>
        <v>0</v>
      </c>
      <c r="AF1012" s="152"/>
      <c r="AG1012" s="156">
        <v>37992</v>
      </c>
      <c r="AH1012" s="159">
        <v>339.80922999999996</v>
      </c>
      <c r="AI1012" s="155">
        <f t="shared" si="173"/>
        <v>357.08124153333324</v>
      </c>
      <c r="AJ1012" s="158">
        <f t="shared" si="170"/>
        <v>4.0022456129280449E-3</v>
      </c>
      <c r="AK1012" s="155">
        <f t="shared" si="174"/>
        <v>1.5809741267706557E-2</v>
      </c>
      <c r="AL1012" s="158">
        <f t="shared" si="175"/>
        <v>1.5613533704708906E-2</v>
      </c>
    </row>
    <row r="1013" spans="18:38" ht="14.25" x14ac:dyDescent="0.2">
      <c r="R1013" s="152" t="s">
        <v>109</v>
      </c>
      <c r="S1013" s="152"/>
      <c r="T1013" s="152" t="s">
        <v>107</v>
      </c>
      <c r="U1013" s="161">
        <v>37993</v>
      </c>
      <c r="V1013" s="152">
        <v>300.41000000000003</v>
      </c>
      <c r="W1013" s="152">
        <v>294.9140000000001</v>
      </c>
      <c r="X1013" s="152">
        <v>301.27100000000002</v>
      </c>
      <c r="Y1013" s="154">
        <f t="shared" si="165"/>
        <v>6.3569999999999141</v>
      </c>
      <c r="Z1013" s="154">
        <f t="shared" si="166"/>
        <v>0.86099999999999</v>
      </c>
      <c r="AA1013" s="154">
        <f t="shared" si="167"/>
        <v>-5.4959999999999241</v>
      </c>
      <c r="AB1013" s="155">
        <f t="shared" si="171"/>
        <v>7.9181999999999979</v>
      </c>
      <c r="AC1013" s="155">
        <f t="shared" si="168"/>
        <v>5.4959999999999241</v>
      </c>
      <c r="AD1013" s="155">
        <f t="shared" si="172"/>
        <v>5.4052666666666651</v>
      </c>
      <c r="AE1013" s="152">
        <f t="shared" si="169"/>
        <v>0</v>
      </c>
      <c r="AF1013" s="152"/>
      <c r="AG1013" s="156">
        <v>37993</v>
      </c>
      <c r="AH1013" s="159">
        <v>344.31529000000018</v>
      </c>
      <c r="AI1013" s="155">
        <f t="shared" si="173"/>
        <v>354.90165353333333</v>
      </c>
      <c r="AJ1013" s="158">
        <f t="shared" si="170"/>
        <v>1.596211425870725E-2</v>
      </c>
      <c r="AK1013" s="155">
        <f t="shared" si="174"/>
        <v>1.5479642333240971E-2</v>
      </c>
      <c r="AL1013" s="158">
        <f t="shared" si="175"/>
        <v>1.523032257768556E-2</v>
      </c>
    </row>
    <row r="1014" spans="18:38" ht="14.25" x14ac:dyDescent="0.2">
      <c r="R1014" s="152" t="s">
        <v>109</v>
      </c>
      <c r="S1014" s="152"/>
      <c r="T1014" s="152" t="s">
        <v>107</v>
      </c>
      <c r="U1014" s="161">
        <v>37994</v>
      </c>
      <c r="V1014" s="152">
        <v>297.69</v>
      </c>
      <c r="W1014" s="152">
        <v>292.49900000000002</v>
      </c>
      <c r="X1014" s="152">
        <v>298.50299999999993</v>
      </c>
      <c r="Y1014" s="154">
        <f t="shared" si="165"/>
        <v>6.0039999999999054</v>
      </c>
      <c r="Z1014" s="154">
        <f t="shared" si="166"/>
        <v>0.81299999999993133</v>
      </c>
      <c r="AA1014" s="154">
        <f t="shared" si="167"/>
        <v>-5.1909999999999741</v>
      </c>
      <c r="AB1014" s="155">
        <f t="shared" si="171"/>
        <v>7.8149666666666651</v>
      </c>
      <c r="AC1014" s="155">
        <f t="shared" si="168"/>
        <v>5.1909999999999741</v>
      </c>
      <c r="AD1014" s="155">
        <f t="shared" si="172"/>
        <v>5.3701999999999996</v>
      </c>
      <c r="AE1014" s="152">
        <f t="shared" si="169"/>
        <v>0</v>
      </c>
      <c r="AF1014" s="152"/>
      <c r="AG1014" s="156">
        <v>37994</v>
      </c>
      <c r="AH1014" s="159">
        <v>341.51399000000009</v>
      </c>
      <c r="AI1014" s="155">
        <f t="shared" si="173"/>
        <v>353.75284719999996</v>
      </c>
      <c r="AJ1014" s="158">
        <f t="shared" si="170"/>
        <v>1.5199962964913891E-2</v>
      </c>
      <c r="AK1014" s="155">
        <f t="shared" si="174"/>
        <v>1.5432818198536823E-2</v>
      </c>
      <c r="AL1014" s="158">
        <f t="shared" si="175"/>
        <v>1.5180655201804975E-2</v>
      </c>
    </row>
    <row r="1015" spans="18:38" ht="14.25" x14ac:dyDescent="0.2">
      <c r="R1015" s="152" t="s">
        <v>109</v>
      </c>
      <c r="S1015" s="152"/>
      <c r="T1015" s="152" t="s">
        <v>107</v>
      </c>
      <c r="U1015" s="161">
        <v>37995</v>
      </c>
      <c r="V1015" s="152">
        <v>297.64</v>
      </c>
      <c r="W1015" s="152">
        <v>288.71600000000001</v>
      </c>
      <c r="X1015" s="152">
        <v>298.05</v>
      </c>
      <c r="Y1015" s="154">
        <f t="shared" si="165"/>
        <v>9.3340000000000032</v>
      </c>
      <c r="Z1015" s="154">
        <f t="shared" si="166"/>
        <v>0.41000000000002501</v>
      </c>
      <c r="AA1015" s="154">
        <f t="shared" si="167"/>
        <v>-8.9239999999999782</v>
      </c>
      <c r="AB1015" s="155">
        <f t="shared" si="171"/>
        <v>7.7845999999999984</v>
      </c>
      <c r="AC1015" s="155">
        <f t="shared" si="168"/>
        <v>8.9239999999999782</v>
      </c>
      <c r="AD1015" s="155">
        <f t="shared" si="172"/>
        <v>5.456599999999999</v>
      </c>
      <c r="AE1015" s="152">
        <f t="shared" si="169"/>
        <v>0</v>
      </c>
      <c r="AF1015" s="152"/>
      <c r="AG1015" s="156">
        <v>37995</v>
      </c>
      <c r="AH1015" s="159">
        <v>351.59683999999999</v>
      </c>
      <c r="AI1015" s="155">
        <f t="shared" si="173"/>
        <v>352.57656826666664</v>
      </c>
      <c r="AJ1015" s="158">
        <f t="shared" si="170"/>
        <v>2.5381343017758573E-2</v>
      </c>
      <c r="AK1015" s="155">
        <f t="shared" si="174"/>
        <v>1.5733309240033286E-2</v>
      </c>
      <c r="AL1015" s="158">
        <f t="shared" si="175"/>
        <v>1.5476354616603369E-2</v>
      </c>
    </row>
    <row r="1016" spans="18:38" ht="14.25" x14ac:dyDescent="0.2">
      <c r="R1016" s="152" t="s">
        <v>109</v>
      </c>
      <c r="S1016" s="152"/>
      <c r="T1016" s="152" t="s">
        <v>107</v>
      </c>
      <c r="U1016" s="161">
        <v>37996</v>
      </c>
      <c r="V1016" s="152">
        <v>296.19</v>
      </c>
      <c r="W1016" s="152">
        <v>296.19</v>
      </c>
      <c r="X1016" s="152">
        <v>300.43599999999998</v>
      </c>
      <c r="Y1016" s="154">
        <f t="shared" si="165"/>
        <v>4.2459999999999809</v>
      </c>
      <c r="Z1016" s="154">
        <f t="shared" si="166"/>
        <v>4.2459999999999809</v>
      </c>
      <c r="AA1016" s="154">
        <f t="shared" si="167"/>
        <v>0</v>
      </c>
      <c r="AB1016" s="155">
        <f t="shared" si="171"/>
        <v>7.7448333333333306</v>
      </c>
      <c r="AC1016" s="155">
        <f t="shared" si="168"/>
        <v>0</v>
      </c>
      <c r="AD1016" s="155">
        <f t="shared" si="172"/>
        <v>5.3815999999999997</v>
      </c>
      <c r="AE1016" s="152">
        <f t="shared" si="169"/>
        <v>0</v>
      </c>
      <c r="AF1016" s="152"/>
      <c r="AG1016" s="156">
        <v>37996</v>
      </c>
      <c r="AH1016" s="159">
        <v>328.93922000000003</v>
      </c>
      <c r="AI1016" s="155">
        <f t="shared" si="173"/>
        <v>351.21569533333337</v>
      </c>
      <c r="AJ1016" s="158">
        <f t="shared" si="170"/>
        <v>0</v>
      </c>
      <c r="AK1016" s="155">
        <f t="shared" si="174"/>
        <v>1.5530477935705328E-2</v>
      </c>
      <c r="AL1016" s="158">
        <f t="shared" si="175"/>
        <v>1.5322777630687623E-2</v>
      </c>
    </row>
    <row r="1017" spans="18:38" ht="14.25" x14ac:dyDescent="0.2">
      <c r="R1017" s="152" t="s">
        <v>109</v>
      </c>
      <c r="S1017" s="152"/>
      <c r="T1017" s="152" t="s">
        <v>107</v>
      </c>
      <c r="U1017" s="161">
        <v>37997</v>
      </c>
      <c r="V1017" s="152">
        <v>301.49</v>
      </c>
      <c r="W1017" s="152">
        <v>295.74900000000002</v>
      </c>
      <c r="X1017" s="152">
        <v>303.57600000000002</v>
      </c>
      <c r="Y1017" s="154">
        <f t="shared" si="165"/>
        <v>7.8269999999999982</v>
      </c>
      <c r="Z1017" s="154">
        <f t="shared" si="166"/>
        <v>2.0860000000000127</v>
      </c>
      <c r="AA1017" s="154">
        <f t="shared" si="167"/>
        <v>-5.7409999999999854</v>
      </c>
      <c r="AB1017" s="155">
        <f t="shared" si="171"/>
        <v>7.5252333333333334</v>
      </c>
      <c r="AC1017" s="155">
        <f t="shared" si="168"/>
        <v>5.7409999999999854</v>
      </c>
      <c r="AD1017" s="155">
        <f t="shared" si="172"/>
        <v>5.1636000000000006</v>
      </c>
      <c r="AE1017" s="152">
        <f t="shared" si="169"/>
        <v>0</v>
      </c>
      <c r="AF1017" s="152"/>
      <c r="AG1017" s="156">
        <v>37997</v>
      </c>
      <c r="AH1017" s="159">
        <v>328.24914000000001</v>
      </c>
      <c r="AI1017" s="155">
        <f t="shared" si="173"/>
        <v>350.59647633333333</v>
      </c>
      <c r="AJ1017" s="158">
        <f t="shared" si="170"/>
        <v>1.7489764024971963E-2</v>
      </c>
      <c r="AK1017" s="155">
        <f t="shared" si="174"/>
        <v>1.4933146192882055E-2</v>
      </c>
      <c r="AL1017" s="158">
        <f t="shared" si="175"/>
        <v>1.4728043059653152E-2</v>
      </c>
    </row>
    <row r="1018" spans="18:38" ht="14.25" x14ac:dyDescent="0.2">
      <c r="R1018" s="152" t="s">
        <v>109</v>
      </c>
      <c r="S1018" s="152"/>
      <c r="T1018" s="152" t="s">
        <v>107</v>
      </c>
      <c r="U1018" s="161">
        <v>37998</v>
      </c>
      <c r="V1018" s="152">
        <v>295.47000000000003</v>
      </c>
      <c r="W1018" s="152">
        <v>295.18200000000002</v>
      </c>
      <c r="X1018" s="152">
        <v>298.76900000000001</v>
      </c>
      <c r="Y1018" s="154">
        <f t="shared" si="165"/>
        <v>3.5869999999999891</v>
      </c>
      <c r="Z1018" s="154">
        <f t="shared" si="166"/>
        <v>3.2989999999999782</v>
      </c>
      <c r="AA1018" s="154">
        <f t="shared" si="167"/>
        <v>-0.28800000000001091</v>
      </c>
      <c r="AB1018" s="155">
        <f t="shared" si="171"/>
        <v>7.4424333333333346</v>
      </c>
      <c r="AC1018" s="155">
        <f t="shared" si="168"/>
        <v>0.28800000000001091</v>
      </c>
      <c r="AD1018" s="155">
        <f t="shared" si="172"/>
        <v>5.0385333333333335</v>
      </c>
      <c r="AE1018" s="152">
        <f t="shared" si="169"/>
        <v>0</v>
      </c>
      <c r="AF1018" s="152"/>
      <c r="AG1018" s="156">
        <v>37998</v>
      </c>
      <c r="AH1018" s="159">
        <v>358.58530000000019</v>
      </c>
      <c r="AI1018" s="155">
        <f t="shared" si="173"/>
        <v>352.18309333333326</v>
      </c>
      <c r="AJ1018" s="158">
        <f t="shared" si="170"/>
        <v>8.031561806912073E-4</v>
      </c>
      <c r="AK1018" s="155">
        <f t="shared" si="174"/>
        <v>1.4526887882306848E-2</v>
      </c>
      <c r="AL1018" s="158">
        <f t="shared" si="175"/>
        <v>1.4306573565598382E-2</v>
      </c>
    </row>
    <row r="1019" spans="18:38" ht="14.25" x14ac:dyDescent="0.2">
      <c r="R1019" s="152" t="s">
        <v>109</v>
      </c>
      <c r="S1019" s="152"/>
      <c r="T1019" s="152" t="s">
        <v>107</v>
      </c>
      <c r="U1019" s="161">
        <v>37999</v>
      </c>
      <c r="V1019" s="152">
        <v>299.89</v>
      </c>
      <c r="W1019" s="152">
        <v>294.41199999999998</v>
      </c>
      <c r="X1019" s="152">
        <v>300.92099999999994</v>
      </c>
      <c r="Y1019" s="154">
        <f t="shared" si="165"/>
        <v>6.5089999999999577</v>
      </c>
      <c r="Z1019" s="154">
        <f t="shared" si="166"/>
        <v>1.0309999999999491</v>
      </c>
      <c r="AA1019" s="154">
        <f t="shared" si="167"/>
        <v>-5.4780000000000086</v>
      </c>
      <c r="AB1019" s="155">
        <f t="shared" si="171"/>
        <v>7.2394666666666661</v>
      </c>
      <c r="AC1019" s="155">
        <f t="shared" si="168"/>
        <v>5.4780000000000086</v>
      </c>
      <c r="AD1019" s="155">
        <f t="shared" si="172"/>
        <v>4.8011999999999997</v>
      </c>
      <c r="AE1019" s="152">
        <f t="shared" si="169"/>
        <v>0</v>
      </c>
      <c r="AF1019" s="152"/>
      <c r="AG1019" s="156">
        <v>37999</v>
      </c>
      <c r="AH1019" s="159">
        <v>361.68716000000001</v>
      </c>
      <c r="AI1019" s="155">
        <f t="shared" si="173"/>
        <v>352.71522133333326</v>
      </c>
      <c r="AJ1019" s="158">
        <f t="shared" si="170"/>
        <v>1.5145685569816767E-2</v>
      </c>
      <c r="AK1019" s="155">
        <f t="shared" si="174"/>
        <v>1.3817092613927993E-2</v>
      </c>
      <c r="AL1019" s="158">
        <f t="shared" si="175"/>
        <v>1.3612114560439197E-2</v>
      </c>
    </row>
    <row r="1020" spans="18:38" ht="14.25" x14ac:dyDescent="0.2">
      <c r="R1020" s="152" t="s">
        <v>109</v>
      </c>
      <c r="S1020" s="152"/>
      <c r="T1020" s="152" t="s">
        <v>107</v>
      </c>
      <c r="U1020" s="161">
        <v>38000</v>
      </c>
      <c r="V1020" s="152">
        <v>301.23</v>
      </c>
      <c r="W1020" s="152">
        <v>297.01800000000003</v>
      </c>
      <c r="X1020" s="152">
        <v>301.43599999999998</v>
      </c>
      <c r="Y1020" s="154">
        <f t="shared" si="165"/>
        <v>4.4179999999999495</v>
      </c>
      <c r="Z1020" s="154">
        <f t="shared" si="166"/>
        <v>0.20599999999996044</v>
      </c>
      <c r="AA1020" s="154">
        <f t="shared" si="167"/>
        <v>-4.2119999999999891</v>
      </c>
      <c r="AB1020" s="155">
        <f t="shared" si="171"/>
        <v>7.2315333333333323</v>
      </c>
      <c r="AC1020" s="155">
        <f t="shared" si="168"/>
        <v>4.2119999999999891</v>
      </c>
      <c r="AD1020" s="155">
        <f t="shared" si="172"/>
        <v>4.9415999999999993</v>
      </c>
      <c r="AE1020" s="152">
        <f t="shared" si="169"/>
        <v>0</v>
      </c>
      <c r="AF1020" s="152"/>
      <c r="AG1020" s="156">
        <v>38000</v>
      </c>
      <c r="AH1020" s="159">
        <v>384.69869000000006</v>
      </c>
      <c r="AI1020" s="155">
        <f t="shared" si="173"/>
        <v>352.48045633333328</v>
      </c>
      <c r="AJ1020" s="158">
        <f t="shared" si="170"/>
        <v>1.0948828549429135E-2</v>
      </c>
      <c r="AK1020" s="155">
        <f t="shared" si="174"/>
        <v>1.4182053565575631E-2</v>
      </c>
      <c r="AL1020" s="158">
        <f t="shared" si="175"/>
        <v>1.4019500687796527E-2</v>
      </c>
    </row>
    <row r="1021" spans="18:38" ht="14.25" x14ac:dyDescent="0.2">
      <c r="R1021" s="152" t="s">
        <v>109</v>
      </c>
      <c r="S1021" s="152"/>
      <c r="T1021" s="152" t="s">
        <v>107</v>
      </c>
      <c r="U1021" s="161">
        <v>38001</v>
      </c>
      <c r="V1021" s="152">
        <v>298.44</v>
      </c>
      <c r="W1021" s="152">
        <v>287.74299999999999</v>
      </c>
      <c r="X1021" s="152">
        <v>298.60500000000002</v>
      </c>
      <c r="Y1021" s="154">
        <f t="shared" si="165"/>
        <v>10.862000000000023</v>
      </c>
      <c r="Z1021" s="154">
        <f t="shared" si="166"/>
        <v>0.16500000000002046</v>
      </c>
      <c r="AA1021" s="154">
        <f t="shared" si="167"/>
        <v>-10.697000000000003</v>
      </c>
      <c r="AB1021" s="155">
        <f t="shared" si="171"/>
        <v>7.4114666666666649</v>
      </c>
      <c r="AC1021" s="155">
        <f t="shared" si="168"/>
        <v>10.697000000000003</v>
      </c>
      <c r="AD1021" s="155">
        <f t="shared" si="172"/>
        <v>5.2088000000000001</v>
      </c>
      <c r="AE1021" s="152">
        <f t="shared" si="169"/>
        <v>0</v>
      </c>
      <c r="AF1021" s="152"/>
      <c r="AG1021" s="156">
        <v>38001</v>
      </c>
      <c r="AH1021" s="159">
        <v>379.88033999999988</v>
      </c>
      <c r="AI1021" s="155">
        <f t="shared" si="173"/>
        <v>351.81057799999991</v>
      </c>
      <c r="AJ1021" s="158">
        <f t="shared" si="170"/>
        <v>2.8158867079038641E-2</v>
      </c>
      <c r="AK1021" s="155">
        <f t="shared" si="174"/>
        <v>1.4897252781178573E-2</v>
      </c>
      <c r="AL1021" s="158">
        <f t="shared" si="175"/>
        <v>1.4805694671295533E-2</v>
      </c>
    </row>
    <row r="1022" spans="18:38" ht="14.25" x14ac:dyDescent="0.2">
      <c r="R1022" s="152" t="s">
        <v>109</v>
      </c>
      <c r="S1022" s="152"/>
      <c r="T1022" s="152" t="s">
        <v>107</v>
      </c>
      <c r="U1022" s="161">
        <v>38002</v>
      </c>
      <c r="V1022" s="152">
        <v>296.79000000000002</v>
      </c>
      <c r="W1022" s="152">
        <v>295.911</v>
      </c>
      <c r="X1022" s="152">
        <v>299.23</v>
      </c>
      <c r="Y1022" s="154">
        <f t="shared" si="165"/>
        <v>3.3190000000000168</v>
      </c>
      <c r="Z1022" s="154">
        <f t="shared" si="166"/>
        <v>2.4399999999999977</v>
      </c>
      <c r="AA1022" s="154">
        <f t="shared" si="167"/>
        <v>-0.8790000000000191</v>
      </c>
      <c r="AB1022" s="155">
        <f t="shared" si="171"/>
        <v>7.3283666666666631</v>
      </c>
      <c r="AC1022" s="155">
        <f t="shared" si="168"/>
        <v>0.8790000000000191</v>
      </c>
      <c r="AD1022" s="155">
        <f t="shared" si="172"/>
        <v>5.1629666666666649</v>
      </c>
      <c r="AE1022" s="152">
        <f t="shared" si="169"/>
        <v>0</v>
      </c>
      <c r="AF1022" s="152"/>
      <c r="AG1022" s="156">
        <v>38002</v>
      </c>
      <c r="AH1022" s="159">
        <v>375.97741000000002</v>
      </c>
      <c r="AI1022" s="155">
        <f t="shared" si="173"/>
        <v>351.49591499999991</v>
      </c>
      <c r="AJ1022" s="158">
        <f t="shared" si="170"/>
        <v>2.3379064183670479E-3</v>
      </c>
      <c r="AK1022" s="155">
        <f t="shared" si="174"/>
        <v>1.4780242774917794E-2</v>
      </c>
      <c r="AL1022" s="158">
        <f t="shared" si="175"/>
        <v>1.4688553824776787E-2</v>
      </c>
    </row>
    <row r="1023" spans="18:38" ht="14.25" x14ac:dyDescent="0.2">
      <c r="R1023" s="152" t="s">
        <v>109</v>
      </c>
      <c r="S1023" s="152"/>
      <c r="T1023" s="152" t="s">
        <v>107</v>
      </c>
      <c r="U1023" s="161">
        <v>38003</v>
      </c>
      <c r="V1023" s="152">
        <v>296.77</v>
      </c>
      <c r="W1023" s="152">
        <v>293.14</v>
      </c>
      <c r="X1023" s="152">
        <v>299.19899999999996</v>
      </c>
      <c r="Y1023" s="154">
        <f t="shared" si="165"/>
        <v>6.0589999999999691</v>
      </c>
      <c r="Z1023" s="154">
        <f t="shared" si="166"/>
        <v>2.4289999999999736</v>
      </c>
      <c r="AA1023" s="154">
        <f t="shared" si="167"/>
        <v>-3.6299999999999955</v>
      </c>
      <c r="AB1023" s="155">
        <f t="shared" si="171"/>
        <v>7.3423666666666598</v>
      </c>
      <c r="AC1023" s="155">
        <f t="shared" si="168"/>
        <v>3.6299999999999955</v>
      </c>
      <c r="AD1023" s="155">
        <f t="shared" si="172"/>
        <v>5.1410999999999962</v>
      </c>
      <c r="AE1023" s="152">
        <f t="shared" si="169"/>
        <v>0</v>
      </c>
      <c r="AF1023" s="152"/>
      <c r="AG1023" s="156">
        <v>38003</v>
      </c>
      <c r="AH1023" s="159">
        <v>371.23213000000004</v>
      </c>
      <c r="AI1023" s="155">
        <f t="shared" si="173"/>
        <v>351.16491433333334</v>
      </c>
      <c r="AJ1023" s="158">
        <f t="shared" si="170"/>
        <v>9.7782484506392132E-3</v>
      </c>
      <c r="AK1023" s="155">
        <f t="shared" si="174"/>
        <v>1.4731365781463236E-2</v>
      </c>
      <c r="AL1023" s="158">
        <f t="shared" si="175"/>
        <v>1.4640130007748874E-2</v>
      </c>
    </row>
    <row r="1024" spans="18:38" ht="14.25" x14ac:dyDescent="0.2">
      <c r="R1024" s="152" t="s">
        <v>109</v>
      </c>
      <c r="S1024" s="152"/>
      <c r="T1024" s="152" t="s">
        <v>107</v>
      </c>
      <c r="U1024" s="161">
        <v>38004</v>
      </c>
      <c r="V1024" s="152">
        <v>293.43</v>
      </c>
      <c r="W1024" s="152">
        <v>285.30099999999999</v>
      </c>
      <c r="X1024" s="152">
        <v>294.26199999999994</v>
      </c>
      <c r="Y1024" s="154">
        <f t="shared" si="165"/>
        <v>8.9609999999999559</v>
      </c>
      <c r="Z1024" s="154">
        <f t="shared" si="166"/>
        <v>0.83199999999993679</v>
      </c>
      <c r="AA1024" s="154">
        <f t="shared" si="167"/>
        <v>-8.1290000000000191</v>
      </c>
      <c r="AB1024" s="155">
        <f t="shared" si="171"/>
        <v>7.4840999999999935</v>
      </c>
      <c r="AC1024" s="155">
        <f t="shared" si="168"/>
        <v>8.1290000000000191</v>
      </c>
      <c r="AD1024" s="155">
        <f t="shared" si="172"/>
        <v>5.2550999999999988</v>
      </c>
      <c r="AE1024" s="152">
        <f t="shared" si="169"/>
        <v>0</v>
      </c>
      <c r="AF1024" s="152"/>
      <c r="AG1024" s="156">
        <v>38004</v>
      </c>
      <c r="AH1024" s="159">
        <v>370.99453000000005</v>
      </c>
      <c r="AI1024" s="155">
        <f t="shared" si="173"/>
        <v>351.41471999999993</v>
      </c>
      <c r="AJ1024" s="158">
        <f t="shared" si="170"/>
        <v>2.1911374272822883E-2</v>
      </c>
      <c r="AK1024" s="155">
        <f t="shared" si="174"/>
        <v>1.5029925085619627E-2</v>
      </c>
      <c r="AL1024" s="158">
        <f t="shared" si="175"/>
        <v>1.4954125996770994E-2</v>
      </c>
    </row>
    <row r="1025" spans="18:38" ht="14.25" x14ac:dyDescent="0.2">
      <c r="R1025" s="152" t="s">
        <v>109</v>
      </c>
      <c r="S1025" s="152"/>
      <c r="T1025" s="152" t="s">
        <v>107</v>
      </c>
      <c r="U1025" s="161">
        <v>38005</v>
      </c>
      <c r="V1025" s="152">
        <v>292.61</v>
      </c>
      <c r="W1025" s="152">
        <v>287.63</v>
      </c>
      <c r="X1025" s="152">
        <v>293.73599999999999</v>
      </c>
      <c r="Y1025" s="154">
        <f t="shared" si="165"/>
        <v>6.1059999999999945</v>
      </c>
      <c r="Z1025" s="154">
        <f t="shared" si="166"/>
        <v>1.1259999999999764</v>
      </c>
      <c r="AA1025" s="154">
        <f t="shared" si="167"/>
        <v>-4.9800000000000182</v>
      </c>
      <c r="AB1025" s="155">
        <f t="shared" si="171"/>
        <v>7.4037999999999933</v>
      </c>
      <c r="AC1025" s="155">
        <f t="shared" si="168"/>
        <v>4.9800000000000182</v>
      </c>
      <c r="AD1025" s="155">
        <f t="shared" si="172"/>
        <v>5.2239999999999993</v>
      </c>
      <c r="AE1025" s="152">
        <f t="shared" si="169"/>
        <v>0</v>
      </c>
      <c r="AF1025" s="152"/>
      <c r="AG1025" s="156">
        <v>38005</v>
      </c>
      <c r="AH1025" s="159">
        <v>351.90492999999992</v>
      </c>
      <c r="AI1025" s="155">
        <f t="shared" si="173"/>
        <v>351.75076533333328</v>
      </c>
      <c r="AJ1025" s="158">
        <f t="shared" si="170"/>
        <v>1.4151549397162521E-2</v>
      </c>
      <c r="AK1025" s="155">
        <f t="shared" si="174"/>
        <v>1.4925030147759279E-2</v>
      </c>
      <c r="AL1025" s="158">
        <f t="shared" si="175"/>
        <v>1.4851424687163155E-2</v>
      </c>
    </row>
    <row r="1026" spans="18:38" ht="14.25" x14ac:dyDescent="0.2">
      <c r="R1026" s="152" t="s">
        <v>109</v>
      </c>
      <c r="S1026" s="152"/>
      <c r="T1026" s="152" t="s">
        <v>107</v>
      </c>
      <c r="U1026" s="161">
        <v>38006</v>
      </c>
      <c r="V1026" s="152">
        <v>294.64</v>
      </c>
      <c r="W1026" s="152">
        <v>290.40100000000001</v>
      </c>
      <c r="X1026" s="152">
        <v>295.65799999999996</v>
      </c>
      <c r="Y1026" s="154">
        <f t="shared" ref="Y1026:Y1089" si="176">X1026-W1026</f>
        <v>5.2569999999999482</v>
      </c>
      <c r="Z1026" s="154">
        <f t="shared" ref="Z1026:Z1089" si="177">X1026-V1026</f>
        <v>1.0179999999999723</v>
      </c>
      <c r="AA1026" s="154">
        <f t="shared" ref="AA1026:AA1089" si="178">W1026-V1026</f>
        <v>-4.2389999999999759</v>
      </c>
      <c r="AB1026" s="155">
        <f t="shared" si="171"/>
        <v>7.2279999999999918</v>
      </c>
      <c r="AC1026" s="155">
        <f t="shared" ref="AC1026:AC1089" si="179">IF((V1026-W1026)&lt;0,0,V1026-W1026)</f>
        <v>4.2389999999999759</v>
      </c>
      <c r="AD1026" s="155">
        <f t="shared" si="172"/>
        <v>5.2041999999999975</v>
      </c>
      <c r="AE1026" s="152">
        <f t="shared" ref="AE1026:AE1089" si="180">IF(AC1026&gt;=25,1,0)</f>
        <v>0</v>
      </c>
      <c r="AF1026" s="152"/>
      <c r="AG1026" s="156">
        <v>38006</v>
      </c>
      <c r="AH1026" s="159">
        <v>336.39032000000003</v>
      </c>
      <c r="AI1026" s="155">
        <f t="shared" si="173"/>
        <v>350.7584823333334</v>
      </c>
      <c r="AJ1026" s="158">
        <f t="shared" ref="AJ1026:AJ1089" si="181">AC1026/AH1026</f>
        <v>1.2601432764176971E-2</v>
      </c>
      <c r="AK1026" s="155">
        <f t="shared" si="174"/>
        <v>1.4905104879560855E-2</v>
      </c>
      <c r="AL1026" s="158">
        <f t="shared" si="175"/>
        <v>1.4836989729743252E-2</v>
      </c>
    </row>
    <row r="1027" spans="18:38" ht="14.25" x14ac:dyDescent="0.2">
      <c r="R1027" s="152" t="s">
        <v>109</v>
      </c>
      <c r="S1027" s="152"/>
      <c r="T1027" s="152" t="s">
        <v>107</v>
      </c>
      <c r="U1027" s="161">
        <v>38007</v>
      </c>
      <c r="V1027" s="152">
        <v>294.35000000000002</v>
      </c>
      <c r="W1027" s="152">
        <v>287.05099999999999</v>
      </c>
      <c r="X1027" s="152">
        <v>294.35000000000002</v>
      </c>
      <c r="Y1027" s="154">
        <f t="shared" si="176"/>
        <v>7.299000000000035</v>
      </c>
      <c r="Z1027" s="154">
        <f t="shared" si="177"/>
        <v>0</v>
      </c>
      <c r="AA1027" s="154">
        <f t="shared" si="178"/>
        <v>-7.299000000000035</v>
      </c>
      <c r="AB1027" s="155">
        <f t="shared" si="171"/>
        <v>7.1578333333333264</v>
      </c>
      <c r="AC1027" s="155">
        <f t="shared" si="179"/>
        <v>7.299000000000035</v>
      </c>
      <c r="AD1027" s="155">
        <f t="shared" si="172"/>
        <v>5.1340333333333321</v>
      </c>
      <c r="AE1027" s="152">
        <f t="shared" si="180"/>
        <v>0</v>
      </c>
      <c r="AF1027" s="152"/>
      <c r="AG1027" s="156">
        <v>38007</v>
      </c>
      <c r="AH1027" s="159">
        <v>337.03180000000003</v>
      </c>
      <c r="AI1027" s="155">
        <f t="shared" si="173"/>
        <v>348.42078166666676</v>
      </c>
      <c r="AJ1027" s="158">
        <f t="shared" si="181"/>
        <v>2.1656710138331262E-2</v>
      </c>
      <c r="AK1027" s="155">
        <f t="shared" si="174"/>
        <v>1.4857114837300903E-2</v>
      </c>
      <c r="AL1027" s="158">
        <f t="shared" si="175"/>
        <v>1.473515244634589E-2</v>
      </c>
    </row>
    <row r="1028" spans="18:38" ht="14.25" x14ac:dyDescent="0.2">
      <c r="R1028" s="152" t="s">
        <v>109</v>
      </c>
      <c r="S1028" s="152"/>
      <c r="T1028" s="152" t="s">
        <v>107</v>
      </c>
      <c r="U1028" s="161">
        <v>38008</v>
      </c>
      <c r="V1028" s="152">
        <v>293.52999999999997</v>
      </c>
      <c r="W1028" s="152">
        <v>281.286</v>
      </c>
      <c r="X1028" s="152">
        <v>293.52999999999997</v>
      </c>
      <c r="Y1028" s="154">
        <f t="shared" si="176"/>
        <v>12.243999999999971</v>
      </c>
      <c r="Z1028" s="154">
        <f t="shared" si="177"/>
        <v>0</v>
      </c>
      <c r="AA1028" s="154">
        <f t="shared" si="178"/>
        <v>-12.243999999999971</v>
      </c>
      <c r="AB1028" s="155">
        <f t="shared" si="171"/>
        <v>7.1965666666666568</v>
      </c>
      <c r="AC1028" s="155">
        <f t="shared" si="179"/>
        <v>12.243999999999971</v>
      </c>
      <c r="AD1028" s="155">
        <f t="shared" si="172"/>
        <v>5.1727666666666625</v>
      </c>
      <c r="AE1028" s="152">
        <f t="shared" si="180"/>
        <v>0</v>
      </c>
      <c r="AF1028" s="152"/>
      <c r="AG1028" s="156">
        <v>38008</v>
      </c>
      <c r="AH1028" s="159">
        <v>337.28617000000008</v>
      </c>
      <c r="AI1028" s="155">
        <f t="shared" si="173"/>
        <v>348.2808173333334</v>
      </c>
      <c r="AJ1028" s="158">
        <f t="shared" si="181"/>
        <v>3.6301518084776406E-2</v>
      </c>
      <c r="AK1028" s="155">
        <f t="shared" si="174"/>
        <v>1.4985419852984027E-2</v>
      </c>
      <c r="AL1028" s="158">
        <f t="shared" si="175"/>
        <v>1.4852287031691152E-2</v>
      </c>
    </row>
    <row r="1029" spans="18:38" ht="14.25" x14ac:dyDescent="0.2">
      <c r="R1029" s="152" t="s">
        <v>109</v>
      </c>
      <c r="S1029" s="152"/>
      <c r="T1029" s="152" t="s">
        <v>107</v>
      </c>
      <c r="U1029" s="161">
        <v>38009</v>
      </c>
      <c r="V1029" s="152">
        <v>293.08</v>
      </c>
      <c r="W1029" s="152">
        <v>289.23900000000003</v>
      </c>
      <c r="X1029" s="152">
        <v>298.66500000000002</v>
      </c>
      <c r="Y1029" s="154">
        <f t="shared" si="176"/>
        <v>9.4259999999999877</v>
      </c>
      <c r="Z1029" s="154">
        <f t="shared" si="177"/>
        <v>5.5850000000000364</v>
      </c>
      <c r="AA1029" s="154">
        <f t="shared" si="178"/>
        <v>-3.8409999999999513</v>
      </c>
      <c r="AB1029" s="155">
        <f t="shared" si="171"/>
        <v>7.3007333333333237</v>
      </c>
      <c r="AC1029" s="155">
        <f t="shared" si="179"/>
        <v>3.8409999999999513</v>
      </c>
      <c r="AD1029" s="155">
        <f t="shared" si="172"/>
        <v>5.1687333333333276</v>
      </c>
      <c r="AE1029" s="152">
        <f t="shared" si="180"/>
        <v>0</v>
      </c>
      <c r="AF1029" s="152"/>
      <c r="AG1029" s="156">
        <v>38009</v>
      </c>
      <c r="AH1029" s="159">
        <v>330.01145999999994</v>
      </c>
      <c r="AI1029" s="155">
        <f t="shared" si="173"/>
        <v>348.87008333333341</v>
      </c>
      <c r="AJ1029" s="158">
        <f t="shared" si="181"/>
        <v>1.163898974902251E-2</v>
      </c>
      <c r="AK1029" s="155">
        <f t="shared" si="174"/>
        <v>1.4950547529124343E-2</v>
      </c>
      <c r="AL1029" s="158">
        <f t="shared" si="175"/>
        <v>1.4815639346165374E-2</v>
      </c>
    </row>
    <row r="1030" spans="18:38" ht="14.25" x14ac:dyDescent="0.2">
      <c r="R1030" s="152" t="s">
        <v>109</v>
      </c>
      <c r="S1030" s="152"/>
      <c r="T1030" s="152" t="s">
        <v>107</v>
      </c>
      <c r="U1030" s="161">
        <v>38010</v>
      </c>
      <c r="V1030" s="152">
        <v>300.01</v>
      </c>
      <c r="W1030" s="152">
        <v>300.01</v>
      </c>
      <c r="X1030" s="152">
        <v>305.88900000000001</v>
      </c>
      <c r="Y1030" s="154">
        <f t="shared" si="176"/>
        <v>5.8790000000000191</v>
      </c>
      <c r="Z1030" s="154">
        <f t="shared" si="177"/>
        <v>5.8790000000000191</v>
      </c>
      <c r="AA1030" s="154">
        <f t="shared" si="178"/>
        <v>0</v>
      </c>
      <c r="AB1030" s="155">
        <f t="shared" si="171"/>
        <v>7.2490333333333217</v>
      </c>
      <c r="AC1030" s="155">
        <f t="shared" si="179"/>
        <v>0</v>
      </c>
      <c r="AD1030" s="155">
        <f t="shared" si="172"/>
        <v>4.9741999999999926</v>
      </c>
      <c r="AE1030" s="152">
        <f t="shared" si="180"/>
        <v>0</v>
      </c>
      <c r="AF1030" s="152"/>
      <c r="AG1030" s="156">
        <v>38010</v>
      </c>
      <c r="AH1030" s="159">
        <v>325.58218999999997</v>
      </c>
      <c r="AI1030" s="155">
        <f t="shared" si="173"/>
        <v>349.7776090000001</v>
      </c>
      <c r="AJ1030" s="158">
        <f t="shared" si="181"/>
        <v>0</v>
      </c>
      <c r="AK1030" s="155">
        <f t="shared" si="174"/>
        <v>1.4298530946631043E-2</v>
      </c>
      <c r="AL1030" s="158">
        <f t="shared" si="175"/>
        <v>1.4221036086961162E-2</v>
      </c>
    </row>
    <row r="1031" spans="18:38" ht="14.25" x14ac:dyDescent="0.2">
      <c r="R1031" s="152" t="s">
        <v>109</v>
      </c>
      <c r="S1031" s="152"/>
      <c r="T1031" s="152" t="s">
        <v>107</v>
      </c>
      <c r="U1031" s="161">
        <v>38011</v>
      </c>
      <c r="V1031" s="152">
        <v>302.38</v>
      </c>
      <c r="W1031" s="152">
        <v>297.51600000000002</v>
      </c>
      <c r="X1031" s="152">
        <v>304.67500000000001</v>
      </c>
      <c r="Y1031" s="154">
        <f t="shared" si="176"/>
        <v>7.1589999999999918</v>
      </c>
      <c r="Z1031" s="154">
        <f t="shared" si="177"/>
        <v>2.2950000000000159</v>
      </c>
      <c r="AA1031" s="154">
        <f t="shared" si="178"/>
        <v>-4.8639999999999759</v>
      </c>
      <c r="AB1031" s="155">
        <f t="shared" si="171"/>
        <v>7.0938666666666546</v>
      </c>
      <c r="AC1031" s="155">
        <f t="shared" si="179"/>
        <v>4.8639999999999759</v>
      </c>
      <c r="AD1031" s="155">
        <f t="shared" si="172"/>
        <v>5.0080333333333256</v>
      </c>
      <c r="AE1031" s="152">
        <f t="shared" si="180"/>
        <v>0</v>
      </c>
      <c r="AF1031" s="152"/>
      <c r="AG1031" s="156">
        <v>38011</v>
      </c>
      <c r="AH1031" s="159">
        <v>344.18664999999982</v>
      </c>
      <c r="AI1031" s="155">
        <f t="shared" si="173"/>
        <v>350.89038866666669</v>
      </c>
      <c r="AJ1031" s="158">
        <f t="shared" si="181"/>
        <v>1.4131867113381586E-2</v>
      </c>
      <c r="AK1031" s="155">
        <f t="shared" si="174"/>
        <v>1.4356791850836251E-2</v>
      </c>
      <c r="AL1031" s="158">
        <f t="shared" si="175"/>
        <v>1.427235824943264E-2</v>
      </c>
    </row>
    <row r="1032" spans="18:38" ht="14.25" x14ac:dyDescent="0.2">
      <c r="R1032" s="152" t="s">
        <v>109</v>
      </c>
      <c r="S1032" s="152"/>
      <c r="T1032" s="152" t="s">
        <v>107</v>
      </c>
      <c r="U1032" s="161">
        <v>38012</v>
      </c>
      <c r="V1032" s="152">
        <v>304.33</v>
      </c>
      <c r="W1032" s="152">
        <v>304.33</v>
      </c>
      <c r="X1032" s="152">
        <v>307.12100000000004</v>
      </c>
      <c r="Y1032" s="154">
        <f t="shared" si="176"/>
        <v>2.7910000000000537</v>
      </c>
      <c r="Z1032" s="154">
        <f t="shared" si="177"/>
        <v>2.7910000000000537</v>
      </c>
      <c r="AA1032" s="154">
        <f t="shared" si="178"/>
        <v>0</v>
      </c>
      <c r="AB1032" s="155">
        <f t="shared" si="171"/>
        <v>6.8610333333333227</v>
      </c>
      <c r="AC1032" s="155">
        <f t="shared" si="179"/>
        <v>0</v>
      </c>
      <c r="AD1032" s="155">
        <f t="shared" si="172"/>
        <v>4.6821666666666584</v>
      </c>
      <c r="AE1032" s="152">
        <f t="shared" si="180"/>
        <v>0</v>
      </c>
      <c r="AF1032" s="152"/>
      <c r="AG1032" s="156">
        <v>38012</v>
      </c>
      <c r="AH1032" s="159">
        <v>391.05494999999985</v>
      </c>
      <c r="AI1032" s="155">
        <f t="shared" si="173"/>
        <v>353.06715066666669</v>
      </c>
      <c r="AJ1032" s="158">
        <f t="shared" si="181"/>
        <v>0</v>
      </c>
      <c r="AK1032" s="155">
        <f t="shared" si="174"/>
        <v>1.3356440121192194E-2</v>
      </c>
      <c r="AL1032" s="158">
        <f t="shared" si="175"/>
        <v>1.3261405536668368E-2</v>
      </c>
    </row>
    <row r="1033" spans="18:38" ht="14.25" x14ac:dyDescent="0.2">
      <c r="R1033" s="152" t="s">
        <v>109</v>
      </c>
      <c r="S1033" s="152"/>
      <c r="T1033" s="152" t="s">
        <v>107</v>
      </c>
      <c r="U1033" s="161">
        <v>38013</v>
      </c>
      <c r="V1033" s="152">
        <v>307.69</v>
      </c>
      <c r="W1033" s="152">
        <v>298.36600000000004</v>
      </c>
      <c r="X1033" s="152">
        <v>308.904</v>
      </c>
      <c r="Y1033" s="154">
        <f t="shared" si="176"/>
        <v>10.537999999999954</v>
      </c>
      <c r="Z1033" s="154">
        <f t="shared" si="177"/>
        <v>1.2139999999999986</v>
      </c>
      <c r="AA1033" s="154">
        <f t="shared" si="178"/>
        <v>-9.3239999999999554</v>
      </c>
      <c r="AB1033" s="155">
        <f t="shared" si="171"/>
        <v>6.7281999999999886</v>
      </c>
      <c r="AC1033" s="155">
        <f t="shared" si="179"/>
        <v>9.3239999999999554</v>
      </c>
      <c r="AD1033" s="155">
        <f t="shared" si="172"/>
        <v>4.6700999999999908</v>
      </c>
      <c r="AE1033" s="152">
        <f t="shared" si="180"/>
        <v>0</v>
      </c>
      <c r="AF1033" s="152"/>
      <c r="AG1033" s="156">
        <v>38013</v>
      </c>
      <c r="AH1033" s="159">
        <v>416.42699000000016</v>
      </c>
      <c r="AI1033" s="155">
        <f t="shared" si="173"/>
        <v>355.33338900000001</v>
      </c>
      <c r="AJ1033" s="158">
        <f t="shared" si="181"/>
        <v>2.2390479541203493E-2</v>
      </c>
      <c r="AK1033" s="155">
        <f t="shared" si="174"/>
        <v>1.3176182807032425E-2</v>
      </c>
      <c r="AL1033" s="158">
        <f t="shared" si="175"/>
        <v>1.3142868485122828E-2</v>
      </c>
    </row>
    <row r="1034" spans="18:38" ht="14.25" x14ac:dyDescent="0.2">
      <c r="R1034" s="152" t="s">
        <v>109</v>
      </c>
      <c r="S1034" s="152"/>
      <c r="T1034" s="152" t="s">
        <v>107</v>
      </c>
      <c r="U1034" s="161">
        <v>38014</v>
      </c>
      <c r="V1034" s="152">
        <v>297.49</v>
      </c>
      <c r="W1034" s="152">
        <v>283.98399999999998</v>
      </c>
      <c r="X1034" s="152">
        <v>297.49</v>
      </c>
      <c r="Y1034" s="154">
        <f t="shared" si="176"/>
        <v>13.506000000000029</v>
      </c>
      <c r="Z1034" s="154">
        <f t="shared" si="177"/>
        <v>0</v>
      </c>
      <c r="AA1034" s="154">
        <f t="shared" si="178"/>
        <v>-13.506000000000029</v>
      </c>
      <c r="AB1034" s="155">
        <f t="shared" si="171"/>
        <v>7.0229999999999864</v>
      </c>
      <c r="AC1034" s="155">
        <f t="shared" si="179"/>
        <v>13.506000000000029</v>
      </c>
      <c r="AD1034" s="155">
        <f t="shared" si="172"/>
        <v>5.1202999999999914</v>
      </c>
      <c r="AE1034" s="152">
        <f t="shared" si="180"/>
        <v>0</v>
      </c>
      <c r="AF1034" s="152"/>
      <c r="AG1034" s="156">
        <v>38014</v>
      </c>
      <c r="AH1034" s="159">
        <v>444.11079999999993</v>
      </c>
      <c r="AI1034" s="155">
        <f t="shared" si="173"/>
        <v>357.94942566666668</v>
      </c>
      <c r="AJ1034" s="158">
        <f t="shared" si="181"/>
        <v>3.0411329785269871E-2</v>
      </c>
      <c r="AK1034" s="155">
        <f t="shared" si="174"/>
        <v>1.4189893799874755E-2</v>
      </c>
      <c r="AL1034" s="158">
        <f t="shared" si="175"/>
        <v>1.4304534755052714E-2</v>
      </c>
    </row>
    <row r="1035" spans="18:38" ht="14.25" x14ac:dyDescent="0.2">
      <c r="R1035" s="152" t="s">
        <v>109</v>
      </c>
      <c r="S1035" s="152"/>
      <c r="T1035" s="152" t="s">
        <v>107</v>
      </c>
      <c r="U1035" s="161">
        <v>38015</v>
      </c>
      <c r="V1035" s="152">
        <v>285.58999999999997</v>
      </c>
      <c r="W1035" s="152">
        <v>278.79199999999997</v>
      </c>
      <c r="X1035" s="152">
        <v>299.09099999999995</v>
      </c>
      <c r="Y1035" s="154">
        <f t="shared" si="176"/>
        <v>20.298999999999978</v>
      </c>
      <c r="Z1035" s="154">
        <f t="shared" si="177"/>
        <v>13.500999999999976</v>
      </c>
      <c r="AA1035" s="154">
        <f t="shared" si="178"/>
        <v>-6.7980000000000018</v>
      </c>
      <c r="AB1035" s="155">
        <f t="shared" si="171"/>
        <v>7.5363666666666518</v>
      </c>
      <c r="AC1035" s="155">
        <f t="shared" si="179"/>
        <v>6.7980000000000018</v>
      </c>
      <c r="AD1035" s="155">
        <f t="shared" si="172"/>
        <v>5.3300333333333265</v>
      </c>
      <c r="AE1035" s="152">
        <f t="shared" si="180"/>
        <v>0</v>
      </c>
      <c r="AF1035" s="152"/>
      <c r="AG1035" s="156">
        <v>38015</v>
      </c>
      <c r="AH1035" s="159">
        <v>421.33734999999996</v>
      </c>
      <c r="AI1035" s="155">
        <f t="shared" si="173"/>
        <v>359.47910800000005</v>
      </c>
      <c r="AJ1035" s="158">
        <f t="shared" si="181"/>
        <v>1.6134339858548032E-2</v>
      </c>
      <c r="AK1035" s="155">
        <f t="shared" si="174"/>
        <v>1.4682780886036499E-2</v>
      </c>
      <c r="AL1035" s="158">
        <f t="shared" si="175"/>
        <v>1.4827101811249976E-2</v>
      </c>
    </row>
    <row r="1036" spans="18:38" ht="14.25" x14ac:dyDescent="0.2">
      <c r="R1036" s="152" t="s">
        <v>109</v>
      </c>
      <c r="S1036" s="152"/>
      <c r="T1036" s="152" t="s">
        <v>107</v>
      </c>
      <c r="U1036" s="161">
        <v>38016</v>
      </c>
      <c r="V1036" s="152">
        <v>301.93</v>
      </c>
      <c r="W1036" s="152">
        <v>296.34799999999996</v>
      </c>
      <c r="X1036" s="152">
        <v>307.404</v>
      </c>
      <c r="Y1036" s="154">
        <f t="shared" si="176"/>
        <v>11.05600000000004</v>
      </c>
      <c r="Z1036" s="154">
        <f t="shared" si="177"/>
        <v>5.4739999999999895</v>
      </c>
      <c r="AA1036" s="154">
        <f t="shared" si="178"/>
        <v>-5.5820000000000505</v>
      </c>
      <c r="AB1036" s="155">
        <f t="shared" si="171"/>
        <v>7.523266666666653</v>
      </c>
      <c r="AC1036" s="155">
        <f t="shared" si="179"/>
        <v>5.5820000000000505</v>
      </c>
      <c r="AD1036" s="155">
        <f t="shared" si="172"/>
        <v>5.1843999999999939</v>
      </c>
      <c r="AE1036" s="152">
        <f t="shared" si="180"/>
        <v>0</v>
      </c>
      <c r="AF1036" s="152"/>
      <c r="AG1036" s="156">
        <v>38016</v>
      </c>
      <c r="AH1036" s="159">
        <v>389.75725999999992</v>
      </c>
      <c r="AI1036" s="155">
        <f t="shared" si="173"/>
        <v>359.74555433333336</v>
      </c>
      <c r="AJ1036" s="158">
        <f t="shared" si="181"/>
        <v>1.4321734507267554E-2</v>
      </c>
      <c r="AK1036" s="155">
        <f t="shared" si="174"/>
        <v>1.429131034960316E-2</v>
      </c>
      <c r="AL1036" s="158">
        <f t="shared" si="175"/>
        <v>1.441129692236927E-2</v>
      </c>
    </row>
    <row r="1037" spans="18:38" ht="14.25" x14ac:dyDescent="0.2">
      <c r="R1037" s="152" t="s">
        <v>109</v>
      </c>
      <c r="S1037" s="152"/>
      <c r="T1037" s="152" t="s">
        <v>107</v>
      </c>
      <c r="U1037" s="161">
        <v>38017</v>
      </c>
      <c r="V1037" s="152">
        <v>296.44</v>
      </c>
      <c r="W1037" s="152">
        <v>282.86400000000003</v>
      </c>
      <c r="X1037" s="152">
        <v>296.44</v>
      </c>
      <c r="Y1037" s="154">
        <f t="shared" si="176"/>
        <v>13.575999999999965</v>
      </c>
      <c r="Z1037" s="154">
        <f t="shared" si="177"/>
        <v>0</v>
      </c>
      <c r="AA1037" s="154">
        <f t="shared" si="178"/>
        <v>-13.575999999999965</v>
      </c>
      <c r="AB1037" s="155">
        <f t="shared" si="171"/>
        <v>7.7147999999999852</v>
      </c>
      <c r="AC1037" s="155">
        <f t="shared" si="179"/>
        <v>13.575999999999965</v>
      </c>
      <c r="AD1037" s="155">
        <f t="shared" si="172"/>
        <v>5.3863999999999921</v>
      </c>
      <c r="AE1037" s="152">
        <f t="shared" si="180"/>
        <v>0</v>
      </c>
      <c r="AF1037" s="152"/>
      <c r="AG1037" s="156">
        <v>38017</v>
      </c>
      <c r="AH1037" s="159">
        <v>338.94668000000007</v>
      </c>
      <c r="AI1037" s="155">
        <f t="shared" si="173"/>
        <v>359.80859133333342</v>
      </c>
      <c r="AJ1037" s="158">
        <f t="shared" si="181"/>
        <v>4.005349749996065E-2</v>
      </c>
      <c r="AK1037" s="155">
        <f t="shared" si="174"/>
        <v>1.4883127146097856E-2</v>
      </c>
      <c r="AL1037" s="158">
        <f t="shared" si="175"/>
        <v>1.4970181729234837E-2</v>
      </c>
    </row>
    <row r="1038" spans="18:38" ht="14.25" x14ac:dyDescent="0.2">
      <c r="R1038" s="152" t="s">
        <v>109</v>
      </c>
      <c r="S1038" s="152"/>
      <c r="T1038" s="152" t="s">
        <v>107</v>
      </c>
      <c r="U1038" s="161">
        <v>38018</v>
      </c>
      <c r="V1038" s="152">
        <v>295.07</v>
      </c>
      <c r="W1038" s="152">
        <v>283.53399999999999</v>
      </c>
      <c r="X1038" s="152">
        <v>295.07</v>
      </c>
      <c r="Y1038" s="154">
        <f t="shared" si="176"/>
        <v>11.536000000000001</v>
      </c>
      <c r="Z1038" s="154">
        <f t="shared" si="177"/>
        <v>0</v>
      </c>
      <c r="AA1038" s="154">
        <f t="shared" si="178"/>
        <v>-11.536000000000001</v>
      </c>
      <c r="AB1038" s="155">
        <f t="shared" si="171"/>
        <v>8.0191666666666528</v>
      </c>
      <c r="AC1038" s="155">
        <f t="shared" si="179"/>
        <v>11.536000000000001</v>
      </c>
      <c r="AD1038" s="155">
        <f t="shared" si="172"/>
        <v>5.7440666666666589</v>
      </c>
      <c r="AE1038" s="152">
        <f t="shared" si="180"/>
        <v>0</v>
      </c>
      <c r="AF1038" s="152"/>
      <c r="AG1038" s="156">
        <v>38018</v>
      </c>
      <c r="AH1038" s="159">
        <v>327.58979999999991</v>
      </c>
      <c r="AI1038" s="155">
        <f t="shared" si="173"/>
        <v>358.74334800000008</v>
      </c>
      <c r="AJ1038" s="158">
        <f t="shared" si="181"/>
        <v>3.5214771644294186E-2</v>
      </c>
      <c r="AK1038" s="155">
        <f t="shared" si="174"/>
        <v>1.5982229231459155E-2</v>
      </c>
      <c r="AL1038" s="158">
        <f t="shared" si="175"/>
        <v>1.6011632546470679E-2</v>
      </c>
    </row>
    <row r="1039" spans="18:38" ht="14.25" x14ac:dyDescent="0.2">
      <c r="R1039" s="152" t="s">
        <v>109</v>
      </c>
      <c r="S1039" s="152"/>
      <c r="T1039" s="152" t="s">
        <v>107</v>
      </c>
      <c r="U1039" s="161">
        <v>38019</v>
      </c>
      <c r="V1039" s="152">
        <v>294.63</v>
      </c>
      <c r="W1039" s="152">
        <v>276.9860000000001</v>
      </c>
      <c r="X1039" s="152">
        <v>296.39799999999991</v>
      </c>
      <c r="Y1039" s="154">
        <f t="shared" si="176"/>
        <v>19.411999999999807</v>
      </c>
      <c r="Z1039" s="154">
        <f t="shared" si="177"/>
        <v>1.7679999999999154</v>
      </c>
      <c r="AA1039" s="154">
        <f t="shared" si="178"/>
        <v>-17.643999999999892</v>
      </c>
      <c r="AB1039" s="155">
        <f t="shared" si="171"/>
        <v>8.5367666666666473</v>
      </c>
      <c r="AC1039" s="155">
        <f t="shared" si="179"/>
        <v>17.643999999999892</v>
      </c>
      <c r="AD1039" s="155">
        <f t="shared" si="172"/>
        <v>6.325833333333323</v>
      </c>
      <c r="AE1039" s="152">
        <f t="shared" si="180"/>
        <v>0</v>
      </c>
      <c r="AF1039" s="152"/>
      <c r="AG1039" s="156">
        <v>38019</v>
      </c>
      <c r="AH1039" s="159">
        <v>321.07915000000003</v>
      </c>
      <c r="AI1039" s="155">
        <f t="shared" si="173"/>
        <v>357.36161066666671</v>
      </c>
      <c r="AJ1039" s="158">
        <f t="shared" si="181"/>
        <v>5.4952182351298395E-2</v>
      </c>
      <c r="AK1039" s="155">
        <f t="shared" si="174"/>
        <v>1.7796406939687173E-2</v>
      </c>
      <c r="AL1039" s="158">
        <f t="shared" si="175"/>
        <v>1.770149099544388E-2</v>
      </c>
    </row>
    <row r="1040" spans="18:38" ht="14.25" x14ac:dyDescent="0.2">
      <c r="R1040" s="152" t="s">
        <v>109</v>
      </c>
      <c r="S1040" s="152"/>
      <c r="T1040" s="152" t="s">
        <v>107</v>
      </c>
      <c r="U1040" s="161">
        <v>38020</v>
      </c>
      <c r="V1040" s="152">
        <v>297.37</v>
      </c>
      <c r="W1040" s="152">
        <v>290.14400000000001</v>
      </c>
      <c r="X1040" s="152">
        <v>300.00100000000003</v>
      </c>
      <c r="Y1040" s="154">
        <f t="shared" si="176"/>
        <v>9.8570000000000277</v>
      </c>
      <c r="Z1040" s="154">
        <f t="shared" si="177"/>
        <v>2.6310000000000286</v>
      </c>
      <c r="AA1040" s="154">
        <f t="shared" si="178"/>
        <v>-7.2259999999999991</v>
      </c>
      <c r="AB1040" s="155">
        <f t="shared" si="171"/>
        <v>8.4997333333333156</v>
      </c>
      <c r="AC1040" s="155">
        <f t="shared" si="179"/>
        <v>7.2259999999999991</v>
      </c>
      <c r="AD1040" s="155">
        <f t="shared" si="172"/>
        <v>6.2875333333333234</v>
      </c>
      <c r="AE1040" s="152">
        <f t="shared" si="180"/>
        <v>0</v>
      </c>
      <c r="AF1040" s="152"/>
      <c r="AG1040" s="156">
        <v>38020</v>
      </c>
      <c r="AH1040" s="159">
        <v>307.12905000000001</v>
      </c>
      <c r="AI1040" s="155">
        <f t="shared" si="173"/>
        <v>356.58823799999999</v>
      </c>
      <c r="AJ1040" s="158">
        <f t="shared" si="181"/>
        <v>2.3527569274218764E-2</v>
      </c>
      <c r="AK1040" s="155">
        <f t="shared" si="174"/>
        <v>1.7735545355780025E-2</v>
      </c>
      <c r="AL1040" s="158">
        <f t="shared" si="175"/>
        <v>1.7632475396828214E-2</v>
      </c>
    </row>
    <row r="1041" spans="18:38" ht="14.25" x14ac:dyDescent="0.2">
      <c r="R1041" s="152" t="s">
        <v>109</v>
      </c>
      <c r="S1041" s="152"/>
      <c r="T1041" s="152" t="s">
        <v>107</v>
      </c>
      <c r="U1041" s="161">
        <v>38021</v>
      </c>
      <c r="V1041" s="152">
        <v>301.08999999999997</v>
      </c>
      <c r="W1041" s="152">
        <v>297.50900000000001</v>
      </c>
      <c r="X1041" s="152">
        <v>303.14999999999998</v>
      </c>
      <c r="Y1041" s="154">
        <f t="shared" si="176"/>
        <v>5.6409999999999627</v>
      </c>
      <c r="Z1041" s="154">
        <f t="shared" si="177"/>
        <v>2.0600000000000023</v>
      </c>
      <c r="AA1041" s="154">
        <f t="shared" si="178"/>
        <v>-3.5809999999999604</v>
      </c>
      <c r="AB1041" s="155">
        <f t="shared" si="171"/>
        <v>8.3800999999999792</v>
      </c>
      <c r="AC1041" s="155">
        <f t="shared" si="179"/>
        <v>3.5809999999999604</v>
      </c>
      <c r="AD1041" s="155">
        <f t="shared" si="172"/>
        <v>6.2088333333333212</v>
      </c>
      <c r="AE1041" s="152">
        <f t="shared" si="180"/>
        <v>0</v>
      </c>
      <c r="AF1041" s="152"/>
      <c r="AG1041" s="156">
        <v>38021</v>
      </c>
      <c r="AH1041" s="159">
        <v>299.52695999999997</v>
      </c>
      <c r="AI1041" s="155">
        <f t="shared" si="173"/>
        <v>355.22772599999996</v>
      </c>
      <c r="AJ1041" s="158">
        <f t="shared" si="181"/>
        <v>1.1955518127650215E-2</v>
      </c>
      <c r="AK1041" s="155">
        <f t="shared" si="174"/>
        <v>1.7552099541221562E-2</v>
      </c>
      <c r="AL1041" s="158">
        <f t="shared" si="175"/>
        <v>1.7478459249921616E-2</v>
      </c>
    </row>
    <row r="1042" spans="18:38" ht="14.25" x14ac:dyDescent="0.2">
      <c r="R1042" s="152" t="s">
        <v>109</v>
      </c>
      <c r="S1042" s="152"/>
      <c r="T1042" s="152" t="s">
        <v>107</v>
      </c>
      <c r="U1042" s="161">
        <v>38022</v>
      </c>
      <c r="V1042" s="152">
        <v>301.64</v>
      </c>
      <c r="W1042" s="152">
        <v>298.45</v>
      </c>
      <c r="X1042" s="152">
        <v>304.37</v>
      </c>
      <c r="Y1042" s="154">
        <f t="shared" si="176"/>
        <v>5.9200000000000159</v>
      </c>
      <c r="Z1042" s="154">
        <f t="shared" si="177"/>
        <v>2.7300000000000182</v>
      </c>
      <c r="AA1042" s="154">
        <f t="shared" si="178"/>
        <v>-3.1899999999999977</v>
      </c>
      <c r="AB1042" s="155">
        <f t="shared" si="171"/>
        <v>8.4994999999999816</v>
      </c>
      <c r="AC1042" s="155">
        <f t="shared" si="179"/>
        <v>3.1899999999999977</v>
      </c>
      <c r="AD1042" s="155">
        <f t="shared" si="172"/>
        <v>6.2698333333333229</v>
      </c>
      <c r="AE1042" s="152">
        <f t="shared" si="180"/>
        <v>0</v>
      </c>
      <c r="AF1042" s="152"/>
      <c r="AG1042" s="156">
        <v>38022</v>
      </c>
      <c r="AH1042" s="159">
        <v>300.09345000000008</v>
      </c>
      <c r="AI1042" s="155">
        <f t="shared" si="173"/>
        <v>353.9038666666666</v>
      </c>
      <c r="AJ1042" s="158">
        <f t="shared" si="181"/>
        <v>1.063002208145495E-2</v>
      </c>
      <c r="AK1042" s="155">
        <f t="shared" si="174"/>
        <v>1.7773025423505794E-2</v>
      </c>
      <c r="AL1042" s="158">
        <f t="shared" si="175"/>
        <v>1.7716204664242129E-2</v>
      </c>
    </row>
    <row r="1043" spans="18:38" ht="14.25" x14ac:dyDescent="0.2">
      <c r="R1043" s="152" t="s">
        <v>109</v>
      </c>
      <c r="S1043" s="152"/>
      <c r="T1043" s="152" t="s">
        <v>107</v>
      </c>
      <c r="U1043" s="161">
        <v>38023</v>
      </c>
      <c r="V1043" s="152">
        <v>297.44</v>
      </c>
      <c r="W1043" s="152">
        <v>287.88200000000001</v>
      </c>
      <c r="X1043" s="152">
        <v>297.44</v>
      </c>
      <c r="Y1043" s="154">
        <f t="shared" si="176"/>
        <v>9.5579999999999927</v>
      </c>
      <c r="Z1043" s="154">
        <f t="shared" si="177"/>
        <v>0</v>
      </c>
      <c r="AA1043" s="154">
        <f t="shared" si="178"/>
        <v>-9.5579999999999927</v>
      </c>
      <c r="AB1043" s="155">
        <f t="shared" si="171"/>
        <v>8.6061999999999834</v>
      </c>
      <c r="AC1043" s="155">
        <f t="shared" si="179"/>
        <v>9.5579999999999927</v>
      </c>
      <c r="AD1043" s="155">
        <f t="shared" si="172"/>
        <v>6.4052333333333253</v>
      </c>
      <c r="AE1043" s="152">
        <f t="shared" si="180"/>
        <v>0</v>
      </c>
      <c r="AF1043" s="152"/>
      <c r="AG1043" s="156">
        <v>38023</v>
      </c>
      <c r="AH1043" s="159">
        <v>311.47710999999981</v>
      </c>
      <c r="AI1043" s="155">
        <f t="shared" si="173"/>
        <v>352.80926066666666</v>
      </c>
      <c r="AJ1043" s="158">
        <f t="shared" si="181"/>
        <v>3.0686043028972494E-2</v>
      </c>
      <c r="AK1043" s="155">
        <f t="shared" si="174"/>
        <v>1.8263823049181303E-2</v>
      </c>
      <c r="AL1043" s="158">
        <f t="shared" si="175"/>
        <v>1.8154946730224789E-2</v>
      </c>
    </row>
    <row r="1044" spans="18:38" ht="14.25" x14ac:dyDescent="0.2">
      <c r="R1044" s="152" t="s">
        <v>109</v>
      </c>
      <c r="S1044" s="152"/>
      <c r="T1044" s="152" t="s">
        <v>107</v>
      </c>
      <c r="U1044" s="161">
        <v>38024</v>
      </c>
      <c r="V1044" s="152">
        <v>294.22000000000003</v>
      </c>
      <c r="W1044" s="152">
        <v>291.74700000000001</v>
      </c>
      <c r="X1044" s="152">
        <v>295.90099999999995</v>
      </c>
      <c r="Y1044" s="154">
        <f t="shared" si="176"/>
        <v>4.1539999999999395</v>
      </c>
      <c r="Z1044" s="154">
        <f t="shared" si="177"/>
        <v>1.6809999999999263</v>
      </c>
      <c r="AA1044" s="154">
        <f t="shared" si="178"/>
        <v>-2.4730000000000132</v>
      </c>
      <c r="AB1044" s="155">
        <f t="shared" si="171"/>
        <v>8.5445333333333178</v>
      </c>
      <c r="AC1044" s="155">
        <f t="shared" si="179"/>
        <v>2.4730000000000132</v>
      </c>
      <c r="AD1044" s="155">
        <f t="shared" si="172"/>
        <v>6.3146333333333269</v>
      </c>
      <c r="AE1044" s="152">
        <f t="shared" si="180"/>
        <v>0</v>
      </c>
      <c r="AF1044" s="152"/>
      <c r="AG1044" s="156">
        <v>38024</v>
      </c>
      <c r="AH1044" s="159">
        <v>341.06269999999995</v>
      </c>
      <c r="AI1044" s="155">
        <f t="shared" si="173"/>
        <v>352.79421766666661</v>
      </c>
      <c r="AJ1044" s="158">
        <f t="shared" si="181"/>
        <v>7.2508661897065074E-3</v>
      </c>
      <c r="AK1044" s="155">
        <f t="shared" si="174"/>
        <v>1.7998853156674391E-2</v>
      </c>
      <c r="AL1044" s="158">
        <f t="shared" si="175"/>
        <v>1.7898913919557582E-2</v>
      </c>
    </row>
    <row r="1045" spans="18:38" ht="14.25" x14ac:dyDescent="0.2">
      <c r="R1045" s="152" t="s">
        <v>109</v>
      </c>
      <c r="S1045" s="152"/>
      <c r="T1045" s="152" t="s">
        <v>107</v>
      </c>
      <c r="U1045" s="161">
        <v>38025</v>
      </c>
      <c r="V1045" s="152">
        <v>293.89999999999998</v>
      </c>
      <c r="W1045" s="152">
        <v>284.02100000000007</v>
      </c>
      <c r="X1045" s="152">
        <v>293.89999999999998</v>
      </c>
      <c r="Y1045" s="154">
        <f t="shared" si="176"/>
        <v>9.8789999999999054</v>
      </c>
      <c r="Z1045" s="154">
        <f t="shared" si="177"/>
        <v>0</v>
      </c>
      <c r="AA1045" s="154">
        <f t="shared" si="178"/>
        <v>-9.8789999999999054</v>
      </c>
      <c r="AB1045" s="155">
        <f t="shared" si="171"/>
        <v>8.5626999999999818</v>
      </c>
      <c r="AC1045" s="155">
        <f t="shared" si="179"/>
        <v>9.8789999999999054</v>
      </c>
      <c r="AD1045" s="155">
        <f t="shared" si="172"/>
        <v>6.3464666666666574</v>
      </c>
      <c r="AE1045" s="152">
        <f t="shared" si="180"/>
        <v>0</v>
      </c>
      <c r="AF1045" s="152"/>
      <c r="AG1045" s="156">
        <v>38025</v>
      </c>
      <c r="AH1045" s="159">
        <v>368.08879000000007</v>
      </c>
      <c r="AI1045" s="155">
        <f t="shared" si="173"/>
        <v>353.34394933333328</v>
      </c>
      <c r="AJ1045" s="158">
        <f t="shared" si="181"/>
        <v>2.6838633146094734E-2</v>
      </c>
      <c r="AK1045" s="155">
        <f t="shared" si="174"/>
        <v>1.8047429494285599E-2</v>
      </c>
      <c r="AL1045" s="158">
        <f t="shared" si="175"/>
        <v>1.7961158465118091E-2</v>
      </c>
    </row>
    <row r="1046" spans="18:38" ht="14.25" x14ac:dyDescent="0.2">
      <c r="R1046" s="152" t="s">
        <v>109</v>
      </c>
      <c r="S1046" s="152"/>
      <c r="T1046" s="152" t="s">
        <v>107</v>
      </c>
      <c r="U1046" s="161">
        <v>38026</v>
      </c>
      <c r="V1046" s="152">
        <v>294.38</v>
      </c>
      <c r="W1046" s="152">
        <v>286.63800000000003</v>
      </c>
      <c r="X1046" s="152">
        <v>294.83</v>
      </c>
      <c r="Y1046" s="154">
        <f t="shared" si="176"/>
        <v>8.1919999999999504</v>
      </c>
      <c r="Z1046" s="154">
        <f t="shared" si="177"/>
        <v>0.44999999999998863</v>
      </c>
      <c r="AA1046" s="154">
        <f t="shared" si="178"/>
        <v>-7.7419999999999618</v>
      </c>
      <c r="AB1046" s="155">
        <f t="shared" si="171"/>
        <v>8.6942333333333135</v>
      </c>
      <c r="AC1046" s="155">
        <f t="shared" si="179"/>
        <v>7.7419999999999618</v>
      </c>
      <c r="AD1046" s="155">
        <f t="shared" si="172"/>
        <v>6.6045333333333227</v>
      </c>
      <c r="AE1046" s="152">
        <f t="shared" si="180"/>
        <v>0</v>
      </c>
      <c r="AF1046" s="152"/>
      <c r="AG1046" s="156">
        <v>38026</v>
      </c>
      <c r="AH1046" s="159">
        <v>397.77406000000002</v>
      </c>
      <c r="AI1046" s="155">
        <f t="shared" si="173"/>
        <v>355.63844399999999</v>
      </c>
      <c r="AJ1046" s="158">
        <f t="shared" si="181"/>
        <v>1.9463310402895458E-2</v>
      </c>
      <c r="AK1046" s="155">
        <f t="shared" si="174"/>
        <v>1.8696206507715449E-2</v>
      </c>
      <c r="AL1046" s="158">
        <f t="shared" si="175"/>
        <v>1.8570920677330717E-2</v>
      </c>
    </row>
    <row r="1047" spans="18:38" ht="14.25" x14ac:dyDescent="0.2">
      <c r="R1047" s="152" t="s">
        <v>109</v>
      </c>
      <c r="S1047" s="152"/>
      <c r="T1047" s="152" t="s">
        <v>107</v>
      </c>
      <c r="U1047" s="161">
        <v>38027</v>
      </c>
      <c r="V1047" s="152">
        <v>296.02999999999997</v>
      </c>
      <c r="W1047" s="152">
        <v>293.93199999999996</v>
      </c>
      <c r="X1047" s="152">
        <v>297.87399999999997</v>
      </c>
      <c r="Y1047" s="154">
        <f t="shared" si="176"/>
        <v>3.9420000000000073</v>
      </c>
      <c r="Z1047" s="154">
        <f t="shared" si="177"/>
        <v>1.8439999999999941</v>
      </c>
      <c r="AA1047" s="154">
        <f t="shared" si="178"/>
        <v>-2.0980000000000132</v>
      </c>
      <c r="AB1047" s="155">
        <f t="shared" si="171"/>
        <v>8.5647333333333151</v>
      </c>
      <c r="AC1047" s="155">
        <f t="shared" si="179"/>
        <v>2.0980000000000132</v>
      </c>
      <c r="AD1047" s="155">
        <f t="shared" si="172"/>
        <v>6.4830999999999905</v>
      </c>
      <c r="AE1047" s="152">
        <f t="shared" si="180"/>
        <v>0</v>
      </c>
      <c r="AF1047" s="152"/>
      <c r="AG1047" s="156">
        <v>38027</v>
      </c>
      <c r="AH1047" s="159">
        <v>369.77190000000007</v>
      </c>
      <c r="AI1047" s="155">
        <f t="shared" si="173"/>
        <v>357.022536</v>
      </c>
      <c r="AJ1047" s="158">
        <f t="shared" si="181"/>
        <v>5.6737680716139136E-3</v>
      </c>
      <c r="AK1047" s="155">
        <f t="shared" si="174"/>
        <v>1.8302339975936846E-2</v>
      </c>
      <c r="AL1047" s="158">
        <f t="shared" si="175"/>
        <v>1.8158797684412815E-2</v>
      </c>
    </row>
    <row r="1048" spans="18:38" ht="14.25" x14ac:dyDescent="0.2">
      <c r="R1048" s="152" t="s">
        <v>109</v>
      </c>
      <c r="S1048" s="152"/>
      <c r="T1048" s="152" t="s">
        <v>107</v>
      </c>
      <c r="U1048" s="161">
        <v>38028</v>
      </c>
      <c r="V1048" s="152">
        <v>298.77999999999997</v>
      </c>
      <c r="W1048" s="152">
        <v>291.40600000000001</v>
      </c>
      <c r="X1048" s="152">
        <v>298.77999999999997</v>
      </c>
      <c r="Y1048" s="154">
        <f t="shared" si="176"/>
        <v>7.3739999999999668</v>
      </c>
      <c r="Z1048" s="154">
        <f t="shared" si="177"/>
        <v>0</v>
      </c>
      <c r="AA1048" s="154">
        <f t="shared" si="178"/>
        <v>-7.3739999999999668</v>
      </c>
      <c r="AB1048" s="155">
        <f t="shared" si="171"/>
        <v>8.6909666666666467</v>
      </c>
      <c r="AC1048" s="155">
        <f t="shared" si="179"/>
        <v>7.3739999999999668</v>
      </c>
      <c r="AD1048" s="155">
        <f t="shared" si="172"/>
        <v>6.7192999999999889</v>
      </c>
      <c r="AE1048" s="152">
        <f t="shared" si="180"/>
        <v>0</v>
      </c>
      <c r="AF1048" s="152"/>
      <c r="AG1048" s="156">
        <v>38028</v>
      </c>
      <c r="AH1048" s="159">
        <v>330.40289999999999</v>
      </c>
      <c r="AI1048" s="155">
        <f t="shared" si="173"/>
        <v>356.08312266666661</v>
      </c>
      <c r="AJ1048" s="158">
        <f t="shared" si="181"/>
        <v>2.2318206044801565E-2</v>
      </c>
      <c r="AK1048" s="155">
        <f t="shared" si="174"/>
        <v>1.9019508304740529E-2</v>
      </c>
      <c r="AL1048" s="158">
        <f t="shared" si="175"/>
        <v>1.8870032226407991E-2</v>
      </c>
    </row>
    <row r="1049" spans="18:38" ht="14.25" x14ac:dyDescent="0.2">
      <c r="R1049" s="152" t="s">
        <v>109</v>
      </c>
      <c r="S1049" s="152"/>
      <c r="T1049" s="152" t="s">
        <v>107</v>
      </c>
      <c r="U1049" s="161">
        <v>38029</v>
      </c>
      <c r="V1049" s="152">
        <v>297.82</v>
      </c>
      <c r="W1049" s="152">
        <v>290.762</v>
      </c>
      <c r="X1049" s="152">
        <v>298.08499999999998</v>
      </c>
      <c r="Y1049" s="154">
        <f t="shared" si="176"/>
        <v>7.3229999999999791</v>
      </c>
      <c r="Z1049" s="154">
        <f t="shared" si="177"/>
        <v>0.26499999999998636</v>
      </c>
      <c r="AA1049" s="154">
        <f t="shared" si="178"/>
        <v>-7.0579999999999927</v>
      </c>
      <c r="AB1049" s="155">
        <f t="shared" si="171"/>
        <v>8.718099999999982</v>
      </c>
      <c r="AC1049" s="155">
        <f t="shared" si="179"/>
        <v>7.0579999999999927</v>
      </c>
      <c r="AD1049" s="155">
        <f t="shared" si="172"/>
        <v>6.7719666666666551</v>
      </c>
      <c r="AE1049" s="152">
        <f t="shared" si="180"/>
        <v>0</v>
      </c>
      <c r="AF1049" s="152"/>
      <c r="AG1049" s="156">
        <v>38029</v>
      </c>
      <c r="AH1049" s="159">
        <v>329.09028999999998</v>
      </c>
      <c r="AI1049" s="155">
        <f t="shared" si="173"/>
        <v>354.99656033333326</v>
      </c>
      <c r="AJ1049" s="158">
        <f t="shared" si="181"/>
        <v>2.1447001672398151E-2</v>
      </c>
      <c r="AK1049" s="155">
        <f t="shared" si="174"/>
        <v>1.9229552174826574E-2</v>
      </c>
      <c r="AL1049" s="158">
        <f t="shared" si="175"/>
        <v>1.9076147273956515E-2</v>
      </c>
    </row>
    <row r="1050" spans="18:38" ht="14.25" x14ac:dyDescent="0.2">
      <c r="R1050" s="152" t="s">
        <v>109</v>
      </c>
      <c r="S1050" s="152"/>
      <c r="T1050" s="152" t="s">
        <v>107</v>
      </c>
      <c r="U1050" s="161">
        <v>38030</v>
      </c>
      <c r="V1050" s="152">
        <v>298.91000000000003</v>
      </c>
      <c r="W1050" s="152">
        <v>293.79699999999997</v>
      </c>
      <c r="X1050" s="152">
        <v>298.91000000000003</v>
      </c>
      <c r="Y1050" s="154">
        <f t="shared" si="176"/>
        <v>5.1130000000000564</v>
      </c>
      <c r="Z1050" s="154">
        <f t="shared" si="177"/>
        <v>0</v>
      </c>
      <c r="AA1050" s="154">
        <f t="shared" si="178"/>
        <v>-5.1130000000000564</v>
      </c>
      <c r="AB1050" s="155">
        <f t="shared" si="171"/>
        <v>8.7412666666666521</v>
      </c>
      <c r="AC1050" s="155">
        <f t="shared" si="179"/>
        <v>5.1130000000000564</v>
      </c>
      <c r="AD1050" s="155">
        <f t="shared" si="172"/>
        <v>6.8019999999999907</v>
      </c>
      <c r="AE1050" s="152">
        <f t="shared" si="180"/>
        <v>0</v>
      </c>
      <c r="AF1050" s="152"/>
      <c r="AG1050" s="156">
        <v>38030</v>
      </c>
      <c r="AH1050" s="159">
        <v>321.62594999999993</v>
      </c>
      <c r="AI1050" s="155">
        <f t="shared" si="173"/>
        <v>352.89413566666656</v>
      </c>
      <c r="AJ1050" s="158">
        <f t="shared" si="181"/>
        <v>1.589734907895354E-2</v>
      </c>
      <c r="AK1050" s="155">
        <f t="shared" si="174"/>
        <v>1.9394502859144055E-2</v>
      </c>
      <c r="AL1050" s="158">
        <f t="shared" si="175"/>
        <v>1.9274902336220628E-2</v>
      </c>
    </row>
    <row r="1051" spans="18:38" ht="14.25" x14ac:dyDescent="0.2">
      <c r="R1051" s="152" t="s">
        <v>109</v>
      </c>
      <c r="S1051" s="152"/>
      <c r="T1051" s="152" t="s">
        <v>107</v>
      </c>
      <c r="U1051" s="161">
        <v>38031</v>
      </c>
      <c r="V1051" s="152">
        <v>299.49</v>
      </c>
      <c r="W1051" s="152">
        <v>293.36500000000001</v>
      </c>
      <c r="X1051" s="152">
        <v>300.32299999999998</v>
      </c>
      <c r="Y1051" s="154">
        <f t="shared" si="176"/>
        <v>6.95799999999997</v>
      </c>
      <c r="Z1051" s="154">
        <f t="shared" si="177"/>
        <v>0.83299999999996999</v>
      </c>
      <c r="AA1051" s="154">
        <f t="shared" si="178"/>
        <v>-6.125</v>
      </c>
      <c r="AB1051" s="155">
        <f t="shared" si="171"/>
        <v>8.6111333333333171</v>
      </c>
      <c r="AC1051" s="155">
        <f t="shared" si="179"/>
        <v>6.125</v>
      </c>
      <c r="AD1051" s="155">
        <f t="shared" si="172"/>
        <v>6.6495999999999906</v>
      </c>
      <c r="AE1051" s="152">
        <f t="shared" si="180"/>
        <v>0</v>
      </c>
      <c r="AF1051" s="152"/>
      <c r="AG1051" s="156">
        <v>38031</v>
      </c>
      <c r="AH1051" s="159">
        <v>318.45322000000004</v>
      </c>
      <c r="AI1051" s="155">
        <f t="shared" si="173"/>
        <v>350.84656499999988</v>
      </c>
      <c r="AJ1051" s="158">
        <f t="shared" si="181"/>
        <v>1.9233594183786236E-2</v>
      </c>
      <c r="AK1051" s="155">
        <f t="shared" si="174"/>
        <v>1.9096993762635638E-2</v>
      </c>
      <c r="AL1051" s="158">
        <f t="shared" si="175"/>
        <v>1.8953014403889041E-2</v>
      </c>
    </row>
    <row r="1052" spans="18:38" ht="14.25" x14ac:dyDescent="0.2">
      <c r="R1052" s="152" t="s">
        <v>109</v>
      </c>
      <c r="S1052" s="152"/>
      <c r="T1052" s="152" t="s">
        <v>107</v>
      </c>
      <c r="U1052" s="161">
        <v>38032</v>
      </c>
      <c r="V1052" s="152">
        <v>298.37</v>
      </c>
      <c r="W1052" s="152">
        <v>294.10899999999998</v>
      </c>
      <c r="X1052" s="152">
        <v>299.13799999999998</v>
      </c>
      <c r="Y1052" s="154">
        <f t="shared" si="176"/>
        <v>5.0289999999999964</v>
      </c>
      <c r="Z1052" s="154">
        <f t="shared" si="177"/>
        <v>0.76799999999997226</v>
      </c>
      <c r="AA1052" s="154">
        <f t="shared" si="178"/>
        <v>-4.2610000000000241</v>
      </c>
      <c r="AB1052" s="155">
        <f t="shared" si="171"/>
        <v>8.6681333333333157</v>
      </c>
      <c r="AC1052" s="155">
        <f t="shared" si="179"/>
        <v>4.2610000000000241</v>
      </c>
      <c r="AD1052" s="155">
        <f t="shared" si="172"/>
        <v>6.7623333333333244</v>
      </c>
      <c r="AE1052" s="152">
        <f t="shared" si="180"/>
        <v>0</v>
      </c>
      <c r="AF1052" s="152"/>
      <c r="AG1052" s="156">
        <v>38032</v>
      </c>
      <c r="AH1052" s="159">
        <v>326.26319999999998</v>
      </c>
      <c r="AI1052" s="155">
        <f t="shared" si="173"/>
        <v>349.18942466666653</v>
      </c>
      <c r="AJ1052" s="158">
        <f t="shared" si="181"/>
        <v>1.3060007993546389E-2</v>
      </c>
      <c r="AK1052" s="155">
        <f t="shared" si="174"/>
        <v>1.9454397148474949E-2</v>
      </c>
      <c r="AL1052" s="158">
        <f t="shared" si="175"/>
        <v>1.9365802214052142E-2</v>
      </c>
    </row>
    <row r="1053" spans="18:38" ht="14.25" x14ac:dyDescent="0.2">
      <c r="R1053" s="152" t="s">
        <v>109</v>
      </c>
      <c r="S1053" s="152"/>
      <c r="T1053" s="152" t="s">
        <v>107</v>
      </c>
      <c r="U1053" s="161">
        <v>38033</v>
      </c>
      <c r="V1053" s="152">
        <v>299.89</v>
      </c>
      <c r="W1053" s="152">
        <v>294.67700000000002</v>
      </c>
      <c r="X1053" s="152">
        <v>300.64199999999994</v>
      </c>
      <c r="Y1053" s="154">
        <f t="shared" si="176"/>
        <v>5.9649999999999181</v>
      </c>
      <c r="Z1053" s="154">
        <f t="shared" si="177"/>
        <v>0.75199999999995271</v>
      </c>
      <c r="AA1053" s="154">
        <f t="shared" si="178"/>
        <v>-5.2129999999999654</v>
      </c>
      <c r="AB1053" s="155">
        <f t="shared" si="171"/>
        <v>8.6649999999999814</v>
      </c>
      <c r="AC1053" s="155">
        <f t="shared" si="179"/>
        <v>5.2129999999999654</v>
      </c>
      <c r="AD1053" s="155">
        <f t="shared" si="172"/>
        <v>6.8150999999999895</v>
      </c>
      <c r="AE1053" s="152">
        <f t="shared" si="180"/>
        <v>0</v>
      </c>
      <c r="AF1053" s="152"/>
      <c r="AG1053" s="156">
        <v>38033</v>
      </c>
      <c r="AH1053" s="159">
        <v>348.97259999999977</v>
      </c>
      <c r="AI1053" s="155">
        <f t="shared" si="173"/>
        <v>348.44744033333319</v>
      </c>
      <c r="AJ1053" s="158">
        <f t="shared" si="181"/>
        <v>1.4938135544165843E-2</v>
      </c>
      <c r="AK1053" s="155">
        <f t="shared" si="174"/>
        <v>1.9626393384925837E-2</v>
      </c>
      <c r="AL1053" s="158">
        <f t="shared" si="175"/>
        <v>1.9558473419923825E-2</v>
      </c>
    </row>
    <row r="1054" spans="18:38" ht="14.25" x14ac:dyDescent="0.2">
      <c r="R1054" s="152" t="s">
        <v>109</v>
      </c>
      <c r="S1054" s="152"/>
      <c r="T1054" s="152" t="s">
        <v>107</v>
      </c>
      <c r="U1054" s="161">
        <v>38034</v>
      </c>
      <c r="V1054" s="152">
        <v>298.5</v>
      </c>
      <c r="W1054" s="152">
        <v>294.47799999999995</v>
      </c>
      <c r="X1054" s="152">
        <v>298.5</v>
      </c>
      <c r="Y1054" s="154">
        <f t="shared" si="176"/>
        <v>4.0220000000000482</v>
      </c>
      <c r="Z1054" s="154">
        <f t="shared" si="177"/>
        <v>0</v>
      </c>
      <c r="AA1054" s="154">
        <f t="shared" si="178"/>
        <v>-4.0220000000000482</v>
      </c>
      <c r="AB1054" s="155">
        <f t="shared" ref="AB1054:AB1117" si="182">AVERAGE(Y1025:Y1054)</f>
        <v>8.5003666666666504</v>
      </c>
      <c r="AC1054" s="155">
        <f t="shared" si="179"/>
        <v>4.0220000000000482</v>
      </c>
      <c r="AD1054" s="155">
        <f t="shared" ref="AD1054:AD1117" si="183">AVERAGE(AC1025:AC1054)</f>
        <v>6.6781999999999906</v>
      </c>
      <c r="AE1054" s="152">
        <f t="shared" si="180"/>
        <v>0</v>
      </c>
      <c r="AF1054" s="152"/>
      <c r="AG1054" s="156">
        <v>38034</v>
      </c>
      <c r="AH1054" s="159">
        <v>358.23250000000002</v>
      </c>
      <c r="AI1054" s="155">
        <f t="shared" ref="AI1054:AI1117" si="184">AVERAGE(AH1025:AH1054)</f>
        <v>348.02203933333311</v>
      </c>
      <c r="AJ1054" s="158">
        <f t="shared" si="181"/>
        <v>1.1227345369278465E-2</v>
      </c>
      <c r="AK1054" s="155">
        <f t="shared" ref="AK1054:AK1117" si="185">AVERAGE(AJ1025:AJ1054)</f>
        <v>1.927025908814102E-2</v>
      </c>
      <c r="AL1054" s="158">
        <f t="shared" ref="AL1054:AL1117" si="186">AD1054/AI1054</f>
        <v>1.9189014617558908E-2</v>
      </c>
    </row>
    <row r="1055" spans="18:38" ht="14.25" x14ac:dyDescent="0.2">
      <c r="R1055" s="152" t="s">
        <v>109</v>
      </c>
      <c r="S1055" s="152"/>
      <c r="T1055" s="152" t="s">
        <v>107</v>
      </c>
      <c r="U1055" s="161">
        <v>38035</v>
      </c>
      <c r="V1055" s="152">
        <v>296.85000000000002</v>
      </c>
      <c r="W1055" s="152">
        <v>295.26900000000001</v>
      </c>
      <c r="X1055" s="152">
        <v>297.70299999999997</v>
      </c>
      <c r="Y1055" s="154">
        <f t="shared" si="176"/>
        <v>2.4339999999999691</v>
      </c>
      <c r="Z1055" s="154">
        <f t="shared" si="177"/>
        <v>0.8529999999999518</v>
      </c>
      <c r="AA1055" s="154">
        <f t="shared" si="178"/>
        <v>-1.5810000000000173</v>
      </c>
      <c r="AB1055" s="155">
        <f t="shared" si="182"/>
        <v>8.3779666666666497</v>
      </c>
      <c r="AC1055" s="155">
        <f t="shared" si="179"/>
        <v>1.5810000000000173</v>
      </c>
      <c r="AD1055" s="155">
        <f t="shared" si="183"/>
        <v>6.5648999999999909</v>
      </c>
      <c r="AE1055" s="152">
        <f t="shared" si="180"/>
        <v>0</v>
      </c>
      <c r="AF1055" s="152"/>
      <c r="AG1055" s="156">
        <v>38035</v>
      </c>
      <c r="AH1055" s="159">
        <v>364.75254999999999</v>
      </c>
      <c r="AI1055" s="155">
        <f t="shared" si="184"/>
        <v>348.45029333333315</v>
      </c>
      <c r="AJ1055" s="158">
        <f t="shared" si="181"/>
        <v>4.3344453657692518E-3</v>
      </c>
      <c r="AK1055" s="155">
        <f t="shared" si="185"/>
        <v>1.8943022287094581E-2</v>
      </c>
      <c r="AL1055" s="158">
        <f t="shared" si="186"/>
        <v>1.8840276864740366E-2</v>
      </c>
    </row>
    <row r="1056" spans="18:38" ht="14.25" x14ac:dyDescent="0.2">
      <c r="R1056" s="152" t="s">
        <v>109</v>
      </c>
      <c r="S1056" s="152"/>
      <c r="T1056" s="152" t="s">
        <v>107</v>
      </c>
      <c r="U1056" s="161">
        <v>38036</v>
      </c>
      <c r="V1056" s="152">
        <v>296.2</v>
      </c>
      <c r="W1056" s="152">
        <v>292.67899999999997</v>
      </c>
      <c r="X1056" s="152">
        <v>299.00599999999997</v>
      </c>
      <c r="Y1056" s="154">
        <f t="shared" si="176"/>
        <v>6.3269999999999982</v>
      </c>
      <c r="Z1056" s="154">
        <f t="shared" si="177"/>
        <v>2.8059999999999832</v>
      </c>
      <c r="AA1056" s="154">
        <f t="shared" si="178"/>
        <v>-3.521000000000015</v>
      </c>
      <c r="AB1056" s="155">
        <f t="shared" si="182"/>
        <v>8.4136333333333173</v>
      </c>
      <c r="AC1056" s="155">
        <f t="shared" si="179"/>
        <v>3.521000000000015</v>
      </c>
      <c r="AD1056" s="155">
        <f t="shared" si="183"/>
        <v>6.5409666666666588</v>
      </c>
      <c r="AE1056" s="152">
        <f t="shared" si="180"/>
        <v>0</v>
      </c>
      <c r="AF1056" s="152"/>
      <c r="AG1056" s="156">
        <v>38036</v>
      </c>
      <c r="AH1056" s="159">
        <v>367.06368000000009</v>
      </c>
      <c r="AI1056" s="155">
        <f t="shared" si="184"/>
        <v>349.47273866666649</v>
      </c>
      <c r="AJ1056" s="158">
        <f t="shared" si="181"/>
        <v>9.5923410346673739E-3</v>
      </c>
      <c r="AK1056" s="155">
        <f t="shared" si="185"/>
        <v>1.8842719229444256E-2</v>
      </c>
      <c r="AL1056" s="158">
        <f t="shared" si="186"/>
        <v>1.8716672126192803E-2</v>
      </c>
    </row>
    <row r="1057" spans="18:38" ht="14.25" x14ac:dyDescent="0.2">
      <c r="R1057" s="152" t="s">
        <v>109</v>
      </c>
      <c r="S1057" s="152"/>
      <c r="T1057" s="152" t="s">
        <v>107</v>
      </c>
      <c r="U1057" s="161">
        <v>38037</v>
      </c>
      <c r="V1057" s="152">
        <v>295.14</v>
      </c>
      <c r="W1057" s="152">
        <v>285.78600000000006</v>
      </c>
      <c r="X1057" s="152">
        <v>296.71600000000001</v>
      </c>
      <c r="Y1057" s="154">
        <f t="shared" si="176"/>
        <v>10.92999999999995</v>
      </c>
      <c r="Z1057" s="154">
        <f t="shared" si="177"/>
        <v>1.5760000000000218</v>
      </c>
      <c r="AA1057" s="154">
        <f t="shared" si="178"/>
        <v>-9.3539999999999281</v>
      </c>
      <c r="AB1057" s="155">
        <f t="shared" si="182"/>
        <v>8.5346666666666486</v>
      </c>
      <c r="AC1057" s="155">
        <f t="shared" si="179"/>
        <v>9.3539999999999281</v>
      </c>
      <c r="AD1057" s="155">
        <f t="shared" si="183"/>
        <v>6.6094666666666546</v>
      </c>
      <c r="AE1057" s="152">
        <f t="shared" si="180"/>
        <v>0</v>
      </c>
      <c r="AF1057" s="152"/>
      <c r="AG1057" s="156">
        <v>38037</v>
      </c>
      <c r="AH1057" s="159">
        <v>389.74263000000002</v>
      </c>
      <c r="AI1057" s="155">
        <f t="shared" si="184"/>
        <v>351.22976633333315</v>
      </c>
      <c r="AJ1057" s="158">
        <f t="shared" si="181"/>
        <v>2.4000453837959495E-2</v>
      </c>
      <c r="AK1057" s="155">
        <f t="shared" si="185"/>
        <v>1.8920844019431868E-2</v>
      </c>
      <c r="AL1057" s="158">
        <f t="shared" si="186"/>
        <v>1.8818070961542501E-2</v>
      </c>
    </row>
    <row r="1058" spans="18:38" ht="14.25" x14ac:dyDescent="0.2">
      <c r="R1058" s="152" t="s">
        <v>109</v>
      </c>
      <c r="S1058" s="152"/>
      <c r="T1058" s="152" t="s">
        <v>107</v>
      </c>
      <c r="U1058" s="161">
        <v>38038</v>
      </c>
      <c r="V1058" s="152">
        <v>294.31</v>
      </c>
      <c r="W1058" s="152">
        <v>292.11800000000005</v>
      </c>
      <c r="X1058" s="152">
        <v>298.88200000000006</v>
      </c>
      <c r="Y1058" s="154">
        <f t="shared" si="176"/>
        <v>6.76400000000001</v>
      </c>
      <c r="Z1058" s="154">
        <f t="shared" si="177"/>
        <v>4.5720000000000596</v>
      </c>
      <c r="AA1058" s="154">
        <f t="shared" si="178"/>
        <v>-2.1919999999999504</v>
      </c>
      <c r="AB1058" s="155">
        <f t="shared" si="182"/>
        <v>8.3519999999999825</v>
      </c>
      <c r="AC1058" s="155">
        <f t="shared" si="179"/>
        <v>2.1919999999999504</v>
      </c>
      <c r="AD1058" s="155">
        <f t="shared" si="183"/>
        <v>6.2743999999999875</v>
      </c>
      <c r="AE1058" s="152">
        <f t="shared" si="180"/>
        <v>0</v>
      </c>
      <c r="AF1058" s="152"/>
      <c r="AG1058" s="156">
        <v>38038</v>
      </c>
      <c r="AH1058" s="159">
        <v>375.14362000000017</v>
      </c>
      <c r="AI1058" s="155">
        <f t="shared" si="184"/>
        <v>352.49168133333319</v>
      </c>
      <c r="AJ1058" s="158">
        <f t="shared" si="181"/>
        <v>5.8430955056624698E-3</v>
      </c>
      <c r="AK1058" s="155">
        <f t="shared" si="185"/>
        <v>1.7905563266794731E-2</v>
      </c>
      <c r="AL1058" s="158">
        <f t="shared" si="186"/>
        <v>1.7800136378442962E-2</v>
      </c>
    </row>
    <row r="1059" spans="18:38" ht="14.25" x14ac:dyDescent="0.2">
      <c r="R1059" s="152" t="s">
        <v>109</v>
      </c>
      <c r="S1059" s="152"/>
      <c r="T1059" s="152" t="s">
        <v>107</v>
      </c>
      <c r="U1059" s="161">
        <v>38039</v>
      </c>
      <c r="V1059" s="152">
        <v>294.31</v>
      </c>
      <c r="W1059" s="152">
        <v>294.24400000000003</v>
      </c>
      <c r="X1059" s="152">
        <v>298.67399999999998</v>
      </c>
      <c r="Y1059" s="154">
        <f t="shared" si="176"/>
        <v>4.42999999999995</v>
      </c>
      <c r="Z1059" s="154">
        <f t="shared" si="177"/>
        <v>4.3639999999999759</v>
      </c>
      <c r="AA1059" s="154">
        <f t="shared" si="178"/>
        <v>-6.5999999999974079E-2</v>
      </c>
      <c r="AB1059" s="155">
        <f t="shared" si="182"/>
        <v>8.1854666666666489</v>
      </c>
      <c r="AC1059" s="155">
        <f t="shared" si="179"/>
        <v>6.5999999999974079E-2</v>
      </c>
      <c r="AD1059" s="155">
        <f t="shared" si="183"/>
        <v>6.148566666666655</v>
      </c>
      <c r="AE1059" s="152">
        <f t="shared" si="180"/>
        <v>0</v>
      </c>
      <c r="AF1059" s="152"/>
      <c r="AG1059" s="156">
        <v>38039</v>
      </c>
      <c r="AH1059" s="159">
        <v>384.76526000000001</v>
      </c>
      <c r="AI1059" s="155">
        <f t="shared" si="184"/>
        <v>354.31680799999992</v>
      </c>
      <c r="AJ1059" s="158">
        <f t="shared" si="181"/>
        <v>1.7153315764519404E-4</v>
      </c>
      <c r="AK1059" s="155">
        <f t="shared" si="185"/>
        <v>1.7523314713748826E-2</v>
      </c>
      <c r="AL1059" s="158">
        <f t="shared" si="186"/>
        <v>1.7353302264640678E-2</v>
      </c>
    </row>
    <row r="1060" spans="18:38" ht="14.25" x14ac:dyDescent="0.2">
      <c r="R1060" s="152" t="s">
        <v>109</v>
      </c>
      <c r="S1060" s="152"/>
      <c r="T1060" s="152" t="s">
        <v>107</v>
      </c>
      <c r="U1060" s="161">
        <v>38040</v>
      </c>
      <c r="V1060" s="152">
        <v>294.39999999999998</v>
      </c>
      <c r="W1060" s="152">
        <v>292.75700000000001</v>
      </c>
      <c r="X1060" s="152">
        <v>296.22199999999998</v>
      </c>
      <c r="Y1060" s="154">
        <f t="shared" si="176"/>
        <v>3.464999999999975</v>
      </c>
      <c r="Z1060" s="154">
        <f t="shared" si="177"/>
        <v>1.8220000000000027</v>
      </c>
      <c r="AA1060" s="154">
        <f t="shared" si="178"/>
        <v>-1.6429999999999723</v>
      </c>
      <c r="AB1060" s="155">
        <f t="shared" si="182"/>
        <v>8.1049999999999809</v>
      </c>
      <c r="AC1060" s="155">
        <f t="shared" si="179"/>
        <v>1.6429999999999723</v>
      </c>
      <c r="AD1060" s="155">
        <f t="shared" si="183"/>
        <v>6.2033333333333207</v>
      </c>
      <c r="AE1060" s="152">
        <f t="shared" si="180"/>
        <v>0</v>
      </c>
      <c r="AF1060" s="152"/>
      <c r="AG1060" s="156">
        <v>38040</v>
      </c>
      <c r="AH1060" s="159">
        <v>401.60497000000004</v>
      </c>
      <c r="AI1060" s="155">
        <f t="shared" si="184"/>
        <v>356.85090066666663</v>
      </c>
      <c r="AJ1060" s="158">
        <f t="shared" si="181"/>
        <v>4.0910848289551103E-3</v>
      </c>
      <c r="AK1060" s="155">
        <f t="shared" si="185"/>
        <v>1.7659684208047328E-2</v>
      </c>
      <c r="AL1060" s="158">
        <f t="shared" si="186"/>
        <v>1.7383544000433491E-2</v>
      </c>
    </row>
    <row r="1061" spans="18:38" ht="14.25" x14ac:dyDescent="0.2">
      <c r="R1061" s="152" t="s">
        <v>109</v>
      </c>
      <c r="S1061" s="152"/>
      <c r="T1061" s="152" t="s">
        <v>107</v>
      </c>
      <c r="U1061" s="161">
        <v>38041</v>
      </c>
      <c r="V1061" s="152">
        <v>294.2</v>
      </c>
      <c r="W1061" s="152">
        <v>288.678</v>
      </c>
      <c r="X1061" s="152">
        <v>295.17399999999998</v>
      </c>
      <c r="Y1061" s="154">
        <f t="shared" si="176"/>
        <v>6.4959999999999809</v>
      </c>
      <c r="Z1061" s="154">
        <f t="shared" si="177"/>
        <v>0.97399999999998954</v>
      </c>
      <c r="AA1061" s="154">
        <f t="shared" si="178"/>
        <v>-5.5219999999999914</v>
      </c>
      <c r="AB1061" s="155">
        <f t="shared" si="182"/>
        <v>8.0828999999999791</v>
      </c>
      <c r="AC1061" s="155">
        <f t="shared" si="179"/>
        <v>5.5219999999999914</v>
      </c>
      <c r="AD1061" s="155">
        <f t="shared" si="183"/>
        <v>6.2252666666666547</v>
      </c>
      <c r="AE1061" s="152">
        <f t="shared" si="180"/>
        <v>0</v>
      </c>
      <c r="AF1061" s="152"/>
      <c r="AG1061" s="156">
        <v>38041</v>
      </c>
      <c r="AH1061" s="159">
        <v>410.71807000000007</v>
      </c>
      <c r="AI1061" s="155">
        <f t="shared" si="184"/>
        <v>359.06861466666669</v>
      </c>
      <c r="AJ1061" s="158">
        <f t="shared" si="181"/>
        <v>1.3444745686499721E-2</v>
      </c>
      <c r="AK1061" s="155">
        <f t="shared" si="185"/>
        <v>1.7636780160484596E-2</v>
      </c>
      <c r="AL1061" s="158">
        <f t="shared" si="186"/>
        <v>1.7337262050724601E-2</v>
      </c>
    </row>
    <row r="1062" spans="18:38" ht="14.25" x14ac:dyDescent="0.2">
      <c r="R1062" s="152" t="s">
        <v>109</v>
      </c>
      <c r="S1062" s="152"/>
      <c r="T1062" s="152" t="s">
        <v>107</v>
      </c>
      <c r="U1062" s="161">
        <v>38042</v>
      </c>
      <c r="V1062" s="152">
        <v>296.39999999999998</v>
      </c>
      <c r="W1062" s="152">
        <v>286.72699999999998</v>
      </c>
      <c r="X1062" s="152">
        <v>296.39999999999998</v>
      </c>
      <c r="Y1062" s="154">
        <f t="shared" si="176"/>
        <v>9.6730000000000018</v>
      </c>
      <c r="Z1062" s="154">
        <f t="shared" si="177"/>
        <v>0</v>
      </c>
      <c r="AA1062" s="154">
        <f t="shared" si="178"/>
        <v>-9.6730000000000018</v>
      </c>
      <c r="AB1062" s="155">
        <f t="shared" si="182"/>
        <v>8.3122999999999774</v>
      </c>
      <c r="AC1062" s="155">
        <f t="shared" si="179"/>
        <v>9.6730000000000018</v>
      </c>
      <c r="AD1062" s="155">
        <f t="shared" si="183"/>
        <v>6.5476999999999883</v>
      </c>
      <c r="AE1062" s="152">
        <f t="shared" si="180"/>
        <v>0</v>
      </c>
      <c r="AF1062" s="152"/>
      <c r="AG1062" s="156">
        <v>38042</v>
      </c>
      <c r="AH1062" s="159">
        <v>409.61037000000005</v>
      </c>
      <c r="AI1062" s="155">
        <f t="shared" si="184"/>
        <v>359.68712866666675</v>
      </c>
      <c r="AJ1062" s="158">
        <f t="shared" si="181"/>
        <v>2.3615124783095704E-2</v>
      </c>
      <c r="AK1062" s="155">
        <f t="shared" si="185"/>
        <v>1.8423950986587785E-2</v>
      </c>
      <c r="AL1062" s="158">
        <f t="shared" si="186"/>
        <v>1.8203876308479045E-2</v>
      </c>
    </row>
    <row r="1063" spans="18:38" ht="14.25" x14ac:dyDescent="0.2">
      <c r="R1063" s="152" t="s">
        <v>109</v>
      </c>
      <c r="S1063" s="152"/>
      <c r="T1063" s="152" t="s">
        <v>107</v>
      </c>
      <c r="U1063" s="161">
        <v>38043</v>
      </c>
      <c r="V1063" s="152">
        <v>291.93</v>
      </c>
      <c r="W1063" s="152">
        <v>284.39499999999998</v>
      </c>
      <c r="X1063" s="152">
        <v>293.709</v>
      </c>
      <c r="Y1063" s="154">
        <f t="shared" si="176"/>
        <v>9.3140000000000214</v>
      </c>
      <c r="Z1063" s="154">
        <f t="shared" si="177"/>
        <v>1.7789999999999964</v>
      </c>
      <c r="AA1063" s="154">
        <f t="shared" si="178"/>
        <v>-7.535000000000025</v>
      </c>
      <c r="AB1063" s="155">
        <f t="shared" si="182"/>
        <v>8.2714999999999801</v>
      </c>
      <c r="AC1063" s="155">
        <f t="shared" si="179"/>
        <v>7.535000000000025</v>
      </c>
      <c r="AD1063" s="155">
        <f t="shared" si="183"/>
        <v>6.4880666666666569</v>
      </c>
      <c r="AE1063" s="152">
        <f t="shared" si="180"/>
        <v>0</v>
      </c>
      <c r="AF1063" s="152"/>
      <c r="AG1063" s="156">
        <v>38043</v>
      </c>
      <c r="AH1063" s="159">
        <v>426.48550000000006</v>
      </c>
      <c r="AI1063" s="155">
        <f t="shared" si="184"/>
        <v>360.02241233333348</v>
      </c>
      <c r="AJ1063" s="158">
        <f t="shared" si="181"/>
        <v>1.7667658103264997E-2</v>
      </c>
      <c r="AK1063" s="155">
        <f t="shared" si="185"/>
        <v>1.826652360532317E-2</v>
      </c>
      <c r="AL1063" s="158">
        <f t="shared" si="186"/>
        <v>1.8021285465582512E-2</v>
      </c>
    </row>
    <row r="1064" spans="18:38" ht="14.25" x14ac:dyDescent="0.2">
      <c r="R1064" s="152" t="s">
        <v>109</v>
      </c>
      <c r="S1064" s="152"/>
      <c r="T1064" s="152" t="s">
        <v>107</v>
      </c>
      <c r="U1064" s="161">
        <v>38044</v>
      </c>
      <c r="V1064" s="152">
        <v>295.02</v>
      </c>
      <c r="W1064" s="152">
        <v>281.70400000000001</v>
      </c>
      <c r="X1064" s="152">
        <v>295.54100000000005</v>
      </c>
      <c r="Y1064" s="154">
        <f t="shared" si="176"/>
        <v>13.837000000000046</v>
      </c>
      <c r="Z1064" s="154">
        <f t="shared" si="177"/>
        <v>0.52100000000007185</v>
      </c>
      <c r="AA1064" s="154">
        <f t="shared" si="178"/>
        <v>-13.315999999999974</v>
      </c>
      <c r="AB1064" s="155">
        <f t="shared" si="182"/>
        <v>8.2825333333333138</v>
      </c>
      <c r="AC1064" s="155">
        <f t="shared" si="179"/>
        <v>13.315999999999974</v>
      </c>
      <c r="AD1064" s="155">
        <f t="shared" si="183"/>
        <v>6.481733333333322</v>
      </c>
      <c r="AE1064" s="152">
        <f t="shared" si="180"/>
        <v>0</v>
      </c>
      <c r="AF1064" s="152"/>
      <c r="AG1064" s="156">
        <v>38044</v>
      </c>
      <c r="AH1064" s="159">
        <v>435.89978999999988</v>
      </c>
      <c r="AI1064" s="155">
        <f t="shared" si="184"/>
        <v>359.74871200000013</v>
      </c>
      <c r="AJ1064" s="158">
        <f t="shared" si="181"/>
        <v>3.054830560941536E-2</v>
      </c>
      <c r="AK1064" s="155">
        <f t="shared" si="185"/>
        <v>1.8271089466128022E-2</v>
      </c>
      <c r="AL1064" s="158">
        <f t="shared" si="186"/>
        <v>1.8017391354366599E-2</v>
      </c>
    </row>
    <row r="1065" spans="18:38" ht="14.25" x14ac:dyDescent="0.2">
      <c r="R1065" s="152" t="s">
        <v>109</v>
      </c>
      <c r="S1065" s="152"/>
      <c r="T1065" s="152" t="s">
        <v>107</v>
      </c>
      <c r="U1065" s="161">
        <v>38045</v>
      </c>
      <c r="V1065" s="152">
        <v>297.32</v>
      </c>
      <c r="W1065" s="152">
        <v>286.95699999999999</v>
      </c>
      <c r="X1065" s="152">
        <v>298.79500000000002</v>
      </c>
      <c r="Y1065" s="154">
        <f t="shared" si="176"/>
        <v>11.838000000000022</v>
      </c>
      <c r="Z1065" s="154">
        <f t="shared" si="177"/>
        <v>1.4750000000000227</v>
      </c>
      <c r="AA1065" s="154">
        <f t="shared" si="178"/>
        <v>-10.363</v>
      </c>
      <c r="AB1065" s="155">
        <f t="shared" si="182"/>
        <v>8.0004999999999828</v>
      </c>
      <c r="AC1065" s="155">
        <f t="shared" si="179"/>
        <v>10.363</v>
      </c>
      <c r="AD1065" s="155">
        <f t="shared" si="183"/>
        <v>6.6005666666666549</v>
      </c>
      <c r="AE1065" s="152">
        <f t="shared" si="180"/>
        <v>0</v>
      </c>
      <c r="AF1065" s="152"/>
      <c r="AG1065" s="156">
        <v>38045</v>
      </c>
      <c r="AH1065" s="159">
        <v>413.92373999999995</v>
      </c>
      <c r="AI1065" s="155">
        <f t="shared" si="184"/>
        <v>359.50159166666674</v>
      </c>
      <c r="AJ1065" s="158">
        <f t="shared" si="181"/>
        <v>2.5036012672285963E-2</v>
      </c>
      <c r="AK1065" s="155">
        <f t="shared" si="185"/>
        <v>1.8567811893252618E-2</v>
      </c>
      <c r="AL1065" s="158">
        <f t="shared" si="186"/>
        <v>1.8360326684691741E-2</v>
      </c>
    </row>
    <row r="1066" spans="18:38" ht="14.25" x14ac:dyDescent="0.2">
      <c r="R1066" s="152" t="s">
        <v>109</v>
      </c>
      <c r="S1066" s="152"/>
      <c r="T1066" s="152" t="s">
        <v>107</v>
      </c>
      <c r="U1066" s="161">
        <v>38046</v>
      </c>
      <c r="V1066" s="152">
        <v>291.87</v>
      </c>
      <c r="W1066" s="152">
        <v>291.87</v>
      </c>
      <c r="X1066" s="152">
        <v>296.95100000000002</v>
      </c>
      <c r="Y1066" s="154">
        <f t="shared" si="176"/>
        <v>5.0810000000000173</v>
      </c>
      <c r="Z1066" s="154">
        <f t="shared" si="177"/>
        <v>5.0810000000000173</v>
      </c>
      <c r="AA1066" s="154">
        <f t="shared" si="178"/>
        <v>0</v>
      </c>
      <c r="AB1066" s="155">
        <f t="shared" si="182"/>
        <v>7.8013333333333152</v>
      </c>
      <c r="AC1066" s="155">
        <f t="shared" si="179"/>
        <v>0</v>
      </c>
      <c r="AD1066" s="155">
        <f t="shared" si="183"/>
        <v>6.414499999999987</v>
      </c>
      <c r="AE1066" s="152">
        <f t="shared" si="180"/>
        <v>0</v>
      </c>
      <c r="AF1066" s="152"/>
      <c r="AG1066" s="156">
        <v>38046</v>
      </c>
      <c r="AH1066" s="159">
        <v>406.87669000000005</v>
      </c>
      <c r="AI1066" s="155">
        <f t="shared" si="184"/>
        <v>360.07223933333347</v>
      </c>
      <c r="AJ1066" s="158">
        <f t="shared" si="181"/>
        <v>0</v>
      </c>
      <c r="AK1066" s="155">
        <f t="shared" si="185"/>
        <v>1.8090420743010368E-2</v>
      </c>
      <c r="AL1066" s="158">
        <f t="shared" si="186"/>
        <v>1.7814480816061535E-2</v>
      </c>
    </row>
    <row r="1067" spans="18:38" ht="14.25" x14ac:dyDescent="0.2">
      <c r="R1067" s="152" t="s">
        <v>109</v>
      </c>
      <c r="S1067" s="152"/>
      <c r="T1067" s="152" t="s">
        <v>107</v>
      </c>
      <c r="U1067" s="161">
        <v>38047</v>
      </c>
      <c r="V1067" s="152">
        <v>295.10899999999998</v>
      </c>
      <c r="W1067" s="152">
        <v>283.92899999999997</v>
      </c>
      <c r="X1067" s="152">
        <v>295.10899999999998</v>
      </c>
      <c r="Y1067" s="154">
        <f t="shared" si="176"/>
        <v>11.180000000000007</v>
      </c>
      <c r="Z1067" s="154">
        <f t="shared" si="177"/>
        <v>0</v>
      </c>
      <c r="AA1067" s="154">
        <f t="shared" si="178"/>
        <v>-11.180000000000007</v>
      </c>
      <c r="AB1067" s="155">
        <f t="shared" si="182"/>
        <v>7.7214666666666494</v>
      </c>
      <c r="AC1067" s="155">
        <f t="shared" si="179"/>
        <v>11.180000000000007</v>
      </c>
      <c r="AD1067" s="155">
        <f t="shared" si="183"/>
        <v>6.3346333333333211</v>
      </c>
      <c r="AE1067" s="152">
        <f t="shared" si="180"/>
        <v>0</v>
      </c>
      <c r="AF1067" s="152"/>
      <c r="AG1067" s="156">
        <v>38047</v>
      </c>
      <c r="AH1067" s="159">
        <v>396.18192999999991</v>
      </c>
      <c r="AI1067" s="155">
        <f t="shared" si="184"/>
        <v>361.9800810000001</v>
      </c>
      <c r="AJ1067" s="158">
        <f t="shared" si="181"/>
        <v>2.8219358717344857E-2</v>
      </c>
      <c r="AK1067" s="155">
        <f t="shared" si="185"/>
        <v>1.7695949450256505E-2</v>
      </c>
      <c r="AL1067" s="158">
        <f t="shared" si="186"/>
        <v>1.7499950040989462E-2</v>
      </c>
    </row>
    <row r="1068" spans="18:38" ht="14.25" x14ac:dyDescent="0.2">
      <c r="R1068" s="152" t="s">
        <v>109</v>
      </c>
      <c r="S1068" s="152"/>
      <c r="T1068" s="152" t="s">
        <v>107</v>
      </c>
      <c r="U1068" s="161">
        <v>38048</v>
      </c>
      <c r="V1068" s="152">
        <v>294.31399999999996</v>
      </c>
      <c r="W1068" s="152">
        <v>280.96599999999995</v>
      </c>
      <c r="X1068" s="152">
        <v>294.31399999999996</v>
      </c>
      <c r="Y1068" s="154">
        <f t="shared" si="176"/>
        <v>13.348000000000013</v>
      </c>
      <c r="Z1068" s="154">
        <f t="shared" si="177"/>
        <v>0</v>
      </c>
      <c r="AA1068" s="154">
        <f t="shared" si="178"/>
        <v>-13.348000000000013</v>
      </c>
      <c r="AB1068" s="155">
        <f t="shared" si="182"/>
        <v>7.7818666666666498</v>
      </c>
      <c r="AC1068" s="155">
        <f t="shared" si="179"/>
        <v>13.348000000000013</v>
      </c>
      <c r="AD1068" s="155">
        <f t="shared" si="183"/>
        <v>6.3950333333333216</v>
      </c>
      <c r="AE1068" s="152">
        <f t="shared" si="180"/>
        <v>0</v>
      </c>
      <c r="AF1068" s="152"/>
      <c r="AG1068" s="156">
        <v>38048</v>
      </c>
      <c r="AH1068" s="159">
        <v>389.06061000000011</v>
      </c>
      <c r="AI1068" s="155">
        <f t="shared" si="184"/>
        <v>364.02910800000006</v>
      </c>
      <c r="AJ1068" s="158">
        <f t="shared" si="181"/>
        <v>3.4308279113632219E-2</v>
      </c>
      <c r="AK1068" s="155">
        <f t="shared" si="185"/>
        <v>1.7665733032567778E-2</v>
      </c>
      <c r="AL1068" s="158">
        <f t="shared" si="186"/>
        <v>1.7567368083470182E-2</v>
      </c>
    </row>
    <row r="1069" spans="18:38" ht="14.25" x14ac:dyDescent="0.2">
      <c r="R1069" s="152" t="s">
        <v>109</v>
      </c>
      <c r="S1069" s="152"/>
      <c r="T1069" s="152" t="s">
        <v>107</v>
      </c>
      <c r="U1069" s="161">
        <v>38049</v>
      </c>
      <c r="V1069" s="152">
        <v>291.77699999999999</v>
      </c>
      <c r="W1069" s="152">
        <v>287.86600000000004</v>
      </c>
      <c r="X1069" s="152">
        <v>293.06399999999996</v>
      </c>
      <c r="Y1069" s="154">
        <f t="shared" si="176"/>
        <v>5.1979999999999222</v>
      </c>
      <c r="Z1069" s="154">
        <f t="shared" si="177"/>
        <v>1.2869999999999777</v>
      </c>
      <c r="AA1069" s="154">
        <f t="shared" si="178"/>
        <v>-3.9109999999999445</v>
      </c>
      <c r="AB1069" s="155">
        <f t="shared" si="182"/>
        <v>7.3080666666666536</v>
      </c>
      <c r="AC1069" s="155">
        <f t="shared" si="179"/>
        <v>3.9109999999999445</v>
      </c>
      <c r="AD1069" s="155">
        <f t="shared" si="183"/>
        <v>5.9372666666666571</v>
      </c>
      <c r="AE1069" s="152">
        <f t="shared" si="180"/>
        <v>0</v>
      </c>
      <c r="AF1069" s="152"/>
      <c r="AG1069" s="156">
        <v>38049</v>
      </c>
      <c r="AH1069" s="159">
        <v>379.30268000000007</v>
      </c>
      <c r="AI1069" s="155">
        <f t="shared" si="184"/>
        <v>365.96989233333341</v>
      </c>
      <c r="AJ1069" s="158">
        <f t="shared" si="181"/>
        <v>1.0311026539543416E-2</v>
      </c>
      <c r="AK1069" s="155">
        <f t="shared" si="185"/>
        <v>1.6177694505509276E-2</v>
      </c>
      <c r="AL1069" s="158">
        <f t="shared" si="186"/>
        <v>1.6223374630115375E-2</v>
      </c>
    </row>
    <row r="1070" spans="18:38" ht="14.25" x14ac:dyDescent="0.2">
      <c r="R1070" s="152" t="s">
        <v>109</v>
      </c>
      <c r="S1070" s="152"/>
      <c r="T1070" s="152" t="s">
        <v>107</v>
      </c>
      <c r="U1070" s="161">
        <v>38050</v>
      </c>
      <c r="V1070" s="152">
        <v>293.959</v>
      </c>
      <c r="W1070" s="152">
        <v>293.959</v>
      </c>
      <c r="X1070" s="152">
        <v>299.27800000000002</v>
      </c>
      <c r="Y1070" s="154">
        <f t="shared" si="176"/>
        <v>5.3190000000000168</v>
      </c>
      <c r="Z1070" s="154">
        <f t="shared" si="177"/>
        <v>5.3190000000000168</v>
      </c>
      <c r="AA1070" s="154">
        <f t="shared" si="178"/>
        <v>0</v>
      </c>
      <c r="AB1070" s="155">
        <f t="shared" si="182"/>
        <v>7.1567999999999872</v>
      </c>
      <c r="AC1070" s="155">
        <f t="shared" si="179"/>
        <v>0</v>
      </c>
      <c r="AD1070" s="155">
        <f t="shared" si="183"/>
        <v>5.6963999999999908</v>
      </c>
      <c r="AE1070" s="152">
        <f t="shared" si="180"/>
        <v>0</v>
      </c>
      <c r="AF1070" s="152"/>
      <c r="AG1070" s="156">
        <v>38050</v>
      </c>
      <c r="AH1070" s="159">
        <v>346.75040000000007</v>
      </c>
      <c r="AI1070" s="155">
        <f t="shared" si="184"/>
        <v>367.29060400000009</v>
      </c>
      <c r="AJ1070" s="158">
        <f t="shared" si="181"/>
        <v>0</v>
      </c>
      <c r="AK1070" s="155">
        <f t="shared" si="185"/>
        <v>1.5393442196368651E-2</v>
      </c>
      <c r="AL1070" s="158">
        <f t="shared" si="186"/>
        <v>1.5509245099011543E-2</v>
      </c>
    </row>
    <row r="1071" spans="18:38" ht="14.25" x14ac:dyDescent="0.2">
      <c r="R1071" s="152" t="s">
        <v>109</v>
      </c>
      <c r="S1071" s="152"/>
      <c r="T1071" s="152" t="s">
        <v>107</v>
      </c>
      <c r="U1071" s="161">
        <v>38051</v>
      </c>
      <c r="V1071" s="152">
        <v>295.875</v>
      </c>
      <c r="W1071" s="152">
        <v>289.10399999999998</v>
      </c>
      <c r="X1071" s="152">
        <v>295.875</v>
      </c>
      <c r="Y1071" s="154">
        <f t="shared" si="176"/>
        <v>6.771000000000015</v>
      </c>
      <c r="Z1071" s="154">
        <f t="shared" si="177"/>
        <v>0</v>
      </c>
      <c r="AA1071" s="154">
        <f t="shared" si="178"/>
        <v>-6.771000000000015</v>
      </c>
      <c r="AB1071" s="155">
        <f t="shared" si="182"/>
        <v>7.1944666666666555</v>
      </c>
      <c r="AC1071" s="155">
        <f t="shared" si="179"/>
        <v>6.771000000000015</v>
      </c>
      <c r="AD1071" s="155">
        <f t="shared" si="183"/>
        <v>5.8027333333333253</v>
      </c>
      <c r="AE1071" s="152">
        <f t="shared" si="180"/>
        <v>0</v>
      </c>
      <c r="AF1071" s="152"/>
      <c r="AG1071" s="156">
        <v>38051</v>
      </c>
      <c r="AH1071" s="159">
        <v>348.82945999999993</v>
      </c>
      <c r="AI1071" s="155">
        <f t="shared" si="184"/>
        <v>368.93402066666675</v>
      </c>
      <c r="AJ1071" s="158">
        <f t="shared" si="181"/>
        <v>1.941063120070196E-2</v>
      </c>
      <c r="AK1071" s="155">
        <f t="shared" si="185"/>
        <v>1.5641945965470378E-2</v>
      </c>
      <c r="AL1071" s="158">
        <f t="shared" si="186"/>
        <v>1.5728376913703268E-2</v>
      </c>
    </row>
    <row r="1072" spans="18:38" ht="14.25" x14ac:dyDescent="0.2">
      <c r="R1072" s="152" t="s">
        <v>109</v>
      </c>
      <c r="S1072" s="152"/>
      <c r="T1072" s="152" t="s">
        <v>107</v>
      </c>
      <c r="U1072" s="161">
        <v>38052</v>
      </c>
      <c r="V1072" s="152">
        <v>295.07900000000006</v>
      </c>
      <c r="W1072" s="152">
        <v>284.51499999999999</v>
      </c>
      <c r="X1072" s="152">
        <v>295.35199999999998</v>
      </c>
      <c r="Y1072" s="154">
        <f t="shared" si="176"/>
        <v>10.836999999999989</v>
      </c>
      <c r="Z1072" s="154">
        <f t="shared" si="177"/>
        <v>0.27299999999991087</v>
      </c>
      <c r="AA1072" s="154">
        <f t="shared" si="178"/>
        <v>-10.564000000000078</v>
      </c>
      <c r="AB1072" s="155">
        <f t="shared" si="182"/>
        <v>7.3583666666666545</v>
      </c>
      <c r="AC1072" s="155">
        <f t="shared" si="179"/>
        <v>10.564000000000078</v>
      </c>
      <c r="AD1072" s="155">
        <f t="shared" si="183"/>
        <v>6.048533333333328</v>
      </c>
      <c r="AE1072" s="152">
        <f t="shared" si="180"/>
        <v>0</v>
      </c>
      <c r="AF1072" s="152"/>
      <c r="AG1072" s="156">
        <v>38052</v>
      </c>
      <c r="AH1072" s="159">
        <v>325.36482000000007</v>
      </c>
      <c r="AI1072" s="155">
        <f t="shared" si="184"/>
        <v>369.77639966666663</v>
      </c>
      <c r="AJ1072" s="158">
        <f t="shared" si="181"/>
        <v>3.246816911551801E-2</v>
      </c>
      <c r="AK1072" s="155">
        <f t="shared" si="185"/>
        <v>1.6369884199939143E-2</v>
      </c>
      <c r="AL1072" s="158">
        <f t="shared" si="186"/>
        <v>1.635727249977487E-2</v>
      </c>
    </row>
    <row r="1073" spans="18:38" ht="14.25" x14ac:dyDescent="0.2">
      <c r="R1073" s="152" t="s">
        <v>109</v>
      </c>
      <c r="S1073" s="152"/>
      <c r="T1073" s="152" t="s">
        <v>107</v>
      </c>
      <c r="U1073" s="161">
        <v>38053</v>
      </c>
      <c r="V1073" s="152">
        <v>295.07400000000001</v>
      </c>
      <c r="W1073" s="152">
        <v>286.82900000000001</v>
      </c>
      <c r="X1073" s="152">
        <v>295.14299999999997</v>
      </c>
      <c r="Y1073" s="154">
        <f t="shared" si="176"/>
        <v>8.3139999999999645</v>
      </c>
      <c r="Z1073" s="154">
        <f t="shared" si="177"/>
        <v>6.8999999999959982E-2</v>
      </c>
      <c r="AA1073" s="154">
        <f t="shared" si="178"/>
        <v>-8.2450000000000045</v>
      </c>
      <c r="AB1073" s="155">
        <f t="shared" si="182"/>
        <v>7.3168999999999871</v>
      </c>
      <c r="AC1073" s="155">
        <f t="shared" si="179"/>
        <v>8.2450000000000045</v>
      </c>
      <c r="AD1073" s="155">
        <f t="shared" si="183"/>
        <v>6.0047666666666624</v>
      </c>
      <c r="AE1073" s="152">
        <f t="shared" si="180"/>
        <v>0</v>
      </c>
      <c r="AF1073" s="152"/>
      <c r="AG1073" s="156">
        <v>38053</v>
      </c>
      <c r="AH1073" s="159">
        <v>339.45319999999987</v>
      </c>
      <c r="AI1073" s="155">
        <f t="shared" si="184"/>
        <v>370.70893600000011</v>
      </c>
      <c r="AJ1073" s="158">
        <f t="shared" si="181"/>
        <v>2.4289062527617967E-2</v>
      </c>
      <c r="AK1073" s="155">
        <f t="shared" si="185"/>
        <v>1.6156651516560663E-2</v>
      </c>
      <c r="AL1073" s="158">
        <f t="shared" si="186"/>
        <v>1.6198062910106545E-2</v>
      </c>
    </row>
    <row r="1074" spans="18:38" ht="14.25" x14ac:dyDescent="0.2">
      <c r="R1074" s="152" t="s">
        <v>109</v>
      </c>
      <c r="S1074" s="152"/>
      <c r="T1074" s="152" t="s">
        <v>107</v>
      </c>
      <c r="U1074" s="161">
        <v>38054</v>
      </c>
      <c r="V1074" s="152">
        <v>293.74200000000002</v>
      </c>
      <c r="W1074" s="152">
        <v>286.892</v>
      </c>
      <c r="X1074" s="152">
        <v>294.22500000000002</v>
      </c>
      <c r="Y1074" s="154">
        <f t="shared" si="176"/>
        <v>7.3330000000000268</v>
      </c>
      <c r="Z1074" s="154">
        <f t="shared" si="177"/>
        <v>0.48300000000000409</v>
      </c>
      <c r="AA1074" s="154">
        <f t="shared" si="178"/>
        <v>-6.8500000000000227</v>
      </c>
      <c r="AB1074" s="155">
        <f t="shared" si="182"/>
        <v>7.4228666666666561</v>
      </c>
      <c r="AC1074" s="155">
        <f t="shared" si="179"/>
        <v>6.8500000000000227</v>
      </c>
      <c r="AD1074" s="155">
        <f t="shared" si="183"/>
        <v>6.1506666666666625</v>
      </c>
      <c r="AE1074" s="152">
        <f t="shared" si="180"/>
        <v>0</v>
      </c>
      <c r="AF1074" s="152"/>
      <c r="AG1074" s="156">
        <v>38054</v>
      </c>
      <c r="AH1074" s="159">
        <v>372.88013000000001</v>
      </c>
      <c r="AI1074" s="155">
        <f t="shared" si="184"/>
        <v>371.76951700000001</v>
      </c>
      <c r="AJ1074" s="158">
        <f t="shared" si="181"/>
        <v>1.8370514942697598E-2</v>
      </c>
      <c r="AK1074" s="155">
        <f t="shared" si="185"/>
        <v>1.6527306474993699E-2</v>
      </c>
      <c r="AL1074" s="158">
        <f t="shared" si="186"/>
        <v>1.6544300663216188E-2</v>
      </c>
    </row>
    <row r="1075" spans="18:38" ht="14.25" x14ac:dyDescent="0.2">
      <c r="R1075" s="152" t="s">
        <v>109</v>
      </c>
      <c r="S1075" s="152"/>
      <c r="T1075" s="152" t="s">
        <v>107</v>
      </c>
      <c r="U1075" s="161">
        <v>38055</v>
      </c>
      <c r="V1075" s="152">
        <v>295.25800000000004</v>
      </c>
      <c r="W1075" s="152">
        <v>288.89</v>
      </c>
      <c r="X1075" s="152">
        <v>295.41700000000003</v>
      </c>
      <c r="Y1075" s="154">
        <f t="shared" si="176"/>
        <v>6.5270000000000437</v>
      </c>
      <c r="Z1075" s="154">
        <f t="shared" si="177"/>
        <v>0.15899999999999181</v>
      </c>
      <c r="AA1075" s="154">
        <f t="shared" si="178"/>
        <v>-6.3680000000000518</v>
      </c>
      <c r="AB1075" s="155">
        <f t="shared" si="182"/>
        <v>7.3111333333333279</v>
      </c>
      <c r="AC1075" s="155">
        <f t="shared" si="179"/>
        <v>6.3680000000000518</v>
      </c>
      <c r="AD1075" s="155">
        <f t="shared" si="183"/>
        <v>6.0336333333333334</v>
      </c>
      <c r="AE1075" s="152">
        <f t="shared" si="180"/>
        <v>0</v>
      </c>
      <c r="AF1075" s="152"/>
      <c r="AG1075" s="156">
        <v>38055</v>
      </c>
      <c r="AH1075" s="159">
        <v>372.6891600000003</v>
      </c>
      <c r="AI1075" s="155">
        <f t="shared" si="184"/>
        <v>371.92286266666673</v>
      </c>
      <c r="AJ1075" s="158">
        <f t="shared" si="181"/>
        <v>1.7086625218721271E-2</v>
      </c>
      <c r="AK1075" s="155">
        <f t="shared" si="185"/>
        <v>1.6202239544081252E-2</v>
      </c>
      <c r="AL1075" s="158">
        <f t="shared" si="186"/>
        <v>1.6222808380405844E-2</v>
      </c>
    </row>
    <row r="1076" spans="18:38" ht="14.25" x14ac:dyDescent="0.2">
      <c r="R1076" s="152" t="s">
        <v>109</v>
      </c>
      <c r="S1076" s="152"/>
      <c r="T1076" s="152" t="s">
        <v>107</v>
      </c>
      <c r="U1076" s="161">
        <v>38056</v>
      </c>
      <c r="V1076" s="152">
        <v>294.92899999999997</v>
      </c>
      <c r="W1076" s="152">
        <v>288.84200000000004</v>
      </c>
      <c r="X1076" s="152">
        <v>295.53300000000002</v>
      </c>
      <c r="Y1076" s="154">
        <f t="shared" si="176"/>
        <v>6.6909999999999741</v>
      </c>
      <c r="Z1076" s="154">
        <f t="shared" si="177"/>
        <v>0.60400000000004184</v>
      </c>
      <c r="AA1076" s="154">
        <f t="shared" si="178"/>
        <v>-6.0869999999999322</v>
      </c>
      <c r="AB1076" s="155">
        <f t="shared" si="182"/>
        <v>7.2610999999999954</v>
      </c>
      <c r="AC1076" s="155">
        <f t="shared" si="179"/>
        <v>6.0869999999999322</v>
      </c>
      <c r="AD1076" s="155">
        <f t="shared" si="183"/>
        <v>5.9784666666666659</v>
      </c>
      <c r="AE1076" s="152">
        <f t="shared" si="180"/>
        <v>0</v>
      </c>
      <c r="AF1076" s="152"/>
      <c r="AG1076" s="156">
        <v>38056</v>
      </c>
      <c r="AH1076" s="159">
        <v>394.98209000000003</v>
      </c>
      <c r="AI1076" s="155">
        <f t="shared" si="184"/>
        <v>371.8297970000001</v>
      </c>
      <c r="AJ1076" s="158">
        <f t="shared" si="181"/>
        <v>1.5410825336409384E-2</v>
      </c>
      <c r="AK1076" s="155">
        <f t="shared" si="185"/>
        <v>1.6067156708531715E-2</v>
      </c>
      <c r="AL1076" s="158">
        <f t="shared" si="186"/>
        <v>1.60785034306077E-2</v>
      </c>
    </row>
    <row r="1077" spans="18:38" ht="14.25" x14ac:dyDescent="0.2">
      <c r="R1077" s="152" t="s">
        <v>109</v>
      </c>
      <c r="S1077" s="152"/>
      <c r="T1077" s="152" t="s">
        <v>107</v>
      </c>
      <c r="U1077" s="161">
        <v>38057</v>
      </c>
      <c r="V1077" s="152">
        <v>295.35900000000009</v>
      </c>
      <c r="W1077" s="152">
        <v>283.65299999999996</v>
      </c>
      <c r="X1077" s="152">
        <v>295.87400000000002</v>
      </c>
      <c r="Y1077" s="154">
        <f t="shared" si="176"/>
        <v>12.22100000000006</v>
      </c>
      <c r="Z1077" s="154">
        <f t="shared" si="177"/>
        <v>0.51499999999992951</v>
      </c>
      <c r="AA1077" s="154">
        <f t="shared" si="178"/>
        <v>-11.706000000000131</v>
      </c>
      <c r="AB1077" s="155">
        <f t="shared" si="182"/>
        <v>7.5370666666666635</v>
      </c>
      <c r="AC1077" s="155">
        <f t="shared" si="179"/>
        <v>11.706000000000131</v>
      </c>
      <c r="AD1077" s="155">
        <f t="shared" si="183"/>
        <v>6.2987333333333364</v>
      </c>
      <c r="AE1077" s="152">
        <f t="shared" si="180"/>
        <v>0</v>
      </c>
      <c r="AF1077" s="152"/>
      <c r="AG1077" s="156">
        <v>38057</v>
      </c>
      <c r="AH1077" s="159">
        <v>406.49762999999996</v>
      </c>
      <c r="AI1077" s="155">
        <f t="shared" si="184"/>
        <v>373.05398800000006</v>
      </c>
      <c r="AJ1077" s="158">
        <f t="shared" si="181"/>
        <v>2.8797215865686922E-2</v>
      </c>
      <c r="AK1077" s="155">
        <f t="shared" si="185"/>
        <v>1.6837938301667483E-2</v>
      </c>
      <c r="AL1077" s="158">
        <f t="shared" si="186"/>
        <v>1.6884240715671791E-2</v>
      </c>
    </row>
    <row r="1078" spans="18:38" ht="14.25" x14ac:dyDescent="0.2">
      <c r="R1078" s="152" t="s">
        <v>109</v>
      </c>
      <c r="S1078" s="152"/>
      <c r="T1078" s="152" t="s">
        <v>107</v>
      </c>
      <c r="U1078" s="161">
        <v>38058</v>
      </c>
      <c r="V1078" s="152">
        <v>291.84799999999996</v>
      </c>
      <c r="W1078" s="152">
        <v>287.91899999999993</v>
      </c>
      <c r="X1078" s="152">
        <v>295.51700000000005</v>
      </c>
      <c r="Y1078" s="154">
        <f t="shared" si="176"/>
        <v>7.5980000000001269</v>
      </c>
      <c r="Z1078" s="154">
        <f t="shared" si="177"/>
        <v>3.6690000000000964</v>
      </c>
      <c r="AA1078" s="154">
        <f t="shared" si="178"/>
        <v>-3.9290000000000305</v>
      </c>
      <c r="AB1078" s="155">
        <f t="shared" si="182"/>
        <v>7.5445333333333355</v>
      </c>
      <c r="AC1078" s="155">
        <f t="shared" si="179"/>
        <v>3.9290000000000305</v>
      </c>
      <c r="AD1078" s="155">
        <f t="shared" si="183"/>
        <v>6.1839000000000057</v>
      </c>
      <c r="AE1078" s="152">
        <f t="shared" si="180"/>
        <v>0</v>
      </c>
      <c r="AF1078" s="152"/>
      <c r="AG1078" s="156">
        <v>38058</v>
      </c>
      <c r="AH1078" s="159">
        <v>396.98201000000006</v>
      </c>
      <c r="AI1078" s="155">
        <f t="shared" si="184"/>
        <v>375.27329166666669</v>
      </c>
      <c r="AJ1078" s="158">
        <f t="shared" si="181"/>
        <v>9.8971739298716072E-3</v>
      </c>
      <c r="AK1078" s="155">
        <f t="shared" si="185"/>
        <v>1.6423903897836482E-2</v>
      </c>
      <c r="AL1078" s="158">
        <f t="shared" si="186"/>
        <v>1.647839091488771E-2</v>
      </c>
    </row>
    <row r="1079" spans="18:38" ht="14.25" x14ac:dyDescent="0.2">
      <c r="R1079" s="152" t="s">
        <v>109</v>
      </c>
      <c r="S1079" s="152"/>
      <c r="T1079" s="152" t="s">
        <v>107</v>
      </c>
      <c r="U1079" s="161">
        <v>38059</v>
      </c>
      <c r="V1079" s="152">
        <v>296.36799999999999</v>
      </c>
      <c r="W1079" s="152">
        <v>292.60600000000005</v>
      </c>
      <c r="X1079" s="152">
        <v>297.05300000000005</v>
      </c>
      <c r="Y1079" s="154">
        <f t="shared" si="176"/>
        <v>4.4470000000000027</v>
      </c>
      <c r="Z1079" s="154">
        <f t="shared" si="177"/>
        <v>0.68500000000005912</v>
      </c>
      <c r="AA1079" s="154">
        <f t="shared" si="178"/>
        <v>-3.7619999999999436</v>
      </c>
      <c r="AB1079" s="155">
        <f t="shared" si="182"/>
        <v>7.4486666666666697</v>
      </c>
      <c r="AC1079" s="155">
        <f t="shared" si="179"/>
        <v>3.7619999999999436</v>
      </c>
      <c r="AD1079" s="155">
        <f t="shared" si="183"/>
        <v>6.0740333333333369</v>
      </c>
      <c r="AE1079" s="152">
        <f t="shared" si="180"/>
        <v>0</v>
      </c>
      <c r="AF1079" s="152"/>
      <c r="AG1079" s="156">
        <v>38059</v>
      </c>
      <c r="AH1079" s="159">
        <v>332.07755000000003</v>
      </c>
      <c r="AI1079" s="155">
        <f t="shared" si="184"/>
        <v>375.37286699999999</v>
      </c>
      <c r="AJ1079" s="158">
        <f t="shared" si="181"/>
        <v>1.1328679099204217E-2</v>
      </c>
      <c r="AK1079" s="155">
        <f t="shared" si="185"/>
        <v>1.6086626478730017E-2</v>
      </c>
      <c r="AL1079" s="158">
        <f t="shared" si="186"/>
        <v>1.6181332928715216E-2</v>
      </c>
    </row>
    <row r="1080" spans="18:38" ht="14.25" x14ac:dyDescent="0.2">
      <c r="R1080" s="152" t="s">
        <v>109</v>
      </c>
      <c r="S1080" s="152"/>
      <c r="T1080" s="152" t="s">
        <v>107</v>
      </c>
      <c r="U1080" s="161">
        <v>38060</v>
      </c>
      <c r="V1080" s="152">
        <v>297.27100000000007</v>
      </c>
      <c r="W1080" s="152">
        <v>290.53200000000004</v>
      </c>
      <c r="X1080" s="152">
        <v>297.27100000000007</v>
      </c>
      <c r="Y1080" s="154">
        <f t="shared" si="176"/>
        <v>6.7390000000000327</v>
      </c>
      <c r="Z1080" s="154">
        <f t="shared" si="177"/>
        <v>0</v>
      </c>
      <c r="AA1080" s="154">
        <f t="shared" si="178"/>
        <v>-6.7390000000000327</v>
      </c>
      <c r="AB1080" s="155">
        <f t="shared" si="182"/>
        <v>7.5028666666666686</v>
      </c>
      <c r="AC1080" s="155">
        <f t="shared" si="179"/>
        <v>6.7390000000000327</v>
      </c>
      <c r="AD1080" s="155">
        <f t="shared" si="183"/>
        <v>6.1282333333333368</v>
      </c>
      <c r="AE1080" s="152">
        <f t="shared" si="180"/>
        <v>0</v>
      </c>
      <c r="AF1080" s="152"/>
      <c r="AG1080" s="156">
        <v>38060</v>
      </c>
      <c r="AH1080" s="159">
        <v>331.14845999999994</v>
      </c>
      <c r="AI1080" s="155">
        <f t="shared" si="184"/>
        <v>375.69028399999996</v>
      </c>
      <c r="AJ1080" s="158">
        <f t="shared" si="181"/>
        <v>2.0350389067187672E-2</v>
      </c>
      <c r="AK1080" s="155">
        <f t="shared" si="185"/>
        <v>1.623506114500449E-2</v>
      </c>
      <c r="AL1080" s="158">
        <f t="shared" si="186"/>
        <v>1.6311929252163831E-2</v>
      </c>
    </row>
    <row r="1081" spans="18:38" ht="14.25" x14ac:dyDescent="0.2">
      <c r="R1081" s="152" t="s">
        <v>109</v>
      </c>
      <c r="S1081" s="152"/>
      <c r="T1081" s="152" t="s">
        <v>107</v>
      </c>
      <c r="U1081" s="161">
        <v>38061</v>
      </c>
      <c r="V1081" s="152">
        <v>292.88499999999999</v>
      </c>
      <c r="W1081" s="152">
        <v>287.7</v>
      </c>
      <c r="X1081" s="152">
        <v>293.58199999999994</v>
      </c>
      <c r="Y1081" s="154">
        <f t="shared" si="176"/>
        <v>5.8819999999999482</v>
      </c>
      <c r="Z1081" s="154">
        <f t="shared" si="177"/>
        <v>0.69699999999994589</v>
      </c>
      <c r="AA1081" s="154">
        <f t="shared" si="178"/>
        <v>-5.1850000000000023</v>
      </c>
      <c r="AB1081" s="155">
        <f t="shared" si="182"/>
        <v>7.4670000000000014</v>
      </c>
      <c r="AC1081" s="155">
        <f t="shared" si="179"/>
        <v>5.1850000000000023</v>
      </c>
      <c r="AD1081" s="155">
        <f t="shared" si="183"/>
        <v>6.0969000000000033</v>
      </c>
      <c r="AE1081" s="152">
        <f t="shared" si="180"/>
        <v>0</v>
      </c>
      <c r="AF1081" s="152"/>
      <c r="AG1081" s="156">
        <v>38061</v>
      </c>
      <c r="AH1081" s="159">
        <v>325.26536999999996</v>
      </c>
      <c r="AI1081" s="155">
        <f t="shared" si="184"/>
        <v>375.91735566666654</v>
      </c>
      <c r="AJ1081" s="158">
        <f t="shared" si="181"/>
        <v>1.5940830098205669E-2</v>
      </c>
      <c r="AK1081" s="155">
        <f t="shared" si="185"/>
        <v>1.6125302342151804E-2</v>
      </c>
      <c r="AL1081" s="158">
        <f t="shared" si="186"/>
        <v>1.6218724429968183E-2</v>
      </c>
    </row>
    <row r="1082" spans="18:38" ht="14.25" x14ac:dyDescent="0.2">
      <c r="R1082" s="152" t="s">
        <v>109</v>
      </c>
      <c r="S1082" s="152"/>
      <c r="T1082" s="152" t="s">
        <v>107</v>
      </c>
      <c r="U1082" s="161">
        <v>38062</v>
      </c>
      <c r="V1082" s="152">
        <v>294.87899999999996</v>
      </c>
      <c r="W1082" s="152">
        <v>294.87899999999996</v>
      </c>
      <c r="X1082" s="152">
        <v>299.19599999999997</v>
      </c>
      <c r="Y1082" s="154">
        <f t="shared" si="176"/>
        <v>4.3170000000000073</v>
      </c>
      <c r="Z1082" s="154">
        <f t="shared" si="177"/>
        <v>4.3170000000000073</v>
      </c>
      <c r="AA1082" s="154">
        <f t="shared" si="178"/>
        <v>0</v>
      </c>
      <c r="AB1082" s="155">
        <f t="shared" si="182"/>
        <v>7.4432666666666689</v>
      </c>
      <c r="AC1082" s="155">
        <f t="shared" si="179"/>
        <v>0</v>
      </c>
      <c r="AD1082" s="155">
        <f t="shared" si="183"/>
        <v>5.9548666666666694</v>
      </c>
      <c r="AE1082" s="152">
        <f t="shared" si="180"/>
        <v>0</v>
      </c>
      <c r="AF1082" s="152"/>
      <c r="AG1082" s="156">
        <v>38062</v>
      </c>
      <c r="AH1082" s="159">
        <v>302.97406000000001</v>
      </c>
      <c r="AI1082" s="155">
        <f t="shared" si="184"/>
        <v>375.14105099999989</v>
      </c>
      <c r="AJ1082" s="158">
        <f t="shared" si="181"/>
        <v>0</v>
      </c>
      <c r="AK1082" s="155">
        <f t="shared" si="185"/>
        <v>1.5689968742366923E-2</v>
      </c>
      <c r="AL1082" s="158">
        <f t="shared" si="186"/>
        <v>1.5873673784281932E-2</v>
      </c>
    </row>
    <row r="1083" spans="18:38" ht="14.25" x14ac:dyDescent="0.2">
      <c r="R1083" s="152" t="s">
        <v>109</v>
      </c>
      <c r="S1083" s="152"/>
      <c r="T1083" s="152" t="s">
        <v>107</v>
      </c>
      <c r="U1083" s="161">
        <v>38063</v>
      </c>
      <c r="V1083" s="152">
        <v>298.815</v>
      </c>
      <c r="W1083" s="152">
        <v>287.12199999999996</v>
      </c>
      <c r="X1083" s="152">
        <v>298.815</v>
      </c>
      <c r="Y1083" s="154">
        <f t="shared" si="176"/>
        <v>11.69300000000004</v>
      </c>
      <c r="Z1083" s="154">
        <f t="shared" si="177"/>
        <v>0</v>
      </c>
      <c r="AA1083" s="154">
        <f t="shared" si="178"/>
        <v>-11.69300000000004</v>
      </c>
      <c r="AB1083" s="155">
        <f t="shared" si="182"/>
        <v>7.6342000000000061</v>
      </c>
      <c r="AC1083" s="155">
        <f t="shared" si="179"/>
        <v>11.69300000000004</v>
      </c>
      <c r="AD1083" s="155">
        <f t="shared" si="183"/>
        <v>6.1708666666666714</v>
      </c>
      <c r="AE1083" s="152">
        <f t="shared" si="180"/>
        <v>0</v>
      </c>
      <c r="AF1083" s="152"/>
      <c r="AG1083" s="156">
        <v>38063</v>
      </c>
      <c r="AH1083" s="159">
        <v>279.81748000000016</v>
      </c>
      <c r="AI1083" s="155">
        <f t="shared" si="184"/>
        <v>372.83588033333325</v>
      </c>
      <c r="AJ1083" s="158">
        <f t="shared" si="181"/>
        <v>4.1787954062055141E-2</v>
      </c>
      <c r="AK1083" s="155">
        <f t="shared" si="185"/>
        <v>1.6584962692963234E-2</v>
      </c>
      <c r="AL1083" s="158">
        <f t="shared" si="186"/>
        <v>1.6551160958944239E-2</v>
      </c>
    </row>
    <row r="1084" spans="18:38" ht="14.25" x14ac:dyDescent="0.2">
      <c r="R1084" s="152" t="s">
        <v>109</v>
      </c>
      <c r="S1084" s="152"/>
      <c r="T1084" s="152" t="s">
        <v>107</v>
      </c>
      <c r="U1084" s="161">
        <v>38064</v>
      </c>
      <c r="V1084" s="152">
        <v>298.09600000000006</v>
      </c>
      <c r="W1084" s="152">
        <v>294.06600000000003</v>
      </c>
      <c r="X1084" s="152">
        <v>298.41500000000002</v>
      </c>
      <c r="Y1084" s="154">
        <f t="shared" si="176"/>
        <v>4.3489999999999895</v>
      </c>
      <c r="Z1084" s="154">
        <f t="shared" si="177"/>
        <v>0.31899999999995998</v>
      </c>
      <c r="AA1084" s="154">
        <f t="shared" si="178"/>
        <v>-4.0300000000000296</v>
      </c>
      <c r="AB1084" s="155">
        <f t="shared" si="182"/>
        <v>7.6451000000000038</v>
      </c>
      <c r="AC1084" s="155">
        <f t="shared" si="179"/>
        <v>4.0300000000000296</v>
      </c>
      <c r="AD1084" s="155">
        <f t="shared" si="183"/>
        <v>6.171133333333338</v>
      </c>
      <c r="AE1084" s="152">
        <f t="shared" si="180"/>
        <v>0</v>
      </c>
      <c r="AF1084" s="152"/>
      <c r="AG1084" s="156">
        <v>38064</v>
      </c>
      <c r="AH1084" s="159">
        <v>309.01068000000009</v>
      </c>
      <c r="AI1084" s="155">
        <f t="shared" si="184"/>
        <v>371.19515299999989</v>
      </c>
      <c r="AJ1084" s="158">
        <f t="shared" si="181"/>
        <v>1.3041620438491086E-2</v>
      </c>
      <c r="AK1084" s="155">
        <f t="shared" si="185"/>
        <v>1.6645438528603656E-2</v>
      </c>
      <c r="AL1084" s="158">
        <f t="shared" si="186"/>
        <v>1.6625037486233934E-2</v>
      </c>
    </row>
    <row r="1085" spans="18:38" ht="14.25" x14ac:dyDescent="0.2">
      <c r="R1085" s="152" t="s">
        <v>109</v>
      </c>
      <c r="S1085" s="152"/>
      <c r="T1085" s="152" t="s">
        <v>107</v>
      </c>
      <c r="U1085" s="161">
        <v>38065</v>
      </c>
      <c r="V1085" s="152">
        <v>298.07100000000003</v>
      </c>
      <c r="W1085" s="152">
        <v>294.78100000000006</v>
      </c>
      <c r="X1085" s="152">
        <v>299.45900000000006</v>
      </c>
      <c r="Y1085" s="154">
        <f t="shared" si="176"/>
        <v>4.6779999999999973</v>
      </c>
      <c r="Z1085" s="154">
        <f t="shared" si="177"/>
        <v>1.3880000000000337</v>
      </c>
      <c r="AA1085" s="154">
        <f t="shared" si="178"/>
        <v>-3.2899999999999636</v>
      </c>
      <c r="AB1085" s="155">
        <f t="shared" si="182"/>
        <v>7.7199000000000053</v>
      </c>
      <c r="AC1085" s="155">
        <f t="shared" si="179"/>
        <v>3.2899999999999636</v>
      </c>
      <c r="AD1085" s="155">
        <f t="shared" si="183"/>
        <v>6.2281000000000022</v>
      </c>
      <c r="AE1085" s="152">
        <f t="shared" si="180"/>
        <v>0</v>
      </c>
      <c r="AF1085" s="152"/>
      <c r="AG1085" s="156">
        <v>38065</v>
      </c>
      <c r="AH1085" s="159">
        <v>331.0999700000001</v>
      </c>
      <c r="AI1085" s="155">
        <f t="shared" si="184"/>
        <v>370.07340033333332</v>
      </c>
      <c r="AJ1085" s="158">
        <f t="shared" si="181"/>
        <v>9.936575953178017E-3</v>
      </c>
      <c r="AK1085" s="155">
        <f t="shared" si="185"/>
        <v>1.6832176214850614E-2</v>
      </c>
      <c r="AL1085" s="158">
        <f t="shared" si="186"/>
        <v>1.6829364105580714E-2</v>
      </c>
    </row>
    <row r="1086" spans="18:38" ht="14.25" x14ac:dyDescent="0.2">
      <c r="R1086" s="152" t="s">
        <v>109</v>
      </c>
      <c r="S1086" s="152"/>
      <c r="T1086" s="152" t="s">
        <v>107</v>
      </c>
      <c r="U1086" s="161">
        <v>38066</v>
      </c>
      <c r="V1086" s="152">
        <v>297.73900000000003</v>
      </c>
      <c r="W1086" s="152">
        <v>297.73900000000003</v>
      </c>
      <c r="X1086" s="152">
        <v>300.12700000000001</v>
      </c>
      <c r="Y1086" s="154">
        <f t="shared" si="176"/>
        <v>2.3879999999999768</v>
      </c>
      <c r="Z1086" s="154">
        <f t="shared" si="177"/>
        <v>2.3879999999999768</v>
      </c>
      <c r="AA1086" s="154">
        <f t="shared" si="178"/>
        <v>0</v>
      </c>
      <c r="AB1086" s="155">
        <f t="shared" si="182"/>
        <v>7.588600000000004</v>
      </c>
      <c r="AC1086" s="155">
        <f t="shared" si="179"/>
        <v>0</v>
      </c>
      <c r="AD1086" s="155">
        <f t="shared" si="183"/>
        <v>6.1107333333333349</v>
      </c>
      <c r="AE1086" s="152">
        <f t="shared" si="180"/>
        <v>0</v>
      </c>
      <c r="AF1086" s="152"/>
      <c r="AG1086" s="156">
        <v>38066</v>
      </c>
      <c r="AH1086" s="159">
        <v>293.53696999999994</v>
      </c>
      <c r="AI1086" s="155">
        <f t="shared" si="184"/>
        <v>367.62250999999998</v>
      </c>
      <c r="AJ1086" s="158">
        <f t="shared" si="181"/>
        <v>0</v>
      </c>
      <c r="AK1086" s="155">
        <f t="shared" si="185"/>
        <v>1.6512431513695035E-2</v>
      </c>
      <c r="AL1086" s="158">
        <f t="shared" si="186"/>
        <v>1.6622304584486231E-2</v>
      </c>
    </row>
    <row r="1087" spans="18:38" ht="14.25" x14ac:dyDescent="0.2">
      <c r="R1087" s="152" t="s">
        <v>109</v>
      </c>
      <c r="S1087" s="152"/>
      <c r="T1087" s="152" t="s">
        <v>107</v>
      </c>
      <c r="U1087" s="161">
        <v>38067</v>
      </c>
      <c r="V1087" s="152">
        <v>300.08299999999997</v>
      </c>
      <c r="W1087" s="152">
        <v>298.505</v>
      </c>
      <c r="X1087" s="152">
        <v>300.69099999999997</v>
      </c>
      <c r="Y1087" s="154">
        <f t="shared" si="176"/>
        <v>2.1859999999999786</v>
      </c>
      <c r="Z1087" s="154">
        <f t="shared" si="177"/>
        <v>0.60800000000000409</v>
      </c>
      <c r="AA1087" s="154">
        <f t="shared" si="178"/>
        <v>-1.5779999999999745</v>
      </c>
      <c r="AB1087" s="155">
        <f t="shared" si="182"/>
        <v>7.2971333333333384</v>
      </c>
      <c r="AC1087" s="155">
        <f t="shared" si="179"/>
        <v>1.5779999999999745</v>
      </c>
      <c r="AD1087" s="155">
        <f t="shared" si="183"/>
        <v>5.8515333333333368</v>
      </c>
      <c r="AE1087" s="152">
        <f t="shared" si="180"/>
        <v>0</v>
      </c>
      <c r="AF1087" s="152"/>
      <c r="AG1087" s="156">
        <v>38067</v>
      </c>
      <c r="AH1087" s="159">
        <v>304.99549999999994</v>
      </c>
      <c r="AI1087" s="155">
        <f t="shared" si="184"/>
        <v>364.79760566666658</v>
      </c>
      <c r="AJ1087" s="158">
        <f t="shared" si="181"/>
        <v>5.1738468272481885E-3</v>
      </c>
      <c r="AK1087" s="155">
        <f t="shared" si="185"/>
        <v>1.5884877946671323E-2</v>
      </c>
      <c r="AL1087" s="158">
        <f t="shared" si="186"/>
        <v>1.6040492707290872E-2</v>
      </c>
    </row>
    <row r="1088" spans="18:38" ht="14.25" x14ac:dyDescent="0.2">
      <c r="R1088" s="152" t="s">
        <v>109</v>
      </c>
      <c r="S1088" s="152"/>
      <c r="T1088" s="152" t="s">
        <v>107</v>
      </c>
      <c r="U1088" s="161">
        <v>38068</v>
      </c>
      <c r="V1088" s="152">
        <v>300.55</v>
      </c>
      <c r="W1088" s="152">
        <v>296.69799999999998</v>
      </c>
      <c r="X1088" s="152">
        <v>301.49299999999999</v>
      </c>
      <c r="Y1088" s="154">
        <f t="shared" si="176"/>
        <v>4.7950000000000159</v>
      </c>
      <c r="Z1088" s="154">
        <f t="shared" si="177"/>
        <v>0.94299999999998363</v>
      </c>
      <c r="AA1088" s="154">
        <f t="shared" si="178"/>
        <v>-3.8520000000000323</v>
      </c>
      <c r="AB1088" s="155">
        <f t="shared" si="182"/>
        <v>7.2315000000000058</v>
      </c>
      <c r="AC1088" s="155">
        <f t="shared" si="179"/>
        <v>3.8520000000000323</v>
      </c>
      <c r="AD1088" s="155">
        <f t="shared" si="183"/>
        <v>5.9068666666666729</v>
      </c>
      <c r="AE1088" s="152">
        <f t="shared" si="180"/>
        <v>0</v>
      </c>
      <c r="AF1088" s="152"/>
      <c r="AG1088" s="156">
        <v>38068</v>
      </c>
      <c r="AH1088" s="159">
        <v>337.83380999999997</v>
      </c>
      <c r="AI1088" s="155">
        <f t="shared" si="184"/>
        <v>363.55394533333316</v>
      </c>
      <c r="AJ1088" s="158">
        <f t="shared" si="181"/>
        <v>1.1402055939871834E-2</v>
      </c>
      <c r="AK1088" s="155">
        <f t="shared" si="185"/>
        <v>1.6070176627811635E-2</v>
      </c>
      <c r="AL1088" s="158">
        <f t="shared" si="186"/>
        <v>1.6247565849549013E-2</v>
      </c>
    </row>
    <row r="1089" spans="18:38" ht="14.25" x14ac:dyDescent="0.2">
      <c r="R1089" s="152" t="s">
        <v>109</v>
      </c>
      <c r="S1089" s="152"/>
      <c r="T1089" s="152" t="s">
        <v>107</v>
      </c>
      <c r="U1089" s="161">
        <v>38069</v>
      </c>
      <c r="V1089" s="152">
        <v>300.90400000000005</v>
      </c>
      <c r="W1089" s="152">
        <v>292.32499999999999</v>
      </c>
      <c r="X1089" s="152">
        <v>301.245</v>
      </c>
      <c r="Y1089" s="154">
        <f t="shared" si="176"/>
        <v>8.9200000000000159</v>
      </c>
      <c r="Z1089" s="154">
        <f t="shared" si="177"/>
        <v>0.34099999999995134</v>
      </c>
      <c r="AA1089" s="154">
        <f t="shared" si="178"/>
        <v>-8.5790000000000646</v>
      </c>
      <c r="AB1089" s="155">
        <f t="shared" si="182"/>
        <v>7.3811666666666742</v>
      </c>
      <c r="AC1089" s="155">
        <f t="shared" si="179"/>
        <v>8.5790000000000646</v>
      </c>
      <c r="AD1089" s="155">
        <f t="shared" si="183"/>
        <v>6.1906333333333423</v>
      </c>
      <c r="AE1089" s="152">
        <f t="shared" si="180"/>
        <v>0</v>
      </c>
      <c r="AF1089" s="152"/>
      <c r="AG1089" s="156">
        <v>38069</v>
      </c>
      <c r="AH1089" s="159">
        <v>346.14395999999999</v>
      </c>
      <c r="AI1089" s="155">
        <f t="shared" si="184"/>
        <v>362.26656866666656</v>
      </c>
      <c r="AJ1089" s="158">
        <f t="shared" si="181"/>
        <v>2.4784485622687348E-2</v>
      </c>
      <c r="AK1089" s="155">
        <f t="shared" si="185"/>
        <v>1.6890608376646372E-2</v>
      </c>
      <c r="AL1089" s="158">
        <f t="shared" si="186"/>
        <v>1.7088613382455251E-2</v>
      </c>
    </row>
    <row r="1090" spans="18:38" ht="14.25" x14ac:dyDescent="0.2">
      <c r="R1090" s="152" t="s">
        <v>109</v>
      </c>
      <c r="S1090" s="152"/>
      <c r="T1090" s="152" t="s">
        <v>107</v>
      </c>
      <c r="U1090" s="161">
        <v>38070</v>
      </c>
      <c r="V1090" s="152">
        <v>298.18700000000001</v>
      </c>
      <c r="W1090" s="152">
        <v>294.94400000000002</v>
      </c>
      <c r="X1090" s="152">
        <v>298.18700000000001</v>
      </c>
      <c r="Y1090" s="154">
        <f t="shared" ref="Y1090:Y1153" si="187">X1090-W1090</f>
        <v>3.242999999999995</v>
      </c>
      <c r="Z1090" s="154">
        <f t="shared" ref="Z1090:Z1153" si="188">X1090-V1090</f>
        <v>0</v>
      </c>
      <c r="AA1090" s="154">
        <f t="shared" ref="AA1090:AA1153" si="189">W1090-V1090</f>
        <v>-3.242999999999995</v>
      </c>
      <c r="AB1090" s="155">
        <f t="shared" si="182"/>
        <v>7.3737666666666746</v>
      </c>
      <c r="AC1090" s="155">
        <f t="shared" ref="AC1090:AC1153" si="190">IF((V1090-W1090)&lt;0,0,V1090-W1090)</f>
        <v>3.242999999999995</v>
      </c>
      <c r="AD1090" s="155">
        <f t="shared" si="183"/>
        <v>6.2439666666666769</v>
      </c>
      <c r="AE1090" s="152">
        <f t="shared" ref="AE1090:AE1153" si="191">IF(AC1090&gt;=25,1,0)</f>
        <v>0</v>
      </c>
      <c r="AF1090" s="152"/>
      <c r="AG1090" s="156">
        <v>38070</v>
      </c>
      <c r="AH1090" s="159">
        <v>359.89137999999986</v>
      </c>
      <c r="AI1090" s="155">
        <f t="shared" si="184"/>
        <v>360.87611566666658</v>
      </c>
      <c r="AJ1090" s="158">
        <f t="shared" ref="AJ1090:AJ1153" si="192">AC1090/AH1090</f>
        <v>9.0110521680180182E-3</v>
      </c>
      <c r="AK1090" s="155">
        <f t="shared" si="185"/>
        <v>1.7054607287948473E-2</v>
      </c>
      <c r="AL1090" s="158">
        <f t="shared" si="186"/>
        <v>1.7302244165236177E-2</v>
      </c>
    </row>
    <row r="1091" spans="18:38" ht="14.25" x14ac:dyDescent="0.2">
      <c r="R1091" s="152" t="s">
        <v>109</v>
      </c>
      <c r="S1091" s="152"/>
      <c r="T1091" s="152" t="s">
        <v>107</v>
      </c>
      <c r="U1091" s="161">
        <v>38071</v>
      </c>
      <c r="V1091" s="152">
        <v>297.7</v>
      </c>
      <c r="W1091" s="152">
        <v>294.29700000000003</v>
      </c>
      <c r="X1091" s="152">
        <v>299.20300000000003</v>
      </c>
      <c r="Y1091" s="154">
        <f t="shared" si="187"/>
        <v>4.9060000000000059</v>
      </c>
      <c r="Z1091" s="154">
        <f t="shared" si="188"/>
        <v>1.5030000000000427</v>
      </c>
      <c r="AA1091" s="154">
        <f t="shared" si="189"/>
        <v>-3.4029999999999632</v>
      </c>
      <c r="AB1091" s="155">
        <f t="shared" si="182"/>
        <v>7.3207666666666755</v>
      </c>
      <c r="AC1091" s="155">
        <f t="shared" si="190"/>
        <v>3.4029999999999632</v>
      </c>
      <c r="AD1091" s="155">
        <f t="shared" si="183"/>
        <v>6.1733333333333427</v>
      </c>
      <c r="AE1091" s="152">
        <f t="shared" si="191"/>
        <v>0</v>
      </c>
      <c r="AF1091" s="152"/>
      <c r="AG1091" s="156">
        <v>38071</v>
      </c>
      <c r="AH1091" s="159">
        <v>356.14498000000009</v>
      </c>
      <c r="AI1091" s="155">
        <f t="shared" si="184"/>
        <v>359.05701266666654</v>
      </c>
      <c r="AJ1091" s="158">
        <f t="shared" si="192"/>
        <v>9.5550974774373139E-3</v>
      </c>
      <c r="AK1091" s="155">
        <f t="shared" si="185"/>
        <v>1.6924952347646391E-2</v>
      </c>
      <c r="AL1091" s="158">
        <f t="shared" si="186"/>
        <v>1.7193184133864576E-2</v>
      </c>
    </row>
    <row r="1092" spans="18:38" ht="14.25" x14ac:dyDescent="0.2">
      <c r="R1092" s="152" t="s">
        <v>109</v>
      </c>
      <c r="S1092" s="152"/>
      <c r="T1092" s="152" t="s">
        <v>107</v>
      </c>
      <c r="U1092" s="161">
        <v>38072</v>
      </c>
      <c r="V1092" s="152">
        <v>298.56700000000001</v>
      </c>
      <c r="W1092" s="152">
        <v>292.35199999999998</v>
      </c>
      <c r="X1092" s="152">
        <v>298.685</v>
      </c>
      <c r="Y1092" s="154">
        <f t="shared" si="187"/>
        <v>6.3330000000000268</v>
      </c>
      <c r="Z1092" s="154">
        <f t="shared" si="188"/>
        <v>0.117999999999995</v>
      </c>
      <c r="AA1092" s="154">
        <f t="shared" si="189"/>
        <v>-6.2150000000000318</v>
      </c>
      <c r="AB1092" s="155">
        <f t="shared" si="182"/>
        <v>7.2094333333333429</v>
      </c>
      <c r="AC1092" s="155">
        <f t="shared" si="190"/>
        <v>6.2150000000000318</v>
      </c>
      <c r="AD1092" s="155">
        <f t="shared" si="183"/>
        <v>6.0580666666666767</v>
      </c>
      <c r="AE1092" s="152">
        <f t="shared" si="191"/>
        <v>0</v>
      </c>
      <c r="AF1092" s="152"/>
      <c r="AG1092" s="156">
        <v>38072</v>
      </c>
      <c r="AH1092" s="159">
        <v>324.74653999999992</v>
      </c>
      <c r="AI1092" s="155">
        <f t="shared" si="184"/>
        <v>356.2282183333333</v>
      </c>
      <c r="AJ1092" s="158">
        <f t="shared" si="192"/>
        <v>1.9138002209353897E-2</v>
      </c>
      <c r="AK1092" s="155">
        <f t="shared" si="185"/>
        <v>1.6775714928521663E-2</v>
      </c>
      <c r="AL1092" s="158">
        <f t="shared" si="186"/>
        <v>1.7006139196412463E-2</v>
      </c>
    </row>
    <row r="1093" spans="18:38" ht="14.25" x14ac:dyDescent="0.2">
      <c r="R1093" s="152" t="s">
        <v>109</v>
      </c>
      <c r="S1093" s="152"/>
      <c r="T1093" s="152" t="s">
        <v>107</v>
      </c>
      <c r="U1093" s="161">
        <v>38073</v>
      </c>
      <c r="V1093" s="152">
        <v>299.47500000000002</v>
      </c>
      <c r="W1093" s="152">
        <v>291.0859999999999</v>
      </c>
      <c r="X1093" s="152">
        <v>300.66699999999997</v>
      </c>
      <c r="Y1093" s="154">
        <f t="shared" si="187"/>
        <v>9.5810000000000741</v>
      </c>
      <c r="Z1093" s="154">
        <f t="shared" si="188"/>
        <v>1.1919999999999504</v>
      </c>
      <c r="AA1093" s="154">
        <f t="shared" si="189"/>
        <v>-8.3890000000001237</v>
      </c>
      <c r="AB1093" s="155">
        <f t="shared" si="182"/>
        <v>7.2183333333333453</v>
      </c>
      <c r="AC1093" s="155">
        <f t="shared" si="190"/>
        <v>8.3890000000001237</v>
      </c>
      <c r="AD1093" s="155">
        <f t="shared" si="183"/>
        <v>6.0865333333333469</v>
      </c>
      <c r="AE1093" s="152">
        <f t="shared" si="191"/>
        <v>0</v>
      </c>
      <c r="AF1093" s="152"/>
      <c r="AG1093" s="156">
        <v>38073</v>
      </c>
      <c r="AH1093" s="159">
        <v>296.00932999999986</v>
      </c>
      <c r="AI1093" s="155">
        <f t="shared" si="184"/>
        <v>351.87901266666665</v>
      </c>
      <c r="AJ1093" s="158">
        <f t="shared" si="192"/>
        <v>2.8340322921578613E-2</v>
      </c>
      <c r="AK1093" s="155">
        <f t="shared" si="185"/>
        <v>1.7131470422465451E-2</v>
      </c>
      <c r="AL1093" s="158">
        <f t="shared" si="186"/>
        <v>1.7297233180255316E-2</v>
      </c>
    </row>
    <row r="1094" spans="18:38" ht="14.25" x14ac:dyDescent="0.2">
      <c r="R1094" s="152" t="s">
        <v>109</v>
      </c>
      <c r="S1094" s="152"/>
      <c r="T1094" s="152" t="s">
        <v>107</v>
      </c>
      <c r="U1094" s="161">
        <v>38074</v>
      </c>
      <c r="V1094" s="152">
        <v>296.00900000000001</v>
      </c>
      <c r="W1094" s="152">
        <v>296.00900000000001</v>
      </c>
      <c r="X1094" s="152">
        <v>297.995</v>
      </c>
      <c r="Y1094" s="154">
        <f t="shared" si="187"/>
        <v>1.98599999999999</v>
      </c>
      <c r="Z1094" s="154">
        <f t="shared" si="188"/>
        <v>1.98599999999999</v>
      </c>
      <c r="AA1094" s="154">
        <f t="shared" si="189"/>
        <v>0</v>
      </c>
      <c r="AB1094" s="155">
        <f t="shared" si="182"/>
        <v>6.8233000000000095</v>
      </c>
      <c r="AC1094" s="155">
        <f t="shared" si="190"/>
        <v>0</v>
      </c>
      <c r="AD1094" s="155">
        <f t="shared" si="183"/>
        <v>5.6426666666666812</v>
      </c>
      <c r="AE1094" s="152">
        <f t="shared" si="191"/>
        <v>0</v>
      </c>
      <c r="AF1094" s="152"/>
      <c r="AG1094" s="156">
        <v>38074</v>
      </c>
      <c r="AH1094" s="159">
        <v>303.49478000000005</v>
      </c>
      <c r="AI1094" s="155">
        <f t="shared" si="184"/>
        <v>347.46551233333338</v>
      </c>
      <c r="AJ1094" s="158">
        <f t="shared" si="192"/>
        <v>0</v>
      </c>
      <c r="AK1094" s="155">
        <f t="shared" si="185"/>
        <v>1.6113193568818275E-2</v>
      </c>
      <c r="AL1094" s="158">
        <f t="shared" si="186"/>
        <v>1.623950137892682E-2</v>
      </c>
    </row>
    <row r="1095" spans="18:38" ht="14.25" x14ac:dyDescent="0.2">
      <c r="R1095" s="152" t="s">
        <v>109</v>
      </c>
      <c r="S1095" s="152"/>
      <c r="T1095" s="152" t="s">
        <v>107</v>
      </c>
      <c r="U1095" s="161">
        <v>38075</v>
      </c>
      <c r="V1095" s="152">
        <v>297.29299999999995</v>
      </c>
      <c r="W1095" s="152">
        <v>288.02199999999993</v>
      </c>
      <c r="X1095" s="152">
        <v>298.15300000000002</v>
      </c>
      <c r="Y1095" s="154">
        <f t="shared" si="187"/>
        <v>10.131000000000085</v>
      </c>
      <c r="Z1095" s="154">
        <f t="shared" si="188"/>
        <v>0.86000000000007049</v>
      </c>
      <c r="AA1095" s="154">
        <f t="shared" si="189"/>
        <v>-9.271000000000015</v>
      </c>
      <c r="AB1095" s="155">
        <f t="shared" si="182"/>
        <v>6.7664000000000124</v>
      </c>
      <c r="AC1095" s="155">
        <f t="shared" si="190"/>
        <v>9.271000000000015</v>
      </c>
      <c r="AD1095" s="155">
        <f t="shared" si="183"/>
        <v>5.6062666666666816</v>
      </c>
      <c r="AE1095" s="152">
        <f t="shared" si="191"/>
        <v>0</v>
      </c>
      <c r="AF1095" s="152"/>
      <c r="AG1095" s="156">
        <v>38075</v>
      </c>
      <c r="AH1095" s="159">
        <v>311.36833999999999</v>
      </c>
      <c r="AI1095" s="155">
        <f t="shared" si="184"/>
        <v>344.04699900000014</v>
      </c>
      <c r="AJ1095" s="158">
        <f t="shared" si="192"/>
        <v>2.9775024654080166E-2</v>
      </c>
      <c r="AK1095" s="155">
        <f t="shared" si="185"/>
        <v>1.6271160634878084E-2</v>
      </c>
      <c r="AL1095" s="158">
        <f t="shared" si="186"/>
        <v>1.6295060509063413E-2</v>
      </c>
    </row>
    <row r="1096" spans="18:38" ht="14.25" x14ac:dyDescent="0.2">
      <c r="R1096" s="152" t="s">
        <v>109</v>
      </c>
      <c r="S1096" s="152"/>
      <c r="T1096" s="152" t="s">
        <v>107</v>
      </c>
      <c r="U1096" s="161">
        <v>38076</v>
      </c>
      <c r="V1096" s="152">
        <v>295.79500000000002</v>
      </c>
      <c r="W1096" s="152">
        <v>295.73899999999998</v>
      </c>
      <c r="X1096" s="152">
        <v>300.64499999999998</v>
      </c>
      <c r="Y1096" s="154">
        <f t="shared" si="187"/>
        <v>4.9060000000000059</v>
      </c>
      <c r="Z1096" s="154">
        <f t="shared" si="188"/>
        <v>4.8499999999999659</v>
      </c>
      <c r="AA1096" s="154">
        <f t="shared" si="189"/>
        <v>-5.6000000000040018E-2</v>
      </c>
      <c r="AB1096" s="155">
        <f t="shared" si="182"/>
        <v>6.7605666666666782</v>
      </c>
      <c r="AC1096" s="155">
        <f t="shared" si="190"/>
        <v>5.6000000000040018E-2</v>
      </c>
      <c r="AD1096" s="155">
        <f t="shared" si="183"/>
        <v>5.6081333333333498</v>
      </c>
      <c r="AE1096" s="152">
        <f t="shared" si="191"/>
        <v>0</v>
      </c>
      <c r="AF1096" s="152"/>
      <c r="AG1096" s="156">
        <v>38076</v>
      </c>
      <c r="AH1096" s="159">
        <v>300.55191000000008</v>
      </c>
      <c r="AI1096" s="155">
        <f t="shared" si="184"/>
        <v>340.50283966666677</v>
      </c>
      <c r="AJ1096" s="158">
        <f t="shared" si="192"/>
        <v>1.8632388661259881E-4</v>
      </c>
      <c r="AK1096" s="155">
        <f t="shared" si="185"/>
        <v>1.6277371431098503E-2</v>
      </c>
      <c r="AL1096" s="158">
        <f t="shared" si="186"/>
        <v>1.6470151434928998E-2</v>
      </c>
    </row>
    <row r="1097" spans="18:38" ht="14.25" x14ac:dyDescent="0.2">
      <c r="R1097" s="152" t="s">
        <v>109</v>
      </c>
      <c r="S1097" s="152"/>
      <c r="T1097" s="152" t="s">
        <v>107</v>
      </c>
      <c r="U1097" s="161">
        <v>38077</v>
      </c>
      <c r="V1097" s="152">
        <v>297.55500000000001</v>
      </c>
      <c r="W1097" s="152">
        <v>297.274</v>
      </c>
      <c r="X1097" s="152">
        <v>300.00299999999999</v>
      </c>
      <c r="Y1097" s="154">
        <f t="shared" si="187"/>
        <v>2.728999999999985</v>
      </c>
      <c r="Z1097" s="154">
        <f t="shared" si="188"/>
        <v>2.4479999999999791</v>
      </c>
      <c r="AA1097" s="154">
        <f t="shared" si="189"/>
        <v>-0.28100000000000591</v>
      </c>
      <c r="AB1097" s="155">
        <f t="shared" si="182"/>
        <v>6.4788666666666774</v>
      </c>
      <c r="AC1097" s="155">
        <f t="shared" si="190"/>
        <v>0.28100000000000591</v>
      </c>
      <c r="AD1097" s="155">
        <f t="shared" si="183"/>
        <v>5.2448333333333492</v>
      </c>
      <c r="AE1097" s="152">
        <f t="shared" si="191"/>
        <v>0</v>
      </c>
      <c r="AF1097" s="152"/>
      <c r="AG1097" s="156">
        <v>38077</v>
      </c>
      <c r="AH1097" s="159">
        <v>311.50952000000007</v>
      </c>
      <c r="AI1097" s="155">
        <f t="shared" si="184"/>
        <v>337.68042600000012</v>
      </c>
      <c r="AJ1097" s="158">
        <f t="shared" si="192"/>
        <v>9.0205910881955024E-4</v>
      </c>
      <c r="AK1097" s="155">
        <f t="shared" si="185"/>
        <v>1.5366794777480992E-2</v>
      </c>
      <c r="AL1097" s="158">
        <f t="shared" si="186"/>
        <v>1.5531943605559616E-2</v>
      </c>
    </row>
    <row r="1098" spans="18:38" ht="14.25" x14ac:dyDescent="0.2">
      <c r="R1098" s="152" t="s">
        <v>108</v>
      </c>
      <c r="S1098" s="152"/>
      <c r="T1098" s="152" t="s">
        <v>107</v>
      </c>
      <c r="U1098" s="161">
        <v>38078</v>
      </c>
      <c r="V1098" s="152">
        <v>300.04586999999998</v>
      </c>
      <c r="W1098" s="152">
        <v>290.12567000000001</v>
      </c>
      <c r="X1098" s="152">
        <v>300.04586999999998</v>
      </c>
      <c r="Y1098" s="154">
        <f t="shared" si="187"/>
        <v>9.9201999999999657</v>
      </c>
      <c r="Z1098" s="154">
        <f t="shared" si="188"/>
        <v>0</v>
      </c>
      <c r="AA1098" s="154">
        <f t="shared" si="189"/>
        <v>-9.9201999999999657</v>
      </c>
      <c r="AB1098" s="155">
        <f t="shared" si="182"/>
        <v>6.3646066666666758</v>
      </c>
      <c r="AC1098" s="155">
        <f t="shared" si="190"/>
        <v>9.9201999999999657</v>
      </c>
      <c r="AD1098" s="155">
        <f t="shared" si="183"/>
        <v>5.1305733333333476</v>
      </c>
      <c r="AE1098" s="152">
        <f t="shared" si="191"/>
        <v>0</v>
      </c>
      <c r="AF1098" s="152"/>
      <c r="AG1098" s="156">
        <v>38078</v>
      </c>
      <c r="AH1098" s="159">
        <v>312.15825000000001</v>
      </c>
      <c r="AI1098" s="155">
        <f t="shared" si="184"/>
        <v>335.11701400000004</v>
      </c>
      <c r="AJ1098" s="158">
        <f t="shared" si="192"/>
        <v>3.1779393945218379E-2</v>
      </c>
      <c r="AK1098" s="155">
        <f t="shared" si="185"/>
        <v>1.5282498605200532E-2</v>
      </c>
      <c r="AL1098" s="158">
        <f t="shared" si="186"/>
        <v>1.530979663519366E-2</v>
      </c>
    </row>
    <row r="1099" spans="18:38" ht="14.25" x14ac:dyDescent="0.2">
      <c r="R1099" s="152" t="s">
        <v>108</v>
      </c>
      <c r="S1099" s="152"/>
      <c r="T1099" s="152" t="s">
        <v>107</v>
      </c>
      <c r="U1099" s="161">
        <v>38079</v>
      </c>
      <c r="V1099" s="152">
        <v>298.82348999999999</v>
      </c>
      <c r="W1099" s="152">
        <v>294.22305</v>
      </c>
      <c r="X1099" s="152">
        <v>298.82348999999999</v>
      </c>
      <c r="Y1099" s="154">
        <f t="shared" si="187"/>
        <v>4.6004399999999919</v>
      </c>
      <c r="Z1099" s="154">
        <f t="shared" si="188"/>
        <v>0</v>
      </c>
      <c r="AA1099" s="154">
        <f t="shared" si="189"/>
        <v>-4.6004399999999919</v>
      </c>
      <c r="AB1099" s="155">
        <f t="shared" si="182"/>
        <v>6.3446880000000112</v>
      </c>
      <c r="AC1099" s="155">
        <f t="shared" si="190"/>
        <v>4.6004399999999919</v>
      </c>
      <c r="AD1099" s="155">
        <f t="shared" si="183"/>
        <v>5.1535546666666825</v>
      </c>
      <c r="AE1099" s="152">
        <f t="shared" si="191"/>
        <v>0</v>
      </c>
      <c r="AF1099" s="152"/>
      <c r="AG1099" s="156">
        <v>38079</v>
      </c>
      <c r="AH1099" s="159">
        <v>297.33447999999999</v>
      </c>
      <c r="AI1099" s="155">
        <f t="shared" si="184"/>
        <v>332.38474066666674</v>
      </c>
      <c r="AJ1099" s="158">
        <f t="shared" si="192"/>
        <v>1.5472272169712682E-2</v>
      </c>
      <c r="AK1099" s="155">
        <f t="shared" si="185"/>
        <v>1.5454540126206175E-2</v>
      </c>
      <c r="AL1099" s="158">
        <f t="shared" si="186"/>
        <v>1.5504787182257996E-2</v>
      </c>
    </row>
    <row r="1100" spans="18:38" ht="14.25" x14ac:dyDescent="0.2">
      <c r="R1100" s="152" t="s">
        <v>108</v>
      </c>
      <c r="S1100" s="152"/>
      <c r="T1100" s="152" t="s">
        <v>107</v>
      </c>
      <c r="U1100" s="161">
        <v>38080</v>
      </c>
      <c r="V1100" s="152">
        <v>294.91347999999999</v>
      </c>
      <c r="W1100" s="152">
        <v>289.43427000000003</v>
      </c>
      <c r="X1100" s="152">
        <v>295.51150999999999</v>
      </c>
      <c r="Y1100" s="154">
        <f t="shared" si="187"/>
        <v>6.0772399999999607</v>
      </c>
      <c r="Z1100" s="154">
        <f t="shared" si="188"/>
        <v>0.59802999999999429</v>
      </c>
      <c r="AA1100" s="154">
        <f t="shared" si="189"/>
        <v>-5.4792099999999664</v>
      </c>
      <c r="AB1100" s="155">
        <f t="shared" si="182"/>
        <v>6.3699626666666767</v>
      </c>
      <c r="AC1100" s="155">
        <f t="shared" si="190"/>
        <v>5.4792099999999664</v>
      </c>
      <c r="AD1100" s="155">
        <f t="shared" si="183"/>
        <v>5.3361950000000151</v>
      </c>
      <c r="AE1100" s="152">
        <f t="shared" si="191"/>
        <v>0</v>
      </c>
      <c r="AF1100" s="152"/>
      <c r="AG1100" s="156">
        <v>38080</v>
      </c>
      <c r="AH1100" s="159">
        <v>291.04745000000003</v>
      </c>
      <c r="AI1100" s="155">
        <f t="shared" si="184"/>
        <v>330.52797566666669</v>
      </c>
      <c r="AJ1100" s="158">
        <f t="shared" si="192"/>
        <v>1.8825830633458447E-2</v>
      </c>
      <c r="AK1100" s="155">
        <f t="shared" si="185"/>
        <v>1.6082067813988122E-2</v>
      </c>
      <c r="AL1100" s="158">
        <f t="shared" si="186"/>
        <v>1.6144457936539389E-2</v>
      </c>
    </row>
    <row r="1101" spans="18:38" ht="14.25" x14ac:dyDescent="0.2">
      <c r="R1101" s="152" t="s">
        <v>108</v>
      </c>
      <c r="S1101" s="152"/>
      <c r="T1101" s="152" t="s">
        <v>107</v>
      </c>
      <c r="U1101" s="161">
        <v>38081</v>
      </c>
      <c r="V1101" s="152">
        <v>294.31450999999998</v>
      </c>
      <c r="W1101" s="152">
        <v>287.45107999999999</v>
      </c>
      <c r="X1101" s="152">
        <v>295.14447000000001</v>
      </c>
      <c r="Y1101" s="154">
        <f t="shared" si="187"/>
        <v>7.6933900000000222</v>
      </c>
      <c r="Z1101" s="154">
        <f t="shared" si="188"/>
        <v>0.82996000000002823</v>
      </c>
      <c r="AA1101" s="154">
        <f t="shared" si="189"/>
        <v>-6.8634299999999939</v>
      </c>
      <c r="AB1101" s="155">
        <f t="shared" si="182"/>
        <v>6.4007090000000098</v>
      </c>
      <c r="AC1101" s="155">
        <f t="shared" si="190"/>
        <v>6.8634299999999939</v>
      </c>
      <c r="AD1101" s="155">
        <f t="shared" si="183"/>
        <v>5.3392760000000141</v>
      </c>
      <c r="AE1101" s="152">
        <f t="shared" si="191"/>
        <v>0</v>
      </c>
      <c r="AF1101" s="152"/>
      <c r="AG1101" s="156">
        <v>38081</v>
      </c>
      <c r="AH1101" s="159">
        <v>304.02740999999997</v>
      </c>
      <c r="AI1101" s="155">
        <f t="shared" si="184"/>
        <v>329.03457400000008</v>
      </c>
      <c r="AJ1101" s="158">
        <f t="shared" si="192"/>
        <v>2.2575036902100356E-2</v>
      </c>
      <c r="AK1101" s="155">
        <f t="shared" si="185"/>
        <v>1.6187548004034734E-2</v>
      </c>
      <c r="AL1101" s="158">
        <f t="shared" si="186"/>
        <v>1.6227097156057566E-2</v>
      </c>
    </row>
    <row r="1102" spans="18:38" ht="14.25" x14ac:dyDescent="0.2">
      <c r="R1102" s="152" t="s">
        <v>108</v>
      </c>
      <c r="S1102" s="152"/>
      <c r="T1102" s="152" t="s">
        <v>107</v>
      </c>
      <c r="U1102" s="161">
        <v>38082</v>
      </c>
      <c r="V1102" s="152">
        <v>296.31139999999999</v>
      </c>
      <c r="W1102" s="152">
        <v>289.03543000000002</v>
      </c>
      <c r="X1102" s="152">
        <v>296.36160000000001</v>
      </c>
      <c r="Y1102" s="154">
        <f t="shared" si="187"/>
        <v>7.3261699999999905</v>
      </c>
      <c r="Z1102" s="154">
        <f t="shared" si="188"/>
        <v>5.0200000000018008E-2</v>
      </c>
      <c r="AA1102" s="154">
        <f t="shared" si="189"/>
        <v>-7.2759699999999725</v>
      </c>
      <c r="AB1102" s="155">
        <f t="shared" si="182"/>
        <v>6.2836813333333437</v>
      </c>
      <c r="AC1102" s="155">
        <f t="shared" si="190"/>
        <v>7.2759699999999725</v>
      </c>
      <c r="AD1102" s="155">
        <f t="shared" si="183"/>
        <v>5.229675000000011</v>
      </c>
      <c r="AE1102" s="152">
        <f t="shared" si="191"/>
        <v>0</v>
      </c>
      <c r="AF1102" s="152"/>
      <c r="AG1102" s="156">
        <v>38082</v>
      </c>
      <c r="AH1102" s="159">
        <v>326.44628</v>
      </c>
      <c r="AI1102" s="155">
        <f t="shared" si="184"/>
        <v>329.07062266666674</v>
      </c>
      <c r="AJ1102" s="158">
        <f t="shared" si="192"/>
        <v>2.22884144980913E-2</v>
      </c>
      <c r="AK1102" s="155">
        <f t="shared" si="185"/>
        <v>1.5848222850120511E-2</v>
      </c>
      <c r="AL1102" s="158">
        <f t="shared" si="186"/>
        <v>1.5892257283924821E-2</v>
      </c>
    </row>
    <row r="1103" spans="18:38" ht="14.25" x14ac:dyDescent="0.2">
      <c r="R1103" s="152" t="s">
        <v>108</v>
      </c>
      <c r="S1103" s="152"/>
      <c r="T1103" s="152" t="s">
        <v>107</v>
      </c>
      <c r="U1103" s="161">
        <v>38083</v>
      </c>
      <c r="V1103" s="152">
        <v>290.07941</v>
      </c>
      <c r="W1103" s="152">
        <v>287.34375</v>
      </c>
      <c r="X1103" s="152">
        <v>292.20154000000002</v>
      </c>
      <c r="Y1103" s="154">
        <f t="shared" si="187"/>
        <v>4.8577900000000227</v>
      </c>
      <c r="Z1103" s="154">
        <f t="shared" si="188"/>
        <v>2.1221300000000269</v>
      </c>
      <c r="AA1103" s="154">
        <f t="shared" si="189"/>
        <v>-2.7356599999999958</v>
      </c>
      <c r="AB1103" s="155">
        <f t="shared" si="182"/>
        <v>6.1684743333333456</v>
      </c>
      <c r="AC1103" s="155">
        <f t="shared" si="190"/>
        <v>2.7356599999999958</v>
      </c>
      <c r="AD1103" s="155">
        <f t="shared" si="183"/>
        <v>5.0460303333333441</v>
      </c>
      <c r="AE1103" s="152">
        <f t="shared" si="191"/>
        <v>0</v>
      </c>
      <c r="AF1103" s="152"/>
      <c r="AG1103" s="156">
        <v>38083</v>
      </c>
      <c r="AH1103" s="159">
        <v>337.15240999999997</v>
      </c>
      <c r="AI1103" s="155">
        <f t="shared" si="184"/>
        <v>328.99392966666676</v>
      </c>
      <c r="AJ1103" s="158">
        <f t="shared" si="192"/>
        <v>8.114015854135511E-3</v>
      </c>
      <c r="AK1103" s="155">
        <f t="shared" si="185"/>
        <v>1.5309054627671096E-2</v>
      </c>
      <c r="AL1103" s="158">
        <f t="shared" si="186"/>
        <v>1.5337761211721838E-2</v>
      </c>
    </row>
    <row r="1104" spans="18:38" ht="14.25" x14ac:dyDescent="0.2">
      <c r="R1104" s="152" t="s">
        <v>108</v>
      </c>
      <c r="S1104" s="152"/>
      <c r="T1104" s="152" t="s">
        <v>107</v>
      </c>
      <c r="U1104" s="161">
        <v>38084</v>
      </c>
      <c r="V1104" s="152">
        <v>292.96420000000001</v>
      </c>
      <c r="W1104" s="152">
        <v>286.25783999999999</v>
      </c>
      <c r="X1104" s="152">
        <v>293.45834000000002</v>
      </c>
      <c r="Y1104" s="154">
        <f t="shared" si="187"/>
        <v>7.2005000000000337</v>
      </c>
      <c r="Z1104" s="154">
        <f t="shared" si="188"/>
        <v>0.49414000000001579</v>
      </c>
      <c r="AA1104" s="154">
        <f t="shared" si="189"/>
        <v>-6.7063600000000179</v>
      </c>
      <c r="AB1104" s="155">
        <f t="shared" si="182"/>
        <v>6.1640576666666789</v>
      </c>
      <c r="AC1104" s="155">
        <f t="shared" si="190"/>
        <v>6.7063600000000179</v>
      </c>
      <c r="AD1104" s="155">
        <f t="shared" si="183"/>
        <v>5.0412423333333436</v>
      </c>
      <c r="AE1104" s="152">
        <f t="shared" si="191"/>
        <v>0</v>
      </c>
      <c r="AF1104" s="152"/>
      <c r="AG1104" s="156">
        <v>38084</v>
      </c>
      <c r="AH1104" s="159">
        <v>323.80162000000001</v>
      </c>
      <c r="AI1104" s="155">
        <f t="shared" si="184"/>
        <v>327.35797933333345</v>
      </c>
      <c r="AJ1104" s="158">
        <f t="shared" si="192"/>
        <v>2.0711323186091587E-2</v>
      </c>
      <c r="AK1104" s="155">
        <f t="shared" si="185"/>
        <v>1.5387081569117561E-2</v>
      </c>
      <c r="AL1104" s="158">
        <f t="shared" si="186"/>
        <v>1.5399784491582778E-2</v>
      </c>
    </row>
    <row r="1105" spans="18:38" ht="14.25" x14ac:dyDescent="0.2">
      <c r="R1105" s="152" t="s">
        <v>108</v>
      </c>
      <c r="S1105" s="152"/>
      <c r="T1105" s="152" t="s">
        <v>107</v>
      </c>
      <c r="U1105" s="161">
        <v>38085</v>
      </c>
      <c r="V1105" s="152">
        <v>291.33542</v>
      </c>
      <c r="W1105" s="152">
        <v>286.40026999999998</v>
      </c>
      <c r="X1105" s="152">
        <v>291.42041</v>
      </c>
      <c r="Y1105" s="154">
        <f t="shared" si="187"/>
        <v>5.0201400000000262</v>
      </c>
      <c r="Z1105" s="154">
        <f t="shared" si="188"/>
        <v>8.4990000000004784E-2</v>
      </c>
      <c r="AA1105" s="154">
        <f t="shared" si="189"/>
        <v>-4.9351500000000215</v>
      </c>
      <c r="AB1105" s="155">
        <f t="shared" si="182"/>
        <v>6.1138290000000115</v>
      </c>
      <c r="AC1105" s="155">
        <f t="shared" si="190"/>
        <v>4.9351500000000215</v>
      </c>
      <c r="AD1105" s="155">
        <f t="shared" si="183"/>
        <v>4.9934806666666756</v>
      </c>
      <c r="AE1105" s="152">
        <f t="shared" si="191"/>
        <v>0</v>
      </c>
      <c r="AF1105" s="152"/>
      <c r="AG1105" s="156">
        <v>38085</v>
      </c>
      <c r="AH1105" s="159">
        <v>317.94443000000007</v>
      </c>
      <c r="AI1105" s="155">
        <f t="shared" si="184"/>
        <v>325.53315500000008</v>
      </c>
      <c r="AJ1105" s="158">
        <f t="shared" si="192"/>
        <v>1.5522052076836259E-2</v>
      </c>
      <c r="AK1105" s="155">
        <f t="shared" si="185"/>
        <v>1.5334929131054727E-2</v>
      </c>
      <c r="AL1105" s="158">
        <f t="shared" si="186"/>
        <v>1.5339391978880536E-2</v>
      </c>
    </row>
    <row r="1106" spans="18:38" ht="14.25" x14ac:dyDescent="0.2">
      <c r="R1106" s="152" t="s">
        <v>108</v>
      </c>
      <c r="S1106" s="152"/>
      <c r="T1106" s="152" t="s">
        <v>107</v>
      </c>
      <c r="U1106" s="161">
        <v>38086</v>
      </c>
      <c r="V1106" s="152">
        <v>291.37650000000002</v>
      </c>
      <c r="W1106" s="152">
        <v>285.04343</v>
      </c>
      <c r="X1106" s="152">
        <v>291.37650000000002</v>
      </c>
      <c r="Y1106" s="154">
        <f t="shared" si="187"/>
        <v>6.3330700000000206</v>
      </c>
      <c r="Z1106" s="154">
        <f t="shared" si="188"/>
        <v>0</v>
      </c>
      <c r="AA1106" s="154">
        <f t="shared" si="189"/>
        <v>-6.3330700000000206</v>
      </c>
      <c r="AB1106" s="155">
        <f t="shared" si="182"/>
        <v>6.1018980000000136</v>
      </c>
      <c r="AC1106" s="155">
        <f t="shared" si="190"/>
        <v>6.3330700000000206</v>
      </c>
      <c r="AD1106" s="155">
        <f t="shared" si="183"/>
        <v>5.0016830000000123</v>
      </c>
      <c r="AE1106" s="152">
        <f t="shared" si="191"/>
        <v>0</v>
      </c>
      <c r="AF1106" s="152"/>
      <c r="AG1106" s="156">
        <v>38086</v>
      </c>
      <c r="AH1106" s="159">
        <v>292.16040999999996</v>
      </c>
      <c r="AI1106" s="155">
        <f t="shared" si="184"/>
        <v>322.10576566666674</v>
      </c>
      <c r="AJ1106" s="158">
        <f t="shared" si="192"/>
        <v>2.1676687816805918E-2</v>
      </c>
      <c r="AK1106" s="155">
        <f t="shared" si="185"/>
        <v>1.5543791213734613E-2</v>
      </c>
      <c r="AL1106" s="158">
        <f t="shared" si="186"/>
        <v>1.5528076592009957E-2</v>
      </c>
    </row>
    <row r="1107" spans="18:38" ht="14.25" x14ac:dyDescent="0.2">
      <c r="R1107" s="152" t="s">
        <v>108</v>
      </c>
      <c r="S1107" s="152"/>
      <c r="T1107" s="152" t="s">
        <v>107</v>
      </c>
      <c r="U1107" s="161">
        <v>38087</v>
      </c>
      <c r="V1107" s="152">
        <v>290.37371999999999</v>
      </c>
      <c r="W1107" s="152">
        <v>286.60968000000003</v>
      </c>
      <c r="X1107" s="152">
        <v>292.41534000000001</v>
      </c>
      <c r="Y1107" s="154">
        <f t="shared" si="187"/>
        <v>5.8056599999999889</v>
      </c>
      <c r="Z1107" s="154">
        <f t="shared" si="188"/>
        <v>2.0416200000000231</v>
      </c>
      <c r="AA1107" s="154">
        <f t="shared" si="189"/>
        <v>-3.7640399999999659</v>
      </c>
      <c r="AB1107" s="155">
        <f t="shared" si="182"/>
        <v>5.8880533333333442</v>
      </c>
      <c r="AC1107" s="155">
        <f t="shared" si="190"/>
        <v>3.7640399999999659</v>
      </c>
      <c r="AD1107" s="155">
        <f t="shared" si="183"/>
        <v>4.7369510000000066</v>
      </c>
      <c r="AE1107" s="152">
        <f t="shared" si="191"/>
        <v>0</v>
      </c>
      <c r="AF1107" s="152"/>
      <c r="AG1107" s="156">
        <v>38087</v>
      </c>
      <c r="AH1107" s="159">
        <v>287.73505</v>
      </c>
      <c r="AI1107" s="155">
        <f t="shared" si="184"/>
        <v>318.14701299999996</v>
      </c>
      <c r="AJ1107" s="158">
        <f t="shared" si="192"/>
        <v>1.3081617967640598E-2</v>
      </c>
      <c r="AK1107" s="155">
        <f t="shared" si="185"/>
        <v>1.5019937950466402E-2</v>
      </c>
      <c r="AL1107" s="158">
        <f t="shared" si="186"/>
        <v>1.4889188980064406E-2</v>
      </c>
    </row>
    <row r="1108" spans="18:38" ht="14.25" x14ac:dyDescent="0.2">
      <c r="R1108" s="152" t="s">
        <v>108</v>
      </c>
      <c r="S1108" s="152"/>
      <c r="T1108" s="152" t="s">
        <v>107</v>
      </c>
      <c r="U1108" s="161">
        <v>38088</v>
      </c>
      <c r="V1108" s="152">
        <v>289.82378999999997</v>
      </c>
      <c r="W1108" s="152">
        <v>288.29122999999998</v>
      </c>
      <c r="X1108" s="152">
        <v>291.57702999999998</v>
      </c>
      <c r="Y1108" s="154">
        <f t="shared" si="187"/>
        <v>3.2857999999999947</v>
      </c>
      <c r="Z1108" s="154">
        <f t="shared" si="188"/>
        <v>1.7532400000000052</v>
      </c>
      <c r="AA1108" s="154">
        <f t="shared" si="189"/>
        <v>-1.5325599999999895</v>
      </c>
      <c r="AB1108" s="155">
        <f t="shared" si="182"/>
        <v>5.7443133333333396</v>
      </c>
      <c r="AC1108" s="155">
        <f t="shared" si="190"/>
        <v>1.5325599999999895</v>
      </c>
      <c r="AD1108" s="155">
        <f t="shared" si="183"/>
        <v>4.657069666666672</v>
      </c>
      <c r="AE1108" s="152">
        <f t="shared" si="191"/>
        <v>0</v>
      </c>
      <c r="AF1108" s="152"/>
      <c r="AG1108" s="156">
        <v>38088</v>
      </c>
      <c r="AH1108" s="159">
        <v>294.70013999999998</v>
      </c>
      <c r="AI1108" s="155">
        <f t="shared" si="184"/>
        <v>314.73761733333333</v>
      </c>
      <c r="AJ1108" s="158">
        <f t="shared" si="192"/>
        <v>5.2004047232552713E-3</v>
      </c>
      <c r="AK1108" s="155">
        <f t="shared" si="185"/>
        <v>1.4863378976912525E-2</v>
      </c>
      <c r="AL1108" s="158">
        <f t="shared" si="186"/>
        <v>1.4796673197581106E-2</v>
      </c>
    </row>
    <row r="1109" spans="18:38" ht="14.25" x14ac:dyDescent="0.2">
      <c r="R1109" s="152" t="s">
        <v>108</v>
      </c>
      <c r="S1109" s="152"/>
      <c r="T1109" s="152" t="s">
        <v>107</v>
      </c>
      <c r="U1109" s="161">
        <v>38089</v>
      </c>
      <c r="V1109" s="152">
        <v>291.78232000000003</v>
      </c>
      <c r="W1109" s="152">
        <v>291.50040000000001</v>
      </c>
      <c r="X1109" s="152">
        <v>293.99666999999999</v>
      </c>
      <c r="Y1109" s="154">
        <f t="shared" si="187"/>
        <v>2.4962699999999813</v>
      </c>
      <c r="Z1109" s="154">
        <f t="shared" si="188"/>
        <v>2.2143499999999676</v>
      </c>
      <c r="AA1109" s="154">
        <f t="shared" si="189"/>
        <v>-0.28192000000001372</v>
      </c>
      <c r="AB1109" s="155">
        <f t="shared" si="182"/>
        <v>5.679289000000006</v>
      </c>
      <c r="AC1109" s="155">
        <f t="shared" si="190"/>
        <v>0.28192000000001372</v>
      </c>
      <c r="AD1109" s="155">
        <f t="shared" si="183"/>
        <v>4.541067000000008</v>
      </c>
      <c r="AE1109" s="152">
        <f t="shared" si="191"/>
        <v>0</v>
      </c>
      <c r="AF1109" s="152"/>
      <c r="AG1109" s="156">
        <v>38089</v>
      </c>
      <c r="AH1109" s="159">
        <v>296.06531000000001</v>
      </c>
      <c r="AI1109" s="155">
        <f t="shared" si="184"/>
        <v>313.53720933333335</v>
      </c>
      <c r="AJ1109" s="158">
        <f t="shared" si="192"/>
        <v>9.5222233229557936E-4</v>
      </c>
      <c r="AK1109" s="155">
        <f t="shared" si="185"/>
        <v>1.4517497084682234E-2</v>
      </c>
      <c r="AL1109" s="158">
        <f t="shared" si="186"/>
        <v>1.4483343172108885E-2</v>
      </c>
    </row>
    <row r="1110" spans="18:38" ht="14.25" x14ac:dyDescent="0.2">
      <c r="R1110" s="152" t="s">
        <v>108</v>
      </c>
      <c r="S1110" s="152"/>
      <c r="T1110" s="152" t="s">
        <v>107</v>
      </c>
      <c r="U1110" s="161">
        <v>38090</v>
      </c>
      <c r="V1110" s="152">
        <v>292.46503000000001</v>
      </c>
      <c r="W1110" s="152">
        <v>292.46503000000001</v>
      </c>
      <c r="X1110" s="152">
        <v>295.01882999999998</v>
      </c>
      <c r="Y1110" s="154">
        <f t="shared" si="187"/>
        <v>2.553799999999967</v>
      </c>
      <c r="Z1110" s="154">
        <f t="shared" si="188"/>
        <v>2.553799999999967</v>
      </c>
      <c r="AA1110" s="154">
        <f t="shared" si="189"/>
        <v>0</v>
      </c>
      <c r="AB1110" s="155">
        <f t="shared" si="182"/>
        <v>5.5397823333333367</v>
      </c>
      <c r="AC1110" s="155">
        <f t="shared" si="190"/>
        <v>0</v>
      </c>
      <c r="AD1110" s="155">
        <f t="shared" si="183"/>
        <v>4.3164336666666729</v>
      </c>
      <c r="AE1110" s="152">
        <f t="shared" si="191"/>
        <v>0</v>
      </c>
      <c r="AF1110" s="152"/>
      <c r="AG1110" s="156">
        <v>38090</v>
      </c>
      <c r="AH1110" s="159">
        <v>295.50098000000003</v>
      </c>
      <c r="AI1110" s="155">
        <f t="shared" si="184"/>
        <v>312.34896000000003</v>
      </c>
      <c r="AJ1110" s="158">
        <f t="shared" si="192"/>
        <v>0</v>
      </c>
      <c r="AK1110" s="155">
        <f t="shared" si="185"/>
        <v>1.3839150782442645E-2</v>
      </c>
      <c r="AL1110" s="158">
        <f t="shared" si="186"/>
        <v>1.3819266972000395E-2</v>
      </c>
    </row>
    <row r="1111" spans="18:38" ht="14.25" x14ac:dyDescent="0.2">
      <c r="R1111" s="152" t="s">
        <v>108</v>
      </c>
      <c r="S1111" s="152"/>
      <c r="T1111" s="152" t="s">
        <v>107</v>
      </c>
      <c r="U1111" s="161">
        <v>38091</v>
      </c>
      <c r="V1111" s="152">
        <v>295.34607</v>
      </c>
      <c r="W1111" s="152">
        <v>294.40582000000001</v>
      </c>
      <c r="X1111" s="152">
        <v>297.09186</v>
      </c>
      <c r="Y1111" s="154">
        <f t="shared" si="187"/>
        <v>2.6860399999999913</v>
      </c>
      <c r="Z1111" s="154">
        <f t="shared" si="188"/>
        <v>1.7457899999999995</v>
      </c>
      <c r="AA1111" s="154">
        <f t="shared" si="189"/>
        <v>-0.94024999999999181</v>
      </c>
      <c r="AB1111" s="155">
        <f t="shared" si="182"/>
        <v>5.433250333333338</v>
      </c>
      <c r="AC1111" s="155">
        <f t="shared" si="190"/>
        <v>0.94024999999999181</v>
      </c>
      <c r="AD1111" s="155">
        <f t="shared" si="183"/>
        <v>4.1749420000000059</v>
      </c>
      <c r="AE1111" s="152">
        <f t="shared" si="191"/>
        <v>0</v>
      </c>
      <c r="AF1111" s="152"/>
      <c r="AG1111" s="156">
        <v>38091</v>
      </c>
      <c r="AH1111" s="159">
        <v>303.16467</v>
      </c>
      <c r="AI1111" s="155">
        <f t="shared" si="184"/>
        <v>311.61227000000002</v>
      </c>
      <c r="AJ1111" s="158">
        <f t="shared" si="192"/>
        <v>3.1014497830502211E-3</v>
      </c>
      <c r="AK1111" s="155">
        <f t="shared" si="185"/>
        <v>1.341117143860413E-2</v>
      </c>
      <c r="AL1111" s="158">
        <f t="shared" si="186"/>
        <v>1.3397874223630557E-2</v>
      </c>
    </row>
    <row r="1112" spans="18:38" ht="14.25" x14ac:dyDescent="0.2">
      <c r="R1112" s="152" t="s">
        <v>108</v>
      </c>
      <c r="S1112" s="152"/>
      <c r="T1112" s="152" t="s">
        <v>107</v>
      </c>
      <c r="U1112" s="161">
        <v>38092</v>
      </c>
      <c r="V1112" s="152">
        <v>297.57486</v>
      </c>
      <c r="W1112" s="152">
        <v>290.64657999999997</v>
      </c>
      <c r="X1112" s="152">
        <v>298.61856</v>
      </c>
      <c r="Y1112" s="154">
        <f t="shared" si="187"/>
        <v>7.9719800000000305</v>
      </c>
      <c r="Z1112" s="154">
        <f t="shared" si="188"/>
        <v>1.0437000000000012</v>
      </c>
      <c r="AA1112" s="154">
        <f t="shared" si="189"/>
        <v>-6.9282800000000293</v>
      </c>
      <c r="AB1112" s="155">
        <f t="shared" si="182"/>
        <v>5.555083000000006</v>
      </c>
      <c r="AC1112" s="155">
        <f t="shared" si="190"/>
        <v>6.9282800000000293</v>
      </c>
      <c r="AD1112" s="155">
        <f t="shared" si="183"/>
        <v>4.4058846666666742</v>
      </c>
      <c r="AE1112" s="152">
        <f t="shared" si="191"/>
        <v>0</v>
      </c>
      <c r="AF1112" s="152"/>
      <c r="AG1112" s="156">
        <v>38092</v>
      </c>
      <c r="AH1112" s="159">
        <v>313.02514000000002</v>
      </c>
      <c r="AI1112" s="155">
        <f t="shared" si="184"/>
        <v>311.94730600000003</v>
      </c>
      <c r="AJ1112" s="158">
        <f t="shared" si="192"/>
        <v>2.2133302136691093E-2</v>
      </c>
      <c r="AK1112" s="155">
        <f t="shared" si="185"/>
        <v>1.4148948176493833E-2</v>
      </c>
      <c r="AL1112" s="158">
        <f t="shared" si="186"/>
        <v>1.4123810598533182E-2</v>
      </c>
    </row>
    <row r="1113" spans="18:38" ht="14.25" x14ac:dyDescent="0.2">
      <c r="R1113" s="152" t="s">
        <v>108</v>
      </c>
      <c r="S1113" s="152"/>
      <c r="T1113" s="152" t="s">
        <v>107</v>
      </c>
      <c r="U1113" s="161">
        <v>38093</v>
      </c>
      <c r="V1113" s="152">
        <v>294.02863000000002</v>
      </c>
      <c r="W1113" s="152">
        <v>290.64337</v>
      </c>
      <c r="X1113" s="152">
        <v>294.50589000000002</v>
      </c>
      <c r="Y1113" s="154">
        <f t="shared" si="187"/>
        <v>3.8625200000000177</v>
      </c>
      <c r="Z1113" s="154">
        <f t="shared" si="188"/>
        <v>0.47726000000000113</v>
      </c>
      <c r="AA1113" s="154">
        <f t="shared" si="189"/>
        <v>-3.3852600000000166</v>
      </c>
      <c r="AB1113" s="155">
        <f t="shared" si="182"/>
        <v>5.2940670000000045</v>
      </c>
      <c r="AC1113" s="155">
        <f t="shared" si="190"/>
        <v>3.3852600000000166</v>
      </c>
      <c r="AD1113" s="155">
        <f t="shared" si="183"/>
        <v>4.1289600000000064</v>
      </c>
      <c r="AE1113" s="152">
        <f t="shared" si="191"/>
        <v>0</v>
      </c>
      <c r="AF1113" s="152"/>
      <c r="AG1113" s="156">
        <v>38093</v>
      </c>
      <c r="AH1113" s="159">
        <v>303.23890999999998</v>
      </c>
      <c r="AI1113" s="155">
        <f t="shared" si="184"/>
        <v>312.72802033333335</v>
      </c>
      <c r="AJ1113" s="158">
        <f t="shared" si="192"/>
        <v>1.1163672894088747E-2</v>
      </c>
      <c r="AK1113" s="155">
        <f t="shared" si="185"/>
        <v>1.3128138804228287E-2</v>
      </c>
      <c r="AL1113" s="158">
        <f t="shared" si="186"/>
        <v>1.3203038204248514E-2</v>
      </c>
    </row>
    <row r="1114" spans="18:38" ht="14.25" x14ac:dyDescent="0.2">
      <c r="R1114" s="152" t="s">
        <v>108</v>
      </c>
      <c r="S1114" s="152"/>
      <c r="T1114" s="152" t="s">
        <v>107</v>
      </c>
      <c r="U1114" s="161">
        <v>38094</v>
      </c>
      <c r="V1114" s="152">
        <v>294.85144000000003</v>
      </c>
      <c r="W1114" s="152">
        <v>288.37808000000001</v>
      </c>
      <c r="X1114" s="152">
        <v>294.85144000000003</v>
      </c>
      <c r="Y1114" s="154">
        <f t="shared" si="187"/>
        <v>6.4733600000000138</v>
      </c>
      <c r="Z1114" s="154">
        <f t="shared" si="188"/>
        <v>0</v>
      </c>
      <c r="AA1114" s="154">
        <f t="shared" si="189"/>
        <v>-6.4733600000000138</v>
      </c>
      <c r="AB1114" s="155">
        <f t="shared" si="182"/>
        <v>5.3648790000000055</v>
      </c>
      <c r="AC1114" s="155">
        <f t="shared" si="190"/>
        <v>6.4733600000000138</v>
      </c>
      <c r="AD1114" s="155">
        <f t="shared" si="183"/>
        <v>4.2104053333333393</v>
      </c>
      <c r="AE1114" s="152">
        <f t="shared" si="191"/>
        <v>0</v>
      </c>
      <c r="AF1114" s="152"/>
      <c r="AG1114" s="156">
        <v>38094</v>
      </c>
      <c r="AH1114" s="159">
        <v>291.37049000000002</v>
      </c>
      <c r="AI1114" s="155">
        <f t="shared" si="184"/>
        <v>312.14001399999989</v>
      </c>
      <c r="AJ1114" s="158">
        <f t="shared" si="192"/>
        <v>2.2216937617807533E-2</v>
      </c>
      <c r="AK1114" s="155">
        <f t="shared" si="185"/>
        <v>1.3433982710205501E-2</v>
      </c>
      <c r="AL1114" s="158">
        <f t="shared" si="186"/>
        <v>1.3488835600979184E-2</v>
      </c>
    </row>
    <row r="1115" spans="18:38" ht="14.25" x14ac:dyDescent="0.2">
      <c r="R1115" s="152" t="s">
        <v>108</v>
      </c>
      <c r="S1115" s="152"/>
      <c r="T1115" s="152" t="s">
        <v>107</v>
      </c>
      <c r="U1115" s="161">
        <v>38095</v>
      </c>
      <c r="V1115" s="152">
        <v>290.93506000000002</v>
      </c>
      <c r="W1115" s="152">
        <v>284.23293999999999</v>
      </c>
      <c r="X1115" s="152">
        <v>290.93506000000002</v>
      </c>
      <c r="Y1115" s="154">
        <f t="shared" si="187"/>
        <v>6.7021200000000363</v>
      </c>
      <c r="Z1115" s="154">
        <f t="shared" si="188"/>
        <v>0</v>
      </c>
      <c r="AA1115" s="154">
        <f t="shared" si="189"/>
        <v>-6.7021200000000363</v>
      </c>
      <c r="AB1115" s="155">
        <f t="shared" si="182"/>
        <v>5.4323496666666733</v>
      </c>
      <c r="AC1115" s="155">
        <f t="shared" si="190"/>
        <v>6.7021200000000363</v>
      </c>
      <c r="AD1115" s="155">
        <f t="shared" si="183"/>
        <v>4.3241426666666749</v>
      </c>
      <c r="AE1115" s="152">
        <f t="shared" si="191"/>
        <v>0</v>
      </c>
      <c r="AF1115" s="152"/>
      <c r="AG1115" s="156">
        <v>38095</v>
      </c>
      <c r="AH1115" s="159">
        <v>315.69310999999999</v>
      </c>
      <c r="AI1115" s="155">
        <f t="shared" si="184"/>
        <v>311.62645200000003</v>
      </c>
      <c r="AJ1115" s="158">
        <f t="shared" si="192"/>
        <v>2.1229858326651592E-2</v>
      </c>
      <c r="AK1115" s="155">
        <f t="shared" si="185"/>
        <v>1.3810425455987953E-2</v>
      </c>
      <c r="AL1115" s="158">
        <f t="shared" si="186"/>
        <v>1.3876044985637723E-2</v>
      </c>
    </row>
    <row r="1116" spans="18:38" ht="14.25" x14ac:dyDescent="0.2">
      <c r="R1116" s="152" t="s">
        <v>108</v>
      </c>
      <c r="S1116" s="152"/>
      <c r="T1116" s="152" t="s">
        <v>107</v>
      </c>
      <c r="U1116" s="161">
        <v>38096</v>
      </c>
      <c r="V1116" s="152">
        <v>287.27435000000003</v>
      </c>
      <c r="W1116" s="152">
        <v>283.20281999999997</v>
      </c>
      <c r="X1116" s="152">
        <v>291.97626000000002</v>
      </c>
      <c r="Y1116" s="154">
        <f t="shared" si="187"/>
        <v>8.7734400000000505</v>
      </c>
      <c r="Z1116" s="154">
        <f t="shared" si="188"/>
        <v>4.701909999999998</v>
      </c>
      <c r="AA1116" s="154">
        <f t="shared" si="189"/>
        <v>-4.0715300000000525</v>
      </c>
      <c r="AB1116" s="155">
        <f t="shared" si="182"/>
        <v>5.6451976666666761</v>
      </c>
      <c r="AC1116" s="155">
        <f t="shared" si="190"/>
        <v>4.0715300000000525</v>
      </c>
      <c r="AD1116" s="155">
        <f t="shared" si="183"/>
        <v>4.4598603333333431</v>
      </c>
      <c r="AE1116" s="152">
        <f t="shared" si="191"/>
        <v>0</v>
      </c>
      <c r="AF1116" s="152"/>
      <c r="AG1116" s="156">
        <v>38096</v>
      </c>
      <c r="AH1116" s="159">
        <v>314.58404000000002</v>
      </c>
      <c r="AI1116" s="155">
        <f t="shared" si="184"/>
        <v>312.32802099999992</v>
      </c>
      <c r="AJ1116" s="158">
        <f t="shared" si="192"/>
        <v>1.294258284686042E-2</v>
      </c>
      <c r="AK1116" s="155">
        <f t="shared" si="185"/>
        <v>1.4241844884216632E-2</v>
      </c>
      <c r="AL1116" s="158">
        <f t="shared" si="186"/>
        <v>1.4279411495177195E-2</v>
      </c>
    </row>
    <row r="1117" spans="18:38" ht="14.25" x14ac:dyDescent="0.2">
      <c r="R1117" s="152" t="s">
        <v>108</v>
      </c>
      <c r="S1117" s="152"/>
      <c r="T1117" s="152" t="s">
        <v>107</v>
      </c>
      <c r="U1117" s="161">
        <v>38097</v>
      </c>
      <c r="V1117" s="152">
        <v>292.86016999999998</v>
      </c>
      <c r="W1117" s="152">
        <v>284.32891999999998</v>
      </c>
      <c r="X1117" s="152">
        <v>292.86016999999998</v>
      </c>
      <c r="Y1117" s="154">
        <f t="shared" si="187"/>
        <v>8.53125</v>
      </c>
      <c r="Z1117" s="154">
        <f t="shared" si="188"/>
        <v>0</v>
      </c>
      <c r="AA1117" s="154">
        <f t="shared" si="189"/>
        <v>-8.53125</v>
      </c>
      <c r="AB1117" s="155">
        <f t="shared" si="182"/>
        <v>5.8567060000000106</v>
      </c>
      <c r="AC1117" s="155">
        <f t="shared" si="190"/>
        <v>8.53125</v>
      </c>
      <c r="AD1117" s="155">
        <f t="shared" si="183"/>
        <v>4.6916353333333438</v>
      </c>
      <c r="AE1117" s="152">
        <f t="shared" si="191"/>
        <v>0</v>
      </c>
      <c r="AF1117" s="152"/>
      <c r="AG1117" s="156">
        <v>38097</v>
      </c>
      <c r="AH1117" s="159">
        <v>309.37952999999987</v>
      </c>
      <c r="AI1117" s="155">
        <f t="shared" si="184"/>
        <v>312.47415533333333</v>
      </c>
      <c r="AJ1117" s="158">
        <f t="shared" si="192"/>
        <v>2.7575353805728529E-2</v>
      </c>
      <c r="AK1117" s="155">
        <f t="shared" si="185"/>
        <v>1.498856178349931E-2</v>
      </c>
      <c r="AL1117" s="158">
        <f t="shared" si="186"/>
        <v>1.5014474807775763E-2</v>
      </c>
    </row>
    <row r="1118" spans="18:38" ht="14.25" x14ac:dyDescent="0.2">
      <c r="R1118" s="152" t="s">
        <v>108</v>
      </c>
      <c r="S1118" s="152"/>
      <c r="T1118" s="152" t="s">
        <v>107</v>
      </c>
      <c r="U1118" s="161">
        <v>38098</v>
      </c>
      <c r="V1118" s="152">
        <v>291.10077000000001</v>
      </c>
      <c r="W1118" s="152">
        <v>289.10910000000001</v>
      </c>
      <c r="X1118" s="152">
        <v>291.10077000000001</v>
      </c>
      <c r="Y1118" s="154">
        <f t="shared" si="187"/>
        <v>1.9916699999999992</v>
      </c>
      <c r="Z1118" s="154">
        <f t="shared" si="188"/>
        <v>0</v>
      </c>
      <c r="AA1118" s="154">
        <f t="shared" si="189"/>
        <v>-1.9916699999999992</v>
      </c>
      <c r="AB1118" s="155">
        <f t="shared" ref="AB1118:AB1181" si="193">AVERAGE(Y1089:Y1118)</f>
        <v>5.7632616666666765</v>
      </c>
      <c r="AC1118" s="155">
        <f t="shared" si="190"/>
        <v>1.9916699999999992</v>
      </c>
      <c r="AD1118" s="155">
        <f t="shared" ref="AD1118:AD1181" si="194">AVERAGE(AC1089:AC1118)</f>
        <v>4.6296243333333429</v>
      </c>
      <c r="AE1118" s="152">
        <f t="shared" si="191"/>
        <v>0</v>
      </c>
      <c r="AF1118" s="152"/>
      <c r="AG1118" s="156">
        <v>38098</v>
      </c>
      <c r="AH1118" s="159">
        <v>306.57992000000002</v>
      </c>
      <c r="AI1118" s="155">
        <f t="shared" ref="AI1118:AI1181" si="195">AVERAGE(AH1089:AH1118)</f>
        <v>311.43235900000002</v>
      </c>
      <c r="AJ1118" s="158">
        <f t="shared" si="192"/>
        <v>6.496413724682292E-3</v>
      </c>
      <c r="AK1118" s="155">
        <f t="shared" ref="AK1118:AK1181" si="196">AVERAGE(AJ1089:AJ1118)</f>
        <v>1.4825040376326324E-2</v>
      </c>
      <c r="AL1118" s="158">
        <f t="shared" ref="AL1118:AL1181" si="197">AD1118/AI1118</f>
        <v>1.486558541379235E-2</v>
      </c>
    </row>
    <row r="1119" spans="18:38" ht="14.25" x14ac:dyDescent="0.2">
      <c r="R1119" s="152" t="s">
        <v>108</v>
      </c>
      <c r="S1119" s="152"/>
      <c r="T1119" s="152" t="s">
        <v>107</v>
      </c>
      <c r="U1119" s="161">
        <v>38099</v>
      </c>
      <c r="V1119" s="152">
        <v>291.28206999999998</v>
      </c>
      <c r="W1119" s="152">
        <v>280.19229000000001</v>
      </c>
      <c r="X1119" s="152">
        <v>291.60982999999999</v>
      </c>
      <c r="Y1119" s="154">
        <f t="shared" si="187"/>
        <v>11.417539999999974</v>
      </c>
      <c r="Z1119" s="154">
        <f t="shared" si="188"/>
        <v>0.32776000000001204</v>
      </c>
      <c r="AA1119" s="154">
        <f t="shared" si="189"/>
        <v>-11.089779999999962</v>
      </c>
      <c r="AB1119" s="155">
        <f t="shared" si="193"/>
        <v>5.8465130000000078</v>
      </c>
      <c r="AC1119" s="155">
        <f t="shared" si="190"/>
        <v>11.089779999999962</v>
      </c>
      <c r="AD1119" s="155">
        <f t="shared" si="194"/>
        <v>4.7133170000000062</v>
      </c>
      <c r="AE1119" s="152">
        <f t="shared" si="191"/>
        <v>0</v>
      </c>
      <c r="AF1119" s="152"/>
      <c r="AG1119" s="156">
        <v>38099</v>
      </c>
      <c r="AH1119" s="159">
        <v>292.21622000000008</v>
      </c>
      <c r="AI1119" s="155">
        <f t="shared" si="195"/>
        <v>309.63476766666668</v>
      </c>
      <c r="AJ1119" s="158">
        <f t="shared" si="192"/>
        <v>3.7950596992870414E-2</v>
      </c>
      <c r="AK1119" s="155">
        <f t="shared" si="196"/>
        <v>1.5263910755332427E-2</v>
      </c>
      <c r="AL1119" s="158">
        <f t="shared" si="197"/>
        <v>1.5222182688069665E-2</v>
      </c>
    </row>
    <row r="1120" spans="18:38" ht="14.25" x14ac:dyDescent="0.2">
      <c r="R1120" s="152" t="s">
        <v>108</v>
      </c>
      <c r="S1120" s="152"/>
      <c r="T1120" s="152" t="s">
        <v>107</v>
      </c>
      <c r="U1120" s="161">
        <v>38100</v>
      </c>
      <c r="V1120" s="152">
        <v>290.76107999999999</v>
      </c>
      <c r="W1120" s="152">
        <v>287.74651999999998</v>
      </c>
      <c r="X1120" s="152">
        <v>292.34784000000002</v>
      </c>
      <c r="Y1120" s="154">
        <f t="shared" si="187"/>
        <v>4.6013200000000438</v>
      </c>
      <c r="Z1120" s="154">
        <f t="shared" si="188"/>
        <v>1.5867600000000266</v>
      </c>
      <c r="AA1120" s="154">
        <f t="shared" si="189"/>
        <v>-3.0145600000000172</v>
      </c>
      <c r="AB1120" s="155">
        <f t="shared" si="193"/>
        <v>5.8917903333333435</v>
      </c>
      <c r="AC1120" s="155">
        <f t="shared" si="190"/>
        <v>3.0145600000000172</v>
      </c>
      <c r="AD1120" s="155">
        <f t="shared" si="194"/>
        <v>4.7057023333333401</v>
      </c>
      <c r="AE1120" s="152">
        <f t="shared" si="191"/>
        <v>0</v>
      </c>
      <c r="AF1120" s="152"/>
      <c r="AG1120" s="156">
        <v>38100</v>
      </c>
      <c r="AH1120" s="159">
        <v>274.13068999999996</v>
      </c>
      <c r="AI1120" s="155">
        <f t="shared" si="195"/>
        <v>306.77607800000004</v>
      </c>
      <c r="AJ1120" s="158">
        <f t="shared" si="192"/>
        <v>1.099679864374185E-2</v>
      </c>
      <c r="AK1120" s="155">
        <f t="shared" si="196"/>
        <v>1.5330102304523223E-2</v>
      </c>
      <c r="AL1120" s="158">
        <f t="shared" si="197"/>
        <v>1.533920885882549E-2</v>
      </c>
    </row>
    <row r="1121" spans="18:38" ht="14.25" x14ac:dyDescent="0.2">
      <c r="R1121" s="152" t="s">
        <v>108</v>
      </c>
      <c r="S1121" s="152"/>
      <c r="T1121" s="152" t="s">
        <v>107</v>
      </c>
      <c r="U1121" s="161">
        <v>38101</v>
      </c>
      <c r="V1121" s="152">
        <v>293.04503999999997</v>
      </c>
      <c r="W1121" s="152">
        <v>293.04503999999997</v>
      </c>
      <c r="X1121" s="152">
        <v>298.53854000000001</v>
      </c>
      <c r="Y1121" s="154">
        <f t="shared" si="187"/>
        <v>5.49350000000004</v>
      </c>
      <c r="Z1121" s="154">
        <f t="shared" si="188"/>
        <v>5.49350000000004</v>
      </c>
      <c r="AA1121" s="154">
        <f t="shared" si="189"/>
        <v>0</v>
      </c>
      <c r="AB1121" s="155">
        <f t="shared" si="193"/>
        <v>5.9113736666666776</v>
      </c>
      <c r="AC1121" s="155">
        <f t="shared" si="190"/>
        <v>0</v>
      </c>
      <c r="AD1121" s="155">
        <f t="shared" si="194"/>
        <v>4.5922690000000079</v>
      </c>
      <c r="AE1121" s="152">
        <f t="shared" si="191"/>
        <v>0</v>
      </c>
      <c r="AF1121" s="152"/>
      <c r="AG1121" s="156">
        <v>38101</v>
      </c>
      <c r="AH1121" s="159">
        <v>256.65382</v>
      </c>
      <c r="AI1121" s="155">
        <f t="shared" si="195"/>
        <v>303.45970599999998</v>
      </c>
      <c r="AJ1121" s="158">
        <f t="shared" si="192"/>
        <v>0</v>
      </c>
      <c r="AK1121" s="155">
        <f t="shared" si="196"/>
        <v>1.5011599055275311E-2</v>
      </c>
      <c r="AL1121" s="158">
        <f t="shared" si="197"/>
        <v>1.5133043726075475E-2</v>
      </c>
    </row>
    <row r="1122" spans="18:38" ht="14.25" x14ac:dyDescent="0.2">
      <c r="R1122" s="152" t="s">
        <v>108</v>
      </c>
      <c r="S1122" s="152"/>
      <c r="T1122" s="152" t="s">
        <v>107</v>
      </c>
      <c r="U1122" s="161">
        <v>38102</v>
      </c>
      <c r="V1122" s="152">
        <v>298.88360999999998</v>
      </c>
      <c r="W1122" s="152">
        <v>295.72539999999998</v>
      </c>
      <c r="X1122" s="152">
        <v>302.07265999999998</v>
      </c>
      <c r="Y1122" s="154">
        <f t="shared" si="187"/>
        <v>6.3472600000000057</v>
      </c>
      <c r="Z1122" s="154">
        <f t="shared" si="188"/>
        <v>3.1890500000000088</v>
      </c>
      <c r="AA1122" s="154">
        <f t="shared" si="189"/>
        <v>-3.1582099999999969</v>
      </c>
      <c r="AB1122" s="155">
        <f t="shared" si="193"/>
        <v>5.9118490000000099</v>
      </c>
      <c r="AC1122" s="155">
        <f t="shared" si="190"/>
        <v>3.1582099999999969</v>
      </c>
      <c r="AD1122" s="155">
        <f t="shared" si="194"/>
        <v>4.4903760000000075</v>
      </c>
      <c r="AE1122" s="152">
        <f t="shared" si="191"/>
        <v>0</v>
      </c>
      <c r="AF1122" s="152"/>
      <c r="AG1122" s="156">
        <v>38102</v>
      </c>
      <c r="AH1122" s="159">
        <v>251.73416</v>
      </c>
      <c r="AI1122" s="155">
        <f t="shared" si="195"/>
        <v>301.02596</v>
      </c>
      <c r="AJ1122" s="158">
        <f t="shared" si="192"/>
        <v>1.2545814203364362E-2</v>
      </c>
      <c r="AK1122" s="155">
        <f t="shared" si="196"/>
        <v>1.479185945507566E-2</v>
      </c>
      <c r="AL1122" s="158">
        <f t="shared" si="197"/>
        <v>1.4916906169820063E-2</v>
      </c>
    </row>
    <row r="1123" spans="18:38" ht="14.25" x14ac:dyDescent="0.2">
      <c r="R1123" s="152" t="s">
        <v>108</v>
      </c>
      <c r="S1123" s="152"/>
      <c r="T1123" s="152" t="s">
        <v>107</v>
      </c>
      <c r="U1123" s="161">
        <v>38103</v>
      </c>
      <c r="V1123" s="152">
        <v>295.82260000000002</v>
      </c>
      <c r="W1123" s="152">
        <v>291.65320000000003</v>
      </c>
      <c r="X1123" s="152">
        <v>297.21255000000002</v>
      </c>
      <c r="Y1123" s="154">
        <f t="shared" si="187"/>
        <v>5.5593499999999949</v>
      </c>
      <c r="Z1123" s="154">
        <f t="shared" si="188"/>
        <v>1.3899499999999989</v>
      </c>
      <c r="AA1123" s="154">
        <f t="shared" si="189"/>
        <v>-4.169399999999996</v>
      </c>
      <c r="AB1123" s="155">
        <f t="shared" si="193"/>
        <v>5.7777940000000081</v>
      </c>
      <c r="AC1123" s="155">
        <f t="shared" si="190"/>
        <v>4.169399999999996</v>
      </c>
      <c r="AD1123" s="155">
        <f t="shared" si="194"/>
        <v>4.3497226666666693</v>
      </c>
      <c r="AE1123" s="152">
        <f t="shared" si="191"/>
        <v>0</v>
      </c>
      <c r="AF1123" s="152"/>
      <c r="AG1123" s="156">
        <v>38103</v>
      </c>
      <c r="AH1123" s="159">
        <v>271.27163000000002</v>
      </c>
      <c r="AI1123" s="155">
        <f t="shared" si="195"/>
        <v>300.20136999999994</v>
      </c>
      <c r="AJ1123" s="158">
        <f t="shared" si="192"/>
        <v>1.5369834287499934E-2</v>
      </c>
      <c r="AK1123" s="155">
        <f t="shared" si="196"/>
        <v>1.4359509833939707E-2</v>
      </c>
      <c r="AL1123" s="158">
        <f t="shared" si="197"/>
        <v>1.4489349820977399E-2</v>
      </c>
    </row>
    <row r="1124" spans="18:38" ht="14.25" x14ac:dyDescent="0.2">
      <c r="R1124" s="152" t="s">
        <v>108</v>
      </c>
      <c r="S1124" s="152"/>
      <c r="T1124" s="152" t="s">
        <v>107</v>
      </c>
      <c r="U1124" s="161">
        <v>38104</v>
      </c>
      <c r="V1124" s="152">
        <v>296.85302999999999</v>
      </c>
      <c r="W1124" s="152">
        <v>292.26709</v>
      </c>
      <c r="X1124" s="152">
        <v>300.82654000000002</v>
      </c>
      <c r="Y1124" s="154">
        <f t="shared" si="187"/>
        <v>8.5594500000000266</v>
      </c>
      <c r="Z1124" s="154">
        <f t="shared" si="188"/>
        <v>3.973510000000033</v>
      </c>
      <c r="AA1124" s="154">
        <f t="shared" si="189"/>
        <v>-4.5859399999999937</v>
      </c>
      <c r="AB1124" s="155">
        <f t="shared" si="193"/>
        <v>5.9969090000000085</v>
      </c>
      <c r="AC1124" s="155">
        <f t="shared" si="190"/>
        <v>4.5859399999999937</v>
      </c>
      <c r="AD1124" s="155">
        <f t="shared" si="194"/>
        <v>4.5025873333333362</v>
      </c>
      <c r="AE1124" s="152">
        <f t="shared" si="191"/>
        <v>0</v>
      </c>
      <c r="AF1124" s="152"/>
      <c r="AG1124" s="156">
        <v>38104</v>
      </c>
      <c r="AH1124" s="159">
        <v>289.32</v>
      </c>
      <c r="AI1124" s="155">
        <f t="shared" si="195"/>
        <v>299.72887733333329</v>
      </c>
      <c r="AJ1124" s="158">
        <f t="shared" si="192"/>
        <v>1.5850753490944263E-2</v>
      </c>
      <c r="AK1124" s="155">
        <f t="shared" si="196"/>
        <v>1.488786828363785E-2</v>
      </c>
      <c r="AL1124" s="158">
        <f t="shared" si="197"/>
        <v>1.5022200641434814E-2</v>
      </c>
    </row>
    <row r="1125" spans="18:38" ht="14.25" x14ac:dyDescent="0.2">
      <c r="R1125" s="152" t="s">
        <v>108</v>
      </c>
      <c r="S1125" s="152"/>
      <c r="T1125" s="152" t="s">
        <v>107</v>
      </c>
      <c r="U1125" s="161">
        <v>38105</v>
      </c>
      <c r="V1125" s="152">
        <v>292.69116000000002</v>
      </c>
      <c r="W1125" s="152">
        <v>292.69116000000002</v>
      </c>
      <c r="X1125" s="152">
        <v>298.62810999999999</v>
      </c>
      <c r="Y1125" s="154">
        <f t="shared" si="187"/>
        <v>5.9369499999999675</v>
      </c>
      <c r="Z1125" s="154">
        <f t="shared" si="188"/>
        <v>5.9369499999999675</v>
      </c>
      <c r="AA1125" s="154">
        <f t="shared" si="189"/>
        <v>0</v>
      </c>
      <c r="AB1125" s="155">
        <f t="shared" si="193"/>
        <v>5.8571073333333379</v>
      </c>
      <c r="AC1125" s="155">
        <f t="shared" si="190"/>
        <v>0</v>
      </c>
      <c r="AD1125" s="155">
        <f t="shared" si="194"/>
        <v>4.1935540000000024</v>
      </c>
      <c r="AE1125" s="152">
        <f t="shared" si="191"/>
        <v>0</v>
      </c>
      <c r="AF1125" s="152"/>
      <c r="AG1125" s="156">
        <v>38105</v>
      </c>
      <c r="AH1125" s="159">
        <v>297.3921400000001</v>
      </c>
      <c r="AI1125" s="155">
        <f t="shared" si="195"/>
        <v>299.26300400000002</v>
      </c>
      <c r="AJ1125" s="158">
        <f t="shared" si="192"/>
        <v>0</v>
      </c>
      <c r="AK1125" s="155">
        <f t="shared" si="196"/>
        <v>1.3895367461835176E-2</v>
      </c>
      <c r="AL1125" s="158">
        <f t="shared" si="197"/>
        <v>1.4012938264831432E-2</v>
      </c>
    </row>
    <row r="1126" spans="18:38" ht="14.25" x14ac:dyDescent="0.2">
      <c r="R1126" s="152" t="s">
        <v>108</v>
      </c>
      <c r="S1126" s="152"/>
      <c r="T1126" s="152" t="s">
        <v>107</v>
      </c>
      <c r="U1126" s="161">
        <v>38106</v>
      </c>
      <c r="V1126" s="152">
        <v>292.78912000000003</v>
      </c>
      <c r="W1126" s="152">
        <v>286.31603999999999</v>
      </c>
      <c r="X1126" s="152">
        <v>293.17086999999998</v>
      </c>
      <c r="Y1126" s="154">
        <f t="shared" si="187"/>
        <v>6.8548299999999927</v>
      </c>
      <c r="Z1126" s="154">
        <f t="shared" si="188"/>
        <v>0.38174999999995407</v>
      </c>
      <c r="AA1126" s="154">
        <f t="shared" si="189"/>
        <v>-6.4730800000000386</v>
      </c>
      <c r="AB1126" s="155">
        <f t="shared" si="193"/>
        <v>5.9220683333333382</v>
      </c>
      <c r="AC1126" s="155">
        <f t="shared" si="190"/>
        <v>6.4730800000000386</v>
      </c>
      <c r="AD1126" s="155">
        <f t="shared" si="194"/>
        <v>4.4074566666666692</v>
      </c>
      <c r="AE1126" s="152">
        <f t="shared" si="191"/>
        <v>0</v>
      </c>
      <c r="AF1126" s="152"/>
      <c r="AG1126" s="156">
        <v>38106</v>
      </c>
      <c r="AH1126" s="159">
        <v>321.34707999999995</v>
      </c>
      <c r="AI1126" s="155">
        <f t="shared" si="195"/>
        <v>299.95617633333336</v>
      </c>
      <c r="AJ1126" s="158">
        <f t="shared" si="192"/>
        <v>2.0143578090082659E-2</v>
      </c>
      <c r="AK1126" s="155">
        <f t="shared" si="196"/>
        <v>1.4560609268617512E-2</v>
      </c>
      <c r="AL1126" s="158">
        <f t="shared" si="197"/>
        <v>1.4693668657013348E-2</v>
      </c>
    </row>
    <row r="1127" spans="18:38" ht="14.25" x14ac:dyDescent="0.2">
      <c r="R1127" s="152" t="s">
        <v>108</v>
      </c>
      <c r="S1127" s="152"/>
      <c r="T1127" s="152" t="s">
        <v>107</v>
      </c>
      <c r="U1127" s="161">
        <v>38107</v>
      </c>
      <c r="V1127" s="152">
        <v>290.38864000000001</v>
      </c>
      <c r="W1127" s="152">
        <v>285.81896999999998</v>
      </c>
      <c r="X1127" s="152">
        <v>290.38864000000001</v>
      </c>
      <c r="Y1127" s="154">
        <f t="shared" si="187"/>
        <v>4.5696700000000305</v>
      </c>
      <c r="Z1127" s="154">
        <f t="shared" si="188"/>
        <v>0</v>
      </c>
      <c r="AA1127" s="154">
        <f t="shared" si="189"/>
        <v>-4.5696700000000305</v>
      </c>
      <c r="AB1127" s="155">
        <f t="shared" si="193"/>
        <v>5.9834240000000056</v>
      </c>
      <c r="AC1127" s="155">
        <f t="shared" si="190"/>
        <v>4.5696700000000305</v>
      </c>
      <c r="AD1127" s="155">
        <f t="shared" si="194"/>
        <v>4.5504123333333366</v>
      </c>
      <c r="AE1127" s="152">
        <f t="shared" si="191"/>
        <v>0</v>
      </c>
      <c r="AF1127" s="152"/>
      <c r="AG1127" s="156">
        <v>38107</v>
      </c>
      <c r="AH1127" s="159">
        <v>311.7287</v>
      </c>
      <c r="AI1127" s="155">
        <f t="shared" si="195"/>
        <v>299.96348233333333</v>
      </c>
      <c r="AJ1127" s="158">
        <f t="shared" si="192"/>
        <v>1.46591250661233E-2</v>
      </c>
      <c r="AK1127" s="155">
        <f t="shared" si="196"/>
        <v>1.501917813386097E-2</v>
      </c>
      <c r="AL1127" s="158">
        <f t="shared" si="197"/>
        <v>1.516988767411597E-2</v>
      </c>
    </row>
    <row r="1128" spans="18:38" ht="14.25" x14ac:dyDescent="0.2">
      <c r="R1128" s="152" t="s">
        <v>108</v>
      </c>
      <c r="S1128" s="152"/>
      <c r="T1128" s="152" t="s">
        <v>107</v>
      </c>
      <c r="U1128" s="161">
        <v>38108</v>
      </c>
      <c r="V1128" s="152">
        <v>288.77753000000001</v>
      </c>
      <c r="W1128" s="152">
        <v>287.63891999999998</v>
      </c>
      <c r="X1128" s="152">
        <v>290.94387999999998</v>
      </c>
      <c r="Y1128" s="154">
        <f t="shared" si="187"/>
        <v>3.3049599999999941</v>
      </c>
      <c r="Z1128" s="154">
        <f t="shared" si="188"/>
        <v>2.1663499999999658</v>
      </c>
      <c r="AA1128" s="154">
        <f t="shared" si="189"/>
        <v>-1.1386100000000283</v>
      </c>
      <c r="AB1128" s="155">
        <f t="shared" si="193"/>
        <v>5.7629160000000068</v>
      </c>
      <c r="AC1128" s="155">
        <f t="shared" si="190"/>
        <v>1.1386100000000283</v>
      </c>
      <c r="AD1128" s="155">
        <f t="shared" si="194"/>
        <v>4.2576926666666717</v>
      </c>
      <c r="AE1128" s="152">
        <f t="shared" si="191"/>
        <v>0</v>
      </c>
      <c r="AF1128" s="152"/>
      <c r="AG1128" s="156">
        <v>38108</v>
      </c>
      <c r="AH1128" s="159">
        <v>290.70289000000002</v>
      </c>
      <c r="AI1128" s="155">
        <f t="shared" si="195"/>
        <v>299.24830366666663</v>
      </c>
      <c r="AJ1128" s="158">
        <f t="shared" si="192"/>
        <v>3.9167481272718964E-3</v>
      </c>
      <c r="AK1128" s="155">
        <f t="shared" si="196"/>
        <v>1.4090423273262754E-2</v>
      </c>
      <c r="AL1128" s="158">
        <f t="shared" si="197"/>
        <v>1.4227959238189451E-2</v>
      </c>
    </row>
    <row r="1129" spans="18:38" ht="14.25" x14ac:dyDescent="0.2">
      <c r="R1129" s="152" t="s">
        <v>108</v>
      </c>
      <c r="S1129" s="152"/>
      <c r="T1129" s="152" t="s">
        <v>107</v>
      </c>
      <c r="U1129" s="161">
        <v>38109</v>
      </c>
      <c r="V1129" s="152">
        <v>291.23709000000002</v>
      </c>
      <c r="W1129" s="152">
        <v>286.86993000000001</v>
      </c>
      <c r="X1129" s="152">
        <v>292.69373000000002</v>
      </c>
      <c r="Y1129" s="154">
        <f t="shared" si="187"/>
        <v>5.8238000000000056</v>
      </c>
      <c r="Z1129" s="154">
        <f t="shared" si="188"/>
        <v>1.4566399999999931</v>
      </c>
      <c r="AA1129" s="154">
        <f t="shared" si="189"/>
        <v>-4.3671600000000126</v>
      </c>
      <c r="AB1129" s="155">
        <f t="shared" si="193"/>
        <v>5.803694666666674</v>
      </c>
      <c r="AC1129" s="155">
        <f t="shared" si="190"/>
        <v>4.3671600000000126</v>
      </c>
      <c r="AD1129" s="155">
        <f t="shared" si="194"/>
        <v>4.2499166666666728</v>
      </c>
      <c r="AE1129" s="152">
        <f t="shared" si="191"/>
        <v>0</v>
      </c>
      <c r="AF1129" s="152"/>
      <c r="AG1129" s="156">
        <v>38109</v>
      </c>
      <c r="AH1129" s="159">
        <v>275.18592999999998</v>
      </c>
      <c r="AI1129" s="155">
        <f t="shared" si="195"/>
        <v>298.51001866666667</v>
      </c>
      <c r="AJ1129" s="158">
        <f t="shared" si="192"/>
        <v>1.5869852066928033E-2</v>
      </c>
      <c r="AK1129" s="155">
        <f t="shared" si="196"/>
        <v>1.4103675936503267E-2</v>
      </c>
      <c r="AL1129" s="158">
        <f t="shared" si="197"/>
        <v>1.4237098927699216E-2</v>
      </c>
    </row>
    <row r="1130" spans="18:38" ht="14.25" x14ac:dyDescent="0.2">
      <c r="R1130" s="152" t="s">
        <v>108</v>
      </c>
      <c r="S1130" s="152"/>
      <c r="T1130" s="152" t="s">
        <v>107</v>
      </c>
      <c r="U1130" s="161">
        <v>38110</v>
      </c>
      <c r="V1130" s="152">
        <v>291.36608999999999</v>
      </c>
      <c r="W1130" s="152">
        <v>278.24236999999999</v>
      </c>
      <c r="X1130" s="152">
        <v>293.55234000000002</v>
      </c>
      <c r="Y1130" s="154">
        <f t="shared" si="187"/>
        <v>15.309970000000021</v>
      </c>
      <c r="Z1130" s="154">
        <f t="shared" si="188"/>
        <v>2.1862500000000296</v>
      </c>
      <c r="AA1130" s="154">
        <f t="shared" si="189"/>
        <v>-13.123719999999992</v>
      </c>
      <c r="AB1130" s="155">
        <f t="shared" si="193"/>
        <v>6.111452333333343</v>
      </c>
      <c r="AC1130" s="155">
        <f t="shared" si="190"/>
        <v>13.123719999999992</v>
      </c>
      <c r="AD1130" s="155">
        <f t="shared" si="194"/>
        <v>4.5047336666666729</v>
      </c>
      <c r="AE1130" s="152">
        <f t="shared" si="191"/>
        <v>0</v>
      </c>
      <c r="AF1130" s="152"/>
      <c r="AG1130" s="156">
        <v>38110</v>
      </c>
      <c r="AH1130" s="159">
        <v>274.97528</v>
      </c>
      <c r="AI1130" s="155">
        <f t="shared" si="195"/>
        <v>297.97427966666663</v>
      </c>
      <c r="AJ1130" s="158">
        <f t="shared" si="192"/>
        <v>4.7726908397002055E-2</v>
      </c>
      <c r="AK1130" s="155">
        <f t="shared" si="196"/>
        <v>1.5067045195288054E-2</v>
      </c>
      <c r="AL1130" s="158">
        <f t="shared" si="197"/>
        <v>1.5117860748605418E-2</v>
      </c>
    </row>
    <row r="1131" spans="18:38" ht="14.25" x14ac:dyDescent="0.2">
      <c r="R1131" s="152" t="s">
        <v>108</v>
      </c>
      <c r="S1131" s="152"/>
      <c r="T1131" s="152" t="s">
        <v>107</v>
      </c>
      <c r="U1131" s="161">
        <v>38111</v>
      </c>
      <c r="V1131" s="152">
        <v>282.29784999999998</v>
      </c>
      <c r="W1131" s="152">
        <v>269.57654000000002</v>
      </c>
      <c r="X1131" s="152">
        <v>288.36597</v>
      </c>
      <c r="Y1131" s="154">
        <f t="shared" si="187"/>
        <v>18.789429999999982</v>
      </c>
      <c r="Z1131" s="154">
        <f t="shared" si="188"/>
        <v>6.0681200000000217</v>
      </c>
      <c r="AA1131" s="154">
        <f t="shared" si="189"/>
        <v>-12.72130999999996</v>
      </c>
      <c r="AB1131" s="155">
        <f t="shared" si="193"/>
        <v>6.4813203333333416</v>
      </c>
      <c r="AC1131" s="155">
        <f t="shared" si="190"/>
        <v>12.72130999999996</v>
      </c>
      <c r="AD1131" s="155">
        <f t="shared" si="194"/>
        <v>4.6999963333333392</v>
      </c>
      <c r="AE1131" s="152">
        <f t="shared" si="191"/>
        <v>0</v>
      </c>
      <c r="AF1131" s="152"/>
      <c r="AG1131" s="156">
        <v>38111</v>
      </c>
      <c r="AH1131" s="159">
        <v>283.26378</v>
      </c>
      <c r="AI1131" s="155">
        <f t="shared" si="195"/>
        <v>297.28215866666665</v>
      </c>
      <c r="AJ1131" s="158">
        <f t="shared" si="192"/>
        <v>4.4909765731432238E-2</v>
      </c>
      <c r="AK1131" s="155">
        <f t="shared" si="196"/>
        <v>1.5811536156265783E-2</v>
      </c>
      <c r="AL1131" s="158">
        <f t="shared" si="197"/>
        <v>1.5809883628446403E-2</v>
      </c>
    </row>
    <row r="1132" spans="18:38" ht="14.25" x14ac:dyDescent="0.2">
      <c r="R1132" s="152" t="s">
        <v>108</v>
      </c>
      <c r="S1132" s="152"/>
      <c r="T1132" s="152" t="s">
        <v>107</v>
      </c>
      <c r="U1132" s="161">
        <v>38112</v>
      </c>
      <c r="V1132" s="152">
        <v>290.56995000000001</v>
      </c>
      <c r="W1132" s="152">
        <v>288.96868999999998</v>
      </c>
      <c r="X1132" s="152">
        <v>291.67153999999999</v>
      </c>
      <c r="Y1132" s="154">
        <f t="shared" si="187"/>
        <v>2.7028500000000122</v>
      </c>
      <c r="Z1132" s="154">
        <f t="shared" si="188"/>
        <v>1.1015899999999874</v>
      </c>
      <c r="AA1132" s="154">
        <f t="shared" si="189"/>
        <v>-1.6012600000000248</v>
      </c>
      <c r="AB1132" s="155">
        <f t="shared" si="193"/>
        <v>6.3272096666666755</v>
      </c>
      <c r="AC1132" s="155">
        <f t="shared" si="190"/>
        <v>1.6012600000000248</v>
      </c>
      <c r="AD1132" s="155">
        <f t="shared" si="194"/>
        <v>4.5108393333333403</v>
      </c>
      <c r="AE1132" s="152">
        <f t="shared" si="191"/>
        <v>0</v>
      </c>
      <c r="AF1132" s="152"/>
      <c r="AG1132" s="156">
        <v>38112</v>
      </c>
      <c r="AH1132" s="159">
        <v>302.75173999999998</v>
      </c>
      <c r="AI1132" s="155">
        <f t="shared" si="195"/>
        <v>296.49234066666662</v>
      </c>
      <c r="AJ1132" s="158">
        <f t="shared" si="192"/>
        <v>5.2890199739232709E-3</v>
      </c>
      <c r="AK1132" s="155">
        <f t="shared" si="196"/>
        <v>1.524488967212685E-2</v>
      </c>
      <c r="AL1132" s="158">
        <f t="shared" si="197"/>
        <v>1.5214016399852568E-2</v>
      </c>
    </row>
    <row r="1133" spans="18:38" ht="14.25" x14ac:dyDescent="0.2">
      <c r="R1133" s="152" t="s">
        <v>108</v>
      </c>
      <c r="S1133" s="152"/>
      <c r="T1133" s="152" t="s">
        <v>107</v>
      </c>
      <c r="U1133" s="161">
        <v>38113</v>
      </c>
      <c r="V1133" s="152">
        <v>291.43396000000001</v>
      </c>
      <c r="W1133" s="152">
        <v>286.61862000000002</v>
      </c>
      <c r="X1133" s="152">
        <v>291.43396000000001</v>
      </c>
      <c r="Y1133" s="154">
        <f t="shared" si="187"/>
        <v>4.815339999999992</v>
      </c>
      <c r="Z1133" s="154">
        <f t="shared" si="188"/>
        <v>0</v>
      </c>
      <c r="AA1133" s="154">
        <f t="shared" si="189"/>
        <v>-4.815339999999992</v>
      </c>
      <c r="AB1133" s="155">
        <f t="shared" si="193"/>
        <v>6.3257946666666749</v>
      </c>
      <c r="AC1133" s="155">
        <f t="shared" si="190"/>
        <v>4.815339999999992</v>
      </c>
      <c r="AD1133" s="155">
        <f t="shared" si="194"/>
        <v>4.5801620000000067</v>
      </c>
      <c r="AE1133" s="152">
        <f t="shared" si="191"/>
        <v>0</v>
      </c>
      <c r="AF1133" s="152"/>
      <c r="AG1133" s="156">
        <v>38113</v>
      </c>
      <c r="AH1133" s="159">
        <v>288.04445000000004</v>
      </c>
      <c r="AI1133" s="155">
        <f t="shared" si="195"/>
        <v>294.85540866666656</v>
      </c>
      <c r="AJ1133" s="158">
        <f t="shared" si="192"/>
        <v>1.6717350395051844E-2</v>
      </c>
      <c r="AK1133" s="155">
        <f t="shared" si="196"/>
        <v>1.5531667490157395E-2</v>
      </c>
      <c r="AL1133" s="158">
        <f t="shared" si="197"/>
        <v>1.5533586515205731E-2</v>
      </c>
    </row>
    <row r="1134" spans="18:38" ht="14.25" x14ac:dyDescent="0.2">
      <c r="R1134" s="152" t="s">
        <v>108</v>
      </c>
      <c r="S1134" s="152"/>
      <c r="T1134" s="152" t="s">
        <v>107</v>
      </c>
      <c r="U1134" s="161">
        <v>38114</v>
      </c>
      <c r="V1134" s="152">
        <v>292.00107000000003</v>
      </c>
      <c r="W1134" s="152">
        <v>286.92446999999999</v>
      </c>
      <c r="X1134" s="152">
        <v>292.14425999999997</v>
      </c>
      <c r="Y1134" s="154">
        <f t="shared" si="187"/>
        <v>5.219789999999989</v>
      </c>
      <c r="Z1134" s="154">
        <f t="shared" si="188"/>
        <v>0.1431899999999473</v>
      </c>
      <c r="AA1134" s="154">
        <f t="shared" si="189"/>
        <v>-5.0766000000000417</v>
      </c>
      <c r="AB1134" s="155">
        <f t="shared" si="193"/>
        <v>6.259771000000006</v>
      </c>
      <c r="AC1134" s="155">
        <f t="shared" si="190"/>
        <v>5.0766000000000417</v>
      </c>
      <c r="AD1134" s="155">
        <f t="shared" si="194"/>
        <v>4.5258366666666747</v>
      </c>
      <c r="AE1134" s="152">
        <f t="shared" si="191"/>
        <v>0</v>
      </c>
      <c r="AF1134" s="152"/>
      <c r="AG1134" s="156">
        <v>38114</v>
      </c>
      <c r="AH1134" s="159">
        <v>283.85739000000001</v>
      </c>
      <c r="AI1134" s="155">
        <f t="shared" si="195"/>
        <v>293.52393433333322</v>
      </c>
      <c r="AJ1134" s="158">
        <f t="shared" si="192"/>
        <v>1.7884332692553968E-2</v>
      </c>
      <c r="AK1134" s="155">
        <f t="shared" si="196"/>
        <v>1.5437434473706138E-2</v>
      </c>
      <c r="AL1134" s="158">
        <f t="shared" si="197"/>
        <v>1.5418969757767759E-2</v>
      </c>
    </row>
    <row r="1135" spans="18:38" ht="14.25" x14ac:dyDescent="0.2">
      <c r="R1135" s="152" t="s">
        <v>108</v>
      </c>
      <c r="S1135" s="152"/>
      <c r="T1135" s="152" t="s">
        <v>107</v>
      </c>
      <c r="U1135" s="161">
        <v>38115</v>
      </c>
      <c r="V1135" s="152">
        <v>291.31213000000002</v>
      </c>
      <c r="W1135" s="152">
        <v>279.52929999999998</v>
      </c>
      <c r="X1135" s="152">
        <v>291.31213000000002</v>
      </c>
      <c r="Y1135" s="154">
        <f t="shared" si="187"/>
        <v>11.782830000000047</v>
      </c>
      <c r="Z1135" s="154">
        <f t="shared" si="188"/>
        <v>0</v>
      </c>
      <c r="AA1135" s="154">
        <f t="shared" si="189"/>
        <v>-11.782830000000047</v>
      </c>
      <c r="AB1135" s="155">
        <f t="shared" si="193"/>
        <v>6.485194000000007</v>
      </c>
      <c r="AC1135" s="155">
        <f t="shared" si="190"/>
        <v>11.782830000000047</v>
      </c>
      <c r="AD1135" s="155">
        <f t="shared" si="194"/>
        <v>4.7540926666666756</v>
      </c>
      <c r="AE1135" s="152">
        <f t="shared" si="191"/>
        <v>0</v>
      </c>
      <c r="AF1135" s="152"/>
      <c r="AG1135" s="156">
        <v>38115</v>
      </c>
      <c r="AH1135" s="159">
        <v>284.29237999999998</v>
      </c>
      <c r="AI1135" s="155">
        <f t="shared" si="195"/>
        <v>292.40219933333327</v>
      </c>
      <c r="AJ1135" s="158">
        <f t="shared" si="192"/>
        <v>4.1446168905406637E-2</v>
      </c>
      <c r="AK1135" s="155">
        <f t="shared" si="196"/>
        <v>1.6301571701325152E-2</v>
      </c>
      <c r="AL1135" s="158">
        <f t="shared" si="197"/>
        <v>1.6258744556319479E-2</v>
      </c>
    </row>
    <row r="1136" spans="18:38" ht="14.25" x14ac:dyDescent="0.2">
      <c r="R1136" s="152" t="s">
        <v>108</v>
      </c>
      <c r="S1136" s="152"/>
      <c r="T1136" s="152" t="s">
        <v>107</v>
      </c>
      <c r="U1136" s="161">
        <v>38116</v>
      </c>
      <c r="V1136" s="152">
        <v>288.50885</v>
      </c>
      <c r="W1136" s="152">
        <v>285.43045000000001</v>
      </c>
      <c r="X1136" s="152">
        <v>293.42459000000002</v>
      </c>
      <c r="Y1136" s="154">
        <f t="shared" si="187"/>
        <v>7.9941400000000158</v>
      </c>
      <c r="Z1136" s="154">
        <f t="shared" si="188"/>
        <v>4.915740000000028</v>
      </c>
      <c r="AA1136" s="154">
        <f t="shared" si="189"/>
        <v>-3.0783999999999878</v>
      </c>
      <c r="AB1136" s="155">
        <f t="shared" si="193"/>
        <v>6.5405630000000068</v>
      </c>
      <c r="AC1136" s="155">
        <f t="shared" si="190"/>
        <v>3.0783999999999878</v>
      </c>
      <c r="AD1136" s="155">
        <f t="shared" si="194"/>
        <v>4.6456036666666742</v>
      </c>
      <c r="AE1136" s="152">
        <f t="shared" si="191"/>
        <v>0</v>
      </c>
      <c r="AF1136" s="152"/>
      <c r="AG1136" s="156">
        <v>38116</v>
      </c>
      <c r="AH1136" s="159">
        <v>266.90507000000002</v>
      </c>
      <c r="AI1136" s="155">
        <f t="shared" si="195"/>
        <v>291.56035466666668</v>
      </c>
      <c r="AJ1136" s="158">
        <f t="shared" si="192"/>
        <v>1.1533688738096985E-2</v>
      </c>
      <c r="AK1136" s="155">
        <f t="shared" si="196"/>
        <v>1.5963471732034853E-2</v>
      </c>
      <c r="AL1136" s="158">
        <f t="shared" si="197"/>
        <v>1.5933591766884327E-2</v>
      </c>
    </row>
    <row r="1137" spans="18:38" ht="14.25" x14ac:dyDescent="0.2">
      <c r="R1137" s="152" t="s">
        <v>108</v>
      </c>
      <c r="S1137" s="152"/>
      <c r="T1137" s="152" t="s">
        <v>107</v>
      </c>
      <c r="U1137" s="161">
        <v>38117</v>
      </c>
      <c r="V1137" s="152">
        <v>293.99779999999998</v>
      </c>
      <c r="W1137" s="152">
        <v>283.21393</v>
      </c>
      <c r="X1137" s="152">
        <v>294.07968</v>
      </c>
      <c r="Y1137" s="154">
        <f t="shared" si="187"/>
        <v>10.865749999999991</v>
      </c>
      <c r="Z1137" s="154">
        <f t="shared" si="188"/>
        <v>8.1880000000012387E-2</v>
      </c>
      <c r="AA1137" s="154">
        <f t="shared" si="189"/>
        <v>-10.783869999999979</v>
      </c>
      <c r="AB1137" s="155">
        <f t="shared" si="193"/>
        <v>6.7092326666666739</v>
      </c>
      <c r="AC1137" s="155">
        <f t="shared" si="190"/>
        <v>10.783869999999979</v>
      </c>
      <c r="AD1137" s="155">
        <f t="shared" si="194"/>
        <v>4.8795980000000077</v>
      </c>
      <c r="AE1137" s="152">
        <f t="shared" si="191"/>
        <v>0</v>
      </c>
      <c r="AF1137" s="152"/>
      <c r="AG1137" s="156">
        <v>38117</v>
      </c>
      <c r="AH1137" s="159">
        <v>253.11616000000001</v>
      </c>
      <c r="AI1137" s="155">
        <f t="shared" si="195"/>
        <v>290.40639166666665</v>
      </c>
      <c r="AJ1137" s="158">
        <f t="shared" si="192"/>
        <v>4.2604431103885183E-2</v>
      </c>
      <c r="AK1137" s="155">
        <f t="shared" si="196"/>
        <v>1.6947565503243008E-2</v>
      </c>
      <c r="AL1137" s="158">
        <f t="shared" si="197"/>
        <v>1.6802653591732556E-2</v>
      </c>
    </row>
    <row r="1138" spans="18:38" ht="14.25" x14ac:dyDescent="0.2">
      <c r="R1138" s="152" t="s">
        <v>108</v>
      </c>
      <c r="S1138" s="152"/>
      <c r="T1138" s="152" t="s">
        <v>107</v>
      </c>
      <c r="U1138" s="161">
        <v>38118</v>
      </c>
      <c r="V1138" s="152">
        <v>295.09325999999999</v>
      </c>
      <c r="W1138" s="152">
        <v>285.01641999999998</v>
      </c>
      <c r="X1138" s="152">
        <v>295.39908000000003</v>
      </c>
      <c r="Y1138" s="154">
        <f t="shared" si="187"/>
        <v>10.382660000000044</v>
      </c>
      <c r="Z1138" s="154">
        <f t="shared" si="188"/>
        <v>0.30582000000003973</v>
      </c>
      <c r="AA1138" s="154">
        <f t="shared" si="189"/>
        <v>-10.076840000000004</v>
      </c>
      <c r="AB1138" s="155">
        <f t="shared" si="193"/>
        <v>6.945794666666675</v>
      </c>
      <c r="AC1138" s="155">
        <f t="shared" si="190"/>
        <v>10.076840000000004</v>
      </c>
      <c r="AD1138" s="155">
        <f t="shared" si="194"/>
        <v>5.164407333333342</v>
      </c>
      <c r="AE1138" s="152">
        <f t="shared" si="191"/>
        <v>0</v>
      </c>
      <c r="AF1138" s="152"/>
      <c r="AG1138" s="156">
        <v>38118</v>
      </c>
      <c r="AH1138" s="159">
        <v>256.55689000000001</v>
      </c>
      <c r="AI1138" s="155">
        <f t="shared" si="195"/>
        <v>289.13494999999995</v>
      </c>
      <c r="AJ1138" s="158">
        <f t="shared" si="192"/>
        <v>3.9277214500066646E-2</v>
      </c>
      <c r="AK1138" s="155">
        <f t="shared" si="196"/>
        <v>1.8083459162470051E-2</v>
      </c>
      <c r="AL1138" s="158">
        <f t="shared" si="197"/>
        <v>1.7861581013756182E-2</v>
      </c>
    </row>
    <row r="1139" spans="18:38" ht="14.25" x14ac:dyDescent="0.2">
      <c r="R1139" s="152" t="s">
        <v>108</v>
      </c>
      <c r="S1139" s="152"/>
      <c r="T1139" s="152" t="s">
        <v>107</v>
      </c>
      <c r="U1139" s="161">
        <v>38119</v>
      </c>
      <c r="V1139" s="152">
        <v>289.20321999999999</v>
      </c>
      <c r="W1139" s="152">
        <v>280.82727</v>
      </c>
      <c r="X1139" s="152">
        <v>289.22678000000002</v>
      </c>
      <c r="Y1139" s="154">
        <f t="shared" si="187"/>
        <v>8.3995100000000207</v>
      </c>
      <c r="Z1139" s="154">
        <f t="shared" si="188"/>
        <v>2.3560000000031778E-2</v>
      </c>
      <c r="AA1139" s="154">
        <f t="shared" si="189"/>
        <v>-8.3759499999999889</v>
      </c>
      <c r="AB1139" s="155">
        <f t="shared" si="193"/>
        <v>7.1425693333333431</v>
      </c>
      <c r="AC1139" s="155">
        <f t="shared" si="190"/>
        <v>8.3759499999999889</v>
      </c>
      <c r="AD1139" s="155">
        <f t="shared" si="194"/>
        <v>5.4342083333333413</v>
      </c>
      <c r="AE1139" s="152">
        <f t="shared" si="191"/>
        <v>0</v>
      </c>
      <c r="AF1139" s="152"/>
      <c r="AG1139" s="156">
        <v>38119</v>
      </c>
      <c r="AH1139" s="159">
        <v>265.20832000000001</v>
      </c>
      <c r="AI1139" s="155">
        <f t="shared" si="195"/>
        <v>288.10638366666655</v>
      </c>
      <c r="AJ1139" s="158">
        <f t="shared" si="192"/>
        <v>3.1582531045783138E-2</v>
      </c>
      <c r="AK1139" s="155">
        <f t="shared" si="196"/>
        <v>1.9104469452919638E-2</v>
      </c>
      <c r="AL1139" s="158">
        <f t="shared" si="197"/>
        <v>1.8861811613381723E-2</v>
      </c>
    </row>
    <row r="1140" spans="18:38" ht="14.25" x14ac:dyDescent="0.2">
      <c r="R1140" s="152" t="s">
        <v>108</v>
      </c>
      <c r="S1140" s="152"/>
      <c r="T1140" s="152" t="s">
        <v>107</v>
      </c>
      <c r="U1140" s="161">
        <v>38120</v>
      </c>
      <c r="V1140" s="152">
        <v>286.70654000000002</v>
      </c>
      <c r="W1140" s="152">
        <v>283.96895999999998</v>
      </c>
      <c r="X1140" s="152">
        <v>288.32693</v>
      </c>
      <c r="Y1140" s="154">
        <f t="shared" si="187"/>
        <v>4.357970000000023</v>
      </c>
      <c r="Z1140" s="154">
        <f t="shared" si="188"/>
        <v>1.6203899999999862</v>
      </c>
      <c r="AA1140" s="154">
        <f t="shared" si="189"/>
        <v>-2.7375800000000368</v>
      </c>
      <c r="AB1140" s="155">
        <f t="shared" si="193"/>
        <v>7.2027083333333453</v>
      </c>
      <c r="AC1140" s="155">
        <f t="shared" si="190"/>
        <v>2.7375800000000368</v>
      </c>
      <c r="AD1140" s="155">
        <f t="shared" si="194"/>
        <v>5.5254610000000088</v>
      </c>
      <c r="AE1140" s="152">
        <f t="shared" si="191"/>
        <v>0</v>
      </c>
      <c r="AF1140" s="152"/>
      <c r="AG1140" s="156">
        <v>38120</v>
      </c>
      <c r="AH1140" s="159">
        <v>249.53918999999999</v>
      </c>
      <c r="AI1140" s="155">
        <f t="shared" si="195"/>
        <v>286.57432399999993</v>
      </c>
      <c r="AJ1140" s="158">
        <f t="shared" si="192"/>
        <v>1.0970541340620834E-2</v>
      </c>
      <c r="AK1140" s="155">
        <f t="shared" si="196"/>
        <v>1.9470154164273664E-2</v>
      </c>
      <c r="AL1140" s="158">
        <f t="shared" si="197"/>
        <v>1.9281074880944358E-2</v>
      </c>
    </row>
    <row r="1141" spans="18:38" ht="14.25" x14ac:dyDescent="0.2">
      <c r="R1141" s="152" t="s">
        <v>108</v>
      </c>
      <c r="S1141" s="152"/>
      <c r="T1141" s="152" t="s">
        <v>107</v>
      </c>
      <c r="U1141" s="161">
        <v>38121</v>
      </c>
      <c r="V1141" s="152">
        <v>285.11178999999998</v>
      </c>
      <c r="W1141" s="152">
        <v>283.32400999999999</v>
      </c>
      <c r="X1141" s="152">
        <v>289.99230999999997</v>
      </c>
      <c r="Y1141" s="154">
        <f t="shared" si="187"/>
        <v>6.6682999999999879</v>
      </c>
      <c r="Z1141" s="154">
        <f t="shared" si="188"/>
        <v>4.88051999999999</v>
      </c>
      <c r="AA1141" s="154">
        <f t="shared" si="189"/>
        <v>-1.7877799999999979</v>
      </c>
      <c r="AB1141" s="155">
        <f t="shared" si="193"/>
        <v>7.3354503333333447</v>
      </c>
      <c r="AC1141" s="155">
        <f t="shared" si="190"/>
        <v>1.7877799999999979</v>
      </c>
      <c r="AD1141" s="155">
        <f t="shared" si="194"/>
        <v>5.5537120000000089</v>
      </c>
      <c r="AE1141" s="152">
        <f t="shared" si="191"/>
        <v>0</v>
      </c>
      <c r="AF1141" s="152"/>
      <c r="AG1141" s="156">
        <v>38121</v>
      </c>
      <c r="AH1141" s="159">
        <v>250.24186</v>
      </c>
      <c r="AI1141" s="155">
        <f t="shared" si="195"/>
        <v>284.81023033333327</v>
      </c>
      <c r="AJ1141" s="158">
        <f t="shared" si="192"/>
        <v>7.1442084070187052E-3</v>
      </c>
      <c r="AK1141" s="155">
        <f t="shared" si="196"/>
        <v>1.960491278507261E-2</v>
      </c>
      <c r="AL1141" s="158">
        <f t="shared" si="197"/>
        <v>1.9499692807734163E-2</v>
      </c>
    </row>
    <row r="1142" spans="18:38" ht="14.25" x14ac:dyDescent="0.2">
      <c r="R1142" s="152" t="s">
        <v>108</v>
      </c>
      <c r="S1142" s="152"/>
      <c r="T1142" s="152" t="s">
        <v>107</v>
      </c>
      <c r="U1142" s="161">
        <v>38122</v>
      </c>
      <c r="V1142" s="152">
        <v>291.13260000000002</v>
      </c>
      <c r="W1142" s="152">
        <v>289.79030999999998</v>
      </c>
      <c r="X1142" s="152">
        <v>292.86532999999997</v>
      </c>
      <c r="Y1142" s="154">
        <f t="shared" si="187"/>
        <v>3.075019999999995</v>
      </c>
      <c r="Z1142" s="154">
        <f t="shared" si="188"/>
        <v>1.7327299999999468</v>
      </c>
      <c r="AA1142" s="154">
        <f t="shared" si="189"/>
        <v>-1.3422900000000482</v>
      </c>
      <c r="AB1142" s="155">
        <f t="shared" si="193"/>
        <v>7.172218333333344</v>
      </c>
      <c r="AC1142" s="155">
        <f t="shared" si="190"/>
        <v>1.3422900000000482</v>
      </c>
      <c r="AD1142" s="155">
        <f t="shared" si="194"/>
        <v>5.3675123333333428</v>
      </c>
      <c r="AE1142" s="152">
        <f t="shared" si="191"/>
        <v>0</v>
      </c>
      <c r="AF1142" s="152"/>
      <c r="AG1142" s="156">
        <v>38122</v>
      </c>
      <c r="AH1142" s="159">
        <v>229.03086999999999</v>
      </c>
      <c r="AI1142" s="155">
        <f t="shared" si="195"/>
        <v>282.01042133333328</v>
      </c>
      <c r="AJ1142" s="158">
        <f t="shared" si="192"/>
        <v>5.8607383362777616E-3</v>
      </c>
      <c r="AK1142" s="155">
        <f t="shared" si="196"/>
        <v>1.9062493991725497E-2</v>
      </c>
      <c r="AL1142" s="158">
        <f t="shared" si="197"/>
        <v>1.9033028311350952E-2</v>
      </c>
    </row>
    <row r="1143" spans="18:38" ht="14.25" x14ac:dyDescent="0.2">
      <c r="R1143" s="152" t="s">
        <v>108</v>
      </c>
      <c r="S1143" s="152"/>
      <c r="T1143" s="152" t="s">
        <v>107</v>
      </c>
      <c r="U1143" s="161">
        <v>38123</v>
      </c>
      <c r="V1143" s="152">
        <v>291.38839999999999</v>
      </c>
      <c r="W1143" s="152">
        <v>291.14058999999997</v>
      </c>
      <c r="X1143" s="152">
        <v>293.59595000000002</v>
      </c>
      <c r="Y1143" s="154">
        <f t="shared" si="187"/>
        <v>2.4553600000000415</v>
      </c>
      <c r="Z1143" s="154">
        <f t="shared" si="188"/>
        <v>2.2075500000000261</v>
      </c>
      <c r="AA1143" s="154">
        <f t="shared" si="189"/>
        <v>-0.24781000000001541</v>
      </c>
      <c r="AB1143" s="155">
        <f t="shared" si="193"/>
        <v>7.1253130000000109</v>
      </c>
      <c r="AC1143" s="155">
        <f t="shared" si="190"/>
        <v>0.24781000000001541</v>
      </c>
      <c r="AD1143" s="155">
        <f t="shared" si="194"/>
        <v>5.2629306666666764</v>
      </c>
      <c r="AE1143" s="152">
        <f t="shared" si="191"/>
        <v>0</v>
      </c>
      <c r="AF1143" s="152"/>
      <c r="AG1143" s="156">
        <v>38123</v>
      </c>
      <c r="AH1143" s="159">
        <v>224.90989999999999</v>
      </c>
      <c r="AI1143" s="155">
        <f t="shared" si="195"/>
        <v>279.39945433333327</v>
      </c>
      <c r="AJ1143" s="158">
        <f t="shared" si="192"/>
        <v>1.1018189950732066E-3</v>
      </c>
      <c r="AK1143" s="155">
        <f t="shared" si="196"/>
        <v>1.8727098861758315E-2</v>
      </c>
      <c r="AL1143" s="158">
        <f t="shared" si="197"/>
        <v>1.8836581765073232E-2</v>
      </c>
    </row>
    <row r="1144" spans="18:38" ht="14.25" x14ac:dyDescent="0.2">
      <c r="R1144" s="152" t="s">
        <v>108</v>
      </c>
      <c r="S1144" s="152"/>
      <c r="T1144" s="152" t="s">
        <v>107</v>
      </c>
      <c r="U1144" s="161">
        <v>38124</v>
      </c>
      <c r="V1144" s="152">
        <v>294.02447999999998</v>
      </c>
      <c r="W1144" s="152">
        <v>292.45517000000001</v>
      </c>
      <c r="X1144" s="152">
        <v>300.49234000000001</v>
      </c>
      <c r="Y1144" s="154">
        <f t="shared" si="187"/>
        <v>8.0371700000000033</v>
      </c>
      <c r="Z1144" s="154">
        <f t="shared" si="188"/>
        <v>6.4678600000000301</v>
      </c>
      <c r="AA1144" s="154">
        <f t="shared" si="189"/>
        <v>-1.5693099999999731</v>
      </c>
      <c r="AB1144" s="155">
        <f t="shared" si="193"/>
        <v>7.1774400000000105</v>
      </c>
      <c r="AC1144" s="155">
        <f t="shared" si="190"/>
        <v>1.5693099999999731</v>
      </c>
      <c r="AD1144" s="155">
        <f t="shared" si="194"/>
        <v>5.0994623333333413</v>
      </c>
      <c r="AE1144" s="152">
        <f t="shared" si="191"/>
        <v>0</v>
      </c>
      <c r="AF1144" s="152"/>
      <c r="AG1144" s="156">
        <v>38124</v>
      </c>
      <c r="AH1144" s="159">
        <v>240.83530999999999</v>
      </c>
      <c r="AI1144" s="155">
        <f t="shared" si="195"/>
        <v>277.71494833333327</v>
      </c>
      <c r="AJ1144" s="158">
        <f t="shared" si="192"/>
        <v>6.5161126082382732E-3</v>
      </c>
      <c r="AK1144" s="155">
        <f t="shared" si="196"/>
        <v>1.8203738028106008E-2</v>
      </c>
      <c r="AL1144" s="158">
        <f t="shared" si="197"/>
        <v>1.8362217676567424E-2</v>
      </c>
    </row>
    <row r="1145" spans="18:38" ht="14.25" x14ac:dyDescent="0.2">
      <c r="R1145" s="152" t="s">
        <v>108</v>
      </c>
      <c r="S1145" s="152"/>
      <c r="T1145" s="152" t="s">
        <v>107</v>
      </c>
      <c r="U1145" s="161">
        <v>38125</v>
      </c>
      <c r="V1145" s="152">
        <v>292.06018</v>
      </c>
      <c r="W1145" s="152">
        <v>288.38562000000002</v>
      </c>
      <c r="X1145" s="152">
        <v>294.57166000000001</v>
      </c>
      <c r="Y1145" s="154">
        <f t="shared" si="187"/>
        <v>6.1860399999999913</v>
      </c>
      <c r="Z1145" s="154">
        <f t="shared" si="188"/>
        <v>2.5114800000000059</v>
      </c>
      <c r="AA1145" s="154">
        <f t="shared" si="189"/>
        <v>-3.6745599999999854</v>
      </c>
      <c r="AB1145" s="155">
        <f t="shared" si="193"/>
        <v>7.1602373333333427</v>
      </c>
      <c r="AC1145" s="155">
        <f t="shared" si="190"/>
        <v>3.6745599999999854</v>
      </c>
      <c r="AD1145" s="155">
        <f t="shared" si="194"/>
        <v>4.9985436666666736</v>
      </c>
      <c r="AE1145" s="152">
        <f t="shared" si="191"/>
        <v>0</v>
      </c>
      <c r="AF1145" s="152"/>
      <c r="AG1145" s="156">
        <v>38125</v>
      </c>
      <c r="AH1145" s="159">
        <v>251.76917999999998</v>
      </c>
      <c r="AI1145" s="155">
        <f t="shared" si="195"/>
        <v>275.58415066666663</v>
      </c>
      <c r="AJ1145" s="158">
        <f t="shared" si="192"/>
        <v>1.4594955585906049E-2</v>
      </c>
      <c r="AK1145" s="155">
        <f t="shared" si="196"/>
        <v>1.7982574603414493E-2</v>
      </c>
      <c r="AL1145" s="158">
        <f t="shared" si="197"/>
        <v>1.8137993983234079E-2</v>
      </c>
    </row>
    <row r="1146" spans="18:38" ht="14.25" x14ac:dyDescent="0.2">
      <c r="R1146" s="152" t="s">
        <v>108</v>
      </c>
      <c r="S1146" s="152"/>
      <c r="T1146" s="152" t="s">
        <v>107</v>
      </c>
      <c r="U1146" s="161">
        <v>38126</v>
      </c>
      <c r="V1146" s="152">
        <v>295.21167000000003</v>
      </c>
      <c r="W1146" s="152">
        <v>289.82956000000001</v>
      </c>
      <c r="X1146" s="152">
        <v>298.52463</v>
      </c>
      <c r="Y1146" s="154">
        <f t="shared" si="187"/>
        <v>8.695069999999987</v>
      </c>
      <c r="Z1146" s="154">
        <f t="shared" si="188"/>
        <v>3.3129599999999755</v>
      </c>
      <c r="AA1146" s="154">
        <f t="shared" si="189"/>
        <v>-5.3821100000000115</v>
      </c>
      <c r="AB1146" s="155">
        <f t="shared" si="193"/>
        <v>7.1576250000000075</v>
      </c>
      <c r="AC1146" s="155">
        <f t="shared" si="190"/>
        <v>5.3821100000000115</v>
      </c>
      <c r="AD1146" s="155">
        <f t="shared" si="194"/>
        <v>5.0422296666666719</v>
      </c>
      <c r="AE1146" s="152">
        <f t="shared" si="191"/>
        <v>0</v>
      </c>
      <c r="AF1146" s="152"/>
      <c r="AG1146" s="156">
        <v>38126</v>
      </c>
      <c r="AH1146" s="159">
        <v>252.79840999999999</v>
      </c>
      <c r="AI1146" s="155">
        <f t="shared" si="195"/>
        <v>273.52462966666661</v>
      </c>
      <c r="AJ1146" s="158">
        <f t="shared" si="192"/>
        <v>2.1290125994067811E-2</v>
      </c>
      <c r="AK1146" s="155">
        <f t="shared" si="196"/>
        <v>1.8260826041654736E-2</v>
      </c>
      <c r="AL1146" s="158">
        <f t="shared" si="197"/>
        <v>1.8434280206544591E-2</v>
      </c>
    </row>
    <row r="1147" spans="18:38" ht="14.25" x14ac:dyDescent="0.2">
      <c r="R1147" s="152" t="s">
        <v>108</v>
      </c>
      <c r="S1147" s="152"/>
      <c r="T1147" s="152" t="s">
        <v>107</v>
      </c>
      <c r="U1147" s="161">
        <v>38127</v>
      </c>
      <c r="V1147" s="152">
        <v>289.99883999999997</v>
      </c>
      <c r="W1147" s="152">
        <v>285.93142999999998</v>
      </c>
      <c r="X1147" s="152">
        <v>289.99883999999997</v>
      </c>
      <c r="Y1147" s="154">
        <f t="shared" si="187"/>
        <v>4.0674099999999953</v>
      </c>
      <c r="Z1147" s="154">
        <f t="shared" si="188"/>
        <v>0</v>
      </c>
      <c r="AA1147" s="154">
        <f t="shared" si="189"/>
        <v>-4.0674099999999953</v>
      </c>
      <c r="AB1147" s="155">
        <f t="shared" si="193"/>
        <v>7.0088303333333402</v>
      </c>
      <c r="AC1147" s="155">
        <f t="shared" si="190"/>
        <v>4.0674099999999953</v>
      </c>
      <c r="AD1147" s="155">
        <f t="shared" si="194"/>
        <v>4.8934350000000055</v>
      </c>
      <c r="AE1147" s="152">
        <f t="shared" si="191"/>
        <v>0</v>
      </c>
      <c r="AF1147" s="152"/>
      <c r="AG1147" s="156">
        <v>38127</v>
      </c>
      <c r="AH1147" s="159">
        <v>253.58188999999999</v>
      </c>
      <c r="AI1147" s="155">
        <f t="shared" si="195"/>
        <v>271.66470833333335</v>
      </c>
      <c r="AJ1147" s="158">
        <f t="shared" si="192"/>
        <v>1.6039828396262824E-2</v>
      </c>
      <c r="AK1147" s="155">
        <f t="shared" si="196"/>
        <v>1.7876308528005879E-2</v>
      </c>
      <c r="AL1147" s="158">
        <f t="shared" si="197"/>
        <v>1.8012774018463035E-2</v>
      </c>
    </row>
    <row r="1148" spans="18:38" ht="14.25" x14ac:dyDescent="0.2">
      <c r="R1148" s="152" t="s">
        <v>108</v>
      </c>
      <c r="S1148" s="152"/>
      <c r="T1148" s="152" t="s">
        <v>107</v>
      </c>
      <c r="U1148" s="161">
        <v>38128</v>
      </c>
      <c r="V1148" s="152">
        <v>290.64209</v>
      </c>
      <c r="W1148" s="152">
        <v>285.61273</v>
      </c>
      <c r="X1148" s="152">
        <v>290.86957000000001</v>
      </c>
      <c r="Y1148" s="154">
        <f t="shared" si="187"/>
        <v>5.2568400000000111</v>
      </c>
      <c r="Z1148" s="154">
        <f t="shared" si="188"/>
        <v>0.22748000000001412</v>
      </c>
      <c r="AA1148" s="154">
        <f t="shared" si="189"/>
        <v>-5.0293599999999969</v>
      </c>
      <c r="AB1148" s="155">
        <f t="shared" si="193"/>
        <v>7.1176693333333407</v>
      </c>
      <c r="AC1148" s="155">
        <f t="shared" si="190"/>
        <v>5.0293599999999969</v>
      </c>
      <c r="AD1148" s="155">
        <f t="shared" si="194"/>
        <v>4.9946913333333383</v>
      </c>
      <c r="AE1148" s="152">
        <f t="shared" si="191"/>
        <v>0</v>
      </c>
      <c r="AF1148" s="152"/>
      <c r="AG1148" s="156">
        <v>38128</v>
      </c>
      <c r="AH1148" s="159">
        <v>259.19067999999999</v>
      </c>
      <c r="AI1148" s="155">
        <f t="shared" si="195"/>
        <v>270.08506700000004</v>
      </c>
      <c r="AJ1148" s="158">
        <f t="shared" si="192"/>
        <v>1.9404092770619673E-2</v>
      </c>
      <c r="AK1148" s="155">
        <f t="shared" si="196"/>
        <v>1.8306564496203791E-2</v>
      </c>
      <c r="AL1148" s="158">
        <f t="shared" si="197"/>
        <v>1.8493030321196313E-2</v>
      </c>
    </row>
    <row r="1149" spans="18:38" ht="14.25" x14ac:dyDescent="0.2">
      <c r="R1149" s="152" t="s">
        <v>108</v>
      </c>
      <c r="S1149" s="152"/>
      <c r="T1149" s="152" t="s">
        <v>107</v>
      </c>
      <c r="U1149" s="161">
        <v>38129</v>
      </c>
      <c r="V1149" s="152">
        <v>288.94110000000001</v>
      </c>
      <c r="W1149" s="152">
        <v>287.32242000000002</v>
      </c>
      <c r="X1149" s="152">
        <v>293.13483000000002</v>
      </c>
      <c r="Y1149" s="154">
        <f t="shared" si="187"/>
        <v>5.8124099999999999</v>
      </c>
      <c r="Z1149" s="154">
        <f t="shared" si="188"/>
        <v>4.1937300000000164</v>
      </c>
      <c r="AA1149" s="154">
        <f t="shared" si="189"/>
        <v>-1.6186799999999835</v>
      </c>
      <c r="AB1149" s="155">
        <f t="shared" si="193"/>
        <v>6.9308316666666752</v>
      </c>
      <c r="AC1149" s="155">
        <f t="shared" si="190"/>
        <v>1.6186799999999835</v>
      </c>
      <c r="AD1149" s="155">
        <f t="shared" si="194"/>
        <v>4.6789880000000057</v>
      </c>
      <c r="AE1149" s="152">
        <f t="shared" si="191"/>
        <v>0</v>
      </c>
      <c r="AF1149" s="152"/>
      <c r="AG1149" s="156">
        <v>38129</v>
      </c>
      <c r="AH1149" s="159">
        <v>254.29687000000001</v>
      </c>
      <c r="AI1149" s="155">
        <f t="shared" si="195"/>
        <v>268.8210886666667</v>
      </c>
      <c r="AJ1149" s="158">
        <f t="shared" si="192"/>
        <v>6.3653162541874126E-3</v>
      </c>
      <c r="AK1149" s="155">
        <f t="shared" si="196"/>
        <v>1.725372180491436E-2</v>
      </c>
      <c r="AL1149" s="158">
        <f t="shared" si="197"/>
        <v>1.7405583852098248E-2</v>
      </c>
    </row>
    <row r="1150" spans="18:38" ht="14.25" x14ac:dyDescent="0.2">
      <c r="R1150" s="152" t="s">
        <v>108</v>
      </c>
      <c r="S1150" s="152"/>
      <c r="T1150" s="152" t="s">
        <v>107</v>
      </c>
      <c r="U1150" s="161">
        <v>38130</v>
      </c>
      <c r="V1150" s="152">
        <v>293.65228000000002</v>
      </c>
      <c r="W1150" s="152">
        <v>292.35570999999999</v>
      </c>
      <c r="X1150" s="152">
        <v>295.69463999999999</v>
      </c>
      <c r="Y1150" s="154">
        <f t="shared" si="187"/>
        <v>3.3389300000000048</v>
      </c>
      <c r="Z1150" s="154">
        <f t="shared" si="188"/>
        <v>2.0423599999999738</v>
      </c>
      <c r="AA1150" s="154">
        <f t="shared" si="189"/>
        <v>-1.2965700000000311</v>
      </c>
      <c r="AB1150" s="155">
        <f t="shared" si="193"/>
        <v>6.8887520000000073</v>
      </c>
      <c r="AC1150" s="155">
        <f t="shared" si="190"/>
        <v>1.2965700000000311</v>
      </c>
      <c r="AD1150" s="155">
        <f t="shared" si="194"/>
        <v>4.6217216666666729</v>
      </c>
      <c r="AE1150" s="152">
        <f t="shared" si="191"/>
        <v>0</v>
      </c>
      <c r="AF1150" s="152"/>
      <c r="AG1150" s="156">
        <v>38130</v>
      </c>
      <c r="AH1150" s="159">
        <v>247.18790000000001</v>
      </c>
      <c r="AI1150" s="155">
        <f t="shared" si="195"/>
        <v>267.92299566666668</v>
      </c>
      <c r="AJ1150" s="158">
        <f t="shared" si="192"/>
        <v>5.2452810190144056E-3</v>
      </c>
      <c r="AK1150" s="155">
        <f t="shared" si="196"/>
        <v>1.7062004550756783E-2</v>
      </c>
      <c r="AL1150" s="158">
        <f t="shared" si="197"/>
        <v>1.725018658874931E-2</v>
      </c>
    </row>
    <row r="1151" spans="18:38" ht="14.25" x14ac:dyDescent="0.2">
      <c r="R1151" s="152" t="s">
        <v>108</v>
      </c>
      <c r="S1151" s="152"/>
      <c r="T1151" s="152" t="s">
        <v>107</v>
      </c>
      <c r="U1151" s="161">
        <v>38131</v>
      </c>
      <c r="V1151" s="152">
        <v>293.15764999999999</v>
      </c>
      <c r="W1151" s="152">
        <v>286.75713999999999</v>
      </c>
      <c r="X1151" s="152">
        <v>294.36153999999999</v>
      </c>
      <c r="Y1151" s="154">
        <f t="shared" si="187"/>
        <v>7.6043999999999983</v>
      </c>
      <c r="Z1151" s="154">
        <f t="shared" si="188"/>
        <v>1.2038900000000012</v>
      </c>
      <c r="AA1151" s="154">
        <f t="shared" si="189"/>
        <v>-6.400509999999997</v>
      </c>
      <c r="AB1151" s="155">
        <f t="shared" si="193"/>
        <v>6.9591153333333393</v>
      </c>
      <c r="AC1151" s="155">
        <f t="shared" si="190"/>
        <v>6.400509999999997</v>
      </c>
      <c r="AD1151" s="155">
        <f t="shared" si="194"/>
        <v>4.8350720000000065</v>
      </c>
      <c r="AE1151" s="152">
        <f t="shared" si="191"/>
        <v>0</v>
      </c>
      <c r="AF1151" s="152"/>
      <c r="AG1151" s="156">
        <v>38131</v>
      </c>
      <c r="AH1151" s="159">
        <v>238.17633000000001</v>
      </c>
      <c r="AI1151" s="155">
        <f t="shared" si="195"/>
        <v>267.30707933333338</v>
      </c>
      <c r="AJ1151" s="158">
        <f t="shared" si="192"/>
        <v>2.6872989436019932E-2</v>
      </c>
      <c r="AK1151" s="155">
        <f t="shared" si="196"/>
        <v>1.7957770865290778E-2</v>
      </c>
      <c r="AL1151" s="158">
        <f t="shared" si="197"/>
        <v>1.8088080615218743E-2</v>
      </c>
    </row>
    <row r="1152" spans="18:38" ht="14.25" x14ac:dyDescent="0.2">
      <c r="R1152" s="152" t="s">
        <v>108</v>
      </c>
      <c r="S1152" s="152"/>
      <c r="T1152" s="152" t="s">
        <v>107</v>
      </c>
      <c r="U1152" s="161">
        <v>38132</v>
      </c>
      <c r="V1152" s="152">
        <v>290.53107</v>
      </c>
      <c r="W1152" s="152">
        <v>288.93295000000001</v>
      </c>
      <c r="X1152" s="152">
        <v>293.58776999999998</v>
      </c>
      <c r="Y1152" s="154">
        <f t="shared" si="187"/>
        <v>4.6548199999999724</v>
      </c>
      <c r="Z1152" s="154">
        <f t="shared" si="188"/>
        <v>3.056699999999978</v>
      </c>
      <c r="AA1152" s="154">
        <f t="shared" si="189"/>
        <v>-1.5981199999999944</v>
      </c>
      <c r="AB1152" s="155">
        <f t="shared" si="193"/>
        <v>6.9027006666666715</v>
      </c>
      <c r="AC1152" s="155">
        <f t="shared" si="190"/>
        <v>1.5981199999999944</v>
      </c>
      <c r="AD1152" s="155">
        <f t="shared" si="194"/>
        <v>4.7830690000000065</v>
      </c>
      <c r="AE1152" s="152">
        <f t="shared" si="191"/>
        <v>0</v>
      </c>
      <c r="AF1152" s="152"/>
      <c r="AG1152" s="156">
        <v>38132</v>
      </c>
      <c r="AH1152" s="159">
        <v>243.09523999999999</v>
      </c>
      <c r="AI1152" s="155">
        <f t="shared" si="195"/>
        <v>267.01911533333333</v>
      </c>
      <c r="AJ1152" s="158">
        <f t="shared" si="192"/>
        <v>6.5740489200857843E-3</v>
      </c>
      <c r="AK1152" s="155">
        <f t="shared" si="196"/>
        <v>1.7758712022514823E-2</v>
      </c>
      <c r="AL1152" s="158">
        <f t="shared" si="197"/>
        <v>1.7912833671211374E-2</v>
      </c>
    </row>
    <row r="1153" spans="18:38" ht="14.25" x14ac:dyDescent="0.2">
      <c r="R1153" s="152" t="s">
        <v>108</v>
      </c>
      <c r="S1153" s="152"/>
      <c r="T1153" s="152" t="s">
        <v>107</v>
      </c>
      <c r="U1153" s="161">
        <v>38133</v>
      </c>
      <c r="V1153" s="152">
        <v>293.99606</v>
      </c>
      <c r="W1153" s="152">
        <v>287.29037</v>
      </c>
      <c r="X1153" s="152">
        <v>295.97751</v>
      </c>
      <c r="Y1153" s="154">
        <f t="shared" si="187"/>
        <v>8.6871399999999994</v>
      </c>
      <c r="Z1153" s="154">
        <f t="shared" si="188"/>
        <v>1.9814499999999953</v>
      </c>
      <c r="AA1153" s="154">
        <f t="shared" si="189"/>
        <v>-6.7056900000000041</v>
      </c>
      <c r="AB1153" s="155">
        <f t="shared" si="193"/>
        <v>7.0069603333333381</v>
      </c>
      <c r="AC1153" s="155">
        <f t="shared" si="190"/>
        <v>6.7056900000000041</v>
      </c>
      <c r="AD1153" s="155">
        <f t="shared" si="194"/>
        <v>4.8676120000000065</v>
      </c>
      <c r="AE1153" s="152">
        <f t="shared" si="191"/>
        <v>0</v>
      </c>
      <c r="AF1153" s="152"/>
      <c r="AG1153" s="156">
        <v>38133</v>
      </c>
      <c r="AH1153" s="159">
        <v>248.03449999999998</v>
      </c>
      <c r="AI1153" s="155">
        <f t="shared" si="195"/>
        <v>266.24454433333335</v>
      </c>
      <c r="AJ1153" s="158">
        <f t="shared" si="192"/>
        <v>2.7035311619956114E-2</v>
      </c>
      <c r="AK1153" s="155">
        <f t="shared" si="196"/>
        <v>1.8147561266930026E-2</v>
      </c>
      <c r="AL1153" s="158">
        <f t="shared" si="197"/>
        <v>1.8282485420267783E-2</v>
      </c>
    </row>
    <row r="1154" spans="18:38" ht="14.25" x14ac:dyDescent="0.2">
      <c r="R1154" s="152" t="s">
        <v>108</v>
      </c>
      <c r="S1154" s="152"/>
      <c r="T1154" s="152" t="s">
        <v>107</v>
      </c>
      <c r="U1154" s="161">
        <v>38134</v>
      </c>
      <c r="V1154" s="152">
        <v>292.07162</v>
      </c>
      <c r="W1154" s="152">
        <v>286.25493999999998</v>
      </c>
      <c r="X1154" s="152">
        <v>292.20830999999998</v>
      </c>
      <c r="Y1154" s="154">
        <f t="shared" ref="Y1154:Y1217" si="198">X1154-W1154</f>
        <v>5.9533700000000067</v>
      </c>
      <c r="Z1154" s="154">
        <f t="shared" ref="Z1154:Z1217" si="199">X1154-V1154</f>
        <v>0.13668999999998732</v>
      </c>
      <c r="AA1154" s="154">
        <f t="shared" ref="AA1154:AA1217" si="200">W1154-V1154</f>
        <v>-5.8166800000000194</v>
      </c>
      <c r="AB1154" s="155">
        <f t="shared" si="193"/>
        <v>6.9200910000000038</v>
      </c>
      <c r="AC1154" s="155">
        <f t="shared" ref="AC1154:AC1217" si="201">IF((V1154-W1154)&lt;0,0,V1154-W1154)</f>
        <v>5.8166800000000194</v>
      </c>
      <c r="AD1154" s="155">
        <f t="shared" si="194"/>
        <v>4.9086366666666743</v>
      </c>
      <c r="AE1154" s="152">
        <f t="shared" ref="AE1154:AE1217" si="202">IF(AC1154&gt;=25,1,0)</f>
        <v>0</v>
      </c>
      <c r="AF1154" s="152"/>
      <c r="AG1154" s="156">
        <v>38134</v>
      </c>
      <c r="AH1154" s="159">
        <v>253.14738000000003</v>
      </c>
      <c r="AI1154" s="155">
        <f t="shared" si="195"/>
        <v>265.03879033333334</v>
      </c>
      <c r="AJ1154" s="158">
        <f t="shared" ref="AJ1154:AJ1217" si="203">AC1154/AH1154</f>
        <v>2.2977444996665652E-2</v>
      </c>
      <c r="AK1154" s="155">
        <f t="shared" si="196"/>
        <v>1.8385117650454075E-2</v>
      </c>
      <c r="AL1154" s="158">
        <f t="shared" si="197"/>
        <v>1.8520446235410267E-2</v>
      </c>
    </row>
    <row r="1155" spans="18:38" ht="14.25" x14ac:dyDescent="0.2">
      <c r="R1155" s="152" t="s">
        <v>108</v>
      </c>
      <c r="S1155" s="152"/>
      <c r="T1155" s="152" t="s">
        <v>107</v>
      </c>
      <c r="U1155" s="161">
        <v>38135</v>
      </c>
      <c r="V1155" s="152">
        <v>291.21478000000002</v>
      </c>
      <c r="W1155" s="152">
        <v>291.21478000000002</v>
      </c>
      <c r="X1155" s="152">
        <v>295.89657999999997</v>
      </c>
      <c r="Y1155" s="154">
        <f t="shared" si="198"/>
        <v>4.6817999999999529</v>
      </c>
      <c r="Z1155" s="154">
        <f t="shared" si="199"/>
        <v>4.6817999999999529</v>
      </c>
      <c r="AA1155" s="154">
        <f t="shared" si="200"/>
        <v>0</v>
      </c>
      <c r="AB1155" s="155">
        <f t="shared" si="193"/>
        <v>6.8782526666666701</v>
      </c>
      <c r="AC1155" s="155">
        <f t="shared" si="201"/>
        <v>0</v>
      </c>
      <c r="AD1155" s="155">
        <f t="shared" si="194"/>
        <v>4.9086366666666743</v>
      </c>
      <c r="AE1155" s="152">
        <f t="shared" si="202"/>
        <v>0</v>
      </c>
      <c r="AF1155" s="152"/>
      <c r="AG1155" s="156">
        <v>38135</v>
      </c>
      <c r="AH1155" s="159">
        <v>242.20048</v>
      </c>
      <c r="AI1155" s="155">
        <f t="shared" si="195"/>
        <v>263.1990683333334</v>
      </c>
      <c r="AJ1155" s="158">
        <f t="shared" si="203"/>
        <v>0</v>
      </c>
      <c r="AK1155" s="155">
        <f t="shared" si="196"/>
        <v>1.8385117650454075E-2</v>
      </c>
      <c r="AL1155" s="158">
        <f t="shared" si="197"/>
        <v>1.8649901375980705E-2</v>
      </c>
    </row>
    <row r="1156" spans="18:38" ht="14.25" x14ac:dyDescent="0.2">
      <c r="R1156" s="152" t="s">
        <v>108</v>
      </c>
      <c r="S1156" s="152"/>
      <c r="T1156" s="152" t="s">
        <v>107</v>
      </c>
      <c r="U1156" s="161">
        <v>38136</v>
      </c>
      <c r="V1156" s="152">
        <v>296.63488999999998</v>
      </c>
      <c r="W1156" s="152">
        <v>292.77972</v>
      </c>
      <c r="X1156" s="152">
        <v>300.04807</v>
      </c>
      <c r="Y1156" s="154">
        <f t="shared" si="198"/>
        <v>7.2683499999999981</v>
      </c>
      <c r="Z1156" s="154">
        <f t="shared" si="199"/>
        <v>3.4131800000000112</v>
      </c>
      <c r="AA1156" s="154">
        <f t="shared" si="200"/>
        <v>-3.8551699999999869</v>
      </c>
      <c r="AB1156" s="155">
        <f t="shared" si="193"/>
        <v>6.8920366666666704</v>
      </c>
      <c r="AC1156" s="155">
        <f t="shared" si="201"/>
        <v>3.8551699999999869</v>
      </c>
      <c r="AD1156" s="155">
        <f t="shared" si="194"/>
        <v>4.8213730000000057</v>
      </c>
      <c r="AE1156" s="152">
        <f t="shared" si="202"/>
        <v>0</v>
      </c>
      <c r="AF1156" s="152"/>
      <c r="AG1156" s="156">
        <v>38136</v>
      </c>
      <c r="AH1156" s="159">
        <v>233.53445000000002</v>
      </c>
      <c r="AI1156" s="155">
        <f t="shared" si="195"/>
        <v>260.27198066666665</v>
      </c>
      <c r="AJ1156" s="158">
        <f t="shared" si="203"/>
        <v>1.650792848763849E-2</v>
      </c>
      <c r="AK1156" s="155">
        <f t="shared" si="196"/>
        <v>1.8263929330372606E-2</v>
      </c>
      <c r="AL1156" s="158">
        <f t="shared" si="197"/>
        <v>1.8524364350132619E-2</v>
      </c>
    </row>
    <row r="1157" spans="18:38" ht="14.25" x14ac:dyDescent="0.2">
      <c r="R1157" s="152" t="s">
        <v>108</v>
      </c>
      <c r="S1157" s="152"/>
      <c r="T1157" s="152" t="s">
        <v>107</v>
      </c>
      <c r="U1157" s="161">
        <v>38137</v>
      </c>
      <c r="V1157" s="152">
        <v>293.98795000000001</v>
      </c>
      <c r="W1157" s="152">
        <v>288.01825000000002</v>
      </c>
      <c r="X1157" s="152">
        <v>295.93085000000002</v>
      </c>
      <c r="Y1157" s="154">
        <f t="shared" si="198"/>
        <v>7.9125999999999976</v>
      </c>
      <c r="Z1157" s="154">
        <f t="shared" si="199"/>
        <v>1.9429000000000087</v>
      </c>
      <c r="AA1157" s="154">
        <f t="shared" si="200"/>
        <v>-5.9696999999999889</v>
      </c>
      <c r="AB1157" s="155">
        <f t="shared" si="193"/>
        <v>7.0034676666666691</v>
      </c>
      <c r="AC1157" s="155">
        <f t="shared" si="201"/>
        <v>5.9696999999999889</v>
      </c>
      <c r="AD1157" s="155">
        <f t="shared" si="194"/>
        <v>4.8680406666666709</v>
      </c>
      <c r="AE1157" s="152">
        <f t="shared" si="202"/>
        <v>0</v>
      </c>
      <c r="AF1157" s="152"/>
      <c r="AG1157" s="156">
        <v>38137</v>
      </c>
      <c r="AH1157" s="159">
        <v>224.23757000000003</v>
      </c>
      <c r="AI1157" s="155">
        <f t="shared" si="195"/>
        <v>257.35560966666674</v>
      </c>
      <c r="AJ1157" s="158">
        <f t="shared" si="203"/>
        <v>2.6622211434060707E-2</v>
      </c>
      <c r="AK1157" s="155">
        <f t="shared" si="196"/>
        <v>1.8662698875970517E-2</v>
      </c>
      <c r="AL1157" s="158">
        <f t="shared" si="197"/>
        <v>1.8915619026031241E-2</v>
      </c>
    </row>
    <row r="1158" spans="18:38" ht="14.25" x14ac:dyDescent="0.2">
      <c r="R1158" s="152" t="s">
        <v>108</v>
      </c>
      <c r="S1158" s="152"/>
      <c r="T1158" s="152" t="s">
        <v>107</v>
      </c>
      <c r="U1158" s="161">
        <v>38138</v>
      </c>
      <c r="V1158" s="152">
        <v>291.64864999999998</v>
      </c>
      <c r="W1158" s="152">
        <v>290.46105999999997</v>
      </c>
      <c r="X1158" s="152">
        <v>296.32709</v>
      </c>
      <c r="Y1158" s="154">
        <f t="shared" si="198"/>
        <v>5.8660300000000234</v>
      </c>
      <c r="Z1158" s="154">
        <f t="shared" si="199"/>
        <v>4.6784400000000232</v>
      </c>
      <c r="AA1158" s="154">
        <f t="shared" si="200"/>
        <v>-1.1875900000000001</v>
      </c>
      <c r="AB1158" s="155">
        <f t="shared" si="193"/>
        <v>7.08883666666667</v>
      </c>
      <c r="AC1158" s="155">
        <f t="shared" si="201"/>
        <v>1.1875900000000001</v>
      </c>
      <c r="AD1158" s="155">
        <f t="shared" si="194"/>
        <v>4.8696733333333366</v>
      </c>
      <c r="AE1158" s="152">
        <f t="shared" si="202"/>
        <v>0</v>
      </c>
      <c r="AF1158" s="152"/>
      <c r="AG1158" s="156">
        <v>38138</v>
      </c>
      <c r="AH1158" s="159">
        <v>226.97242</v>
      </c>
      <c r="AI1158" s="155">
        <f t="shared" si="195"/>
        <v>255.23126066666674</v>
      </c>
      <c r="AJ1158" s="158">
        <f t="shared" si="203"/>
        <v>5.2323097229169963E-3</v>
      </c>
      <c r="AK1158" s="155">
        <f t="shared" si="196"/>
        <v>1.8706550929158686E-2</v>
      </c>
      <c r="AL1158" s="158">
        <f t="shared" si="197"/>
        <v>1.9079454924971567E-2</v>
      </c>
    </row>
    <row r="1159" spans="18:38" ht="14.25" x14ac:dyDescent="0.2">
      <c r="R1159" s="152" t="s">
        <v>108</v>
      </c>
      <c r="S1159" s="152"/>
      <c r="T1159" s="152" t="s">
        <v>107</v>
      </c>
      <c r="U1159" s="161">
        <v>38139</v>
      </c>
      <c r="V1159" s="152">
        <v>293.56063999999998</v>
      </c>
      <c r="W1159" s="152">
        <v>293.56063999999998</v>
      </c>
      <c r="X1159" s="152">
        <v>299.37329</v>
      </c>
      <c r="Y1159" s="154">
        <f t="shared" si="198"/>
        <v>5.8126500000000192</v>
      </c>
      <c r="Z1159" s="154">
        <f t="shared" si="199"/>
        <v>5.8126500000000192</v>
      </c>
      <c r="AA1159" s="154">
        <f t="shared" si="200"/>
        <v>0</v>
      </c>
      <c r="AB1159" s="155">
        <f t="shared" si="193"/>
        <v>7.0884650000000038</v>
      </c>
      <c r="AC1159" s="155">
        <f t="shared" si="201"/>
        <v>0</v>
      </c>
      <c r="AD1159" s="155">
        <f t="shared" si="194"/>
        <v>4.7241013333333362</v>
      </c>
      <c r="AE1159" s="152">
        <f t="shared" si="202"/>
        <v>0</v>
      </c>
      <c r="AF1159" s="152"/>
      <c r="AG1159" s="156">
        <v>38139</v>
      </c>
      <c r="AH1159" s="159">
        <v>257.63920000000007</v>
      </c>
      <c r="AI1159" s="155">
        <f t="shared" si="195"/>
        <v>254.64636966666669</v>
      </c>
      <c r="AJ1159" s="158">
        <f t="shared" si="203"/>
        <v>0</v>
      </c>
      <c r="AK1159" s="155">
        <f t="shared" si="196"/>
        <v>1.8177555860261086E-2</v>
      </c>
      <c r="AL1159" s="158">
        <f t="shared" si="197"/>
        <v>1.855161469420203E-2</v>
      </c>
    </row>
    <row r="1160" spans="18:38" ht="14.25" x14ac:dyDescent="0.2">
      <c r="R1160" s="152" t="s">
        <v>108</v>
      </c>
      <c r="S1160" s="152"/>
      <c r="T1160" s="152" t="s">
        <v>107</v>
      </c>
      <c r="U1160" s="161">
        <v>38140</v>
      </c>
      <c r="V1160" s="152">
        <v>295.50009</v>
      </c>
      <c r="W1160" s="152">
        <v>293.31195000000002</v>
      </c>
      <c r="X1160" s="152">
        <v>296.69887999999997</v>
      </c>
      <c r="Y1160" s="154">
        <f t="shared" si="198"/>
        <v>3.3869299999999498</v>
      </c>
      <c r="Z1160" s="154">
        <f t="shared" si="199"/>
        <v>1.198789999999974</v>
      </c>
      <c r="AA1160" s="154">
        <f t="shared" si="200"/>
        <v>-2.1881399999999758</v>
      </c>
      <c r="AB1160" s="155">
        <f t="shared" si="193"/>
        <v>6.6910303333333347</v>
      </c>
      <c r="AC1160" s="155">
        <f t="shared" si="201"/>
        <v>2.1881399999999758</v>
      </c>
      <c r="AD1160" s="155">
        <f t="shared" si="194"/>
        <v>4.3595820000000023</v>
      </c>
      <c r="AE1160" s="152">
        <f t="shared" si="202"/>
        <v>0</v>
      </c>
      <c r="AF1160" s="152"/>
      <c r="AG1160" s="156">
        <v>38140</v>
      </c>
      <c r="AH1160" s="159">
        <v>250.33713</v>
      </c>
      <c r="AI1160" s="155">
        <f t="shared" si="195"/>
        <v>253.825098</v>
      </c>
      <c r="AJ1160" s="158">
        <f t="shared" si="203"/>
        <v>8.7407728929383179E-3</v>
      </c>
      <c r="AK1160" s="155">
        <f t="shared" si="196"/>
        <v>1.6878018010125624E-2</v>
      </c>
      <c r="AL1160" s="158">
        <f t="shared" si="197"/>
        <v>1.7175535572924321E-2</v>
      </c>
    </row>
    <row r="1161" spans="18:38" ht="14.25" x14ac:dyDescent="0.2">
      <c r="R1161" s="152" t="s">
        <v>108</v>
      </c>
      <c r="S1161" s="152"/>
      <c r="T1161" s="152" t="s">
        <v>107</v>
      </c>
      <c r="U1161" s="161">
        <v>38141</v>
      </c>
      <c r="V1161" s="152">
        <v>297.11844000000002</v>
      </c>
      <c r="W1161" s="152">
        <v>292.2439</v>
      </c>
      <c r="X1161" s="152">
        <v>297.11844000000002</v>
      </c>
      <c r="Y1161" s="154">
        <f t="shared" si="198"/>
        <v>4.8745400000000245</v>
      </c>
      <c r="Z1161" s="154">
        <f t="shared" si="199"/>
        <v>0</v>
      </c>
      <c r="AA1161" s="154">
        <f t="shared" si="200"/>
        <v>-4.8745400000000245</v>
      </c>
      <c r="AB1161" s="155">
        <f t="shared" si="193"/>
        <v>6.2272006666666702</v>
      </c>
      <c r="AC1161" s="155">
        <f t="shared" si="201"/>
        <v>4.8745400000000245</v>
      </c>
      <c r="AD1161" s="155">
        <f t="shared" si="194"/>
        <v>4.098023000000004</v>
      </c>
      <c r="AE1161" s="152">
        <f t="shared" si="202"/>
        <v>0</v>
      </c>
      <c r="AF1161" s="152"/>
      <c r="AG1161" s="156">
        <v>38141</v>
      </c>
      <c r="AH1161" s="159">
        <v>255.58347000000009</v>
      </c>
      <c r="AI1161" s="155">
        <f t="shared" si="195"/>
        <v>252.90242100000006</v>
      </c>
      <c r="AJ1161" s="158">
        <f t="shared" si="203"/>
        <v>1.9072203691420351E-2</v>
      </c>
      <c r="AK1161" s="155">
        <f t="shared" si="196"/>
        <v>1.6016765942125234E-2</v>
      </c>
      <c r="AL1161" s="158">
        <f t="shared" si="197"/>
        <v>1.6203969039900977E-2</v>
      </c>
    </row>
    <row r="1162" spans="18:38" ht="14.25" x14ac:dyDescent="0.2">
      <c r="R1162" s="152" t="s">
        <v>108</v>
      </c>
      <c r="S1162" s="152"/>
      <c r="T1162" s="152" t="s">
        <v>107</v>
      </c>
      <c r="U1162" s="161">
        <v>38142</v>
      </c>
      <c r="V1162" s="152">
        <v>296.09359999999998</v>
      </c>
      <c r="W1162" s="152">
        <v>295.17901999999998</v>
      </c>
      <c r="X1162" s="152">
        <v>298.87475999999998</v>
      </c>
      <c r="Y1162" s="154">
        <f t="shared" si="198"/>
        <v>3.6957400000000007</v>
      </c>
      <c r="Z1162" s="154">
        <f t="shared" si="199"/>
        <v>2.7811599999999999</v>
      </c>
      <c r="AA1162" s="154">
        <f t="shared" si="200"/>
        <v>-0.91458000000000084</v>
      </c>
      <c r="AB1162" s="155">
        <f t="shared" si="193"/>
        <v>6.2602970000000031</v>
      </c>
      <c r="AC1162" s="155">
        <f t="shared" si="201"/>
        <v>0.91458000000000084</v>
      </c>
      <c r="AD1162" s="155">
        <f t="shared" si="194"/>
        <v>4.0751336666666704</v>
      </c>
      <c r="AE1162" s="152">
        <f t="shared" si="202"/>
        <v>0</v>
      </c>
      <c r="AF1162" s="152"/>
      <c r="AG1162" s="156">
        <v>38142</v>
      </c>
      <c r="AH1162" s="159">
        <v>242.43227999999999</v>
      </c>
      <c r="AI1162" s="155">
        <f t="shared" si="195"/>
        <v>250.89177233333339</v>
      </c>
      <c r="AJ1162" s="158">
        <f t="shared" si="203"/>
        <v>3.7725174221848712E-3</v>
      </c>
      <c r="AK1162" s="155">
        <f t="shared" si="196"/>
        <v>1.5966215857067284E-2</v>
      </c>
      <c r="AL1162" s="158">
        <f t="shared" si="197"/>
        <v>1.6242595876171145E-2</v>
      </c>
    </row>
    <row r="1163" spans="18:38" ht="14.25" x14ac:dyDescent="0.2">
      <c r="R1163" s="152" t="s">
        <v>108</v>
      </c>
      <c r="S1163" s="152"/>
      <c r="T1163" s="152" t="s">
        <v>107</v>
      </c>
      <c r="U1163" s="161">
        <v>38143</v>
      </c>
      <c r="V1163" s="152">
        <v>295.37072999999998</v>
      </c>
      <c r="W1163" s="152">
        <v>288.72034000000002</v>
      </c>
      <c r="X1163" s="152">
        <v>298.35986000000003</v>
      </c>
      <c r="Y1163" s="154">
        <f t="shared" si="198"/>
        <v>9.6395200000000045</v>
      </c>
      <c r="Z1163" s="154">
        <f t="shared" si="199"/>
        <v>2.9891300000000456</v>
      </c>
      <c r="AA1163" s="154">
        <f t="shared" si="200"/>
        <v>-6.6503899999999589</v>
      </c>
      <c r="AB1163" s="155">
        <f t="shared" si="193"/>
        <v>6.4211030000000031</v>
      </c>
      <c r="AC1163" s="155">
        <f t="shared" si="201"/>
        <v>6.6503899999999589</v>
      </c>
      <c r="AD1163" s="155">
        <f t="shared" si="194"/>
        <v>4.1363020000000024</v>
      </c>
      <c r="AE1163" s="152">
        <f t="shared" si="202"/>
        <v>0</v>
      </c>
      <c r="AF1163" s="152"/>
      <c r="AG1163" s="156">
        <v>38143</v>
      </c>
      <c r="AH1163" s="159">
        <v>234.55036000000001</v>
      </c>
      <c r="AI1163" s="155">
        <f t="shared" si="195"/>
        <v>249.10863600000002</v>
      </c>
      <c r="AJ1163" s="158">
        <f t="shared" si="203"/>
        <v>2.8353782957314406E-2</v>
      </c>
      <c r="AK1163" s="155">
        <f t="shared" si="196"/>
        <v>1.6354096942476037E-2</v>
      </c>
      <c r="AL1163" s="158">
        <f t="shared" si="197"/>
        <v>1.6604410294310319E-2</v>
      </c>
    </row>
    <row r="1164" spans="18:38" ht="14.25" x14ac:dyDescent="0.2">
      <c r="R1164" s="152" t="s">
        <v>108</v>
      </c>
      <c r="S1164" s="152"/>
      <c r="T1164" s="152" t="s">
        <v>107</v>
      </c>
      <c r="U1164" s="161">
        <v>38144</v>
      </c>
      <c r="V1164" s="152">
        <v>288.68203999999997</v>
      </c>
      <c r="W1164" s="152">
        <v>285.78989000000001</v>
      </c>
      <c r="X1164" s="152">
        <v>289.48586999999998</v>
      </c>
      <c r="Y1164" s="154">
        <f t="shared" si="198"/>
        <v>3.6959799999999632</v>
      </c>
      <c r="Z1164" s="154">
        <f t="shared" si="199"/>
        <v>0.80383000000000493</v>
      </c>
      <c r="AA1164" s="154">
        <f t="shared" si="200"/>
        <v>-2.8921499999999583</v>
      </c>
      <c r="AB1164" s="155">
        <f t="shared" si="193"/>
        <v>6.3703093333333358</v>
      </c>
      <c r="AC1164" s="155">
        <f t="shared" si="201"/>
        <v>2.8921499999999583</v>
      </c>
      <c r="AD1164" s="155">
        <f t="shared" si="194"/>
        <v>4.0634869999999994</v>
      </c>
      <c r="AE1164" s="152">
        <f t="shared" si="202"/>
        <v>0</v>
      </c>
      <c r="AF1164" s="152"/>
      <c r="AG1164" s="156">
        <v>38144</v>
      </c>
      <c r="AH1164" s="159">
        <v>231.84458000000001</v>
      </c>
      <c r="AI1164" s="155">
        <f t="shared" si="195"/>
        <v>247.37487566666672</v>
      </c>
      <c r="AJ1164" s="158">
        <f t="shared" si="203"/>
        <v>1.2474520646546743E-2</v>
      </c>
      <c r="AK1164" s="155">
        <f t="shared" si="196"/>
        <v>1.6173769874275799E-2</v>
      </c>
      <c r="AL1164" s="158">
        <f t="shared" si="197"/>
        <v>1.6426433723509885E-2</v>
      </c>
    </row>
    <row r="1165" spans="18:38" ht="14.25" x14ac:dyDescent="0.2">
      <c r="R1165" s="152" t="s">
        <v>108</v>
      </c>
      <c r="S1165" s="152"/>
      <c r="T1165" s="152" t="s">
        <v>107</v>
      </c>
      <c r="U1165" s="161">
        <v>38145</v>
      </c>
      <c r="V1165" s="152">
        <v>288.47561999999999</v>
      </c>
      <c r="W1165" s="152">
        <v>284.92468000000002</v>
      </c>
      <c r="X1165" s="152">
        <v>288.56673999999998</v>
      </c>
      <c r="Y1165" s="154">
        <f t="shared" si="198"/>
        <v>3.6420599999999581</v>
      </c>
      <c r="Z1165" s="154">
        <f t="shared" si="199"/>
        <v>9.1119999999989432E-2</v>
      </c>
      <c r="AA1165" s="154">
        <f t="shared" si="200"/>
        <v>-3.5509399999999687</v>
      </c>
      <c r="AB1165" s="155">
        <f t="shared" si="193"/>
        <v>6.0989503333333328</v>
      </c>
      <c r="AC1165" s="155">
        <f t="shared" si="201"/>
        <v>3.5509399999999687</v>
      </c>
      <c r="AD1165" s="155">
        <f t="shared" si="194"/>
        <v>3.7890906666666639</v>
      </c>
      <c r="AE1165" s="152">
        <f t="shared" si="202"/>
        <v>0</v>
      </c>
      <c r="AF1165" s="152"/>
      <c r="AG1165" s="156">
        <v>38145</v>
      </c>
      <c r="AH1165" s="159">
        <v>236.38373999999999</v>
      </c>
      <c r="AI1165" s="155">
        <f t="shared" si="195"/>
        <v>245.77792100000002</v>
      </c>
      <c r="AJ1165" s="158">
        <f t="shared" si="203"/>
        <v>1.5021930019382759E-2</v>
      </c>
      <c r="AK1165" s="155">
        <f t="shared" si="196"/>
        <v>1.5292961911408333E-2</v>
      </c>
      <c r="AL1165" s="158">
        <f t="shared" si="197"/>
        <v>1.5416725193418263E-2</v>
      </c>
    </row>
    <row r="1166" spans="18:38" ht="14.25" x14ac:dyDescent="0.2">
      <c r="R1166" s="152" t="s">
        <v>108</v>
      </c>
      <c r="S1166" s="152"/>
      <c r="T1166" s="152" t="s">
        <v>107</v>
      </c>
      <c r="U1166" s="161">
        <v>38146</v>
      </c>
      <c r="V1166" s="152">
        <v>286.29874000000001</v>
      </c>
      <c r="W1166" s="152">
        <v>280.56630999999999</v>
      </c>
      <c r="X1166" s="152">
        <v>286.29874000000001</v>
      </c>
      <c r="Y1166" s="154">
        <f t="shared" si="198"/>
        <v>5.7324300000000221</v>
      </c>
      <c r="Z1166" s="154">
        <f t="shared" si="199"/>
        <v>0</v>
      </c>
      <c r="AA1166" s="154">
        <f t="shared" si="200"/>
        <v>-5.7324300000000221</v>
      </c>
      <c r="AB1166" s="155">
        <f t="shared" si="193"/>
        <v>6.0235599999999998</v>
      </c>
      <c r="AC1166" s="155">
        <f t="shared" si="201"/>
        <v>5.7324300000000221</v>
      </c>
      <c r="AD1166" s="155">
        <f t="shared" si="194"/>
        <v>3.8775583333333317</v>
      </c>
      <c r="AE1166" s="152">
        <f t="shared" si="202"/>
        <v>0</v>
      </c>
      <c r="AF1166" s="152"/>
      <c r="AG1166" s="156">
        <v>38146</v>
      </c>
      <c r="AH1166" s="159">
        <v>229.03161</v>
      </c>
      <c r="AI1166" s="155">
        <f t="shared" si="195"/>
        <v>244.51547233333341</v>
      </c>
      <c r="AJ1166" s="158">
        <f t="shared" si="203"/>
        <v>2.5028990539777553E-2</v>
      </c>
      <c r="AK1166" s="155">
        <f t="shared" si="196"/>
        <v>1.5742805304797686E-2</v>
      </c>
      <c r="AL1166" s="158">
        <f t="shared" si="197"/>
        <v>1.5858130760933144E-2</v>
      </c>
    </row>
    <row r="1167" spans="18:38" ht="14.25" x14ac:dyDescent="0.2">
      <c r="R1167" s="152" t="s">
        <v>108</v>
      </c>
      <c r="S1167" s="152"/>
      <c r="T1167" s="152" t="s">
        <v>107</v>
      </c>
      <c r="U1167" s="161">
        <v>38147</v>
      </c>
      <c r="V1167" s="152">
        <v>285.46499999999997</v>
      </c>
      <c r="W1167" s="152">
        <v>281.11651999999998</v>
      </c>
      <c r="X1167" s="152">
        <v>287.40789999999998</v>
      </c>
      <c r="Y1167" s="154">
        <f t="shared" si="198"/>
        <v>6.2913800000000037</v>
      </c>
      <c r="Z1167" s="154">
        <f t="shared" si="199"/>
        <v>1.9429000000000087</v>
      </c>
      <c r="AA1167" s="154">
        <f t="shared" si="200"/>
        <v>-4.348479999999995</v>
      </c>
      <c r="AB1167" s="155">
        <f t="shared" si="193"/>
        <v>5.8710810000000002</v>
      </c>
      <c r="AC1167" s="155">
        <f t="shared" si="201"/>
        <v>4.348479999999995</v>
      </c>
      <c r="AD1167" s="155">
        <f t="shared" si="194"/>
        <v>3.6630453333333319</v>
      </c>
      <c r="AE1167" s="152">
        <f t="shared" si="202"/>
        <v>0</v>
      </c>
      <c r="AF1167" s="152"/>
      <c r="AG1167" s="156">
        <v>38147</v>
      </c>
      <c r="AH1167" s="159">
        <v>229.54112000000001</v>
      </c>
      <c r="AI1167" s="155">
        <f t="shared" si="195"/>
        <v>243.72963766666675</v>
      </c>
      <c r="AJ1167" s="158">
        <f t="shared" si="203"/>
        <v>1.8944230994429212E-2</v>
      </c>
      <c r="AK1167" s="155">
        <f t="shared" si="196"/>
        <v>1.495413196781582E-2</v>
      </c>
      <c r="AL1167" s="158">
        <f t="shared" si="197"/>
        <v>1.5029133791037107E-2</v>
      </c>
    </row>
    <row r="1168" spans="18:38" ht="14.25" x14ac:dyDescent="0.2">
      <c r="R1168" s="152" t="s">
        <v>108</v>
      </c>
      <c r="S1168" s="152"/>
      <c r="T1168" s="152" t="s">
        <v>107</v>
      </c>
      <c r="U1168" s="161">
        <v>38148</v>
      </c>
      <c r="V1168" s="152">
        <v>288.41937000000001</v>
      </c>
      <c r="W1168" s="152">
        <v>287.49984999999998</v>
      </c>
      <c r="X1168" s="152">
        <v>293.62589000000003</v>
      </c>
      <c r="Y1168" s="154">
        <f t="shared" si="198"/>
        <v>6.1260400000000459</v>
      </c>
      <c r="Z1168" s="154">
        <f t="shared" si="199"/>
        <v>5.2065200000000118</v>
      </c>
      <c r="AA1168" s="154">
        <f t="shared" si="200"/>
        <v>-0.91952000000003409</v>
      </c>
      <c r="AB1168" s="155">
        <f t="shared" si="193"/>
        <v>5.7291936666666663</v>
      </c>
      <c r="AC1168" s="155">
        <f t="shared" si="201"/>
        <v>0.91952000000003409</v>
      </c>
      <c r="AD1168" s="155">
        <f t="shared" si="194"/>
        <v>3.3578013333333332</v>
      </c>
      <c r="AE1168" s="152">
        <f t="shared" si="202"/>
        <v>0</v>
      </c>
      <c r="AF1168" s="152"/>
      <c r="AG1168" s="156">
        <v>38148</v>
      </c>
      <c r="AH1168" s="159">
        <v>232.20538999999999</v>
      </c>
      <c r="AI1168" s="155">
        <f t="shared" si="195"/>
        <v>242.91792100000004</v>
      </c>
      <c r="AJ1168" s="158">
        <f t="shared" si="203"/>
        <v>3.9599425319112279E-3</v>
      </c>
      <c r="AK1168" s="155">
        <f t="shared" si="196"/>
        <v>1.3776889568877305E-2</v>
      </c>
      <c r="AL1168" s="158">
        <f t="shared" si="197"/>
        <v>1.3822781454371713E-2</v>
      </c>
    </row>
    <row r="1169" spans="18:38" ht="14.25" x14ac:dyDescent="0.2">
      <c r="R1169" s="152" t="s">
        <v>108</v>
      </c>
      <c r="S1169" s="152"/>
      <c r="T1169" s="152" t="s">
        <v>107</v>
      </c>
      <c r="U1169" s="161">
        <v>38149</v>
      </c>
      <c r="V1169" s="152">
        <v>287.91318000000001</v>
      </c>
      <c r="W1169" s="152">
        <v>281.64269999999999</v>
      </c>
      <c r="X1169" s="152">
        <v>289.36191000000002</v>
      </c>
      <c r="Y1169" s="154">
        <f t="shared" si="198"/>
        <v>7.7192100000000323</v>
      </c>
      <c r="Z1169" s="154">
        <f t="shared" si="199"/>
        <v>1.4487300000000118</v>
      </c>
      <c r="AA1169" s="154">
        <f t="shared" si="200"/>
        <v>-6.2704800000000205</v>
      </c>
      <c r="AB1169" s="155">
        <f t="shared" si="193"/>
        <v>5.7065170000000007</v>
      </c>
      <c r="AC1169" s="155">
        <f t="shared" si="201"/>
        <v>6.2704800000000205</v>
      </c>
      <c r="AD1169" s="155">
        <f t="shared" si="194"/>
        <v>3.2876190000000007</v>
      </c>
      <c r="AE1169" s="152">
        <f t="shared" si="202"/>
        <v>0</v>
      </c>
      <c r="AF1169" s="152"/>
      <c r="AG1169" s="156">
        <v>38149</v>
      </c>
      <c r="AH1169" s="159">
        <v>235.55181999999999</v>
      </c>
      <c r="AI1169" s="155">
        <f t="shared" si="195"/>
        <v>241.92937100000003</v>
      </c>
      <c r="AJ1169" s="158">
        <f t="shared" si="203"/>
        <v>2.6620384423266273E-2</v>
      </c>
      <c r="AK1169" s="155">
        <f t="shared" si="196"/>
        <v>1.3611484681460078E-2</v>
      </c>
      <c r="AL1169" s="158">
        <f t="shared" si="197"/>
        <v>1.3589168551180171E-2</v>
      </c>
    </row>
    <row r="1170" spans="18:38" ht="14.25" x14ac:dyDescent="0.2">
      <c r="R1170" s="152" t="s">
        <v>108</v>
      </c>
      <c r="S1170" s="152"/>
      <c r="T1170" s="152" t="s">
        <v>107</v>
      </c>
      <c r="U1170" s="161">
        <v>38150</v>
      </c>
      <c r="V1170" s="152">
        <v>285.67361</v>
      </c>
      <c r="W1170" s="152">
        <v>285.67361</v>
      </c>
      <c r="X1170" s="152">
        <v>291.34885000000003</v>
      </c>
      <c r="Y1170" s="154">
        <f t="shared" si="198"/>
        <v>5.6752400000000307</v>
      </c>
      <c r="Z1170" s="154">
        <f t="shared" si="199"/>
        <v>5.6752400000000307</v>
      </c>
      <c r="AA1170" s="154">
        <f t="shared" si="200"/>
        <v>0</v>
      </c>
      <c r="AB1170" s="155">
        <f t="shared" si="193"/>
        <v>5.7504260000000009</v>
      </c>
      <c r="AC1170" s="155">
        <f t="shared" si="201"/>
        <v>0</v>
      </c>
      <c r="AD1170" s="155">
        <f t="shared" si="194"/>
        <v>3.1963663333333328</v>
      </c>
      <c r="AE1170" s="152">
        <f t="shared" si="202"/>
        <v>0</v>
      </c>
      <c r="AF1170" s="152"/>
      <c r="AG1170" s="156">
        <v>38150</v>
      </c>
      <c r="AH1170" s="159">
        <v>229.55865</v>
      </c>
      <c r="AI1170" s="155">
        <f t="shared" si="195"/>
        <v>241.26335300000002</v>
      </c>
      <c r="AJ1170" s="158">
        <f t="shared" si="203"/>
        <v>0</v>
      </c>
      <c r="AK1170" s="155">
        <f t="shared" si="196"/>
        <v>1.3245799970106048E-2</v>
      </c>
      <c r="AL1170" s="158">
        <f t="shared" si="197"/>
        <v>1.3248453582311494E-2</v>
      </c>
    </row>
    <row r="1171" spans="18:38" ht="14.25" x14ac:dyDescent="0.2">
      <c r="R1171" s="152" t="s">
        <v>108</v>
      </c>
      <c r="S1171" s="152"/>
      <c r="T1171" s="152" t="s">
        <v>107</v>
      </c>
      <c r="U1171" s="161">
        <v>38151</v>
      </c>
      <c r="V1171" s="152">
        <v>287.70105000000001</v>
      </c>
      <c r="W1171" s="152">
        <v>287.70105000000001</v>
      </c>
      <c r="X1171" s="152">
        <v>289.71899000000002</v>
      </c>
      <c r="Y1171" s="154">
        <f t="shared" si="198"/>
        <v>2.0179400000000101</v>
      </c>
      <c r="Z1171" s="154">
        <f t="shared" si="199"/>
        <v>2.0179400000000101</v>
      </c>
      <c r="AA1171" s="154">
        <f t="shared" si="200"/>
        <v>0</v>
      </c>
      <c r="AB1171" s="155">
        <f t="shared" si="193"/>
        <v>5.5954140000000017</v>
      </c>
      <c r="AC1171" s="155">
        <f t="shared" si="201"/>
        <v>0</v>
      </c>
      <c r="AD1171" s="155">
        <f t="shared" si="194"/>
        <v>3.1367736666666661</v>
      </c>
      <c r="AE1171" s="152">
        <f t="shared" si="202"/>
        <v>0</v>
      </c>
      <c r="AF1171" s="152"/>
      <c r="AG1171" s="156">
        <v>38151</v>
      </c>
      <c r="AH1171" s="159">
        <v>227.01888</v>
      </c>
      <c r="AI1171" s="155">
        <f t="shared" si="195"/>
        <v>240.48925366666668</v>
      </c>
      <c r="AJ1171" s="158">
        <f t="shared" si="203"/>
        <v>0</v>
      </c>
      <c r="AK1171" s="155">
        <f t="shared" si="196"/>
        <v>1.3007659689872091E-2</v>
      </c>
      <c r="AL1171" s="158">
        <f t="shared" si="197"/>
        <v>1.3043300766421908E-2</v>
      </c>
    </row>
    <row r="1172" spans="18:38" ht="14.25" x14ac:dyDescent="0.2">
      <c r="R1172" s="152" t="s">
        <v>108</v>
      </c>
      <c r="S1172" s="152"/>
      <c r="T1172" s="152" t="s">
        <v>107</v>
      </c>
      <c r="U1172" s="161">
        <v>38152</v>
      </c>
      <c r="V1172" s="152">
        <v>288.10779000000002</v>
      </c>
      <c r="W1172" s="152">
        <v>278.07504</v>
      </c>
      <c r="X1172" s="152">
        <v>288.10779000000002</v>
      </c>
      <c r="Y1172" s="154">
        <f t="shared" si="198"/>
        <v>10.032750000000021</v>
      </c>
      <c r="Z1172" s="154">
        <f t="shared" si="199"/>
        <v>0</v>
      </c>
      <c r="AA1172" s="154">
        <f t="shared" si="200"/>
        <v>-10.032750000000021</v>
      </c>
      <c r="AB1172" s="155">
        <f t="shared" si="193"/>
        <v>5.8273383333333353</v>
      </c>
      <c r="AC1172" s="155">
        <f t="shared" si="201"/>
        <v>10.032750000000021</v>
      </c>
      <c r="AD1172" s="155">
        <f t="shared" si="194"/>
        <v>3.4264556666666652</v>
      </c>
      <c r="AE1172" s="152">
        <f t="shared" si="202"/>
        <v>0</v>
      </c>
      <c r="AF1172" s="152"/>
      <c r="AG1172" s="156">
        <v>38152</v>
      </c>
      <c r="AH1172" s="159">
        <v>220.64608000000001</v>
      </c>
      <c r="AI1172" s="155">
        <f t="shared" si="195"/>
        <v>240.20976066666668</v>
      </c>
      <c r="AJ1172" s="158">
        <f t="shared" si="203"/>
        <v>4.5469876464608032E-2</v>
      </c>
      <c r="AK1172" s="155">
        <f t="shared" si="196"/>
        <v>1.4327964294149767E-2</v>
      </c>
      <c r="AL1172" s="158">
        <f t="shared" si="197"/>
        <v>1.4264431458393049E-2</v>
      </c>
    </row>
    <row r="1173" spans="18:38" ht="14.25" x14ac:dyDescent="0.2">
      <c r="R1173" s="152" t="s">
        <v>108</v>
      </c>
      <c r="S1173" s="152"/>
      <c r="T1173" s="152" t="s">
        <v>107</v>
      </c>
      <c r="U1173" s="161">
        <v>38153</v>
      </c>
      <c r="V1173" s="152">
        <v>286.43353000000002</v>
      </c>
      <c r="W1173" s="152">
        <v>280.79424999999998</v>
      </c>
      <c r="X1173" s="152">
        <v>287.90084999999999</v>
      </c>
      <c r="Y1173" s="154">
        <f t="shared" si="198"/>
        <v>7.1066000000000145</v>
      </c>
      <c r="Z1173" s="154">
        <f t="shared" si="199"/>
        <v>1.4673199999999724</v>
      </c>
      <c r="AA1173" s="154">
        <f t="shared" si="200"/>
        <v>-5.639280000000042</v>
      </c>
      <c r="AB1173" s="155">
        <f t="shared" si="193"/>
        <v>5.9823796666666684</v>
      </c>
      <c r="AC1173" s="155">
        <f t="shared" si="201"/>
        <v>5.639280000000042</v>
      </c>
      <c r="AD1173" s="155">
        <f t="shared" si="194"/>
        <v>3.6061713333333332</v>
      </c>
      <c r="AE1173" s="152">
        <f t="shared" si="202"/>
        <v>0</v>
      </c>
      <c r="AF1173" s="152"/>
      <c r="AG1173" s="156">
        <v>38153</v>
      </c>
      <c r="AH1173" s="159">
        <v>225.6052</v>
      </c>
      <c r="AI1173" s="155">
        <f t="shared" si="195"/>
        <v>240.23293733333335</v>
      </c>
      <c r="AJ1173" s="158">
        <f t="shared" si="203"/>
        <v>2.4996232356346584E-2</v>
      </c>
      <c r="AK1173" s="155">
        <f t="shared" si="196"/>
        <v>1.5124444739525544E-2</v>
      </c>
      <c r="AL1173" s="158">
        <f t="shared" si="197"/>
        <v>1.5011144489024075E-2</v>
      </c>
    </row>
    <row r="1174" spans="18:38" ht="14.25" x14ac:dyDescent="0.2">
      <c r="R1174" s="152" t="s">
        <v>108</v>
      </c>
      <c r="S1174" s="152"/>
      <c r="T1174" s="152" t="s">
        <v>107</v>
      </c>
      <c r="U1174" s="161">
        <v>38154</v>
      </c>
      <c r="V1174" s="152">
        <v>285.31225999999998</v>
      </c>
      <c r="W1174" s="152">
        <v>284.05466000000001</v>
      </c>
      <c r="X1174" s="152">
        <v>285.91237999999998</v>
      </c>
      <c r="Y1174" s="154">
        <f t="shared" si="198"/>
        <v>1.8577199999999721</v>
      </c>
      <c r="Z1174" s="154">
        <f t="shared" si="199"/>
        <v>0.60012000000000398</v>
      </c>
      <c r="AA1174" s="154">
        <f t="shared" si="200"/>
        <v>-1.2575999999999681</v>
      </c>
      <c r="AB1174" s="155">
        <f t="shared" si="193"/>
        <v>5.7763980000000004</v>
      </c>
      <c r="AC1174" s="155">
        <f t="shared" si="201"/>
        <v>1.2575999999999681</v>
      </c>
      <c r="AD1174" s="155">
        <f t="shared" si="194"/>
        <v>3.5957809999999997</v>
      </c>
      <c r="AE1174" s="152">
        <f t="shared" si="202"/>
        <v>0</v>
      </c>
      <c r="AF1174" s="152"/>
      <c r="AG1174" s="156">
        <v>38154</v>
      </c>
      <c r="AH1174" s="159">
        <v>225.93807000000001</v>
      </c>
      <c r="AI1174" s="155">
        <f t="shared" si="195"/>
        <v>239.73636266666665</v>
      </c>
      <c r="AJ1174" s="158">
        <f t="shared" si="203"/>
        <v>5.5661270364926463E-3</v>
      </c>
      <c r="AK1174" s="155">
        <f t="shared" si="196"/>
        <v>1.5092778553800694E-2</v>
      </c>
      <c r="AL1174" s="158">
        <f t="shared" si="197"/>
        <v>1.4998896954983972E-2</v>
      </c>
    </row>
    <row r="1175" spans="18:38" ht="14.25" x14ac:dyDescent="0.2">
      <c r="R1175" s="152" t="s">
        <v>108</v>
      </c>
      <c r="S1175" s="152"/>
      <c r="T1175" s="152" t="s">
        <v>107</v>
      </c>
      <c r="U1175" s="161">
        <v>38155</v>
      </c>
      <c r="V1175" s="152">
        <v>285.98599000000002</v>
      </c>
      <c r="W1175" s="152">
        <v>282.01796999999999</v>
      </c>
      <c r="X1175" s="152">
        <v>286.92165999999997</v>
      </c>
      <c r="Y1175" s="154">
        <f t="shared" si="198"/>
        <v>4.9036899999999832</v>
      </c>
      <c r="Z1175" s="154">
        <f t="shared" si="199"/>
        <v>0.93566999999995915</v>
      </c>
      <c r="AA1175" s="154">
        <f t="shared" si="200"/>
        <v>-3.9680200000000241</v>
      </c>
      <c r="AB1175" s="155">
        <f t="shared" si="193"/>
        <v>5.7336530000000003</v>
      </c>
      <c r="AC1175" s="155">
        <f t="shared" si="201"/>
        <v>3.9680200000000241</v>
      </c>
      <c r="AD1175" s="155">
        <f t="shared" si="194"/>
        <v>3.605563000000001</v>
      </c>
      <c r="AE1175" s="152">
        <f t="shared" si="202"/>
        <v>0</v>
      </c>
      <c r="AF1175" s="152"/>
      <c r="AG1175" s="156">
        <v>38155</v>
      </c>
      <c r="AH1175" s="159">
        <v>227.51069999999999</v>
      </c>
      <c r="AI1175" s="155">
        <f t="shared" si="195"/>
        <v>238.92774666666668</v>
      </c>
      <c r="AJ1175" s="158">
        <f t="shared" si="203"/>
        <v>1.7441025850652405E-2</v>
      </c>
      <c r="AK1175" s="155">
        <f t="shared" si="196"/>
        <v>1.5187647562625571E-2</v>
      </c>
      <c r="AL1175" s="158">
        <f t="shared" si="197"/>
        <v>1.509059977462643E-2</v>
      </c>
    </row>
    <row r="1176" spans="18:38" ht="14.25" x14ac:dyDescent="0.2">
      <c r="R1176" s="152" t="s">
        <v>108</v>
      </c>
      <c r="S1176" s="152"/>
      <c r="T1176" s="152" t="s">
        <v>107</v>
      </c>
      <c r="U1176" s="161">
        <v>38156</v>
      </c>
      <c r="V1176" s="152">
        <v>287.08022999999997</v>
      </c>
      <c r="W1176" s="152">
        <v>283.34237999999999</v>
      </c>
      <c r="X1176" s="152">
        <v>287.88092</v>
      </c>
      <c r="Y1176" s="154">
        <f t="shared" si="198"/>
        <v>4.5385400000000118</v>
      </c>
      <c r="Z1176" s="154">
        <f t="shared" si="199"/>
        <v>0.80069000000003143</v>
      </c>
      <c r="AA1176" s="154">
        <f t="shared" si="200"/>
        <v>-3.7378499999999804</v>
      </c>
      <c r="AB1176" s="155">
        <f t="shared" si="193"/>
        <v>5.5951020000000007</v>
      </c>
      <c r="AC1176" s="155">
        <f t="shared" si="201"/>
        <v>3.7378499999999804</v>
      </c>
      <c r="AD1176" s="155">
        <f t="shared" si="194"/>
        <v>3.5507543333333329</v>
      </c>
      <c r="AE1176" s="152">
        <f t="shared" si="202"/>
        <v>0</v>
      </c>
      <c r="AF1176" s="152"/>
      <c r="AG1176" s="156">
        <v>38156</v>
      </c>
      <c r="AH1176" s="159">
        <v>233.51115999999999</v>
      </c>
      <c r="AI1176" s="155">
        <f t="shared" si="195"/>
        <v>238.28483833333334</v>
      </c>
      <c r="AJ1176" s="158">
        <f t="shared" si="203"/>
        <v>1.6007157859178896E-2</v>
      </c>
      <c r="AK1176" s="155">
        <f t="shared" si="196"/>
        <v>1.5011548624795939E-2</v>
      </c>
      <c r="AL1176" s="158">
        <f t="shared" si="197"/>
        <v>1.4901301980305738E-2</v>
      </c>
    </row>
    <row r="1177" spans="18:38" ht="14.25" x14ac:dyDescent="0.2">
      <c r="R1177" s="152" t="s">
        <v>108</v>
      </c>
      <c r="S1177" s="152"/>
      <c r="T1177" s="152" t="s">
        <v>107</v>
      </c>
      <c r="U1177" s="161">
        <v>38157</v>
      </c>
      <c r="V1177" s="152">
        <v>288.49338</v>
      </c>
      <c r="W1177" s="152">
        <v>288.49338</v>
      </c>
      <c r="X1177" s="152">
        <v>292.3768</v>
      </c>
      <c r="Y1177" s="154">
        <f t="shared" si="198"/>
        <v>3.883420000000001</v>
      </c>
      <c r="Z1177" s="154">
        <f t="shared" si="199"/>
        <v>3.883420000000001</v>
      </c>
      <c r="AA1177" s="154">
        <f t="shared" si="200"/>
        <v>0</v>
      </c>
      <c r="AB1177" s="155">
        <f t="shared" si="193"/>
        <v>5.5889690000000014</v>
      </c>
      <c r="AC1177" s="155">
        <f t="shared" si="201"/>
        <v>0</v>
      </c>
      <c r="AD1177" s="155">
        <f t="shared" si="194"/>
        <v>3.4151739999999999</v>
      </c>
      <c r="AE1177" s="152">
        <f t="shared" si="202"/>
        <v>0</v>
      </c>
      <c r="AF1177" s="152"/>
      <c r="AG1177" s="156">
        <v>38157</v>
      </c>
      <c r="AH1177" s="159">
        <v>233.29011</v>
      </c>
      <c r="AI1177" s="155">
        <f t="shared" si="195"/>
        <v>237.60844566666668</v>
      </c>
      <c r="AJ1177" s="158">
        <f t="shared" si="203"/>
        <v>0</v>
      </c>
      <c r="AK1177" s="155">
        <f t="shared" si="196"/>
        <v>1.4476887678253846E-2</v>
      </c>
      <c r="AL1177" s="158">
        <f t="shared" si="197"/>
        <v>1.4373117043116551E-2</v>
      </c>
    </row>
    <row r="1178" spans="18:38" ht="14.25" x14ac:dyDescent="0.2">
      <c r="R1178" s="152" t="s">
        <v>108</v>
      </c>
      <c r="S1178" s="152"/>
      <c r="T1178" s="152" t="s">
        <v>107</v>
      </c>
      <c r="U1178" s="161">
        <v>38158</v>
      </c>
      <c r="V1178" s="152">
        <v>289.68020999999999</v>
      </c>
      <c r="W1178" s="152">
        <v>285.47118999999998</v>
      </c>
      <c r="X1178" s="152">
        <v>290.82799999999997</v>
      </c>
      <c r="Y1178" s="154">
        <f t="shared" si="198"/>
        <v>5.3568099999999959</v>
      </c>
      <c r="Z1178" s="154">
        <f t="shared" si="199"/>
        <v>1.1477899999999863</v>
      </c>
      <c r="AA1178" s="154">
        <f t="shared" si="200"/>
        <v>-4.2090200000000095</v>
      </c>
      <c r="AB1178" s="155">
        <f t="shared" si="193"/>
        <v>5.5923013333333342</v>
      </c>
      <c r="AC1178" s="155">
        <f t="shared" si="201"/>
        <v>4.2090200000000095</v>
      </c>
      <c r="AD1178" s="155">
        <f t="shared" si="194"/>
        <v>3.3878293333333338</v>
      </c>
      <c r="AE1178" s="152">
        <f t="shared" si="202"/>
        <v>0</v>
      </c>
      <c r="AF1178" s="152"/>
      <c r="AG1178" s="156">
        <v>38158</v>
      </c>
      <c r="AH1178" s="159">
        <v>235.49627000000001</v>
      </c>
      <c r="AI1178" s="155">
        <f t="shared" si="195"/>
        <v>236.81863199999998</v>
      </c>
      <c r="AJ1178" s="158">
        <f t="shared" si="203"/>
        <v>1.7872979474367084E-2</v>
      </c>
      <c r="AK1178" s="155">
        <f t="shared" si="196"/>
        <v>1.4425850568378758E-2</v>
      </c>
      <c r="AL1178" s="158">
        <f t="shared" si="197"/>
        <v>1.4305586113398942E-2</v>
      </c>
    </row>
    <row r="1179" spans="18:38" ht="14.25" x14ac:dyDescent="0.2">
      <c r="R1179" s="152" t="s">
        <v>108</v>
      </c>
      <c r="S1179" s="152"/>
      <c r="T1179" s="152" t="s">
        <v>107</v>
      </c>
      <c r="U1179" s="161">
        <v>38159</v>
      </c>
      <c r="V1179" s="152">
        <v>287.28201000000001</v>
      </c>
      <c r="W1179" s="152">
        <v>283.88567999999998</v>
      </c>
      <c r="X1179" s="152">
        <v>287.43374999999997</v>
      </c>
      <c r="Y1179" s="154">
        <f t="shared" si="198"/>
        <v>3.5480699999999956</v>
      </c>
      <c r="Z1179" s="154">
        <f t="shared" si="199"/>
        <v>0.15173999999996113</v>
      </c>
      <c r="AA1179" s="154">
        <f t="shared" si="200"/>
        <v>-3.3963300000000345</v>
      </c>
      <c r="AB1179" s="155">
        <f t="shared" si="193"/>
        <v>5.5168233333333339</v>
      </c>
      <c r="AC1179" s="155">
        <f t="shared" si="201"/>
        <v>3.3963300000000345</v>
      </c>
      <c r="AD1179" s="155">
        <f t="shared" si="194"/>
        <v>3.4470843333333354</v>
      </c>
      <c r="AE1179" s="152">
        <f t="shared" si="202"/>
        <v>0</v>
      </c>
      <c r="AF1179" s="152"/>
      <c r="AG1179" s="156">
        <v>38159</v>
      </c>
      <c r="AH1179" s="159">
        <v>239.08423999999999</v>
      </c>
      <c r="AI1179" s="155">
        <f t="shared" si="195"/>
        <v>236.3115443333333</v>
      </c>
      <c r="AJ1179" s="158">
        <f t="shared" si="203"/>
        <v>1.4205578753329933E-2</v>
      </c>
      <c r="AK1179" s="155">
        <f t="shared" si="196"/>
        <v>1.4687192651683511E-2</v>
      </c>
      <c r="AL1179" s="158">
        <f t="shared" si="197"/>
        <v>1.4587033160220864E-2</v>
      </c>
    </row>
    <row r="1180" spans="18:38" ht="14.25" x14ac:dyDescent="0.2">
      <c r="R1180" s="152" t="s">
        <v>108</v>
      </c>
      <c r="S1180" s="152"/>
      <c r="T1180" s="152" t="s">
        <v>107</v>
      </c>
      <c r="U1180" s="161">
        <v>38160</v>
      </c>
      <c r="V1180" s="152">
        <v>285.95828</v>
      </c>
      <c r="W1180" s="152">
        <v>283.62506000000002</v>
      </c>
      <c r="X1180" s="152">
        <v>286.86919999999998</v>
      </c>
      <c r="Y1180" s="154">
        <f t="shared" si="198"/>
        <v>3.2441399999999589</v>
      </c>
      <c r="Z1180" s="154">
        <f t="shared" si="199"/>
        <v>0.91091999999997597</v>
      </c>
      <c r="AA1180" s="154">
        <f t="shared" si="200"/>
        <v>-2.333219999999983</v>
      </c>
      <c r="AB1180" s="155">
        <f t="shared" si="193"/>
        <v>5.5136636666666652</v>
      </c>
      <c r="AC1180" s="155">
        <f t="shared" si="201"/>
        <v>2.333219999999983</v>
      </c>
      <c r="AD1180" s="155">
        <f t="shared" si="194"/>
        <v>3.4816393333333338</v>
      </c>
      <c r="AE1180" s="152">
        <f t="shared" si="202"/>
        <v>0</v>
      </c>
      <c r="AF1180" s="152"/>
      <c r="AG1180" s="156">
        <v>38160</v>
      </c>
      <c r="AH1180" s="159">
        <v>242.21852999999999</v>
      </c>
      <c r="AI1180" s="155">
        <f t="shared" si="195"/>
        <v>236.14589866666665</v>
      </c>
      <c r="AJ1180" s="158">
        <f t="shared" si="203"/>
        <v>9.6327064655209616E-3</v>
      </c>
      <c r="AK1180" s="155">
        <f t="shared" si="196"/>
        <v>1.4833440166567062E-2</v>
      </c>
      <c r="AL1180" s="158">
        <f t="shared" si="197"/>
        <v>1.4743594332958817E-2</v>
      </c>
    </row>
    <row r="1181" spans="18:38" ht="14.25" x14ac:dyDescent="0.2">
      <c r="R1181" s="152" t="s">
        <v>108</v>
      </c>
      <c r="S1181" s="152"/>
      <c r="T1181" s="152" t="s">
        <v>107</v>
      </c>
      <c r="U1181" s="161">
        <v>38161</v>
      </c>
      <c r="V1181" s="152">
        <v>286.88562000000002</v>
      </c>
      <c r="W1181" s="152">
        <v>281.79007000000001</v>
      </c>
      <c r="X1181" s="152">
        <v>287.31488000000002</v>
      </c>
      <c r="Y1181" s="154">
        <f t="shared" si="198"/>
        <v>5.5248100000000022</v>
      </c>
      <c r="Z1181" s="154">
        <f t="shared" si="199"/>
        <v>0.42925999999999931</v>
      </c>
      <c r="AA1181" s="154">
        <f t="shared" si="200"/>
        <v>-5.0955500000000029</v>
      </c>
      <c r="AB1181" s="155">
        <f t="shared" si="193"/>
        <v>5.4443439999999992</v>
      </c>
      <c r="AC1181" s="155">
        <f t="shared" si="201"/>
        <v>5.0955500000000029</v>
      </c>
      <c r="AD1181" s="155">
        <f t="shared" si="194"/>
        <v>3.4381406666666674</v>
      </c>
      <c r="AE1181" s="152">
        <f t="shared" si="202"/>
        <v>0</v>
      </c>
      <c r="AF1181" s="152"/>
      <c r="AG1181" s="156">
        <v>38161</v>
      </c>
      <c r="AH1181" s="159">
        <v>246.79371</v>
      </c>
      <c r="AI1181" s="155">
        <f t="shared" si="195"/>
        <v>236.43314466666664</v>
      </c>
      <c r="AJ1181" s="158">
        <f t="shared" si="203"/>
        <v>2.0647001092531907E-2</v>
      </c>
      <c r="AK1181" s="155">
        <f t="shared" si="196"/>
        <v>1.462590722178413E-2</v>
      </c>
      <c r="AL1181" s="158">
        <f t="shared" si="197"/>
        <v>1.4541703412666199E-2</v>
      </c>
    </row>
    <row r="1182" spans="18:38" ht="14.25" x14ac:dyDescent="0.2">
      <c r="R1182" s="152" t="s">
        <v>108</v>
      </c>
      <c r="S1182" s="152"/>
      <c r="T1182" s="152" t="s">
        <v>107</v>
      </c>
      <c r="U1182" s="161">
        <v>38162</v>
      </c>
      <c r="V1182" s="152">
        <v>282.70145000000002</v>
      </c>
      <c r="W1182" s="152">
        <v>279.07195999999999</v>
      </c>
      <c r="X1182" s="152">
        <v>282.70145000000002</v>
      </c>
      <c r="Y1182" s="154">
        <f t="shared" si="198"/>
        <v>3.6294900000000325</v>
      </c>
      <c r="Z1182" s="154">
        <f t="shared" si="199"/>
        <v>0</v>
      </c>
      <c r="AA1182" s="154">
        <f t="shared" si="200"/>
        <v>-3.6294900000000325</v>
      </c>
      <c r="AB1182" s="155">
        <f t="shared" ref="AB1182:AB1245" si="204">AVERAGE(Y1153:Y1182)</f>
        <v>5.4101663333333345</v>
      </c>
      <c r="AC1182" s="155">
        <f t="shared" si="201"/>
        <v>3.6294900000000325</v>
      </c>
      <c r="AD1182" s="155">
        <f t="shared" ref="AD1182:AD1245" si="205">AVERAGE(AC1153:AC1182)</f>
        <v>3.5058530000000019</v>
      </c>
      <c r="AE1182" s="152">
        <f t="shared" si="202"/>
        <v>0</v>
      </c>
      <c r="AF1182" s="152"/>
      <c r="AG1182" s="156">
        <v>38162</v>
      </c>
      <c r="AH1182" s="159">
        <v>254.58526999999998</v>
      </c>
      <c r="AI1182" s="155">
        <f t="shared" ref="AI1182:AI1245" si="206">AVERAGE(AH1153:AH1182)</f>
        <v>236.81614566666667</v>
      </c>
      <c r="AJ1182" s="158">
        <f t="shared" si="203"/>
        <v>1.4256480746117137E-2</v>
      </c>
      <c r="AK1182" s="155">
        <f t="shared" ref="AK1182:AK1245" si="207">AVERAGE(AJ1153:AJ1182)</f>
        <v>1.4881988282651842E-2</v>
      </c>
      <c r="AL1182" s="158">
        <f t="shared" ref="AL1182:AL1245" si="208">AD1182/AI1182</f>
        <v>1.480411308160849E-2</v>
      </c>
    </row>
    <row r="1183" spans="18:38" ht="14.25" x14ac:dyDescent="0.2">
      <c r="R1183" s="152" t="s">
        <v>108</v>
      </c>
      <c r="S1183" s="152"/>
      <c r="T1183" s="152" t="s">
        <v>107</v>
      </c>
      <c r="U1183" s="161">
        <v>38163</v>
      </c>
      <c r="V1183" s="152">
        <v>281.86621000000002</v>
      </c>
      <c r="W1183" s="152">
        <v>281.05963000000003</v>
      </c>
      <c r="X1183" s="152">
        <v>282.39551</v>
      </c>
      <c r="Y1183" s="154">
        <f t="shared" si="198"/>
        <v>1.3358799999999746</v>
      </c>
      <c r="Z1183" s="154">
        <f t="shared" si="199"/>
        <v>0.5292999999999779</v>
      </c>
      <c r="AA1183" s="154">
        <f t="shared" si="200"/>
        <v>-0.80657999999999674</v>
      </c>
      <c r="AB1183" s="155">
        <f t="shared" si="204"/>
        <v>5.1651243333333339</v>
      </c>
      <c r="AC1183" s="155">
        <f t="shared" si="201"/>
        <v>0.80657999999999674</v>
      </c>
      <c r="AD1183" s="155">
        <f t="shared" si="205"/>
        <v>3.3092160000000015</v>
      </c>
      <c r="AE1183" s="152">
        <f t="shared" si="202"/>
        <v>0</v>
      </c>
      <c r="AF1183" s="152"/>
      <c r="AG1183" s="156">
        <v>38163</v>
      </c>
      <c r="AH1183" s="159">
        <v>232.95054999999999</v>
      </c>
      <c r="AI1183" s="155">
        <f t="shared" si="206"/>
        <v>236.31334733333333</v>
      </c>
      <c r="AJ1183" s="158">
        <f t="shared" si="203"/>
        <v>3.4624515803890429E-3</v>
      </c>
      <c r="AK1183" s="155">
        <f t="shared" si="207"/>
        <v>1.4096226281332938E-2</v>
      </c>
      <c r="AL1183" s="158">
        <f t="shared" si="208"/>
        <v>1.4003508635219684E-2</v>
      </c>
    </row>
    <row r="1184" spans="18:38" ht="14.25" x14ac:dyDescent="0.2">
      <c r="R1184" s="152" t="s">
        <v>108</v>
      </c>
      <c r="S1184" s="152"/>
      <c r="T1184" s="152" t="s">
        <v>107</v>
      </c>
      <c r="U1184" s="161">
        <v>38164</v>
      </c>
      <c r="V1184" s="152">
        <v>282.67014</v>
      </c>
      <c r="W1184" s="152">
        <v>278.13965000000002</v>
      </c>
      <c r="X1184" s="152">
        <v>283.59091000000001</v>
      </c>
      <c r="Y1184" s="154">
        <f t="shared" si="198"/>
        <v>5.4512599999999907</v>
      </c>
      <c r="Z1184" s="154">
        <f t="shared" si="199"/>
        <v>0.92077000000000453</v>
      </c>
      <c r="AA1184" s="154">
        <f t="shared" si="200"/>
        <v>-4.5304899999999861</v>
      </c>
      <c r="AB1184" s="155">
        <f t="shared" si="204"/>
        <v>5.148387333333333</v>
      </c>
      <c r="AC1184" s="155">
        <f t="shared" si="201"/>
        <v>4.5304899999999861</v>
      </c>
      <c r="AD1184" s="155">
        <f t="shared" si="205"/>
        <v>3.2663430000000004</v>
      </c>
      <c r="AE1184" s="152">
        <f t="shared" si="202"/>
        <v>0</v>
      </c>
      <c r="AF1184" s="152"/>
      <c r="AG1184" s="156">
        <v>38164</v>
      </c>
      <c r="AH1184" s="159">
        <v>238.05316999999999</v>
      </c>
      <c r="AI1184" s="155">
        <f t="shared" si="206"/>
        <v>235.81020699999999</v>
      </c>
      <c r="AJ1184" s="158">
        <f t="shared" si="203"/>
        <v>1.9031420585577524E-2</v>
      </c>
      <c r="AK1184" s="155">
        <f t="shared" si="207"/>
        <v>1.3964692134296667E-2</v>
      </c>
      <c r="AL1184" s="158">
        <f t="shared" si="208"/>
        <v>1.3851575983731698E-2</v>
      </c>
    </row>
    <row r="1185" spans="18:38" ht="14.25" x14ac:dyDescent="0.2">
      <c r="R1185" s="152" t="s">
        <v>108</v>
      </c>
      <c r="S1185" s="152"/>
      <c r="T1185" s="152" t="s">
        <v>107</v>
      </c>
      <c r="U1185" s="161">
        <v>38165</v>
      </c>
      <c r="V1185" s="152">
        <v>279.81927000000002</v>
      </c>
      <c r="W1185" s="152">
        <v>279.81927000000002</v>
      </c>
      <c r="X1185" s="152">
        <v>283.8374</v>
      </c>
      <c r="Y1185" s="154">
        <f t="shared" si="198"/>
        <v>4.0181299999999851</v>
      </c>
      <c r="Z1185" s="154">
        <f t="shared" si="199"/>
        <v>4.0181299999999851</v>
      </c>
      <c r="AA1185" s="154">
        <f t="shared" si="200"/>
        <v>0</v>
      </c>
      <c r="AB1185" s="155">
        <f t="shared" si="204"/>
        <v>5.126265000000001</v>
      </c>
      <c r="AC1185" s="155">
        <f t="shared" si="201"/>
        <v>0</v>
      </c>
      <c r="AD1185" s="155">
        <f t="shared" si="205"/>
        <v>3.2663430000000004</v>
      </c>
      <c r="AE1185" s="152">
        <f t="shared" si="202"/>
        <v>0</v>
      </c>
      <c r="AF1185" s="152"/>
      <c r="AG1185" s="156">
        <v>38165</v>
      </c>
      <c r="AH1185" s="159">
        <v>231.46986999999999</v>
      </c>
      <c r="AI1185" s="155">
        <f t="shared" si="206"/>
        <v>235.45251999999996</v>
      </c>
      <c r="AJ1185" s="158">
        <f t="shared" si="203"/>
        <v>0</v>
      </c>
      <c r="AK1185" s="155">
        <f t="shared" si="207"/>
        <v>1.3964692134296667E-2</v>
      </c>
      <c r="AL1185" s="158">
        <f t="shared" si="208"/>
        <v>1.3872618564456226E-2</v>
      </c>
    </row>
    <row r="1186" spans="18:38" ht="14.25" x14ac:dyDescent="0.2">
      <c r="R1186" s="152" t="s">
        <v>108</v>
      </c>
      <c r="S1186" s="152"/>
      <c r="T1186" s="152" t="s">
        <v>107</v>
      </c>
      <c r="U1186" s="161">
        <v>38166</v>
      </c>
      <c r="V1186" s="152">
        <v>283.71643</v>
      </c>
      <c r="W1186" s="152">
        <v>283.10894999999999</v>
      </c>
      <c r="X1186" s="152">
        <v>284.98671999999999</v>
      </c>
      <c r="Y1186" s="154">
        <f t="shared" si="198"/>
        <v>1.8777699999999982</v>
      </c>
      <c r="Z1186" s="154">
        <f t="shared" si="199"/>
        <v>1.2702899999999886</v>
      </c>
      <c r="AA1186" s="154">
        <f t="shared" si="200"/>
        <v>-0.60748000000000957</v>
      </c>
      <c r="AB1186" s="155">
        <f t="shared" si="204"/>
        <v>4.9465790000000007</v>
      </c>
      <c r="AC1186" s="155">
        <f t="shared" si="201"/>
        <v>0.60748000000000957</v>
      </c>
      <c r="AD1186" s="155">
        <f t="shared" si="205"/>
        <v>3.158086666666668</v>
      </c>
      <c r="AE1186" s="152">
        <f t="shared" si="202"/>
        <v>0</v>
      </c>
      <c r="AF1186" s="152"/>
      <c r="AG1186" s="156">
        <v>38166</v>
      </c>
      <c r="AH1186" s="159">
        <v>246.11284000000001</v>
      </c>
      <c r="AI1186" s="155">
        <f t="shared" si="206"/>
        <v>235.87179966666662</v>
      </c>
      <c r="AJ1186" s="158">
        <f t="shared" si="203"/>
        <v>2.4682986877076771E-3</v>
      </c>
      <c r="AK1186" s="155">
        <f t="shared" si="207"/>
        <v>1.3496704474298975E-2</v>
      </c>
      <c r="AL1186" s="158">
        <f t="shared" si="208"/>
        <v>1.3388996357893005E-2</v>
      </c>
    </row>
    <row r="1187" spans="18:38" ht="14.25" x14ac:dyDescent="0.2">
      <c r="R1187" s="152" t="s">
        <v>108</v>
      </c>
      <c r="S1187" s="152"/>
      <c r="T1187" s="152" t="s">
        <v>107</v>
      </c>
      <c r="U1187" s="161">
        <v>38167</v>
      </c>
      <c r="V1187" s="152">
        <v>284.09035999999998</v>
      </c>
      <c r="W1187" s="152">
        <v>283.47064</v>
      </c>
      <c r="X1187" s="152">
        <v>285.91537</v>
      </c>
      <c r="Y1187" s="154">
        <f t="shared" si="198"/>
        <v>2.4447299999999927</v>
      </c>
      <c r="Z1187" s="154">
        <f t="shared" si="199"/>
        <v>1.8250100000000202</v>
      </c>
      <c r="AA1187" s="154">
        <f t="shared" si="200"/>
        <v>-0.61971999999997252</v>
      </c>
      <c r="AB1187" s="155">
        <f t="shared" si="204"/>
        <v>4.7643166666666676</v>
      </c>
      <c r="AC1187" s="155">
        <f t="shared" si="201"/>
        <v>0.61971999999997252</v>
      </c>
      <c r="AD1187" s="155">
        <f t="shared" si="205"/>
        <v>2.9797540000000007</v>
      </c>
      <c r="AE1187" s="152">
        <f t="shared" si="202"/>
        <v>0</v>
      </c>
      <c r="AF1187" s="152"/>
      <c r="AG1187" s="156">
        <v>38167</v>
      </c>
      <c r="AH1187" s="159">
        <v>245.12831</v>
      </c>
      <c r="AI1187" s="155">
        <f t="shared" si="206"/>
        <v>236.56815766666662</v>
      </c>
      <c r="AJ1187" s="158">
        <f t="shared" si="203"/>
        <v>2.5281453619125939E-3</v>
      </c>
      <c r="AK1187" s="155">
        <f t="shared" si="207"/>
        <v>1.2693568938560707E-2</v>
      </c>
      <c r="AL1187" s="158">
        <f t="shared" si="208"/>
        <v>1.2595752654922332E-2</v>
      </c>
    </row>
    <row r="1188" spans="18:38" ht="14.25" x14ac:dyDescent="0.2">
      <c r="R1188" s="152" t="s">
        <v>108</v>
      </c>
      <c r="S1188" s="152"/>
      <c r="T1188" s="152" t="s">
        <v>107</v>
      </c>
      <c r="U1188" s="161">
        <v>38168</v>
      </c>
      <c r="V1188" s="152">
        <v>285.06128000000001</v>
      </c>
      <c r="W1188" s="152">
        <v>282.12554999999998</v>
      </c>
      <c r="X1188" s="152">
        <v>286.47809000000001</v>
      </c>
      <c r="Y1188" s="154">
        <f t="shared" si="198"/>
        <v>4.3525400000000332</v>
      </c>
      <c r="Z1188" s="154">
        <f t="shared" si="199"/>
        <v>1.4168099999999981</v>
      </c>
      <c r="AA1188" s="154">
        <f t="shared" si="200"/>
        <v>-2.935730000000035</v>
      </c>
      <c r="AB1188" s="155">
        <f t="shared" si="204"/>
        <v>4.7138670000000014</v>
      </c>
      <c r="AC1188" s="155">
        <f t="shared" si="201"/>
        <v>2.935730000000035</v>
      </c>
      <c r="AD1188" s="155">
        <f t="shared" si="205"/>
        <v>3.0380253333333354</v>
      </c>
      <c r="AE1188" s="152">
        <f t="shared" si="202"/>
        <v>0</v>
      </c>
      <c r="AF1188" s="152"/>
      <c r="AG1188" s="156">
        <v>38168</v>
      </c>
      <c r="AH1188" s="159">
        <v>235.87043</v>
      </c>
      <c r="AI1188" s="155">
        <f t="shared" si="206"/>
        <v>236.86475799999997</v>
      </c>
      <c r="AJ1188" s="158">
        <f t="shared" si="203"/>
        <v>1.2446367270369732E-2</v>
      </c>
      <c r="AK1188" s="155">
        <f t="shared" si="207"/>
        <v>1.2934037523475798E-2</v>
      </c>
      <c r="AL1188" s="158">
        <f t="shared" si="208"/>
        <v>1.2825991333558096E-2</v>
      </c>
    </row>
    <row r="1189" spans="18:38" ht="14.25" x14ac:dyDescent="0.2">
      <c r="R1189" s="152" t="s">
        <v>108</v>
      </c>
      <c r="S1189" s="152"/>
      <c r="T1189" s="152" t="s">
        <v>107</v>
      </c>
      <c r="U1189" s="161">
        <v>38169</v>
      </c>
      <c r="V1189" s="152">
        <v>284.50857999999999</v>
      </c>
      <c r="W1189" s="152">
        <v>282.51654000000002</v>
      </c>
      <c r="X1189" s="152">
        <v>286.70479999999998</v>
      </c>
      <c r="Y1189" s="154">
        <f t="shared" si="198"/>
        <v>4.188259999999957</v>
      </c>
      <c r="Z1189" s="154">
        <f t="shared" si="199"/>
        <v>2.1962199999999825</v>
      </c>
      <c r="AA1189" s="154">
        <f t="shared" si="200"/>
        <v>-1.9920399999999745</v>
      </c>
      <c r="AB1189" s="155">
        <f t="shared" si="204"/>
        <v>4.659720666666666</v>
      </c>
      <c r="AC1189" s="155">
        <f t="shared" si="201"/>
        <v>1.9920399999999745</v>
      </c>
      <c r="AD1189" s="155">
        <f t="shared" si="205"/>
        <v>3.1044266666666678</v>
      </c>
      <c r="AE1189" s="152">
        <f t="shared" si="202"/>
        <v>0</v>
      </c>
      <c r="AF1189" s="152"/>
      <c r="AG1189" s="156">
        <v>38169</v>
      </c>
      <c r="AH1189" s="159">
        <v>249.45</v>
      </c>
      <c r="AI1189" s="155">
        <f t="shared" si="206"/>
        <v>236.59178466666663</v>
      </c>
      <c r="AJ1189" s="158">
        <f t="shared" si="203"/>
        <v>7.9857286029263366E-3</v>
      </c>
      <c r="AK1189" s="155">
        <f t="shared" si="207"/>
        <v>1.3200228476906677E-2</v>
      </c>
      <c r="AL1189" s="158">
        <f t="shared" si="208"/>
        <v>1.3121447437578967E-2</v>
      </c>
    </row>
    <row r="1190" spans="18:38" ht="14.25" x14ac:dyDescent="0.2">
      <c r="R1190" s="152" t="s">
        <v>108</v>
      </c>
      <c r="S1190" s="152"/>
      <c r="T1190" s="152" t="s">
        <v>107</v>
      </c>
      <c r="U1190" s="161">
        <v>38170</v>
      </c>
      <c r="V1190" s="152">
        <v>282.32153</v>
      </c>
      <c r="W1190" s="152">
        <v>277.09575999999998</v>
      </c>
      <c r="X1190" s="152">
        <v>285.86023</v>
      </c>
      <c r="Y1190" s="154">
        <f t="shared" si="198"/>
        <v>8.7644700000000171</v>
      </c>
      <c r="Z1190" s="154">
        <f t="shared" si="199"/>
        <v>3.5387000000000057</v>
      </c>
      <c r="AA1190" s="154">
        <f t="shared" si="200"/>
        <v>-5.2257700000000114</v>
      </c>
      <c r="AB1190" s="155">
        <f t="shared" si="204"/>
        <v>4.8389720000000009</v>
      </c>
      <c r="AC1190" s="155">
        <f t="shared" si="201"/>
        <v>5.2257700000000114</v>
      </c>
      <c r="AD1190" s="155">
        <f t="shared" si="205"/>
        <v>3.2056810000000024</v>
      </c>
      <c r="AE1190" s="152">
        <f t="shared" si="202"/>
        <v>0</v>
      </c>
      <c r="AF1190" s="152"/>
      <c r="AG1190" s="156">
        <v>38170</v>
      </c>
      <c r="AH1190" s="159">
        <v>252.57635999999999</v>
      </c>
      <c r="AI1190" s="155">
        <f t="shared" si="206"/>
        <v>236.66642566666664</v>
      </c>
      <c r="AJ1190" s="158">
        <f t="shared" si="203"/>
        <v>2.068986186989159E-2</v>
      </c>
      <c r="AK1190" s="155">
        <f t="shared" si="207"/>
        <v>1.3598531442805119E-2</v>
      </c>
      <c r="AL1190" s="158">
        <f t="shared" si="208"/>
        <v>1.3545144779069977E-2</v>
      </c>
    </row>
    <row r="1191" spans="18:38" ht="14.25" x14ac:dyDescent="0.2">
      <c r="R1191" s="152" t="s">
        <v>108</v>
      </c>
      <c r="S1191" s="152"/>
      <c r="T1191" s="152" t="s">
        <v>107</v>
      </c>
      <c r="U1191" s="161">
        <v>38171</v>
      </c>
      <c r="V1191" s="152">
        <v>277.14553999999998</v>
      </c>
      <c r="W1191" s="152">
        <v>277.09444999999999</v>
      </c>
      <c r="X1191" s="152">
        <v>278.70163000000002</v>
      </c>
      <c r="Y1191" s="154">
        <f t="shared" si="198"/>
        <v>1.607180000000028</v>
      </c>
      <c r="Z1191" s="154">
        <f t="shared" si="199"/>
        <v>1.5560900000000402</v>
      </c>
      <c r="AA1191" s="154">
        <f t="shared" si="200"/>
        <v>-5.1089999999987867E-2</v>
      </c>
      <c r="AB1191" s="155">
        <f t="shared" si="204"/>
        <v>4.7300600000000008</v>
      </c>
      <c r="AC1191" s="155">
        <f t="shared" si="201"/>
        <v>5.1089999999987867E-2</v>
      </c>
      <c r="AD1191" s="155">
        <f t="shared" si="205"/>
        <v>3.0448993333333343</v>
      </c>
      <c r="AE1191" s="152">
        <f t="shared" si="202"/>
        <v>0</v>
      </c>
      <c r="AF1191" s="152"/>
      <c r="AG1191" s="156">
        <v>38171</v>
      </c>
      <c r="AH1191" s="159">
        <v>242.48143999999999</v>
      </c>
      <c r="AI1191" s="155">
        <f t="shared" si="206"/>
        <v>236.22969133333328</v>
      </c>
      <c r="AJ1191" s="158">
        <f t="shared" si="203"/>
        <v>2.106965382587132E-4</v>
      </c>
      <c r="AK1191" s="155">
        <f t="shared" si="207"/>
        <v>1.2969814537699732E-2</v>
      </c>
      <c r="AL1191" s="158">
        <f t="shared" si="208"/>
        <v>1.2889570807747497E-2</v>
      </c>
    </row>
    <row r="1192" spans="18:38" ht="14.25" x14ac:dyDescent="0.2">
      <c r="R1192" s="152" t="s">
        <v>108</v>
      </c>
      <c r="S1192" s="152"/>
      <c r="T1192" s="152" t="s">
        <v>107</v>
      </c>
      <c r="U1192" s="161">
        <v>38172</v>
      </c>
      <c r="V1192" s="152">
        <v>278.29221000000001</v>
      </c>
      <c r="W1192" s="152">
        <v>277.38790999999998</v>
      </c>
      <c r="X1192" s="152">
        <v>280.37326000000002</v>
      </c>
      <c r="Y1192" s="154">
        <f t="shared" si="198"/>
        <v>2.9853500000000395</v>
      </c>
      <c r="Z1192" s="154">
        <f t="shared" si="199"/>
        <v>2.0810500000000047</v>
      </c>
      <c r="AA1192" s="154">
        <f t="shared" si="200"/>
        <v>-0.90430000000003474</v>
      </c>
      <c r="AB1192" s="155">
        <f t="shared" si="204"/>
        <v>4.7063803333333363</v>
      </c>
      <c r="AC1192" s="155">
        <f t="shared" si="201"/>
        <v>0.90430000000003474</v>
      </c>
      <c r="AD1192" s="155">
        <f t="shared" si="205"/>
        <v>3.044556666666669</v>
      </c>
      <c r="AE1192" s="152">
        <f t="shared" si="202"/>
        <v>0</v>
      </c>
      <c r="AF1192" s="152"/>
      <c r="AG1192" s="156">
        <v>38172</v>
      </c>
      <c r="AH1192" s="159">
        <v>243.60995</v>
      </c>
      <c r="AI1192" s="155">
        <f t="shared" si="206"/>
        <v>236.26894699999994</v>
      </c>
      <c r="AJ1192" s="158">
        <f t="shared" si="203"/>
        <v>3.7120815467514144E-3</v>
      </c>
      <c r="AK1192" s="155">
        <f t="shared" si="207"/>
        <v>1.2967800008518614E-2</v>
      </c>
      <c r="AL1192" s="158">
        <f t="shared" si="208"/>
        <v>1.2885978903806897E-2</v>
      </c>
    </row>
    <row r="1193" spans="18:38" ht="14.25" x14ac:dyDescent="0.2">
      <c r="R1193" s="152" t="s">
        <v>108</v>
      </c>
      <c r="S1193" s="152"/>
      <c r="T1193" s="152" t="s">
        <v>107</v>
      </c>
      <c r="U1193" s="161">
        <v>38173</v>
      </c>
      <c r="V1193" s="152">
        <v>279.30187999999998</v>
      </c>
      <c r="W1193" s="152">
        <v>277.88997999999998</v>
      </c>
      <c r="X1193" s="152">
        <v>279.38843000000003</v>
      </c>
      <c r="Y1193" s="154">
        <f t="shared" si="198"/>
        <v>1.498450000000048</v>
      </c>
      <c r="Z1193" s="154">
        <f t="shared" si="199"/>
        <v>8.6550000000045202E-2</v>
      </c>
      <c r="AA1193" s="154">
        <f t="shared" si="200"/>
        <v>-1.4119000000000028</v>
      </c>
      <c r="AB1193" s="155">
        <f t="shared" si="204"/>
        <v>4.4350113333333372</v>
      </c>
      <c r="AC1193" s="155">
        <f t="shared" si="201"/>
        <v>1.4119000000000028</v>
      </c>
      <c r="AD1193" s="155">
        <f t="shared" si="205"/>
        <v>2.8699403333333371</v>
      </c>
      <c r="AE1193" s="152">
        <f t="shared" si="202"/>
        <v>0</v>
      </c>
      <c r="AF1193" s="152"/>
      <c r="AG1193" s="156">
        <v>38173</v>
      </c>
      <c r="AH1193" s="159">
        <v>253.35817</v>
      </c>
      <c r="AI1193" s="155">
        <f t="shared" si="206"/>
        <v>236.89587399999996</v>
      </c>
      <c r="AJ1193" s="158">
        <f t="shared" si="203"/>
        <v>5.5727431248812813E-3</v>
      </c>
      <c r="AK1193" s="155">
        <f t="shared" si="207"/>
        <v>1.2208432014104174E-2</v>
      </c>
      <c r="AL1193" s="158">
        <f t="shared" si="208"/>
        <v>1.2114775512440277E-2</v>
      </c>
    </row>
    <row r="1194" spans="18:38" ht="14.25" x14ac:dyDescent="0.2">
      <c r="R1194" s="152" t="s">
        <v>108</v>
      </c>
      <c r="S1194" s="152"/>
      <c r="T1194" s="152" t="s">
        <v>107</v>
      </c>
      <c r="U1194" s="161">
        <v>38174</v>
      </c>
      <c r="V1194" s="152">
        <v>278.32224000000002</v>
      </c>
      <c r="W1194" s="152">
        <v>275.29784999999998</v>
      </c>
      <c r="X1194" s="152">
        <v>279.42968999999999</v>
      </c>
      <c r="Y1194" s="154">
        <f t="shared" si="198"/>
        <v>4.1318400000000111</v>
      </c>
      <c r="Z1194" s="154">
        <f t="shared" si="199"/>
        <v>1.1074499999999716</v>
      </c>
      <c r="AA1194" s="154">
        <f t="shared" si="200"/>
        <v>-3.0243900000000394</v>
      </c>
      <c r="AB1194" s="155">
        <f t="shared" si="204"/>
        <v>4.4495400000000052</v>
      </c>
      <c r="AC1194" s="155">
        <f t="shared" si="201"/>
        <v>3.0243900000000394</v>
      </c>
      <c r="AD1194" s="155">
        <f t="shared" si="205"/>
        <v>2.8743483333333395</v>
      </c>
      <c r="AE1194" s="152">
        <f t="shared" si="202"/>
        <v>0</v>
      </c>
      <c r="AF1194" s="152"/>
      <c r="AG1194" s="156">
        <v>38174</v>
      </c>
      <c r="AH1194" s="159">
        <v>247.42611000000005</v>
      </c>
      <c r="AI1194" s="155">
        <f t="shared" si="206"/>
        <v>237.41525833333333</v>
      </c>
      <c r="AJ1194" s="158">
        <f t="shared" si="203"/>
        <v>1.2223406818302397E-2</v>
      </c>
      <c r="AK1194" s="155">
        <f t="shared" si="207"/>
        <v>1.2200061553162696E-2</v>
      </c>
      <c r="AL1194" s="158">
        <f t="shared" si="208"/>
        <v>1.2106839103398007E-2</v>
      </c>
    </row>
    <row r="1195" spans="18:38" ht="14.25" x14ac:dyDescent="0.2">
      <c r="R1195" s="152" t="s">
        <v>108</v>
      </c>
      <c r="S1195" s="152"/>
      <c r="T1195" s="152" t="s">
        <v>107</v>
      </c>
      <c r="U1195" s="161">
        <v>38175</v>
      </c>
      <c r="V1195" s="152">
        <v>280.43396000000001</v>
      </c>
      <c r="W1195" s="152">
        <v>280.43396000000001</v>
      </c>
      <c r="X1195" s="152">
        <v>283.46494000000001</v>
      </c>
      <c r="Y1195" s="154">
        <f t="shared" si="198"/>
        <v>3.0309799999999996</v>
      </c>
      <c r="Z1195" s="154">
        <f t="shared" si="199"/>
        <v>3.0309799999999996</v>
      </c>
      <c r="AA1195" s="154">
        <f t="shared" si="200"/>
        <v>0</v>
      </c>
      <c r="AB1195" s="155">
        <f t="shared" si="204"/>
        <v>4.4291706666666739</v>
      </c>
      <c r="AC1195" s="155">
        <f t="shared" si="201"/>
        <v>0</v>
      </c>
      <c r="AD1195" s="155">
        <f t="shared" si="205"/>
        <v>2.7559836666666739</v>
      </c>
      <c r="AE1195" s="152">
        <f t="shared" si="202"/>
        <v>0</v>
      </c>
      <c r="AF1195" s="152"/>
      <c r="AG1195" s="156">
        <v>38175</v>
      </c>
      <c r="AH1195" s="159">
        <v>243.63451999999995</v>
      </c>
      <c r="AI1195" s="155">
        <f t="shared" si="206"/>
        <v>237.65695099999999</v>
      </c>
      <c r="AJ1195" s="158">
        <f t="shared" si="203"/>
        <v>0</v>
      </c>
      <c r="AK1195" s="155">
        <f t="shared" si="207"/>
        <v>1.1699330552516606E-2</v>
      </c>
      <c r="AL1195" s="158">
        <f t="shared" si="208"/>
        <v>1.1596478264448802E-2</v>
      </c>
    </row>
    <row r="1196" spans="18:38" ht="14.25" x14ac:dyDescent="0.2">
      <c r="R1196" s="152" t="s">
        <v>108</v>
      </c>
      <c r="S1196" s="152"/>
      <c r="T1196" s="152" t="s">
        <v>107</v>
      </c>
      <c r="U1196" s="161">
        <v>38176</v>
      </c>
      <c r="V1196" s="152">
        <v>283.30520999999999</v>
      </c>
      <c r="W1196" s="152">
        <v>281.84604000000002</v>
      </c>
      <c r="X1196" s="152">
        <v>284.95296999999999</v>
      </c>
      <c r="Y1196" s="154">
        <f t="shared" si="198"/>
        <v>3.1069299999999771</v>
      </c>
      <c r="Z1196" s="154">
        <f t="shared" si="199"/>
        <v>1.6477600000000052</v>
      </c>
      <c r="AA1196" s="154">
        <f t="shared" si="200"/>
        <v>-1.4591699999999719</v>
      </c>
      <c r="AB1196" s="155">
        <f t="shared" si="204"/>
        <v>4.3416540000000055</v>
      </c>
      <c r="AC1196" s="155">
        <f t="shared" si="201"/>
        <v>1.4591699999999719</v>
      </c>
      <c r="AD1196" s="155">
        <f t="shared" si="205"/>
        <v>2.6135416666666722</v>
      </c>
      <c r="AE1196" s="152">
        <f t="shared" si="202"/>
        <v>0</v>
      </c>
      <c r="AF1196" s="152"/>
      <c r="AG1196" s="156">
        <v>38176</v>
      </c>
      <c r="AH1196" s="159">
        <v>238.96795000000006</v>
      </c>
      <c r="AI1196" s="155">
        <f t="shared" si="206"/>
        <v>237.98816233333335</v>
      </c>
      <c r="AJ1196" s="158">
        <f t="shared" si="203"/>
        <v>6.1061326424734844E-3</v>
      </c>
      <c r="AK1196" s="155">
        <f t="shared" si="207"/>
        <v>1.1068568622606471E-2</v>
      </c>
      <c r="AL1196" s="158">
        <f t="shared" si="208"/>
        <v>1.0981813721499591E-2</v>
      </c>
    </row>
    <row r="1197" spans="18:38" ht="14.25" x14ac:dyDescent="0.2">
      <c r="R1197" s="152" t="s">
        <v>108</v>
      </c>
      <c r="S1197" s="152"/>
      <c r="T1197" s="152" t="s">
        <v>107</v>
      </c>
      <c r="U1197" s="161">
        <v>38177</v>
      </c>
      <c r="V1197" s="152">
        <v>283.96481</v>
      </c>
      <c r="W1197" s="152">
        <v>277.86234000000002</v>
      </c>
      <c r="X1197" s="152">
        <v>283.96481</v>
      </c>
      <c r="Y1197" s="154">
        <f t="shared" si="198"/>
        <v>6.1024699999999825</v>
      </c>
      <c r="Z1197" s="154">
        <f t="shared" si="199"/>
        <v>0</v>
      </c>
      <c r="AA1197" s="154">
        <f t="shared" si="200"/>
        <v>-6.1024699999999825</v>
      </c>
      <c r="AB1197" s="155">
        <f t="shared" si="204"/>
        <v>4.3353570000000046</v>
      </c>
      <c r="AC1197" s="155">
        <f t="shared" si="201"/>
        <v>6.1024699999999825</v>
      </c>
      <c r="AD1197" s="155">
        <f t="shared" si="205"/>
        <v>2.6720080000000053</v>
      </c>
      <c r="AE1197" s="152">
        <f t="shared" si="202"/>
        <v>0</v>
      </c>
      <c r="AF1197" s="152"/>
      <c r="AG1197" s="156">
        <v>38177</v>
      </c>
      <c r="AH1197" s="159">
        <v>236.86808999999997</v>
      </c>
      <c r="AI1197" s="155">
        <f t="shared" si="206"/>
        <v>238.23239466666666</v>
      </c>
      <c r="AJ1197" s="158">
        <f t="shared" si="203"/>
        <v>2.5763157882515892E-2</v>
      </c>
      <c r="AK1197" s="155">
        <f t="shared" si="207"/>
        <v>1.129586618554269E-2</v>
      </c>
      <c r="AL1197" s="158">
        <f t="shared" si="208"/>
        <v>1.1215972553769032E-2</v>
      </c>
    </row>
    <row r="1198" spans="18:38" ht="14.25" x14ac:dyDescent="0.2">
      <c r="R1198" s="152" t="s">
        <v>108</v>
      </c>
      <c r="S1198" s="152"/>
      <c r="T1198" s="152" t="s">
        <v>107</v>
      </c>
      <c r="U1198" s="161">
        <v>38178</v>
      </c>
      <c r="V1198" s="152">
        <v>284.13961999999998</v>
      </c>
      <c r="W1198" s="152">
        <v>279.99371000000002</v>
      </c>
      <c r="X1198" s="152">
        <v>285.28302000000002</v>
      </c>
      <c r="Y1198" s="154">
        <f t="shared" si="198"/>
        <v>5.2893100000000004</v>
      </c>
      <c r="Z1198" s="154">
        <f t="shared" si="199"/>
        <v>1.1434000000000424</v>
      </c>
      <c r="AA1198" s="154">
        <f t="shared" si="200"/>
        <v>-4.145909999999958</v>
      </c>
      <c r="AB1198" s="155">
        <f t="shared" si="204"/>
        <v>4.3074660000000033</v>
      </c>
      <c r="AC1198" s="155">
        <f t="shared" si="201"/>
        <v>4.145909999999958</v>
      </c>
      <c r="AD1198" s="155">
        <f t="shared" si="205"/>
        <v>2.7795543333333361</v>
      </c>
      <c r="AE1198" s="152">
        <f t="shared" si="202"/>
        <v>0</v>
      </c>
      <c r="AF1198" s="152"/>
      <c r="AG1198" s="156">
        <v>38178</v>
      </c>
      <c r="AH1198" s="159">
        <v>232.22272000000001</v>
      </c>
      <c r="AI1198" s="155">
        <f t="shared" si="206"/>
        <v>238.23297233333332</v>
      </c>
      <c r="AJ1198" s="158">
        <f t="shared" si="203"/>
        <v>1.7853162687957311E-2</v>
      </c>
      <c r="AK1198" s="155">
        <f t="shared" si="207"/>
        <v>1.1758973524077562E-2</v>
      </c>
      <c r="AL1198" s="158">
        <f t="shared" si="208"/>
        <v>1.166737881036975E-2</v>
      </c>
    </row>
    <row r="1199" spans="18:38" ht="14.25" x14ac:dyDescent="0.2">
      <c r="R1199" s="152" t="s">
        <v>108</v>
      </c>
      <c r="S1199" s="152"/>
      <c r="T1199" s="152" t="s">
        <v>107</v>
      </c>
      <c r="U1199" s="161">
        <v>38179</v>
      </c>
      <c r="V1199" s="152">
        <v>282.63592999999997</v>
      </c>
      <c r="W1199" s="152">
        <v>276.85192999999998</v>
      </c>
      <c r="X1199" s="152">
        <v>283.34827000000001</v>
      </c>
      <c r="Y1199" s="154">
        <f t="shared" si="198"/>
        <v>6.496340000000032</v>
      </c>
      <c r="Z1199" s="154">
        <f t="shared" si="199"/>
        <v>0.71234000000004016</v>
      </c>
      <c r="AA1199" s="154">
        <f t="shared" si="200"/>
        <v>-5.7839999999999918</v>
      </c>
      <c r="AB1199" s="155">
        <f t="shared" si="204"/>
        <v>4.26670366666667</v>
      </c>
      <c r="AC1199" s="155">
        <f t="shared" si="201"/>
        <v>5.7839999999999918</v>
      </c>
      <c r="AD1199" s="155">
        <f t="shared" si="205"/>
        <v>2.7633383333333352</v>
      </c>
      <c r="AE1199" s="152">
        <f t="shared" si="202"/>
        <v>0</v>
      </c>
      <c r="AF1199" s="152"/>
      <c r="AG1199" s="156">
        <v>38179</v>
      </c>
      <c r="AH1199" s="159">
        <v>232.41303000000005</v>
      </c>
      <c r="AI1199" s="155">
        <f t="shared" si="206"/>
        <v>238.12834599999999</v>
      </c>
      <c r="AJ1199" s="158">
        <f t="shared" si="203"/>
        <v>2.4886728596929315E-2</v>
      </c>
      <c r="AK1199" s="155">
        <f t="shared" si="207"/>
        <v>1.1701184996532997E-2</v>
      </c>
      <c r="AL1199" s="158">
        <f t="shared" si="208"/>
        <v>1.1604407370021103E-2</v>
      </c>
    </row>
    <row r="1200" spans="18:38" ht="14.25" x14ac:dyDescent="0.2">
      <c r="R1200" s="152" t="s">
        <v>108</v>
      </c>
      <c r="S1200" s="152"/>
      <c r="T1200" s="152" t="s">
        <v>107</v>
      </c>
      <c r="U1200" s="161">
        <v>38180</v>
      </c>
      <c r="V1200" s="152">
        <v>281.91626000000002</v>
      </c>
      <c r="W1200" s="152">
        <v>278.80945000000003</v>
      </c>
      <c r="X1200" s="152">
        <v>281.99727999999999</v>
      </c>
      <c r="Y1200" s="154">
        <f t="shared" si="198"/>
        <v>3.1878299999999626</v>
      </c>
      <c r="Z1200" s="154">
        <f t="shared" si="199"/>
        <v>8.1019999999966785E-2</v>
      </c>
      <c r="AA1200" s="154">
        <f t="shared" si="200"/>
        <v>-3.1068099999999959</v>
      </c>
      <c r="AB1200" s="155">
        <f t="shared" si="204"/>
        <v>4.183790000000001</v>
      </c>
      <c r="AC1200" s="155">
        <f t="shared" si="201"/>
        <v>3.1068099999999959</v>
      </c>
      <c r="AD1200" s="155">
        <f t="shared" si="205"/>
        <v>2.8668986666666685</v>
      </c>
      <c r="AE1200" s="152">
        <f t="shared" si="202"/>
        <v>0</v>
      </c>
      <c r="AF1200" s="152"/>
      <c r="AG1200" s="156">
        <v>38180</v>
      </c>
      <c r="AH1200" s="159">
        <v>237.42239999999998</v>
      </c>
      <c r="AI1200" s="155">
        <f t="shared" si="206"/>
        <v>238.39047100000002</v>
      </c>
      <c r="AJ1200" s="158">
        <f t="shared" si="203"/>
        <v>1.3085580804507056E-2</v>
      </c>
      <c r="AK1200" s="155">
        <f t="shared" si="207"/>
        <v>1.2137371023349898E-2</v>
      </c>
      <c r="AL1200" s="158">
        <f t="shared" si="208"/>
        <v>1.2026062344860538E-2</v>
      </c>
    </row>
    <row r="1201" spans="18:38" ht="14.25" x14ac:dyDescent="0.2">
      <c r="R1201" s="152" t="s">
        <v>108</v>
      </c>
      <c r="S1201" s="152"/>
      <c r="T1201" s="152" t="s">
        <v>107</v>
      </c>
      <c r="U1201" s="161">
        <v>38181</v>
      </c>
      <c r="V1201" s="152">
        <v>280.87862999999999</v>
      </c>
      <c r="W1201" s="152">
        <v>278.62387000000001</v>
      </c>
      <c r="X1201" s="152">
        <v>282.60950000000003</v>
      </c>
      <c r="Y1201" s="154">
        <f t="shared" si="198"/>
        <v>3.9856300000000147</v>
      </c>
      <c r="Z1201" s="154">
        <f t="shared" si="199"/>
        <v>1.7308700000000385</v>
      </c>
      <c r="AA1201" s="154">
        <f t="shared" si="200"/>
        <v>-2.2547599999999761</v>
      </c>
      <c r="AB1201" s="155">
        <f t="shared" si="204"/>
        <v>4.2493796666666679</v>
      </c>
      <c r="AC1201" s="155">
        <f t="shared" si="201"/>
        <v>2.2547599999999761</v>
      </c>
      <c r="AD1201" s="155">
        <f t="shared" si="205"/>
        <v>2.942057333333334</v>
      </c>
      <c r="AE1201" s="152">
        <f t="shared" si="202"/>
        <v>0</v>
      </c>
      <c r="AF1201" s="152"/>
      <c r="AG1201" s="156">
        <v>38181</v>
      </c>
      <c r="AH1201" s="159">
        <v>255.18344000000002</v>
      </c>
      <c r="AI1201" s="155">
        <f t="shared" si="206"/>
        <v>239.32928966666665</v>
      </c>
      <c r="AJ1201" s="158">
        <f t="shared" si="203"/>
        <v>8.8358398178188056E-3</v>
      </c>
      <c r="AK1201" s="155">
        <f t="shared" si="207"/>
        <v>1.2431899017277193E-2</v>
      </c>
      <c r="AL1201" s="158">
        <f t="shared" si="208"/>
        <v>1.2292926358620695E-2</v>
      </c>
    </row>
    <row r="1202" spans="18:38" ht="14.25" x14ac:dyDescent="0.2">
      <c r="R1202" s="152" t="s">
        <v>108</v>
      </c>
      <c r="S1202" s="152"/>
      <c r="T1202" s="152" t="s">
        <v>107</v>
      </c>
      <c r="U1202" s="161">
        <v>38182</v>
      </c>
      <c r="V1202" s="152">
        <v>283.69686999999999</v>
      </c>
      <c r="W1202" s="152">
        <v>282.13089000000002</v>
      </c>
      <c r="X1202" s="152">
        <v>284.86896000000002</v>
      </c>
      <c r="Y1202" s="154">
        <f t="shared" si="198"/>
        <v>2.7380699999999933</v>
      </c>
      <c r="Z1202" s="154">
        <f t="shared" si="199"/>
        <v>1.1720900000000256</v>
      </c>
      <c r="AA1202" s="154">
        <f t="shared" si="200"/>
        <v>-1.5659799999999677</v>
      </c>
      <c r="AB1202" s="155">
        <f t="shared" si="204"/>
        <v>4.0062236666666671</v>
      </c>
      <c r="AC1202" s="155">
        <f t="shared" si="201"/>
        <v>1.5659799999999677</v>
      </c>
      <c r="AD1202" s="155">
        <f t="shared" si="205"/>
        <v>2.6598316666666659</v>
      </c>
      <c r="AE1202" s="152">
        <f t="shared" si="202"/>
        <v>0</v>
      </c>
      <c r="AF1202" s="152"/>
      <c r="AG1202" s="156">
        <v>38182</v>
      </c>
      <c r="AH1202" s="159">
        <v>248.75692000000001</v>
      </c>
      <c r="AI1202" s="155">
        <f t="shared" si="206"/>
        <v>240.26631766666662</v>
      </c>
      <c r="AJ1202" s="158">
        <f t="shared" si="203"/>
        <v>6.2952218575465868E-3</v>
      </c>
      <c r="AK1202" s="155">
        <f t="shared" si="207"/>
        <v>1.1126077197041813E-2</v>
      </c>
      <c r="AL1202" s="158">
        <f t="shared" si="208"/>
        <v>1.1070347656290227E-2</v>
      </c>
    </row>
    <row r="1203" spans="18:38" ht="14.25" x14ac:dyDescent="0.2">
      <c r="R1203" s="152" t="s">
        <v>108</v>
      </c>
      <c r="S1203" s="152"/>
      <c r="T1203" s="152" t="s">
        <v>107</v>
      </c>
      <c r="U1203" s="161">
        <v>38183</v>
      </c>
      <c r="V1203" s="152">
        <v>285.42081000000002</v>
      </c>
      <c r="W1203" s="152">
        <v>283.62765999999999</v>
      </c>
      <c r="X1203" s="152">
        <v>286.10431</v>
      </c>
      <c r="Y1203" s="154">
        <f t="shared" si="198"/>
        <v>2.4766500000000065</v>
      </c>
      <c r="Z1203" s="154">
        <f t="shared" si="199"/>
        <v>0.6834999999999809</v>
      </c>
      <c r="AA1203" s="154">
        <f t="shared" si="200"/>
        <v>-1.7931500000000256</v>
      </c>
      <c r="AB1203" s="155">
        <f t="shared" si="204"/>
        <v>3.8518919999999999</v>
      </c>
      <c r="AC1203" s="155">
        <f t="shared" si="201"/>
        <v>1.7931500000000256</v>
      </c>
      <c r="AD1203" s="155">
        <f t="shared" si="205"/>
        <v>2.5316273333333319</v>
      </c>
      <c r="AE1203" s="152">
        <f t="shared" si="202"/>
        <v>0</v>
      </c>
      <c r="AF1203" s="152"/>
      <c r="AG1203" s="156">
        <v>38183</v>
      </c>
      <c r="AH1203" s="159">
        <v>233.46709999999996</v>
      </c>
      <c r="AI1203" s="155">
        <f t="shared" si="206"/>
        <v>240.52838099999997</v>
      </c>
      <c r="AJ1203" s="158">
        <f t="shared" si="203"/>
        <v>7.6805254359180626E-3</v>
      </c>
      <c r="AK1203" s="155">
        <f t="shared" si="207"/>
        <v>1.0548886966360863E-2</v>
      </c>
      <c r="AL1203" s="158">
        <f t="shared" si="208"/>
        <v>1.0525274908549492E-2</v>
      </c>
    </row>
    <row r="1204" spans="18:38" ht="14.25" x14ac:dyDescent="0.2">
      <c r="R1204" s="152" t="s">
        <v>108</v>
      </c>
      <c r="S1204" s="152"/>
      <c r="T1204" s="152" t="s">
        <v>107</v>
      </c>
      <c r="U1204" s="161">
        <v>38184</v>
      </c>
      <c r="V1204" s="152">
        <v>283.93979000000002</v>
      </c>
      <c r="W1204" s="152">
        <v>282.05025999999998</v>
      </c>
      <c r="X1204" s="152">
        <v>284.55691999999999</v>
      </c>
      <c r="Y1204" s="154">
        <f t="shared" si="198"/>
        <v>2.5066600000000108</v>
      </c>
      <c r="Z1204" s="154">
        <f t="shared" si="199"/>
        <v>0.61712999999997464</v>
      </c>
      <c r="AA1204" s="154">
        <f t="shared" si="200"/>
        <v>-1.8895300000000361</v>
      </c>
      <c r="AB1204" s="155">
        <f t="shared" si="204"/>
        <v>3.8735233333333343</v>
      </c>
      <c r="AC1204" s="155">
        <f t="shared" si="201"/>
        <v>1.8895300000000361</v>
      </c>
      <c r="AD1204" s="155">
        <f t="shared" si="205"/>
        <v>2.5526916666666675</v>
      </c>
      <c r="AE1204" s="152">
        <f t="shared" si="202"/>
        <v>0</v>
      </c>
      <c r="AF1204" s="152"/>
      <c r="AG1204" s="156">
        <v>38184</v>
      </c>
      <c r="AH1204" s="159">
        <v>224.03324000000003</v>
      </c>
      <c r="AI1204" s="155">
        <f t="shared" si="206"/>
        <v>240.46488666666664</v>
      </c>
      <c r="AJ1204" s="158">
        <f t="shared" si="203"/>
        <v>8.4341502180660145E-3</v>
      </c>
      <c r="AK1204" s="155">
        <f t="shared" si="207"/>
        <v>1.0644487739079975E-2</v>
      </c>
      <c r="AL1204" s="158">
        <f t="shared" si="208"/>
        <v>1.0615652464075632E-2</v>
      </c>
    </row>
    <row r="1205" spans="18:38" ht="14.25" x14ac:dyDescent="0.2">
      <c r="R1205" s="152" t="s">
        <v>108</v>
      </c>
      <c r="S1205" s="152"/>
      <c r="T1205" s="152" t="s">
        <v>107</v>
      </c>
      <c r="U1205" s="161">
        <v>38185</v>
      </c>
      <c r="V1205" s="152">
        <v>284.28888000000001</v>
      </c>
      <c r="W1205" s="152">
        <v>282.32098000000002</v>
      </c>
      <c r="X1205" s="152">
        <v>285.30621000000002</v>
      </c>
      <c r="Y1205" s="154">
        <f t="shared" si="198"/>
        <v>2.9852300000000014</v>
      </c>
      <c r="Z1205" s="154">
        <f t="shared" si="199"/>
        <v>1.0173300000000154</v>
      </c>
      <c r="AA1205" s="154">
        <f t="shared" si="200"/>
        <v>-1.967899999999986</v>
      </c>
      <c r="AB1205" s="155">
        <f t="shared" si="204"/>
        <v>3.8095746666666686</v>
      </c>
      <c r="AC1205" s="155">
        <f t="shared" si="201"/>
        <v>1.967899999999986</v>
      </c>
      <c r="AD1205" s="155">
        <f t="shared" si="205"/>
        <v>2.4860209999999996</v>
      </c>
      <c r="AE1205" s="152">
        <f t="shared" si="202"/>
        <v>0</v>
      </c>
      <c r="AF1205" s="152"/>
      <c r="AG1205" s="156">
        <v>38185</v>
      </c>
      <c r="AH1205" s="159">
        <v>214.37569999999997</v>
      </c>
      <c r="AI1205" s="155">
        <f t="shared" si="206"/>
        <v>240.02705333333327</v>
      </c>
      <c r="AJ1205" s="158">
        <f t="shared" si="203"/>
        <v>9.179678480350088E-3</v>
      </c>
      <c r="AK1205" s="155">
        <f t="shared" si="207"/>
        <v>1.0369109493403231E-2</v>
      </c>
      <c r="AL1205" s="158">
        <f t="shared" si="208"/>
        <v>1.035725334072065E-2</v>
      </c>
    </row>
    <row r="1206" spans="18:38" ht="14.25" x14ac:dyDescent="0.2">
      <c r="R1206" s="152" t="s">
        <v>108</v>
      </c>
      <c r="S1206" s="152"/>
      <c r="T1206" s="152" t="s">
        <v>107</v>
      </c>
      <c r="U1206" s="161">
        <v>38186</v>
      </c>
      <c r="V1206" s="152">
        <v>286.23520000000002</v>
      </c>
      <c r="W1206" s="152">
        <v>286.23520000000002</v>
      </c>
      <c r="X1206" s="152">
        <v>290.40091000000001</v>
      </c>
      <c r="Y1206" s="154">
        <f t="shared" si="198"/>
        <v>4.16570999999999</v>
      </c>
      <c r="Z1206" s="154">
        <f t="shared" si="199"/>
        <v>4.16570999999999</v>
      </c>
      <c r="AA1206" s="154">
        <f t="shared" si="200"/>
        <v>0</v>
      </c>
      <c r="AB1206" s="155">
        <f t="shared" si="204"/>
        <v>3.7971470000000012</v>
      </c>
      <c r="AC1206" s="155">
        <f t="shared" si="201"/>
        <v>0</v>
      </c>
      <c r="AD1206" s="155">
        <f t="shared" si="205"/>
        <v>2.3614260000000002</v>
      </c>
      <c r="AE1206" s="152">
        <f t="shared" si="202"/>
        <v>0</v>
      </c>
      <c r="AF1206" s="152"/>
      <c r="AG1206" s="156">
        <v>38186</v>
      </c>
      <c r="AH1206" s="159">
        <v>213.88208999999998</v>
      </c>
      <c r="AI1206" s="155">
        <f t="shared" si="206"/>
        <v>239.37275099999994</v>
      </c>
      <c r="AJ1206" s="158">
        <f t="shared" si="203"/>
        <v>0</v>
      </c>
      <c r="AK1206" s="155">
        <f t="shared" si="207"/>
        <v>9.8355375647639336E-3</v>
      </c>
      <c r="AL1206" s="158">
        <f t="shared" si="208"/>
        <v>9.8650576982340019E-3</v>
      </c>
    </row>
    <row r="1207" spans="18:38" ht="14.25" x14ac:dyDescent="0.2">
      <c r="R1207" s="152" t="s">
        <v>108</v>
      </c>
      <c r="S1207" s="152"/>
      <c r="T1207" s="152" t="s">
        <v>107</v>
      </c>
      <c r="U1207" s="161">
        <v>38187</v>
      </c>
      <c r="V1207" s="152">
        <v>287.43954000000002</v>
      </c>
      <c r="W1207" s="152">
        <v>285.90582000000001</v>
      </c>
      <c r="X1207" s="152">
        <v>291.44229000000001</v>
      </c>
      <c r="Y1207" s="154">
        <f t="shared" si="198"/>
        <v>5.5364700000000084</v>
      </c>
      <c r="Z1207" s="154">
        <f t="shared" si="199"/>
        <v>4.0027499999999918</v>
      </c>
      <c r="AA1207" s="154">
        <f t="shared" si="200"/>
        <v>-1.5337200000000166</v>
      </c>
      <c r="AB1207" s="155">
        <f t="shared" si="204"/>
        <v>3.852248666666668</v>
      </c>
      <c r="AC1207" s="155">
        <f t="shared" si="201"/>
        <v>1.5337200000000166</v>
      </c>
      <c r="AD1207" s="155">
        <f t="shared" si="205"/>
        <v>2.4125500000000009</v>
      </c>
      <c r="AE1207" s="152">
        <f t="shared" si="202"/>
        <v>0</v>
      </c>
      <c r="AF1207" s="152"/>
      <c r="AG1207" s="156">
        <v>38187</v>
      </c>
      <c r="AH1207" s="159">
        <v>223.90444000000005</v>
      </c>
      <c r="AI1207" s="155">
        <f t="shared" si="206"/>
        <v>239.05989533333329</v>
      </c>
      <c r="AJ1207" s="158">
        <f t="shared" si="203"/>
        <v>6.8498864962214072E-3</v>
      </c>
      <c r="AK1207" s="155">
        <f t="shared" si="207"/>
        <v>1.006386711463798E-2</v>
      </c>
      <c r="AL1207" s="158">
        <f t="shared" si="208"/>
        <v>1.0091822372113318E-2</v>
      </c>
    </row>
    <row r="1208" spans="18:38" ht="14.25" x14ac:dyDescent="0.2">
      <c r="R1208" s="152" t="s">
        <v>108</v>
      </c>
      <c r="S1208" s="152"/>
      <c r="T1208" s="152" t="s">
        <v>107</v>
      </c>
      <c r="U1208" s="161">
        <v>38188</v>
      </c>
      <c r="V1208" s="152">
        <v>285.59616</v>
      </c>
      <c r="W1208" s="152">
        <v>285.59616</v>
      </c>
      <c r="X1208" s="152">
        <v>288.21508999999998</v>
      </c>
      <c r="Y1208" s="154">
        <f t="shared" si="198"/>
        <v>2.6189299999999776</v>
      </c>
      <c r="Z1208" s="154">
        <f t="shared" si="199"/>
        <v>2.6189299999999776</v>
      </c>
      <c r="AA1208" s="154">
        <f t="shared" si="200"/>
        <v>0</v>
      </c>
      <c r="AB1208" s="155">
        <f t="shared" si="204"/>
        <v>3.7609860000000008</v>
      </c>
      <c r="AC1208" s="155">
        <f t="shared" si="201"/>
        <v>0</v>
      </c>
      <c r="AD1208" s="155">
        <f t="shared" si="205"/>
        <v>2.2722493333333338</v>
      </c>
      <c r="AE1208" s="152">
        <f t="shared" si="202"/>
        <v>0</v>
      </c>
      <c r="AF1208" s="152"/>
      <c r="AG1208" s="156">
        <v>38188</v>
      </c>
      <c r="AH1208" s="159">
        <v>241.05950999999993</v>
      </c>
      <c r="AI1208" s="155">
        <f t="shared" si="206"/>
        <v>239.24533666666659</v>
      </c>
      <c r="AJ1208" s="158">
        <f t="shared" si="203"/>
        <v>0</v>
      </c>
      <c r="AK1208" s="155">
        <f t="shared" si="207"/>
        <v>9.4681011321590767E-3</v>
      </c>
      <c r="AL1208" s="158">
        <f t="shared" si="208"/>
        <v>9.4975700048824403E-3</v>
      </c>
    </row>
    <row r="1209" spans="18:38" ht="14.25" x14ac:dyDescent="0.2">
      <c r="R1209" s="152" t="s">
        <v>108</v>
      </c>
      <c r="S1209" s="152"/>
      <c r="T1209" s="152" t="s">
        <v>107</v>
      </c>
      <c r="U1209" s="161">
        <v>38189</v>
      </c>
      <c r="V1209" s="152">
        <v>285.76028000000002</v>
      </c>
      <c r="W1209" s="152">
        <v>281.98532</v>
      </c>
      <c r="X1209" s="152">
        <v>286.96749999999997</v>
      </c>
      <c r="Y1209" s="154">
        <f t="shared" si="198"/>
        <v>4.9821799999999712</v>
      </c>
      <c r="Z1209" s="154">
        <f t="shared" si="199"/>
        <v>1.2072199999999498</v>
      </c>
      <c r="AA1209" s="154">
        <f t="shared" si="200"/>
        <v>-3.7749600000000214</v>
      </c>
      <c r="AB1209" s="155">
        <f t="shared" si="204"/>
        <v>3.8087896666666667</v>
      </c>
      <c r="AC1209" s="155">
        <f t="shared" si="201"/>
        <v>3.7749600000000214</v>
      </c>
      <c r="AD1209" s="155">
        <f t="shared" si="205"/>
        <v>2.2848703333333331</v>
      </c>
      <c r="AE1209" s="152">
        <f t="shared" si="202"/>
        <v>0</v>
      </c>
      <c r="AF1209" s="152"/>
      <c r="AG1209" s="156">
        <v>38189</v>
      </c>
      <c r="AH1209" s="159">
        <v>241.48381000000003</v>
      </c>
      <c r="AI1209" s="155">
        <f t="shared" si="206"/>
        <v>239.32532233333328</v>
      </c>
      <c r="AJ1209" s="158">
        <f t="shared" si="203"/>
        <v>1.5632352330369564E-2</v>
      </c>
      <c r="AK1209" s="155">
        <f t="shared" si="207"/>
        <v>9.5156602513937292E-3</v>
      </c>
      <c r="AL1209" s="158">
        <f t="shared" si="208"/>
        <v>9.5471315406856806E-3</v>
      </c>
    </row>
    <row r="1210" spans="18:38" ht="14.25" x14ac:dyDescent="0.2">
      <c r="R1210" s="152" t="s">
        <v>108</v>
      </c>
      <c r="S1210" s="152"/>
      <c r="T1210" s="152" t="s">
        <v>107</v>
      </c>
      <c r="U1210" s="161">
        <v>38190</v>
      </c>
      <c r="V1210" s="152">
        <v>284.05344000000002</v>
      </c>
      <c r="W1210" s="152">
        <v>279.61559999999997</v>
      </c>
      <c r="X1210" s="152">
        <v>284.32146999999998</v>
      </c>
      <c r="Y1210" s="154">
        <f t="shared" si="198"/>
        <v>4.7058700000000044</v>
      </c>
      <c r="Z1210" s="154">
        <f t="shared" si="199"/>
        <v>0.26802999999995336</v>
      </c>
      <c r="AA1210" s="154">
        <f t="shared" si="200"/>
        <v>-4.4378400000000511</v>
      </c>
      <c r="AB1210" s="155">
        <f t="shared" si="204"/>
        <v>3.8575140000000014</v>
      </c>
      <c r="AC1210" s="155">
        <f t="shared" si="201"/>
        <v>4.4378400000000511</v>
      </c>
      <c r="AD1210" s="155">
        <f t="shared" si="205"/>
        <v>2.3550243333333354</v>
      </c>
      <c r="AE1210" s="152">
        <f t="shared" si="202"/>
        <v>0</v>
      </c>
      <c r="AF1210" s="152"/>
      <c r="AG1210" s="156">
        <v>38190</v>
      </c>
      <c r="AH1210" s="159">
        <v>223.19130999999999</v>
      </c>
      <c r="AI1210" s="155">
        <f t="shared" si="206"/>
        <v>238.69108166666666</v>
      </c>
      <c r="AJ1210" s="158">
        <f t="shared" si="203"/>
        <v>1.9883569839704116E-2</v>
      </c>
      <c r="AK1210" s="155">
        <f t="shared" si="207"/>
        <v>9.857355697199836E-3</v>
      </c>
      <c r="AL1210" s="158">
        <f t="shared" si="208"/>
        <v>9.8664110820115974E-3</v>
      </c>
    </row>
    <row r="1211" spans="18:38" ht="14.25" x14ac:dyDescent="0.2">
      <c r="R1211" s="152" t="s">
        <v>108</v>
      </c>
      <c r="S1211" s="152"/>
      <c r="T1211" s="152" t="s">
        <v>107</v>
      </c>
      <c r="U1211" s="161">
        <v>38191</v>
      </c>
      <c r="V1211" s="152">
        <v>280.44207999999998</v>
      </c>
      <c r="W1211" s="152">
        <v>279.42905000000002</v>
      </c>
      <c r="X1211" s="152">
        <v>283.1814</v>
      </c>
      <c r="Y1211" s="154">
        <f t="shared" si="198"/>
        <v>3.7523499999999785</v>
      </c>
      <c r="Z1211" s="154">
        <f t="shared" si="199"/>
        <v>2.7393200000000206</v>
      </c>
      <c r="AA1211" s="154">
        <f t="shared" si="200"/>
        <v>-1.0130299999999579</v>
      </c>
      <c r="AB1211" s="155">
        <f t="shared" si="204"/>
        <v>3.7984320000000005</v>
      </c>
      <c r="AC1211" s="155">
        <f t="shared" si="201"/>
        <v>1.0130299999999579</v>
      </c>
      <c r="AD1211" s="155">
        <f t="shared" si="205"/>
        <v>2.2189403333333342</v>
      </c>
      <c r="AE1211" s="152">
        <f t="shared" si="202"/>
        <v>0</v>
      </c>
      <c r="AF1211" s="152"/>
      <c r="AG1211" s="156">
        <v>38191</v>
      </c>
      <c r="AH1211" s="159">
        <v>214.42766999999998</v>
      </c>
      <c r="AI1211" s="155">
        <f t="shared" si="206"/>
        <v>237.61221366666663</v>
      </c>
      <c r="AJ1211" s="158">
        <f t="shared" si="203"/>
        <v>4.7243436446423081E-3</v>
      </c>
      <c r="AK1211" s="155">
        <f t="shared" si="207"/>
        <v>9.3266004489368486E-3</v>
      </c>
      <c r="AL1211" s="158">
        <f t="shared" si="208"/>
        <v>9.3384944279260237E-3</v>
      </c>
    </row>
    <row r="1212" spans="18:38" ht="14.25" x14ac:dyDescent="0.2">
      <c r="R1212" s="152" t="s">
        <v>108</v>
      </c>
      <c r="S1212" s="152"/>
      <c r="T1212" s="152" t="s">
        <v>107</v>
      </c>
      <c r="U1212" s="161">
        <v>38192</v>
      </c>
      <c r="V1212" s="152">
        <v>283.79001</v>
      </c>
      <c r="W1212" s="152">
        <v>283.79001</v>
      </c>
      <c r="X1212" s="152">
        <v>285.48052999999999</v>
      </c>
      <c r="Y1212" s="154">
        <f t="shared" si="198"/>
        <v>1.6905199999999923</v>
      </c>
      <c r="Z1212" s="154">
        <f t="shared" si="199"/>
        <v>1.6905199999999923</v>
      </c>
      <c r="AA1212" s="154">
        <f t="shared" si="200"/>
        <v>0</v>
      </c>
      <c r="AB1212" s="155">
        <f t="shared" si="204"/>
        <v>3.7337996666666657</v>
      </c>
      <c r="AC1212" s="155">
        <f t="shared" si="201"/>
        <v>0</v>
      </c>
      <c r="AD1212" s="155">
        <f t="shared" si="205"/>
        <v>2.097957333333333</v>
      </c>
      <c r="AE1212" s="152">
        <f t="shared" si="202"/>
        <v>0</v>
      </c>
      <c r="AF1212" s="152"/>
      <c r="AG1212" s="156">
        <v>38192</v>
      </c>
      <c r="AH1212" s="159">
        <v>205.58035000000001</v>
      </c>
      <c r="AI1212" s="155">
        <f t="shared" si="206"/>
        <v>235.97871633333332</v>
      </c>
      <c r="AJ1212" s="158">
        <f t="shared" si="203"/>
        <v>0</v>
      </c>
      <c r="AK1212" s="155">
        <f t="shared" si="207"/>
        <v>8.8513844240662755E-3</v>
      </c>
      <c r="AL1212" s="158">
        <f t="shared" si="208"/>
        <v>8.8904515031340767E-3</v>
      </c>
    </row>
    <row r="1213" spans="18:38" ht="14.25" x14ac:dyDescent="0.2">
      <c r="R1213" s="152" t="s">
        <v>108</v>
      </c>
      <c r="S1213" s="152"/>
      <c r="T1213" s="152" t="s">
        <v>107</v>
      </c>
      <c r="U1213" s="161">
        <v>38193</v>
      </c>
      <c r="V1213" s="152">
        <v>285.30939000000001</v>
      </c>
      <c r="W1213" s="152">
        <v>284.25662</v>
      </c>
      <c r="X1213" s="152">
        <v>287.33954</v>
      </c>
      <c r="Y1213" s="154">
        <f t="shared" si="198"/>
        <v>3.0829200000000014</v>
      </c>
      <c r="Z1213" s="154">
        <f t="shared" si="199"/>
        <v>2.0301499999999919</v>
      </c>
      <c r="AA1213" s="154">
        <f t="shared" si="200"/>
        <v>-1.0527700000000095</v>
      </c>
      <c r="AB1213" s="155">
        <f t="shared" si="204"/>
        <v>3.7920343333333335</v>
      </c>
      <c r="AC1213" s="155">
        <f t="shared" si="201"/>
        <v>1.0527700000000095</v>
      </c>
      <c r="AD1213" s="155">
        <f t="shared" si="205"/>
        <v>2.1061636666666668</v>
      </c>
      <c r="AE1213" s="152">
        <f t="shared" si="202"/>
        <v>0</v>
      </c>
      <c r="AF1213" s="152"/>
      <c r="AG1213" s="156">
        <v>38193</v>
      </c>
      <c r="AH1213" s="159">
        <v>211.89424999999997</v>
      </c>
      <c r="AI1213" s="155">
        <f t="shared" si="206"/>
        <v>235.27683966666666</v>
      </c>
      <c r="AJ1213" s="158">
        <f t="shared" si="203"/>
        <v>4.9683745547602623E-3</v>
      </c>
      <c r="AK1213" s="155">
        <f t="shared" si="207"/>
        <v>8.901581856545316E-3</v>
      </c>
      <c r="AL1213" s="158">
        <f t="shared" si="208"/>
        <v>8.9518529305758175E-3</v>
      </c>
    </row>
    <row r="1214" spans="18:38" ht="14.25" x14ac:dyDescent="0.2">
      <c r="R1214" s="152" t="s">
        <v>108</v>
      </c>
      <c r="S1214" s="152"/>
      <c r="T1214" s="152" t="s">
        <v>107</v>
      </c>
      <c r="U1214" s="161">
        <v>38194</v>
      </c>
      <c r="V1214" s="152">
        <v>285.28464000000002</v>
      </c>
      <c r="W1214" s="152">
        <v>285.28464000000002</v>
      </c>
      <c r="X1214" s="152">
        <v>291.86646000000002</v>
      </c>
      <c r="Y1214" s="154">
        <f t="shared" si="198"/>
        <v>6.5818199999999933</v>
      </c>
      <c r="Z1214" s="154">
        <f t="shared" si="199"/>
        <v>6.5818199999999933</v>
      </c>
      <c r="AA1214" s="154">
        <f t="shared" si="200"/>
        <v>0</v>
      </c>
      <c r="AB1214" s="155">
        <f t="shared" si="204"/>
        <v>3.8297196666666671</v>
      </c>
      <c r="AC1214" s="155">
        <f t="shared" si="201"/>
        <v>0</v>
      </c>
      <c r="AD1214" s="155">
        <f t="shared" si="205"/>
        <v>1.9551473333333338</v>
      </c>
      <c r="AE1214" s="152">
        <f t="shared" si="202"/>
        <v>0</v>
      </c>
      <c r="AF1214" s="152"/>
      <c r="AG1214" s="156">
        <v>38194</v>
      </c>
      <c r="AH1214" s="159">
        <v>204.38013999999995</v>
      </c>
      <c r="AI1214" s="155">
        <f t="shared" si="206"/>
        <v>234.15440533333333</v>
      </c>
      <c r="AJ1214" s="158">
        <f t="shared" si="203"/>
        <v>0</v>
      </c>
      <c r="AK1214" s="155">
        <f t="shared" si="207"/>
        <v>8.2672011703594003E-3</v>
      </c>
      <c r="AL1214" s="158">
        <f t="shared" si="208"/>
        <v>8.349820839586854E-3</v>
      </c>
    </row>
    <row r="1215" spans="18:38" ht="14.25" x14ac:dyDescent="0.2">
      <c r="R1215" s="152" t="s">
        <v>108</v>
      </c>
      <c r="S1215" s="152"/>
      <c r="T1215" s="152" t="s">
        <v>107</v>
      </c>
      <c r="U1215" s="161">
        <v>38195</v>
      </c>
      <c r="V1215" s="152">
        <v>292.02679000000001</v>
      </c>
      <c r="W1215" s="152">
        <v>287.30831999999998</v>
      </c>
      <c r="X1215" s="152">
        <v>292.25443000000001</v>
      </c>
      <c r="Y1215" s="154">
        <f t="shared" si="198"/>
        <v>4.9461100000000329</v>
      </c>
      <c r="Z1215" s="154">
        <f t="shared" si="199"/>
        <v>0.22764000000000806</v>
      </c>
      <c r="AA1215" s="154">
        <f t="shared" si="200"/>
        <v>-4.7184700000000248</v>
      </c>
      <c r="AB1215" s="155">
        <f t="shared" si="204"/>
        <v>3.8606523333333351</v>
      </c>
      <c r="AC1215" s="155">
        <f t="shared" si="201"/>
        <v>4.7184700000000248</v>
      </c>
      <c r="AD1215" s="155">
        <f t="shared" si="205"/>
        <v>2.1124296666666682</v>
      </c>
      <c r="AE1215" s="152">
        <f t="shared" si="202"/>
        <v>0</v>
      </c>
      <c r="AF1215" s="152"/>
      <c r="AG1215" s="156">
        <v>38195</v>
      </c>
      <c r="AH1215" s="159">
        <v>220.88177000000005</v>
      </c>
      <c r="AI1215" s="155">
        <f t="shared" si="206"/>
        <v>233.80146866666666</v>
      </c>
      <c r="AJ1215" s="158">
        <f t="shared" si="203"/>
        <v>2.1361971157692297E-2</v>
      </c>
      <c r="AK1215" s="155">
        <f t="shared" si="207"/>
        <v>8.9792668756158104E-3</v>
      </c>
      <c r="AL1215" s="158">
        <f t="shared" si="208"/>
        <v>9.0351428445403937E-3</v>
      </c>
    </row>
    <row r="1216" spans="18:38" ht="14.25" x14ac:dyDescent="0.2">
      <c r="R1216" s="152" t="s">
        <v>108</v>
      </c>
      <c r="S1216" s="152"/>
      <c r="T1216" s="152" t="s">
        <v>107</v>
      </c>
      <c r="U1216" s="161">
        <v>38196</v>
      </c>
      <c r="V1216" s="152">
        <v>288.25997999999998</v>
      </c>
      <c r="W1216" s="152">
        <v>282.73282</v>
      </c>
      <c r="X1216" s="152">
        <v>288.25997999999998</v>
      </c>
      <c r="Y1216" s="154">
        <f t="shared" si="198"/>
        <v>5.5271599999999808</v>
      </c>
      <c r="Z1216" s="154">
        <f t="shared" si="199"/>
        <v>0</v>
      </c>
      <c r="AA1216" s="154">
        <f t="shared" si="200"/>
        <v>-5.5271599999999808</v>
      </c>
      <c r="AB1216" s="155">
        <f t="shared" si="204"/>
        <v>3.9822986666666678</v>
      </c>
      <c r="AC1216" s="155">
        <f t="shared" si="201"/>
        <v>5.5271599999999808</v>
      </c>
      <c r="AD1216" s="155">
        <f t="shared" si="205"/>
        <v>2.2764190000000002</v>
      </c>
      <c r="AE1216" s="152">
        <f t="shared" si="202"/>
        <v>0</v>
      </c>
      <c r="AF1216" s="152"/>
      <c r="AG1216" s="156">
        <v>38196</v>
      </c>
      <c r="AH1216" s="159">
        <v>221.21937000000003</v>
      </c>
      <c r="AI1216" s="155">
        <f t="shared" si="206"/>
        <v>232.97168633333334</v>
      </c>
      <c r="AJ1216" s="158">
        <f t="shared" si="203"/>
        <v>2.498497306090321E-2</v>
      </c>
      <c r="AK1216" s="155">
        <f t="shared" si="207"/>
        <v>9.7298226880556601E-3</v>
      </c>
      <c r="AL1216" s="158">
        <f t="shared" si="208"/>
        <v>9.7712260053048876E-3</v>
      </c>
    </row>
    <row r="1217" spans="18:38" ht="14.25" x14ac:dyDescent="0.2">
      <c r="R1217" s="152" t="s">
        <v>108</v>
      </c>
      <c r="S1217" s="152"/>
      <c r="T1217" s="152" t="s">
        <v>107</v>
      </c>
      <c r="U1217" s="161">
        <v>38197</v>
      </c>
      <c r="V1217" s="152">
        <v>287.31403</v>
      </c>
      <c r="W1217" s="152">
        <v>281.27834999999999</v>
      </c>
      <c r="X1217" s="152">
        <v>287.31403</v>
      </c>
      <c r="Y1217" s="154">
        <f t="shared" si="198"/>
        <v>6.0356800000000135</v>
      </c>
      <c r="Z1217" s="154">
        <f t="shared" si="199"/>
        <v>0</v>
      </c>
      <c r="AA1217" s="154">
        <f t="shared" si="200"/>
        <v>-6.0356800000000135</v>
      </c>
      <c r="AB1217" s="155">
        <f t="shared" si="204"/>
        <v>4.1019970000000017</v>
      </c>
      <c r="AC1217" s="155">
        <f t="shared" si="201"/>
        <v>6.0356800000000135</v>
      </c>
      <c r="AD1217" s="155">
        <f t="shared" si="205"/>
        <v>2.4569510000000019</v>
      </c>
      <c r="AE1217" s="152">
        <f t="shared" si="202"/>
        <v>0</v>
      </c>
      <c r="AF1217" s="152"/>
      <c r="AG1217" s="156">
        <v>38197</v>
      </c>
      <c r="AH1217" s="159">
        <v>214.56808999999998</v>
      </c>
      <c r="AI1217" s="155">
        <f t="shared" si="206"/>
        <v>231.95301233333333</v>
      </c>
      <c r="AJ1217" s="158">
        <f t="shared" si="203"/>
        <v>2.8129439004653554E-2</v>
      </c>
      <c r="AK1217" s="155">
        <f t="shared" si="207"/>
        <v>1.0583199142813691E-2</v>
      </c>
      <c r="AL1217" s="158">
        <f t="shared" si="208"/>
        <v>1.0592451355920244E-2</v>
      </c>
    </row>
    <row r="1218" spans="18:38" ht="14.25" x14ac:dyDescent="0.2">
      <c r="R1218" s="152" t="s">
        <v>108</v>
      </c>
      <c r="S1218" s="152"/>
      <c r="T1218" s="152" t="s">
        <v>107</v>
      </c>
      <c r="U1218" s="161">
        <v>38198</v>
      </c>
      <c r="V1218" s="152">
        <v>285.43004999999999</v>
      </c>
      <c r="W1218" s="152">
        <v>275.69247000000001</v>
      </c>
      <c r="X1218" s="152">
        <v>285.43004999999999</v>
      </c>
      <c r="Y1218" s="154">
        <f t="shared" ref="Y1218:Y1281" si="209">X1218-W1218</f>
        <v>9.7375799999999799</v>
      </c>
      <c r="Z1218" s="154">
        <f t="shared" ref="Z1218:Z1281" si="210">X1218-V1218</f>
        <v>0</v>
      </c>
      <c r="AA1218" s="154">
        <f t="shared" ref="AA1218:AA1281" si="211">W1218-V1218</f>
        <v>-9.7375799999999799</v>
      </c>
      <c r="AB1218" s="155">
        <f t="shared" si="204"/>
        <v>4.2814983333333334</v>
      </c>
      <c r="AC1218" s="155">
        <f t="shared" ref="AC1218:AC1281" si="212">IF((V1218-W1218)&lt;0,0,V1218-W1218)</f>
        <v>9.7375799999999799</v>
      </c>
      <c r="AD1218" s="155">
        <f t="shared" si="205"/>
        <v>2.6836793333333331</v>
      </c>
      <c r="AE1218" s="152">
        <f t="shared" ref="AE1218:AE1281" si="213">IF(AC1218&gt;=25,1,0)</f>
        <v>0</v>
      </c>
      <c r="AF1218" s="152"/>
      <c r="AG1218" s="156">
        <v>38198</v>
      </c>
      <c r="AH1218" s="159">
        <v>203.21367999999995</v>
      </c>
      <c r="AI1218" s="155">
        <f t="shared" si="206"/>
        <v>230.86445400000002</v>
      </c>
      <c r="AJ1218" s="158">
        <f t="shared" ref="AJ1218:AJ1281" si="214">AC1218/AH1218</f>
        <v>4.7917935446078148E-2</v>
      </c>
      <c r="AK1218" s="155">
        <f t="shared" si="207"/>
        <v>1.1765584748670638E-2</v>
      </c>
      <c r="AL1218" s="158">
        <f t="shared" si="208"/>
        <v>1.162448045524294E-2</v>
      </c>
    </row>
    <row r="1219" spans="18:38" ht="14.25" x14ac:dyDescent="0.2">
      <c r="R1219" s="152" t="s">
        <v>108</v>
      </c>
      <c r="S1219" s="152"/>
      <c r="T1219" s="152" t="s">
        <v>107</v>
      </c>
      <c r="U1219" s="161">
        <v>38199</v>
      </c>
      <c r="V1219" s="152">
        <v>279.67174999999997</v>
      </c>
      <c r="W1219" s="152">
        <v>278.56119000000001</v>
      </c>
      <c r="X1219" s="152">
        <v>281.36072000000001</v>
      </c>
      <c r="Y1219" s="154">
        <f t="shared" si="209"/>
        <v>2.7995300000000043</v>
      </c>
      <c r="Z1219" s="154">
        <f t="shared" si="210"/>
        <v>1.6889700000000403</v>
      </c>
      <c r="AA1219" s="154">
        <f t="shared" si="211"/>
        <v>-1.110559999999964</v>
      </c>
      <c r="AB1219" s="155">
        <f t="shared" si="204"/>
        <v>4.2352073333333351</v>
      </c>
      <c r="AC1219" s="155">
        <f t="shared" si="212"/>
        <v>1.110559999999964</v>
      </c>
      <c r="AD1219" s="155">
        <f t="shared" si="205"/>
        <v>2.6542966666666663</v>
      </c>
      <c r="AE1219" s="152">
        <f t="shared" si="213"/>
        <v>0</v>
      </c>
      <c r="AF1219" s="152"/>
      <c r="AG1219" s="156">
        <v>38199</v>
      </c>
      <c r="AH1219" s="159">
        <v>193.75742000000002</v>
      </c>
      <c r="AI1219" s="155">
        <f t="shared" si="206"/>
        <v>229.00803466666667</v>
      </c>
      <c r="AJ1219" s="158">
        <f t="shared" si="214"/>
        <v>5.7317030749065708E-3</v>
      </c>
      <c r="AK1219" s="155">
        <f t="shared" si="207"/>
        <v>1.1690450564403312E-2</v>
      </c>
      <c r="AL1219" s="158">
        <f t="shared" si="208"/>
        <v>1.1590408478593932E-2</v>
      </c>
    </row>
    <row r="1220" spans="18:38" ht="14.25" x14ac:dyDescent="0.2">
      <c r="R1220" s="152" t="s">
        <v>108</v>
      </c>
      <c r="S1220" s="152"/>
      <c r="T1220" s="152" t="s">
        <v>107</v>
      </c>
      <c r="U1220" s="161">
        <v>38200</v>
      </c>
      <c r="V1220" s="152">
        <v>279.17090000000002</v>
      </c>
      <c r="W1220" s="152">
        <v>266.14544999999998</v>
      </c>
      <c r="X1220" s="152">
        <v>279.17090000000002</v>
      </c>
      <c r="Y1220" s="154">
        <f t="shared" si="209"/>
        <v>13.025450000000035</v>
      </c>
      <c r="Z1220" s="154">
        <f t="shared" si="210"/>
        <v>0</v>
      </c>
      <c r="AA1220" s="154">
        <f t="shared" si="211"/>
        <v>-13.025450000000035</v>
      </c>
      <c r="AB1220" s="155">
        <f t="shared" si="204"/>
        <v>4.3772400000000022</v>
      </c>
      <c r="AC1220" s="155">
        <f t="shared" si="212"/>
        <v>13.025450000000035</v>
      </c>
      <c r="AD1220" s="155">
        <f t="shared" si="205"/>
        <v>2.9142860000000002</v>
      </c>
      <c r="AE1220" s="152">
        <f t="shared" si="213"/>
        <v>0</v>
      </c>
      <c r="AF1220" s="152"/>
      <c r="AG1220" s="156">
        <v>38200</v>
      </c>
      <c r="AH1220" s="159">
        <v>204.29757999999998</v>
      </c>
      <c r="AI1220" s="155">
        <f t="shared" si="206"/>
        <v>227.398742</v>
      </c>
      <c r="AJ1220" s="158">
        <f t="shared" si="214"/>
        <v>6.375724078572069E-2</v>
      </c>
      <c r="AK1220" s="155">
        <f t="shared" si="207"/>
        <v>1.3126029861597619E-2</v>
      </c>
      <c r="AL1220" s="158">
        <f t="shared" si="208"/>
        <v>1.2815752516344177E-2</v>
      </c>
    </row>
    <row r="1221" spans="18:38" ht="14.25" x14ac:dyDescent="0.2">
      <c r="R1221" s="152" t="s">
        <v>108</v>
      </c>
      <c r="S1221" s="152"/>
      <c r="T1221" s="152" t="s">
        <v>107</v>
      </c>
      <c r="U1221" s="161">
        <v>38201</v>
      </c>
      <c r="V1221" s="152">
        <v>274.79417999999998</v>
      </c>
      <c r="W1221" s="152">
        <v>274.79417999999998</v>
      </c>
      <c r="X1221" s="152">
        <v>283.83420000000001</v>
      </c>
      <c r="Y1221" s="154">
        <f t="shared" si="209"/>
        <v>9.0400200000000268</v>
      </c>
      <c r="Z1221" s="154">
        <f t="shared" si="210"/>
        <v>9.0400200000000268</v>
      </c>
      <c r="AA1221" s="154">
        <f t="shared" si="211"/>
        <v>0</v>
      </c>
      <c r="AB1221" s="155">
        <f t="shared" si="204"/>
        <v>4.6250013333333353</v>
      </c>
      <c r="AC1221" s="155">
        <f t="shared" si="212"/>
        <v>0</v>
      </c>
      <c r="AD1221" s="155">
        <f t="shared" si="205"/>
        <v>2.9125830000000006</v>
      </c>
      <c r="AE1221" s="152">
        <f t="shared" si="213"/>
        <v>0</v>
      </c>
      <c r="AF1221" s="152"/>
      <c r="AG1221" s="156">
        <v>38201</v>
      </c>
      <c r="AH1221" s="159">
        <v>216.46168</v>
      </c>
      <c r="AI1221" s="155">
        <f t="shared" si="206"/>
        <v>226.5314166666667</v>
      </c>
      <c r="AJ1221" s="158">
        <f t="shared" si="214"/>
        <v>0</v>
      </c>
      <c r="AK1221" s="155">
        <f t="shared" si="207"/>
        <v>1.3119006643655663E-2</v>
      </c>
      <c r="AL1221" s="158">
        <f t="shared" si="208"/>
        <v>1.2857302721440037E-2</v>
      </c>
    </row>
    <row r="1222" spans="18:38" ht="14.25" x14ac:dyDescent="0.2">
      <c r="R1222" s="152" t="s">
        <v>108</v>
      </c>
      <c r="S1222" s="152"/>
      <c r="T1222" s="152" t="s">
        <v>107</v>
      </c>
      <c r="U1222" s="161">
        <v>38202</v>
      </c>
      <c r="V1222" s="152">
        <v>277.64693</v>
      </c>
      <c r="W1222" s="152">
        <v>274.19475999999997</v>
      </c>
      <c r="X1222" s="152">
        <v>278.20981</v>
      </c>
      <c r="Y1222" s="154">
        <f t="shared" si="209"/>
        <v>4.0150500000000306</v>
      </c>
      <c r="Z1222" s="154">
        <f t="shared" si="210"/>
        <v>0.56288000000000693</v>
      </c>
      <c r="AA1222" s="154">
        <f t="shared" si="211"/>
        <v>-3.4521700000000237</v>
      </c>
      <c r="AB1222" s="155">
        <f t="shared" si="204"/>
        <v>4.6593246666666683</v>
      </c>
      <c r="AC1222" s="155">
        <f t="shared" si="212"/>
        <v>3.4521700000000237</v>
      </c>
      <c r="AD1222" s="155">
        <f t="shared" si="205"/>
        <v>2.9975120000000004</v>
      </c>
      <c r="AE1222" s="152">
        <f t="shared" si="213"/>
        <v>0</v>
      </c>
      <c r="AF1222" s="152"/>
      <c r="AG1222" s="156">
        <v>38202</v>
      </c>
      <c r="AH1222" s="159">
        <v>217.97258999999997</v>
      </c>
      <c r="AI1222" s="155">
        <f t="shared" si="206"/>
        <v>225.67683800000003</v>
      </c>
      <c r="AJ1222" s="158">
        <f t="shared" si="214"/>
        <v>1.5837633529977434E-2</v>
      </c>
      <c r="AK1222" s="155">
        <f t="shared" si="207"/>
        <v>1.3523191709763195E-2</v>
      </c>
      <c r="AL1222" s="158">
        <f t="shared" si="208"/>
        <v>1.328232009347809E-2</v>
      </c>
    </row>
    <row r="1223" spans="18:38" ht="14.25" x14ac:dyDescent="0.2">
      <c r="R1223" s="152" t="s">
        <v>108</v>
      </c>
      <c r="S1223" s="152"/>
      <c r="T1223" s="152" t="s">
        <v>107</v>
      </c>
      <c r="U1223" s="161">
        <v>38203</v>
      </c>
      <c r="V1223" s="152">
        <v>276.68687</v>
      </c>
      <c r="W1223" s="152">
        <v>276.32141000000001</v>
      </c>
      <c r="X1223" s="152">
        <v>279.48376000000002</v>
      </c>
      <c r="Y1223" s="154">
        <f t="shared" si="209"/>
        <v>3.1623500000000035</v>
      </c>
      <c r="Z1223" s="154">
        <f t="shared" si="210"/>
        <v>2.796890000000019</v>
      </c>
      <c r="AA1223" s="154">
        <f t="shared" si="211"/>
        <v>-0.36545999999998457</v>
      </c>
      <c r="AB1223" s="155">
        <f t="shared" si="204"/>
        <v>4.7147880000000004</v>
      </c>
      <c r="AC1223" s="155">
        <f t="shared" si="212"/>
        <v>0.36545999999998457</v>
      </c>
      <c r="AD1223" s="155">
        <f t="shared" si="205"/>
        <v>2.9626306666666666</v>
      </c>
      <c r="AE1223" s="152">
        <f t="shared" si="213"/>
        <v>0</v>
      </c>
      <c r="AF1223" s="152"/>
      <c r="AG1223" s="156">
        <v>38203</v>
      </c>
      <c r="AH1223" s="159">
        <v>216.73463000000001</v>
      </c>
      <c r="AI1223" s="155">
        <f t="shared" si="206"/>
        <v>224.45605333333339</v>
      </c>
      <c r="AJ1223" s="158">
        <f t="shared" si="214"/>
        <v>1.686209536519312E-3</v>
      </c>
      <c r="AK1223" s="155">
        <f t="shared" si="207"/>
        <v>1.3393640590151129E-2</v>
      </c>
      <c r="AL1223" s="158">
        <f t="shared" si="208"/>
        <v>1.3199156906973443E-2</v>
      </c>
    </row>
    <row r="1224" spans="18:38" ht="14.25" x14ac:dyDescent="0.2">
      <c r="R1224" s="152" t="s">
        <v>108</v>
      </c>
      <c r="S1224" s="152"/>
      <c r="T1224" s="152" t="s">
        <v>107</v>
      </c>
      <c r="U1224" s="161">
        <v>38204</v>
      </c>
      <c r="V1224" s="152">
        <v>279.78640000000001</v>
      </c>
      <c r="W1224" s="152">
        <v>274.01958999999999</v>
      </c>
      <c r="X1224" s="152">
        <v>279.83996999999999</v>
      </c>
      <c r="Y1224" s="154">
        <f t="shared" si="209"/>
        <v>5.8203800000000001</v>
      </c>
      <c r="Z1224" s="154">
        <f t="shared" si="210"/>
        <v>5.3569999999979245E-2</v>
      </c>
      <c r="AA1224" s="154">
        <f t="shared" si="211"/>
        <v>-5.7668100000000209</v>
      </c>
      <c r="AB1224" s="155">
        <f t="shared" si="204"/>
        <v>4.771072666666667</v>
      </c>
      <c r="AC1224" s="155">
        <f t="shared" si="212"/>
        <v>5.7668100000000209</v>
      </c>
      <c r="AD1224" s="155">
        <f t="shared" si="205"/>
        <v>3.0540446666666656</v>
      </c>
      <c r="AE1224" s="152">
        <f t="shared" si="213"/>
        <v>0</v>
      </c>
      <c r="AF1224" s="152"/>
      <c r="AG1224" s="156">
        <v>38204</v>
      </c>
      <c r="AH1224" s="159">
        <v>222.90835999999996</v>
      </c>
      <c r="AI1224" s="155">
        <f t="shared" si="206"/>
        <v>223.63879500000004</v>
      </c>
      <c r="AJ1224" s="158">
        <f t="shared" si="214"/>
        <v>2.5870765905774112E-2</v>
      </c>
      <c r="AK1224" s="155">
        <f t="shared" si="207"/>
        <v>1.3848552559733518E-2</v>
      </c>
      <c r="AL1224" s="158">
        <f t="shared" si="208"/>
        <v>1.3656148820989065E-2</v>
      </c>
    </row>
    <row r="1225" spans="18:38" ht="14.25" x14ac:dyDescent="0.2">
      <c r="R1225" s="152" t="s">
        <v>108</v>
      </c>
      <c r="S1225" s="152"/>
      <c r="T1225" s="152" t="s">
        <v>107</v>
      </c>
      <c r="U1225" s="161">
        <v>38205</v>
      </c>
      <c r="V1225" s="152">
        <v>279.58390000000003</v>
      </c>
      <c r="W1225" s="152">
        <v>276.90973000000002</v>
      </c>
      <c r="X1225" s="152">
        <v>280.03609999999998</v>
      </c>
      <c r="Y1225" s="154">
        <f t="shared" si="209"/>
        <v>3.1263699999999517</v>
      </c>
      <c r="Z1225" s="154">
        <f t="shared" si="210"/>
        <v>0.45219999999994798</v>
      </c>
      <c r="AA1225" s="154">
        <f t="shared" si="211"/>
        <v>-2.6741700000000037</v>
      </c>
      <c r="AB1225" s="155">
        <f t="shared" si="204"/>
        <v>4.7742523333333322</v>
      </c>
      <c r="AC1225" s="155">
        <f t="shared" si="212"/>
        <v>2.6741700000000037</v>
      </c>
      <c r="AD1225" s="155">
        <f t="shared" si="205"/>
        <v>3.1431836666666659</v>
      </c>
      <c r="AE1225" s="152">
        <f t="shared" si="213"/>
        <v>0</v>
      </c>
      <c r="AF1225" s="152"/>
      <c r="AG1225" s="156">
        <v>38205</v>
      </c>
      <c r="AH1225" s="159">
        <v>218.35952999999998</v>
      </c>
      <c r="AI1225" s="155">
        <f t="shared" si="206"/>
        <v>222.7962953333334</v>
      </c>
      <c r="AJ1225" s="158">
        <f t="shared" si="214"/>
        <v>1.2246637460705305E-2</v>
      </c>
      <c r="AK1225" s="155">
        <f t="shared" si="207"/>
        <v>1.4256773808423695E-2</v>
      </c>
      <c r="AL1225" s="158">
        <f t="shared" si="208"/>
        <v>1.4107881201363954E-2</v>
      </c>
    </row>
    <row r="1226" spans="18:38" ht="14.25" x14ac:dyDescent="0.2">
      <c r="R1226" s="152" t="s">
        <v>108</v>
      </c>
      <c r="S1226" s="152"/>
      <c r="T1226" s="152" t="s">
        <v>107</v>
      </c>
      <c r="U1226" s="161">
        <v>38206</v>
      </c>
      <c r="V1226" s="152">
        <v>279.81587000000002</v>
      </c>
      <c r="W1226" s="152">
        <v>278.71872000000002</v>
      </c>
      <c r="X1226" s="152">
        <v>280.59311000000002</v>
      </c>
      <c r="Y1226" s="154">
        <f t="shared" si="209"/>
        <v>1.8743900000000053</v>
      </c>
      <c r="Z1226" s="154">
        <f t="shared" si="210"/>
        <v>0.77724000000000615</v>
      </c>
      <c r="AA1226" s="154">
        <f t="shared" si="211"/>
        <v>-1.0971499999999992</v>
      </c>
      <c r="AB1226" s="155">
        <f t="shared" si="204"/>
        <v>4.7331676666666658</v>
      </c>
      <c r="AC1226" s="155">
        <f t="shared" si="212"/>
        <v>1.0971499999999992</v>
      </c>
      <c r="AD1226" s="155">
        <f t="shared" si="205"/>
        <v>3.1311163333333334</v>
      </c>
      <c r="AE1226" s="152">
        <f t="shared" si="213"/>
        <v>0</v>
      </c>
      <c r="AF1226" s="152"/>
      <c r="AG1226" s="156">
        <v>38206</v>
      </c>
      <c r="AH1226" s="159">
        <v>205.74054999999998</v>
      </c>
      <c r="AI1226" s="155">
        <f t="shared" si="206"/>
        <v>221.68871533333336</v>
      </c>
      <c r="AJ1226" s="158">
        <f t="shared" si="214"/>
        <v>5.3326872121222547E-3</v>
      </c>
      <c r="AK1226" s="155">
        <f t="shared" si="207"/>
        <v>1.4230992294078657E-2</v>
      </c>
      <c r="AL1226" s="158">
        <f t="shared" si="208"/>
        <v>1.4123931967512895E-2</v>
      </c>
    </row>
    <row r="1227" spans="18:38" ht="14.25" x14ac:dyDescent="0.2">
      <c r="R1227" s="152" t="s">
        <v>108</v>
      </c>
      <c r="S1227" s="152"/>
      <c r="T1227" s="152" t="s">
        <v>107</v>
      </c>
      <c r="U1227" s="161">
        <v>38207</v>
      </c>
      <c r="V1227" s="152">
        <v>280.57607000000002</v>
      </c>
      <c r="W1227" s="152">
        <v>279.13461000000001</v>
      </c>
      <c r="X1227" s="152">
        <v>280.90298000000001</v>
      </c>
      <c r="Y1227" s="154">
        <f t="shared" si="209"/>
        <v>1.7683700000000044</v>
      </c>
      <c r="Z1227" s="154">
        <f t="shared" si="210"/>
        <v>0.32690999999999804</v>
      </c>
      <c r="AA1227" s="154">
        <f t="shared" si="211"/>
        <v>-1.4414600000000064</v>
      </c>
      <c r="AB1227" s="155">
        <f t="shared" si="204"/>
        <v>4.5886976666666666</v>
      </c>
      <c r="AC1227" s="155">
        <f t="shared" si="212"/>
        <v>1.4414600000000064</v>
      </c>
      <c r="AD1227" s="155">
        <f t="shared" si="205"/>
        <v>2.9757493333333342</v>
      </c>
      <c r="AE1227" s="152">
        <f t="shared" si="213"/>
        <v>0</v>
      </c>
      <c r="AF1227" s="152"/>
      <c r="AG1227" s="156">
        <v>38207</v>
      </c>
      <c r="AH1227" s="159">
        <v>206.85344000000001</v>
      </c>
      <c r="AI1227" s="155">
        <f t="shared" si="206"/>
        <v>220.68822700000004</v>
      </c>
      <c r="AJ1227" s="158">
        <f t="shared" si="214"/>
        <v>6.9685087180566411E-3</v>
      </c>
      <c r="AK1227" s="155">
        <f t="shared" si="207"/>
        <v>1.3604503988596682E-2</v>
      </c>
      <c r="AL1227" s="158">
        <f t="shared" si="208"/>
        <v>1.3483951426794207E-2</v>
      </c>
    </row>
    <row r="1228" spans="18:38" ht="14.25" x14ac:dyDescent="0.2">
      <c r="R1228" s="152" t="s">
        <v>108</v>
      </c>
      <c r="S1228" s="152"/>
      <c r="T1228" s="152" t="s">
        <v>107</v>
      </c>
      <c r="U1228" s="161">
        <v>38208</v>
      </c>
      <c r="V1228" s="152">
        <v>280.59463</v>
      </c>
      <c r="W1228" s="152">
        <v>274.34395999999998</v>
      </c>
      <c r="X1228" s="152">
        <v>280.6062</v>
      </c>
      <c r="Y1228" s="154">
        <f t="shared" si="209"/>
        <v>6.2622400000000198</v>
      </c>
      <c r="Z1228" s="154">
        <f t="shared" si="210"/>
        <v>1.1570000000006075E-2</v>
      </c>
      <c r="AA1228" s="154">
        <f t="shared" si="211"/>
        <v>-6.2506700000000137</v>
      </c>
      <c r="AB1228" s="155">
        <f t="shared" si="204"/>
        <v>4.6211286666666673</v>
      </c>
      <c r="AC1228" s="155">
        <f t="shared" si="212"/>
        <v>6.2506700000000137</v>
      </c>
      <c r="AD1228" s="155">
        <f t="shared" si="205"/>
        <v>3.0459080000000029</v>
      </c>
      <c r="AE1228" s="152">
        <f t="shared" si="213"/>
        <v>0</v>
      </c>
      <c r="AF1228" s="152"/>
      <c r="AG1228" s="156">
        <v>38208</v>
      </c>
      <c r="AH1228" s="159">
        <v>208.26410999999996</v>
      </c>
      <c r="AI1228" s="155">
        <f t="shared" si="206"/>
        <v>219.88960666666671</v>
      </c>
      <c r="AJ1228" s="158">
        <f t="shared" si="214"/>
        <v>3.001318854218336E-2</v>
      </c>
      <c r="AK1228" s="155">
        <f t="shared" si="207"/>
        <v>1.400983818373755E-2</v>
      </c>
      <c r="AL1228" s="158">
        <f t="shared" si="208"/>
        <v>1.3851987122871758E-2</v>
      </c>
    </row>
    <row r="1229" spans="18:38" ht="14.25" x14ac:dyDescent="0.2">
      <c r="R1229" s="152" t="s">
        <v>108</v>
      </c>
      <c r="S1229" s="152"/>
      <c r="T1229" s="152" t="s">
        <v>107</v>
      </c>
      <c r="U1229" s="161">
        <v>38209</v>
      </c>
      <c r="V1229" s="152">
        <v>278.16899000000001</v>
      </c>
      <c r="W1229" s="152">
        <v>273.56409000000002</v>
      </c>
      <c r="X1229" s="152">
        <v>278.16899000000001</v>
      </c>
      <c r="Y1229" s="154">
        <f t="shared" si="209"/>
        <v>4.6048999999999864</v>
      </c>
      <c r="Z1229" s="154">
        <f t="shared" si="210"/>
        <v>0</v>
      </c>
      <c r="AA1229" s="154">
        <f t="shared" si="211"/>
        <v>-4.6048999999999864</v>
      </c>
      <c r="AB1229" s="155">
        <f t="shared" si="204"/>
        <v>4.5580806666666662</v>
      </c>
      <c r="AC1229" s="155">
        <f t="shared" si="212"/>
        <v>4.6048999999999864</v>
      </c>
      <c r="AD1229" s="155">
        <f t="shared" si="205"/>
        <v>3.0066046666666693</v>
      </c>
      <c r="AE1229" s="152">
        <f t="shared" si="213"/>
        <v>0</v>
      </c>
      <c r="AF1229" s="152"/>
      <c r="AG1229" s="156">
        <v>38209</v>
      </c>
      <c r="AH1229" s="159">
        <v>209.02722</v>
      </c>
      <c r="AI1229" s="155">
        <f t="shared" si="206"/>
        <v>219.11007966666665</v>
      </c>
      <c r="AJ1229" s="158">
        <f t="shared" si="214"/>
        <v>2.2030145164825838E-2</v>
      </c>
      <c r="AK1229" s="155">
        <f t="shared" si="207"/>
        <v>1.3914618736000767E-2</v>
      </c>
      <c r="AL1229" s="158">
        <f t="shared" si="208"/>
        <v>1.3721891166488703E-2</v>
      </c>
    </row>
    <row r="1230" spans="18:38" ht="14.25" x14ac:dyDescent="0.2">
      <c r="R1230" s="152" t="s">
        <v>108</v>
      </c>
      <c r="S1230" s="152"/>
      <c r="T1230" s="152" t="s">
        <v>107</v>
      </c>
      <c r="U1230" s="161">
        <v>38210</v>
      </c>
      <c r="V1230" s="152">
        <v>278.71865000000003</v>
      </c>
      <c r="W1230" s="152">
        <v>276.65044999999998</v>
      </c>
      <c r="X1230" s="152">
        <v>279.23593</v>
      </c>
      <c r="Y1230" s="154">
        <f t="shared" si="209"/>
        <v>2.5854800000000182</v>
      </c>
      <c r="Z1230" s="154">
        <f t="shared" si="210"/>
        <v>0.5172799999999711</v>
      </c>
      <c r="AA1230" s="154">
        <f t="shared" si="211"/>
        <v>-2.0682000000000471</v>
      </c>
      <c r="AB1230" s="155">
        <f t="shared" si="204"/>
        <v>4.5380023333333348</v>
      </c>
      <c r="AC1230" s="155">
        <f t="shared" si="212"/>
        <v>2.0682000000000471</v>
      </c>
      <c r="AD1230" s="155">
        <f t="shared" si="205"/>
        <v>2.9719843333333378</v>
      </c>
      <c r="AE1230" s="152">
        <f t="shared" si="213"/>
        <v>0</v>
      </c>
      <c r="AF1230" s="152"/>
      <c r="AG1230" s="156">
        <v>38210</v>
      </c>
      <c r="AH1230" s="159">
        <v>191.07962999999995</v>
      </c>
      <c r="AI1230" s="155">
        <f t="shared" si="206"/>
        <v>217.56532066666668</v>
      </c>
      <c r="AJ1230" s="158">
        <f t="shared" si="214"/>
        <v>1.0823759706882662E-2</v>
      </c>
      <c r="AK1230" s="155">
        <f t="shared" si="207"/>
        <v>1.3839224699413287E-2</v>
      </c>
      <c r="AL1230" s="158">
        <f t="shared" si="208"/>
        <v>1.3660193289199502E-2</v>
      </c>
    </row>
    <row r="1231" spans="18:38" ht="14.25" x14ac:dyDescent="0.2">
      <c r="R1231" s="152" t="s">
        <v>108</v>
      </c>
      <c r="S1231" s="152"/>
      <c r="T1231" s="152" t="s">
        <v>107</v>
      </c>
      <c r="U1231" s="161">
        <v>38211</v>
      </c>
      <c r="V1231" s="152">
        <v>279.52276000000001</v>
      </c>
      <c r="W1231" s="152">
        <v>273.59921000000003</v>
      </c>
      <c r="X1231" s="152">
        <v>279.52276000000001</v>
      </c>
      <c r="Y1231" s="154">
        <f t="shared" si="209"/>
        <v>5.9235499999999774</v>
      </c>
      <c r="Z1231" s="154">
        <f t="shared" si="210"/>
        <v>0</v>
      </c>
      <c r="AA1231" s="154">
        <f t="shared" si="211"/>
        <v>-5.9235499999999774</v>
      </c>
      <c r="AB1231" s="155">
        <f t="shared" si="204"/>
        <v>4.6025996666666664</v>
      </c>
      <c r="AC1231" s="155">
        <f t="shared" si="212"/>
        <v>5.9235499999999774</v>
      </c>
      <c r="AD1231" s="155">
        <f t="shared" si="205"/>
        <v>3.0942773333333378</v>
      </c>
      <c r="AE1231" s="152">
        <f t="shared" si="213"/>
        <v>0</v>
      </c>
      <c r="AF1231" s="152"/>
      <c r="AG1231" s="156">
        <v>38211</v>
      </c>
      <c r="AH1231" s="159">
        <v>177.52304000000001</v>
      </c>
      <c r="AI1231" s="155">
        <f t="shared" si="206"/>
        <v>214.97664066666667</v>
      </c>
      <c r="AJ1231" s="158">
        <f t="shared" si="214"/>
        <v>3.3367781444031026E-2</v>
      </c>
      <c r="AK1231" s="155">
        <f t="shared" si="207"/>
        <v>1.4656956086953695E-2</v>
      </c>
      <c r="AL1231" s="158">
        <f t="shared" si="208"/>
        <v>1.4393551428367459E-2</v>
      </c>
    </row>
    <row r="1232" spans="18:38" ht="14.25" x14ac:dyDescent="0.2">
      <c r="R1232" s="152" t="s">
        <v>108</v>
      </c>
      <c r="S1232" s="152"/>
      <c r="T1232" s="152" t="s">
        <v>107</v>
      </c>
      <c r="U1232" s="161">
        <v>38212</v>
      </c>
      <c r="V1232" s="152">
        <v>274.05822999999998</v>
      </c>
      <c r="W1232" s="152">
        <v>267.93828999999999</v>
      </c>
      <c r="X1232" s="152">
        <v>274.05822999999998</v>
      </c>
      <c r="Y1232" s="154">
        <f t="shared" si="209"/>
        <v>6.1199399999999855</v>
      </c>
      <c r="Z1232" s="154">
        <f t="shared" si="210"/>
        <v>0</v>
      </c>
      <c r="AA1232" s="154">
        <f t="shared" si="211"/>
        <v>-6.1199399999999855</v>
      </c>
      <c r="AB1232" s="155">
        <f t="shared" si="204"/>
        <v>4.7153286666666663</v>
      </c>
      <c r="AC1232" s="155">
        <f t="shared" si="212"/>
        <v>6.1199399999999855</v>
      </c>
      <c r="AD1232" s="155">
        <f t="shared" si="205"/>
        <v>3.2460760000000048</v>
      </c>
      <c r="AE1232" s="152">
        <f t="shared" si="213"/>
        <v>0</v>
      </c>
      <c r="AF1232" s="152"/>
      <c r="AG1232" s="156">
        <v>38212</v>
      </c>
      <c r="AH1232" s="159">
        <v>178.49011999999999</v>
      </c>
      <c r="AI1232" s="155">
        <f t="shared" si="206"/>
        <v>212.63441400000002</v>
      </c>
      <c r="AJ1232" s="158">
        <f t="shared" si="214"/>
        <v>3.4287275956786774E-2</v>
      </c>
      <c r="AK1232" s="155">
        <f t="shared" si="207"/>
        <v>1.5590024556928367E-2</v>
      </c>
      <c r="AL1232" s="158">
        <f t="shared" si="208"/>
        <v>1.5265995465813942E-2</v>
      </c>
    </row>
    <row r="1233" spans="18:38" ht="14.25" x14ac:dyDescent="0.2">
      <c r="R1233" s="152" t="s">
        <v>108</v>
      </c>
      <c r="S1233" s="152"/>
      <c r="T1233" s="152" t="s">
        <v>107</v>
      </c>
      <c r="U1233" s="161">
        <v>38213</v>
      </c>
      <c r="V1233" s="152">
        <v>271.40615000000003</v>
      </c>
      <c r="W1233" s="152">
        <v>270.75781000000001</v>
      </c>
      <c r="X1233" s="152">
        <v>274.45438000000001</v>
      </c>
      <c r="Y1233" s="154">
        <f t="shared" si="209"/>
        <v>3.6965700000000083</v>
      </c>
      <c r="Z1233" s="154">
        <f t="shared" si="210"/>
        <v>3.0482299999999896</v>
      </c>
      <c r="AA1233" s="154">
        <f t="shared" si="211"/>
        <v>-0.64834000000001879</v>
      </c>
      <c r="AB1233" s="155">
        <f t="shared" si="204"/>
        <v>4.7559926666666668</v>
      </c>
      <c r="AC1233" s="155">
        <f t="shared" si="212"/>
        <v>0.64834000000001879</v>
      </c>
      <c r="AD1233" s="155">
        <f t="shared" si="205"/>
        <v>3.2079156666666715</v>
      </c>
      <c r="AE1233" s="152">
        <f t="shared" si="213"/>
        <v>0</v>
      </c>
      <c r="AF1233" s="152"/>
      <c r="AG1233" s="156">
        <v>38213</v>
      </c>
      <c r="AH1233" s="159">
        <v>167.37652000000003</v>
      </c>
      <c r="AI1233" s="155">
        <f t="shared" si="206"/>
        <v>210.43139466666662</v>
      </c>
      <c r="AJ1233" s="158">
        <f t="shared" si="214"/>
        <v>3.873542119289006E-3</v>
      </c>
      <c r="AK1233" s="155">
        <f t="shared" si="207"/>
        <v>1.5463125113040731E-2</v>
      </c>
      <c r="AL1233" s="158">
        <f t="shared" si="208"/>
        <v>1.5244472773409895E-2</v>
      </c>
    </row>
    <row r="1234" spans="18:38" ht="14.25" x14ac:dyDescent="0.2">
      <c r="R1234" s="152" t="s">
        <v>108</v>
      </c>
      <c r="S1234" s="152"/>
      <c r="T1234" s="152" t="s">
        <v>107</v>
      </c>
      <c r="U1234" s="161">
        <v>38214</v>
      </c>
      <c r="V1234" s="152">
        <v>274.84532000000002</v>
      </c>
      <c r="W1234" s="152">
        <v>270.92520000000002</v>
      </c>
      <c r="X1234" s="152">
        <v>275.77526999999998</v>
      </c>
      <c r="Y1234" s="154">
        <f t="shared" si="209"/>
        <v>4.8500699999999597</v>
      </c>
      <c r="Z1234" s="154">
        <f t="shared" si="210"/>
        <v>0.92994999999996253</v>
      </c>
      <c r="AA1234" s="154">
        <f t="shared" si="211"/>
        <v>-3.9201199999999972</v>
      </c>
      <c r="AB1234" s="155">
        <f t="shared" si="204"/>
        <v>4.8341063333333318</v>
      </c>
      <c r="AC1234" s="155">
        <f t="shared" si="212"/>
        <v>3.9201199999999972</v>
      </c>
      <c r="AD1234" s="155">
        <f t="shared" si="205"/>
        <v>3.2756020000000037</v>
      </c>
      <c r="AE1234" s="152">
        <f t="shared" si="213"/>
        <v>0</v>
      </c>
      <c r="AF1234" s="152"/>
      <c r="AG1234" s="156">
        <v>38214</v>
      </c>
      <c r="AH1234" s="159">
        <v>165.09893</v>
      </c>
      <c r="AI1234" s="155">
        <f t="shared" si="206"/>
        <v>208.46691766666666</v>
      </c>
      <c r="AJ1234" s="158">
        <f t="shared" si="214"/>
        <v>2.3744066663545289E-2</v>
      </c>
      <c r="AK1234" s="155">
        <f t="shared" si="207"/>
        <v>1.5973455661223376E-2</v>
      </c>
      <c r="AL1234" s="158">
        <f t="shared" si="208"/>
        <v>1.5712814467941663E-2</v>
      </c>
    </row>
    <row r="1235" spans="18:38" ht="14.25" x14ac:dyDescent="0.2">
      <c r="R1235" s="152" t="s">
        <v>108</v>
      </c>
      <c r="S1235" s="152"/>
      <c r="T1235" s="152" t="s">
        <v>107</v>
      </c>
      <c r="U1235" s="161">
        <v>38215</v>
      </c>
      <c r="V1235" s="152">
        <v>272.43164000000002</v>
      </c>
      <c r="W1235" s="152">
        <v>263.76092999999997</v>
      </c>
      <c r="X1235" s="152">
        <v>272.43164000000002</v>
      </c>
      <c r="Y1235" s="154">
        <f t="shared" si="209"/>
        <v>8.6707100000000423</v>
      </c>
      <c r="Z1235" s="154">
        <f t="shared" si="210"/>
        <v>0</v>
      </c>
      <c r="AA1235" s="154">
        <f t="shared" si="211"/>
        <v>-8.6707100000000423</v>
      </c>
      <c r="AB1235" s="155">
        <f t="shared" si="204"/>
        <v>5.023622333333333</v>
      </c>
      <c r="AC1235" s="155">
        <f t="shared" si="212"/>
        <v>8.6707100000000423</v>
      </c>
      <c r="AD1235" s="155">
        <f t="shared" si="205"/>
        <v>3.4990290000000055</v>
      </c>
      <c r="AE1235" s="152">
        <f t="shared" si="213"/>
        <v>0</v>
      </c>
      <c r="AF1235" s="152"/>
      <c r="AG1235" s="156">
        <v>38215</v>
      </c>
      <c r="AH1235" s="159">
        <v>175.46656000000002</v>
      </c>
      <c r="AI1235" s="155">
        <f t="shared" si="206"/>
        <v>207.16994633333331</v>
      </c>
      <c r="AJ1235" s="158">
        <f t="shared" si="214"/>
        <v>4.9415170617125234E-2</v>
      </c>
      <c r="AK1235" s="155">
        <f t="shared" si="207"/>
        <v>1.7314638732449209E-2</v>
      </c>
      <c r="AL1235" s="158">
        <f t="shared" si="208"/>
        <v>1.688965538645321E-2</v>
      </c>
    </row>
    <row r="1236" spans="18:38" ht="14.25" x14ac:dyDescent="0.2">
      <c r="R1236" s="152" t="s">
        <v>108</v>
      </c>
      <c r="S1236" s="152"/>
      <c r="T1236" s="152" t="s">
        <v>107</v>
      </c>
      <c r="U1236" s="161">
        <v>38216</v>
      </c>
      <c r="V1236" s="152">
        <v>269.69238000000001</v>
      </c>
      <c r="W1236" s="152">
        <v>261.38898</v>
      </c>
      <c r="X1236" s="152">
        <v>271.79077000000001</v>
      </c>
      <c r="Y1236" s="154">
        <f t="shared" si="209"/>
        <v>10.401790000000005</v>
      </c>
      <c r="Z1236" s="154">
        <f t="shared" si="210"/>
        <v>2.0983899999999949</v>
      </c>
      <c r="AA1236" s="154">
        <f t="shared" si="211"/>
        <v>-8.3034000000000106</v>
      </c>
      <c r="AB1236" s="155">
        <f t="shared" si="204"/>
        <v>5.2314916666666669</v>
      </c>
      <c r="AC1236" s="155">
        <f t="shared" si="212"/>
        <v>8.3034000000000106</v>
      </c>
      <c r="AD1236" s="155">
        <f t="shared" si="205"/>
        <v>3.7758090000000055</v>
      </c>
      <c r="AE1236" s="152">
        <f t="shared" si="213"/>
        <v>0</v>
      </c>
      <c r="AF1236" s="152"/>
      <c r="AG1236" s="156">
        <v>38216</v>
      </c>
      <c r="AH1236" s="159">
        <v>185.57699999999997</v>
      </c>
      <c r="AI1236" s="155">
        <f t="shared" si="206"/>
        <v>206.22644333333329</v>
      </c>
      <c r="AJ1236" s="158">
        <f t="shared" si="214"/>
        <v>4.474369129795186E-2</v>
      </c>
      <c r="AK1236" s="155">
        <f t="shared" si="207"/>
        <v>1.8806095109047606E-2</v>
      </c>
      <c r="AL1236" s="158">
        <f t="shared" si="208"/>
        <v>1.8309043878999513E-2</v>
      </c>
    </row>
    <row r="1237" spans="18:38" ht="14.25" x14ac:dyDescent="0.2">
      <c r="R1237" s="152" t="s">
        <v>108</v>
      </c>
      <c r="S1237" s="152"/>
      <c r="T1237" s="152" t="s">
        <v>107</v>
      </c>
      <c r="U1237" s="161">
        <v>38217</v>
      </c>
      <c r="V1237" s="152">
        <v>273.27938</v>
      </c>
      <c r="W1237" s="152">
        <v>273.27938</v>
      </c>
      <c r="X1237" s="152">
        <v>276.82654000000002</v>
      </c>
      <c r="Y1237" s="154">
        <f t="shared" si="209"/>
        <v>3.5471600000000194</v>
      </c>
      <c r="Z1237" s="154">
        <f t="shared" si="210"/>
        <v>3.5471600000000194</v>
      </c>
      <c r="AA1237" s="154">
        <f t="shared" si="211"/>
        <v>0</v>
      </c>
      <c r="AB1237" s="155">
        <f t="shared" si="204"/>
        <v>5.1651813333333338</v>
      </c>
      <c r="AC1237" s="155">
        <f t="shared" si="212"/>
        <v>0</v>
      </c>
      <c r="AD1237" s="155">
        <f t="shared" si="205"/>
        <v>3.7246850000000054</v>
      </c>
      <c r="AE1237" s="152">
        <f t="shared" si="213"/>
        <v>0</v>
      </c>
      <c r="AF1237" s="152"/>
      <c r="AG1237" s="156">
        <v>38217</v>
      </c>
      <c r="AH1237" s="159">
        <v>196.62781000000004</v>
      </c>
      <c r="AI1237" s="155">
        <f t="shared" si="206"/>
        <v>205.31722233333332</v>
      </c>
      <c r="AJ1237" s="158">
        <f t="shared" si="214"/>
        <v>0</v>
      </c>
      <c r="AK1237" s="155">
        <f t="shared" si="207"/>
        <v>1.8577765559173561E-2</v>
      </c>
      <c r="AL1237" s="158">
        <f t="shared" si="208"/>
        <v>1.8141123076139052E-2</v>
      </c>
    </row>
    <row r="1238" spans="18:38" ht="14.25" x14ac:dyDescent="0.2">
      <c r="R1238" s="152" t="s">
        <v>108</v>
      </c>
      <c r="S1238" s="152"/>
      <c r="T1238" s="152" t="s">
        <v>107</v>
      </c>
      <c r="U1238" s="161">
        <v>38218</v>
      </c>
      <c r="V1238" s="152">
        <v>273.4982</v>
      </c>
      <c r="W1238" s="152">
        <v>270.66082999999998</v>
      </c>
      <c r="X1238" s="152">
        <v>273.4982</v>
      </c>
      <c r="Y1238" s="154">
        <f t="shared" si="209"/>
        <v>2.8373700000000213</v>
      </c>
      <c r="Z1238" s="154">
        <f t="shared" si="210"/>
        <v>0</v>
      </c>
      <c r="AA1238" s="154">
        <f t="shared" si="211"/>
        <v>-2.8373700000000213</v>
      </c>
      <c r="AB1238" s="155">
        <f t="shared" si="204"/>
        <v>5.1724626666666689</v>
      </c>
      <c r="AC1238" s="155">
        <f t="shared" si="212"/>
        <v>2.8373700000000213</v>
      </c>
      <c r="AD1238" s="155">
        <f t="shared" si="205"/>
        <v>3.8192640000000058</v>
      </c>
      <c r="AE1238" s="152">
        <f t="shared" si="213"/>
        <v>0</v>
      </c>
      <c r="AF1238" s="152"/>
      <c r="AG1238" s="156">
        <v>38218</v>
      </c>
      <c r="AH1238" s="159">
        <v>173.22109</v>
      </c>
      <c r="AI1238" s="155">
        <f t="shared" si="206"/>
        <v>203.05594166666666</v>
      </c>
      <c r="AJ1238" s="158">
        <f t="shared" si="214"/>
        <v>1.6380049334639456E-2</v>
      </c>
      <c r="AK1238" s="155">
        <f t="shared" si="207"/>
        <v>1.9123767203661542E-2</v>
      </c>
      <c r="AL1238" s="158">
        <f t="shared" si="208"/>
        <v>1.8808925110251871E-2</v>
      </c>
    </row>
    <row r="1239" spans="18:38" ht="14.25" x14ac:dyDescent="0.2">
      <c r="R1239" s="152" t="s">
        <v>108</v>
      </c>
      <c r="S1239" s="152"/>
      <c r="T1239" s="152" t="s">
        <v>107</v>
      </c>
      <c r="U1239" s="161">
        <v>38219</v>
      </c>
      <c r="V1239" s="152">
        <v>271.96129999999999</v>
      </c>
      <c r="W1239" s="152">
        <v>268.64236</v>
      </c>
      <c r="X1239" s="152">
        <v>272.00894</v>
      </c>
      <c r="Y1239" s="154">
        <f t="shared" si="209"/>
        <v>3.366579999999999</v>
      </c>
      <c r="Z1239" s="154">
        <f t="shared" si="210"/>
        <v>4.7640000000001237E-2</v>
      </c>
      <c r="AA1239" s="154">
        <f t="shared" si="211"/>
        <v>-3.3189399999999978</v>
      </c>
      <c r="AB1239" s="155">
        <f t="shared" si="204"/>
        <v>5.1186093333333362</v>
      </c>
      <c r="AC1239" s="155">
        <f t="shared" si="212"/>
        <v>3.3189399999999978</v>
      </c>
      <c r="AD1239" s="155">
        <f t="shared" si="205"/>
        <v>3.8040633333333385</v>
      </c>
      <c r="AE1239" s="152">
        <f t="shared" si="213"/>
        <v>0</v>
      </c>
      <c r="AF1239" s="152"/>
      <c r="AG1239" s="156">
        <v>38219</v>
      </c>
      <c r="AH1239" s="159">
        <v>171.04283000000004</v>
      </c>
      <c r="AI1239" s="155">
        <f t="shared" si="206"/>
        <v>200.70790900000003</v>
      </c>
      <c r="AJ1239" s="158">
        <f t="shared" si="214"/>
        <v>1.9404145733556893E-2</v>
      </c>
      <c r="AK1239" s="155">
        <f t="shared" si="207"/>
        <v>1.9249493650434452E-2</v>
      </c>
      <c r="AL1239" s="158">
        <f t="shared" si="208"/>
        <v>1.8953230853166518E-2</v>
      </c>
    </row>
    <row r="1240" spans="18:38" ht="14.25" x14ac:dyDescent="0.2">
      <c r="R1240" s="152" t="s">
        <v>108</v>
      </c>
      <c r="S1240" s="152"/>
      <c r="T1240" s="152" t="s">
        <v>107</v>
      </c>
      <c r="U1240" s="161">
        <v>38220</v>
      </c>
      <c r="V1240" s="152">
        <v>268.35306000000003</v>
      </c>
      <c r="W1240" s="152">
        <v>264.43176</v>
      </c>
      <c r="X1240" s="152">
        <v>268.35306000000003</v>
      </c>
      <c r="Y1240" s="154">
        <f t="shared" si="209"/>
        <v>3.9213000000000306</v>
      </c>
      <c r="Z1240" s="154">
        <f t="shared" si="210"/>
        <v>0</v>
      </c>
      <c r="AA1240" s="154">
        <f t="shared" si="211"/>
        <v>-3.9213000000000306</v>
      </c>
      <c r="AB1240" s="155">
        <f t="shared" si="204"/>
        <v>5.092457000000004</v>
      </c>
      <c r="AC1240" s="155">
        <f t="shared" si="212"/>
        <v>3.9213000000000306</v>
      </c>
      <c r="AD1240" s="155">
        <f t="shared" si="205"/>
        <v>3.7868453333333378</v>
      </c>
      <c r="AE1240" s="152">
        <f t="shared" si="213"/>
        <v>0</v>
      </c>
      <c r="AF1240" s="152"/>
      <c r="AG1240" s="156">
        <v>38220</v>
      </c>
      <c r="AH1240" s="159">
        <v>166.79903999999996</v>
      </c>
      <c r="AI1240" s="155">
        <f t="shared" si="206"/>
        <v>198.82816666666668</v>
      </c>
      <c r="AJ1240" s="158">
        <f t="shared" si="214"/>
        <v>2.3509128110090032E-2</v>
      </c>
      <c r="AK1240" s="155">
        <f t="shared" si="207"/>
        <v>1.9370345592780648E-2</v>
      </c>
      <c r="AL1240" s="158">
        <f t="shared" si="208"/>
        <v>1.9045819296226497E-2</v>
      </c>
    </row>
    <row r="1241" spans="18:38" ht="14.25" x14ac:dyDescent="0.2">
      <c r="R1241" s="152" t="s">
        <v>108</v>
      </c>
      <c r="S1241" s="152"/>
      <c r="T1241" s="152" t="s">
        <v>107</v>
      </c>
      <c r="U1241" s="161">
        <v>38221</v>
      </c>
      <c r="V1241" s="152">
        <v>267.85354999999998</v>
      </c>
      <c r="W1241" s="152">
        <v>267.84174000000002</v>
      </c>
      <c r="X1241" s="152">
        <v>274.70965999999999</v>
      </c>
      <c r="Y1241" s="154">
        <f t="shared" si="209"/>
        <v>6.8679199999999696</v>
      </c>
      <c r="Z1241" s="154">
        <f t="shared" si="210"/>
        <v>6.856110000000001</v>
      </c>
      <c r="AA1241" s="154">
        <f t="shared" si="211"/>
        <v>-1.1809999999968568E-2</v>
      </c>
      <c r="AB1241" s="155">
        <f t="shared" si="204"/>
        <v>5.1963093333333363</v>
      </c>
      <c r="AC1241" s="155">
        <f t="shared" si="212"/>
        <v>1.1809999999968568E-2</v>
      </c>
      <c r="AD1241" s="155">
        <f t="shared" si="205"/>
        <v>3.753471333333338</v>
      </c>
      <c r="AE1241" s="152">
        <f t="shared" si="213"/>
        <v>0</v>
      </c>
      <c r="AF1241" s="152"/>
      <c r="AG1241" s="156">
        <v>38221</v>
      </c>
      <c r="AH1241" s="159">
        <v>164.89994000000007</v>
      </c>
      <c r="AI1241" s="155">
        <f t="shared" si="206"/>
        <v>197.17724233333334</v>
      </c>
      <c r="AJ1241" s="158">
        <f t="shared" si="214"/>
        <v>7.1619189188113492E-5</v>
      </c>
      <c r="AK1241" s="155">
        <f t="shared" si="207"/>
        <v>1.9215254777598841E-2</v>
      </c>
      <c r="AL1241" s="158">
        <f t="shared" si="208"/>
        <v>1.9036027124205317E-2</v>
      </c>
    </row>
    <row r="1242" spans="18:38" ht="14.25" x14ac:dyDescent="0.2">
      <c r="R1242" s="152" t="s">
        <v>108</v>
      </c>
      <c r="S1242" s="152"/>
      <c r="T1242" s="152" t="s">
        <v>107</v>
      </c>
      <c r="U1242" s="161">
        <v>38222</v>
      </c>
      <c r="V1242" s="152">
        <v>275.39026000000001</v>
      </c>
      <c r="W1242" s="152">
        <v>268.66125</v>
      </c>
      <c r="X1242" s="152">
        <v>275.39026000000001</v>
      </c>
      <c r="Y1242" s="154">
        <f t="shared" si="209"/>
        <v>6.7290100000000166</v>
      </c>
      <c r="Z1242" s="154">
        <f t="shared" si="210"/>
        <v>0</v>
      </c>
      <c r="AA1242" s="154">
        <f t="shared" si="211"/>
        <v>-6.7290100000000166</v>
      </c>
      <c r="AB1242" s="155">
        <f t="shared" si="204"/>
        <v>5.3642590000000041</v>
      </c>
      <c r="AC1242" s="155">
        <f t="shared" si="212"/>
        <v>6.7290100000000166</v>
      </c>
      <c r="AD1242" s="155">
        <f t="shared" si="205"/>
        <v>3.9777716666666718</v>
      </c>
      <c r="AE1242" s="152">
        <f t="shared" si="213"/>
        <v>0</v>
      </c>
      <c r="AF1242" s="152"/>
      <c r="AG1242" s="156">
        <v>38222</v>
      </c>
      <c r="AH1242" s="159">
        <v>181.42751999999999</v>
      </c>
      <c r="AI1242" s="155">
        <f t="shared" si="206"/>
        <v>196.37214800000001</v>
      </c>
      <c r="AJ1242" s="158">
        <f t="shared" si="214"/>
        <v>3.7089246438467643E-2</v>
      </c>
      <c r="AK1242" s="155">
        <f t="shared" si="207"/>
        <v>2.0451562992214432E-2</v>
      </c>
      <c r="AL1242" s="158">
        <f t="shared" si="208"/>
        <v>2.0256292489435272E-2</v>
      </c>
    </row>
    <row r="1243" spans="18:38" ht="14.25" x14ac:dyDescent="0.2">
      <c r="R1243" s="152" t="s">
        <v>108</v>
      </c>
      <c r="S1243" s="152"/>
      <c r="T1243" s="152" t="s">
        <v>107</v>
      </c>
      <c r="U1243" s="161">
        <v>38223</v>
      </c>
      <c r="V1243" s="152">
        <v>274.31464</v>
      </c>
      <c r="W1243" s="152">
        <v>267.52404999999999</v>
      </c>
      <c r="X1243" s="152">
        <v>276.42761000000002</v>
      </c>
      <c r="Y1243" s="154">
        <f t="shared" si="209"/>
        <v>8.9035600000000272</v>
      </c>
      <c r="Z1243" s="154">
        <f t="shared" si="210"/>
        <v>2.1129700000000184</v>
      </c>
      <c r="AA1243" s="154">
        <f t="shared" si="211"/>
        <v>-6.7905900000000088</v>
      </c>
      <c r="AB1243" s="155">
        <f t="shared" si="204"/>
        <v>5.5582803333333386</v>
      </c>
      <c r="AC1243" s="155">
        <f t="shared" si="212"/>
        <v>6.7905900000000088</v>
      </c>
      <c r="AD1243" s="155">
        <f t="shared" si="205"/>
        <v>4.1690323333333383</v>
      </c>
      <c r="AE1243" s="152">
        <f t="shared" si="213"/>
        <v>0</v>
      </c>
      <c r="AF1243" s="152"/>
      <c r="AG1243" s="156">
        <v>38223</v>
      </c>
      <c r="AH1243" s="159">
        <v>192.14936000000003</v>
      </c>
      <c r="AI1243" s="155">
        <f t="shared" si="206"/>
        <v>195.71398500000001</v>
      </c>
      <c r="AJ1243" s="158">
        <f t="shared" si="214"/>
        <v>3.5340164546996192E-2</v>
      </c>
      <c r="AK1243" s="155">
        <f t="shared" si="207"/>
        <v>2.1463955991955629E-2</v>
      </c>
      <c r="AL1243" s="158">
        <f t="shared" si="208"/>
        <v>2.1301657790746727E-2</v>
      </c>
    </row>
    <row r="1244" spans="18:38" ht="14.25" x14ac:dyDescent="0.2">
      <c r="R1244" s="152" t="s">
        <v>108</v>
      </c>
      <c r="S1244" s="152"/>
      <c r="T1244" s="152" t="s">
        <v>107</v>
      </c>
      <c r="U1244" s="161">
        <v>38224</v>
      </c>
      <c r="V1244" s="152">
        <v>277.46334999999999</v>
      </c>
      <c r="W1244" s="152">
        <v>274.74975999999998</v>
      </c>
      <c r="X1244" s="152">
        <v>277.84890999999999</v>
      </c>
      <c r="Y1244" s="154">
        <f t="shared" si="209"/>
        <v>3.0991500000000087</v>
      </c>
      <c r="Z1244" s="154">
        <f t="shared" si="210"/>
        <v>0.38555999999999813</v>
      </c>
      <c r="AA1244" s="154">
        <f t="shared" si="211"/>
        <v>-2.7135900000000106</v>
      </c>
      <c r="AB1244" s="155">
        <f t="shared" si="204"/>
        <v>5.4421913333333389</v>
      </c>
      <c r="AC1244" s="155">
        <f t="shared" si="212"/>
        <v>2.7135900000000106</v>
      </c>
      <c r="AD1244" s="155">
        <f t="shared" si="205"/>
        <v>4.2594853333333393</v>
      </c>
      <c r="AE1244" s="152">
        <f t="shared" si="213"/>
        <v>0</v>
      </c>
      <c r="AF1244" s="152"/>
      <c r="AG1244" s="156">
        <v>38224</v>
      </c>
      <c r="AH1244" s="159">
        <v>195.94041999999999</v>
      </c>
      <c r="AI1244" s="155">
        <f t="shared" si="206"/>
        <v>195.43266100000002</v>
      </c>
      <c r="AJ1244" s="158">
        <f t="shared" si="214"/>
        <v>1.384905676939965E-2</v>
      </c>
      <c r="AK1244" s="155">
        <f t="shared" si="207"/>
        <v>2.1925591217602285E-2</v>
      </c>
      <c r="AL1244" s="158">
        <f t="shared" si="208"/>
        <v>2.1795155996639368E-2</v>
      </c>
    </row>
    <row r="1245" spans="18:38" ht="14.25" x14ac:dyDescent="0.2">
      <c r="R1245" s="152" t="s">
        <v>108</v>
      </c>
      <c r="S1245" s="152"/>
      <c r="T1245" s="152" t="s">
        <v>107</v>
      </c>
      <c r="U1245" s="161">
        <v>38225</v>
      </c>
      <c r="V1245" s="152">
        <v>277.13875999999999</v>
      </c>
      <c r="W1245" s="152">
        <v>265.95501999999999</v>
      </c>
      <c r="X1245" s="152">
        <v>277.13875999999999</v>
      </c>
      <c r="Y1245" s="154">
        <f t="shared" si="209"/>
        <v>11.18374</v>
      </c>
      <c r="Z1245" s="154">
        <f t="shared" si="210"/>
        <v>0</v>
      </c>
      <c r="AA1245" s="154">
        <f t="shared" si="211"/>
        <v>-11.18374</v>
      </c>
      <c r="AB1245" s="155">
        <f t="shared" si="204"/>
        <v>5.6501123333333378</v>
      </c>
      <c r="AC1245" s="155">
        <f t="shared" si="212"/>
        <v>11.18374</v>
      </c>
      <c r="AD1245" s="155">
        <f t="shared" si="205"/>
        <v>4.4749943333333384</v>
      </c>
      <c r="AE1245" s="152">
        <f t="shared" si="213"/>
        <v>0</v>
      </c>
      <c r="AF1245" s="152"/>
      <c r="AG1245" s="156">
        <v>38225</v>
      </c>
      <c r="AH1245" s="159">
        <v>187.43</v>
      </c>
      <c r="AI1245" s="155">
        <f t="shared" si="206"/>
        <v>194.31760200000005</v>
      </c>
      <c r="AJ1245" s="158">
        <f t="shared" si="214"/>
        <v>5.9668889718828361E-2</v>
      </c>
      <c r="AK1245" s="155">
        <f t="shared" si="207"/>
        <v>2.3202488502973483E-2</v>
      </c>
      <c r="AL1245" s="158">
        <f t="shared" si="208"/>
        <v>2.3029279320425831E-2</v>
      </c>
    </row>
    <row r="1246" spans="18:38" ht="14.25" x14ac:dyDescent="0.2">
      <c r="R1246" s="152" t="s">
        <v>108</v>
      </c>
      <c r="S1246" s="152"/>
      <c r="T1246" s="152" t="s">
        <v>107</v>
      </c>
      <c r="U1246" s="161">
        <v>38226</v>
      </c>
      <c r="V1246" s="152">
        <v>276.36691000000002</v>
      </c>
      <c r="W1246" s="152">
        <v>275.05563000000001</v>
      </c>
      <c r="X1246" s="152">
        <v>278.93051000000003</v>
      </c>
      <c r="Y1246" s="154">
        <f t="shared" si="209"/>
        <v>3.8748800000000188</v>
      </c>
      <c r="Z1246" s="154">
        <f t="shared" si="210"/>
        <v>2.5636000000000081</v>
      </c>
      <c r="AA1246" s="154">
        <f t="shared" si="211"/>
        <v>-1.3112800000000107</v>
      </c>
      <c r="AB1246" s="155">
        <f t="shared" ref="AB1246:AB1309" si="215">AVERAGE(Y1217:Y1246)</f>
        <v>5.5950363333333391</v>
      </c>
      <c r="AC1246" s="155">
        <f t="shared" si="212"/>
        <v>1.3112800000000107</v>
      </c>
      <c r="AD1246" s="155">
        <f t="shared" ref="AD1246:AD1309" si="216">AVERAGE(AC1217:AC1246)</f>
        <v>4.334465000000006</v>
      </c>
      <c r="AE1246" s="152">
        <f t="shared" si="213"/>
        <v>0</v>
      </c>
      <c r="AF1246" s="152"/>
      <c r="AG1246" s="156">
        <v>38226</v>
      </c>
      <c r="AH1246" s="159">
        <v>180.21558999999996</v>
      </c>
      <c r="AI1246" s="155">
        <f t="shared" ref="AI1246:AI1309" si="217">AVERAGE(AH1217:AH1246)</f>
        <v>192.95080933333335</v>
      </c>
      <c r="AJ1246" s="158">
        <f t="shared" si="214"/>
        <v>7.2761740535322774E-3</v>
      </c>
      <c r="AK1246" s="155">
        <f t="shared" ref="AK1246:AK1309" si="218">AVERAGE(AJ1217:AJ1246)</f>
        <v>2.2612195202727788E-2</v>
      </c>
      <c r="AL1246" s="158">
        <f t="shared" ref="AL1246:AL1309" si="219">AD1246/AI1246</f>
        <v>2.2464093387200956E-2</v>
      </c>
    </row>
    <row r="1247" spans="18:38" ht="14.25" x14ac:dyDescent="0.2">
      <c r="R1247" s="152" t="s">
        <v>108</v>
      </c>
      <c r="S1247" s="152"/>
      <c r="T1247" s="152" t="s">
        <v>107</v>
      </c>
      <c r="U1247" s="161">
        <v>38227</v>
      </c>
      <c r="V1247" s="152">
        <v>279.34694999999999</v>
      </c>
      <c r="W1247" s="152">
        <v>279.34694999999999</v>
      </c>
      <c r="X1247" s="152">
        <v>283.29494999999997</v>
      </c>
      <c r="Y1247" s="154">
        <f t="shared" si="209"/>
        <v>3.9479999999999791</v>
      </c>
      <c r="Z1247" s="154">
        <f t="shared" si="210"/>
        <v>3.9479999999999791</v>
      </c>
      <c r="AA1247" s="154">
        <f t="shared" si="211"/>
        <v>0</v>
      </c>
      <c r="AB1247" s="155">
        <f t="shared" si="215"/>
        <v>5.5254470000000042</v>
      </c>
      <c r="AC1247" s="155">
        <f t="shared" si="212"/>
        <v>0</v>
      </c>
      <c r="AD1247" s="155">
        <f t="shared" si="216"/>
        <v>4.1332756666666723</v>
      </c>
      <c r="AE1247" s="152">
        <f t="shared" si="213"/>
        <v>0</v>
      </c>
      <c r="AF1247" s="152"/>
      <c r="AG1247" s="156">
        <v>38227</v>
      </c>
      <c r="AH1247" s="159">
        <v>172.25503</v>
      </c>
      <c r="AI1247" s="155">
        <f t="shared" si="217"/>
        <v>191.54037400000004</v>
      </c>
      <c r="AJ1247" s="158">
        <f t="shared" si="214"/>
        <v>0</v>
      </c>
      <c r="AK1247" s="155">
        <f t="shared" si="218"/>
        <v>2.1674547235906005E-2</v>
      </c>
      <c r="AL1247" s="158">
        <f t="shared" si="219"/>
        <v>2.1579135408113338E-2</v>
      </c>
    </row>
    <row r="1248" spans="18:38" ht="14.25" x14ac:dyDescent="0.2">
      <c r="R1248" s="152" t="s">
        <v>108</v>
      </c>
      <c r="S1248" s="152"/>
      <c r="T1248" s="152" t="s">
        <v>107</v>
      </c>
      <c r="U1248" s="161">
        <v>38228</v>
      </c>
      <c r="V1248" s="152">
        <v>283.27215999999999</v>
      </c>
      <c r="W1248" s="152">
        <v>281.39449999999999</v>
      </c>
      <c r="X1248" s="152">
        <v>285.01125999999999</v>
      </c>
      <c r="Y1248" s="154">
        <f t="shared" si="209"/>
        <v>3.6167599999999993</v>
      </c>
      <c r="Z1248" s="154">
        <f t="shared" si="210"/>
        <v>1.7391000000000076</v>
      </c>
      <c r="AA1248" s="154">
        <f t="shared" si="211"/>
        <v>-1.8776599999999917</v>
      </c>
      <c r="AB1248" s="155">
        <f t="shared" si="215"/>
        <v>5.3214196666666718</v>
      </c>
      <c r="AC1248" s="155">
        <f t="shared" si="212"/>
        <v>1.8776599999999917</v>
      </c>
      <c r="AD1248" s="155">
        <f t="shared" si="216"/>
        <v>3.8712783333333389</v>
      </c>
      <c r="AE1248" s="152">
        <f t="shared" si="213"/>
        <v>0</v>
      </c>
      <c r="AF1248" s="152"/>
      <c r="AG1248" s="156">
        <v>38228</v>
      </c>
      <c r="AH1248" s="159">
        <v>170.17097999999996</v>
      </c>
      <c r="AI1248" s="155">
        <f t="shared" si="217"/>
        <v>190.43895066666667</v>
      </c>
      <c r="AJ1248" s="158">
        <f t="shared" si="214"/>
        <v>1.1033961254733281E-2</v>
      </c>
      <c r="AK1248" s="155">
        <f t="shared" si="218"/>
        <v>2.0445081429527844E-2</v>
      </c>
      <c r="AL1248" s="158">
        <f t="shared" si="219"/>
        <v>2.0328185593237177E-2</v>
      </c>
    </row>
    <row r="1249" spans="18:38" ht="14.25" x14ac:dyDescent="0.2">
      <c r="R1249" s="152" t="s">
        <v>108</v>
      </c>
      <c r="S1249" s="152"/>
      <c r="T1249" s="152" t="s">
        <v>107</v>
      </c>
      <c r="U1249" s="161">
        <v>38229</v>
      </c>
      <c r="V1249" s="152">
        <v>280.99036000000001</v>
      </c>
      <c r="W1249" s="152">
        <v>272.49365</v>
      </c>
      <c r="X1249" s="152">
        <v>280.99036000000001</v>
      </c>
      <c r="Y1249" s="154">
        <f t="shared" si="209"/>
        <v>8.4967100000000073</v>
      </c>
      <c r="Z1249" s="154">
        <f t="shared" si="210"/>
        <v>0</v>
      </c>
      <c r="AA1249" s="154">
        <f t="shared" si="211"/>
        <v>-8.4967100000000073</v>
      </c>
      <c r="AB1249" s="155">
        <f t="shared" si="215"/>
        <v>5.5113256666666723</v>
      </c>
      <c r="AC1249" s="155">
        <f t="shared" si="212"/>
        <v>8.4967100000000073</v>
      </c>
      <c r="AD1249" s="155">
        <f t="shared" si="216"/>
        <v>4.1174833333333405</v>
      </c>
      <c r="AE1249" s="152">
        <f t="shared" si="213"/>
        <v>0</v>
      </c>
      <c r="AF1249" s="152"/>
      <c r="AG1249" s="156">
        <v>38229</v>
      </c>
      <c r="AH1249" s="159">
        <v>183.98695999999995</v>
      </c>
      <c r="AI1249" s="155">
        <f t="shared" si="217"/>
        <v>190.11326866666667</v>
      </c>
      <c r="AJ1249" s="158">
        <f t="shared" si="214"/>
        <v>4.6181044569680425E-2</v>
      </c>
      <c r="AK1249" s="155">
        <f t="shared" si="218"/>
        <v>2.1793392812686975E-2</v>
      </c>
      <c r="AL1249" s="158">
        <f t="shared" si="219"/>
        <v>2.1658053444721374E-2</v>
      </c>
    </row>
    <row r="1250" spans="18:38" ht="14.25" x14ac:dyDescent="0.2">
      <c r="R1250" s="152" t="s">
        <v>108</v>
      </c>
      <c r="S1250" s="152"/>
      <c r="T1250" s="152" t="s">
        <v>107</v>
      </c>
      <c r="U1250" s="161">
        <v>38230</v>
      </c>
      <c r="V1250" s="152">
        <v>275.48086999999998</v>
      </c>
      <c r="W1250" s="152">
        <v>269.68610000000001</v>
      </c>
      <c r="X1250" s="152">
        <v>276.31094000000002</v>
      </c>
      <c r="Y1250" s="154">
        <f t="shared" si="209"/>
        <v>6.6248400000000061</v>
      </c>
      <c r="Z1250" s="154">
        <f t="shared" si="210"/>
        <v>0.83007000000003472</v>
      </c>
      <c r="AA1250" s="154">
        <f t="shared" si="211"/>
        <v>-5.7947699999999713</v>
      </c>
      <c r="AB1250" s="155">
        <f t="shared" si="215"/>
        <v>5.2979720000000041</v>
      </c>
      <c r="AC1250" s="155">
        <f t="shared" si="212"/>
        <v>5.7947699999999713</v>
      </c>
      <c r="AD1250" s="155">
        <f t="shared" si="216"/>
        <v>3.8764606666666719</v>
      </c>
      <c r="AE1250" s="152">
        <f t="shared" si="213"/>
        <v>0</v>
      </c>
      <c r="AF1250" s="152"/>
      <c r="AG1250" s="156">
        <v>38230</v>
      </c>
      <c r="AH1250" s="159">
        <v>190.86881</v>
      </c>
      <c r="AI1250" s="155">
        <f t="shared" si="217"/>
        <v>189.66564300000002</v>
      </c>
      <c r="AJ1250" s="158">
        <f t="shared" si="214"/>
        <v>3.0359962950468292E-2</v>
      </c>
      <c r="AK1250" s="155">
        <f t="shared" si="218"/>
        <v>2.0680150218178556E-2</v>
      </c>
      <c r="AL1250" s="158">
        <f t="shared" si="219"/>
        <v>2.0438391504921487E-2</v>
      </c>
    </row>
    <row r="1251" spans="18:38" ht="14.25" x14ac:dyDescent="0.2">
      <c r="R1251" s="152" t="s">
        <v>108</v>
      </c>
      <c r="S1251" s="152"/>
      <c r="T1251" s="152" t="s">
        <v>107</v>
      </c>
      <c r="U1251" s="161">
        <v>38231</v>
      </c>
      <c r="V1251" s="152">
        <v>277.03838999999999</v>
      </c>
      <c r="W1251" s="152">
        <v>276.50869999999998</v>
      </c>
      <c r="X1251" s="152">
        <v>280.07001000000002</v>
      </c>
      <c r="Y1251" s="154">
        <f t="shared" si="209"/>
        <v>3.5613100000000486</v>
      </c>
      <c r="Z1251" s="154">
        <f t="shared" si="210"/>
        <v>3.0316200000000322</v>
      </c>
      <c r="AA1251" s="154">
        <f t="shared" si="211"/>
        <v>-0.52969000000001643</v>
      </c>
      <c r="AB1251" s="155">
        <f t="shared" si="215"/>
        <v>5.1153483333333387</v>
      </c>
      <c r="AC1251" s="155">
        <f t="shared" si="212"/>
        <v>0.52969000000001643</v>
      </c>
      <c r="AD1251" s="155">
        <f t="shared" si="216"/>
        <v>3.8941170000000058</v>
      </c>
      <c r="AE1251" s="152">
        <f t="shared" si="213"/>
        <v>0</v>
      </c>
      <c r="AF1251" s="152"/>
      <c r="AG1251" s="156">
        <v>38231</v>
      </c>
      <c r="AH1251" s="159">
        <v>178.93478999999996</v>
      </c>
      <c r="AI1251" s="155">
        <f t="shared" si="217"/>
        <v>188.41474666666667</v>
      </c>
      <c r="AJ1251" s="158">
        <f t="shared" si="214"/>
        <v>2.9602404317238505E-3</v>
      </c>
      <c r="AK1251" s="155">
        <f t="shared" si="218"/>
        <v>2.0778824899236017E-2</v>
      </c>
      <c r="AL1251" s="158">
        <f t="shared" si="219"/>
        <v>2.0667793094185299E-2</v>
      </c>
    </row>
    <row r="1252" spans="18:38" ht="14.25" x14ac:dyDescent="0.2">
      <c r="R1252" s="152" t="s">
        <v>108</v>
      </c>
      <c r="S1252" s="152"/>
      <c r="T1252" s="152" t="s">
        <v>107</v>
      </c>
      <c r="U1252" s="161">
        <v>38232</v>
      </c>
      <c r="V1252" s="152">
        <v>277.08685000000003</v>
      </c>
      <c r="W1252" s="152">
        <v>273.40438999999998</v>
      </c>
      <c r="X1252" s="152">
        <v>278.40719999999999</v>
      </c>
      <c r="Y1252" s="154">
        <f t="shared" si="209"/>
        <v>5.0028100000000109</v>
      </c>
      <c r="Z1252" s="154">
        <f t="shared" si="210"/>
        <v>1.3203499999999622</v>
      </c>
      <c r="AA1252" s="154">
        <f t="shared" si="211"/>
        <v>-3.6824600000000487</v>
      </c>
      <c r="AB1252" s="155">
        <f t="shared" si="215"/>
        <v>5.1482736666666709</v>
      </c>
      <c r="AC1252" s="155">
        <f t="shared" si="212"/>
        <v>3.6824600000000487</v>
      </c>
      <c r="AD1252" s="155">
        <f t="shared" si="216"/>
        <v>3.9017933333333397</v>
      </c>
      <c r="AE1252" s="152">
        <f t="shared" si="213"/>
        <v>0</v>
      </c>
      <c r="AF1252" s="152"/>
      <c r="AG1252" s="156">
        <v>38232</v>
      </c>
      <c r="AH1252" s="159">
        <v>172.64602000000002</v>
      </c>
      <c r="AI1252" s="155">
        <f t="shared" si="217"/>
        <v>186.90386100000003</v>
      </c>
      <c r="AJ1252" s="158">
        <f t="shared" si="214"/>
        <v>2.1329538902779503E-2</v>
      </c>
      <c r="AK1252" s="155">
        <f t="shared" si="218"/>
        <v>2.0961888411662754E-2</v>
      </c>
      <c r="AL1252" s="158">
        <f t="shared" si="219"/>
        <v>2.087593756735362E-2</v>
      </c>
    </row>
    <row r="1253" spans="18:38" ht="14.25" x14ac:dyDescent="0.2">
      <c r="R1253" s="152" t="s">
        <v>108</v>
      </c>
      <c r="S1253" s="152"/>
      <c r="T1253" s="152" t="s">
        <v>107</v>
      </c>
      <c r="U1253" s="161">
        <v>38233</v>
      </c>
      <c r="V1253" s="152">
        <v>273.66858000000002</v>
      </c>
      <c r="W1253" s="152">
        <v>267.64452999999997</v>
      </c>
      <c r="X1253" s="152">
        <v>276.08246000000003</v>
      </c>
      <c r="Y1253" s="154">
        <f t="shared" si="209"/>
        <v>8.4379300000000512</v>
      </c>
      <c r="Z1253" s="154">
        <f t="shared" si="210"/>
        <v>2.413880000000006</v>
      </c>
      <c r="AA1253" s="154">
        <f t="shared" si="211"/>
        <v>-6.0240500000000452</v>
      </c>
      <c r="AB1253" s="155">
        <f t="shared" si="215"/>
        <v>5.3241263333333393</v>
      </c>
      <c r="AC1253" s="155">
        <f t="shared" si="212"/>
        <v>6.0240500000000452</v>
      </c>
      <c r="AD1253" s="155">
        <f t="shared" si="216"/>
        <v>4.0904130000000087</v>
      </c>
      <c r="AE1253" s="152">
        <f t="shared" si="213"/>
        <v>0</v>
      </c>
      <c r="AF1253" s="152"/>
      <c r="AG1253" s="156">
        <v>38233</v>
      </c>
      <c r="AH1253" s="159">
        <v>162.89047000000002</v>
      </c>
      <c r="AI1253" s="155">
        <f t="shared" si="217"/>
        <v>185.10905566666668</v>
      </c>
      <c r="AJ1253" s="158">
        <f t="shared" si="214"/>
        <v>3.6982212648781994E-2</v>
      </c>
      <c r="AK1253" s="155">
        <f t="shared" si="218"/>
        <v>2.2138421848738175E-2</v>
      </c>
      <c r="AL1253" s="158">
        <f t="shared" si="219"/>
        <v>2.2097314392688493E-2</v>
      </c>
    </row>
    <row r="1254" spans="18:38" ht="14.25" x14ac:dyDescent="0.2">
      <c r="R1254" s="152" t="s">
        <v>108</v>
      </c>
      <c r="S1254" s="152"/>
      <c r="T1254" s="152" t="s">
        <v>107</v>
      </c>
      <c r="U1254" s="161">
        <v>38234</v>
      </c>
      <c r="V1254" s="152">
        <v>277.39452999999997</v>
      </c>
      <c r="W1254" s="152">
        <v>268.55414000000002</v>
      </c>
      <c r="X1254" s="152">
        <v>277.95119999999997</v>
      </c>
      <c r="Y1254" s="154">
        <f t="shared" si="209"/>
        <v>9.3970599999999536</v>
      </c>
      <c r="Z1254" s="154">
        <f t="shared" si="210"/>
        <v>0.55666999999999689</v>
      </c>
      <c r="AA1254" s="154">
        <f t="shared" si="211"/>
        <v>-8.8403899999999567</v>
      </c>
      <c r="AB1254" s="155">
        <f t="shared" si="215"/>
        <v>5.443349000000004</v>
      </c>
      <c r="AC1254" s="155">
        <f t="shared" si="212"/>
        <v>8.8403899999999567</v>
      </c>
      <c r="AD1254" s="155">
        <f t="shared" si="216"/>
        <v>4.1928656666666733</v>
      </c>
      <c r="AE1254" s="152">
        <f t="shared" si="213"/>
        <v>0</v>
      </c>
      <c r="AF1254" s="152"/>
      <c r="AG1254" s="156">
        <v>38234</v>
      </c>
      <c r="AH1254" s="159">
        <v>139.03196</v>
      </c>
      <c r="AI1254" s="155">
        <f t="shared" si="217"/>
        <v>182.31317566666667</v>
      </c>
      <c r="AJ1254" s="158">
        <f t="shared" si="214"/>
        <v>6.3585308011193664E-2</v>
      </c>
      <c r="AK1254" s="155">
        <f t="shared" si="218"/>
        <v>2.339557325225216E-2</v>
      </c>
      <c r="AL1254" s="158">
        <f t="shared" si="219"/>
        <v>2.2998149482803827E-2</v>
      </c>
    </row>
    <row r="1255" spans="18:38" ht="14.25" x14ac:dyDescent="0.2">
      <c r="R1255" s="152" t="s">
        <v>108</v>
      </c>
      <c r="S1255" s="152"/>
      <c r="T1255" s="152" t="s">
        <v>107</v>
      </c>
      <c r="U1255" s="161">
        <v>38235</v>
      </c>
      <c r="V1255" s="152">
        <v>269.55286000000001</v>
      </c>
      <c r="W1255" s="152">
        <v>269.55286000000001</v>
      </c>
      <c r="X1255" s="152">
        <v>273.83294999999998</v>
      </c>
      <c r="Y1255" s="154">
        <f t="shared" si="209"/>
        <v>4.2800899999999729</v>
      </c>
      <c r="Z1255" s="154">
        <f t="shared" si="210"/>
        <v>4.2800899999999729</v>
      </c>
      <c r="AA1255" s="154">
        <f t="shared" si="211"/>
        <v>0</v>
      </c>
      <c r="AB1255" s="155">
        <f t="shared" si="215"/>
        <v>5.4818063333333384</v>
      </c>
      <c r="AC1255" s="155">
        <f t="shared" si="212"/>
        <v>0</v>
      </c>
      <c r="AD1255" s="155">
        <f t="shared" si="216"/>
        <v>4.103726666666673</v>
      </c>
      <c r="AE1255" s="152">
        <f t="shared" si="213"/>
        <v>0</v>
      </c>
      <c r="AF1255" s="152"/>
      <c r="AG1255" s="156">
        <v>38235</v>
      </c>
      <c r="AH1255" s="159">
        <v>237.82561999999999</v>
      </c>
      <c r="AI1255" s="155">
        <f t="shared" si="217"/>
        <v>182.96204533333332</v>
      </c>
      <c r="AJ1255" s="158">
        <f t="shared" si="214"/>
        <v>0</v>
      </c>
      <c r="AK1255" s="155">
        <f t="shared" si="218"/>
        <v>2.2987352003561983E-2</v>
      </c>
      <c r="AL1255" s="158">
        <f t="shared" si="219"/>
        <v>2.2429387795650242E-2</v>
      </c>
    </row>
    <row r="1256" spans="18:38" ht="14.25" x14ac:dyDescent="0.2">
      <c r="R1256" s="152" t="s">
        <v>108</v>
      </c>
      <c r="S1256" s="152"/>
      <c r="T1256" s="152" t="s">
        <v>107</v>
      </c>
      <c r="U1256" s="161">
        <v>38236</v>
      </c>
      <c r="V1256" s="152">
        <v>272.02462000000003</v>
      </c>
      <c r="W1256" s="152">
        <v>261.35561999999999</v>
      </c>
      <c r="X1256" s="152">
        <v>272.02462000000003</v>
      </c>
      <c r="Y1256" s="154">
        <f t="shared" si="209"/>
        <v>10.66900000000004</v>
      </c>
      <c r="Z1256" s="154">
        <f t="shared" si="210"/>
        <v>0</v>
      </c>
      <c r="AA1256" s="154">
        <f t="shared" si="211"/>
        <v>-10.66900000000004</v>
      </c>
      <c r="AB1256" s="155">
        <f t="shared" si="215"/>
        <v>5.7749600000000063</v>
      </c>
      <c r="AC1256" s="155">
        <f t="shared" si="212"/>
        <v>10.66900000000004</v>
      </c>
      <c r="AD1256" s="155">
        <f t="shared" si="216"/>
        <v>4.4227883333333411</v>
      </c>
      <c r="AE1256" s="152">
        <f t="shared" si="213"/>
        <v>0</v>
      </c>
      <c r="AF1256" s="152"/>
      <c r="AG1256" s="156">
        <v>38236</v>
      </c>
      <c r="AH1256" s="159">
        <v>164.01397</v>
      </c>
      <c r="AI1256" s="155">
        <f t="shared" si="217"/>
        <v>181.57115933333333</v>
      </c>
      <c r="AJ1256" s="158">
        <f t="shared" si="214"/>
        <v>6.5049336955870521E-2</v>
      </c>
      <c r="AK1256" s="155">
        <f t="shared" si="218"/>
        <v>2.4977906995020262E-2</v>
      </c>
      <c r="AL1256" s="158">
        <f t="shared" si="219"/>
        <v>2.4358429772505141E-2</v>
      </c>
    </row>
    <row r="1257" spans="18:38" ht="14.25" x14ac:dyDescent="0.2">
      <c r="R1257" s="152" t="s">
        <v>108</v>
      </c>
      <c r="S1257" s="152"/>
      <c r="T1257" s="152" t="s">
        <v>107</v>
      </c>
      <c r="U1257" s="161">
        <v>38237</v>
      </c>
      <c r="V1257" s="152">
        <v>270.31826000000001</v>
      </c>
      <c r="W1257" s="152">
        <v>268.59688999999997</v>
      </c>
      <c r="X1257" s="152">
        <v>271.49176</v>
      </c>
      <c r="Y1257" s="154">
        <f t="shared" si="209"/>
        <v>2.8948700000000258</v>
      </c>
      <c r="Z1257" s="154">
        <f t="shared" si="210"/>
        <v>1.17349999999999</v>
      </c>
      <c r="AA1257" s="154">
        <f t="shared" si="211"/>
        <v>-1.7213700000000358</v>
      </c>
      <c r="AB1257" s="155">
        <f t="shared" si="215"/>
        <v>5.8125100000000067</v>
      </c>
      <c r="AC1257" s="155">
        <f t="shared" si="212"/>
        <v>1.7213700000000358</v>
      </c>
      <c r="AD1257" s="155">
        <f t="shared" si="216"/>
        <v>4.4321186666666756</v>
      </c>
      <c r="AE1257" s="152">
        <f t="shared" si="213"/>
        <v>0</v>
      </c>
      <c r="AF1257" s="152"/>
      <c r="AG1257" s="156">
        <v>38237</v>
      </c>
      <c r="AH1257" s="159">
        <v>168.73110999999997</v>
      </c>
      <c r="AI1257" s="155">
        <f t="shared" si="217"/>
        <v>180.30041499999999</v>
      </c>
      <c r="AJ1257" s="158">
        <f t="shared" si="214"/>
        <v>1.0201853114105847E-2</v>
      </c>
      <c r="AK1257" s="155">
        <f t="shared" si="218"/>
        <v>2.5085685141555233E-2</v>
      </c>
      <c r="AL1257" s="158">
        <f t="shared" si="219"/>
        <v>2.4581855048235336E-2</v>
      </c>
    </row>
    <row r="1258" spans="18:38" ht="14.25" x14ac:dyDescent="0.2">
      <c r="R1258" s="152" t="s">
        <v>108</v>
      </c>
      <c r="S1258" s="152"/>
      <c r="T1258" s="152" t="s">
        <v>107</v>
      </c>
      <c r="U1258" s="161">
        <v>38238</v>
      </c>
      <c r="V1258" s="152">
        <v>272.53550999999999</v>
      </c>
      <c r="W1258" s="152">
        <v>266.04266000000001</v>
      </c>
      <c r="X1258" s="152">
        <v>272.53550999999999</v>
      </c>
      <c r="Y1258" s="154">
        <f t="shared" si="209"/>
        <v>6.4928499999999758</v>
      </c>
      <c r="Z1258" s="154">
        <f t="shared" si="210"/>
        <v>0</v>
      </c>
      <c r="AA1258" s="154">
        <f t="shared" si="211"/>
        <v>-6.4928499999999758</v>
      </c>
      <c r="AB1258" s="155">
        <f t="shared" si="215"/>
        <v>5.8201970000000056</v>
      </c>
      <c r="AC1258" s="155">
        <f t="shared" si="212"/>
        <v>6.4928499999999758</v>
      </c>
      <c r="AD1258" s="155">
        <f t="shared" si="216"/>
        <v>4.4401913333333409</v>
      </c>
      <c r="AE1258" s="152">
        <f t="shared" si="213"/>
        <v>0</v>
      </c>
      <c r="AF1258" s="152"/>
      <c r="AG1258" s="156">
        <v>38238</v>
      </c>
      <c r="AH1258" s="159">
        <v>162.11903999999996</v>
      </c>
      <c r="AI1258" s="155">
        <f t="shared" si="217"/>
        <v>178.76224599999998</v>
      </c>
      <c r="AJ1258" s="158">
        <f t="shared" si="214"/>
        <v>4.0049891733876401E-2</v>
      </c>
      <c r="AK1258" s="155">
        <f t="shared" si="218"/>
        <v>2.5420241914611667E-2</v>
      </c>
      <c r="AL1258" s="158">
        <f t="shared" si="219"/>
        <v>2.4838529570350897E-2</v>
      </c>
    </row>
    <row r="1259" spans="18:38" ht="14.25" x14ac:dyDescent="0.2">
      <c r="R1259" s="152" t="s">
        <v>108</v>
      </c>
      <c r="S1259" s="152"/>
      <c r="T1259" s="152" t="s">
        <v>107</v>
      </c>
      <c r="U1259" s="161">
        <v>38239</v>
      </c>
      <c r="V1259" s="152">
        <v>271.06340999999998</v>
      </c>
      <c r="W1259" s="152">
        <v>265.81641000000002</v>
      </c>
      <c r="X1259" s="152">
        <v>271.10415999999998</v>
      </c>
      <c r="Y1259" s="154">
        <f t="shared" si="209"/>
        <v>5.28774999999996</v>
      </c>
      <c r="Z1259" s="154">
        <f t="shared" si="210"/>
        <v>4.0750000000002728E-2</v>
      </c>
      <c r="AA1259" s="154">
        <f t="shared" si="211"/>
        <v>-5.2469999999999573</v>
      </c>
      <c r="AB1259" s="155">
        <f t="shared" si="215"/>
        <v>5.8429586666666715</v>
      </c>
      <c r="AC1259" s="155">
        <f t="shared" si="212"/>
        <v>5.2469999999999573</v>
      </c>
      <c r="AD1259" s="155">
        <f t="shared" si="216"/>
        <v>4.4615946666666728</v>
      </c>
      <c r="AE1259" s="152">
        <f t="shared" si="213"/>
        <v>0</v>
      </c>
      <c r="AF1259" s="152"/>
      <c r="AG1259" s="156">
        <v>38239</v>
      </c>
      <c r="AH1259" s="159">
        <v>146.83386999999999</v>
      </c>
      <c r="AI1259" s="155">
        <f t="shared" si="217"/>
        <v>176.68913433333327</v>
      </c>
      <c r="AJ1259" s="158">
        <f t="shared" si="214"/>
        <v>3.5734262129030296E-2</v>
      </c>
      <c r="AK1259" s="155">
        <f t="shared" si="218"/>
        <v>2.5877045813418483E-2</v>
      </c>
      <c r="AL1259" s="158">
        <f t="shared" si="219"/>
        <v>2.5251098113648809E-2</v>
      </c>
    </row>
    <row r="1260" spans="18:38" ht="14.25" x14ac:dyDescent="0.2">
      <c r="R1260" s="152" t="s">
        <v>108</v>
      </c>
      <c r="S1260" s="152"/>
      <c r="T1260" s="152" t="s">
        <v>107</v>
      </c>
      <c r="U1260" s="161">
        <v>38240</v>
      </c>
      <c r="V1260" s="152">
        <v>268.79486000000003</v>
      </c>
      <c r="W1260" s="152">
        <v>253.10400000000001</v>
      </c>
      <c r="X1260" s="152">
        <v>272.11484000000002</v>
      </c>
      <c r="Y1260" s="154">
        <f t="shared" si="209"/>
        <v>19.010840000000002</v>
      </c>
      <c r="Z1260" s="154">
        <f t="shared" si="210"/>
        <v>3.3199799999999868</v>
      </c>
      <c r="AA1260" s="154">
        <f t="shared" si="211"/>
        <v>-15.690860000000015</v>
      </c>
      <c r="AB1260" s="155">
        <f t="shared" si="215"/>
        <v>6.3904706666666709</v>
      </c>
      <c r="AC1260" s="155">
        <f t="shared" si="212"/>
        <v>15.690860000000015</v>
      </c>
      <c r="AD1260" s="155">
        <f t="shared" si="216"/>
        <v>4.9156833333333383</v>
      </c>
      <c r="AE1260" s="152">
        <f t="shared" si="213"/>
        <v>0</v>
      </c>
      <c r="AF1260" s="152"/>
      <c r="AG1260" s="156">
        <v>38240</v>
      </c>
      <c r="AH1260" s="159">
        <v>152.69390000000007</v>
      </c>
      <c r="AI1260" s="155">
        <f t="shared" si="217"/>
        <v>175.40960999999996</v>
      </c>
      <c r="AJ1260" s="158">
        <f t="shared" si="214"/>
        <v>0.10276022814270909</v>
      </c>
      <c r="AK1260" s="155">
        <f t="shared" si="218"/>
        <v>2.8941594761279367E-2</v>
      </c>
      <c r="AL1260" s="158">
        <f t="shared" si="219"/>
        <v>2.8024025213517888E-2</v>
      </c>
    </row>
    <row r="1261" spans="18:38" ht="14.25" x14ac:dyDescent="0.2">
      <c r="R1261" s="152" t="s">
        <v>108</v>
      </c>
      <c r="S1261" s="152"/>
      <c r="T1261" s="152" t="s">
        <v>107</v>
      </c>
      <c r="U1261" s="161">
        <v>38241</v>
      </c>
      <c r="V1261" s="152">
        <v>272.97944000000001</v>
      </c>
      <c r="W1261" s="152">
        <v>263.56781000000001</v>
      </c>
      <c r="X1261" s="152">
        <v>272.97944000000001</v>
      </c>
      <c r="Y1261" s="154">
        <f t="shared" si="209"/>
        <v>9.4116300000000024</v>
      </c>
      <c r="Z1261" s="154">
        <f t="shared" si="210"/>
        <v>0</v>
      </c>
      <c r="AA1261" s="154">
        <f t="shared" si="211"/>
        <v>-9.4116300000000024</v>
      </c>
      <c r="AB1261" s="155">
        <f t="shared" si="215"/>
        <v>6.5067400000000051</v>
      </c>
      <c r="AC1261" s="155">
        <f t="shared" si="212"/>
        <v>9.4116300000000024</v>
      </c>
      <c r="AD1261" s="155">
        <f t="shared" si="216"/>
        <v>5.0319526666666725</v>
      </c>
      <c r="AE1261" s="152">
        <f t="shared" si="213"/>
        <v>0</v>
      </c>
      <c r="AF1261" s="152"/>
      <c r="AG1261" s="156">
        <v>38241</v>
      </c>
      <c r="AH1261" s="159">
        <v>163.36116000000001</v>
      </c>
      <c r="AI1261" s="155">
        <f t="shared" si="217"/>
        <v>174.9375473333333</v>
      </c>
      <c r="AJ1261" s="158">
        <f t="shared" si="214"/>
        <v>5.7612409216486964E-2</v>
      </c>
      <c r="AK1261" s="155">
        <f t="shared" si="218"/>
        <v>2.9749749020361226E-2</v>
      </c>
      <c r="AL1261" s="158">
        <f t="shared" si="219"/>
        <v>2.8764280415333479E-2</v>
      </c>
    </row>
    <row r="1262" spans="18:38" ht="14.25" x14ac:dyDescent="0.2">
      <c r="R1262" s="152" t="s">
        <v>108</v>
      </c>
      <c r="S1262" s="152"/>
      <c r="T1262" s="152" t="s">
        <v>107</v>
      </c>
      <c r="U1262" s="161">
        <v>38242</v>
      </c>
      <c r="V1262" s="152">
        <v>272.53131000000002</v>
      </c>
      <c r="W1262" s="152">
        <v>269.48953</v>
      </c>
      <c r="X1262" s="152">
        <v>273.28568000000001</v>
      </c>
      <c r="Y1262" s="154">
        <f t="shared" si="209"/>
        <v>3.7961500000000115</v>
      </c>
      <c r="Z1262" s="154">
        <f t="shared" si="210"/>
        <v>0.75436999999999443</v>
      </c>
      <c r="AA1262" s="154">
        <f t="shared" si="211"/>
        <v>-3.041780000000017</v>
      </c>
      <c r="AB1262" s="155">
        <f t="shared" si="215"/>
        <v>6.429280333333339</v>
      </c>
      <c r="AC1262" s="155">
        <f t="shared" si="212"/>
        <v>3.041780000000017</v>
      </c>
      <c r="AD1262" s="155">
        <f t="shared" si="216"/>
        <v>4.9293473333333404</v>
      </c>
      <c r="AE1262" s="152">
        <f t="shared" si="213"/>
        <v>0</v>
      </c>
      <c r="AF1262" s="152"/>
      <c r="AG1262" s="156">
        <v>38242</v>
      </c>
      <c r="AH1262" s="159">
        <v>169.99536999999995</v>
      </c>
      <c r="AI1262" s="155">
        <f t="shared" si="217"/>
        <v>174.65438899999995</v>
      </c>
      <c r="AJ1262" s="158">
        <f t="shared" si="214"/>
        <v>1.7893310858995853E-2</v>
      </c>
      <c r="AK1262" s="155">
        <f t="shared" si="218"/>
        <v>2.9203283517101532E-2</v>
      </c>
      <c r="AL1262" s="158">
        <f t="shared" si="219"/>
        <v>2.8223438079951955E-2</v>
      </c>
    </row>
    <row r="1263" spans="18:38" ht="14.25" x14ac:dyDescent="0.2">
      <c r="R1263" s="152" t="s">
        <v>108</v>
      </c>
      <c r="S1263" s="152"/>
      <c r="T1263" s="152" t="s">
        <v>107</v>
      </c>
      <c r="U1263" s="161">
        <v>38243</v>
      </c>
      <c r="V1263" s="152">
        <v>271.36786000000001</v>
      </c>
      <c r="W1263" s="152">
        <v>267.24176</v>
      </c>
      <c r="X1263" s="152">
        <v>271.36786000000001</v>
      </c>
      <c r="Y1263" s="154">
        <f t="shared" si="209"/>
        <v>4.1261000000000081</v>
      </c>
      <c r="Z1263" s="154">
        <f t="shared" si="210"/>
        <v>0</v>
      </c>
      <c r="AA1263" s="154">
        <f t="shared" si="211"/>
        <v>-4.1261000000000081</v>
      </c>
      <c r="AB1263" s="155">
        <f t="shared" si="215"/>
        <v>6.4435980000000059</v>
      </c>
      <c r="AC1263" s="155">
        <f t="shared" si="212"/>
        <v>4.1261000000000081</v>
      </c>
      <c r="AD1263" s="155">
        <f t="shared" si="216"/>
        <v>5.0452726666666736</v>
      </c>
      <c r="AE1263" s="152">
        <f t="shared" si="213"/>
        <v>0</v>
      </c>
      <c r="AF1263" s="152"/>
      <c r="AG1263" s="156">
        <v>38243</v>
      </c>
      <c r="AH1263" s="159">
        <v>179.68683999999999</v>
      </c>
      <c r="AI1263" s="155">
        <f t="shared" si="217"/>
        <v>175.06473299999999</v>
      </c>
      <c r="AJ1263" s="158">
        <f t="shared" si="214"/>
        <v>2.2962727821358584E-2</v>
      </c>
      <c r="AK1263" s="155">
        <f t="shared" si="218"/>
        <v>2.9839589707170513E-2</v>
      </c>
      <c r="AL1263" s="158">
        <f t="shared" si="219"/>
        <v>2.8819469119840797E-2</v>
      </c>
    </row>
    <row r="1264" spans="18:38" ht="14.25" x14ac:dyDescent="0.2">
      <c r="R1264" s="152" t="s">
        <v>108</v>
      </c>
      <c r="S1264" s="152"/>
      <c r="T1264" s="152" t="s">
        <v>107</v>
      </c>
      <c r="U1264" s="161">
        <v>38244</v>
      </c>
      <c r="V1264" s="152">
        <v>271.19283999999999</v>
      </c>
      <c r="W1264" s="152">
        <v>260.24419999999998</v>
      </c>
      <c r="X1264" s="152">
        <v>271.51727</v>
      </c>
      <c r="Y1264" s="154">
        <f t="shared" si="209"/>
        <v>11.273070000000018</v>
      </c>
      <c r="Z1264" s="154">
        <f t="shared" si="210"/>
        <v>0.32443000000000666</v>
      </c>
      <c r="AA1264" s="154">
        <f t="shared" si="211"/>
        <v>-10.948640000000012</v>
      </c>
      <c r="AB1264" s="155">
        <f t="shared" si="215"/>
        <v>6.6576980000000079</v>
      </c>
      <c r="AC1264" s="155">
        <f t="shared" si="212"/>
        <v>10.948640000000012</v>
      </c>
      <c r="AD1264" s="155">
        <f t="shared" si="216"/>
        <v>5.2795566666666742</v>
      </c>
      <c r="AE1264" s="152">
        <f t="shared" si="213"/>
        <v>0</v>
      </c>
      <c r="AF1264" s="152"/>
      <c r="AG1264" s="156">
        <v>38244</v>
      </c>
      <c r="AH1264" s="159">
        <v>190.72212000000002</v>
      </c>
      <c r="AI1264" s="155">
        <f t="shared" si="217"/>
        <v>175.91883933333332</v>
      </c>
      <c r="AJ1264" s="158">
        <f t="shared" si="214"/>
        <v>5.7406241079954491E-2</v>
      </c>
      <c r="AK1264" s="155">
        <f t="shared" si="218"/>
        <v>3.0961662187717488E-2</v>
      </c>
      <c r="AL1264" s="158">
        <f t="shared" si="219"/>
        <v>3.0011320485481951E-2</v>
      </c>
    </row>
    <row r="1265" spans="18:38" ht="14.25" x14ac:dyDescent="0.2">
      <c r="R1265" s="152" t="s">
        <v>108</v>
      </c>
      <c r="S1265" s="152"/>
      <c r="T1265" s="152" t="s">
        <v>107</v>
      </c>
      <c r="U1265" s="161">
        <v>38245</v>
      </c>
      <c r="V1265" s="152">
        <v>272.91320999999999</v>
      </c>
      <c r="W1265" s="152">
        <v>267.78618999999998</v>
      </c>
      <c r="X1265" s="152">
        <v>273.45571999999999</v>
      </c>
      <c r="Y1265" s="154">
        <f t="shared" si="209"/>
        <v>5.6695300000000088</v>
      </c>
      <c r="Z1265" s="154">
        <f t="shared" si="210"/>
        <v>0.54250999999999294</v>
      </c>
      <c r="AA1265" s="154">
        <f t="shared" si="211"/>
        <v>-5.1270200000000159</v>
      </c>
      <c r="AB1265" s="155">
        <f t="shared" si="215"/>
        <v>6.557658666666673</v>
      </c>
      <c r="AC1265" s="155">
        <f t="shared" si="212"/>
        <v>5.1270200000000159</v>
      </c>
      <c r="AD1265" s="155">
        <f t="shared" si="216"/>
        <v>5.1614336666666727</v>
      </c>
      <c r="AE1265" s="152">
        <f t="shared" si="213"/>
        <v>0</v>
      </c>
      <c r="AF1265" s="152"/>
      <c r="AG1265" s="156">
        <v>38245</v>
      </c>
      <c r="AH1265" s="159">
        <v>185.75801999999996</v>
      </c>
      <c r="AI1265" s="155">
        <f t="shared" si="217"/>
        <v>176.26188800000003</v>
      </c>
      <c r="AJ1265" s="158">
        <f t="shared" si="214"/>
        <v>2.7600531056478837E-2</v>
      </c>
      <c r="AK1265" s="155">
        <f t="shared" si="218"/>
        <v>3.0234507535695943E-2</v>
      </c>
      <c r="AL1265" s="158">
        <f t="shared" si="219"/>
        <v>2.9282754912205819E-2</v>
      </c>
    </row>
    <row r="1266" spans="18:38" ht="14.25" x14ac:dyDescent="0.2">
      <c r="R1266" s="152" t="s">
        <v>108</v>
      </c>
      <c r="S1266" s="152"/>
      <c r="T1266" s="152" t="s">
        <v>107</v>
      </c>
      <c r="U1266" s="161">
        <v>38246</v>
      </c>
      <c r="V1266" s="152">
        <v>270.16708</v>
      </c>
      <c r="W1266" s="152">
        <v>258.91039999999998</v>
      </c>
      <c r="X1266" s="152">
        <v>270.16708</v>
      </c>
      <c r="Y1266" s="154">
        <f t="shared" si="209"/>
        <v>11.256680000000017</v>
      </c>
      <c r="Z1266" s="154">
        <f t="shared" si="210"/>
        <v>0</v>
      </c>
      <c r="AA1266" s="154">
        <f t="shared" si="211"/>
        <v>-11.256680000000017</v>
      </c>
      <c r="AB1266" s="155">
        <f t="shared" si="215"/>
        <v>6.5861550000000069</v>
      </c>
      <c r="AC1266" s="155">
        <f t="shared" si="212"/>
        <v>11.256680000000017</v>
      </c>
      <c r="AD1266" s="155">
        <f t="shared" si="216"/>
        <v>5.2598763333333398</v>
      </c>
      <c r="AE1266" s="152">
        <f t="shared" si="213"/>
        <v>0</v>
      </c>
      <c r="AF1266" s="152"/>
      <c r="AG1266" s="156">
        <v>38246</v>
      </c>
      <c r="AH1266" s="159">
        <v>186.93972000000005</v>
      </c>
      <c r="AI1266" s="155">
        <f t="shared" si="217"/>
        <v>176.30731200000002</v>
      </c>
      <c r="AJ1266" s="158">
        <f t="shared" si="214"/>
        <v>6.0215560395618511E-2</v>
      </c>
      <c r="AK1266" s="155">
        <f t="shared" si="218"/>
        <v>3.0750236505618162E-2</v>
      </c>
      <c r="AL1266" s="158">
        <f t="shared" si="219"/>
        <v>2.9833568861473762E-2</v>
      </c>
    </row>
    <row r="1267" spans="18:38" ht="14.25" x14ac:dyDescent="0.2">
      <c r="R1267" s="152" t="s">
        <v>108</v>
      </c>
      <c r="S1267" s="152"/>
      <c r="T1267" s="152" t="s">
        <v>107</v>
      </c>
      <c r="U1267" s="161">
        <v>38247</v>
      </c>
      <c r="V1267" s="152">
        <v>265.83141999999998</v>
      </c>
      <c r="W1267" s="152">
        <v>256.82378999999997</v>
      </c>
      <c r="X1267" s="152">
        <v>265.83141999999998</v>
      </c>
      <c r="Y1267" s="154">
        <f t="shared" si="209"/>
        <v>9.007630000000006</v>
      </c>
      <c r="Z1267" s="154">
        <f t="shared" si="210"/>
        <v>0</v>
      </c>
      <c r="AA1267" s="154">
        <f t="shared" si="211"/>
        <v>-9.007630000000006</v>
      </c>
      <c r="AB1267" s="155">
        <f t="shared" si="215"/>
        <v>6.7681706666666734</v>
      </c>
      <c r="AC1267" s="155">
        <f t="shared" si="212"/>
        <v>9.007630000000006</v>
      </c>
      <c r="AD1267" s="155">
        <f t="shared" si="216"/>
        <v>5.5601306666666739</v>
      </c>
      <c r="AE1267" s="152">
        <f t="shared" si="213"/>
        <v>0</v>
      </c>
      <c r="AF1267" s="152"/>
      <c r="AG1267" s="156">
        <v>38247</v>
      </c>
      <c r="AH1267" s="159">
        <v>179.8664</v>
      </c>
      <c r="AI1267" s="155">
        <f t="shared" si="217"/>
        <v>175.74859833333338</v>
      </c>
      <c r="AJ1267" s="158">
        <f t="shared" si="214"/>
        <v>5.0079559050495291E-2</v>
      </c>
      <c r="AK1267" s="155">
        <f t="shared" si="218"/>
        <v>3.2419555140634673E-2</v>
      </c>
      <c r="AL1267" s="158">
        <f t="shared" si="219"/>
        <v>3.1636842167702857E-2</v>
      </c>
    </row>
    <row r="1268" spans="18:38" ht="14.25" x14ac:dyDescent="0.2">
      <c r="R1268" s="152" t="s">
        <v>108</v>
      </c>
      <c r="S1268" s="152"/>
      <c r="T1268" s="152" t="s">
        <v>107</v>
      </c>
      <c r="U1268" s="161">
        <v>38248</v>
      </c>
      <c r="V1268" s="152">
        <v>266.36635999999999</v>
      </c>
      <c r="W1268" s="152">
        <v>266.36635999999999</v>
      </c>
      <c r="X1268" s="152">
        <v>270.39337</v>
      </c>
      <c r="Y1268" s="154">
        <f t="shared" si="209"/>
        <v>4.0270100000000184</v>
      </c>
      <c r="Z1268" s="154">
        <f t="shared" si="210"/>
        <v>4.0270100000000184</v>
      </c>
      <c r="AA1268" s="154">
        <f t="shared" si="211"/>
        <v>0</v>
      </c>
      <c r="AB1268" s="155">
        <f t="shared" si="215"/>
        <v>6.8078253333333398</v>
      </c>
      <c r="AC1268" s="155">
        <f t="shared" si="212"/>
        <v>0</v>
      </c>
      <c r="AD1268" s="155">
        <f t="shared" si="216"/>
        <v>5.4655516666666726</v>
      </c>
      <c r="AE1268" s="152">
        <f t="shared" si="213"/>
        <v>0</v>
      </c>
      <c r="AF1268" s="152"/>
      <c r="AG1268" s="156">
        <v>38248</v>
      </c>
      <c r="AH1268" s="159">
        <v>174.33232999999998</v>
      </c>
      <c r="AI1268" s="155">
        <f t="shared" si="217"/>
        <v>175.7856396666667</v>
      </c>
      <c r="AJ1268" s="158">
        <f t="shared" si="214"/>
        <v>0</v>
      </c>
      <c r="AK1268" s="155">
        <f t="shared" si="218"/>
        <v>3.1873553496146692E-2</v>
      </c>
      <c r="AL1268" s="158">
        <f t="shared" si="219"/>
        <v>3.1092139705101725E-2</v>
      </c>
    </row>
    <row r="1269" spans="18:38" ht="14.25" x14ac:dyDescent="0.2">
      <c r="R1269" s="152" t="s">
        <v>108</v>
      </c>
      <c r="S1269" s="152"/>
      <c r="T1269" s="152" t="s">
        <v>107</v>
      </c>
      <c r="U1269" s="161">
        <v>38249</v>
      </c>
      <c r="V1269" s="152">
        <v>269.89562999999998</v>
      </c>
      <c r="W1269" s="152">
        <v>266.38983000000002</v>
      </c>
      <c r="X1269" s="152">
        <v>272.30835000000002</v>
      </c>
      <c r="Y1269" s="154">
        <f t="shared" si="209"/>
        <v>5.9185200000000009</v>
      </c>
      <c r="Z1269" s="154">
        <f t="shared" si="210"/>
        <v>2.4127200000000357</v>
      </c>
      <c r="AA1269" s="154">
        <f t="shared" si="211"/>
        <v>-3.5057999999999652</v>
      </c>
      <c r="AB1269" s="155">
        <f t="shared" si="215"/>
        <v>6.8928900000000066</v>
      </c>
      <c r="AC1269" s="155">
        <f t="shared" si="212"/>
        <v>3.5057999999999652</v>
      </c>
      <c r="AD1269" s="155">
        <f t="shared" si="216"/>
        <v>5.4717803333333386</v>
      </c>
      <c r="AE1269" s="152">
        <f t="shared" si="213"/>
        <v>0</v>
      </c>
      <c r="AF1269" s="152"/>
      <c r="AG1269" s="156">
        <v>38249</v>
      </c>
      <c r="AH1269" s="159">
        <v>188.03293000000002</v>
      </c>
      <c r="AI1269" s="155">
        <f t="shared" si="217"/>
        <v>176.35197633333337</v>
      </c>
      <c r="AJ1269" s="158">
        <f t="shared" si="214"/>
        <v>1.8644606559074333E-2</v>
      </c>
      <c r="AK1269" s="155">
        <f t="shared" si="218"/>
        <v>3.1848235523663941E-2</v>
      </c>
      <c r="AL1269" s="158">
        <f t="shared" si="219"/>
        <v>3.1027609937247319E-2</v>
      </c>
    </row>
    <row r="1270" spans="18:38" ht="14.25" x14ac:dyDescent="0.2">
      <c r="R1270" s="152" t="s">
        <v>108</v>
      </c>
      <c r="S1270" s="152"/>
      <c r="T1270" s="152" t="s">
        <v>107</v>
      </c>
      <c r="U1270" s="161">
        <v>38250</v>
      </c>
      <c r="V1270" s="152">
        <v>268.67056000000002</v>
      </c>
      <c r="W1270" s="152">
        <v>263.70386000000002</v>
      </c>
      <c r="X1270" s="152">
        <v>270.93518</v>
      </c>
      <c r="Y1270" s="154">
        <f t="shared" si="209"/>
        <v>7.2313199999999824</v>
      </c>
      <c r="Z1270" s="154">
        <f t="shared" si="210"/>
        <v>2.2646199999999794</v>
      </c>
      <c r="AA1270" s="154">
        <f t="shared" si="211"/>
        <v>-4.966700000000003</v>
      </c>
      <c r="AB1270" s="155">
        <f t="shared" si="215"/>
        <v>7.0032240000000048</v>
      </c>
      <c r="AC1270" s="155">
        <f t="shared" si="212"/>
        <v>4.966700000000003</v>
      </c>
      <c r="AD1270" s="155">
        <f t="shared" si="216"/>
        <v>5.5066270000000044</v>
      </c>
      <c r="AE1270" s="152">
        <f t="shared" si="213"/>
        <v>0</v>
      </c>
      <c r="AF1270" s="152"/>
      <c r="AG1270" s="156">
        <v>38250</v>
      </c>
      <c r="AH1270" s="159">
        <v>203.88717</v>
      </c>
      <c r="AI1270" s="155">
        <f t="shared" si="217"/>
        <v>177.58824733333338</v>
      </c>
      <c r="AJ1270" s="158">
        <f t="shared" si="214"/>
        <v>2.436004188002611E-2</v>
      </c>
      <c r="AK1270" s="155">
        <f t="shared" si="218"/>
        <v>3.1876599315995145E-2</v>
      </c>
      <c r="AL1270" s="158">
        <f t="shared" si="219"/>
        <v>3.1007834598784333E-2</v>
      </c>
    </row>
    <row r="1271" spans="18:38" ht="14.25" x14ac:dyDescent="0.2">
      <c r="R1271" s="152" t="s">
        <v>108</v>
      </c>
      <c r="S1271" s="152"/>
      <c r="T1271" s="152" t="s">
        <v>107</v>
      </c>
      <c r="U1271" s="161">
        <v>38251</v>
      </c>
      <c r="V1271" s="152">
        <v>271.99563999999998</v>
      </c>
      <c r="W1271" s="152">
        <v>262.97494999999998</v>
      </c>
      <c r="X1271" s="152">
        <v>272.31637999999998</v>
      </c>
      <c r="Y1271" s="154">
        <f t="shared" si="209"/>
        <v>9.3414300000000026</v>
      </c>
      <c r="Z1271" s="154">
        <f t="shared" si="210"/>
        <v>0.32074000000000069</v>
      </c>
      <c r="AA1271" s="154">
        <f t="shared" si="211"/>
        <v>-9.0206900000000019</v>
      </c>
      <c r="AB1271" s="155">
        <f t="shared" si="215"/>
        <v>7.0856743333333396</v>
      </c>
      <c r="AC1271" s="155">
        <f t="shared" si="212"/>
        <v>9.0206900000000019</v>
      </c>
      <c r="AD1271" s="155">
        <f t="shared" si="216"/>
        <v>5.8069230000000056</v>
      </c>
      <c r="AE1271" s="152">
        <f t="shared" si="213"/>
        <v>0</v>
      </c>
      <c r="AF1271" s="152"/>
      <c r="AG1271" s="156">
        <v>38251</v>
      </c>
      <c r="AH1271" s="159">
        <v>238.35364999999999</v>
      </c>
      <c r="AI1271" s="155">
        <f t="shared" si="217"/>
        <v>180.03670433333335</v>
      </c>
      <c r="AJ1271" s="158">
        <f t="shared" si="214"/>
        <v>3.7845822793147924E-2</v>
      </c>
      <c r="AK1271" s="155">
        <f t="shared" si="218"/>
        <v>3.3135739436127146E-2</v>
      </c>
      <c r="AL1271" s="158">
        <f t="shared" si="219"/>
        <v>3.2254106302949406E-2</v>
      </c>
    </row>
    <row r="1272" spans="18:38" ht="14.25" x14ac:dyDescent="0.2">
      <c r="R1272" s="152" t="s">
        <v>108</v>
      </c>
      <c r="S1272" s="152"/>
      <c r="T1272" s="152" t="s">
        <v>107</v>
      </c>
      <c r="U1272" s="161">
        <v>38252</v>
      </c>
      <c r="V1272" s="152">
        <v>270.47913</v>
      </c>
      <c r="W1272" s="152">
        <v>264.33084000000002</v>
      </c>
      <c r="X1272" s="152">
        <v>270.88083</v>
      </c>
      <c r="Y1272" s="154">
        <f t="shared" si="209"/>
        <v>6.5499899999999798</v>
      </c>
      <c r="Z1272" s="154">
        <f t="shared" si="210"/>
        <v>0.40170000000000528</v>
      </c>
      <c r="AA1272" s="154">
        <f t="shared" si="211"/>
        <v>-6.1482899999999745</v>
      </c>
      <c r="AB1272" s="155">
        <f t="shared" si="215"/>
        <v>7.0797070000000044</v>
      </c>
      <c r="AC1272" s="155">
        <f t="shared" si="212"/>
        <v>6.1482899999999745</v>
      </c>
      <c r="AD1272" s="155">
        <f t="shared" si="216"/>
        <v>5.7875656666666702</v>
      </c>
      <c r="AE1272" s="152">
        <f t="shared" si="213"/>
        <v>0</v>
      </c>
      <c r="AF1272" s="152"/>
      <c r="AG1272" s="156">
        <v>38252</v>
      </c>
      <c r="AH1272" s="159">
        <v>238.52625</v>
      </c>
      <c r="AI1272" s="155">
        <f t="shared" si="217"/>
        <v>181.93999533333334</v>
      </c>
      <c r="AJ1272" s="158">
        <f t="shared" si="214"/>
        <v>2.577615671231143E-2</v>
      </c>
      <c r="AK1272" s="155">
        <f t="shared" si="218"/>
        <v>3.2758636445255271E-2</v>
      </c>
      <c r="AL1272" s="158">
        <f t="shared" si="219"/>
        <v>3.1810299082745588E-2</v>
      </c>
    </row>
    <row r="1273" spans="18:38" ht="14.25" x14ac:dyDescent="0.2">
      <c r="R1273" s="152" t="s">
        <v>108</v>
      </c>
      <c r="S1273" s="152"/>
      <c r="T1273" s="152" t="s">
        <v>107</v>
      </c>
      <c r="U1273" s="161">
        <v>38253</v>
      </c>
      <c r="V1273" s="152">
        <v>271.35782</v>
      </c>
      <c r="W1273" s="152">
        <v>268.18401999999998</v>
      </c>
      <c r="X1273" s="152">
        <v>277.53644000000003</v>
      </c>
      <c r="Y1273" s="154">
        <f t="shared" si="209"/>
        <v>9.3524200000000519</v>
      </c>
      <c r="Z1273" s="154">
        <f t="shared" si="210"/>
        <v>6.1786200000000235</v>
      </c>
      <c r="AA1273" s="154">
        <f t="shared" si="211"/>
        <v>-3.1738000000000284</v>
      </c>
      <c r="AB1273" s="155">
        <f t="shared" si="215"/>
        <v>7.0946690000000059</v>
      </c>
      <c r="AC1273" s="155">
        <f t="shared" si="212"/>
        <v>3.1738000000000284</v>
      </c>
      <c r="AD1273" s="155">
        <f t="shared" si="216"/>
        <v>5.6670060000000042</v>
      </c>
      <c r="AE1273" s="152">
        <f t="shared" si="213"/>
        <v>0</v>
      </c>
      <c r="AF1273" s="152"/>
      <c r="AG1273" s="156">
        <v>38253</v>
      </c>
      <c r="AH1273" s="159">
        <v>232.31825000000001</v>
      </c>
      <c r="AI1273" s="155">
        <f t="shared" si="217"/>
        <v>183.27895833333335</v>
      </c>
      <c r="AJ1273" s="158">
        <f t="shared" si="214"/>
        <v>1.3661432108756106E-2</v>
      </c>
      <c r="AK1273" s="155">
        <f t="shared" si="218"/>
        <v>3.2036012030647272E-2</v>
      </c>
      <c r="AL1273" s="158">
        <f t="shared" si="219"/>
        <v>3.0920112442440334E-2</v>
      </c>
    </row>
    <row r="1274" spans="18:38" ht="14.25" x14ac:dyDescent="0.2">
      <c r="R1274" s="152" t="s">
        <v>108</v>
      </c>
      <c r="S1274" s="152"/>
      <c r="T1274" s="152" t="s">
        <v>107</v>
      </c>
      <c r="U1274" s="161">
        <v>38254</v>
      </c>
      <c r="V1274" s="152">
        <v>278.85019</v>
      </c>
      <c r="W1274" s="152">
        <v>275.60415999999998</v>
      </c>
      <c r="X1274" s="152">
        <v>279.245</v>
      </c>
      <c r="Y1274" s="154">
        <f t="shared" si="209"/>
        <v>3.6408400000000256</v>
      </c>
      <c r="Z1274" s="154">
        <f t="shared" si="210"/>
        <v>0.39481000000000677</v>
      </c>
      <c r="AA1274" s="154">
        <f t="shared" si="211"/>
        <v>-3.2460300000000188</v>
      </c>
      <c r="AB1274" s="155">
        <f t="shared" si="215"/>
        <v>7.1127253333333398</v>
      </c>
      <c r="AC1274" s="155">
        <f t="shared" si="212"/>
        <v>3.2460300000000188</v>
      </c>
      <c r="AD1274" s="155">
        <f t="shared" si="216"/>
        <v>5.6847540000000043</v>
      </c>
      <c r="AE1274" s="152">
        <f t="shared" si="213"/>
        <v>0</v>
      </c>
      <c r="AF1274" s="152"/>
      <c r="AG1274" s="156">
        <v>38254</v>
      </c>
      <c r="AH1274" s="159">
        <v>237.90158000000002</v>
      </c>
      <c r="AI1274" s="155">
        <f t="shared" si="217"/>
        <v>184.67766366666666</v>
      </c>
      <c r="AJ1274" s="158">
        <f t="shared" si="214"/>
        <v>1.3644423883187403E-2</v>
      </c>
      <c r="AK1274" s="155">
        <f t="shared" si="218"/>
        <v>3.2029190934440191E-2</v>
      </c>
      <c r="AL1274" s="158">
        <f t="shared" si="219"/>
        <v>3.0782033339238481E-2</v>
      </c>
    </row>
    <row r="1275" spans="18:38" ht="14.25" x14ac:dyDescent="0.2">
      <c r="R1275" s="152" t="s">
        <v>108</v>
      </c>
      <c r="S1275" s="152"/>
      <c r="T1275" s="152" t="s">
        <v>107</v>
      </c>
      <c r="U1275" s="161">
        <v>38255</v>
      </c>
      <c r="V1275" s="152">
        <v>278.95553999999998</v>
      </c>
      <c r="W1275" s="152">
        <v>267.19168000000002</v>
      </c>
      <c r="X1275" s="152">
        <v>279.17239000000001</v>
      </c>
      <c r="Y1275" s="154">
        <f t="shared" si="209"/>
        <v>11.980709999999988</v>
      </c>
      <c r="Z1275" s="154">
        <f t="shared" si="210"/>
        <v>0.21685000000002219</v>
      </c>
      <c r="AA1275" s="154">
        <f t="shared" si="211"/>
        <v>-11.763859999999966</v>
      </c>
      <c r="AB1275" s="155">
        <f t="shared" si="215"/>
        <v>7.1392910000000054</v>
      </c>
      <c r="AC1275" s="155">
        <f t="shared" si="212"/>
        <v>11.763859999999966</v>
      </c>
      <c r="AD1275" s="155">
        <f t="shared" si="216"/>
        <v>5.704091333333337</v>
      </c>
      <c r="AE1275" s="152">
        <f t="shared" si="213"/>
        <v>0</v>
      </c>
      <c r="AF1275" s="152"/>
      <c r="AG1275" s="156">
        <v>38255</v>
      </c>
      <c r="AH1275" s="159">
        <v>234.75175000000002</v>
      </c>
      <c r="AI1275" s="155">
        <f t="shared" si="217"/>
        <v>186.25505533333336</v>
      </c>
      <c r="AJ1275" s="158">
        <f t="shared" si="214"/>
        <v>5.0111916098601883E-2</v>
      </c>
      <c r="AK1275" s="155">
        <f t="shared" si="218"/>
        <v>3.1710625147099311E-2</v>
      </c>
      <c r="AL1275" s="158">
        <f t="shared" si="219"/>
        <v>3.0625162485522602E-2</v>
      </c>
    </row>
    <row r="1276" spans="18:38" ht="14.25" x14ac:dyDescent="0.2">
      <c r="R1276" s="152" t="s">
        <v>108</v>
      </c>
      <c r="S1276" s="152"/>
      <c r="T1276" s="152" t="s">
        <v>107</v>
      </c>
      <c r="U1276" s="161">
        <v>38256</v>
      </c>
      <c r="V1276" s="152">
        <v>274.76238999999998</v>
      </c>
      <c r="W1276" s="152">
        <v>274.11020000000002</v>
      </c>
      <c r="X1276" s="152">
        <v>281.92624000000001</v>
      </c>
      <c r="Y1276" s="154">
        <f t="shared" si="209"/>
        <v>7.8160399999999868</v>
      </c>
      <c r="Z1276" s="154">
        <f t="shared" si="210"/>
        <v>7.1638500000000249</v>
      </c>
      <c r="AA1276" s="154">
        <f t="shared" si="211"/>
        <v>-0.65218999999996186</v>
      </c>
      <c r="AB1276" s="155">
        <f t="shared" si="215"/>
        <v>7.2706630000000043</v>
      </c>
      <c r="AC1276" s="155">
        <f t="shared" si="212"/>
        <v>0.65218999999996186</v>
      </c>
      <c r="AD1276" s="155">
        <f t="shared" si="216"/>
        <v>5.682121666666669</v>
      </c>
      <c r="AE1276" s="152">
        <f t="shared" si="213"/>
        <v>0</v>
      </c>
      <c r="AF1276" s="152"/>
      <c r="AG1276" s="156">
        <v>38256</v>
      </c>
      <c r="AH1276" s="159">
        <v>219.51940000000005</v>
      </c>
      <c r="AI1276" s="155">
        <f t="shared" si="217"/>
        <v>187.56518233333333</v>
      </c>
      <c r="AJ1276" s="158">
        <f t="shared" si="214"/>
        <v>2.9709902632749619E-3</v>
      </c>
      <c r="AK1276" s="155">
        <f t="shared" si="218"/>
        <v>3.15671190207574E-2</v>
      </c>
      <c r="AL1276" s="158">
        <f t="shared" si="219"/>
        <v>3.0294117468820145E-2</v>
      </c>
    </row>
    <row r="1277" spans="18:38" ht="14.25" x14ac:dyDescent="0.2">
      <c r="R1277" s="152" t="s">
        <v>108</v>
      </c>
      <c r="S1277" s="152"/>
      <c r="T1277" s="152" t="s">
        <v>107</v>
      </c>
      <c r="U1277" s="161">
        <v>38257</v>
      </c>
      <c r="V1277" s="152">
        <v>283.46262000000002</v>
      </c>
      <c r="W1277" s="152">
        <v>282.47451999999998</v>
      </c>
      <c r="X1277" s="152">
        <v>286.90120999999999</v>
      </c>
      <c r="Y1277" s="154">
        <f t="shared" si="209"/>
        <v>4.4266900000000078</v>
      </c>
      <c r="Z1277" s="154">
        <f t="shared" si="210"/>
        <v>3.4385899999999765</v>
      </c>
      <c r="AA1277" s="154">
        <f t="shared" si="211"/>
        <v>-0.98810000000003129</v>
      </c>
      <c r="AB1277" s="155">
        <f t="shared" si="215"/>
        <v>7.2866193333333387</v>
      </c>
      <c r="AC1277" s="155">
        <f t="shared" si="212"/>
        <v>0.98810000000003129</v>
      </c>
      <c r="AD1277" s="155">
        <f t="shared" si="216"/>
        <v>5.715058333333336</v>
      </c>
      <c r="AE1277" s="152">
        <f t="shared" si="213"/>
        <v>0</v>
      </c>
      <c r="AF1277" s="152"/>
      <c r="AG1277" s="156">
        <v>38257</v>
      </c>
      <c r="AH1277" s="159">
        <v>227.21928</v>
      </c>
      <c r="AI1277" s="155">
        <f t="shared" si="217"/>
        <v>189.397324</v>
      </c>
      <c r="AJ1277" s="158">
        <f t="shared" si="214"/>
        <v>4.3486626663020471E-3</v>
      </c>
      <c r="AK1277" s="155">
        <f t="shared" si="218"/>
        <v>3.1712074442967468E-2</v>
      </c>
      <c r="AL1277" s="158">
        <f t="shared" si="219"/>
        <v>3.0174968751582446E-2</v>
      </c>
    </row>
    <row r="1278" spans="18:38" ht="14.25" x14ac:dyDescent="0.2">
      <c r="R1278" s="152" t="s">
        <v>108</v>
      </c>
      <c r="S1278" s="152"/>
      <c r="T1278" s="152" t="s">
        <v>107</v>
      </c>
      <c r="U1278" s="161">
        <v>38258</v>
      </c>
      <c r="V1278" s="152">
        <v>284.81432999999998</v>
      </c>
      <c r="W1278" s="152">
        <v>275.37774999999999</v>
      </c>
      <c r="X1278" s="152">
        <v>284.81432999999998</v>
      </c>
      <c r="Y1278" s="154">
        <f t="shared" si="209"/>
        <v>9.4365799999999922</v>
      </c>
      <c r="Z1278" s="154">
        <f t="shared" si="210"/>
        <v>0</v>
      </c>
      <c r="AA1278" s="154">
        <f t="shared" si="211"/>
        <v>-9.4365799999999922</v>
      </c>
      <c r="AB1278" s="155">
        <f t="shared" si="215"/>
        <v>7.4806133333333387</v>
      </c>
      <c r="AC1278" s="155">
        <f t="shared" si="212"/>
        <v>9.4365799999999922</v>
      </c>
      <c r="AD1278" s="155">
        <f t="shared" si="216"/>
        <v>5.9670223333333361</v>
      </c>
      <c r="AE1278" s="152">
        <f t="shared" si="213"/>
        <v>0</v>
      </c>
      <c r="AF1278" s="152"/>
      <c r="AG1278" s="156">
        <v>38258</v>
      </c>
      <c r="AH1278" s="159">
        <v>243.21596</v>
      </c>
      <c r="AI1278" s="155">
        <f t="shared" si="217"/>
        <v>191.83215666666669</v>
      </c>
      <c r="AJ1278" s="158">
        <f t="shared" si="214"/>
        <v>3.8799180777445659E-2</v>
      </c>
      <c r="AK1278" s="155">
        <f t="shared" si="218"/>
        <v>3.2637581760391214E-2</v>
      </c>
      <c r="AL1278" s="158">
        <f t="shared" si="219"/>
        <v>3.1105433192318288E-2</v>
      </c>
    </row>
    <row r="1279" spans="18:38" ht="14.25" x14ac:dyDescent="0.2">
      <c r="R1279" s="152" t="s">
        <v>108</v>
      </c>
      <c r="S1279" s="152"/>
      <c r="T1279" s="152" t="s">
        <v>107</v>
      </c>
      <c r="U1279" s="161">
        <v>38259</v>
      </c>
      <c r="V1279" s="152">
        <v>279.19387999999998</v>
      </c>
      <c r="W1279" s="152">
        <v>273.65341000000001</v>
      </c>
      <c r="X1279" s="152">
        <v>279.41881999999998</v>
      </c>
      <c r="Y1279" s="154">
        <f t="shared" si="209"/>
        <v>5.7654099999999744</v>
      </c>
      <c r="Z1279" s="154">
        <f t="shared" si="210"/>
        <v>0.22494000000000369</v>
      </c>
      <c r="AA1279" s="154">
        <f t="shared" si="211"/>
        <v>-5.5404699999999707</v>
      </c>
      <c r="AB1279" s="155">
        <f t="shared" si="215"/>
        <v>7.3895700000000044</v>
      </c>
      <c r="AC1279" s="155">
        <f t="shared" si="212"/>
        <v>5.5404699999999707</v>
      </c>
      <c r="AD1279" s="155">
        <f t="shared" si="216"/>
        <v>5.8684810000000018</v>
      </c>
      <c r="AE1279" s="152">
        <f t="shared" si="213"/>
        <v>0</v>
      </c>
      <c r="AF1279" s="152"/>
      <c r="AG1279" s="156">
        <v>38259</v>
      </c>
      <c r="AH1279" s="159">
        <v>239.09195000000003</v>
      </c>
      <c r="AI1279" s="155">
        <f t="shared" si="217"/>
        <v>193.66898966666668</v>
      </c>
      <c r="AJ1279" s="158">
        <f t="shared" si="214"/>
        <v>2.3172967554951015E-2</v>
      </c>
      <c r="AK1279" s="155">
        <f t="shared" si="218"/>
        <v>3.1870645859900237E-2</v>
      </c>
      <c r="AL1279" s="158">
        <f t="shared" si="219"/>
        <v>3.0301603834979138E-2</v>
      </c>
    </row>
    <row r="1280" spans="18:38" ht="14.25" x14ac:dyDescent="0.2">
      <c r="R1280" s="152" t="s">
        <v>108</v>
      </c>
      <c r="S1280" s="152"/>
      <c r="T1280" s="152" t="s">
        <v>107</v>
      </c>
      <c r="U1280" s="161">
        <v>38260</v>
      </c>
      <c r="V1280" s="152">
        <v>278.31527999999997</v>
      </c>
      <c r="W1280" s="152">
        <v>273.18378000000001</v>
      </c>
      <c r="X1280" s="152">
        <v>279.5231</v>
      </c>
      <c r="Y1280" s="154">
        <f t="shared" si="209"/>
        <v>6.3393199999999865</v>
      </c>
      <c r="Z1280" s="154">
        <f t="shared" si="210"/>
        <v>1.2078200000000265</v>
      </c>
      <c r="AA1280" s="154">
        <f t="shared" si="211"/>
        <v>-5.13149999999996</v>
      </c>
      <c r="AB1280" s="155">
        <f t="shared" si="215"/>
        <v>7.3800526666666704</v>
      </c>
      <c r="AC1280" s="155">
        <f t="shared" si="212"/>
        <v>5.13149999999996</v>
      </c>
      <c r="AD1280" s="155">
        <f t="shared" si="216"/>
        <v>5.8463720000000015</v>
      </c>
      <c r="AE1280" s="152">
        <f t="shared" si="213"/>
        <v>0</v>
      </c>
      <c r="AF1280" s="152"/>
      <c r="AG1280" s="156">
        <v>38260</v>
      </c>
      <c r="AH1280" s="159">
        <v>216.68201999999999</v>
      </c>
      <c r="AI1280" s="155">
        <f t="shared" si="217"/>
        <v>194.52943000000002</v>
      </c>
      <c r="AJ1280" s="158">
        <f t="shared" si="214"/>
        <v>2.3682167998987456E-2</v>
      </c>
      <c r="AK1280" s="155">
        <f t="shared" si="218"/>
        <v>3.1648052694850874E-2</v>
      </c>
      <c r="AL1280" s="158">
        <f t="shared" si="219"/>
        <v>3.0053920375955459E-2</v>
      </c>
    </row>
    <row r="1281" spans="18:38" ht="14.25" x14ac:dyDescent="0.2">
      <c r="R1281" s="152" t="s">
        <v>106</v>
      </c>
      <c r="S1281" s="152"/>
      <c r="T1281" s="152" t="s">
        <v>104</v>
      </c>
      <c r="U1281" s="161">
        <v>38261</v>
      </c>
      <c r="V1281" s="152">
        <v>278.92239000000001</v>
      </c>
      <c r="W1281" s="152">
        <v>270.51785000000001</v>
      </c>
      <c r="X1281" s="152">
        <v>284.28616</v>
      </c>
      <c r="Y1281" s="154">
        <f t="shared" si="209"/>
        <v>13.768309999999985</v>
      </c>
      <c r="Z1281" s="154">
        <f t="shared" si="210"/>
        <v>5.3637699999999882</v>
      </c>
      <c r="AA1281" s="154">
        <f t="shared" si="211"/>
        <v>-8.4045399999999972</v>
      </c>
      <c r="AB1281" s="155">
        <f t="shared" si="215"/>
        <v>7.7202860000000015</v>
      </c>
      <c r="AC1281" s="155">
        <f t="shared" si="212"/>
        <v>8.4045399999999972</v>
      </c>
      <c r="AD1281" s="155">
        <f t="shared" si="216"/>
        <v>6.1088670000000009</v>
      </c>
      <c r="AE1281" s="152">
        <f t="shared" si="213"/>
        <v>0</v>
      </c>
      <c r="AF1281" s="152"/>
      <c r="AG1281" s="156">
        <v>38261</v>
      </c>
      <c r="AH1281" s="159">
        <v>241.35378000000003</v>
      </c>
      <c r="AI1281" s="155">
        <f t="shared" si="217"/>
        <v>196.610063</v>
      </c>
      <c r="AJ1281" s="158">
        <f t="shared" si="214"/>
        <v>3.4822491696628891E-2</v>
      </c>
      <c r="AK1281" s="155">
        <f t="shared" si="218"/>
        <v>3.2710127737014379E-2</v>
      </c>
      <c r="AL1281" s="158">
        <f t="shared" si="219"/>
        <v>3.1070978294737647E-2</v>
      </c>
    </row>
    <row r="1282" spans="18:38" ht="14.25" x14ac:dyDescent="0.2">
      <c r="R1282" s="152" t="s">
        <v>106</v>
      </c>
      <c r="S1282" s="152"/>
      <c r="T1282" s="152" t="s">
        <v>104</v>
      </c>
      <c r="U1282" s="161">
        <v>38262</v>
      </c>
      <c r="V1282" s="152">
        <v>270.17595999999998</v>
      </c>
      <c r="W1282" s="152">
        <v>262.87732</v>
      </c>
      <c r="X1282" s="152">
        <v>270.17595999999998</v>
      </c>
      <c r="Y1282" s="154">
        <f t="shared" ref="Y1282:Y1345" si="220">X1282-W1282</f>
        <v>7.2986399999999776</v>
      </c>
      <c r="Z1282" s="154">
        <f t="shared" ref="Z1282:Z1345" si="221">X1282-V1282</f>
        <v>0</v>
      </c>
      <c r="AA1282" s="154">
        <f t="shared" ref="AA1282:AA1345" si="222">W1282-V1282</f>
        <v>-7.2986399999999776</v>
      </c>
      <c r="AB1282" s="155">
        <f t="shared" si="215"/>
        <v>7.796813666666667</v>
      </c>
      <c r="AC1282" s="155">
        <f t="shared" ref="AC1282:AC1345" si="223">IF((V1282-W1282)&lt;0,0,V1282-W1282)</f>
        <v>7.2986399999999776</v>
      </c>
      <c r="AD1282" s="155">
        <f t="shared" si="216"/>
        <v>6.2294063333333316</v>
      </c>
      <c r="AE1282" s="152">
        <f t="shared" ref="AE1282:AE1345" si="224">IF(AC1282&gt;=25,1,0)</f>
        <v>0</v>
      </c>
      <c r="AF1282" s="152"/>
      <c r="AG1282" s="156">
        <v>38262</v>
      </c>
      <c r="AH1282" s="159">
        <v>231.78323000000006</v>
      </c>
      <c r="AI1282" s="155">
        <f t="shared" si="217"/>
        <v>198.58130333333332</v>
      </c>
      <c r="AJ1282" s="158">
        <f t="shared" ref="AJ1282:AJ1345" si="225">AC1282/AH1282</f>
        <v>3.1489077100185274E-2</v>
      </c>
      <c r="AK1282" s="155">
        <f t="shared" si="218"/>
        <v>3.3048779010261237E-2</v>
      </c>
      <c r="AL1282" s="158">
        <f t="shared" si="219"/>
        <v>3.1369551054244091E-2</v>
      </c>
    </row>
    <row r="1283" spans="18:38" ht="14.25" x14ac:dyDescent="0.2">
      <c r="R1283" s="152" t="s">
        <v>106</v>
      </c>
      <c r="S1283" s="152"/>
      <c r="T1283" s="152" t="s">
        <v>104</v>
      </c>
      <c r="U1283" s="161">
        <v>38263</v>
      </c>
      <c r="V1283" s="152">
        <v>269.75916000000001</v>
      </c>
      <c r="W1283" s="152">
        <v>269.75916000000001</v>
      </c>
      <c r="X1283" s="152">
        <v>276.23489000000001</v>
      </c>
      <c r="Y1283" s="154">
        <f t="shared" si="220"/>
        <v>6.4757299999999987</v>
      </c>
      <c r="Z1283" s="154">
        <f t="shared" si="221"/>
        <v>6.4757299999999987</v>
      </c>
      <c r="AA1283" s="154">
        <f t="shared" si="222"/>
        <v>0</v>
      </c>
      <c r="AB1283" s="155">
        <f t="shared" si="215"/>
        <v>7.731406999999999</v>
      </c>
      <c r="AC1283" s="155">
        <f t="shared" si="223"/>
        <v>0</v>
      </c>
      <c r="AD1283" s="155">
        <f t="shared" si="216"/>
        <v>6.0286046666666637</v>
      </c>
      <c r="AE1283" s="152">
        <f t="shared" si="224"/>
        <v>0</v>
      </c>
      <c r="AF1283" s="152"/>
      <c r="AG1283" s="156">
        <v>38263</v>
      </c>
      <c r="AH1283" s="159">
        <v>242.63906000000003</v>
      </c>
      <c r="AI1283" s="155">
        <f t="shared" si="217"/>
        <v>201.23958966666666</v>
      </c>
      <c r="AJ1283" s="158">
        <f t="shared" si="225"/>
        <v>0</v>
      </c>
      <c r="AK1283" s="155">
        <f t="shared" si="218"/>
        <v>3.1816038588635173E-2</v>
      </c>
      <c r="AL1283" s="158">
        <f t="shared" si="219"/>
        <v>2.9957349230598448E-2</v>
      </c>
    </row>
    <row r="1284" spans="18:38" ht="14.25" x14ac:dyDescent="0.2">
      <c r="R1284" s="152" t="s">
        <v>106</v>
      </c>
      <c r="S1284" s="152"/>
      <c r="T1284" s="152" t="s">
        <v>104</v>
      </c>
      <c r="U1284" s="161">
        <v>38264</v>
      </c>
      <c r="V1284" s="152">
        <v>275.66068000000001</v>
      </c>
      <c r="W1284" s="152">
        <v>274.74200000000002</v>
      </c>
      <c r="X1284" s="152">
        <v>282.84482000000003</v>
      </c>
      <c r="Y1284" s="154">
        <f t="shared" si="220"/>
        <v>8.1028200000000083</v>
      </c>
      <c r="Z1284" s="154">
        <f t="shared" si="221"/>
        <v>7.1841400000000135</v>
      </c>
      <c r="AA1284" s="154">
        <f t="shared" si="222"/>
        <v>-0.91867999999999483</v>
      </c>
      <c r="AB1284" s="155">
        <f t="shared" si="215"/>
        <v>7.6882656666666671</v>
      </c>
      <c r="AC1284" s="155">
        <f t="shared" si="223"/>
        <v>0.91867999999999483</v>
      </c>
      <c r="AD1284" s="155">
        <f t="shared" si="216"/>
        <v>5.7645476666666644</v>
      </c>
      <c r="AE1284" s="152">
        <f t="shared" si="224"/>
        <v>0</v>
      </c>
      <c r="AF1284" s="152"/>
      <c r="AG1284" s="156">
        <v>38264</v>
      </c>
      <c r="AH1284" s="159">
        <v>235.39323000000005</v>
      </c>
      <c r="AI1284" s="155">
        <f t="shared" si="217"/>
        <v>204.45163200000005</v>
      </c>
      <c r="AJ1284" s="158">
        <f t="shared" si="225"/>
        <v>3.9027460560356587E-3</v>
      </c>
      <c r="AK1284" s="155">
        <f t="shared" si="218"/>
        <v>2.9826619856796573E-2</v>
      </c>
      <c r="AL1284" s="158">
        <f t="shared" si="219"/>
        <v>2.819516582125724E-2</v>
      </c>
    </row>
    <row r="1285" spans="18:38" ht="14.25" x14ac:dyDescent="0.2">
      <c r="R1285" s="152" t="s">
        <v>106</v>
      </c>
      <c r="S1285" s="152"/>
      <c r="T1285" s="152" t="s">
        <v>104</v>
      </c>
      <c r="U1285" s="161">
        <v>38265</v>
      </c>
      <c r="V1285" s="152">
        <v>284.24551000000002</v>
      </c>
      <c r="W1285" s="152">
        <v>281.58917000000002</v>
      </c>
      <c r="X1285" s="152">
        <v>287.26965000000001</v>
      </c>
      <c r="Y1285" s="154">
        <f t="shared" si="220"/>
        <v>5.6804799999999886</v>
      </c>
      <c r="Z1285" s="154">
        <f t="shared" si="221"/>
        <v>3.0241399999999885</v>
      </c>
      <c r="AA1285" s="154">
        <f t="shared" si="222"/>
        <v>-2.6563400000000001</v>
      </c>
      <c r="AB1285" s="155">
        <f t="shared" si="215"/>
        <v>7.734945333333334</v>
      </c>
      <c r="AC1285" s="155">
        <f t="shared" si="223"/>
        <v>2.6563400000000001</v>
      </c>
      <c r="AD1285" s="155">
        <f t="shared" si="216"/>
        <v>5.8530923333333318</v>
      </c>
      <c r="AE1285" s="152">
        <f t="shared" si="224"/>
        <v>0</v>
      </c>
      <c r="AF1285" s="152"/>
      <c r="AG1285" s="156">
        <v>38265</v>
      </c>
      <c r="AH1285" s="159">
        <v>248.09112999999996</v>
      </c>
      <c r="AI1285" s="155">
        <f t="shared" si="217"/>
        <v>204.79381566666672</v>
      </c>
      <c r="AJ1285" s="158">
        <f t="shared" si="225"/>
        <v>1.0707113954456979E-2</v>
      </c>
      <c r="AK1285" s="155">
        <f t="shared" si="218"/>
        <v>3.0183523655278474E-2</v>
      </c>
      <c r="AL1285" s="158">
        <f t="shared" si="219"/>
        <v>2.8580415449947646E-2</v>
      </c>
    </row>
    <row r="1286" spans="18:38" ht="14.25" x14ac:dyDescent="0.2">
      <c r="R1286" s="152" t="s">
        <v>106</v>
      </c>
      <c r="S1286" s="152"/>
      <c r="T1286" s="152" t="s">
        <v>104</v>
      </c>
      <c r="U1286" s="161">
        <v>38266</v>
      </c>
      <c r="V1286" s="152">
        <v>285.09323000000001</v>
      </c>
      <c r="W1286" s="152">
        <v>278.37853999999999</v>
      </c>
      <c r="X1286" s="152">
        <v>288.05029000000002</v>
      </c>
      <c r="Y1286" s="154">
        <f t="shared" si="220"/>
        <v>9.6717500000000314</v>
      </c>
      <c r="Z1286" s="154">
        <f t="shared" si="221"/>
        <v>2.9570600000000127</v>
      </c>
      <c r="AA1286" s="154">
        <f t="shared" si="222"/>
        <v>-6.7146900000000187</v>
      </c>
      <c r="AB1286" s="155">
        <f t="shared" si="215"/>
        <v>7.7017036666666678</v>
      </c>
      <c r="AC1286" s="155">
        <f t="shared" si="223"/>
        <v>6.7146900000000187</v>
      </c>
      <c r="AD1286" s="155">
        <f t="shared" si="216"/>
        <v>5.7212819999999978</v>
      </c>
      <c r="AE1286" s="152">
        <f t="shared" si="224"/>
        <v>0</v>
      </c>
      <c r="AF1286" s="152"/>
      <c r="AG1286" s="156">
        <v>38266</v>
      </c>
      <c r="AH1286" s="159">
        <v>260.19589999999999</v>
      </c>
      <c r="AI1286" s="155">
        <f t="shared" si="217"/>
        <v>207.99987999999999</v>
      </c>
      <c r="AJ1286" s="158">
        <f t="shared" si="225"/>
        <v>2.5806286724733243E-2</v>
      </c>
      <c r="AK1286" s="155">
        <f t="shared" si="218"/>
        <v>2.8875421980907232E-2</v>
      </c>
      <c r="AL1286" s="158">
        <f t="shared" si="219"/>
        <v>2.7506179330488066E-2</v>
      </c>
    </row>
    <row r="1287" spans="18:38" ht="14.25" x14ac:dyDescent="0.2">
      <c r="R1287" s="152" t="s">
        <v>106</v>
      </c>
      <c r="S1287" s="152"/>
      <c r="T1287" s="152" t="s">
        <v>104</v>
      </c>
      <c r="U1287" s="161">
        <v>38267</v>
      </c>
      <c r="V1287" s="152">
        <v>280.55853000000002</v>
      </c>
      <c r="W1287" s="152">
        <v>280.55853000000002</v>
      </c>
      <c r="X1287" s="152">
        <v>290.27582000000001</v>
      </c>
      <c r="Y1287" s="154">
        <f t="shared" si="220"/>
        <v>9.7172899999999913</v>
      </c>
      <c r="Z1287" s="154">
        <f t="shared" si="221"/>
        <v>9.7172899999999913</v>
      </c>
      <c r="AA1287" s="154">
        <f t="shared" si="222"/>
        <v>0</v>
      </c>
      <c r="AB1287" s="155">
        <f t="shared" si="215"/>
        <v>7.9291176666666665</v>
      </c>
      <c r="AC1287" s="155">
        <f t="shared" si="223"/>
        <v>0</v>
      </c>
      <c r="AD1287" s="155">
        <f t="shared" si="216"/>
        <v>5.6639029999999959</v>
      </c>
      <c r="AE1287" s="152">
        <f t="shared" si="224"/>
        <v>0</v>
      </c>
      <c r="AF1287" s="152"/>
      <c r="AG1287" s="156">
        <v>38267</v>
      </c>
      <c r="AH1287" s="159">
        <v>258.57366999999999</v>
      </c>
      <c r="AI1287" s="155">
        <f t="shared" si="217"/>
        <v>210.994632</v>
      </c>
      <c r="AJ1287" s="158">
        <f t="shared" si="225"/>
        <v>0</v>
      </c>
      <c r="AK1287" s="155">
        <f t="shared" si="218"/>
        <v>2.8535360210437035E-2</v>
      </c>
      <c r="AL1287" s="158">
        <f t="shared" si="219"/>
        <v>2.6843825107361007E-2</v>
      </c>
    </row>
    <row r="1288" spans="18:38" ht="14.25" x14ac:dyDescent="0.2">
      <c r="R1288" s="152" t="s">
        <v>106</v>
      </c>
      <c r="S1288" s="152"/>
      <c r="T1288" s="152" t="s">
        <v>104</v>
      </c>
      <c r="U1288" s="161">
        <v>38268</v>
      </c>
      <c r="V1288" s="152">
        <v>291.31378000000001</v>
      </c>
      <c r="W1288" s="152">
        <v>291.31378000000001</v>
      </c>
      <c r="X1288" s="152">
        <v>298.12671</v>
      </c>
      <c r="Y1288" s="154">
        <f t="shared" si="220"/>
        <v>6.8129299999999944</v>
      </c>
      <c r="Z1288" s="154">
        <f t="shared" si="221"/>
        <v>6.8129299999999944</v>
      </c>
      <c r="AA1288" s="154">
        <f t="shared" si="222"/>
        <v>0</v>
      </c>
      <c r="AB1288" s="155">
        <f t="shared" si="215"/>
        <v>7.9397869999999999</v>
      </c>
      <c r="AC1288" s="155">
        <f t="shared" si="223"/>
        <v>0</v>
      </c>
      <c r="AD1288" s="155">
        <f t="shared" si="216"/>
        <v>5.4474746666666638</v>
      </c>
      <c r="AE1288" s="152">
        <f t="shared" si="224"/>
        <v>0</v>
      </c>
      <c r="AF1288" s="152"/>
      <c r="AG1288" s="156">
        <v>38268</v>
      </c>
      <c r="AH1288" s="159">
        <v>261.27245000000005</v>
      </c>
      <c r="AI1288" s="155">
        <f t="shared" si="217"/>
        <v>214.29974566666667</v>
      </c>
      <c r="AJ1288" s="158">
        <f t="shared" si="225"/>
        <v>0</v>
      </c>
      <c r="AK1288" s="155">
        <f t="shared" si="218"/>
        <v>2.7200363819307818E-2</v>
      </c>
      <c r="AL1288" s="158">
        <f t="shared" si="219"/>
        <v>2.5419883956091849E-2</v>
      </c>
    </row>
    <row r="1289" spans="18:38" ht="14.25" x14ac:dyDescent="0.2">
      <c r="R1289" s="152" t="s">
        <v>106</v>
      </c>
      <c r="S1289" s="152"/>
      <c r="T1289" s="152" t="s">
        <v>104</v>
      </c>
      <c r="U1289" s="161">
        <v>38269</v>
      </c>
      <c r="V1289" s="152">
        <v>292.95258000000001</v>
      </c>
      <c r="W1289" s="152">
        <v>289.20465000000002</v>
      </c>
      <c r="X1289" s="152">
        <v>294.75027</v>
      </c>
      <c r="Y1289" s="154">
        <f t="shared" si="220"/>
        <v>5.5456199999999853</v>
      </c>
      <c r="Z1289" s="154">
        <f t="shared" si="221"/>
        <v>1.7976899999999887</v>
      </c>
      <c r="AA1289" s="154">
        <f t="shared" si="222"/>
        <v>-3.7479299999999967</v>
      </c>
      <c r="AB1289" s="155">
        <f t="shared" si="215"/>
        <v>7.9483826666666682</v>
      </c>
      <c r="AC1289" s="155">
        <f t="shared" si="223"/>
        <v>3.7479299999999967</v>
      </c>
      <c r="AD1289" s="155">
        <f t="shared" si="216"/>
        <v>5.3975056666666648</v>
      </c>
      <c r="AE1289" s="152">
        <f t="shared" si="224"/>
        <v>0</v>
      </c>
      <c r="AF1289" s="152"/>
      <c r="AG1289" s="156">
        <v>38269</v>
      </c>
      <c r="AH1289" s="159">
        <v>260.83366999999998</v>
      </c>
      <c r="AI1289" s="155">
        <f t="shared" si="217"/>
        <v>218.09973899999997</v>
      </c>
      <c r="AJ1289" s="158">
        <f t="shared" si="225"/>
        <v>1.4369042156252284E-2</v>
      </c>
      <c r="AK1289" s="155">
        <f t="shared" si="218"/>
        <v>2.6488189820215217E-2</v>
      </c>
      <c r="AL1289" s="158">
        <f t="shared" si="219"/>
        <v>2.4747877697674208E-2</v>
      </c>
    </row>
    <row r="1290" spans="18:38" ht="14.25" x14ac:dyDescent="0.2">
      <c r="R1290" s="152" t="s">
        <v>106</v>
      </c>
      <c r="S1290" s="152"/>
      <c r="T1290" s="152" t="s">
        <v>104</v>
      </c>
      <c r="U1290" s="161">
        <v>38270</v>
      </c>
      <c r="V1290" s="152">
        <v>288.80090000000001</v>
      </c>
      <c r="W1290" s="152">
        <v>282.80626999999998</v>
      </c>
      <c r="X1290" s="152">
        <v>288.94781</v>
      </c>
      <c r="Y1290" s="154">
        <f t="shared" si="220"/>
        <v>6.1415400000000204</v>
      </c>
      <c r="Z1290" s="154">
        <f t="shared" si="221"/>
        <v>0.14690999999999121</v>
      </c>
      <c r="AA1290" s="154">
        <f t="shared" si="222"/>
        <v>-5.9946300000000292</v>
      </c>
      <c r="AB1290" s="155">
        <f t="shared" si="215"/>
        <v>7.5194060000000018</v>
      </c>
      <c r="AC1290" s="155">
        <f t="shared" si="223"/>
        <v>5.9946300000000292</v>
      </c>
      <c r="AD1290" s="155">
        <f t="shared" si="216"/>
        <v>5.0742979999999989</v>
      </c>
      <c r="AE1290" s="152">
        <f t="shared" si="224"/>
        <v>0</v>
      </c>
      <c r="AF1290" s="152"/>
      <c r="AG1290" s="156">
        <v>38270</v>
      </c>
      <c r="AH1290" s="159">
        <v>260.99452000000002</v>
      </c>
      <c r="AI1290" s="155">
        <f t="shared" si="217"/>
        <v>221.70975966666668</v>
      </c>
      <c r="AJ1290" s="158">
        <f t="shared" si="225"/>
        <v>2.2968413283160231E-2</v>
      </c>
      <c r="AK1290" s="155">
        <f t="shared" si="218"/>
        <v>2.382846265823025E-2</v>
      </c>
      <c r="AL1290" s="158">
        <f t="shared" si="219"/>
        <v>2.2887120565323955E-2</v>
      </c>
    </row>
    <row r="1291" spans="18:38" ht="14.25" x14ac:dyDescent="0.2">
      <c r="R1291" s="152" t="s">
        <v>106</v>
      </c>
      <c r="S1291" s="152"/>
      <c r="T1291" s="152" t="s">
        <v>104</v>
      </c>
      <c r="U1291" s="161">
        <v>38271</v>
      </c>
      <c r="V1291" s="152">
        <v>283.23989999999998</v>
      </c>
      <c r="W1291" s="152">
        <v>275.38875999999999</v>
      </c>
      <c r="X1291" s="152">
        <v>283.23989999999998</v>
      </c>
      <c r="Y1291" s="154">
        <f t="shared" si="220"/>
        <v>7.8511399999999867</v>
      </c>
      <c r="Z1291" s="154">
        <f t="shared" si="221"/>
        <v>0</v>
      </c>
      <c r="AA1291" s="154">
        <f t="shared" si="222"/>
        <v>-7.8511399999999867</v>
      </c>
      <c r="AB1291" s="155">
        <f t="shared" si="215"/>
        <v>7.4673896666666675</v>
      </c>
      <c r="AC1291" s="155">
        <f t="shared" si="223"/>
        <v>7.8511399999999867</v>
      </c>
      <c r="AD1291" s="155">
        <f t="shared" si="216"/>
        <v>5.0222816666666654</v>
      </c>
      <c r="AE1291" s="152">
        <f t="shared" si="224"/>
        <v>0</v>
      </c>
      <c r="AF1291" s="152"/>
      <c r="AG1291" s="156">
        <v>38271</v>
      </c>
      <c r="AH1291" s="159">
        <v>280.69131000000004</v>
      </c>
      <c r="AI1291" s="155">
        <f t="shared" si="217"/>
        <v>225.62076466666667</v>
      </c>
      <c r="AJ1291" s="158">
        <f t="shared" si="225"/>
        <v>2.797072698830607E-2</v>
      </c>
      <c r="AK1291" s="155">
        <f t="shared" si="218"/>
        <v>2.284040658395755E-2</v>
      </c>
      <c r="AL1291" s="158">
        <f t="shared" si="219"/>
        <v>2.225983798116548E-2</v>
      </c>
    </row>
    <row r="1292" spans="18:38" ht="14.25" x14ac:dyDescent="0.2">
      <c r="R1292" s="152" t="s">
        <v>106</v>
      </c>
      <c r="S1292" s="152"/>
      <c r="T1292" s="152" t="s">
        <v>104</v>
      </c>
      <c r="U1292" s="161">
        <v>38272</v>
      </c>
      <c r="V1292" s="152">
        <v>281.12607000000003</v>
      </c>
      <c r="W1292" s="152">
        <v>274.64913999999999</v>
      </c>
      <c r="X1292" s="152">
        <v>281.76895000000002</v>
      </c>
      <c r="Y1292" s="154">
        <f t="shared" si="220"/>
        <v>7.1198100000000295</v>
      </c>
      <c r="Z1292" s="154">
        <f t="shared" si="221"/>
        <v>0.64287999999999101</v>
      </c>
      <c r="AA1292" s="154">
        <f t="shared" si="222"/>
        <v>-6.4769300000000385</v>
      </c>
      <c r="AB1292" s="155">
        <f t="shared" si="215"/>
        <v>7.5781783333333355</v>
      </c>
      <c r="AC1292" s="155">
        <f t="shared" si="223"/>
        <v>6.4769300000000385</v>
      </c>
      <c r="AD1292" s="155">
        <f t="shared" si="216"/>
        <v>5.1367866666666657</v>
      </c>
      <c r="AE1292" s="152">
        <f t="shared" si="224"/>
        <v>0</v>
      </c>
      <c r="AF1292" s="152"/>
      <c r="AG1292" s="156">
        <v>38272</v>
      </c>
      <c r="AH1292" s="159">
        <v>286.32825000000014</v>
      </c>
      <c r="AI1292" s="155">
        <f t="shared" si="217"/>
        <v>229.49852733333336</v>
      </c>
      <c r="AJ1292" s="158">
        <f t="shared" si="225"/>
        <v>2.262064605919966E-2</v>
      </c>
      <c r="AK1292" s="155">
        <f t="shared" si="218"/>
        <v>2.2997984423964345E-2</v>
      </c>
      <c r="AL1292" s="158">
        <f t="shared" si="219"/>
        <v>2.2382656334895692E-2</v>
      </c>
    </row>
    <row r="1293" spans="18:38" ht="14.25" x14ac:dyDescent="0.2">
      <c r="R1293" s="152" t="s">
        <v>106</v>
      </c>
      <c r="S1293" s="152"/>
      <c r="T1293" s="152" t="s">
        <v>104</v>
      </c>
      <c r="U1293" s="161">
        <v>38273</v>
      </c>
      <c r="V1293" s="152">
        <v>283.02139</v>
      </c>
      <c r="W1293" s="152">
        <v>280.47739000000001</v>
      </c>
      <c r="X1293" s="152">
        <v>287.50585999999998</v>
      </c>
      <c r="Y1293" s="154">
        <f t="shared" si="220"/>
        <v>7.0284699999999702</v>
      </c>
      <c r="Z1293" s="154">
        <f t="shared" si="221"/>
        <v>4.4844699999999875</v>
      </c>
      <c r="AA1293" s="154">
        <f t="shared" si="222"/>
        <v>-2.5439999999999827</v>
      </c>
      <c r="AB1293" s="155">
        <f t="shared" si="215"/>
        <v>7.6749240000000007</v>
      </c>
      <c r="AC1293" s="155">
        <f t="shared" si="223"/>
        <v>2.5439999999999827</v>
      </c>
      <c r="AD1293" s="155">
        <f t="shared" si="216"/>
        <v>5.0840499999999986</v>
      </c>
      <c r="AE1293" s="152">
        <f t="shared" si="224"/>
        <v>0</v>
      </c>
      <c r="AF1293" s="152"/>
      <c r="AG1293" s="156">
        <v>38273</v>
      </c>
      <c r="AH1293" s="159">
        <v>270.41912000000008</v>
      </c>
      <c r="AI1293" s="155">
        <f t="shared" si="217"/>
        <v>232.52293666666671</v>
      </c>
      <c r="AJ1293" s="158">
        <f t="shared" si="225"/>
        <v>9.4076188103858257E-3</v>
      </c>
      <c r="AK1293" s="155">
        <f t="shared" si="218"/>
        <v>2.2546147456931922E-2</v>
      </c>
      <c r="AL1293" s="158">
        <f t="shared" si="219"/>
        <v>2.1864724714397699E-2</v>
      </c>
    </row>
    <row r="1294" spans="18:38" ht="14.25" x14ac:dyDescent="0.2">
      <c r="R1294" s="152" t="s">
        <v>106</v>
      </c>
      <c r="S1294" s="152"/>
      <c r="T1294" s="152" t="s">
        <v>104</v>
      </c>
      <c r="U1294" s="161">
        <v>38274</v>
      </c>
      <c r="V1294" s="152">
        <v>287.90933000000001</v>
      </c>
      <c r="W1294" s="152">
        <v>278.32693</v>
      </c>
      <c r="X1294" s="152">
        <v>288.22269</v>
      </c>
      <c r="Y1294" s="154">
        <f t="shared" si="220"/>
        <v>9.8957599999999957</v>
      </c>
      <c r="Z1294" s="154">
        <f t="shared" si="221"/>
        <v>0.31335999999998876</v>
      </c>
      <c r="AA1294" s="154">
        <f t="shared" si="222"/>
        <v>-9.5824000000000069</v>
      </c>
      <c r="AB1294" s="155">
        <f t="shared" si="215"/>
        <v>7.6290136666666664</v>
      </c>
      <c r="AC1294" s="155">
        <f t="shared" si="223"/>
        <v>9.5824000000000069</v>
      </c>
      <c r="AD1294" s="155">
        <f t="shared" si="216"/>
        <v>5.0385086666666643</v>
      </c>
      <c r="AE1294" s="152">
        <f t="shared" si="224"/>
        <v>0</v>
      </c>
      <c r="AF1294" s="152"/>
      <c r="AG1294" s="156">
        <v>38274</v>
      </c>
      <c r="AH1294" s="159">
        <v>279.98921999999999</v>
      </c>
      <c r="AI1294" s="155">
        <f t="shared" si="217"/>
        <v>235.49850666666671</v>
      </c>
      <c r="AJ1294" s="158">
        <f t="shared" si="225"/>
        <v>3.4224174773585955E-2</v>
      </c>
      <c r="AK1294" s="155">
        <f t="shared" si="218"/>
        <v>2.17734119133863E-2</v>
      </c>
      <c r="AL1294" s="158">
        <f t="shared" si="219"/>
        <v>2.1395076928442506E-2</v>
      </c>
    </row>
    <row r="1295" spans="18:38" ht="14.25" x14ac:dyDescent="0.2">
      <c r="R1295" s="152" t="s">
        <v>106</v>
      </c>
      <c r="S1295" s="152"/>
      <c r="T1295" s="152" t="s">
        <v>104</v>
      </c>
      <c r="U1295" s="161">
        <v>38275</v>
      </c>
      <c r="V1295" s="152">
        <v>285.11520000000002</v>
      </c>
      <c r="W1295" s="152">
        <v>279.74686000000003</v>
      </c>
      <c r="X1295" s="152">
        <v>285.51364000000001</v>
      </c>
      <c r="Y1295" s="154">
        <f t="shared" si="220"/>
        <v>5.7667799999999829</v>
      </c>
      <c r="Z1295" s="154">
        <f t="shared" si="221"/>
        <v>0.39843999999999369</v>
      </c>
      <c r="AA1295" s="154">
        <f t="shared" si="222"/>
        <v>-5.3683399999999892</v>
      </c>
      <c r="AB1295" s="155">
        <f t="shared" si="215"/>
        <v>7.6322553333333323</v>
      </c>
      <c r="AC1295" s="155">
        <f t="shared" si="223"/>
        <v>5.3683399999999892</v>
      </c>
      <c r="AD1295" s="155">
        <f t="shared" si="216"/>
        <v>5.0465526666666642</v>
      </c>
      <c r="AE1295" s="152">
        <f t="shared" si="224"/>
        <v>0</v>
      </c>
      <c r="AF1295" s="152"/>
      <c r="AG1295" s="156">
        <v>38275</v>
      </c>
      <c r="AH1295" s="159">
        <v>286.20085</v>
      </c>
      <c r="AI1295" s="155">
        <f t="shared" si="217"/>
        <v>238.84660100000005</v>
      </c>
      <c r="AJ1295" s="158">
        <f t="shared" si="225"/>
        <v>1.8757246877498752E-2</v>
      </c>
      <c r="AK1295" s="155">
        <f t="shared" si="218"/>
        <v>2.1478635774086971E-2</v>
      </c>
      <c r="AL1295" s="158">
        <f t="shared" si="219"/>
        <v>2.1128844394426461E-2</v>
      </c>
    </row>
    <row r="1296" spans="18:38" ht="14.25" x14ac:dyDescent="0.2">
      <c r="R1296" s="152" t="s">
        <v>106</v>
      </c>
      <c r="S1296" s="152"/>
      <c r="T1296" s="152" t="s">
        <v>104</v>
      </c>
      <c r="U1296" s="161">
        <v>38276</v>
      </c>
      <c r="V1296" s="152">
        <v>283.74367999999998</v>
      </c>
      <c r="W1296" s="152">
        <v>280.32290999999998</v>
      </c>
      <c r="X1296" s="152">
        <v>285.44681000000003</v>
      </c>
      <c r="Y1296" s="154">
        <f t="shared" si="220"/>
        <v>5.1239000000000487</v>
      </c>
      <c r="Z1296" s="154">
        <f t="shared" si="221"/>
        <v>1.7031300000000442</v>
      </c>
      <c r="AA1296" s="154">
        <f t="shared" si="222"/>
        <v>-3.4207700000000045</v>
      </c>
      <c r="AB1296" s="155">
        <f t="shared" si="215"/>
        <v>7.4278293333333334</v>
      </c>
      <c r="AC1296" s="155">
        <f t="shared" si="223"/>
        <v>3.4207700000000045</v>
      </c>
      <c r="AD1296" s="155">
        <f t="shared" si="216"/>
        <v>4.7853556666666632</v>
      </c>
      <c r="AE1296" s="152">
        <f t="shared" si="224"/>
        <v>0</v>
      </c>
      <c r="AF1296" s="152"/>
      <c r="AG1296" s="156">
        <v>38276</v>
      </c>
      <c r="AH1296" s="159">
        <v>273.62722999999994</v>
      </c>
      <c r="AI1296" s="155">
        <f t="shared" si="217"/>
        <v>241.73618466666673</v>
      </c>
      <c r="AJ1296" s="158">
        <f t="shared" si="225"/>
        <v>1.2501570110547863E-2</v>
      </c>
      <c r="AK1296" s="155">
        <f t="shared" si="218"/>
        <v>1.9888169431251278E-2</v>
      </c>
      <c r="AL1296" s="158">
        <f t="shared" si="219"/>
        <v>1.9795777257199845E-2</v>
      </c>
    </row>
    <row r="1297" spans="18:38" ht="14.25" x14ac:dyDescent="0.2">
      <c r="R1297" s="152" t="s">
        <v>106</v>
      </c>
      <c r="S1297" s="152"/>
      <c r="T1297" s="152" t="s">
        <v>104</v>
      </c>
      <c r="U1297" s="161">
        <v>38277</v>
      </c>
      <c r="V1297" s="152">
        <v>284.81625000000003</v>
      </c>
      <c r="W1297" s="152">
        <v>284.81625000000003</v>
      </c>
      <c r="X1297" s="152">
        <v>289.79021999999998</v>
      </c>
      <c r="Y1297" s="154">
        <f t="shared" si="220"/>
        <v>4.9739699999999516</v>
      </c>
      <c r="Z1297" s="154">
        <f t="shared" si="221"/>
        <v>4.9739699999999516</v>
      </c>
      <c r="AA1297" s="154">
        <f t="shared" si="222"/>
        <v>0</v>
      </c>
      <c r="AB1297" s="155">
        <f t="shared" si="215"/>
        <v>7.2933739999999982</v>
      </c>
      <c r="AC1297" s="155">
        <f t="shared" si="223"/>
        <v>0</v>
      </c>
      <c r="AD1297" s="155">
        <f t="shared" si="216"/>
        <v>4.4851013333333301</v>
      </c>
      <c r="AE1297" s="152">
        <f t="shared" si="224"/>
        <v>0</v>
      </c>
      <c r="AF1297" s="152"/>
      <c r="AG1297" s="156">
        <v>38277</v>
      </c>
      <c r="AH1297" s="159">
        <v>276.53506000000004</v>
      </c>
      <c r="AI1297" s="155">
        <f t="shared" si="217"/>
        <v>244.95847333333342</v>
      </c>
      <c r="AJ1297" s="158">
        <f t="shared" si="225"/>
        <v>0</v>
      </c>
      <c r="AK1297" s="155">
        <f t="shared" si="218"/>
        <v>1.8218850796234767E-2</v>
      </c>
      <c r="AL1297" s="158">
        <f t="shared" si="219"/>
        <v>1.8309639476035252E-2</v>
      </c>
    </row>
    <row r="1298" spans="18:38" ht="14.25" x14ac:dyDescent="0.2">
      <c r="R1298" s="152" t="s">
        <v>106</v>
      </c>
      <c r="S1298" s="152"/>
      <c r="T1298" s="152" t="s">
        <v>104</v>
      </c>
      <c r="U1298" s="161">
        <v>38278</v>
      </c>
      <c r="V1298" s="152">
        <v>286.87975999999998</v>
      </c>
      <c r="W1298" s="152">
        <v>286.87975999999998</v>
      </c>
      <c r="X1298" s="152">
        <v>295.20026000000001</v>
      </c>
      <c r="Y1298" s="154">
        <f t="shared" si="220"/>
        <v>8.3205000000000382</v>
      </c>
      <c r="Z1298" s="154">
        <f t="shared" si="221"/>
        <v>8.3205000000000382</v>
      </c>
      <c r="AA1298" s="154">
        <f t="shared" si="222"/>
        <v>0</v>
      </c>
      <c r="AB1298" s="155">
        <f t="shared" si="215"/>
        <v>7.4364903333333325</v>
      </c>
      <c r="AC1298" s="155">
        <f t="shared" si="223"/>
        <v>0</v>
      </c>
      <c r="AD1298" s="155">
        <f t="shared" si="216"/>
        <v>4.4851013333333301</v>
      </c>
      <c r="AE1298" s="152">
        <f t="shared" si="224"/>
        <v>0</v>
      </c>
      <c r="AF1298" s="152"/>
      <c r="AG1298" s="156">
        <v>38278</v>
      </c>
      <c r="AH1298" s="159">
        <v>284.14152000000001</v>
      </c>
      <c r="AI1298" s="155">
        <f t="shared" si="217"/>
        <v>248.61877966666677</v>
      </c>
      <c r="AJ1298" s="158">
        <f t="shared" si="225"/>
        <v>0</v>
      </c>
      <c r="AK1298" s="155">
        <f t="shared" si="218"/>
        <v>1.8218850796234767E-2</v>
      </c>
      <c r="AL1298" s="158">
        <f t="shared" si="219"/>
        <v>1.8040074604769144E-2</v>
      </c>
    </row>
    <row r="1299" spans="18:38" ht="14.25" x14ac:dyDescent="0.2">
      <c r="R1299" s="152" t="s">
        <v>106</v>
      </c>
      <c r="S1299" s="152"/>
      <c r="T1299" s="152" t="s">
        <v>104</v>
      </c>
      <c r="U1299" s="161">
        <v>38279</v>
      </c>
      <c r="V1299" s="152">
        <v>291.56252999999998</v>
      </c>
      <c r="W1299" s="152">
        <v>287.88207999999997</v>
      </c>
      <c r="X1299" s="152">
        <v>294.15192000000002</v>
      </c>
      <c r="Y1299" s="154">
        <f t="shared" si="220"/>
        <v>6.2698400000000447</v>
      </c>
      <c r="Z1299" s="154">
        <f t="shared" si="221"/>
        <v>2.5893900000000372</v>
      </c>
      <c r="AA1299" s="154">
        <f t="shared" si="222"/>
        <v>-3.6804500000000075</v>
      </c>
      <c r="AB1299" s="155">
        <f t="shared" si="215"/>
        <v>7.4482010000000001</v>
      </c>
      <c r="AC1299" s="155">
        <f t="shared" si="223"/>
        <v>3.6804500000000075</v>
      </c>
      <c r="AD1299" s="155">
        <f t="shared" si="216"/>
        <v>4.4909229999999978</v>
      </c>
      <c r="AE1299" s="152">
        <f t="shared" si="224"/>
        <v>0</v>
      </c>
      <c r="AF1299" s="152"/>
      <c r="AG1299" s="156">
        <v>38279</v>
      </c>
      <c r="AH1299" s="159">
        <v>294.83760999999998</v>
      </c>
      <c r="AI1299" s="155">
        <f t="shared" si="217"/>
        <v>252.17893566666675</v>
      </c>
      <c r="AJ1299" s="158">
        <f t="shared" si="225"/>
        <v>1.2482973254328062E-2</v>
      </c>
      <c r="AK1299" s="155">
        <f t="shared" si="218"/>
        <v>1.8013463019409887E-2</v>
      </c>
      <c r="AL1299" s="158">
        <f t="shared" si="219"/>
        <v>1.7808477889430685E-2</v>
      </c>
    </row>
    <row r="1300" spans="18:38" ht="14.25" x14ac:dyDescent="0.2">
      <c r="R1300" s="152" t="s">
        <v>106</v>
      </c>
      <c r="S1300" s="152"/>
      <c r="T1300" s="152" t="s">
        <v>104</v>
      </c>
      <c r="U1300" s="161">
        <v>38280</v>
      </c>
      <c r="V1300" s="152">
        <v>292.67660999999998</v>
      </c>
      <c r="W1300" s="152">
        <v>291.62585000000001</v>
      </c>
      <c r="X1300" s="152">
        <v>297.18407999999999</v>
      </c>
      <c r="Y1300" s="154">
        <f t="shared" si="220"/>
        <v>5.5582299999999805</v>
      </c>
      <c r="Z1300" s="154">
        <f t="shared" si="221"/>
        <v>4.5074700000000121</v>
      </c>
      <c r="AA1300" s="154">
        <f t="shared" si="222"/>
        <v>-1.0507599999999684</v>
      </c>
      <c r="AB1300" s="155">
        <f t="shared" si="215"/>
        <v>7.3924313333333336</v>
      </c>
      <c r="AC1300" s="155">
        <f t="shared" si="223"/>
        <v>1.0507599999999684</v>
      </c>
      <c r="AD1300" s="155">
        <f t="shared" si="216"/>
        <v>4.3603916666666631</v>
      </c>
      <c r="AE1300" s="152">
        <f t="shared" si="224"/>
        <v>0</v>
      </c>
      <c r="AF1300" s="152"/>
      <c r="AG1300" s="156">
        <v>38280</v>
      </c>
      <c r="AH1300" s="159">
        <v>277.94962999999996</v>
      </c>
      <c r="AI1300" s="155">
        <f t="shared" si="217"/>
        <v>254.64768433333344</v>
      </c>
      <c r="AJ1300" s="158">
        <f t="shared" si="225"/>
        <v>3.7803971892316191E-3</v>
      </c>
      <c r="AK1300" s="155">
        <f t="shared" si="218"/>
        <v>1.7327474863050071E-2</v>
      </c>
      <c r="AL1300" s="158">
        <f t="shared" si="219"/>
        <v>1.7123233137117073E-2</v>
      </c>
    </row>
    <row r="1301" spans="18:38" ht="14.25" x14ac:dyDescent="0.2">
      <c r="R1301" s="152" t="s">
        <v>106</v>
      </c>
      <c r="S1301" s="152"/>
      <c r="T1301" s="152" t="s">
        <v>104</v>
      </c>
      <c r="U1301" s="161">
        <v>38281</v>
      </c>
      <c r="V1301" s="152">
        <v>295.16964999999999</v>
      </c>
      <c r="W1301" s="152">
        <v>285.48151000000001</v>
      </c>
      <c r="X1301" s="152">
        <v>298.77755999999999</v>
      </c>
      <c r="Y1301" s="154">
        <f t="shared" si="220"/>
        <v>13.29604999999998</v>
      </c>
      <c r="Z1301" s="154">
        <f t="shared" si="221"/>
        <v>3.6079100000000039</v>
      </c>
      <c r="AA1301" s="154">
        <f t="shared" si="222"/>
        <v>-9.6881399999999758</v>
      </c>
      <c r="AB1301" s="155">
        <f t="shared" si="215"/>
        <v>7.5242519999999997</v>
      </c>
      <c r="AC1301" s="155">
        <f t="shared" si="223"/>
        <v>9.6881399999999758</v>
      </c>
      <c r="AD1301" s="155">
        <f t="shared" si="216"/>
        <v>4.3826399999999959</v>
      </c>
      <c r="AE1301" s="152">
        <f t="shared" si="224"/>
        <v>0</v>
      </c>
      <c r="AF1301" s="152"/>
      <c r="AG1301" s="156">
        <v>38281</v>
      </c>
      <c r="AH1301" s="159">
        <v>292.18390999999986</v>
      </c>
      <c r="AI1301" s="155">
        <f t="shared" si="217"/>
        <v>256.44202633333339</v>
      </c>
      <c r="AJ1301" s="158">
        <f t="shared" si="225"/>
        <v>3.3157677984389969E-2</v>
      </c>
      <c r="AK1301" s="155">
        <f t="shared" si="218"/>
        <v>1.717120336942481E-2</v>
      </c>
      <c r="AL1301" s="158">
        <f t="shared" si="219"/>
        <v>1.7090178480742735E-2</v>
      </c>
    </row>
    <row r="1302" spans="18:38" ht="14.25" x14ac:dyDescent="0.2">
      <c r="R1302" s="152" t="s">
        <v>106</v>
      </c>
      <c r="S1302" s="152"/>
      <c r="T1302" s="152" t="s">
        <v>104</v>
      </c>
      <c r="U1302" s="161">
        <v>38282</v>
      </c>
      <c r="V1302" s="152">
        <v>285.32961999999998</v>
      </c>
      <c r="W1302" s="152">
        <v>284.98419000000001</v>
      </c>
      <c r="X1302" s="152">
        <v>288.52343999999999</v>
      </c>
      <c r="Y1302" s="154">
        <f t="shared" si="220"/>
        <v>3.5392499999999814</v>
      </c>
      <c r="Z1302" s="154">
        <f t="shared" si="221"/>
        <v>3.1938200000000165</v>
      </c>
      <c r="AA1302" s="154">
        <f t="shared" si="222"/>
        <v>-0.34542999999996482</v>
      </c>
      <c r="AB1302" s="155">
        <f t="shared" si="215"/>
        <v>7.4238939999999998</v>
      </c>
      <c r="AC1302" s="155">
        <f t="shared" si="223"/>
        <v>0.34542999999996482</v>
      </c>
      <c r="AD1302" s="155">
        <f t="shared" si="216"/>
        <v>4.1892113333333292</v>
      </c>
      <c r="AE1302" s="152">
        <f t="shared" si="224"/>
        <v>0</v>
      </c>
      <c r="AF1302" s="152"/>
      <c r="AG1302" s="156">
        <v>38282</v>
      </c>
      <c r="AH1302" s="159">
        <v>274.03395999999992</v>
      </c>
      <c r="AI1302" s="155">
        <f t="shared" si="217"/>
        <v>257.6256166666667</v>
      </c>
      <c r="AJ1302" s="158">
        <f t="shared" si="225"/>
        <v>1.260537197652309E-3</v>
      </c>
      <c r="AK1302" s="155">
        <f t="shared" si="218"/>
        <v>1.6354016052269504E-2</v>
      </c>
      <c r="AL1302" s="158">
        <f t="shared" si="219"/>
        <v>1.6260849319008567E-2</v>
      </c>
    </row>
    <row r="1303" spans="18:38" ht="14.25" x14ac:dyDescent="0.2">
      <c r="R1303" s="152" t="s">
        <v>106</v>
      </c>
      <c r="S1303" s="152"/>
      <c r="T1303" s="152" t="s">
        <v>104</v>
      </c>
      <c r="U1303" s="161">
        <v>38283</v>
      </c>
      <c r="V1303" s="152">
        <v>289.12475999999998</v>
      </c>
      <c r="W1303" s="152">
        <v>287.76508000000001</v>
      </c>
      <c r="X1303" s="152">
        <v>296.34152</v>
      </c>
      <c r="Y1303" s="154">
        <f t="shared" si="220"/>
        <v>8.576439999999991</v>
      </c>
      <c r="Z1303" s="154">
        <f t="shared" si="221"/>
        <v>7.216760000000022</v>
      </c>
      <c r="AA1303" s="154">
        <f t="shared" si="222"/>
        <v>-1.3596799999999689</v>
      </c>
      <c r="AB1303" s="155">
        <f t="shared" si="215"/>
        <v>7.3980279999999974</v>
      </c>
      <c r="AC1303" s="155">
        <f t="shared" si="223"/>
        <v>1.3596799999999689</v>
      </c>
      <c r="AD1303" s="155">
        <f t="shared" si="216"/>
        <v>4.1287406666666602</v>
      </c>
      <c r="AE1303" s="152">
        <f t="shared" si="224"/>
        <v>0</v>
      </c>
      <c r="AF1303" s="152"/>
      <c r="AG1303" s="156">
        <v>38283</v>
      </c>
      <c r="AH1303" s="159">
        <v>246.03885000000002</v>
      </c>
      <c r="AI1303" s="155">
        <f t="shared" si="217"/>
        <v>258.08297000000005</v>
      </c>
      <c r="AJ1303" s="158">
        <f t="shared" si="225"/>
        <v>5.5262817233943697E-3</v>
      </c>
      <c r="AK1303" s="155">
        <f t="shared" si="218"/>
        <v>1.6082844372757445E-2</v>
      </c>
      <c r="AL1303" s="158">
        <f t="shared" si="219"/>
        <v>1.5997726105936628E-2</v>
      </c>
    </row>
    <row r="1304" spans="18:38" ht="14.25" x14ac:dyDescent="0.2">
      <c r="R1304" s="152" t="s">
        <v>106</v>
      </c>
      <c r="S1304" s="152"/>
      <c r="T1304" s="152" t="s">
        <v>104</v>
      </c>
      <c r="U1304" s="161">
        <v>38284</v>
      </c>
      <c r="V1304" s="152">
        <v>287.54282000000001</v>
      </c>
      <c r="W1304" s="152">
        <v>287.54282000000001</v>
      </c>
      <c r="X1304" s="152">
        <v>298.59728999999999</v>
      </c>
      <c r="Y1304" s="154">
        <f t="shared" si="220"/>
        <v>11.054469999999981</v>
      </c>
      <c r="Z1304" s="154">
        <f t="shared" si="221"/>
        <v>11.054469999999981</v>
      </c>
      <c r="AA1304" s="154">
        <f t="shared" si="222"/>
        <v>0</v>
      </c>
      <c r="AB1304" s="155">
        <f t="shared" si="215"/>
        <v>7.6451489999999955</v>
      </c>
      <c r="AC1304" s="155">
        <f t="shared" si="223"/>
        <v>0</v>
      </c>
      <c r="AD1304" s="155">
        <f t="shared" si="216"/>
        <v>4.02053966666666</v>
      </c>
      <c r="AE1304" s="152">
        <f t="shared" si="224"/>
        <v>0</v>
      </c>
      <c r="AF1304" s="152"/>
      <c r="AG1304" s="156">
        <v>38284</v>
      </c>
      <c r="AH1304" s="159">
        <v>243.89608000000007</v>
      </c>
      <c r="AI1304" s="155">
        <f t="shared" si="217"/>
        <v>258.28278666666671</v>
      </c>
      <c r="AJ1304" s="158">
        <f t="shared" si="225"/>
        <v>0</v>
      </c>
      <c r="AK1304" s="155">
        <f t="shared" si="218"/>
        <v>1.5628030243317867E-2</v>
      </c>
      <c r="AL1304" s="158">
        <f t="shared" si="219"/>
        <v>1.5566425151883884E-2</v>
      </c>
    </row>
    <row r="1305" spans="18:38" ht="14.25" x14ac:dyDescent="0.2">
      <c r="R1305" s="152" t="s">
        <v>106</v>
      </c>
      <c r="S1305" s="152"/>
      <c r="T1305" s="152" t="s">
        <v>104</v>
      </c>
      <c r="U1305" s="161">
        <v>38285</v>
      </c>
      <c r="V1305" s="152">
        <v>292.10068000000001</v>
      </c>
      <c r="W1305" s="152">
        <v>287.11191000000002</v>
      </c>
      <c r="X1305" s="152">
        <v>300.50409000000002</v>
      </c>
      <c r="Y1305" s="154">
        <f t="shared" si="220"/>
        <v>13.392179999999996</v>
      </c>
      <c r="Z1305" s="154">
        <f t="shared" si="221"/>
        <v>8.403410000000008</v>
      </c>
      <c r="AA1305" s="154">
        <f t="shared" si="222"/>
        <v>-4.9887699999999882</v>
      </c>
      <c r="AB1305" s="155">
        <f t="shared" si="215"/>
        <v>7.6921979999999959</v>
      </c>
      <c r="AC1305" s="155">
        <f t="shared" si="223"/>
        <v>4.9887699999999882</v>
      </c>
      <c r="AD1305" s="155">
        <f t="shared" si="216"/>
        <v>3.7947033333333269</v>
      </c>
      <c r="AE1305" s="152">
        <f t="shared" si="224"/>
        <v>0</v>
      </c>
      <c r="AF1305" s="152"/>
      <c r="AG1305" s="156">
        <v>38285</v>
      </c>
      <c r="AH1305" s="159">
        <v>283.08387999999997</v>
      </c>
      <c r="AI1305" s="155">
        <f t="shared" si="217"/>
        <v>259.89385766666669</v>
      </c>
      <c r="AJ1305" s="158">
        <f t="shared" si="225"/>
        <v>1.7622939179722946E-2</v>
      </c>
      <c r="AK1305" s="155">
        <f t="shared" si="218"/>
        <v>1.4545064346021902E-2</v>
      </c>
      <c r="AL1305" s="158">
        <f t="shared" si="219"/>
        <v>1.4600973518198024E-2</v>
      </c>
    </row>
    <row r="1306" spans="18:38" ht="14.25" x14ac:dyDescent="0.2">
      <c r="R1306" s="152" t="s">
        <v>106</v>
      </c>
      <c r="S1306" s="152"/>
      <c r="T1306" s="152" t="s">
        <v>104</v>
      </c>
      <c r="U1306" s="161">
        <v>38286</v>
      </c>
      <c r="V1306" s="152">
        <v>286.33098999999999</v>
      </c>
      <c r="W1306" s="152">
        <v>277.13238999999999</v>
      </c>
      <c r="X1306" s="152">
        <v>287.9873</v>
      </c>
      <c r="Y1306" s="154">
        <f t="shared" si="220"/>
        <v>10.854910000000018</v>
      </c>
      <c r="Z1306" s="154">
        <f t="shared" si="221"/>
        <v>1.656310000000019</v>
      </c>
      <c r="AA1306" s="154">
        <f t="shared" si="222"/>
        <v>-9.198599999999999</v>
      </c>
      <c r="AB1306" s="155">
        <f t="shared" si="215"/>
        <v>7.7934936666666639</v>
      </c>
      <c r="AC1306" s="155">
        <f t="shared" si="223"/>
        <v>9.198599999999999</v>
      </c>
      <c r="AD1306" s="155">
        <f t="shared" si="216"/>
        <v>4.0795836666666618</v>
      </c>
      <c r="AE1306" s="152">
        <f t="shared" si="224"/>
        <v>0</v>
      </c>
      <c r="AF1306" s="152"/>
      <c r="AG1306" s="156">
        <v>38286</v>
      </c>
      <c r="AH1306" s="159">
        <v>293.20683999999989</v>
      </c>
      <c r="AI1306" s="155">
        <f t="shared" si="217"/>
        <v>262.35010566666671</v>
      </c>
      <c r="AJ1306" s="158">
        <f t="shared" si="225"/>
        <v>3.1372392267520095E-2</v>
      </c>
      <c r="AK1306" s="155">
        <f t="shared" si="218"/>
        <v>1.5491777746163405E-2</v>
      </c>
      <c r="AL1306" s="158">
        <f t="shared" si="219"/>
        <v>1.5550150651930916E-2</v>
      </c>
    </row>
    <row r="1307" spans="18:38" ht="14.25" x14ac:dyDescent="0.2">
      <c r="R1307" s="152" t="s">
        <v>106</v>
      </c>
      <c r="S1307" s="152"/>
      <c r="T1307" s="152" t="s">
        <v>104</v>
      </c>
      <c r="U1307" s="161">
        <v>38287</v>
      </c>
      <c r="V1307" s="152">
        <v>289.20609000000002</v>
      </c>
      <c r="W1307" s="152">
        <v>286.33713</v>
      </c>
      <c r="X1307" s="152">
        <v>292.56133999999997</v>
      </c>
      <c r="Y1307" s="154">
        <f t="shared" si="220"/>
        <v>6.2242099999999709</v>
      </c>
      <c r="Z1307" s="154">
        <f t="shared" si="221"/>
        <v>3.3552499999999554</v>
      </c>
      <c r="AA1307" s="154">
        <f t="shared" si="222"/>
        <v>-2.8689600000000155</v>
      </c>
      <c r="AB1307" s="155">
        <f t="shared" si="215"/>
        <v>7.8534109999999959</v>
      </c>
      <c r="AC1307" s="155">
        <f t="shared" si="223"/>
        <v>2.8689600000000155</v>
      </c>
      <c r="AD1307" s="155">
        <f t="shared" si="216"/>
        <v>4.142278999999994</v>
      </c>
      <c r="AE1307" s="152">
        <f t="shared" si="224"/>
        <v>0</v>
      </c>
      <c r="AF1307" s="152"/>
      <c r="AG1307" s="156">
        <v>38287</v>
      </c>
      <c r="AH1307" s="159">
        <v>303.78958</v>
      </c>
      <c r="AI1307" s="155">
        <f t="shared" si="217"/>
        <v>264.90244899999999</v>
      </c>
      <c r="AJ1307" s="158">
        <f t="shared" si="225"/>
        <v>9.4439052188689792E-3</v>
      </c>
      <c r="AK1307" s="155">
        <f t="shared" si="218"/>
        <v>1.5661619164582304E-2</v>
      </c>
      <c r="AL1307" s="158">
        <f t="shared" si="219"/>
        <v>1.5636997753841052E-2</v>
      </c>
    </row>
    <row r="1308" spans="18:38" ht="14.25" x14ac:dyDescent="0.2">
      <c r="R1308" s="152" t="s">
        <v>106</v>
      </c>
      <c r="S1308" s="152"/>
      <c r="T1308" s="152" t="s">
        <v>104</v>
      </c>
      <c r="U1308" s="161">
        <v>38288</v>
      </c>
      <c r="V1308" s="152">
        <v>289.20111000000003</v>
      </c>
      <c r="W1308" s="152">
        <v>274.11223999999999</v>
      </c>
      <c r="X1308" s="152">
        <v>289.72113000000002</v>
      </c>
      <c r="Y1308" s="154">
        <f t="shared" si="220"/>
        <v>15.608890000000031</v>
      </c>
      <c r="Z1308" s="154">
        <f t="shared" si="221"/>
        <v>0.52001999999998816</v>
      </c>
      <c r="AA1308" s="154">
        <f t="shared" si="222"/>
        <v>-15.088870000000043</v>
      </c>
      <c r="AB1308" s="155">
        <f t="shared" si="215"/>
        <v>8.0591546666666645</v>
      </c>
      <c r="AC1308" s="155">
        <f t="shared" si="223"/>
        <v>15.088870000000043</v>
      </c>
      <c r="AD1308" s="155">
        <f t="shared" si="216"/>
        <v>4.3306886666666626</v>
      </c>
      <c r="AE1308" s="152">
        <f t="shared" si="224"/>
        <v>0</v>
      </c>
      <c r="AF1308" s="152"/>
      <c r="AG1308" s="156">
        <v>38288</v>
      </c>
      <c r="AH1308" s="159">
        <v>267.9865400000001</v>
      </c>
      <c r="AI1308" s="155">
        <f t="shared" si="217"/>
        <v>265.72813500000001</v>
      </c>
      <c r="AJ1308" s="158">
        <f t="shared" si="225"/>
        <v>5.6304581565925049E-2</v>
      </c>
      <c r="AK1308" s="155">
        <f t="shared" si="218"/>
        <v>1.6245132524198284E-2</v>
      </c>
      <c r="AL1308" s="158">
        <f t="shared" si="219"/>
        <v>1.6297441242594288E-2</v>
      </c>
    </row>
    <row r="1309" spans="18:38" ht="14.25" x14ac:dyDescent="0.2">
      <c r="R1309" s="152" t="s">
        <v>106</v>
      </c>
      <c r="S1309" s="152"/>
      <c r="T1309" s="152" t="s">
        <v>104</v>
      </c>
      <c r="U1309" s="161">
        <v>38289</v>
      </c>
      <c r="V1309" s="152">
        <v>285.30963000000003</v>
      </c>
      <c r="W1309" s="152">
        <v>281.42313000000001</v>
      </c>
      <c r="X1309" s="152">
        <v>291.59850999999998</v>
      </c>
      <c r="Y1309" s="154">
        <f t="shared" si="220"/>
        <v>10.175379999999961</v>
      </c>
      <c r="Z1309" s="154">
        <f t="shared" si="221"/>
        <v>6.2888799999999492</v>
      </c>
      <c r="AA1309" s="154">
        <f t="shared" si="222"/>
        <v>-3.8865000000000123</v>
      </c>
      <c r="AB1309" s="155">
        <f t="shared" si="215"/>
        <v>8.2061536666666637</v>
      </c>
      <c r="AC1309" s="155">
        <f t="shared" si="223"/>
        <v>3.8865000000000123</v>
      </c>
      <c r="AD1309" s="155">
        <f t="shared" si="216"/>
        <v>4.2755563333333306</v>
      </c>
      <c r="AE1309" s="152">
        <f t="shared" si="224"/>
        <v>0</v>
      </c>
      <c r="AF1309" s="152"/>
      <c r="AG1309" s="156">
        <v>38289</v>
      </c>
      <c r="AH1309" s="159">
        <v>271.26781999999997</v>
      </c>
      <c r="AI1309" s="155">
        <f t="shared" si="217"/>
        <v>266.80066399999998</v>
      </c>
      <c r="AJ1309" s="158">
        <f t="shared" si="225"/>
        <v>1.4327169363472647E-2</v>
      </c>
      <c r="AK1309" s="155">
        <f t="shared" si="218"/>
        <v>1.5950272584482339E-2</v>
      </c>
      <c r="AL1309" s="158">
        <f t="shared" si="219"/>
        <v>1.6025283705190969E-2</v>
      </c>
    </row>
    <row r="1310" spans="18:38" ht="14.25" x14ac:dyDescent="0.2">
      <c r="R1310" s="152" t="s">
        <v>106</v>
      </c>
      <c r="S1310" s="152"/>
      <c r="T1310" s="152" t="s">
        <v>104</v>
      </c>
      <c r="U1310" s="161">
        <v>38290</v>
      </c>
      <c r="V1310" s="152">
        <v>293.33246000000003</v>
      </c>
      <c r="W1310" s="152">
        <v>290.61993000000001</v>
      </c>
      <c r="X1310" s="152">
        <v>300.93448000000001</v>
      </c>
      <c r="Y1310" s="154">
        <f t="shared" si="220"/>
        <v>10.314549999999997</v>
      </c>
      <c r="Z1310" s="154">
        <f t="shared" si="221"/>
        <v>7.6020199999999818</v>
      </c>
      <c r="AA1310" s="154">
        <f t="shared" si="222"/>
        <v>-2.7125300000000152</v>
      </c>
      <c r="AB1310" s="155">
        <f t="shared" ref="AB1310:AB1373" si="226">AVERAGE(Y1281:Y1310)</f>
        <v>8.3386613333333308</v>
      </c>
      <c r="AC1310" s="155">
        <f t="shared" si="223"/>
        <v>2.7125300000000152</v>
      </c>
      <c r="AD1310" s="155">
        <f t="shared" ref="AD1310:AD1373" si="227">AVERAGE(AC1281:AC1310)</f>
        <v>4.1949239999999994</v>
      </c>
      <c r="AE1310" s="152">
        <f t="shared" si="224"/>
        <v>0</v>
      </c>
      <c r="AF1310" s="152"/>
      <c r="AG1310" s="156">
        <v>38290</v>
      </c>
      <c r="AH1310" s="159">
        <v>267.70171999999997</v>
      </c>
      <c r="AI1310" s="155">
        <f t="shared" ref="AI1310:AI1373" si="228">AVERAGE(AH1281:AH1310)</f>
        <v>268.50132066666663</v>
      </c>
      <c r="AJ1310" s="158">
        <f t="shared" si="225"/>
        <v>1.013265809424017E-2</v>
      </c>
      <c r="AK1310" s="155">
        <f t="shared" ref="AK1310:AK1373" si="229">AVERAGE(AJ1281:AJ1310)</f>
        <v>1.5498622254324097E-2</v>
      </c>
      <c r="AL1310" s="158">
        <f t="shared" ref="AL1310:AL1373" si="230">AD1310/AI1310</f>
        <v>1.5623476225682425E-2</v>
      </c>
    </row>
    <row r="1311" spans="18:38" ht="14.25" x14ac:dyDescent="0.2">
      <c r="R1311" s="152" t="s">
        <v>106</v>
      </c>
      <c r="S1311" s="152"/>
      <c r="T1311" s="152" t="s">
        <v>104</v>
      </c>
      <c r="U1311" s="161">
        <v>38291</v>
      </c>
      <c r="V1311" s="152">
        <v>289.70105000000001</v>
      </c>
      <c r="W1311" s="152">
        <v>284.01864999999998</v>
      </c>
      <c r="X1311" s="152">
        <v>293.14929000000001</v>
      </c>
      <c r="Y1311" s="154">
        <f t="shared" si="220"/>
        <v>9.1306400000000281</v>
      </c>
      <c r="Z1311" s="154">
        <f t="shared" si="221"/>
        <v>3.4482399999999984</v>
      </c>
      <c r="AA1311" s="154">
        <f t="shared" si="222"/>
        <v>-5.6824000000000296</v>
      </c>
      <c r="AB1311" s="155">
        <f t="shared" si="226"/>
        <v>8.1840723333333312</v>
      </c>
      <c r="AC1311" s="155">
        <f t="shared" si="223"/>
        <v>5.6824000000000296</v>
      </c>
      <c r="AD1311" s="155">
        <f t="shared" si="227"/>
        <v>4.1041860000000003</v>
      </c>
      <c r="AE1311" s="152">
        <f t="shared" si="224"/>
        <v>0</v>
      </c>
      <c r="AF1311" s="152"/>
      <c r="AG1311" s="156">
        <v>38291</v>
      </c>
      <c r="AH1311" s="159">
        <v>264.04626999999994</v>
      </c>
      <c r="AI1311" s="155">
        <f t="shared" si="228"/>
        <v>269.25773700000002</v>
      </c>
      <c r="AJ1311" s="158">
        <f t="shared" si="225"/>
        <v>2.1520470635695899E-2</v>
      </c>
      <c r="AK1311" s="155">
        <f t="shared" si="229"/>
        <v>1.5055221552292997E-2</v>
      </c>
      <c r="AL1311" s="158">
        <f t="shared" si="230"/>
        <v>1.5242592639037147E-2</v>
      </c>
    </row>
    <row r="1312" spans="18:38" ht="14.25" x14ac:dyDescent="0.2">
      <c r="R1312" s="152" t="s">
        <v>106</v>
      </c>
      <c r="S1312" s="152"/>
      <c r="T1312" s="152" t="s">
        <v>104</v>
      </c>
      <c r="U1312" s="161">
        <v>38292</v>
      </c>
      <c r="V1312" s="152">
        <v>288.86718999999999</v>
      </c>
      <c r="W1312" s="152">
        <v>285.47116</v>
      </c>
      <c r="X1312" s="152">
        <v>293.80676</v>
      </c>
      <c r="Y1312" s="154">
        <f t="shared" si="220"/>
        <v>8.3355999999999995</v>
      </c>
      <c r="Z1312" s="154">
        <f t="shared" si="221"/>
        <v>4.9395700000000033</v>
      </c>
      <c r="AA1312" s="154">
        <f t="shared" si="222"/>
        <v>-3.3960299999999961</v>
      </c>
      <c r="AB1312" s="155">
        <f t="shared" si="226"/>
        <v>8.2186376666666661</v>
      </c>
      <c r="AC1312" s="155">
        <f t="shared" si="223"/>
        <v>3.3960299999999961</v>
      </c>
      <c r="AD1312" s="155">
        <f t="shared" si="227"/>
        <v>3.9740990000000012</v>
      </c>
      <c r="AE1312" s="152">
        <f t="shared" si="224"/>
        <v>0</v>
      </c>
      <c r="AF1312" s="152"/>
      <c r="AG1312" s="156">
        <v>38292</v>
      </c>
      <c r="AH1312" s="159">
        <v>285.36524000000003</v>
      </c>
      <c r="AI1312" s="155">
        <f t="shared" si="228"/>
        <v>271.04380399999997</v>
      </c>
      <c r="AJ1312" s="158">
        <f t="shared" si="225"/>
        <v>1.190064354018729E-2</v>
      </c>
      <c r="AK1312" s="155">
        <f t="shared" si="229"/>
        <v>1.440227376695973E-2</v>
      </c>
      <c r="AL1312" s="158">
        <f t="shared" si="230"/>
        <v>1.4662201981197111E-2</v>
      </c>
    </row>
    <row r="1313" spans="18:38" ht="14.25" x14ac:dyDescent="0.2">
      <c r="R1313" s="152" t="s">
        <v>106</v>
      </c>
      <c r="S1313" s="152"/>
      <c r="T1313" s="152" t="s">
        <v>104</v>
      </c>
      <c r="U1313" s="161">
        <v>38293</v>
      </c>
      <c r="V1313" s="152">
        <v>289.47348</v>
      </c>
      <c r="W1313" s="152">
        <v>287.89587</v>
      </c>
      <c r="X1313" s="152">
        <v>294.75391000000002</v>
      </c>
      <c r="Y1313" s="154">
        <f t="shared" si="220"/>
        <v>6.8580400000000168</v>
      </c>
      <c r="Z1313" s="154">
        <f t="shared" si="221"/>
        <v>5.2804300000000239</v>
      </c>
      <c r="AA1313" s="154">
        <f t="shared" si="222"/>
        <v>-1.5776099999999929</v>
      </c>
      <c r="AB1313" s="155">
        <f t="shared" si="226"/>
        <v>8.2313813333333332</v>
      </c>
      <c r="AC1313" s="155">
        <f t="shared" si="223"/>
        <v>1.5776099999999929</v>
      </c>
      <c r="AD1313" s="155">
        <f t="shared" si="227"/>
        <v>4.0266860000000007</v>
      </c>
      <c r="AE1313" s="152">
        <f t="shared" si="224"/>
        <v>0</v>
      </c>
      <c r="AF1313" s="152"/>
      <c r="AG1313" s="156">
        <v>38293</v>
      </c>
      <c r="AH1313" s="159">
        <v>290.71978000000007</v>
      </c>
      <c r="AI1313" s="155">
        <f t="shared" si="228"/>
        <v>272.64649466666668</v>
      </c>
      <c r="AJ1313" s="158">
        <f t="shared" si="225"/>
        <v>5.4265657465755943E-3</v>
      </c>
      <c r="AK1313" s="155">
        <f t="shared" si="229"/>
        <v>1.4583159291845582E-2</v>
      </c>
      <c r="AL1313" s="158">
        <f t="shared" si="230"/>
        <v>1.4768889674972582E-2</v>
      </c>
    </row>
    <row r="1314" spans="18:38" ht="14.25" x14ac:dyDescent="0.2">
      <c r="R1314" s="152" t="s">
        <v>106</v>
      </c>
      <c r="S1314" s="152"/>
      <c r="T1314" s="152" t="s">
        <v>104</v>
      </c>
      <c r="U1314" s="161">
        <v>38294</v>
      </c>
      <c r="V1314" s="152">
        <v>295.89697000000001</v>
      </c>
      <c r="W1314" s="152">
        <v>290.38677999999999</v>
      </c>
      <c r="X1314" s="152">
        <v>303.51013</v>
      </c>
      <c r="Y1314" s="154">
        <f t="shared" si="220"/>
        <v>13.123350000000016</v>
      </c>
      <c r="Z1314" s="154">
        <f t="shared" si="221"/>
        <v>7.6131599999999935</v>
      </c>
      <c r="AA1314" s="154">
        <f t="shared" si="222"/>
        <v>-5.5101900000000228</v>
      </c>
      <c r="AB1314" s="155">
        <f t="shared" si="226"/>
        <v>8.3987323333333332</v>
      </c>
      <c r="AC1314" s="155">
        <f t="shared" si="223"/>
        <v>5.5101900000000228</v>
      </c>
      <c r="AD1314" s="155">
        <f t="shared" si="227"/>
        <v>4.1797363333333353</v>
      </c>
      <c r="AE1314" s="152">
        <f t="shared" si="224"/>
        <v>0</v>
      </c>
      <c r="AF1314" s="152"/>
      <c r="AG1314" s="156">
        <v>38294</v>
      </c>
      <c r="AH1314" s="159">
        <v>280.68225000000001</v>
      </c>
      <c r="AI1314" s="155">
        <f t="shared" si="228"/>
        <v>274.15612866666669</v>
      </c>
      <c r="AJ1314" s="158">
        <f t="shared" si="225"/>
        <v>1.9631415951667848E-2</v>
      </c>
      <c r="AK1314" s="155">
        <f t="shared" si="229"/>
        <v>1.5107448288366656E-2</v>
      </c>
      <c r="AL1314" s="158">
        <f t="shared" si="230"/>
        <v>1.5245824901530021E-2</v>
      </c>
    </row>
    <row r="1315" spans="18:38" ht="14.25" x14ac:dyDescent="0.2">
      <c r="R1315" s="152" t="s">
        <v>106</v>
      </c>
      <c r="S1315" s="152"/>
      <c r="T1315" s="152" t="s">
        <v>104</v>
      </c>
      <c r="U1315" s="161">
        <v>38295</v>
      </c>
      <c r="V1315" s="152">
        <v>288.94479000000001</v>
      </c>
      <c r="W1315" s="152">
        <v>280.46215999999998</v>
      </c>
      <c r="X1315" s="152">
        <v>293.14780000000002</v>
      </c>
      <c r="Y1315" s="154">
        <f t="shared" si="220"/>
        <v>12.685640000000035</v>
      </c>
      <c r="Z1315" s="154">
        <f t="shared" si="221"/>
        <v>4.2030100000000061</v>
      </c>
      <c r="AA1315" s="154">
        <f t="shared" si="222"/>
        <v>-8.4826300000000288</v>
      </c>
      <c r="AB1315" s="155">
        <f t="shared" si="226"/>
        <v>8.6322376666666685</v>
      </c>
      <c r="AC1315" s="155">
        <f t="shared" si="223"/>
        <v>8.4826300000000288</v>
      </c>
      <c r="AD1315" s="155">
        <f t="shared" si="227"/>
        <v>4.3739460000000028</v>
      </c>
      <c r="AE1315" s="152">
        <f t="shared" si="224"/>
        <v>0</v>
      </c>
      <c r="AF1315" s="152"/>
      <c r="AG1315" s="156">
        <v>38295</v>
      </c>
      <c r="AH1315" s="159">
        <v>289.34408999999994</v>
      </c>
      <c r="AI1315" s="155">
        <f t="shared" si="228"/>
        <v>275.53122733333328</v>
      </c>
      <c r="AJ1315" s="158">
        <f t="shared" si="225"/>
        <v>2.931675570079911E-2</v>
      </c>
      <c r="AK1315" s="155">
        <f t="shared" si="229"/>
        <v>1.5727769679911394E-2</v>
      </c>
      <c r="AL1315" s="158">
        <f t="shared" si="230"/>
        <v>1.58745926635331E-2</v>
      </c>
    </row>
    <row r="1316" spans="18:38" ht="14.25" x14ac:dyDescent="0.2">
      <c r="R1316" s="152" t="s">
        <v>106</v>
      </c>
      <c r="S1316" s="152"/>
      <c r="T1316" s="152" t="s">
        <v>104</v>
      </c>
      <c r="U1316" s="161">
        <v>38296</v>
      </c>
      <c r="V1316" s="152">
        <v>286.06939999999997</v>
      </c>
      <c r="W1316" s="152">
        <v>281.22390999999999</v>
      </c>
      <c r="X1316" s="152">
        <v>289.87634000000003</v>
      </c>
      <c r="Y1316" s="154">
        <f t="shared" si="220"/>
        <v>8.652430000000038</v>
      </c>
      <c r="Z1316" s="154">
        <f t="shared" si="221"/>
        <v>3.8069400000000542</v>
      </c>
      <c r="AA1316" s="154">
        <f t="shared" si="222"/>
        <v>-4.8454899999999839</v>
      </c>
      <c r="AB1316" s="155">
        <f t="shared" si="226"/>
        <v>8.5982603333333358</v>
      </c>
      <c r="AC1316" s="155">
        <f t="shared" si="223"/>
        <v>4.8454899999999839</v>
      </c>
      <c r="AD1316" s="155">
        <f t="shared" si="227"/>
        <v>4.3116393333333347</v>
      </c>
      <c r="AE1316" s="152">
        <f t="shared" si="224"/>
        <v>0</v>
      </c>
      <c r="AF1316" s="152"/>
      <c r="AG1316" s="156">
        <v>38296</v>
      </c>
      <c r="AH1316" s="159">
        <v>301.93561999999991</v>
      </c>
      <c r="AI1316" s="155">
        <f t="shared" si="228"/>
        <v>276.92255133333333</v>
      </c>
      <c r="AJ1316" s="158">
        <f t="shared" si="225"/>
        <v>1.6048089986865362E-2</v>
      </c>
      <c r="AK1316" s="155">
        <f t="shared" si="229"/>
        <v>1.5402496455315797E-2</v>
      </c>
      <c r="AL1316" s="158">
        <f t="shared" si="230"/>
        <v>1.5569838254680056E-2</v>
      </c>
    </row>
    <row r="1317" spans="18:38" ht="14.25" x14ac:dyDescent="0.2">
      <c r="R1317" s="152" t="s">
        <v>106</v>
      </c>
      <c r="S1317" s="152"/>
      <c r="T1317" s="152" t="s">
        <v>104</v>
      </c>
      <c r="U1317" s="161">
        <v>38297</v>
      </c>
      <c r="V1317" s="152">
        <v>290.93457000000001</v>
      </c>
      <c r="W1317" s="152">
        <v>285.97253000000001</v>
      </c>
      <c r="X1317" s="152">
        <v>294.48604999999998</v>
      </c>
      <c r="Y1317" s="154">
        <f t="shared" si="220"/>
        <v>8.5135199999999713</v>
      </c>
      <c r="Z1317" s="154">
        <f t="shared" si="221"/>
        <v>3.5514799999999696</v>
      </c>
      <c r="AA1317" s="154">
        <f t="shared" si="222"/>
        <v>-4.9620400000000018</v>
      </c>
      <c r="AB1317" s="155">
        <f t="shared" si="226"/>
        <v>8.5581346666666676</v>
      </c>
      <c r="AC1317" s="155">
        <f t="shared" si="223"/>
        <v>4.9620400000000018</v>
      </c>
      <c r="AD1317" s="155">
        <f t="shared" si="227"/>
        <v>4.4770406666666682</v>
      </c>
      <c r="AE1317" s="152">
        <f t="shared" si="224"/>
        <v>0</v>
      </c>
      <c r="AF1317" s="152"/>
      <c r="AG1317" s="156">
        <v>38297</v>
      </c>
      <c r="AH1317" s="159">
        <v>279.87891000000002</v>
      </c>
      <c r="AI1317" s="155">
        <f t="shared" si="228"/>
        <v>277.63272599999999</v>
      </c>
      <c r="AJ1317" s="158">
        <f t="shared" si="225"/>
        <v>1.7729238691118247E-2</v>
      </c>
      <c r="AK1317" s="155">
        <f t="shared" si="229"/>
        <v>1.5993471078353073E-2</v>
      </c>
      <c r="AL1317" s="158">
        <f t="shared" si="230"/>
        <v>1.6125767056246347E-2</v>
      </c>
    </row>
    <row r="1318" spans="18:38" ht="14.25" x14ac:dyDescent="0.2">
      <c r="R1318" s="152" t="s">
        <v>106</v>
      </c>
      <c r="S1318" s="152"/>
      <c r="T1318" s="152" t="s">
        <v>104</v>
      </c>
      <c r="U1318" s="161">
        <v>38298</v>
      </c>
      <c r="V1318" s="152">
        <v>293.76195999999999</v>
      </c>
      <c r="W1318" s="152">
        <v>291.94141000000002</v>
      </c>
      <c r="X1318" s="152">
        <v>303.42068</v>
      </c>
      <c r="Y1318" s="154">
        <f t="shared" si="220"/>
        <v>11.479269999999985</v>
      </c>
      <c r="Z1318" s="154">
        <f t="shared" si="221"/>
        <v>9.6587200000000166</v>
      </c>
      <c r="AA1318" s="154">
        <f t="shared" si="222"/>
        <v>-1.8205499999999688</v>
      </c>
      <c r="AB1318" s="155">
        <f t="shared" si="226"/>
        <v>8.7136793333333351</v>
      </c>
      <c r="AC1318" s="155">
        <f t="shared" si="223"/>
        <v>1.8205499999999688</v>
      </c>
      <c r="AD1318" s="155">
        <f t="shared" si="227"/>
        <v>4.5377256666666677</v>
      </c>
      <c r="AE1318" s="152">
        <f t="shared" si="224"/>
        <v>0</v>
      </c>
      <c r="AF1318" s="152"/>
      <c r="AG1318" s="156">
        <v>38298</v>
      </c>
      <c r="AH1318" s="159">
        <v>270.08832000000001</v>
      </c>
      <c r="AI1318" s="155">
        <f t="shared" si="228"/>
        <v>277.92658833333337</v>
      </c>
      <c r="AJ1318" s="158">
        <f t="shared" si="225"/>
        <v>6.7405728614994111E-3</v>
      </c>
      <c r="AK1318" s="155">
        <f t="shared" si="229"/>
        <v>1.6218156840403054E-2</v>
      </c>
      <c r="AL1318" s="158">
        <f t="shared" si="230"/>
        <v>1.6327065697018927E-2</v>
      </c>
    </row>
    <row r="1319" spans="18:38" ht="14.25" x14ac:dyDescent="0.2">
      <c r="R1319" s="152" t="s">
        <v>106</v>
      </c>
      <c r="S1319" s="152"/>
      <c r="T1319" s="152" t="s">
        <v>104</v>
      </c>
      <c r="U1319" s="161">
        <v>38299</v>
      </c>
      <c r="V1319" s="152">
        <v>293.65857</v>
      </c>
      <c r="W1319" s="152">
        <v>293.65857</v>
      </c>
      <c r="X1319" s="152">
        <v>298.04259999999999</v>
      </c>
      <c r="Y1319" s="154">
        <f t="shared" si="220"/>
        <v>4.3840299999999957</v>
      </c>
      <c r="Z1319" s="154">
        <f t="shared" si="221"/>
        <v>4.3840299999999957</v>
      </c>
      <c r="AA1319" s="154">
        <f t="shared" si="222"/>
        <v>0</v>
      </c>
      <c r="AB1319" s="155">
        <f t="shared" si="226"/>
        <v>8.674959666666668</v>
      </c>
      <c r="AC1319" s="155">
        <f t="shared" si="223"/>
        <v>0</v>
      </c>
      <c r="AD1319" s="155">
        <f t="shared" si="227"/>
        <v>4.4127946666666675</v>
      </c>
      <c r="AE1319" s="152">
        <f t="shared" si="224"/>
        <v>0</v>
      </c>
      <c r="AF1319" s="152"/>
      <c r="AG1319" s="156">
        <v>38299</v>
      </c>
      <c r="AH1319" s="159">
        <v>288.45756999999998</v>
      </c>
      <c r="AI1319" s="155">
        <f t="shared" si="228"/>
        <v>278.84738499999997</v>
      </c>
      <c r="AJ1319" s="158">
        <f t="shared" si="225"/>
        <v>0</v>
      </c>
      <c r="AK1319" s="155">
        <f t="shared" si="229"/>
        <v>1.5739188768527975E-2</v>
      </c>
      <c r="AL1319" s="158">
        <f t="shared" si="230"/>
        <v>1.5825124796012228E-2</v>
      </c>
    </row>
    <row r="1320" spans="18:38" ht="14.25" x14ac:dyDescent="0.2">
      <c r="R1320" s="152" t="s">
        <v>106</v>
      </c>
      <c r="S1320" s="152"/>
      <c r="T1320" s="152" t="s">
        <v>104</v>
      </c>
      <c r="U1320" s="161">
        <v>38300</v>
      </c>
      <c r="V1320" s="152">
        <v>293.61617999999999</v>
      </c>
      <c r="W1320" s="152">
        <v>284.59066999999999</v>
      </c>
      <c r="X1320" s="152">
        <v>295.05721999999997</v>
      </c>
      <c r="Y1320" s="154">
        <f t="shared" si="220"/>
        <v>10.466549999999984</v>
      </c>
      <c r="Z1320" s="154">
        <f t="shared" si="221"/>
        <v>1.4410399999999868</v>
      </c>
      <c r="AA1320" s="154">
        <f t="shared" si="222"/>
        <v>-9.025509999999997</v>
      </c>
      <c r="AB1320" s="155">
        <f t="shared" si="226"/>
        <v>8.8191266666666674</v>
      </c>
      <c r="AC1320" s="155">
        <f t="shared" si="223"/>
        <v>9.025509999999997</v>
      </c>
      <c r="AD1320" s="155">
        <f t="shared" si="227"/>
        <v>4.5138239999999996</v>
      </c>
      <c r="AE1320" s="152">
        <f t="shared" si="224"/>
        <v>0</v>
      </c>
      <c r="AF1320" s="152"/>
      <c r="AG1320" s="156">
        <v>38300</v>
      </c>
      <c r="AH1320" s="159">
        <v>299.25366000000008</v>
      </c>
      <c r="AI1320" s="155">
        <f t="shared" si="228"/>
        <v>280.12268966666664</v>
      </c>
      <c r="AJ1320" s="158">
        <f t="shared" si="225"/>
        <v>3.0160065544394661E-2</v>
      </c>
      <c r="AK1320" s="155">
        <f t="shared" si="229"/>
        <v>1.5978910510569124E-2</v>
      </c>
      <c r="AL1320" s="158">
        <f t="shared" si="230"/>
        <v>1.6113739323905703E-2</v>
      </c>
    </row>
    <row r="1321" spans="18:38" ht="14.25" x14ac:dyDescent="0.2">
      <c r="R1321" s="152" t="s">
        <v>106</v>
      </c>
      <c r="S1321" s="152"/>
      <c r="T1321" s="152" t="s">
        <v>104</v>
      </c>
      <c r="U1321" s="161">
        <v>38301</v>
      </c>
      <c r="V1321" s="152">
        <v>289.67374000000001</v>
      </c>
      <c r="W1321" s="152">
        <v>283.39330999999999</v>
      </c>
      <c r="X1321" s="152">
        <v>290.00479000000001</v>
      </c>
      <c r="Y1321" s="154">
        <f t="shared" si="220"/>
        <v>6.6114800000000287</v>
      </c>
      <c r="Z1321" s="154">
        <f t="shared" si="221"/>
        <v>0.33105000000000473</v>
      </c>
      <c r="AA1321" s="154">
        <f t="shared" si="222"/>
        <v>-6.2804300000000239</v>
      </c>
      <c r="AB1321" s="155">
        <f t="shared" si="226"/>
        <v>8.7778046666666683</v>
      </c>
      <c r="AC1321" s="155">
        <f t="shared" si="223"/>
        <v>6.2804300000000239</v>
      </c>
      <c r="AD1321" s="155">
        <f t="shared" si="227"/>
        <v>4.4614670000000007</v>
      </c>
      <c r="AE1321" s="152">
        <f t="shared" si="224"/>
        <v>0</v>
      </c>
      <c r="AF1321" s="152"/>
      <c r="AG1321" s="156">
        <v>38301</v>
      </c>
      <c r="AH1321" s="159">
        <v>318.16201999999993</v>
      </c>
      <c r="AI1321" s="155">
        <f t="shared" si="228"/>
        <v>281.37171333333333</v>
      </c>
      <c r="AJ1321" s="158">
        <f t="shared" si="225"/>
        <v>1.9739722547650489E-2</v>
      </c>
      <c r="AK1321" s="155">
        <f t="shared" si="229"/>
        <v>1.5704543695880605E-2</v>
      </c>
      <c r="AL1321" s="158">
        <f t="shared" si="230"/>
        <v>1.5856131901626599E-2</v>
      </c>
    </row>
    <row r="1322" spans="18:38" ht="14.25" x14ac:dyDescent="0.2">
      <c r="R1322" s="152" t="s">
        <v>106</v>
      </c>
      <c r="S1322" s="152"/>
      <c r="T1322" s="152" t="s">
        <v>104</v>
      </c>
      <c r="U1322" s="161">
        <v>38302</v>
      </c>
      <c r="V1322" s="152">
        <v>289.79160000000002</v>
      </c>
      <c r="W1322" s="152">
        <v>284.34778</v>
      </c>
      <c r="X1322" s="152">
        <v>291.59505999999999</v>
      </c>
      <c r="Y1322" s="154">
        <f t="shared" si="220"/>
        <v>7.2472799999999893</v>
      </c>
      <c r="Z1322" s="154">
        <f t="shared" si="221"/>
        <v>1.8034599999999728</v>
      </c>
      <c r="AA1322" s="154">
        <f t="shared" si="222"/>
        <v>-5.4438200000000165</v>
      </c>
      <c r="AB1322" s="155">
        <f t="shared" si="226"/>
        <v>8.7820536666666662</v>
      </c>
      <c r="AC1322" s="155">
        <f t="shared" si="223"/>
        <v>5.4438200000000165</v>
      </c>
      <c r="AD1322" s="155">
        <f t="shared" si="227"/>
        <v>4.4270300000000002</v>
      </c>
      <c r="AE1322" s="152">
        <f t="shared" si="224"/>
        <v>0</v>
      </c>
      <c r="AF1322" s="152"/>
      <c r="AG1322" s="156">
        <v>38302</v>
      </c>
      <c r="AH1322" s="159">
        <v>312.88139999999993</v>
      </c>
      <c r="AI1322" s="155">
        <f t="shared" si="228"/>
        <v>282.25681833333329</v>
      </c>
      <c r="AJ1322" s="158">
        <f t="shared" si="225"/>
        <v>1.7398988882049292E-2</v>
      </c>
      <c r="AK1322" s="155">
        <f t="shared" si="229"/>
        <v>1.5530488456642259E-2</v>
      </c>
      <c r="AL1322" s="158">
        <f t="shared" si="230"/>
        <v>1.568440410453386E-2</v>
      </c>
    </row>
    <row r="1323" spans="18:38" ht="14.25" x14ac:dyDescent="0.2">
      <c r="R1323" s="152" t="s">
        <v>106</v>
      </c>
      <c r="S1323" s="152"/>
      <c r="T1323" s="152" t="s">
        <v>104</v>
      </c>
      <c r="U1323" s="161">
        <v>38303</v>
      </c>
      <c r="V1323" s="152">
        <v>293.00754000000001</v>
      </c>
      <c r="W1323" s="152">
        <v>287.18884000000003</v>
      </c>
      <c r="X1323" s="152">
        <v>293.74401999999998</v>
      </c>
      <c r="Y1323" s="154">
        <f t="shared" si="220"/>
        <v>6.5551799999999503</v>
      </c>
      <c r="Z1323" s="154">
        <f t="shared" si="221"/>
        <v>0.73647999999997182</v>
      </c>
      <c r="AA1323" s="154">
        <f t="shared" si="222"/>
        <v>-5.8186999999999784</v>
      </c>
      <c r="AB1323" s="155">
        <f t="shared" si="226"/>
        <v>8.766277333333333</v>
      </c>
      <c r="AC1323" s="155">
        <f t="shared" si="223"/>
        <v>5.8186999999999784</v>
      </c>
      <c r="AD1323" s="155">
        <f t="shared" si="227"/>
        <v>4.5361866666666666</v>
      </c>
      <c r="AE1323" s="152">
        <f t="shared" si="224"/>
        <v>0</v>
      </c>
      <c r="AF1323" s="152"/>
      <c r="AG1323" s="156">
        <v>38303</v>
      </c>
      <c r="AH1323" s="159">
        <v>309.51985999999994</v>
      </c>
      <c r="AI1323" s="155">
        <f t="shared" si="228"/>
        <v>283.56017633333335</v>
      </c>
      <c r="AJ1323" s="158">
        <f t="shared" si="225"/>
        <v>1.8799116799807222E-2</v>
      </c>
      <c r="AK1323" s="155">
        <f t="shared" si="229"/>
        <v>1.5843538389622974E-2</v>
      </c>
      <c r="AL1323" s="158">
        <f t="shared" si="230"/>
        <v>1.5997262822034099E-2</v>
      </c>
    </row>
    <row r="1324" spans="18:38" ht="14.25" x14ac:dyDescent="0.2">
      <c r="R1324" s="152" t="s">
        <v>106</v>
      </c>
      <c r="S1324" s="152"/>
      <c r="T1324" s="152" t="s">
        <v>104</v>
      </c>
      <c r="U1324" s="161">
        <v>38304</v>
      </c>
      <c r="V1324" s="152">
        <v>292.82996000000003</v>
      </c>
      <c r="W1324" s="152">
        <v>280.37819999999999</v>
      </c>
      <c r="X1324" s="152">
        <v>293.09433000000001</v>
      </c>
      <c r="Y1324" s="154">
        <f t="shared" si="220"/>
        <v>12.716130000000021</v>
      </c>
      <c r="Z1324" s="154">
        <f t="shared" si="221"/>
        <v>0.26436999999998534</v>
      </c>
      <c r="AA1324" s="154">
        <f t="shared" si="222"/>
        <v>-12.451760000000036</v>
      </c>
      <c r="AB1324" s="155">
        <f t="shared" si="226"/>
        <v>8.8602896666666666</v>
      </c>
      <c r="AC1324" s="155">
        <f t="shared" si="223"/>
        <v>12.451760000000036</v>
      </c>
      <c r="AD1324" s="155">
        <f t="shared" si="227"/>
        <v>4.6318320000000011</v>
      </c>
      <c r="AE1324" s="152">
        <f t="shared" si="224"/>
        <v>0</v>
      </c>
      <c r="AF1324" s="152"/>
      <c r="AG1324" s="156">
        <v>38304</v>
      </c>
      <c r="AH1324" s="159">
        <v>327.72269</v>
      </c>
      <c r="AI1324" s="155">
        <f t="shared" si="228"/>
        <v>285.15129199999996</v>
      </c>
      <c r="AJ1324" s="158">
        <f t="shared" si="225"/>
        <v>3.799480591349972E-2</v>
      </c>
      <c r="AK1324" s="155">
        <f t="shared" si="229"/>
        <v>1.5969226094286765E-2</v>
      </c>
      <c r="AL1324" s="158">
        <f t="shared" si="230"/>
        <v>1.6243419300376174E-2</v>
      </c>
    </row>
    <row r="1325" spans="18:38" ht="14.25" x14ac:dyDescent="0.2">
      <c r="R1325" s="152" t="s">
        <v>106</v>
      </c>
      <c r="S1325" s="152"/>
      <c r="T1325" s="152" t="s">
        <v>104</v>
      </c>
      <c r="U1325" s="161">
        <v>38305</v>
      </c>
      <c r="V1325" s="152">
        <v>292.08447000000001</v>
      </c>
      <c r="W1325" s="152">
        <v>285.13936999999999</v>
      </c>
      <c r="X1325" s="152">
        <v>294.75308000000001</v>
      </c>
      <c r="Y1325" s="154">
        <f t="shared" si="220"/>
        <v>9.613710000000026</v>
      </c>
      <c r="Z1325" s="154">
        <f t="shared" si="221"/>
        <v>2.668610000000001</v>
      </c>
      <c r="AA1325" s="154">
        <f t="shared" si="222"/>
        <v>-6.9451000000000249</v>
      </c>
      <c r="AB1325" s="155">
        <f t="shared" si="226"/>
        <v>8.9885206666666679</v>
      </c>
      <c r="AC1325" s="155">
        <f t="shared" si="223"/>
        <v>6.9451000000000249</v>
      </c>
      <c r="AD1325" s="155">
        <f t="shared" si="227"/>
        <v>4.684390666666669</v>
      </c>
      <c r="AE1325" s="152">
        <f t="shared" si="224"/>
        <v>0</v>
      </c>
      <c r="AF1325" s="152"/>
      <c r="AG1325" s="156">
        <v>38305</v>
      </c>
      <c r="AH1325" s="159">
        <v>326.7770999999999</v>
      </c>
      <c r="AI1325" s="155">
        <f t="shared" si="228"/>
        <v>286.50383366666665</v>
      </c>
      <c r="AJ1325" s="158">
        <f t="shared" si="225"/>
        <v>2.1253325278913444E-2</v>
      </c>
      <c r="AK1325" s="155">
        <f t="shared" si="229"/>
        <v>1.6052428707667255E-2</v>
      </c>
      <c r="AL1325" s="158">
        <f t="shared" si="230"/>
        <v>1.6350184940689943E-2</v>
      </c>
    </row>
    <row r="1326" spans="18:38" ht="14.25" x14ac:dyDescent="0.2">
      <c r="R1326" s="152" t="s">
        <v>106</v>
      </c>
      <c r="S1326" s="152"/>
      <c r="T1326" s="152" t="s">
        <v>104</v>
      </c>
      <c r="U1326" s="161">
        <v>38306</v>
      </c>
      <c r="V1326" s="152">
        <v>295.75551999999999</v>
      </c>
      <c r="W1326" s="152">
        <v>284.69826999999998</v>
      </c>
      <c r="X1326" s="152">
        <v>296.28931</v>
      </c>
      <c r="Y1326" s="154">
        <f t="shared" si="220"/>
        <v>11.591040000000021</v>
      </c>
      <c r="Z1326" s="154">
        <f t="shared" si="221"/>
        <v>0.53379000000001042</v>
      </c>
      <c r="AA1326" s="154">
        <f t="shared" si="222"/>
        <v>-11.05725000000001</v>
      </c>
      <c r="AB1326" s="155">
        <f t="shared" si="226"/>
        <v>9.2040920000000011</v>
      </c>
      <c r="AC1326" s="155">
        <f t="shared" si="223"/>
        <v>11.05725000000001</v>
      </c>
      <c r="AD1326" s="155">
        <f t="shared" si="227"/>
        <v>4.9389400000000023</v>
      </c>
      <c r="AE1326" s="152">
        <f t="shared" si="224"/>
        <v>0</v>
      </c>
      <c r="AF1326" s="152"/>
      <c r="AG1326" s="156">
        <v>38306</v>
      </c>
      <c r="AH1326" s="159">
        <v>329.37763999999999</v>
      </c>
      <c r="AI1326" s="155">
        <f t="shared" si="228"/>
        <v>288.36218066666669</v>
      </c>
      <c r="AJ1326" s="158">
        <f t="shared" si="225"/>
        <v>3.3570129411334693E-2</v>
      </c>
      <c r="AK1326" s="155">
        <f t="shared" si="229"/>
        <v>1.6754714017693483E-2</v>
      </c>
      <c r="AL1326" s="158">
        <f t="shared" si="230"/>
        <v>1.7127558088864601E-2</v>
      </c>
    </row>
    <row r="1327" spans="18:38" ht="14.25" x14ac:dyDescent="0.2">
      <c r="R1327" s="152" t="s">
        <v>106</v>
      </c>
      <c r="S1327" s="152"/>
      <c r="T1327" s="152" t="s">
        <v>104</v>
      </c>
      <c r="U1327" s="161">
        <v>38307</v>
      </c>
      <c r="V1327" s="152">
        <v>288.97127999999998</v>
      </c>
      <c r="W1327" s="152">
        <v>279.67682000000002</v>
      </c>
      <c r="X1327" s="152">
        <v>290.85498000000001</v>
      </c>
      <c r="Y1327" s="154">
        <f t="shared" si="220"/>
        <v>11.178159999999991</v>
      </c>
      <c r="Z1327" s="154">
        <f t="shared" si="221"/>
        <v>1.883700000000033</v>
      </c>
      <c r="AA1327" s="154">
        <f t="shared" si="222"/>
        <v>-9.2944599999999582</v>
      </c>
      <c r="AB1327" s="155">
        <f t="shared" si="226"/>
        <v>9.4108983333333356</v>
      </c>
      <c r="AC1327" s="155">
        <f t="shared" si="223"/>
        <v>9.2944599999999582</v>
      </c>
      <c r="AD1327" s="155">
        <f t="shared" si="227"/>
        <v>5.2487553333333343</v>
      </c>
      <c r="AE1327" s="152">
        <f t="shared" si="224"/>
        <v>0</v>
      </c>
      <c r="AF1327" s="152"/>
      <c r="AG1327" s="156">
        <v>38307</v>
      </c>
      <c r="AH1327" s="159">
        <v>303.85429999999997</v>
      </c>
      <c r="AI1327" s="155">
        <f t="shared" si="228"/>
        <v>289.27282199999996</v>
      </c>
      <c r="AJ1327" s="158">
        <f t="shared" si="225"/>
        <v>3.0588541942634873E-2</v>
      </c>
      <c r="AK1327" s="155">
        <f t="shared" si="229"/>
        <v>1.7774332082447979E-2</v>
      </c>
      <c r="AL1327" s="158">
        <f t="shared" si="230"/>
        <v>1.814465423002419E-2</v>
      </c>
    </row>
    <row r="1328" spans="18:38" ht="14.25" x14ac:dyDescent="0.2">
      <c r="R1328" s="152" t="s">
        <v>106</v>
      </c>
      <c r="S1328" s="152"/>
      <c r="T1328" s="152" t="s">
        <v>104</v>
      </c>
      <c r="U1328" s="161">
        <v>38308</v>
      </c>
      <c r="V1328" s="152">
        <v>292.69540000000001</v>
      </c>
      <c r="W1328" s="152">
        <v>284.93975999999998</v>
      </c>
      <c r="X1328" s="152">
        <v>295.53512999999998</v>
      </c>
      <c r="Y1328" s="154">
        <f t="shared" si="220"/>
        <v>10.595370000000003</v>
      </c>
      <c r="Z1328" s="154">
        <f t="shared" si="221"/>
        <v>2.8397299999999746</v>
      </c>
      <c r="AA1328" s="154">
        <f t="shared" si="222"/>
        <v>-7.7556400000000281</v>
      </c>
      <c r="AB1328" s="155">
        <f t="shared" si="226"/>
        <v>9.4867273333333344</v>
      </c>
      <c r="AC1328" s="155">
        <f t="shared" si="223"/>
        <v>7.7556400000000281</v>
      </c>
      <c r="AD1328" s="155">
        <f t="shared" si="227"/>
        <v>5.5072766666666686</v>
      </c>
      <c r="AE1328" s="152">
        <f t="shared" si="224"/>
        <v>0</v>
      </c>
      <c r="AF1328" s="152"/>
      <c r="AG1328" s="156">
        <v>38308</v>
      </c>
      <c r="AH1328" s="159">
        <v>301.98002999999989</v>
      </c>
      <c r="AI1328" s="155">
        <f t="shared" si="228"/>
        <v>289.86743899999999</v>
      </c>
      <c r="AJ1328" s="158">
        <f t="shared" si="225"/>
        <v>2.5682625437185469E-2</v>
      </c>
      <c r="AK1328" s="155">
        <f t="shared" si="229"/>
        <v>1.8630419597020827E-2</v>
      </c>
      <c r="AL1328" s="158">
        <f t="shared" si="230"/>
        <v>1.8999293903675288E-2</v>
      </c>
    </row>
    <row r="1329" spans="18:38" ht="14.25" x14ac:dyDescent="0.2">
      <c r="R1329" s="152" t="s">
        <v>106</v>
      </c>
      <c r="S1329" s="152"/>
      <c r="T1329" s="152" t="s">
        <v>104</v>
      </c>
      <c r="U1329" s="161">
        <v>38309</v>
      </c>
      <c r="V1329" s="152">
        <v>295.15566999999999</v>
      </c>
      <c r="W1329" s="152">
        <v>285.19513000000001</v>
      </c>
      <c r="X1329" s="152">
        <v>295.48709000000002</v>
      </c>
      <c r="Y1329" s="154">
        <f t="shared" si="220"/>
        <v>10.291960000000017</v>
      </c>
      <c r="Z1329" s="154">
        <f t="shared" si="221"/>
        <v>0.33142000000003691</v>
      </c>
      <c r="AA1329" s="154">
        <f t="shared" si="222"/>
        <v>-9.9605399999999804</v>
      </c>
      <c r="AB1329" s="155">
        <f t="shared" si="226"/>
        <v>9.6207980000000006</v>
      </c>
      <c r="AC1329" s="155">
        <f t="shared" si="223"/>
        <v>9.9605399999999804</v>
      </c>
      <c r="AD1329" s="155">
        <f t="shared" si="227"/>
        <v>5.7166130000000006</v>
      </c>
      <c r="AE1329" s="152">
        <f t="shared" si="224"/>
        <v>0</v>
      </c>
      <c r="AF1329" s="152"/>
      <c r="AG1329" s="156">
        <v>38309</v>
      </c>
      <c r="AH1329" s="159">
        <v>330.13924999999995</v>
      </c>
      <c r="AI1329" s="155">
        <f t="shared" si="228"/>
        <v>291.04416033333331</v>
      </c>
      <c r="AJ1329" s="158">
        <f t="shared" si="225"/>
        <v>3.0170723414437942E-2</v>
      </c>
      <c r="AK1329" s="155">
        <f t="shared" si="229"/>
        <v>1.9220011269024492E-2</v>
      </c>
      <c r="AL1329" s="158">
        <f t="shared" si="230"/>
        <v>1.9641737506269685E-2</v>
      </c>
    </row>
    <row r="1330" spans="18:38" ht="14.25" x14ac:dyDescent="0.2">
      <c r="R1330" s="152" t="s">
        <v>106</v>
      </c>
      <c r="S1330" s="152"/>
      <c r="T1330" s="152" t="s">
        <v>104</v>
      </c>
      <c r="U1330" s="161">
        <v>38310</v>
      </c>
      <c r="V1330" s="152">
        <v>289.83294999999998</v>
      </c>
      <c r="W1330" s="152">
        <v>284.33731</v>
      </c>
      <c r="X1330" s="152">
        <v>291.14150999999998</v>
      </c>
      <c r="Y1330" s="154">
        <f t="shared" si="220"/>
        <v>6.8041999999999803</v>
      </c>
      <c r="Z1330" s="154">
        <f t="shared" si="221"/>
        <v>1.3085599999999999</v>
      </c>
      <c r="AA1330" s="154">
        <f t="shared" si="222"/>
        <v>-5.4956399999999803</v>
      </c>
      <c r="AB1330" s="155">
        <f t="shared" si="226"/>
        <v>9.6623303333333332</v>
      </c>
      <c r="AC1330" s="155">
        <f t="shared" si="223"/>
        <v>5.4956399999999803</v>
      </c>
      <c r="AD1330" s="155">
        <f t="shared" si="227"/>
        <v>5.8647756666666684</v>
      </c>
      <c r="AE1330" s="152">
        <f t="shared" si="224"/>
        <v>0</v>
      </c>
      <c r="AF1330" s="152"/>
      <c r="AG1330" s="156">
        <v>38310</v>
      </c>
      <c r="AH1330" s="159">
        <v>366.63930000000005</v>
      </c>
      <c r="AI1330" s="155">
        <f t="shared" si="228"/>
        <v>294.00048266666664</v>
      </c>
      <c r="AJ1330" s="158">
        <f t="shared" si="225"/>
        <v>1.498922783236816E-2</v>
      </c>
      <c r="AK1330" s="155">
        <f t="shared" si="229"/>
        <v>1.9593638957129043E-2</v>
      </c>
      <c r="AL1330" s="158">
        <f t="shared" si="230"/>
        <v>1.9948183803888728E-2</v>
      </c>
    </row>
    <row r="1331" spans="18:38" ht="14.25" x14ac:dyDescent="0.2">
      <c r="R1331" s="152" t="s">
        <v>106</v>
      </c>
      <c r="S1331" s="152"/>
      <c r="T1331" s="152" t="s">
        <v>104</v>
      </c>
      <c r="U1331" s="161">
        <v>38311</v>
      </c>
      <c r="V1331" s="152">
        <v>288.08981</v>
      </c>
      <c r="W1331" s="152">
        <v>282.71982000000003</v>
      </c>
      <c r="X1331" s="152">
        <v>291.03125</v>
      </c>
      <c r="Y1331" s="154">
        <f t="shared" si="220"/>
        <v>8.311429999999973</v>
      </c>
      <c r="Z1331" s="154">
        <f t="shared" si="221"/>
        <v>2.9414400000000001</v>
      </c>
      <c r="AA1331" s="154">
        <f t="shared" si="222"/>
        <v>-5.369989999999973</v>
      </c>
      <c r="AB1331" s="155">
        <f t="shared" si="226"/>
        <v>9.4961763333333327</v>
      </c>
      <c r="AC1331" s="155">
        <f t="shared" si="223"/>
        <v>5.369989999999973</v>
      </c>
      <c r="AD1331" s="155">
        <f t="shared" si="227"/>
        <v>5.7208373333333347</v>
      </c>
      <c r="AE1331" s="152">
        <f t="shared" si="224"/>
        <v>0</v>
      </c>
      <c r="AF1331" s="152"/>
      <c r="AG1331" s="156">
        <v>38311</v>
      </c>
      <c r="AH1331" s="159">
        <v>367.88270999999992</v>
      </c>
      <c r="AI1331" s="155">
        <f t="shared" si="228"/>
        <v>296.523776</v>
      </c>
      <c r="AJ1331" s="158">
        <f t="shared" si="225"/>
        <v>1.4597016532796483E-2</v>
      </c>
      <c r="AK1331" s="155">
        <f t="shared" si="229"/>
        <v>1.8974950242075923E-2</v>
      </c>
      <c r="AL1331" s="158">
        <f t="shared" si="230"/>
        <v>1.9293013904333037E-2</v>
      </c>
    </row>
    <row r="1332" spans="18:38" ht="14.25" x14ac:dyDescent="0.2">
      <c r="R1332" s="152" t="s">
        <v>106</v>
      </c>
      <c r="S1332" s="152"/>
      <c r="T1332" s="152" t="s">
        <v>104</v>
      </c>
      <c r="U1332" s="161">
        <v>38312</v>
      </c>
      <c r="V1332" s="152">
        <v>291.88616999999999</v>
      </c>
      <c r="W1332" s="152">
        <v>285.91125</v>
      </c>
      <c r="X1332" s="152">
        <v>294.75988999999998</v>
      </c>
      <c r="Y1332" s="154">
        <f t="shared" si="220"/>
        <v>8.848639999999989</v>
      </c>
      <c r="Z1332" s="154">
        <f t="shared" si="221"/>
        <v>2.8737199999999916</v>
      </c>
      <c r="AA1332" s="154">
        <f t="shared" si="222"/>
        <v>-5.9749199999999973</v>
      </c>
      <c r="AB1332" s="155">
        <f t="shared" si="226"/>
        <v>9.6731560000000005</v>
      </c>
      <c r="AC1332" s="155">
        <f t="shared" si="223"/>
        <v>5.9749199999999973</v>
      </c>
      <c r="AD1332" s="155">
        <f t="shared" si="227"/>
        <v>5.9084870000000027</v>
      </c>
      <c r="AE1332" s="152">
        <f t="shared" si="224"/>
        <v>0</v>
      </c>
      <c r="AF1332" s="152"/>
      <c r="AG1332" s="156">
        <v>38312</v>
      </c>
      <c r="AH1332" s="159">
        <v>339.91973999999999</v>
      </c>
      <c r="AI1332" s="155">
        <f t="shared" si="228"/>
        <v>298.7199686666666</v>
      </c>
      <c r="AJ1332" s="158">
        <f t="shared" si="225"/>
        <v>1.7577443428263381E-2</v>
      </c>
      <c r="AK1332" s="155">
        <f t="shared" si="229"/>
        <v>1.9518847116429629E-2</v>
      </c>
      <c r="AL1332" s="158">
        <f t="shared" si="230"/>
        <v>1.9779350628525007E-2</v>
      </c>
    </row>
    <row r="1333" spans="18:38" ht="14.25" x14ac:dyDescent="0.2">
      <c r="R1333" s="152" t="s">
        <v>106</v>
      </c>
      <c r="S1333" s="152"/>
      <c r="T1333" s="152" t="s">
        <v>104</v>
      </c>
      <c r="U1333" s="161">
        <v>38313</v>
      </c>
      <c r="V1333" s="152">
        <v>296.42014</v>
      </c>
      <c r="W1333" s="152">
        <v>289.39911000000001</v>
      </c>
      <c r="X1333" s="152">
        <v>298.55896000000001</v>
      </c>
      <c r="Y1333" s="154">
        <f t="shared" si="220"/>
        <v>9.1598500000000058</v>
      </c>
      <c r="Z1333" s="154">
        <f t="shared" si="221"/>
        <v>2.1388200000000097</v>
      </c>
      <c r="AA1333" s="154">
        <f t="shared" si="222"/>
        <v>-7.0210299999999961</v>
      </c>
      <c r="AB1333" s="155">
        <f t="shared" si="226"/>
        <v>9.6926030000000001</v>
      </c>
      <c r="AC1333" s="155">
        <f t="shared" si="223"/>
        <v>7.0210299999999961</v>
      </c>
      <c r="AD1333" s="155">
        <f t="shared" si="227"/>
        <v>6.09719866666667</v>
      </c>
      <c r="AE1333" s="152">
        <f t="shared" si="224"/>
        <v>0</v>
      </c>
      <c r="AF1333" s="152"/>
      <c r="AG1333" s="156">
        <v>38313</v>
      </c>
      <c r="AH1333" s="159">
        <v>321.81257999999991</v>
      </c>
      <c r="AI1333" s="155">
        <f t="shared" si="228"/>
        <v>301.24575966666663</v>
      </c>
      <c r="AJ1333" s="158">
        <f t="shared" si="225"/>
        <v>2.181713965314842E-2</v>
      </c>
      <c r="AK1333" s="155">
        <f t="shared" si="229"/>
        <v>2.0061875714088094E-2</v>
      </c>
      <c r="AL1333" s="158">
        <f t="shared" si="230"/>
        <v>2.0239948517161935E-2</v>
      </c>
    </row>
    <row r="1334" spans="18:38" ht="14.25" x14ac:dyDescent="0.2">
      <c r="R1334" s="152" t="s">
        <v>106</v>
      </c>
      <c r="S1334" s="152"/>
      <c r="T1334" s="152" t="s">
        <v>104</v>
      </c>
      <c r="U1334" s="161">
        <v>38314</v>
      </c>
      <c r="V1334" s="152">
        <v>298.49268000000001</v>
      </c>
      <c r="W1334" s="152">
        <v>290.45587</v>
      </c>
      <c r="X1334" s="152">
        <v>298.81218999999999</v>
      </c>
      <c r="Y1334" s="154">
        <f t="shared" si="220"/>
        <v>8.3563199999999824</v>
      </c>
      <c r="Z1334" s="154">
        <f t="shared" si="221"/>
        <v>0.31950999999997975</v>
      </c>
      <c r="AA1334" s="154">
        <f t="shared" si="222"/>
        <v>-8.0368100000000027</v>
      </c>
      <c r="AB1334" s="155">
        <f t="shared" si="226"/>
        <v>9.6026646666666675</v>
      </c>
      <c r="AC1334" s="155">
        <f t="shared" si="223"/>
        <v>8.0368100000000027</v>
      </c>
      <c r="AD1334" s="155">
        <f t="shared" si="227"/>
        <v>6.3650923333333367</v>
      </c>
      <c r="AE1334" s="152">
        <f t="shared" si="224"/>
        <v>0</v>
      </c>
      <c r="AF1334" s="152"/>
      <c r="AG1334" s="156">
        <v>38314</v>
      </c>
      <c r="AH1334" s="159">
        <v>317.24318000000005</v>
      </c>
      <c r="AI1334" s="155">
        <f t="shared" si="228"/>
        <v>303.69066299999997</v>
      </c>
      <c r="AJ1334" s="158">
        <f t="shared" si="225"/>
        <v>2.533327903219228E-2</v>
      </c>
      <c r="AK1334" s="155">
        <f t="shared" si="229"/>
        <v>2.0906318348494504E-2</v>
      </c>
      <c r="AL1334" s="158">
        <f t="shared" si="230"/>
        <v>2.0959130815731853E-2</v>
      </c>
    </row>
    <row r="1335" spans="18:38" ht="14.25" x14ac:dyDescent="0.2">
      <c r="R1335" s="152" t="s">
        <v>106</v>
      </c>
      <c r="S1335" s="152"/>
      <c r="T1335" s="152" t="s">
        <v>104</v>
      </c>
      <c r="U1335" s="161">
        <v>38315</v>
      </c>
      <c r="V1335" s="152">
        <v>297.01729999999998</v>
      </c>
      <c r="W1335" s="152">
        <v>293.18900000000002</v>
      </c>
      <c r="X1335" s="152">
        <v>298.02276999999998</v>
      </c>
      <c r="Y1335" s="154">
        <f t="shared" si="220"/>
        <v>4.8337699999999586</v>
      </c>
      <c r="Z1335" s="154">
        <f t="shared" si="221"/>
        <v>1.0054700000000025</v>
      </c>
      <c r="AA1335" s="154">
        <f t="shared" si="222"/>
        <v>-3.8282999999999561</v>
      </c>
      <c r="AB1335" s="155">
        <f t="shared" si="226"/>
        <v>9.317384333333333</v>
      </c>
      <c r="AC1335" s="155">
        <f t="shared" si="223"/>
        <v>3.8282999999999561</v>
      </c>
      <c r="AD1335" s="155">
        <f t="shared" si="227"/>
        <v>6.3264100000000019</v>
      </c>
      <c r="AE1335" s="152">
        <f t="shared" si="224"/>
        <v>0</v>
      </c>
      <c r="AF1335" s="152"/>
      <c r="AG1335" s="156">
        <v>38315</v>
      </c>
      <c r="AH1335" s="159">
        <v>313.32474999999999</v>
      </c>
      <c r="AI1335" s="155">
        <f t="shared" si="228"/>
        <v>304.69869199999994</v>
      </c>
      <c r="AJ1335" s="158">
        <f t="shared" si="225"/>
        <v>1.2218313427202787E-2</v>
      </c>
      <c r="AK1335" s="155">
        <f t="shared" si="229"/>
        <v>2.0726164156743835E-2</v>
      </c>
      <c r="AL1335" s="158">
        <f t="shared" si="230"/>
        <v>2.0762839375759456E-2</v>
      </c>
    </row>
    <row r="1336" spans="18:38" ht="14.25" x14ac:dyDescent="0.2">
      <c r="R1336" s="152" t="s">
        <v>106</v>
      </c>
      <c r="S1336" s="152"/>
      <c r="T1336" s="152" t="s">
        <v>104</v>
      </c>
      <c r="U1336" s="161">
        <v>38316</v>
      </c>
      <c r="V1336" s="152">
        <v>298.68783999999999</v>
      </c>
      <c r="W1336" s="152">
        <v>292.50567999999998</v>
      </c>
      <c r="X1336" s="152">
        <v>298.74691999999999</v>
      </c>
      <c r="Y1336" s="154">
        <f t="shared" si="220"/>
        <v>6.2412400000000048</v>
      </c>
      <c r="Z1336" s="154">
        <f t="shared" si="221"/>
        <v>5.907999999999447E-2</v>
      </c>
      <c r="AA1336" s="154">
        <f t="shared" si="222"/>
        <v>-6.1821600000000103</v>
      </c>
      <c r="AB1336" s="155">
        <f t="shared" si="226"/>
        <v>9.1635953333333315</v>
      </c>
      <c r="AC1336" s="155">
        <f t="shared" si="223"/>
        <v>6.1821600000000103</v>
      </c>
      <c r="AD1336" s="155">
        <f t="shared" si="227"/>
        <v>6.2258620000000029</v>
      </c>
      <c r="AE1336" s="152">
        <f t="shared" si="224"/>
        <v>0</v>
      </c>
      <c r="AF1336" s="152"/>
      <c r="AG1336" s="156">
        <v>38316</v>
      </c>
      <c r="AH1336" s="159">
        <v>310.90562999999986</v>
      </c>
      <c r="AI1336" s="155">
        <f t="shared" si="228"/>
        <v>305.28865166666662</v>
      </c>
      <c r="AJ1336" s="158">
        <f t="shared" si="225"/>
        <v>1.9884361695219264E-2</v>
      </c>
      <c r="AK1336" s="155">
        <f t="shared" si="229"/>
        <v>2.0343229804333805E-2</v>
      </c>
      <c r="AL1336" s="158">
        <f t="shared" si="230"/>
        <v>2.0393362039535592E-2</v>
      </c>
    </row>
    <row r="1337" spans="18:38" ht="14.25" x14ac:dyDescent="0.2">
      <c r="R1337" s="152" t="s">
        <v>106</v>
      </c>
      <c r="S1337" s="152"/>
      <c r="T1337" s="152" t="s">
        <v>104</v>
      </c>
      <c r="U1337" s="161">
        <v>38317</v>
      </c>
      <c r="V1337" s="152">
        <v>298.11700000000002</v>
      </c>
      <c r="W1337" s="152">
        <v>288.46697999999998</v>
      </c>
      <c r="X1337" s="152">
        <v>298.11700000000002</v>
      </c>
      <c r="Y1337" s="154">
        <f t="shared" si="220"/>
        <v>9.6500200000000405</v>
      </c>
      <c r="Z1337" s="154">
        <f t="shared" si="221"/>
        <v>0</v>
      </c>
      <c r="AA1337" s="154">
        <f t="shared" si="222"/>
        <v>-9.6500200000000405</v>
      </c>
      <c r="AB1337" s="155">
        <f t="shared" si="226"/>
        <v>9.2777890000000021</v>
      </c>
      <c r="AC1337" s="155">
        <f t="shared" si="223"/>
        <v>9.6500200000000405</v>
      </c>
      <c r="AD1337" s="155">
        <f t="shared" si="227"/>
        <v>6.4518973333333367</v>
      </c>
      <c r="AE1337" s="152">
        <f t="shared" si="224"/>
        <v>0</v>
      </c>
      <c r="AF1337" s="152"/>
      <c r="AG1337" s="156">
        <v>38317</v>
      </c>
      <c r="AH1337" s="159">
        <v>307.82312000000002</v>
      </c>
      <c r="AI1337" s="155">
        <f t="shared" si="228"/>
        <v>305.42310299999991</v>
      </c>
      <c r="AJ1337" s="158">
        <f t="shared" si="225"/>
        <v>3.1349237185303171E-2</v>
      </c>
      <c r="AK1337" s="155">
        <f t="shared" si="229"/>
        <v>2.107340753654828E-2</v>
      </c>
      <c r="AL1337" s="158">
        <f t="shared" si="230"/>
        <v>2.112445741648214E-2</v>
      </c>
    </row>
    <row r="1338" spans="18:38" ht="14.25" x14ac:dyDescent="0.2">
      <c r="R1338" s="152" t="s">
        <v>106</v>
      </c>
      <c r="S1338" s="152"/>
      <c r="T1338" s="152" t="s">
        <v>104</v>
      </c>
      <c r="U1338" s="161">
        <v>38318</v>
      </c>
      <c r="V1338" s="152">
        <v>297.70679000000001</v>
      </c>
      <c r="W1338" s="152">
        <v>292.19492000000002</v>
      </c>
      <c r="X1338" s="152">
        <v>299.01947000000001</v>
      </c>
      <c r="Y1338" s="154">
        <f t="shared" si="220"/>
        <v>6.8245499999999879</v>
      </c>
      <c r="Z1338" s="154">
        <f t="shared" si="221"/>
        <v>1.3126800000000003</v>
      </c>
      <c r="AA1338" s="154">
        <f t="shared" si="222"/>
        <v>-5.5118699999999876</v>
      </c>
      <c r="AB1338" s="155">
        <f t="shared" si="226"/>
        <v>8.9849776666666674</v>
      </c>
      <c r="AC1338" s="155">
        <f t="shared" si="223"/>
        <v>5.5118699999999876</v>
      </c>
      <c r="AD1338" s="155">
        <f t="shared" si="227"/>
        <v>6.1326640000000019</v>
      </c>
      <c r="AE1338" s="152">
        <f t="shared" si="224"/>
        <v>0</v>
      </c>
      <c r="AF1338" s="152"/>
      <c r="AG1338" s="156">
        <v>38318</v>
      </c>
      <c r="AH1338" s="159">
        <v>301.23629</v>
      </c>
      <c r="AI1338" s="155">
        <f t="shared" si="228"/>
        <v>306.53142800000001</v>
      </c>
      <c r="AJ1338" s="158">
        <f t="shared" si="225"/>
        <v>1.8297496626319451E-2</v>
      </c>
      <c r="AK1338" s="155">
        <f t="shared" si="229"/>
        <v>1.980650470522809E-2</v>
      </c>
      <c r="AL1338" s="158">
        <f t="shared" si="230"/>
        <v>2.0006640232661566E-2</v>
      </c>
    </row>
    <row r="1339" spans="18:38" ht="14.25" x14ac:dyDescent="0.2">
      <c r="R1339" s="152" t="s">
        <v>106</v>
      </c>
      <c r="S1339" s="152"/>
      <c r="T1339" s="152" t="s">
        <v>104</v>
      </c>
      <c r="U1339" s="161">
        <v>38319</v>
      </c>
      <c r="V1339" s="152">
        <v>299.68029999999999</v>
      </c>
      <c r="W1339" s="152">
        <v>295.16537</v>
      </c>
      <c r="X1339" s="152">
        <v>300.83877999999999</v>
      </c>
      <c r="Y1339" s="154">
        <f t="shared" si="220"/>
        <v>5.6734099999999899</v>
      </c>
      <c r="Z1339" s="154">
        <f t="shared" si="221"/>
        <v>1.1584799999999973</v>
      </c>
      <c r="AA1339" s="154">
        <f t="shared" si="222"/>
        <v>-4.5149299999999926</v>
      </c>
      <c r="AB1339" s="155">
        <f t="shared" si="226"/>
        <v>8.834912000000001</v>
      </c>
      <c r="AC1339" s="155">
        <f t="shared" si="223"/>
        <v>4.5149299999999926</v>
      </c>
      <c r="AD1339" s="155">
        <f t="shared" si="227"/>
        <v>6.1536116666666674</v>
      </c>
      <c r="AE1339" s="152">
        <f t="shared" si="224"/>
        <v>0</v>
      </c>
      <c r="AF1339" s="152"/>
      <c r="AG1339" s="156">
        <v>38319</v>
      </c>
      <c r="AH1339" s="159">
        <v>320.05303999999995</v>
      </c>
      <c r="AI1339" s="155">
        <f t="shared" si="228"/>
        <v>308.157602</v>
      </c>
      <c r="AJ1339" s="158">
        <f t="shared" si="225"/>
        <v>1.4106818044909035E-2</v>
      </c>
      <c r="AK1339" s="155">
        <f t="shared" si="229"/>
        <v>1.9799159661275968E-2</v>
      </c>
      <c r="AL1339" s="158">
        <f t="shared" si="230"/>
        <v>1.996904060366704E-2</v>
      </c>
    </row>
    <row r="1340" spans="18:38" ht="14.25" x14ac:dyDescent="0.2">
      <c r="R1340" s="152" t="s">
        <v>106</v>
      </c>
      <c r="S1340" s="152"/>
      <c r="T1340" s="152" t="s">
        <v>104</v>
      </c>
      <c r="U1340" s="161">
        <v>38320</v>
      </c>
      <c r="V1340" s="152">
        <v>300.71069</v>
      </c>
      <c r="W1340" s="152">
        <v>293.84453999999999</v>
      </c>
      <c r="X1340" s="152">
        <v>302.06695999999999</v>
      </c>
      <c r="Y1340" s="154">
        <f t="shared" si="220"/>
        <v>8.2224199999999996</v>
      </c>
      <c r="Z1340" s="154">
        <f t="shared" si="221"/>
        <v>1.356269999999995</v>
      </c>
      <c r="AA1340" s="154">
        <f t="shared" si="222"/>
        <v>-6.8661500000000046</v>
      </c>
      <c r="AB1340" s="155">
        <f t="shared" si="226"/>
        <v>8.7651743333333343</v>
      </c>
      <c r="AC1340" s="155">
        <f t="shared" si="223"/>
        <v>6.8661500000000046</v>
      </c>
      <c r="AD1340" s="155">
        <f t="shared" si="227"/>
        <v>6.2920656666666677</v>
      </c>
      <c r="AE1340" s="152">
        <f t="shared" si="224"/>
        <v>0</v>
      </c>
      <c r="AF1340" s="152"/>
      <c r="AG1340" s="156">
        <v>38320</v>
      </c>
      <c r="AH1340" s="159">
        <v>352.77771999999999</v>
      </c>
      <c r="AI1340" s="155">
        <f t="shared" si="228"/>
        <v>310.99346866666667</v>
      </c>
      <c r="AJ1340" s="158">
        <f t="shared" si="225"/>
        <v>1.9463105549862969E-2</v>
      </c>
      <c r="AK1340" s="155">
        <f t="shared" si="229"/>
        <v>2.0110174576463396E-2</v>
      </c>
      <c r="AL1340" s="158">
        <f t="shared" si="230"/>
        <v>2.0232147297635748E-2</v>
      </c>
    </row>
    <row r="1341" spans="18:38" ht="14.25" x14ac:dyDescent="0.2">
      <c r="R1341" s="152" t="s">
        <v>106</v>
      </c>
      <c r="S1341" s="152"/>
      <c r="T1341" s="152" t="s">
        <v>104</v>
      </c>
      <c r="U1341" s="161">
        <v>38321</v>
      </c>
      <c r="V1341" s="152">
        <v>304.17815999999999</v>
      </c>
      <c r="W1341" s="152">
        <v>296.77483999999998</v>
      </c>
      <c r="X1341" s="152">
        <v>305.33371</v>
      </c>
      <c r="Y1341" s="154">
        <f t="shared" si="220"/>
        <v>8.5588700000000131</v>
      </c>
      <c r="Z1341" s="154">
        <f t="shared" si="221"/>
        <v>1.1555500000000052</v>
      </c>
      <c r="AA1341" s="154">
        <f t="shared" si="222"/>
        <v>-7.4033200000000079</v>
      </c>
      <c r="AB1341" s="155">
        <f t="shared" si="226"/>
        <v>8.7461153333333339</v>
      </c>
      <c r="AC1341" s="155">
        <f t="shared" si="223"/>
        <v>7.4033200000000079</v>
      </c>
      <c r="AD1341" s="155">
        <f t="shared" si="227"/>
        <v>6.3494296666666665</v>
      </c>
      <c r="AE1341" s="152">
        <f t="shared" si="224"/>
        <v>0</v>
      </c>
      <c r="AF1341" s="152"/>
      <c r="AG1341" s="156">
        <v>38321</v>
      </c>
      <c r="AH1341" s="159">
        <v>355.22201999999999</v>
      </c>
      <c r="AI1341" s="155">
        <f t="shared" si="228"/>
        <v>314.0326603333333</v>
      </c>
      <c r="AJ1341" s="158">
        <f t="shared" si="225"/>
        <v>2.0841388154934786E-2</v>
      </c>
      <c r="AK1341" s="155">
        <f t="shared" si="229"/>
        <v>2.0087538493771363E-2</v>
      </c>
      <c r="AL1341" s="158">
        <f t="shared" si="230"/>
        <v>2.0219010531984147E-2</v>
      </c>
    </row>
    <row r="1342" spans="18:38" ht="14.25" x14ac:dyDescent="0.2">
      <c r="R1342" s="152" t="s">
        <v>106</v>
      </c>
      <c r="S1342" s="152"/>
      <c r="T1342" s="152" t="s">
        <v>104</v>
      </c>
      <c r="U1342" s="161">
        <v>38322</v>
      </c>
      <c r="V1342" s="152">
        <v>306.25072999999998</v>
      </c>
      <c r="W1342" s="152">
        <v>299.16005999999999</v>
      </c>
      <c r="X1342" s="152">
        <v>306.57269000000002</v>
      </c>
      <c r="Y1342" s="154">
        <f t="shared" si="220"/>
        <v>7.4126300000000356</v>
      </c>
      <c r="Z1342" s="154">
        <f t="shared" si="221"/>
        <v>0.32196000000004688</v>
      </c>
      <c r="AA1342" s="154">
        <f t="shared" si="222"/>
        <v>-7.0906699999999887</v>
      </c>
      <c r="AB1342" s="155">
        <f t="shared" si="226"/>
        <v>8.7153496666666683</v>
      </c>
      <c r="AC1342" s="155">
        <f t="shared" si="223"/>
        <v>7.0906699999999887</v>
      </c>
      <c r="AD1342" s="155">
        <f t="shared" si="227"/>
        <v>6.4725843333333328</v>
      </c>
      <c r="AE1342" s="152">
        <f t="shared" si="224"/>
        <v>0</v>
      </c>
      <c r="AF1342" s="152"/>
      <c r="AG1342" s="156">
        <v>38322</v>
      </c>
      <c r="AH1342" s="159">
        <v>364.16260000000005</v>
      </c>
      <c r="AI1342" s="155">
        <f t="shared" si="228"/>
        <v>316.6592389999999</v>
      </c>
      <c r="AJ1342" s="158">
        <f t="shared" si="225"/>
        <v>1.9471164803854069E-2</v>
      </c>
      <c r="AK1342" s="155">
        <f t="shared" si="229"/>
        <v>2.0339889202560253E-2</v>
      </c>
      <c r="AL1342" s="158">
        <f t="shared" si="230"/>
        <v>2.0440219441484019E-2</v>
      </c>
    </row>
    <row r="1343" spans="18:38" ht="14.25" x14ac:dyDescent="0.2">
      <c r="R1343" s="152" t="s">
        <v>106</v>
      </c>
      <c r="S1343" s="152"/>
      <c r="T1343" s="152" t="s">
        <v>104</v>
      </c>
      <c r="U1343" s="161">
        <v>38323</v>
      </c>
      <c r="V1343" s="152">
        <v>304.06945999999999</v>
      </c>
      <c r="W1343" s="152">
        <v>293.71010999999999</v>
      </c>
      <c r="X1343" s="152">
        <v>306.66820999999999</v>
      </c>
      <c r="Y1343" s="154">
        <f t="shared" si="220"/>
        <v>12.958100000000002</v>
      </c>
      <c r="Z1343" s="154">
        <f t="shared" si="221"/>
        <v>2.5987499999999955</v>
      </c>
      <c r="AA1343" s="154">
        <f t="shared" si="222"/>
        <v>-10.359350000000006</v>
      </c>
      <c r="AB1343" s="155">
        <f t="shared" si="226"/>
        <v>8.9186850000000018</v>
      </c>
      <c r="AC1343" s="155">
        <f t="shared" si="223"/>
        <v>10.359350000000006</v>
      </c>
      <c r="AD1343" s="155">
        <f t="shared" si="227"/>
        <v>6.7653090000000002</v>
      </c>
      <c r="AE1343" s="152">
        <f t="shared" si="224"/>
        <v>0</v>
      </c>
      <c r="AF1343" s="152"/>
      <c r="AG1343" s="156">
        <v>38323</v>
      </c>
      <c r="AH1343" s="159">
        <v>368.86055000000005</v>
      </c>
      <c r="AI1343" s="155">
        <f t="shared" si="228"/>
        <v>319.26393133333323</v>
      </c>
      <c r="AJ1343" s="158">
        <f t="shared" si="225"/>
        <v>2.8084732834671545E-2</v>
      </c>
      <c r="AK1343" s="155">
        <f t="shared" si="229"/>
        <v>2.1095161438830116E-2</v>
      </c>
      <c r="AL1343" s="158">
        <f t="shared" si="230"/>
        <v>2.1190332937849336E-2</v>
      </c>
    </row>
    <row r="1344" spans="18:38" ht="14.25" x14ac:dyDescent="0.2">
      <c r="R1344" s="152" t="s">
        <v>106</v>
      </c>
      <c r="S1344" s="152"/>
      <c r="T1344" s="152" t="s">
        <v>104</v>
      </c>
      <c r="U1344" s="161">
        <v>38324</v>
      </c>
      <c r="V1344" s="152">
        <v>297.37099999999998</v>
      </c>
      <c r="W1344" s="152">
        <v>292.10757000000001</v>
      </c>
      <c r="X1344" s="152">
        <v>301.24722000000003</v>
      </c>
      <c r="Y1344" s="154">
        <f t="shared" si="220"/>
        <v>9.1396500000000174</v>
      </c>
      <c r="Z1344" s="154">
        <f t="shared" si="221"/>
        <v>3.8762200000000462</v>
      </c>
      <c r="AA1344" s="154">
        <f t="shared" si="222"/>
        <v>-5.2634299999999712</v>
      </c>
      <c r="AB1344" s="155">
        <f t="shared" si="226"/>
        <v>8.7858950000000018</v>
      </c>
      <c r="AC1344" s="155">
        <f t="shared" si="223"/>
        <v>5.2634299999999712</v>
      </c>
      <c r="AD1344" s="155">
        <f t="shared" si="227"/>
        <v>6.7570836666666647</v>
      </c>
      <c r="AE1344" s="152">
        <f t="shared" si="224"/>
        <v>0</v>
      </c>
      <c r="AF1344" s="152"/>
      <c r="AG1344" s="156">
        <v>38324</v>
      </c>
      <c r="AH1344" s="159">
        <v>368.72350999999998</v>
      </c>
      <c r="AI1344" s="155">
        <f t="shared" si="228"/>
        <v>322.1986399999999</v>
      </c>
      <c r="AJ1344" s="158">
        <f t="shared" si="225"/>
        <v>1.4274733932750781E-2</v>
      </c>
      <c r="AK1344" s="155">
        <f t="shared" si="229"/>
        <v>2.0916605371532882E-2</v>
      </c>
      <c r="AL1344" s="158">
        <f t="shared" si="230"/>
        <v>2.0971794501263775E-2</v>
      </c>
    </row>
    <row r="1345" spans="18:38" ht="14.25" x14ac:dyDescent="0.2">
      <c r="R1345" s="152" t="s">
        <v>106</v>
      </c>
      <c r="S1345" s="152"/>
      <c r="T1345" s="152" t="s">
        <v>104</v>
      </c>
      <c r="U1345" s="161">
        <v>38325</v>
      </c>
      <c r="V1345" s="152">
        <v>301.76190000000003</v>
      </c>
      <c r="W1345" s="152">
        <v>297.11694</v>
      </c>
      <c r="X1345" s="152">
        <v>302.80358999999999</v>
      </c>
      <c r="Y1345" s="154">
        <f t="shared" si="220"/>
        <v>5.686649999999986</v>
      </c>
      <c r="Z1345" s="154">
        <f t="shared" si="221"/>
        <v>1.04168999999996</v>
      </c>
      <c r="AA1345" s="154">
        <f t="shared" si="222"/>
        <v>-4.644960000000026</v>
      </c>
      <c r="AB1345" s="155">
        <f t="shared" si="226"/>
        <v>8.5525953333333327</v>
      </c>
      <c r="AC1345" s="155">
        <f t="shared" si="223"/>
        <v>4.644960000000026</v>
      </c>
      <c r="AD1345" s="155">
        <f t="shared" si="227"/>
        <v>6.6291613333333315</v>
      </c>
      <c r="AE1345" s="152">
        <f t="shared" si="224"/>
        <v>0</v>
      </c>
      <c r="AF1345" s="152"/>
      <c r="AG1345" s="156">
        <v>38325</v>
      </c>
      <c r="AH1345" s="159">
        <v>321.52753000000001</v>
      </c>
      <c r="AI1345" s="155">
        <f t="shared" si="228"/>
        <v>323.27142133333319</v>
      </c>
      <c r="AJ1345" s="158">
        <f t="shared" si="225"/>
        <v>1.4446538994654753E-2</v>
      </c>
      <c r="AK1345" s="155">
        <f t="shared" si="229"/>
        <v>2.0420931481328071E-2</v>
      </c>
      <c r="AL1345" s="158">
        <f t="shared" si="230"/>
        <v>2.0506487415408857E-2</v>
      </c>
    </row>
    <row r="1346" spans="18:38" ht="14.25" x14ac:dyDescent="0.2">
      <c r="R1346" s="152" t="s">
        <v>106</v>
      </c>
      <c r="S1346" s="152"/>
      <c r="T1346" s="152" t="s">
        <v>104</v>
      </c>
      <c r="U1346" s="161">
        <v>38326</v>
      </c>
      <c r="V1346" s="152">
        <v>303.78170999999998</v>
      </c>
      <c r="W1346" s="152">
        <v>297.01497999999998</v>
      </c>
      <c r="X1346" s="152">
        <v>305.56975999999997</v>
      </c>
      <c r="Y1346" s="154">
        <f t="shared" ref="Y1346:Y1409" si="231">X1346-W1346</f>
        <v>8.5547799999999938</v>
      </c>
      <c r="Z1346" s="154">
        <f t="shared" ref="Z1346:Z1409" si="232">X1346-V1346</f>
        <v>1.7880499999999984</v>
      </c>
      <c r="AA1346" s="154">
        <f t="shared" ref="AA1346:AA1409" si="233">W1346-V1346</f>
        <v>-6.7667299999999955</v>
      </c>
      <c r="AB1346" s="155">
        <f t="shared" si="226"/>
        <v>8.5493403333333315</v>
      </c>
      <c r="AC1346" s="155">
        <f t="shared" ref="AC1346:AC1409" si="234">IF((V1346-W1346)&lt;0,0,V1346-W1346)</f>
        <v>6.7667299999999955</v>
      </c>
      <c r="AD1346" s="155">
        <f t="shared" si="227"/>
        <v>6.6932026666666653</v>
      </c>
      <c r="AE1346" s="152">
        <f t="shared" ref="AE1346:AE1409" si="235">IF(AC1346&gt;=25,1,0)</f>
        <v>0</v>
      </c>
      <c r="AF1346" s="152"/>
      <c r="AG1346" s="156">
        <v>38326</v>
      </c>
      <c r="AH1346" s="159">
        <v>311.34179999999998</v>
      </c>
      <c r="AI1346" s="155">
        <f t="shared" si="228"/>
        <v>323.58496066666663</v>
      </c>
      <c r="AJ1346" s="158">
        <f t="shared" ref="AJ1346:AJ1409" si="236">AC1346/AH1346</f>
        <v>2.1734087745365369E-2</v>
      </c>
      <c r="AK1346" s="155">
        <f t="shared" si="229"/>
        <v>2.0610464739944743E-2</v>
      </c>
      <c r="AL1346" s="158">
        <f t="shared" si="230"/>
        <v>2.0684529506182797E-2</v>
      </c>
    </row>
    <row r="1347" spans="18:38" ht="14.25" x14ac:dyDescent="0.2">
      <c r="R1347" s="152" t="s">
        <v>106</v>
      </c>
      <c r="S1347" s="152"/>
      <c r="T1347" s="152" t="s">
        <v>104</v>
      </c>
      <c r="U1347" s="161">
        <v>38327</v>
      </c>
      <c r="V1347" s="152">
        <v>303.57861000000003</v>
      </c>
      <c r="W1347" s="152">
        <v>293.70853</v>
      </c>
      <c r="X1347" s="152">
        <v>303.70699999999999</v>
      </c>
      <c r="Y1347" s="154">
        <f t="shared" si="231"/>
        <v>9.9984699999999975</v>
      </c>
      <c r="Z1347" s="154">
        <f t="shared" si="232"/>
        <v>0.12838999999996759</v>
      </c>
      <c r="AA1347" s="154">
        <f t="shared" si="233"/>
        <v>-9.8700800000000299</v>
      </c>
      <c r="AB1347" s="155">
        <f t="shared" si="226"/>
        <v>8.5988386666666656</v>
      </c>
      <c r="AC1347" s="155">
        <f t="shared" si="234"/>
        <v>9.8700800000000299</v>
      </c>
      <c r="AD1347" s="155">
        <f t="shared" si="227"/>
        <v>6.8568039999999995</v>
      </c>
      <c r="AE1347" s="152">
        <f t="shared" si="235"/>
        <v>0</v>
      </c>
      <c r="AF1347" s="152"/>
      <c r="AG1347" s="156">
        <v>38327</v>
      </c>
      <c r="AH1347" s="159">
        <v>326.22320000000008</v>
      </c>
      <c r="AI1347" s="155">
        <f t="shared" si="228"/>
        <v>325.12977033333328</v>
      </c>
      <c r="AJ1347" s="158">
        <f t="shared" si="236"/>
        <v>3.0255604138516291E-2</v>
      </c>
      <c r="AK1347" s="155">
        <f t="shared" si="229"/>
        <v>2.1028010254858006E-2</v>
      </c>
      <c r="AL1347" s="158">
        <f t="shared" si="230"/>
        <v>2.1089437589705145E-2</v>
      </c>
    </row>
    <row r="1348" spans="18:38" ht="14.25" x14ac:dyDescent="0.2">
      <c r="R1348" s="152" t="s">
        <v>106</v>
      </c>
      <c r="S1348" s="152"/>
      <c r="T1348" s="152" t="s">
        <v>104</v>
      </c>
      <c r="U1348" s="161">
        <v>38328</v>
      </c>
      <c r="V1348" s="152">
        <v>296.09613000000002</v>
      </c>
      <c r="W1348" s="152">
        <v>289.71035999999998</v>
      </c>
      <c r="X1348" s="152">
        <v>296.58645999999999</v>
      </c>
      <c r="Y1348" s="154">
        <f t="shared" si="231"/>
        <v>6.8761000000000081</v>
      </c>
      <c r="Z1348" s="154">
        <f t="shared" si="232"/>
        <v>0.49032999999997173</v>
      </c>
      <c r="AA1348" s="154">
        <f t="shared" si="233"/>
        <v>-6.3857700000000364</v>
      </c>
      <c r="AB1348" s="155">
        <f t="shared" si="226"/>
        <v>8.4453996666666669</v>
      </c>
      <c r="AC1348" s="155">
        <f t="shared" si="234"/>
        <v>6.3857700000000364</v>
      </c>
      <c r="AD1348" s="155">
        <f t="shared" si="227"/>
        <v>7.0089780000000017</v>
      </c>
      <c r="AE1348" s="152">
        <f t="shared" si="235"/>
        <v>0</v>
      </c>
      <c r="AF1348" s="152"/>
      <c r="AG1348" s="156">
        <v>38328</v>
      </c>
      <c r="AH1348" s="159">
        <v>331.97964000000002</v>
      </c>
      <c r="AI1348" s="155">
        <f t="shared" si="228"/>
        <v>327.19281433333333</v>
      </c>
      <c r="AJ1348" s="158">
        <f t="shared" si="236"/>
        <v>1.9235426606282351E-2</v>
      </c>
      <c r="AK1348" s="155">
        <f t="shared" si="229"/>
        <v>2.1444505379684106E-2</v>
      </c>
      <c r="AL1348" s="158">
        <f t="shared" si="230"/>
        <v>2.14215523475998E-2</v>
      </c>
    </row>
    <row r="1349" spans="18:38" ht="14.25" x14ac:dyDescent="0.2">
      <c r="R1349" s="152" t="s">
        <v>106</v>
      </c>
      <c r="S1349" s="152"/>
      <c r="T1349" s="152" t="s">
        <v>104</v>
      </c>
      <c r="U1349" s="161">
        <v>38329</v>
      </c>
      <c r="V1349" s="152">
        <v>297.75418000000002</v>
      </c>
      <c r="W1349" s="152">
        <v>292.92376999999999</v>
      </c>
      <c r="X1349" s="152">
        <v>301.52157999999997</v>
      </c>
      <c r="Y1349" s="154">
        <f t="shared" si="231"/>
        <v>8.5978099999999813</v>
      </c>
      <c r="Z1349" s="154">
        <f t="shared" si="232"/>
        <v>3.7673999999999523</v>
      </c>
      <c r="AA1349" s="154">
        <f t="shared" si="233"/>
        <v>-4.830410000000029</v>
      </c>
      <c r="AB1349" s="155">
        <f t="shared" si="226"/>
        <v>8.5858589999999992</v>
      </c>
      <c r="AC1349" s="155">
        <f t="shared" si="234"/>
        <v>4.830410000000029</v>
      </c>
      <c r="AD1349" s="155">
        <f t="shared" si="227"/>
        <v>7.1699916666666699</v>
      </c>
      <c r="AE1349" s="152">
        <f t="shared" si="235"/>
        <v>0</v>
      </c>
      <c r="AF1349" s="152"/>
      <c r="AG1349" s="156">
        <v>38329</v>
      </c>
      <c r="AH1349" s="159">
        <v>328.9976999999999</v>
      </c>
      <c r="AI1349" s="155">
        <f t="shared" si="228"/>
        <v>328.544152</v>
      </c>
      <c r="AJ1349" s="158">
        <f t="shared" si="236"/>
        <v>1.4682199905956882E-2</v>
      </c>
      <c r="AK1349" s="155">
        <f t="shared" si="229"/>
        <v>2.1933912043216E-2</v>
      </c>
      <c r="AL1349" s="158">
        <f t="shared" si="230"/>
        <v>2.182352546231494E-2</v>
      </c>
    </row>
    <row r="1350" spans="18:38" ht="14.25" x14ac:dyDescent="0.2">
      <c r="R1350" s="152" t="s">
        <v>106</v>
      </c>
      <c r="S1350" s="152"/>
      <c r="T1350" s="152" t="s">
        <v>104</v>
      </c>
      <c r="U1350" s="161">
        <v>38330</v>
      </c>
      <c r="V1350" s="152">
        <v>302.73065000000003</v>
      </c>
      <c r="W1350" s="152">
        <v>287.80792000000002</v>
      </c>
      <c r="X1350" s="152">
        <v>303.10516000000001</v>
      </c>
      <c r="Y1350" s="154">
        <f t="shared" si="231"/>
        <v>15.297239999999988</v>
      </c>
      <c r="Z1350" s="154">
        <f t="shared" si="232"/>
        <v>0.37450999999998658</v>
      </c>
      <c r="AA1350" s="154">
        <f t="shared" si="233"/>
        <v>-14.922730000000001</v>
      </c>
      <c r="AB1350" s="155">
        <f t="shared" si="226"/>
        <v>8.7468819999999994</v>
      </c>
      <c r="AC1350" s="155">
        <f t="shared" si="234"/>
        <v>14.922730000000001</v>
      </c>
      <c r="AD1350" s="155">
        <f t="shared" si="227"/>
        <v>7.3665656666666699</v>
      </c>
      <c r="AE1350" s="152">
        <f t="shared" si="235"/>
        <v>0</v>
      </c>
      <c r="AF1350" s="152"/>
      <c r="AG1350" s="156">
        <v>38330</v>
      </c>
      <c r="AH1350" s="159">
        <v>344.09062999999992</v>
      </c>
      <c r="AI1350" s="155">
        <f t="shared" si="228"/>
        <v>330.03871766666663</v>
      </c>
      <c r="AJ1350" s="158">
        <f t="shared" si="236"/>
        <v>4.3368603207823486E-2</v>
      </c>
      <c r="AK1350" s="155">
        <f t="shared" si="229"/>
        <v>2.2374196631996964E-2</v>
      </c>
      <c r="AL1350" s="158">
        <f t="shared" si="230"/>
        <v>2.2320307504366119E-2</v>
      </c>
    </row>
    <row r="1351" spans="18:38" ht="14.25" x14ac:dyDescent="0.2">
      <c r="R1351" s="152" t="s">
        <v>106</v>
      </c>
      <c r="S1351" s="152"/>
      <c r="T1351" s="152" t="s">
        <v>104</v>
      </c>
      <c r="U1351" s="161">
        <v>38331</v>
      </c>
      <c r="V1351" s="152">
        <v>301.09798999999998</v>
      </c>
      <c r="W1351" s="152">
        <v>294.74524000000002</v>
      </c>
      <c r="X1351" s="152">
        <v>301.30419999999998</v>
      </c>
      <c r="Y1351" s="154">
        <f t="shared" si="231"/>
        <v>6.5589599999999564</v>
      </c>
      <c r="Z1351" s="154">
        <f t="shared" si="232"/>
        <v>0.20620999999999867</v>
      </c>
      <c r="AA1351" s="154">
        <f t="shared" si="233"/>
        <v>-6.3527499999999577</v>
      </c>
      <c r="AB1351" s="155">
        <f t="shared" si="226"/>
        <v>8.7451313333333296</v>
      </c>
      <c r="AC1351" s="155">
        <f t="shared" si="234"/>
        <v>6.3527499999999577</v>
      </c>
      <c r="AD1351" s="155">
        <f t="shared" si="227"/>
        <v>7.3689763333333342</v>
      </c>
      <c r="AE1351" s="152">
        <f t="shared" si="235"/>
        <v>0</v>
      </c>
      <c r="AF1351" s="152"/>
      <c r="AG1351" s="156">
        <v>38331</v>
      </c>
      <c r="AH1351" s="159">
        <v>351.30235000000005</v>
      </c>
      <c r="AI1351" s="155">
        <f t="shared" si="228"/>
        <v>331.14339533333333</v>
      </c>
      <c r="AJ1351" s="158">
        <f t="shared" si="236"/>
        <v>1.8083425858096188E-2</v>
      </c>
      <c r="AK1351" s="155">
        <f t="shared" si="229"/>
        <v>2.2318986742345153E-2</v>
      </c>
      <c r="AL1351" s="158">
        <f t="shared" si="230"/>
        <v>2.2253127911295422E-2</v>
      </c>
    </row>
    <row r="1352" spans="18:38" ht="14.25" x14ac:dyDescent="0.2">
      <c r="R1352" s="152" t="s">
        <v>106</v>
      </c>
      <c r="S1352" s="152"/>
      <c r="T1352" s="152" t="s">
        <v>104</v>
      </c>
      <c r="U1352" s="161">
        <v>38332</v>
      </c>
      <c r="V1352" s="152">
        <v>301.02454</v>
      </c>
      <c r="W1352" s="152">
        <v>293.45846999999998</v>
      </c>
      <c r="X1352" s="152">
        <v>302.55991</v>
      </c>
      <c r="Y1352" s="154">
        <f t="shared" si="231"/>
        <v>9.1014400000000251</v>
      </c>
      <c r="Z1352" s="154">
        <f t="shared" si="232"/>
        <v>1.5353700000000003</v>
      </c>
      <c r="AA1352" s="154">
        <f t="shared" si="233"/>
        <v>-7.5660700000000247</v>
      </c>
      <c r="AB1352" s="155">
        <f t="shared" si="226"/>
        <v>8.8069366666666653</v>
      </c>
      <c r="AC1352" s="155">
        <f t="shared" si="234"/>
        <v>7.5660700000000247</v>
      </c>
      <c r="AD1352" s="155">
        <f t="shared" si="227"/>
        <v>7.4397180000000009</v>
      </c>
      <c r="AE1352" s="152">
        <f t="shared" si="235"/>
        <v>0</v>
      </c>
      <c r="AF1352" s="152"/>
      <c r="AG1352" s="156">
        <v>38332</v>
      </c>
      <c r="AH1352" s="159">
        <v>324.20998999999989</v>
      </c>
      <c r="AI1352" s="155">
        <f t="shared" si="228"/>
        <v>331.52101499999998</v>
      </c>
      <c r="AJ1352" s="158">
        <f t="shared" si="236"/>
        <v>2.333694282523505E-2</v>
      </c>
      <c r="AK1352" s="155">
        <f t="shared" si="229"/>
        <v>2.251691854045134E-2</v>
      </c>
      <c r="AL1352" s="158">
        <f t="shared" si="230"/>
        <v>2.2441165607555835E-2</v>
      </c>
    </row>
    <row r="1353" spans="18:38" ht="14.25" x14ac:dyDescent="0.2">
      <c r="R1353" s="152" t="s">
        <v>106</v>
      </c>
      <c r="S1353" s="152"/>
      <c r="T1353" s="152" t="s">
        <v>104</v>
      </c>
      <c r="U1353" s="161">
        <v>38333</v>
      </c>
      <c r="V1353" s="152">
        <v>301.52969000000002</v>
      </c>
      <c r="W1353" s="152">
        <v>291.65796</v>
      </c>
      <c r="X1353" s="152">
        <v>303.43358999999998</v>
      </c>
      <c r="Y1353" s="154">
        <f t="shared" si="231"/>
        <v>11.775629999999978</v>
      </c>
      <c r="Z1353" s="154">
        <f t="shared" si="232"/>
        <v>1.9038999999999646</v>
      </c>
      <c r="AA1353" s="154">
        <f t="shared" si="233"/>
        <v>-9.8717300000000137</v>
      </c>
      <c r="AB1353" s="155">
        <f t="shared" si="226"/>
        <v>8.980951666666666</v>
      </c>
      <c r="AC1353" s="155">
        <f t="shared" si="234"/>
        <v>9.8717300000000137</v>
      </c>
      <c r="AD1353" s="155">
        <f t="shared" si="227"/>
        <v>7.5748190000000024</v>
      </c>
      <c r="AE1353" s="152">
        <f t="shared" si="235"/>
        <v>0</v>
      </c>
      <c r="AF1353" s="152"/>
      <c r="AG1353" s="156">
        <v>38333</v>
      </c>
      <c r="AH1353" s="159">
        <v>328.25431999999989</v>
      </c>
      <c r="AI1353" s="155">
        <f t="shared" si="228"/>
        <v>332.14549700000003</v>
      </c>
      <c r="AJ1353" s="158">
        <f t="shared" si="236"/>
        <v>3.0073419901983367E-2</v>
      </c>
      <c r="AK1353" s="155">
        <f t="shared" si="229"/>
        <v>2.2892728643857215E-2</v>
      </c>
      <c r="AL1353" s="158">
        <f t="shared" si="230"/>
        <v>2.2805725407742023E-2</v>
      </c>
    </row>
    <row r="1354" spans="18:38" ht="14.25" x14ac:dyDescent="0.2">
      <c r="R1354" s="152" t="s">
        <v>106</v>
      </c>
      <c r="S1354" s="152"/>
      <c r="T1354" s="152" t="s">
        <v>104</v>
      </c>
      <c r="U1354" s="161">
        <v>38334</v>
      </c>
      <c r="V1354" s="152">
        <v>301.62450999999999</v>
      </c>
      <c r="W1354" s="152">
        <v>292.20871</v>
      </c>
      <c r="X1354" s="152">
        <v>302.11126999999999</v>
      </c>
      <c r="Y1354" s="154">
        <f t="shared" si="231"/>
        <v>9.902559999999994</v>
      </c>
      <c r="Z1354" s="154">
        <f t="shared" si="232"/>
        <v>0.48676000000000386</v>
      </c>
      <c r="AA1354" s="154">
        <f t="shared" si="233"/>
        <v>-9.4157999999999902</v>
      </c>
      <c r="AB1354" s="155">
        <f t="shared" si="226"/>
        <v>8.8871659999999988</v>
      </c>
      <c r="AC1354" s="155">
        <f t="shared" si="234"/>
        <v>9.4157999999999902</v>
      </c>
      <c r="AD1354" s="155">
        <f t="shared" si="227"/>
        <v>7.4736203333333338</v>
      </c>
      <c r="AE1354" s="152">
        <f t="shared" si="235"/>
        <v>0</v>
      </c>
      <c r="AF1354" s="152"/>
      <c r="AG1354" s="156">
        <v>38334</v>
      </c>
      <c r="AH1354" s="159">
        <v>374.17654000000005</v>
      </c>
      <c r="AI1354" s="155">
        <f t="shared" si="228"/>
        <v>333.69395866666667</v>
      </c>
      <c r="AJ1354" s="158">
        <f t="shared" si="236"/>
        <v>2.516405758629333E-2</v>
      </c>
      <c r="AK1354" s="155">
        <f t="shared" si="229"/>
        <v>2.2465037032950341E-2</v>
      </c>
      <c r="AL1354" s="158">
        <f t="shared" si="230"/>
        <v>2.2396630622848277E-2</v>
      </c>
    </row>
    <row r="1355" spans="18:38" ht="14.25" x14ac:dyDescent="0.2">
      <c r="R1355" s="152" t="s">
        <v>106</v>
      </c>
      <c r="S1355" s="152"/>
      <c r="T1355" s="152" t="s">
        <v>104</v>
      </c>
      <c r="U1355" s="161">
        <v>38335</v>
      </c>
      <c r="V1355" s="152">
        <v>302.17709000000002</v>
      </c>
      <c r="W1355" s="152">
        <v>295.06682999999998</v>
      </c>
      <c r="X1355" s="152">
        <v>304.45013</v>
      </c>
      <c r="Y1355" s="154">
        <f t="shared" si="231"/>
        <v>9.3833000000000197</v>
      </c>
      <c r="Z1355" s="154">
        <f t="shared" si="232"/>
        <v>2.2730399999999804</v>
      </c>
      <c r="AA1355" s="154">
        <f t="shared" si="233"/>
        <v>-7.1102600000000393</v>
      </c>
      <c r="AB1355" s="155">
        <f t="shared" si="226"/>
        <v>8.8794856666666639</v>
      </c>
      <c r="AC1355" s="155">
        <f t="shared" si="234"/>
        <v>7.1102600000000393</v>
      </c>
      <c r="AD1355" s="155">
        <f t="shared" si="227"/>
        <v>7.4791256666666674</v>
      </c>
      <c r="AE1355" s="152">
        <f t="shared" si="235"/>
        <v>0</v>
      </c>
      <c r="AF1355" s="152"/>
      <c r="AG1355" s="156">
        <v>38335</v>
      </c>
      <c r="AH1355" s="159">
        <v>342.70538999999997</v>
      </c>
      <c r="AI1355" s="155">
        <f t="shared" si="228"/>
        <v>334.22490166666665</v>
      </c>
      <c r="AJ1355" s="158">
        <f t="shared" si="236"/>
        <v>2.0747441410244642E-2</v>
      </c>
      <c r="AK1355" s="155">
        <f t="shared" si="229"/>
        <v>2.2448174237328051E-2</v>
      </c>
      <c r="AL1355" s="158">
        <f t="shared" si="230"/>
        <v>2.2377523725404046E-2</v>
      </c>
    </row>
    <row r="1356" spans="18:38" ht="14.25" x14ac:dyDescent="0.2">
      <c r="R1356" s="152" t="s">
        <v>106</v>
      </c>
      <c r="S1356" s="152"/>
      <c r="T1356" s="152" t="s">
        <v>104</v>
      </c>
      <c r="U1356" s="161">
        <v>38336</v>
      </c>
      <c r="V1356" s="152">
        <v>304.85129000000001</v>
      </c>
      <c r="W1356" s="152">
        <v>298.54622999999998</v>
      </c>
      <c r="X1356" s="152">
        <v>306.79462000000001</v>
      </c>
      <c r="Y1356" s="154">
        <f t="shared" si="231"/>
        <v>8.248390000000029</v>
      </c>
      <c r="Z1356" s="154">
        <f t="shared" si="232"/>
        <v>1.9433300000000031</v>
      </c>
      <c r="AA1356" s="154">
        <f t="shared" si="233"/>
        <v>-6.3050600000000259</v>
      </c>
      <c r="AB1356" s="155">
        <f t="shared" si="226"/>
        <v>8.768063999999999</v>
      </c>
      <c r="AC1356" s="155">
        <f t="shared" si="234"/>
        <v>6.3050600000000259</v>
      </c>
      <c r="AD1356" s="155">
        <f t="shared" si="227"/>
        <v>7.3207193333333347</v>
      </c>
      <c r="AE1356" s="152">
        <f t="shared" si="235"/>
        <v>0</v>
      </c>
      <c r="AF1356" s="152"/>
      <c r="AG1356" s="156">
        <v>38336</v>
      </c>
      <c r="AH1356" s="159">
        <v>325.79977999999994</v>
      </c>
      <c r="AI1356" s="155">
        <f t="shared" si="228"/>
        <v>334.1056396666666</v>
      </c>
      <c r="AJ1356" s="158">
        <f t="shared" si="236"/>
        <v>1.9352560643227035E-2</v>
      </c>
      <c r="AK1356" s="155">
        <f t="shared" si="229"/>
        <v>2.1974255278391124E-2</v>
      </c>
      <c r="AL1356" s="158">
        <f t="shared" si="230"/>
        <v>2.1911391081686417E-2</v>
      </c>
    </row>
    <row r="1357" spans="18:38" ht="14.25" x14ac:dyDescent="0.2">
      <c r="R1357" s="152" t="s">
        <v>106</v>
      </c>
      <c r="S1357" s="152"/>
      <c r="T1357" s="152" t="s">
        <v>104</v>
      </c>
      <c r="U1357" s="161">
        <v>38337</v>
      </c>
      <c r="V1357" s="152">
        <v>301.51452999999998</v>
      </c>
      <c r="W1357" s="152">
        <v>295.48766999999998</v>
      </c>
      <c r="X1357" s="152">
        <v>301.71663999999998</v>
      </c>
      <c r="Y1357" s="154">
        <f t="shared" si="231"/>
        <v>6.2289700000000039</v>
      </c>
      <c r="Z1357" s="154">
        <f t="shared" si="232"/>
        <v>0.20211000000000467</v>
      </c>
      <c r="AA1357" s="154">
        <f t="shared" si="233"/>
        <v>-6.0268599999999992</v>
      </c>
      <c r="AB1357" s="155">
        <f t="shared" si="226"/>
        <v>8.6030909999999992</v>
      </c>
      <c r="AC1357" s="155">
        <f t="shared" si="234"/>
        <v>6.0268599999999992</v>
      </c>
      <c r="AD1357" s="155">
        <f t="shared" si="227"/>
        <v>7.2117993333333361</v>
      </c>
      <c r="AE1357" s="152">
        <f t="shared" si="235"/>
        <v>0</v>
      </c>
      <c r="AF1357" s="152"/>
      <c r="AG1357" s="156">
        <v>38337</v>
      </c>
      <c r="AH1357" s="159">
        <v>331.51010000000008</v>
      </c>
      <c r="AI1357" s="155">
        <f t="shared" si="228"/>
        <v>335.02749966666659</v>
      </c>
      <c r="AJ1357" s="158">
        <f t="shared" si="236"/>
        <v>1.8180019251298824E-2</v>
      </c>
      <c r="AK1357" s="155">
        <f t="shared" si="229"/>
        <v>2.1560637855346589E-2</v>
      </c>
      <c r="AL1357" s="158">
        <f t="shared" si="230"/>
        <v>2.1525992166340581E-2</v>
      </c>
    </row>
    <row r="1358" spans="18:38" ht="14.25" x14ac:dyDescent="0.2">
      <c r="R1358" s="152" t="s">
        <v>106</v>
      </c>
      <c r="S1358" s="152"/>
      <c r="T1358" s="152" t="s">
        <v>104</v>
      </c>
      <c r="U1358" s="161">
        <v>38338</v>
      </c>
      <c r="V1358" s="152">
        <v>298.19060999999999</v>
      </c>
      <c r="W1358" s="152">
        <v>288.00150000000002</v>
      </c>
      <c r="X1358" s="152">
        <v>298.19060999999999</v>
      </c>
      <c r="Y1358" s="154">
        <f t="shared" si="231"/>
        <v>10.189109999999971</v>
      </c>
      <c r="Z1358" s="154">
        <f t="shared" si="232"/>
        <v>0</v>
      </c>
      <c r="AA1358" s="154">
        <f t="shared" si="233"/>
        <v>-10.189109999999971</v>
      </c>
      <c r="AB1358" s="155">
        <f t="shared" si="226"/>
        <v>8.5895489999999981</v>
      </c>
      <c r="AC1358" s="155">
        <f t="shared" si="234"/>
        <v>10.189109999999971</v>
      </c>
      <c r="AD1358" s="155">
        <f t="shared" si="227"/>
        <v>7.2929150000000016</v>
      </c>
      <c r="AE1358" s="152">
        <f t="shared" si="235"/>
        <v>0</v>
      </c>
      <c r="AF1358" s="152"/>
      <c r="AG1358" s="156">
        <v>38338</v>
      </c>
      <c r="AH1358" s="159">
        <v>348.46120999999999</v>
      </c>
      <c r="AI1358" s="155">
        <f t="shared" si="228"/>
        <v>336.57687233333326</v>
      </c>
      <c r="AJ1358" s="158">
        <f t="shared" si="236"/>
        <v>2.924029908522665E-2</v>
      </c>
      <c r="AK1358" s="155">
        <f t="shared" si="229"/>
        <v>2.1679226976947959E-2</v>
      </c>
      <c r="AL1358" s="158">
        <f t="shared" si="230"/>
        <v>2.1667902935343011E-2</v>
      </c>
    </row>
    <row r="1359" spans="18:38" ht="14.25" x14ac:dyDescent="0.2">
      <c r="R1359" s="152" t="s">
        <v>106</v>
      </c>
      <c r="S1359" s="152"/>
      <c r="T1359" s="152" t="s">
        <v>104</v>
      </c>
      <c r="U1359" s="161">
        <v>38339</v>
      </c>
      <c r="V1359" s="152">
        <v>294.27053999999998</v>
      </c>
      <c r="W1359" s="152">
        <v>288.49831999999998</v>
      </c>
      <c r="X1359" s="152">
        <v>296.85507000000001</v>
      </c>
      <c r="Y1359" s="154">
        <f t="shared" si="231"/>
        <v>8.3567500000000337</v>
      </c>
      <c r="Z1359" s="154">
        <f t="shared" si="232"/>
        <v>2.5845300000000293</v>
      </c>
      <c r="AA1359" s="154">
        <f t="shared" si="233"/>
        <v>-5.7722200000000043</v>
      </c>
      <c r="AB1359" s="155">
        <f t="shared" si="226"/>
        <v>8.5250419999999973</v>
      </c>
      <c r="AC1359" s="155">
        <f t="shared" si="234"/>
        <v>5.7722200000000043</v>
      </c>
      <c r="AD1359" s="155">
        <f t="shared" si="227"/>
        <v>7.1533043333333355</v>
      </c>
      <c r="AE1359" s="152">
        <f t="shared" si="235"/>
        <v>0</v>
      </c>
      <c r="AF1359" s="152"/>
      <c r="AG1359" s="156">
        <v>38339</v>
      </c>
      <c r="AH1359" s="159">
        <v>342.86446000000001</v>
      </c>
      <c r="AI1359" s="155">
        <f t="shared" si="228"/>
        <v>337.00104599999997</v>
      </c>
      <c r="AJ1359" s="158">
        <f t="shared" si="236"/>
        <v>1.6835282373682019E-2</v>
      </c>
      <c r="AK1359" s="155">
        <f t="shared" si="229"/>
        <v>2.1234712275589429E-2</v>
      </c>
      <c r="AL1359" s="158">
        <f t="shared" si="230"/>
        <v>2.122635647051771E-2</v>
      </c>
    </row>
    <row r="1360" spans="18:38" ht="14.25" x14ac:dyDescent="0.2">
      <c r="R1360" s="152" t="s">
        <v>106</v>
      </c>
      <c r="S1360" s="152"/>
      <c r="T1360" s="152" t="s">
        <v>104</v>
      </c>
      <c r="U1360" s="161">
        <v>38340</v>
      </c>
      <c r="V1360" s="152">
        <v>295.21539000000001</v>
      </c>
      <c r="W1360" s="152">
        <v>290.81186000000002</v>
      </c>
      <c r="X1360" s="152">
        <v>298.60788000000002</v>
      </c>
      <c r="Y1360" s="154">
        <f t="shared" si="231"/>
        <v>7.7960199999999986</v>
      </c>
      <c r="Z1360" s="154">
        <f t="shared" si="232"/>
        <v>3.3924900000000093</v>
      </c>
      <c r="AA1360" s="154">
        <f t="shared" si="233"/>
        <v>-4.4035299999999893</v>
      </c>
      <c r="AB1360" s="155">
        <f t="shared" si="226"/>
        <v>8.5581026666666649</v>
      </c>
      <c r="AC1360" s="155">
        <f t="shared" si="234"/>
        <v>4.4035299999999893</v>
      </c>
      <c r="AD1360" s="155">
        <f t="shared" si="227"/>
        <v>7.1169006666666688</v>
      </c>
      <c r="AE1360" s="152">
        <f t="shared" si="235"/>
        <v>0</v>
      </c>
      <c r="AF1360" s="152"/>
      <c r="AG1360" s="156">
        <v>38340</v>
      </c>
      <c r="AH1360" s="159">
        <v>363.23760999999996</v>
      </c>
      <c r="AI1360" s="155">
        <f t="shared" si="228"/>
        <v>336.88765633333333</v>
      </c>
      <c r="AJ1360" s="158">
        <f t="shared" si="236"/>
        <v>1.2123001249787956E-2</v>
      </c>
      <c r="AK1360" s="155">
        <f t="shared" si="229"/>
        <v>2.1139171389503424E-2</v>
      </c>
      <c r="AL1360" s="158">
        <f t="shared" si="230"/>
        <v>2.1125442066137486E-2</v>
      </c>
    </row>
    <row r="1361" spans="18:38" ht="14.25" x14ac:dyDescent="0.2">
      <c r="R1361" s="152" t="s">
        <v>106</v>
      </c>
      <c r="S1361" s="152"/>
      <c r="T1361" s="152" t="s">
        <v>104</v>
      </c>
      <c r="U1361" s="161">
        <v>38341</v>
      </c>
      <c r="V1361" s="152">
        <v>298.94137999999998</v>
      </c>
      <c r="W1361" s="152">
        <v>284.17568999999997</v>
      </c>
      <c r="X1361" s="152">
        <v>299.19153</v>
      </c>
      <c r="Y1361" s="154">
        <f t="shared" si="231"/>
        <v>15.015840000000026</v>
      </c>
      <c r="Z1361" s="154">
        <f t="shared" si="232"/>
        <v>0.25015000000001919</v>
      </c>
      <c r="AA1361" s="154">
        <f t="shared" si="233"/>
        <v>-14.765690000000006</v>
      </c>
      <c r="AB1361" s="155">
        <f t="shared" si="226"/>
        <v>8.7815830000000012</v>
      </c>
      <c r="AC1361" s="155">
        <f t="shared" si="234"/>
        <v>14.765690000000006</v>
      </c>
      <c r="AD1361" s="155">
        <f t="shared" si="227"/>
        <v>7.4300906666666702</v>
      </c>
      <c r="AE1361" s="152">
        <f t="shared" si="235"/>
        <v>0</v>
      </c>
      <c r="AF1361" s="152"/>
      <c r="AG1361" s="156">
        <v>38341</v>
      </c>
      <c r="AH1361" s="159">
        <v>402.05877999999996</v>
      </c>
      <c r="AI1361" s="155">
        <f t="shared" si="228"/>
        <v>338.02685866666667</v>
      </c>
      <c r="AJ1361" s="158">
        <f t="shared" si="236"/>
        <v>3.6725202220431567E-2</v>
      </c>
      <c r="AK1361" s="155">
        <f t="shared" si="229"/>
        <v>2.1876777579091254E-2</v>
      </c>
      <c r="AL1361" s="158">
        <f t="shared" si="230"/>
        <v>2.1980770096123023E-2</v>
      </c>
    </row>
    <row r="1362" spans="18:38" ht="14.25" x14ac:dyDescent="0.2">
      <c r="R1362" s="152" t="s">
        <v>106</v>
      </c>
      <c r="S1362" s="152"/>
      <c r="T1362" s="152" t="s">
        <v>104</v>
      </c>
      <c r="U1362" s="161">
        <v>38342</v>
      </c>
      <c r="V1362" s="152">
        <v>298.55783000000002</v>
      </c>
      <c r="W1362" s="152">
        <v>288.44824</v>
      </c>
      <c r="X1362" s="152">
        <v>300.1026</v>
      </c>
      <c r="Y1362" s="154">
        <f t="shared" si="231"/>
        <v>11.654359999999997</v>
      </c>
      <c r="Z1362" s="154">
        <f t="shared" si="232"/>
        <v>1.5447699999999713</v>
      </c>
      <c r="AA1362" s="154">
        <f t="shared" si="233"/>
        <v>-10.109590000000026</v>
      </c>
      <c r="AB1362" s="155">
        <f t="shared" si="226"/>
        <v>8.8751070000000016</v>
      </c>
      <c r="AC1362" s="155">
        <f t="shared" si="234"/>
        <v>10.109590000000026</v>
      </c>
      <c r="AD1362" s="155">
        <f t="shared" si="227"/>
        <v>7.5679130000000043</v>
      </c>
      <c r="AE1362" s="152">
        <f t="shared" si="235"/>
        <v>0</v>
      </c>
      <c r="AF1362" s="152"/>
      <c r="AG1362" s="156">
        <v>38342</v>
      </c>
      <c r="AH1362" s="159">
        <v>384.26053999999988</v>
      </c>
      <c r="AI1362" s="155">
        <f t="shared" si="228"/>
        <v>339.50488533333333</v>
      </c>
      <c r="AJ1362" s="158">
        <f t="shared" si="236"/>
        <v>2.630920676892826E-2</v>
      </c>
      <c r="AK1362" s="155">
        <f t="shared" si="229"/>
        <v>2.2167836357113415E-2</v>
      </c>
      <c r="AL1362" s="158">
        <f t="shared" si="230"/>
        <v>2.2291028279518458E-2</v>
      </c>
    </row>
    <row r="1363" spans="18:38" ht="14.25" x14ac:dyDescent="0.2">
      <c r="R1363" s="152" t="s">
        <v>106</v>
      </c>
      <c r="S1363" s="152"/>
      <c r="T1363" s="152" t="s">
        <v>104</v>
      </c>
      <c r="U1363" s="161">
        <v>38343</v>
      </c>
      <c r="V1363" s="152">
        <v>296.65521000000001</v>
      </c>
      <c r="W1363" s="152">
        <v>284.01089000000002</v>
      </c>
      <c r="X1363" s="152">
        <v>298.72838999999999</v>
      </c>
      <c r="Y1363" s="154">
        <f t="shared" si="231"/>
        <v>14.717499999999973</v>
      </c>
      <c r="Z1363" s="154">
        <f t="shared" si="232"/>
        <v>2.0731799999999794</v>
      </c>
      <c r="AA1363" s="154">
        <f t="shared" si="233"/>
        <v>-12.644319999999993</v>
      </c>
      <c r="AB1363" s="155">
        <f t="shared" si="226"/>
        <v>9.0603619999999996</v>
      </c>
      <c r="AC1363" s="155">
        <f t="shared" si="234"/>
        <v>12.644319999999993</v>
      </c>
      <c r="AD1363" s="155">
        <f t="shared" si="227"/>
        <v>7.7553560000000044</v>
      </c>
      <c r="AE1363" s="152">
        <f t="shared" si="235"/>
        <v>0</v>
      </c>
      <c r="AF1363" s="152"/>
      <c r="AG1363" s="156">
        <v>38343</v>
      </c>
      <c r="AH1363" s="159">
        <v>330.47087000000005</v>
      </c>
      <c r="AI1363" s="155">
        <f t="shared" si="228"/>
        <v>339.79349500000001</v>
      </c>
      <c r="AJ1363" s="158">
        <f t="shared" si="236"/>
        <v>3.8261526651350512E-2</v>
      </c>
      <c r="AK1363" s="155">
        <f t="shared" si="229"/>
        <v>2.2715982590386822E-2</v>
      </c>
      <c r="AL1363" s="158">
        <f t="shared" si="230"/>
        <v>2.2823732985235649E-2</v>
      </c>
    </row>
    <row r="1364" spans="18:38" ht="14.25" x14ac:dyDescent="0.2">
      <c r="R1364" s="152" t="s">
        <v>106</v>
      </c>
      <c r="S1364" s="152"/>
      <c r="T1364" s="152" t="s">
        <v>104</v>
      </c>
      <c r="U1364" s="161">
        <v>38344</v>
      </c>
      <c r="V1364" s="152">
        <v>299.74624</v>
      </c>
      <c r="W1364" s="152">
        <v>290.60559000000001</v>
      </c>
      <c r="X1364" s="152">
        <v>299.86367999999999</v>
      </c>
      <c r="Y1364" s="154">
        <f t="shared" si="231"/>
        <v>9.2580899999999815</v>
      </c>
      <c r="Z1364" s="154">
        <f t="shared" si="232"/>
        <v>0.11743999999998778</v>
      </c>
      <c r="AA1364" s="154">
        <f t="shared" si="233"/>
        <v>-9.1406499999999937</v>
      </c>
      <c r="AB1364" s="155">
        <f t="shared" si="226"/>
        <v>9.0904209999999992</v>
      </c>
      <c r="AC1364" s="155">
        <f t="shared" si="234"/>
        <v>9.1406499999999937</v>
      </c>
      <c r="AD1364" s="155">
        <f t="shared" si="227"/>
        <v>7.7921506666666707</v>
      </c>
      <c r="AE1364" s="152">
        <f t="shared" si="235"/>
        <v>0</v>
      </c>
      <c r="AF1364" s="152"/>
      <c r="AG1364" s="156">
        <v>38344</v>
      </c>
      <c r="AH1364" s="159">
        <v>313.75440000000015</v>
      </c>
      <c r="AI1364" s="155">
        <f t="shared" si="228"/>
        <v>339.6772023333333</v>
      </c>
      <c r="AJ1364" s="158">
        <f t="shared" si="236"/>
        <v>2.9133137256401789E-2</v>
      </c>
      <c r="AK1364" s="155">
        <f t="shared" si="229"/>
        <v>2.2842644531193803E-2</v>
      </c>
      <c r="AL1364" s="158">
        <f t="shared" si="230"/>
        <v>2.2939869420556664E-2</v>
      </c>
    </row>
    <row r="1365" spans="18:38" ht="14.25" x14ac:dyDescent="0.2">
      <c r="R1365" s="152" t="s">
        <v>106</v>
      </c>
      <c r="S1365" s="152"/>
      <c r="T1365" s="152" t="s">
        <v>104</v>
      </c>
      <c r="U1365" s="161">
        <v>38345</v>
      </c>
      <c r="V1365" s="152">
        <v>296.83398</v>
      </c>
      <c r="W1365" s="152">
        <v>287.02841000000001</v>
      </c>
      <c r="X1365" s="152">
        <v>297.02023000000003</v>
      </c>
      <c r="Y1365" s="154">
        <f t="shared" si="231"/>
        <v>9.9918200000000184</v>
      </c>
      <c r="Z1365" s="154">
        <f t="shared" si="232"/>
        <v>0.18625000000002956</v>
      </c>
      <c r="AA1365" s="154">
        <f t="shared" si="233"/>
        <v>-9.8055699999999888</v>
      </c>
      <c r="AB1365" s="155">
        <f t="shared" si="226"/>
        <v>9.2623560000000023</v>
      </c>
      <c r="AC1365" s="155">
        <f t="shared" si="234"/>
        <v>9.8055699999999888</v>
      </c>
      <c r="AD1365" s="155">
        <f t="shared" si="227"/>
        <v>7.9913930000000049</v>
      </c>
      <c r="AE1365" s="152">
        <f t="shared" si="235"/>
        <v>0</v>
      </c>
      <c r="AF1365" s="152"/>
      <c r="AG1365" s="156">
        <v>38345</v>
      </c>
      <c r="AH1365" s="159">
        <v>320.6919200000001</v>
      </c>
      <c r="AI1365" s="155">
        <f t="shared" si="228"/>
        <v>339.92277466666656</v>
      </c>
      <c r="AJ1365" s="158">
        <f t="shared" si="236"/>
        <v>3.0576292661193289E-2</v>
      </c>
      <c r="AK1365" s="155">
        <f t="shared" si="229"/>
        <v>2.345457717232682E-2</v>
      </c>
      <c r="AL1365" s="158">
        <f t="shared" si="230"/>
        <v>2.3509436835576804E-2</v>
      </c>
    </row>
    <row r="1366" spans="18:38" ht="14.25" x14ac:dyDescent="0.2">
      <c r="R1366" s="152" t="s">
        <v>106</v>
      </c>
      <c r="S1366" s="152"/>
      <c r="T1366" s="152" t="s">
        <v>104</v>
      </c>
      <c r="U1366" s="161">
        <v>38346</v>
      </c>
      <c r="V1366" s="152">
        <v>294.67421999999999</v>
      </c>
      <c r="W1366" s="152">
        <v>286.21667000000002</v>
      </c>
      <c r="X1366" s="152">
        <v>296.57965000000002</v>
      </c>
      <c r="Y1366" s="154">
        <f t="shared" si="231"/>
        <v>10.362979999999993</v>
      </c>
      <c r="Z1366" s="154">
        <f t="shared" si="232"/>
        <v>1.9054300000000239</v>
      </c>
      <c r="AA1366" s="154">
        <f t="shared" si="233"/>
        <v>-8.4575499999999693</v>
      </c>
      <c r="AB1366" s="155">
        <f t="shared" si="226"/>
        <v>9.3997473333333339</v>
      </c>
      <c r="AC1366" s="155">
        <f t="shared" si="234"/>
        <v>8.4575499999999693</v>
      </c>
      <c r="AD1366" s="155">
        <f t="shared" si="227"/>
        <v>8.0672393333333368</v>
      </c>
      <c r="AE1366" s="152">
        <f t="shared" si="235"/>
        <v>0</v>
      </c>
      <c r="AF1366" s="152"/>
      <c r="AG1366" s="156">
        <v>38346</v>
      </c>
      <c r="AH1366" s="159">
        <v>320.69918000000001</v>
      </c>
      <c r="AI1366" s="155">
        <f t="shared" si="228"/>
        <v>340.2492263333333</v>
      </c>
      <c r="AJ1366" s="158">
        <f t="shared" si="236"/>
        <v>2.6372222092990599E-2</v>
      </c>
      <c r="AK1366" s="155">
        <f t="shared" si="229"/>
        <v>2.3670839185585865E-2</v>
      </c>
      <c r="AL1366" s="158">
        <f t="shared" si="230"/>
        <v>2.3709794788570871E-2</v>
      </c>
    </row>
    <row r="1367" spans="18:38" ht="14.25" x14ac:dyDescent="0.2">
      <c r="R1367" s="152" t="s">
        <v>106</v>
      </c>
      <c r="S1367" s="152"/>
      <c r="T1367" s="152" t="s">
        <v>104</v>
      </c>
      <c r="U1367" s="161">
        <v>38347</v>
      </c>
      <c r="V1367" s="152">
        <v>298.23223999999999</v>
      </c>
      <c r="W1367" s="152">
        <v>291.16237999999998</v>
      </c>
      <c r="X1367" s="152">
        <v>298.75268999999997</v>
      </c>
      <c r="Y1367" s="154">
        <f t="shared" si="231"/>
        <v>7.5903099999999881</v>
      </c>
      <c r="Z1367" s="154">
        <f t="shared" si="232"/>
        <v>0.52044999999998254</v>
      </c>
      <c r="AA1367" s="154">
        <f t="shared" si="233"/>
        <v>-7.0698600000000056</v>
      </c>
      <c r="AB1367" s="155">
        <f t="shared" si="226"/>
        <v>9.3310903333333322</v>
      </c>
      <c r="AC1367" s="155">
        <f t="shared" si="234"/>
        <v>7.0698600000000056</v>
      </c>
      <c r="AD1367" s="155">
        <f t="shared" si="227"/>
        <v>7.9812340000000024</v>
      </c>
      <c r="AE1367" s="152">
        <f t="shared" si="235"/>
        <v>0</v>
      </c>
      <c r="AF1367" s="152"/>
      <c r="AG1367" s="156">
        <v>38347</v>
      </c>
      <c r="AH1367" s="159">
        <v>340.52706999999998</v>
      </c>
      <c r="AI1367" s="155">
        <f t="shared" si="228"/>
        <v>341.33935799999995</v>
      </c>
      <c r="AJ1367" s="158">
        <f t="shared" si="236"/>
        <v>2.0761521249984639E-2</v>
      </c>
      <c r="AK1367" s="155">
        <f t="shared" si="229"/>
        <v>2.3317915321075248E-2</v>
      </c>
      <c r="AL1367" s="158">
        <f t="shared" si="230"/>
        <v>2.3382108781021389E-2</v>
      </c>
    </row>
    <row r="1368" spans="18:38" ht="14.25" x14ac:dyDescent="0.2">
      <c r="R1368" s="152" t="s">
        <v>106</v>
      </c>
      <c r="S1368" s="152"/>
      <c r="T1368" s="152" t="s">
        <v>104</v>
      </c>
      <c r="U1368" s="161">
        <v>38348</v>
      </c>
      <c r="V1368" s="152">
        <v>290.41064</v>
      </c>
      <c r="W1368" s="152">
        <v>273.55333999999999</v>
      </c>
      <c r="X1368" s="152">
        <v>292.39510999999999</v>
      </c>
      <c r="Y1368" s="154">
        <f t="shared" si="231"/>
        <v>18.841769999999997</v>
      </c>
      <c r="Z1368" s="154">
        <f t="shared" si="232"/>
        <v>1.9844699999999875</v>
      </c>
      <c r="AA1368" s="154">
        <f t="shared" si="233"/>
        <v>-16.857300000000009</v>
      </c>
      <c r="AB1368" s="155">
        <f t="shared" si="226"/>
        <v>9.7316643333333328</v>
      </c>
      <c r="AC1368" s="155">
        <f t="shared" si="234"/>
        <v>16.857300000000009</v>
      </c>
      <c r="AD1368" s="155">
        <f t="shared" si="227"/>
        <v>8.3594150000000038</v>
      </c>
      <c r="AE1368" s="152">
        <f t="shared" si="235"/>
        <v>0</v>
      </c>
      <c r="AF1368" s="152"/>
      <c r="AG1368" s="156">
        <v>38348</v>
      </c>
      <c r="AH1368" s="159">
        <v>347.49178999999998</v>
      </c>
      <c r="AI1368" s="155">
        <f t="shared" si="228"/>
        <v>342.88120799999996</v>
      </c>
      <c r="AJ1368" s="158">
        <f t="shared" si="236"/>
        <v>4.8511361951889598E-2</v>
      </c>
      <c r="AK1368" s="155">
        <f t="shared" si="229"/>
        <v>2.432504416526092E-2</v>
      </c>
      <c r="AL1368" s="158">
        <f t="shared" si="230"/>
        <v>2.4379915857039341E-2</v>
      </c>
    </row>
    <row r="1369" spans="18:38" ht="14.25" x14ac:dyDescent="0.2">
      <c r="R1369" s="152" t="s">
        <v>106</v>
      </c>
      <c r="S1369" s="152"/>
      <c r="T1369" s="152" t="s">
        <v>104</v>
      </c>
      <c r="U1369" s="161">
        <v>38349</v>
      </c>
      <c r="V1369" s="152">
        <v>291.69857999999999</v>
      </c>
      <c r="W1369" s="152">
        <v>279.22714000000002</v>
      </c>
      <c r="X1369" s="152">
        <v>296.80124000000001</v>
      </c>
      <c r="Y1369" s="154">
        <f t="shared" si="231"/>
        <v>17.574099999999987</v>
      </c>
      <c r="Z1369" s="154">
        <f t="shared" si="232"/>
        <v>5.1026600000000144</v>
      </c>
      <c r="AA1369" s="154">
        <f t="shared" si="233"/>
        <v>-12.471439999999973</v>
      </c>
      <c r="AB1369" s="155">
        <f t="shared" si="226"/>
        <v>10.128354</v>
      </c>
      <c r="AC1369" s="155">
        <f t="shared" si="234"/>
        <v>12.471439999999973</v>
      </c>
      <c r="AD1369" s="155">
        <f t="shared" si="227"/>
        <v>8.6246320000000019</v>
      </c>
      <c r="AE1369" s="152">
        <f t="shared" si="235"/>
        <v>0</v>
      </c>
      <c r="AF1369" s="152"/>
      <c r="AG1369" s="156">
        <v>38349</v>
      </c>
      <c r="AH1369" s="159">
        <v>344.97178000000002</v>
      </c>
      <c r="AI1369" s="155">
        <f t="shared" si="228"/>
        <v>343.71183266666668</v>
      </c>
      <c r="AJ1369" s="158">
        <f t="shared" si="236"/>
        <v>3.6152058582878788E-2</v>
      </c>
      <c r="AK1369" s="155">
        <f t="shared" si="229"/>
        <v>2.5059885516526582E-2</v>
      </c>
      <c r="AL1369" s="158">
        <f t="shared" si="230"/>
        <v>2.5092624635836176E-2</v>
      </c>
    </row>
    <row r="1370" spans="18:38" ht="14.25" x14ac:dyDescent="0.2">
      <c r="R1370" s="152" t="s">
        <v>106</v>
      </c>
      <c r="S1370" s="152"/>
      <c r="T1370" s="152" t="s">
        <v>104</v>
      </c>
      <c r="U1370" s="161">
        <v>38350</v>
      </c>
      <c r="V1370" s="152">
        <v>291.75310999999999</v>
      </c>
      <c r="W1370" s="152">
        <v>287.90958000000001</v>
      </c>
      <c r="X1370" s="152">
        <v>292.56943000000001</v>
      </c>
      <c r="Y1370" s="154">
        <f t="shared" si="231"/>
        <v>4.6598500000000058</v>
      </c>
      <c r="Z1370" s="154">
        <f t="shared" si="232"/>
        <v>0.81632000000001881</v>
      </c>
      <c r="AA1370" s="154">
        <f t="shared" si="233"/>
        <v>-3.843529999999987</v>
      </c>
      <c r="AB1370" s="155">
        <f t="shared" si="226"/>
        <v>10.009601666666667</v>
      </c>
      <c r="AC1370" s="155">
        <f t="shared" si="234"/>
        <v>3.843529999999987</v>
      </c>
      <c r="AD1370" s="155">
        <f t="shared" si="227"/>
        <v>8.5238780000000016</v>
      </c>
      <c r="AE1370" s="152">
        <f t="shared" si="235"/>
        <v>0</v>
      </c>
      <c r="AF1370" s="152"/>
      <c r="AG1370" s="156">
        <v>38350</v>
      </c>
      <c r="AH1370" s="159">
        <v>332.11457999999999</v>
      </c>
      <c r="AI1370" s="155">
        <f t="shared" si="228"/>
        <v>343.02306133333337</v>
      </c>
      <c r="AJ1370" s="158">
        <f t="shared" si="236"/>
        <v>1.1572903544312891E-2</v>
      </c>
      <c r="AK1370" s="155">
        <f t="shared" si="229"/>
        <v>2.4796878783008239E-2</v>
      </c>
      <c r="AL1370" s="158">
        <f t="shared" si="230"/>
        <v>2.4849285546189284E-2</v>
      </c>
    </row>
    <row r="1371" spans="18:38" ht="14.25" x14ac:dyDescent="0.2">
      <c r="R1371" s="152" t="s">
        <v>106</v>
      </c>
      <c r="S1371" s="152"/>
      <c r="T1371" s="152" t="s">
        <v>104</v>
      </c>
      <c r="U1371" s="161">
        <v>38351</v>
      </c>
      <c r="V1371" s="152">
        <v>291.90390000000002</v>
      </c>
      <c r="W1371" s="152">
        <v>286.72890999999998</v>
      </c>
      <c r="X1371" s="152">
        <v>292.87842000000001</v>
      </c>
      <c r="Y1371" s="154">
        <f t="shared" si="231"/>
        <v>6.1495100000000207</v>
      </c>
      <c r="Z1371" s="154">
        <f t="shared" si="232"/>
        <v>0.97451999999998407</v>
      </c>
      <c r="AA1371" s="154">
        <f t="shared" si="233"/>
        <v>-5.1749900000000366</v>
      </c>
      <c r="AB1371" s="155">
        <f t="shared" si="226"/>
        <v>9.9292896666666675</v>
      </c>
      <c r="AC1371" s="155">
        <f t="shared" si="234"/>
        <v>5.1749900000000366</v>
      </c>
      <c r="AD1371" s="155">
        <f t="shared" si="227"/>
        <v>8.4496003333333363</v>
      </c>
      <c r="AE1371" s="152">
        <f t="shared" si="235"/>
        <v>0</v>
      </c>
      <c r="AF1371" s="152"/>
      <c r="AG1371" s="156">
        <v>38351</v>
      </c>
      <c r="AH1371" s="159">
        <v>310.87924999999996</v>
      </c>
      <c r="AI1371" s="155">
        <f t="shared" si="228"/>
        <v>341.54496899999998</v>
      </c>
      <c r="AJ1371" s="158">
        <f t="shared" si="236"/>
        <v>1.6646302382677638E-2</v>
      </c>
      <c r="AK1371" s="155">
        <f t="shared" si="229"/>
        <v>2.4657042590599667E-2</v>
      </c>
      <c r="AL1371" s="158">
        <f t="shared" si="230"/>
        <v>2.4739349427610326E-2</v>
      </c>
    </row>
    <row r="1372" spans="18:38" ht="14.25" x14ac:dyDescent="0.2">
      <c r="R1372" s="152" t="s">
        <v>106</v>
      </c>
      <c r="S1372" s="152"/>
      <c r="T1372" s="152" t="s">
        <v>104</v>
      </c>
      <c r="U1372" s="161">
        <v>38352</v>
      </c>
      <c r="V1372" s="152">
        <v>288.48507999999998</v>
      </c>
      <c r="W1372" s="152">
        <v>281.71024</v>
      </c>
      <c r="X1372" s="152">
        <v>292.54079999999999</v>
      </c>
      <c r="Y1372" s="154">
        <f t="shared" si="231"/>
        <v>10.830559999999991</v>
      </c>
      <c r="Z1372" s="154">
        <f t="shared" si="232"/>
        <v>4.055720000000008</v>
      </c>
      <c r="AA1372" s="154">
        <f t="shared" si="233"/>
        <v>-6.7748399999999833</v>
      </c>
      <c r="AB1372" s="155">
        <f t="shared" si="226"/>
        <v>10.043220666666665</v>
      </c>
      <c r="AC1372" s="155">
        <f t="shared" si="234"/>
        <v>6.7748399999999833</v>
      </c>
      <c r="AD1372" s="155">
        <f t="shared" si="227"/>
        <v>8.4390726666666698</v>
      </c>
      <c r="AE1372" s="152">
        <f t="shared" si="235"/>
        <v>0</v>
      </c>
      <c r="AF1372" s="152"/>
      <c r="AG1372" s="156">
        <v>38352</v>
      </c>
      <c r="AH1372" s="159">
        <v>305.46677999999997</v>
      </c>
      <c r="AI1372" s="155">
        <f t="shared" si="228"/>
        <v>339.58844166666671</v>
      </c>
      <c r="AJ1372" s="158">
        <f t="shared" si="236"/>
        <v>2.2178647380248627E-2</v>
      </c>
      <c r="AK1372" s="155">
        <f t="shared" si="229"/>
        <v>2.4747292009812818E-2</v>
      </c>
      <c r="AL1372" s="158">
        <f t="shared" si="230"/>
        <v>2.4850883102052974E-2</v>
      </c>
    </row>
    <row r="1373" spans="18:38" ht="14.25" x14ac:dyDescent="0.2">
      <c r="R1373" s="152" t="s">
        <v>106</v>
      </c>
      <c r="S1373" s="152"/>
      <c r="T1373" s="152" t="s">
        <v>104</v>
      </c>
      <c r="U1373" s="161">
        <v>38353</v>
      </c>
      <c r="V1373" s="152">
        <v>294.45238999999998</v>
      </c>
      <c r="W1373" s="152">
        <v>287.04422</v>
      </c>
      <c r="X1373" s="152">
        <v>302.51996000000003</v>
      </c>
      <c r="Y1373" s="154">
        <f t="shared" si="231"/>
        <v>15.47574000000003</v>
      </c>
      <c r="Z1373" s="154">
        <f t="shared" si="232"/>
        <v>8.0675700000000461</v>
      </c>
      <c r="AA1373" s="154">
        <f t="shared" si="233"/>
        <v>-7.4081699999999842</v>
      </c>
      <c r="AB1373" s="155">
        <f t="shared" si="226"/>
        <v>10.127141999999999</v>
      </c>
      <c r="AC1373" s="155">
        <f t="shared" si="234"/>
        <v>7.4081699999999842</v>
      </c>
      <c r="AD1373" s="155">
        <f t="shared" si="227"/>
        <v>8.3407000000000018</v>
      </c>
      <c r="AE1373" s="152">
        <f t="shared" si="235"/>
        <v>0</v>
      </c>
      <c r="AF1373" s="152"/>
      <c r="AG1373" s="156">
        <v>38353</v>
      </c>
      <c r="AH1373" s="159">
        <v>305.80358000000007</v>
      </c>
      <c r="AI1373" s="155">
        <f t="shared" si="228"/>
        <v>337.48654266666665</v>
      </c>
      <c r="AJ1373" s="158">
        <f t="shared" si="236"/>
        <v>2.4225255963321236E-2</v>
      </c>
      <c r="AK1373" s="155">
        <f t="shared" si="229"/>
        <v>2.4618642780767815E-2</v>
      </c>
      <c r="AL1373" s="158">
        <f t="shared" si="230"/>
        <v>2.4714170627650949E-2</v>
      </c>
    </row>
    <row r="1374" spans="18:38" ht="14.25" x14ac:dyDescent="0.2">
      <c r="R1374" s="152" t="s">
        <v>106</v>
      </c>
      <c r="S1374" s="152"/>
      <c r="T1374" s="152" t="s">
        <v>104</v>
      </c>
      <c r="U1374" s="161">
        <v>38354</v>
      </c>
      <c r="V1374" s="152">
        <v>296.84314000000001</v>
      </c>
      <c r="W1374" s="152">
        <v>286.59694999999999</v>
      </c>
      <c r="X1374" s="152">
        <v>299.18004999999999</v>
      </c>
      <c r="Y1374" s="154">
        <f t="shared" si="231"/>
        <v>12.583100000000002</v>
      </c>
      <c r="Z1374" s="154">
        <f t="shared" si="232"/>
        <v>2.3369099999999889</v>
      </c>
      <c r="AA1374" s="154">
        <f t="shared" si="233"/>
        <v>-10.246190000000013</v>
      </c>
      <c r="AB1374" s="155">
        <f t="shared" ref="AB1374:AB1437" si="237">AVERAGE(Y1345:Y1374)</f>
        <v>10.241923666666667</v>
      </c>
      <c r="AC1374" s="155">
        <f t="shared" si="234"/>
        <v>10.246190000000013</v>
      </c>
      <c r="AD1374" s="155">
        <f t="shared" ref="AD1374:AD1437" si="238">AVERAGE(AC1345:AC1374)</f>
        <v>8.5067920000000026</v>
      </c>
      <c r="AE1374" s="152">
        <f t="shared" si="235"/>
        <v>0</v>
      </c>
      <c r="AF1374" s="152"/>
      <c r="AG1374" s="156">
        <v>38354</v>
      </c>
      <c r="AH1374" s="159">
        <v>333.89260999999982</v>
      </c>
      <c r="AI1374" s="155">
        <f t="shared" ref="AI1374:AI1437" si="239">AVERAGE(AH1345:AH1374)</f>
        <v>336.32551266666661</v>
      </c>
      <c r="AJ1374" s="158">
        <f t="shared" si="236"/>
        <v>3.0687082292716866E-2</v>
      </c>
      <c r="AK1374" s="155">
        <f t="shared" ref="AK1374:AK1437" si="240">AVERAGE(AJ1345:AJ1374)</f>
        <v>2.5165721059433346E-2</v>
      </c>
      <c r="AL1374" s="158">
        <f t="shared" ref="AL1374:AL1437" si="241">AD1374/AI1374</f>
        <v>2.5293329466893919E-2</v>
      </c>
    </row>
    <row r="1375" spans="18:38" ht="14.25" x14ac:dyDescent="0.2">
      <c r="R1375" s="152" t="s">
        <v>106</v>
      </c>
      <c r="S1375" s="152"/>
      <c r="T1375" s="152" t="s">
        <v>104</v>
      </c>
      <c r="U1375" s="161">
        <v>38355</v>
      </c>
      <c r="V1375" s="152">
        <v>291.83575000000002</v>
      </c>
      <c r="W1375" s="152">
        <v>287.92998999999998</v>
      </c>
      <c r="X1375" s="152">
        <v>294.67270000000002</v>
      </c>
      <c r="Y1375" s="154">
        <f t="shared" si="231"/>
        <v>6.7427100000000451</v>
      </c>
      <c r="Z1375" s="154">
        <f t="shared" si="232"/>
        <v>2.8369500000000016</v>
      </c>
      <c r="AA1375" s="154">
        <f t="shared" si="233"/>
        <v>-3.9057600000000434</v>
      </c>
      <c r="AB1375" s="155">
        <f t="shared" si="237"/>
        <v>10.277125666666668</v>
      </c>
      <c r="AC1375" s="155">
        <f t="shared" si="234"/>
        <v>3.9057600000000434</v>
      </c>
      <c r="AD1375" s="155">
        <f t="shared" si="238"/>
        <v>8.4821520000000046</v>
      </c>
      <c r="AE1375" s="152">
        <f t="shared" si="235"/>
        <v>0</v>
      </c>
      <c r="AF1375" s="152"/>
      <c r="AG1375" s="156">
        <v>38355</v>
      </c>
      <c r="AH1375" s="159">
        <v>327.13643999999988</v>
      </c>
      <c r="AI1375" s="155">
        <f t="shared" si="239"/>
        <v>336.51247633333332</v>
      </c>
      <c r="AJ1375" s="158">
        <f t="shared" si="236"/>
        <v>1.1939238563579297E-2</v>
      </c>
      <c r="AK1375" s="155">
        <f t="shared" si="240"/>
        <v>2.5082144378397501E-2</v>
      </c>
      <c r="AL1375" s="158">
        <f t="shared" si="241"/>
        <v>2.5206055039688889E-2</v>
      </c>
    </row>
    <row r="1376" spans="18:38" ht="14.25" x14ac:dyDescent="0.2">
      <c r="R1376" s="152" t="s">
        <v>106</v>
      </c>
      <c r="S1376" s="152"/>
      <c r="T1376" s="152" t="s">
        <v>104</v>
      </c>
      <c r="U1376" s="161">
        <v>38356</v>
      </c>
      <c r="V1376" s="152">
        <v>293.21857</v>
      </c>
      <c r="W1376" s="152">
        <v>290.42950000000002</v>
      </c>
      <c r="X1376" s="152">
        <v>294.75098000000003</v>
      </c>
      <c r="Y1376" s="154">
        <f t="shared" si="231"/>
        <v>4.3214800000000082</v>
      </c>
      <c r="Z1376" s="154">
        <f t="shared" si="232"/>
        <v>1.5324100000000271</v>
      </c>
      <c r="AA1376" s="154">
        <f t="shared" si="233"/>
        <v>-2.7890699999999811</v>
      </c>
      <c r="AB1376" s="155">
        <f t="shared" si="237"/>
        <v>10.136015666666669</v>
      </c>
      <c r="AC1376" s="155">
        <f t="shared" si="234"/>
        <v>2.7890699999999811</v>
      </c>
      <c r="AD1376" s="155">
        <f t="shared" si="238"/>
        <v>8.3495633333333377</v>
      </c>
      <c r="AE1376" s="152">
        <f t="shared" si="235"/>
        <v>0</v>
      </c>
      <c r="AF1376" s="152"/>
      <c r="AG1376" s="156">
        <v>38356</v>
      </c>
      <c r="AH1376" s="159">
        <v>343.00434000000013</v>
      </c>
      <c r="AI1376" s="155">
        <f t="shared" si="239"/>
        <v>337.5678943333333</v>
      </c>
      <c r="AJ1376" s="158">
        <f t="shared" si="236"/>
        <v>8.1312965311167197E-3</v>
      </c>
      <c r="AK1376" s="155">
        <f t="shared" si="240"/>
        <v>2.4628718004589208E-2</v>
      </c>
      <c r="AL1376" s="158">
        <f t="shared" si="241"/>
        <v>2.4734471119722407E-2</v>
      </c>
    </row>
    <row r="1377" spans="18:38" ht="14.25" x14ac:dyDescent="0.2">
      <c r="R1377" s="152" t="s">
        <v>106</v>
      </c>
      <c r="S1377" s="152"/>
      <c r="T1377" s="152" t="s">
        <v>104</v>
      </c>
      <c r="U1377" s="161">
        <v>38357</v>
      </c>
      <c r="V1377" s="152">
        <v>295.96132999999998</v>
      </c>
      <c r="W1377" s="152">
        <v>289.63702000000001</v>
      </c>
      <c r="X1377" s="152">
        <v>297.53863999999999</v>
      </c>
      <c r="Y1377" s="154">
        <f t="shared" si="231"/>
        <v>7.9016199999999799</v>
      </c>
      <c r="Z1377" s="154">
        <f t="shared" si="232"/>
        <v>1.5773100000000113</v>
      </c>
      <c r="AA1377" s="154">
        <f t="shared" si="233"/>
        <v>-6.3243099999999686</v>
      </c>
      <c r="AB1377" s="155">
        <f t="shared" si="237"/>
        <v>10.066120666666668</v>
      </c>
      <c r="AC1377" s="155">
        <f t="shared" si="234"/>
        <v>6.3243099999999686</v>
      </c>
      <c r="AD1377" s="155">
        <f t="shared" si="238"/>
        <v>8.2313710000000011</v>
      </c>
      <c r="AE1377" s="152">
        <f t="shared" si="235"/>
        <v>0</v>
      </c>
      <c r="AF1377" s="152"/>
      <c r="AG1377" s="156">
        <v>38357</v>
      </c>
      <c r="AH1377" s="159">
        <v>362.9143499999999</v>
      </c>
      <c r="AI1377" s="155">
        <f t="shared" si="239"/>
        <v>338.79093266666661</v>
      </c>
      <c r="AJ1377" s="158">
        <f t="shared" si="236"/>
        <v>1.74264533766713E-2</v>
      </c>
      <c r="AK1377" s="155">
        <f t="shared" si="240"/>
        <v>2.4201079645861049E-2</v>
      </c>
      <c r="AL1377" s="158">
        <f t="shared" si="241"/>
        <v>2.4296314352954582E-2</v>
      </c>
    </row>
    <row r="1378" spans="18:38" ht="14.25" x14ac:dyDescent="0.2">
      <c r="R1378" s="152" t="s">
        <v>106</v>
      </c>
      <c r="S1378" s="152"/>
      <c r="T1378" s="152" t="s">
        <v>104</v>
      </c>
      <c r="U1378" s="161">
        <v>38358</v>
      </c>
      <c r="V1378" s="152">
        <v>291.34807999999998</v>
      </c>
      <c r="W1378" s="152">
        <v>286.52199999999999</v>
      </c>
      <c r="X1378" s="152">
        <v>291.68716000000001</v>
      </c>
      <c r="Y1378" s="154">
        <f t="shared" si="231"/>
        <v>5.1651600000000144</v>
      </c>
      <c r="Z1378" s="154">
        <f t="shared" si="232"/>
        <v>0.33908000000002403</v>
      </c>
      <c r="AA1378" s="154">
        <f t="shared" si="233"/>
        <v>-4.8260799999999904</v>
      </c>
      <c r="AB1378" s="155">
        <f t="shared" si="237"/>
        <v>10.009089333333334</v>
      </c>
      <c r="AC1378" s="155">
        <f t="shared" si="234"/>
        <v>4.8260799999999904</v>
      </c>
      <c r="AD1378" s="155">
        <f t="shared" si="238"/>
        <v>8.1793813333333336</v>
      </c>
      <c r="AE1378" s="152">
        <f t="shared" si="235"/>
        <v>0</v>
      </c>
      <c r="AF1378" s="152"/>
      <c r="AG1378" s="156">
        <v>38358</v>
      </c>
      <c r="AH1378" s="159">
        <v>342.69178999999997</v>
      </c>
      <c r="AI1378" s="155">
        <f t="shared" si="239"/>
        <v>339.14800433333329</v>
      </c>
      <c r="AJ1378" s="158">
        <f t="shared" si="236"/>
        <v>1.408285853594564E-2</v>
      </c>
      <c r="AK1378" s="155">
        <f t="shared" si="240"/>
        <v>2.4029327376849822E-2</v>
      </c>
      <c r="AL1378" s="158">
        <f t="shared" si="241"/>
        <v>2.4117439079176146E-2</v>
      </c>
    </row>
    <row r="1379" spans="18:38" ht="14.25" x14ac:dyDescent="0.2">
      <c r="R1379" s="152" t="s">
        <v>106</v>
      </c>
      <c r="S1379" s="152"/>
      <c r="T1379" s="152" t="s">
        <v>104</v>
      </c>
      <c r="U1379" s="161">
        <v>38359</v>
      </c>
      <c r="V1379" s="152">
        <v>292.28438999999997</v>
      </c>
      <c r="W1379" s="152">
        <v>284.05441000000002</v>
      </c>
      <c r="X1379" s="152">
        <v>296.79302999999999</v>
      </c>
      <c r="Y1379" s="154">
        <f t="shared" si="231"/>
        <v>12.738619999999969</v>
      </c>
      <c r="Z1379" s="154">
        <f t="shared" si="232"/>
        <v>4.508640000000014</v>
      </c>
      <c r="AA1379" s="154">
        <f t="shared" si="233"/>
        <v>-8.229979999999955</v>
      </c>
      <c r="AB1379" s="155">
        <f t="shared" si="237"/>
        <v>10.147116333333335</v>
      </c>
      <c r="AC1379" s="155">
        <f t="shared" si="234"/>
        <v>8.229979999999955</v>
      </c>
      <c r="AD1379" s="155">
        <f t="shared" si="238"/>
        <v>8.2927003333333307</v>
      </c>
      <c r="AE1379" s="152">
        <f t="shared" si="235"/>
        <v>0</v>
      </c>
      <c r="AF1379" s="152"/>
      <c r="AG1379" s="156">
        <v>38359</v>
      </c>
      <c r="AH1379" s="159">
        <v>315.78144000000009</v>
      </c>
      <c r="AI1379" s="155">
        <f t="shared" si="239"/>
        <v>338.70746233333335</v>
      </c>
      <c r="AJ1379" s="158">
        <f t="shared" si="236"/>
        <v>2.6062266357389317E-2</v>
      </c>
      <c r="AK1379" s="155">
        <f t="shared" si="240"/>
        <v>2.44086629252309E-2</v>
      </c>
      <c r="AL1379" s="158">
        <f t="shared" si="241"/>
        <v>2.448337062373963E-2</v>
      </c>
    </row>
    <row r="1380" spans="18:38" ht="14.25" x14ac:dyDescent="0.2">
      <c r="R1380" s="152" t="s">
        <v>106</v>
      </c>
      <c r="S1380" s="152"/>
      <c r="T1380" s="152" t="s">
        <v>104</v>
      </c>
      <c r="U1380" s="161">
        <v>38360</v>
      </c>
      <c r="V1380" s="152">
        <v>298.08926000000002</v>
      </c>
      <c r="W1380" s="152">
        <v>288.99811</v>
      </c>
      <c r="X1380" s="152">
        <v>298.16906999999998</v>
      </c>
      <c r="Y1380" s="154">
        <f t="shared" si="231"/>
        <v>9.1709599999999796</v>
      </c>
      <c r="Z1380" s="154">
        <f t="shared" si="232"/>
        <v>7.9809999999952197E-2</v>
      </c>
      <c r="AA1380" s="154">
        <f t="shared" si="233"/>
        <v>-9.0911500000000274</v>
      </c>
      <c r="AB1380" s="155">
        <f t="shared" si="237"/>
        <v>9.9429069999999999</v>
      </c>
      <c r="AC1380" s="155">
        <f t="shared" si="234"/>
        <v>9.0911500000000274</v>
      </c>
      <c r="AD1380" s="155">
        <f t="shared" si="238"/>
        <v>8.0983143333333309</v>
      </c>
      <c r="AE1380" s="152">
        <f t="shared" si="235"/>
        <v>0</v>
      </c>
      <c r="AF1380" s="152"/>
      <c r="AG1380" s="156">
        <v>38360</v>
      </c>
      <c r="AH1380" s="159">
        <v>325.99027000000012</v>
      </c>
      <c r="AI1380" s="155">
        <f t="shared" si="239"/>
        <v>338.10411699999997</v>
      </c>
      <c r="AJ1380" s="158">
        <f t="shared" si="236"/>
        <v>2.788779554678127E-2</v>
      </c>
      <c r="AK1380" s="155">
        <f t="shared" si="240"/>
        <v>2.3892636003196164E-2</v>
      </c>
      <c r="AL1380" s="158">
        <f t="shared" si="241"/>
        <v>2.3952131684138386E-2</v>
      </c>
    </row>
    <row r="1381" spans="18:38" ht="14.25" x14ac:dyDescent="0.2">
      <c r="R1381" s="152" t="s">
        <v>106</v>
      </c>
      <c r="S1381" s="152"/>
      <c r="T1381" s="152" t="s">
        <v>104</v>
      </c>
      <c r="U1381" s="161">
        <v>38361</v>
      </c>
      <c r="V1381" s="152">
        <v>295.97879</v>
      </c>
      <c r="W1381" s="152">
        <v>286.09658999999999</v>
      </c>
      <c r="X1381" s="152">
        <v>296.62155000000001</v>
      </c>
      <c r="Y1381" s="154">
        <f t="shared" si="231"/>
        <v>10.524960000000021</v>
      </c>
      <c r="Z1381" s="154">
        <f t="shared" si="232"/>
        <v>0.64276000000000977</v>
      </c>
      <c r="AA1381" s="154">
        <f t="shared" si="233"/>
        <v>-9.8822000000000116</v>
      </c>
      <c r="AB1381" s="155">
        <f t="shared" si="237"/>
        <v>10.075107000000003</v>
      </c>
      <c r="AC1381" s="155">
        <f t="shared" si="234"/>
        <v>9.8822000000000116</v>
      </c>
      <c r="AD1381" s="155">
        <f t="shared" si="238"/>
        <v>8.2159626666666661</v>
      </c>
      <c r="AE1381" s="152">
        <f t="shared" si="235"/>
        <v>0</v>
      </c>
      <c r="AF1381" s="152"/>
      <c r="AG1381" s="156">
        <v>38361</v>
      </c>
      <c r="AH1381" s="159">
        <v>316.98050999999992</v>
      </c>
      <c r="AI1381" s="155">
        <f t="shared" si="239"/>
        <v>336.96005566666662</v>
      </c>
      <c r="AJ1381" s="158">
        <f t="shared" si="236"/>
        <v>3.1176049278234849E-2</v>
      </c>
      <c r="AK1381" s="155">
        <f t="shared" si="240"/>
        <v>2.4329056783867448E-2</v>
      </c>
      <c r="AL1381" s="158">
        <f t="shared" si="241"/>
        <v>2.4382601226758466E-2</v>
      </c>
    </row>
    <row r="1382" spans="18:38" ht="14.25" x14ac:dyDescent="0.2">
      <c r="R1382" s="152" t="s">
        <v>106</v>
      </c>
      <c r="S1382" s="152"/>
      <c r="T1382" s="152" t="s">
        <v>104</v>
      </c>
      <c r="U1382" s="161">
        <v>38362</v>
      </c>
      <c r="V1382" s="152">
        <v>297.31009</v>
      </c>
      <c r="W1382" s="152">
        <v>291.96582000000001</v>
      </c>
      <c r="X1382" s="152">
        <v>298.79660000000001</v>
      </c>
      <c r="Y1382" s="154">
        <f t="shared" si="231"/>
        <v>6.8307800000000043</v>
      </c>
      <c r="Z1382" s="154">
        <f t="shared" si="232"/>
        <v>1.4865100000000098</v>
      </c>
      <c r="AA1382" s="154">
        <f t="shared" si="233"/>
        <v>-5.3442699999999945</v>
      </c>
      <c r="AB1382" s="155">
        <f t="shared" si="237"/>
        <v>9.9994183333333346</v>
      </c>
      <c r="AC1382" s="155">
        <f t="shared" si="234"/>
        <v>5.3442699999999945</v>
      </c>
      <c r="AD1382" s="155">
        <f t="shared" si="238"/>
        <v>8.141902666666665</v>
      </c>
      <c r="AE1382" s="152">
        <f t="shared" si="235"/>
        <v>0</v>
      </c>
      <c r="AF1382" s="152"/>
      <c r="AG1382" s="156">
        <v>38362</v>
      </c>
      <c r="AH1382" s="159">
        <v>316.09516000000008</v>
      </c>
      <c r="AI1382" s="155">
        <f t="shared" si="239"/>
        <v>336.68956133333336</v>
      </c>
      <c r="AJ1382" s="158">
        <f t="shared" si="236"/>
        <v>1.6907155427498457E-2</v>
      </c>
      <c r="AK1382" s="155">
        <f t="shared" si="240"/>
        <v>2.4114730537276228E-2</v>
      </c>
      <c r="AL1382" s="158">
        <f t="shared" si="241"/>
        <v>2.4182224819871749E-2</v>
      </c>
    </row>
    <row r="1383" spans="18:38" ht="14.25" x14ac:dyDescent="0.2">
      <c r="R1383" s="152" t="s">
        <v>106</v>
      </c>
      <c r="S1383" s="152"/>
      <c r="T1383" s="152" t="s">
        <v>104</v>
      </c>
      <c r="U1383" s="161">
        <v>38363</v>
      </c>
      <c r="V1383" s="152">
        <v>298.99799000000002</v>
      </c>
      <c r="W1383" s="152">
        <v>290.93799000000001</v>
      </c>
      <c r="X1383" s="152">
        <v>298.99799000000002</v>
      </c>
      <c r="Y1383" s="154">
        <f t="shared" si="231"/>
        <v>8.0600000000000023</v>
      </c>
      <c r="Z1383" s="154">
        <f t="shared" si="232"/>
        <v>0</v>
      </c>
      <c r="AA1383" s="154">
        <f t="shared" si="233"/>
        <v>-8.0600000000000023</v>
      </c>
      <c r="AB1383" s="155">
        <f t="shared" si="237"/>
        <v>9.8755640000000025</v>
      </c>
      <c r="AC1383" s="155">
        <f t="shared" si="234"/>
        <v>8.0600000000000023</v>
      </c>
      <c r="AD1383" s="155">
        <f t="shared" si="238"/>
        <v>8.0815116666666658</v>
      </c>
      <c r="AE1383" s="152">
        <f t="shared" si="235"/>
        <v>0</v>
      </c>
      <c r="AF1383" s="152"/>
      <c r="AG1383" s="156">
        <v>38363</v>
      </c>
      <c r="AH1383" s="159">
        <v>330.72239999999994</v>
      </c>
      <c r="AI1383" s="155">
        <f t="shared" si="239"/>
        <v>336.77183066666669</v>
      </c>
      <c r="AJ1383" s="158">
        <f t="shared" si="236"/>
        <v>2.4370892325406453E-2</v>
      </c>
      <c r="AK1383" s="155">
        <f t="shared" si="240"/>
        <v>2.3924646284723662E-2</v>
      </c>
      <c r="AL1383" s="158">
        <f t="shared" si="241"/>
        <v>2.3996994198323147E-2</v>
      </c>
    </row>
    <row r="1384" spans="18:38" ht="14.25" x14ac:dyDescent="0.2">
      <c r="R1384" s="152" t="s">
        <v>106</v>
      </c>
      <c r="S1384" s="152"/>
      <c r="T1384" s="152" t="s">
        <v>104</v>
      </c>
      <c r="U1384" s="161">
        <v>38364</v>
      </c>
      <c r="V1384" s="152">
        <v>297.48327999999998</v>
      </c>
      <c r="W1384" s="152">
        <v>292.91406000000001</v>
      </c>
      <c r="X1384" s="152">
        <v>301.65323000000001</v>
      </c>
      <c r="Y1384" s="154">
        <f t="shared" si="231"/>
        <v>8.7391700000000014</v>
      </c>
      <c r="Z1384" s="154">
        <f t="shared" si="232"/>
        <v>4.1699500000000285</v>
      </c>
      <c r="AA1384" s="154">
        <f t="shared" si="233"/>
        <v>-4.569219999999973</v>
      </c>
      <c r="AB1384" s="155">
        <f t="shared" si="237"/>
        <v>9.8367843333333358</v>
      </c>
      <c r="AC1384" s="155">
        <f t="shared" si="234"/>
        <v>4.569219999999973</v>
      </c>
      <c r="AD1384" s="155">
        <f t="shared" si="238"/>
        <v>7.9199589999999978</v>
      </c>
      <c r="AE1384" s="152">
        <f t="shared" si="235"/>
        <v>0</v>
      </c>
      <c r="AF1384" s="152"/>
      <c r="AG1384" s="156">
        <v>38364</v>
      </c>
      <c r="AH1384" s="159">
        <v>356.24194</v>
      </c>
      <c r="AI1384" s="155">
        <f t="shared" si="239"/>
        <v>336.17401066666673</v>
      </c>
      <c r="AJ1384" s="158">
        <f t="shared" si="236"/>
        <v>1.2826170888245144E-2</v>
      </c>
      <c r="AK1384" s="155">
        <f t="shared" si="240"/>
        <v>2.3513383394788721E-2</v>
      </c>
      <c r="AL1384" s="158">
        <f t="shared" si="241"/>
        <v>2.3559105548623244E-2</v>
      </c>
    </row>
    <row r="1385" spans="18:38" ht="14.25" x14ac:dyDescent="0.2">
      <c r="R1385" s="152" t="s">
        <v>106</v>
      </c>
      <c r="S1385" s="152"/>
      <c r="T1385" s="152" t="s">
        <v>104</v>
      </c>
      <c r="U1385" s="161">
        <v>38365</v>
      </c>
      <c r="V1385" s="152">
        <v>295.93768</v>
      </c>
      <c r="W1385" s="152">
        <v>288.80130000000003</v>
      </c>
      <c r="X1385" s="152">
        <v>296.65784000000002</v>
      </c>
      <c r="Y1385" s="154">
        <f t="shared" si="231"/>
        <v>7.8565399999999954</v>
      </c>
      <c r="Z1385" s="154">
        <f t="shared" si="232"/>
        <v>0.72016000000002123</v>
      </c>
      <c r="AA1385" s="154">
        <f t="shared" si="233"/>
        <v>-7.1363799999999742</v>
      </c>
      <c r="AB1385" s="155">
        <f t="shared" si="237"/>
        <v>9.7858923333333347</v>
      </c>
      <c r="AC1385" s="155">
        <f t="shared" si="234"/>
        <v>7.1363799999999742</v>
      </c>
      <c r="AD1385" s="155">
        <f t="shared" si="238"/>
        <v>7.9208296666666627</v>
      </c>
      <c r="AE1385" s="152">
        <f t="shared" si="235"/>
        <v>0</v>
      </c>
      <c r="AF1385" s="152"/>
      <c r="AG1385" s="156">
        <v>38365</v>
      </c>
      <c r="AH1385" s="159">
        <v>363.72484000000003</v>
      </c>
      <c r="AI1385" s="155">
        <f t="shared" si="239"/>
        <v>336.87465900000007</v>
      </c>
      <c r="AJ1385" s="158">
        <f t="shared" si="236"/>
        <v>1.9620271191816245E-2</v>
      </c>
      <c r="AK1385" s="155">
        <f t="shared" si="240"/>
        <v>2.3475811054174442E-2</v>
      </c>
      <c r="AL1385" s="158">
        <f t="shared" si="241"/>
        <v>2.3512690714639538E-2</v>
      </c>
    </row>
    <row r="1386" spans="18:38" ht="14.25" x14ac:dyDescent="0.2">
      <c r="R1386" s="152" t="s">
        <v>106</v>
      </c>
      <c r="S1386" s="152"/>
      <c r="T1386" s="152" t="s">
        <v>104</v>
      </c>
      <c r="U1386" s="161">
        <v>38366</v>
      </c>
      <c r="V1386" s="152">
        <v>296.51199000000003</v>
      </c>
      <c r="W1386" s="152">
        <v>289.48029000000002</v>
      </c>
      <c r="X1386" s="152">
        <v>298.87545999999998</v>
      </c>
      <c r="Y1386" s="154">
        <f t="shared" si="231"/>
        <v>9.3951699999999505</v>
      </c>
      <c r="Z1386" s="154">
        <f t="shared" si="232"/>
        <v>2.3634699999999498</v>
      </c>
      <c r="AA1386" s="154">
        <f t="shared" si="233"/>
        <v>-7.0317000000000007</v>
      </c>
      <c r="AB1386" s="155">
        <f t="shared" si="237"/>
        <v>9.8241183333333328</v>
      </c>
      <c r="AC1386" s="155">
        <f t="shared" si="234"/>
        <v>7.0317000000000007</v>
      </c>
      <c r="AD1386" s="155">
        <f t="shared" si="238"/>
        <v>7.945050999999995</v>
      </c>
      <c r="AE1386" s="152">
        <f t="shared" si="235"/>
        <v>0</v>
      </c>
      <c r="AF1386" s="152"/>
      <c r="AG1386" s="156">
        <v>38366</v>
      </c>
      <c r="AH1386" s="159">
        <v>355.44540999999987</v>
      </c>
      <c r="AI1386" s="155">
        <f t="shared" si="239"/>
        <v>337.86284666666677</v>
      </c>
      <c r="AJ1386" s="158">
        <f t="shared" si="236"/>
        <v>1.9782784647577819E-2</v>
      </c>
      <c r="AK1386" s="155">
        <f t="shared" si="240"/>
        <v>2.3490151854319467E-2</v>
      </c>
      <c r="AL1386" s="158">
        <f t="shared" si="241"/>
        <v>2.3515610190304615E-2</v>
      </c>
    </row>
    <row r="1387" spans="18:38" ht="14.25" x14ac:dyDescent="0.2">
      <c r="R1387" s="152" t="s">
        <v>106</v>
      </c>
      <c r="S1387" s="152"/>
      <c r="T1387" s="152" t="s">
        <v>104</v>
      </c>
      <c r="U1387" s="161">
        <v>38367</v>
      </c>
      <c r="V1387" s="152">
        <v>297.09005999999999</v>
      </c>
      <c r="W1387" s="152">
        <v>288.20987000000002</v>
      </c>
      <c r="X1387" s="152">
        <v>297.85629</v>
      </c>
      <c r="Y1387" s="154">
        <f t="shared" si="231"/>
        <v>9.6464199999999778</v>
      </c>
      <c r="Z1387" s="154">
        <f t="shared" si="232"/>
        <v>0.76623000000000729</v>
      </c>
      <c r="AA1387" s="154">
        <f t="shared" si="233"/>
        <v>-8.8801899999999705</v>
      </c>
      <c r="AB1387" s="155">
        <f t="shared" si="237"/>
        <v>9.9380333333333315</v>
      </c>
      <c r="AC1387" s="155">
        <f t="shared" si="234"/>
        <v>8.8801899999999705</v>
      </c>
      <c r="AD1387" s="155">
        <f t="shared" si="238"/>
        <v>8.0401619999999934</v>
      </c>
      <c r="AE1387" s="152">
        <f t="shared" si="235"/>
        <v>0</v>
      </c>
      <c r="AF1387" s="152"/>
      <c r="AG1387" s="156">
        <v>38367</v>
      </c>
      <c r="AH1387" s="159">
        <v>315.11743000000001</v>
      </c>
      <c r="AI1387" s="155">
        <f t="shared" si="239"/>
        <v>337.31642433333343</v>
      </c>
      <c r="AJ1387" s="158">
        <f t="shared" si="236"/>
        <v>2.8180573826081187E-2</v>
      </c>
      <c r="AK1387" s="155">
        <f t="shared" si="240"/>
        <v>2.3823503673478876E-2</v>
      </c>
      <c r="AL1387" s="158">
        <f t="shared" si="241"/>
        <v>2.3835667106606017E-2</v>
      </c>
    </row>
    <row r="1388" spans="18:38" ht="14.25" x14ac:dyDescent="0.2">
      <c r="R1388" s="152" t="s">
        <v>106</v>
      </c>
      <c r="S1388" s="152"/>
      <c r="T1388" s="152" t="s">
        <v>104</v>
      </c>
      <c r="U1388" s="161">
        <v>38368</v>
      </c>
      <c r="V1388" s="152">
        <v>299.62360000000001</v>
      </c>
      <c r="W1388" s="152">
        <v>288.35217</v>
      </c>
      <c r="X1388" s="152">
        <v>300.44785000000002</v>
      </c>
      <c r="Y1388" s="154">
        <f t="shared" si="231"/>
        <v>12.095680000000016</v>
      </c>
      <c r="Z1388" s="154">
        <f t="shared" si="232"/>
        <v>0.82425000000000637</v>
      </c>
      <c r="AA1388" s="154">
        <f t="shared" si="233"/>
        <v>-11.271430000000009</v>
      </c>
      <c r="AB1388" s="155">
        <f t="shared" si="237"/>
        <v>10.001585666666667</v>
      </c>
      <c r="AC1388" s="155">
        <f t="shared" si="234"/>
        <v>11.271430000000009</v>
      </c>
      <c r="AD1388" s="155">
        <f t="shared" si="238"/>
        <v>8.0762393333333282</v>
      </c>
      <c r="AE1388" s="152">
        <f t="shared" si="235"/>
        <v>0</v>
      </c>
      <c r="AF1388" s="152"/>
      <c r="AG1388" s="156">
        <v>38368</v>
      </c>
      <c r="AH1388" s="159">
        <v>312.24187999999998</v>
      </c>
      <c r="AI1388" s="155">
        <f t="shared" si="239"/>
        <v>336.10911333333337</v>
      </c>
      <c r="AJ1388" s="158">
        <f t="shared" si="236"/>
        <v>3.6098392694791648E-2</v>
      </c>
      <c r="AK1388" s="155">
        <f t="shared" si="240"/>
        <v>2.4052106793797715E-2</v>
      </c>
      <c r="AL1388" s="158">
        <f t="shared" si="241"/>
        <v>2.4028623482528978E-2</v>
      </c>
    </row>
    <row r="1389" spans="18:38" ht="14.25" x14ac:dyDescent="0.2">
      <c r="R1389" s="152" t="s">
        <v>106</v>
      </c>
      <c r="S1389" s="152"/>
      <c r="T1389" s="152" t="s">
        <v>104</v>
      </c>
      <c r="U1389" s="161">
        <v>38369</v>
      </c>
      <c r="V1389" s="152">
        <v>298.83319</v>
      </c>
      <c r="W1389" s="152">
        <v>292.27023000000003</v>
      </c>
      <c r="X1389" s="152">
        <v>299.96377999999999</v>
      </c>
      <c r="Y1389" s="154">
        <f t="shared" si="231"/>
        <v>7.6935499999999593</v>
      </c>
      <c r="Z1389" s="154">
        <f t="shared" si="232"/>
        <v>1.1305899999999838</v>
      </c>
      <c r="AA1389" s="154">
        <f t="shared" si="233"/>
        <v>-6.5629599999999755</v>
      </c>
      <c r="AB1389" s="155">
        <f t="shared" si="237"/>
        <v>9.9794789999999978</v>
      </c>
      <c r="AC1389" s="155">
        <f t="shared" si="234"/>
        <v>6.5629599999999755</v>
      </c>
      <c r="AD1389" s="155">
        <f t="shared" si="238"/>
        <v>8.1025973333333283</v>
      </c>
      <c r="AE1389" s="152">
        <f t="shared" si="235"/>
        <v>0</v>
      </c>
      <c r="AF1389" s="152"/>
      <c r="AG1389" s="156">
        <v>38369</v>
      </c>
      <c r="AH1389" s="159">
        <v>348.31939</v>
      </c>
      <c r="AI1389" s="155">
        <f t="shared" si="239"/>
        <v>336.29094433333341</v>
      </c>
      <c r="AJ1389" s="158">
        <f t="shared" si="236"/>
        <v>1.8841787705243671E-2</v>
      </c>
      <c r="AK1389" s="155">
        <f t="shared" si="240"/>
        <v>2.411899030484977E-2</v>
      </c>
      <c r="AL1389" s="158">
        <f t="shared" si="241"/>
        <v>2.4094009874086855E-2</v>
      </c>
    </row>
    <row r="1390" spans="18:38" ht="14.25" x14ac:dyDescent="0.2">
      <c r="R1390" s="152" t="s">
        <v>106</v>
      </c>
      <c r="S1390" s="152"/>
      <c r="T1390" s="152" t="s">
        <v>104</v>
      </c>
      <c r="U1390" s="161">
        <v>38370</v>
      </c>
      <c r="V1390" s="152">
        <v>300.89267000000001</v>
      </c>
      <c r="W1390" s="152">
        <v>296.89794999999998</v>
      </c>
      <c r="X1390" s="152">
        <v>302.24524000000002</v>
      </c>
      <c r="Y1390" s="154">
        <f t="shared" si="231"/>
        <v>5.3472900000000436</v>
      </c>
      <c r="Z1390" s="154">
        <f t="shared" si="232"/>
        <v>1.3525700000000143</v>
      </c>
      <c r="AA1390" s="154">
        <f t="shared" si="233"/>
        <v>-3.9947200000000294</v>
      </c>
      <c r="AB1390" s="155">
        <f t="shared" si="237"/>
        <v>9.8978546666666656</v>
      </c>
      <c r="AC1390" s="155">
        <f t="shared" si="234"/>
        <v>3.9947200000000294</v>
      </c>
      <c r="AD1390" s="155">
        <f t="shared" si="238"/>
        <v>8.0889703333333287</v>
      </c>
      <c r="AE1390" s="152">
        <f t="shared" si="235"/>
        <v>0</v>
      </c>
      <c r="AF1390" s="152"/>
      <c r="AG1390" s="156">
        <v>38370</v>
      </c>
      <c r="AH1390" s="159">
        <v>384.32440999999994</v>
      </c>
      <c r="AI1390" s="155">
        <f t="shared" si="239"/>
        <v>336.99383766666671</v>
      </c>
      <c r="AJ1390" s="158">
        <f t="shared" si="236"/>
        <v>1.0394135516919235E-2</v>
      </c>
      <c r="AK1390" s="155">
        <f t="shared" si="240"/>
        <v>2.4061361447087481E-2</v>
      </c>
      <c r="AL1390" s="158">
        <f t="shared" si="241"/>
        <v>2.400331824860974E-2</v>
      </c>
    </row>
    <row r="1391" spans="18:38" ht="14.25" x14ac:dyDescent="0.2">
      <c r="R1391" s="152" t="s">
        <v>106</v>
      </c>
      <c r="S1391" s="152"/>
      <c r="T1391" s="152" t="s">
        <v>104</v>
      </c>
      <c r="U1391" s="161">
        <v>38371</v>
      </c>
      <c r="V1391" s="152">
        <v>302.27994000000001</v>
      </c>
      <c r="W1391" s="152">
        <v>296.76019000000002</v>
      </c>
      <c r="X1391" s="152">
        <v>303.62875000000003</v>
      </c>
      <c r="Y1391" s="154">
        <f t="shared" si="231"/>
        <v>6.8685600000000022</v>
      </c>
      <c r="Z1391" s="154">
        <f t="shared" si="232"/>
        <v>1.3488100000000145</v>
      </c>
      <c r="AA1391" s="154">
        <f t="shared" si="233"/>
        <v>-5.5197499999999877</v>
      </c>
      <c r="AB1391" s="155">
        <f t="shared" si="237"/>
        <v>9.626278666666666</v>
      </c>
      <c r="AC1391" s="155">
        <f t="shared" si="234"/>
        <v>5.5197499999999877</v>
      </c>
      <c r="AD1391" s="155">
        <f t="shared" si="238"/>
        <v>7.7807723333333287</v>
      </c>
      <c r="AE1391" s="152">
        <f t="shared" si="235"/>
        <v>0</v>
      </c>
      <c r="AF1391" s="152"/>
      <c r="AG1391" s="156">
        <v>38371</v>
      </c>
      <c r="AH1391" s="159">
        <v>359.19870999999989</v>
      </c>
      <c r="AI1391" s="155">
        <f t="shared" si="239"/>
        <v>335.56516866666669</v>
      </c>
      <c r="AJ1391" s="158">
        <f t="shared" si="236"/>
        <v>1.5366842492279523E-2</v>
      </c>
      <c r="AK1391" s="155">
        <f t="shared" si="240"/>
        <v>2.3349416122815752E-2</v>
      </c>
      <c r="AL1391" s="158">
        <f t="shared" si="241"/>
        <v>2.318706784810062E-2</v>
      </c>
    </row>
    <row r="1392" spans="18:38" ht="14.25" x14ac:dyDescent="0.2">
      <c r="R1392" s="152" t="s">
        <v>106</v>
      </c>
      <c r="S1392" s="152"/>
      <c r="T1392" s="152" t="s">
        <v>104</v>
      </c>
      <c r="U1392" s="161">
        <v>38372</v>
      </c>
      <c r="V1392" s="152">
        <v>300.50308000000001</v>
      </c>
      <c r="W1392" s="152">
        <v>295.74362000000002</v>
      </c>
      <c r="X1392" s="152">
        <v>300.50308000000001</v>
      </c>
      <c r="Y1392" s="154">
        <f t="shared" si="231"/>
        <v>4.75945999999999</v>
      </c>
      <c r="Z1392" s="154">
        <f t="shared" si="232"/>
        <v>0</v>
      </c>
      <c r="AA1392" s="154">
        <f t="shared" si="233"/>
        <v>-4.75945999999999</v>
      </c>
      <c r="AB1392" s="155">
        <f t="shared" si="237"/>
        <v>9.3964486666666645</v>
      </c>
      <c r="AC1392" s="155">
        <f t="shared" si="234"/>
        <v>4.75945999999999</v>
      </c>
      <c r="AD1392" s="155">
        <f t="shared" si="238"/>
        <v>7.6024346666666611</v>
      </c>
      <c r="AE1392" s="152">
        <f t="shared" si="235"/>
        <v>0</v>
      </c>
      <c r="AF1392" s="152"/>
      <c r="AG1392" s="156">
        <v>38372</v>
      </c>
      <c r="AH1392" s="159">
        <v>337.60007000000002</v>
      </c>
      <c r="AI1392" s="155">
        <f t="shared" si="239"/>
        <v>334.00981966666666</v>
      </c>
      <c r="AJ1392" s="158">
        <f t="shared" si="236"/>
        <v>1.4097923617136661E-2</v>
      </c>
      <c r="AK1392" s="155">
        <f t="shared" si="240"/>
        <v>2.2942373351089361E-2</v>
      </c>
      <c r="AL1392" s="158">
        <f t="shared" si="241"/>
        <v>2.2761111257907623E-2</v>
      </c>
    </row>
    <row r="1393" spans="18:38" ht="14.25" x14ac:dyDescent="0.2">
      <c r="R1393" s="152" t="s">
        <v>106</v>
      </c>
      <c r="S1393" s="152"/>
      <c r="T1393" s="152" t="s">
        <v>104</v>
      </c>
      <c r="U1393" s="161">
        <v>38373</v>
      </c>
      <c r="V1393" s="152">
        <v>300.36237</v>
      </c>
      <c r="W1393" s="152">
        <v>295.17853000000002</v>
      </c>
      <c r="X1393" s="152">
        <v>300.44092000000001</v>
      </c>
      <c r="Y1393" s="154">
        <f t="shared" si="231"/>
        <v>5.2623899999999821</v>
      </c>
      <c r="Z1393" s="154">
        <f t="shared" si="232"/>
        <v>7.8550000000007003E-2</v>
      </c>
      <c r="AA1393" s="154">
        <f t="shared" si="233"/>
        <v>-5.1838399999999751</v>
      </c>
      <c r="AB1393" s="155">
        <f t="shared" si="237"/>
        <v>9.0812783333333318</v>
      </c>
      <c r="AC1393" s="155">
        <f t="shared" si="234"/>
        <v>5.1838399999999751</v>
      </c>
      <c r="AD1393" s="155">
        <f t="shared" si="238"/>
        <v>7.3537519999999938</v>
      </c>
      <c r="AE1393" s="152">
        <f t="shared" si="235"/>
        <v>0</v>
      </c>
      <c r="AF1393" s="152"/>
      <c r="AG1393" s="156">
        <v>38373</v>
      </c>
      <c r="AH1393" s="159">
        <v>351.22369000000003</v>
      </c>
      <c r="AI1393" s="155">
        <f t="shared" si="239"/>
        <v>334.70158033333342</v>
      </c>
      <c r="AJ1393" s="158">
        <f t="shared" si="236"/>
        <v>1.4759368879701636E-2</v>
      </c>
      <c r="AK1393" s="155">
        <f t="shared" si="240"/>
        <v>2.2158968092034402E-2</v>
      </c>
      <c r="AL1393" s="158">
        <f t="shared" si="241"/>
        <v>2.1971070446325056E-2</v>
      </c>
    </row>
    <row r="1394" spans="18:38" ht="14.25" x14ac:dyDescent="0.2">
      <c r="R1394" s="152" t="s">
        <v>106</v>
      </c>
      <c r="S1394" s="152"/>
      <c r="T1394" s="152" t="s">
        <v>104</v>
      </c>
      <c r="U1394" s="161">
        <v>38374</v>
      </c>
      <c r="V1394" s="152">
        <v>301.14227</v>
      </c>
      <c r="W1394" s="152">
        <v>297.45587</v>
      </c>
      <c r="X1394" s="152">
        <v>305.28250000000003</v>
      </c>
      <c r="Y1394" s="154">
        <f t="shared" si="231"/>
        <v>7.8266300000000228</v>
      </c>
      <c r="Z1394" s="154">
        <f t="shared" si="232"/>
        <v>4.1402300000000309</v>
      </c>
      <c r="AA1394" s="154">
        <f t="shared" si="233"/>
        <v>-3.6863999999999919</v>
      </c>
      <c r="AB1394" s="155">
        <f t="shared" si="237"/>
        <v>9.0335629999999991</v>
      </c>
      <c r="AC1394" s="155">
        <f t="shared" si="234"/>
        <v>3.6863999999999919</v>
      </c>
      <c r="AD1394" s="155">
        <f t="shared" si="238"/>
        <v>7.1719436666666603</v>
      </c>
      <c r="AE1394" s="152">
        <f t="shared" si="235"/>
        <v>0</v>
      </c>
      <c r="AF1394" s="152"/>
      <c r="AG1394" s="156">
        <v>38374</v>
      </c>
      <c r="AH1394" s="159">
        <v>358.08533</v>
      </c>
      <c r="AI1394" s="155">
        <f t="shared" si="239"/>
        <v>336.17927799999995</v>
      </c>
      <c r="AJ1394" s="158">
        <f t="shared" si="236"/>
        <v>1.029475292942046E-2</v>
      </c>
      <c r="AK1394" s="155">
        <f t="shared" si="240"/>
        <v>2.1531021947801696E-2</v>
      </c>
      <c r="AL1394" s="158">
        <f t="shared" si="241"/>
        <v>2.1333687517368818E-2</v>
      </c>
    </row>
    <row r="1395" spans="18:38" ht="14.25" x14ac:dyDescent="0.2">
      <c r="R1395" s="152" t="s">
        <v>106</v>
      </c>
      <c r="S1395" s="152"/>
      <c r="T1395" s="152" t="s">
        <v>104</v>
      </c>
      <c r="U1395" s="161">
        <v>38375</v>
      </c>
      <c r="V1395" s="152">
        <v>298.17773</v>
      </c>
      <c r="W1395" s="152">
        <v>297.57312000000002</v>
      </c>
      <c r="X1395" s="152">
        <v>299.70107999999999</v>
      </c>
      <c r="Y1395" s="154">
        <f t="shared" si="231"/>
        <v>2.1279599999999732</v>
      </c>
      <c r="Z1395" s="154">
        <f t="shared" si="232"/>
        <v>1.5233499999999935</v>
      </c>
      <c r="AA1395" s="154">
        <f t="shared" si="233"/>
        <v>-0.60460999999997966</v>
      </c>
      <c r="AB1395" s="155">
        <f t="shared" si="237"/>
        <v>8.7714343333333318</v>
      </c>
      <c r="AC1395" s="155">
        <f t="shared" si="234"/>
        <v>0.60460999999997966</v>
      </c>
      <c r="AD1395" s="155">
        <f t="shared" si="238"/>
        <v>6.8652449999999927</v>
      </c>
      <c r="AE1395" s="152">
        <f t="shared" si="235"/>
        <v>0</v>
      </c>
      <c r="AF1395" s="152"/>
      <c r="AG1395" s="156">
        <v>38375</v>
      </c>
      <c r="AH1395" s="159">
        <v>368.38532000000004</v>
      </c>
      <c r="AI1395" s="155">
        <f t="shared" si="239"/>
        <v>337.76905799999997</v>
      </c>
      <c r="AJ1395" s="158">
        <f t="shared" si="236"/>
        <v>1.6412434675735167E-3</v>
      </c>
      <c r="AK1395" s="155">
        <f t="shared" si="240"/>
        <v>2.0566520308014372E-2</v>
      </c>
      <c r="AL1395" s="158">
        <f t="shared" si="241"/>
        <v>2.0325263186185612E-2</v>
      </c>
    </row>
    <row r="1396" spans="18:38" ht="14.25" x14ac:dyDescent="0.2">
      <c r="R1396" s="152" t="s">
        <v>106</v>
      </c>
      <c r="S1396" s="152"/>
      <c r="T1396" s="152" t="s">
        <v>104</v>
      </c>
      <c r="U1396" s="161">
        <v>38376</v>
      </c>
      <c r="V1396" s="152">
        <v>304.80869000000001</v>
      </c>
      <c r="W1396" s="152">
        <v>301.30919999999998</v>
      </c>
      <c r="X1396" s="152">
        <v>305.80687999999998</v>
      </c>
      <c r="Y1396" s="154">
        <f t="shared" si="231"/>
        <v>4.4976800000000026</v>
      </c>
      <c r="Z1396" s="154">
        <f t="shared" si="232"/>
        <v>0.99818999999996549</v>
      </c>
      <c r="AA1396" s="154">
        <f t="shared" si="233"/>
        <v>-3.4994900000000371</v>
      </c>
      <c r="AB1396" s="155">
        <f t="shared" si="237"/>
        <v>8.5759243333333313</v>
      </c>
      <c r="AC1396" s="155">
        <f t="shared" si="234"/>
        <v>3.4994900000000371</v>
      </c>
      <c r="AD1396" s="155">
        <f t="shared" si="238"/>
        <v>6.6999763333333284</v>
      </c>
      <c r="AE1396" s="152">
        <f t="shared" si="235"/>
        <v>0</v>
      </c>
      <c r="AF1396" s="152"/>
      <c r="AG1396" s="156">
        <v>38376</v>
      </c>
      <c r="AH1396" s="159">
        <v>408.01479999999981</v>
      </c>
      <c r="AI1396" s="155">
        <f t="shared" si="239"/>
        <v>340.6795786666666</v>
      </c>
      <c r="AJ1396" s="158">
        <f t="shared" si="236"/>
        <v>8.5768702507851152E-3</v>
      </c>
      <c r="AK1396" s="155">
        <f t="shared" si="240"/>
        <v>1.9973341913274188E-2</v>
      </c>
      <c r="AL1396" s="158">
        <f t="shared" si="241"/>
        <v>1.9666504107922568E-2</v>
      </c>
    </row>
    <row r="1397" spans="18:38" ht="14.25" x14ac:dyDescent="0.2">
      <c r="R1397" s="152" t="s">
        <v>106</v>
      </c>
      <c r="S1397" s="152"/>
      <c r="T1397" s="152" t="s">
        <v>104</v>
      </c>
      <c r="U1397" s="161">
        <v>38377</v>
      </c>
      <c r="V1397" s="152">
        <v>307.19499999999999</v>
      </c>
      <c r="W1397" s="152">
        <v>302.98401000000001</v>
      </c>
      <c r="X1397" s="152">
        <v>309.11721999999997</v>
      </c>
      <c r="Y1397" s="154">
        <f t="shared" si="231"/>
        <v>6.1332099999999627</v>
      </c>
      <c r="Z1397" s="154">
        <f t="shared" si="232"/>
        <v>1.9222199999999816</v>
      </c>
      <c r="AA1397" s="154">
        <f t="shared" si="233"/>
        <v>-4.2109899999999811</v>
      </c>
      <c r="AB1397" s="155">
        <f t="shared" si="237"/>
        <v>8.5273543333333315</v>
      </c>
      <c r="AC1397" s="155">
        <f t="shared" si="234"/>
        <v>4.2109899999999811</v>
      </c>
      <c r="AD1397" s="155">
        <f t="shared" si="238"/>
        <v>6.6046806666666615</v>
      </c>
      <c r="AE1397" s="152">
        <f t="shared" si="235"/>
        <v>0</v>
      </c>
      <c r="AF1397" s="152"/>
      <c r="AG1397" s="156">
        <v>38377</v>
      </c>
      <c r="AH1397" s="159">
        <v>396.80964999999992</v>
      </c>
      <c r="AI1397" s="155">
        <f t="shared" si="239"/>
        <v>342.55566466666653</v>
      </c>
      <c r="AJ1397" s="158">
        <f t="shared" si="236"/>
        <v>1.0612115909983495E-2</v>
      </c>
      <c r="AK1397" s="155">
        <f t="shared" si="240"/>
        <v>1.9635028401940813E-2</v>
      </c>
      <c r="AL1397" s="158">
        <f t="shared" si="241"/>
        <v>1.928060560053366E-2</v>
      </c>
    </row>
    <row r="1398" spans="18:38" ht="14.25" x14ac:dyDescent="0.2">
      <c r="R1398" s="152" t="s">
        <v>106</v>
      </c>
      <c r="S1398" s="152"/>
      <c r="T1398" s="152" t="s">
        <v>104</v>
      </c>
      <c r="U1398" s="161">
        <v>38378</v>
      </c>
      <c r="V1398" s="152">
        <v>310.44913000000003</v>
      </c>
      <c r="W1398" s="152">
        <v>302.75177000000002</v>
      </c>
      <c r="X1398" s="152">
        <v>311.02823000000001</v>
      </c>
      <c r="Y1398" s="154">
        <f t="shared" si="231"/>
        <v>8.2764599999999859</v>
      </c>
      <c r="Z1398" s="154">
        <f t="shared" si="232"/>
        <v>0.57909999999998263</v>
      </c>
      <c r="AA1398" s="154">
        <f t="shared" si="233"/>
        <v>-7.6973600000000033</v>
      </c>
      <c r="AB1398" s="155">
        <f t="shared" si="237"/>
        <v>8.1751773333333304</v>
      </c>
      <c r="AC1398" s="155">
        <f t="shared" si="234"/>
        <v>7.6973600000000033</v>
      </c>
      <c r="AD1398" s="155">
        <f t="shared" si="238"/>
        <v>6.2993493333333275</v>
      </c>
      <c r="AE1398" s="152">
        <f t="shared" si="235"/>
        <v>0</v>
      </c>
      <c r="AF1398" s="152"/>
      <c r="AG1398" s="156">
        <v>38378</v>
      </c>
      <c r="AH1398" s="159">
        <v>384.35655000000008</v>
      </c>
      <c r="AI1398" s="155">
        <f t="shared" si="239"/>
        <v>343.78448999999995</v>
      </c>
      <c r="AJ1398" s="158">
        <f t="shared" si="236"/>
        <v>2.0026613309959206E-2</v>
      </c>
      <c r="AK1398" s="155">
        <f t="shared" si="240"/>
        <v>1.8685536780543136E-2</v>
      </c>
      <c r="AL1398" s="158">
        <f t="shared" si="241"/>
        <v>1.8323541394590921E-2</v>
      </c>
    </row>
    <row r="1399" spans="18:38" ht="14.25" x14ac:dyDescent="0.2">
      <c r="R1399" s="152" t="s">
        <v>106</v>
      </c>
      <c r="S1399" s="152"/>
      <c r="T1399" s="152" t="s">
        <v>104</v>
      </c>
      <c r="U1399" s="161">
        <v>38379</v>
      </c>
      <c r="V1399" s="152">
        <v>308.03332999999998</v>
      </c>
      <c r="W1399" s="152">
        <v>294.40305000000001</v>
      </c>
      <c r="X1399" s="152">
        <v>308.49561</v>
      </c>
      <c r="Y1399" s="154">
        <f t="shared" si="231"/>
        <v>14.092559999999992</v>
      </c>
      <c r="Z1399" s="154">
        <f t="shared" si="232"/>
        <v>0.46228000000002112</v>
      </c>
      <c r="AA1399" s="154">
        <f t="shared" si="233"/>
        <v>-13.630279999999971</v>
      </c>
      <c r="AB1399" s="155">
        <f t="shared" si="237"/>
        <v>8.0591259999999973</v>
      </c>
      <c r="AC1399" s="155">
        <f t="shared" si="234"/>
        <v>13.630279999999971</v>
      </c>
      <c r="AD1399" s="155">
        <f t="shared" si="238"/>
        <v>6.3379773333333276</v>
      </c>
      <c r="AE1399" s="152">
        <f t="shared" si="235"/>
        <v>0</v>
      </c>
      <c r="AF1399" s="152"/>
      <c r="AG1399" s="156">
        <v>38379</v>
      </c>
      <c r="AH1399" s="159">
        <v>378.17392000000007</v>
      </c>
      <c r="AI1399" s="155">
        <f t="shared" si="239"/>
        <v>344.89122799999984</v>
      </c>
      <c r="AJ1399" s="158">
        <f t="shared" si="236"/>
        <v>3.6042358500025511E-2</v>
      </c>
      <c r="AK1399" s="155">
        <f t="shared" si="240"/>
        <v>1.8681880111114692E-2</v>
      </c>
      <c r="AL1399" s="158">
        <f t="shared" si="241"/>
        <v>1.8376742632994221E-2</v>
      </c>
    </row>
    <row r="1400" spans="18:38" ht="14.25" x14ac:dyDescent="0.2">
      <c r="R1400" s="152" t="s">
        <v>106</v>
      </c>
      <c r="S1400" s="152"/>
      <c r="T1400" s="152" t="s">
        <v>104</v>
      </c>
      <c r="U1400" s="161">
        <v>38380</v>
      </c>
      <c r="V1400" s="152">
        <v>304.34136999999998</v>
      </c>
      <c r="W1400" s="152">
        <v>296.09296000000001</v>
      </c>
      <c r="X1400" s="152">
        <v>304.63684000000001</v>
      </c>
      <c r="Y1400" s="154">
        <f t="shared" si="231"/>
        <v>8.5438800000000015</v>
      </c>
      <c r="Z1400" s="154">
        <f t="shared" si="232"/>
        <v>0.29547000000002299</v>
      </c>
      <c r="AA1400" s="154">
        <f t="shared" si="233"/>
        <v>-8.2484099999999785</v>
      </c>
      <c r="AB1400" s="155">
        <f t="shared" si="237"/>
        <v>8.1885936666666641</v>
      </c>
      <c r="AC1400" s="155">
        <f t="shared" si="234"/>
        <v>8.2484099999999785</v>
      </c>
      <c r="AD1400" s="155">
        <f t="shared" si="238"/>
        <v>6.4848066666666604</v>
      </c>
      <c r="AE1400" s="152">
        <f t="shared" si="235"/>
        <v>0</v>
      </c>
      <c r="AF1400" s="152"/>
      <c r="AG1400" s="156">
        <v>38380</v>
      </c>
      <c r="AH1400" s="159">
        <v>366.26909999999998</v>
      </c>
      <c r="AI1400" s="155">
        <f t="shared" si="239"/>
        <v>346.02971199999985</v>
      </c>
      <c r="AJ1400" s="158">
        <f t="shared" si="236"/>
        <v>2.2520081546600516E-2</v>
      </c>
      <c r="AK1400" s="155">
        <f t="shared" si="240"/>
        <v>1.904678604452428E-2</v>
      </c>
      <c r="AL1400" s="158">
        <f t="shared" si="241"/>
        <v>1.8740606490654951E-2</v>
      </c>
    </row>
    <row r="1401" spans="18:38" ht="14.25" x14ac:dyDescent="0.2">
      <c r="R1401" s="152" t="s">
        <v>106</v>
      </c>
      <c r="S1401" s="152"/>
      <c r="T1401" s="152" t="s">
        <v>104</v>
      </c>
      <c r="U1401" s="161">
        <v>38381</v>
      </c>
      <c r="V1401" s="152">
        <v>297.88024999999999</v>
      </c>
      <c r="W1401" s="152">
        <v>286.08571999999998</v>
      </c>
      <c r="X1401" s="152">
        <v>297.95645000000002</v>
      </c>
      <c r="Y1401" s="154">
        <f t="shared" si="231"/>
        <v>11.870730000000037</v>
      </c>
      <c r="Z1401" s="154">
        <f t="shared" si="232"/>
        <v>7.6200000000028467E-2</v>
      </c>
      <c r="AA1401" s="154">
        <f t="shared" si="233"/>
        <v>-11.794530000000009</v>
      </c>
      <c r="AB1401" s="155">
        <f t="shared" si="237"/>
        <v>8.3793009999999981</v>
      </c>
      <c r="AC1401" s="155">
        <f t="shared" si="234"/>
        <v>11.794530000000009</v>
      </c>
      <c r="AD1401" s="155">
        <f t="shared" si="238"/>
        <v>6.705457999999993</v>
      </c>
      <c r="AE1401" s="152">
        <f t="shared" si="235"/>
        <v>0</v>
      </c>
      <c r="AF1401" s="152"/>
      <c r="AG1401" s="156">
        <v>38381</v>
      </c>
      <c r="AH1401" s="159">
        <v>341.77877000000001</v>
      </c>
      <c r="AI1401" s="155">
        <f t="shared" si="239"/>
        <v>347.05969599999997</v>
      </c>
      <c r="AJ1401" s="158">
        <f t="shared" si="236"/>
        <v>3.4509252871382297E-2</v>
      </c>
      <c r="AK1401" s="155">
        <f t="shared" si="240"/>
        <v>1.96422177274811E-2</v>
      </c>
      <c r="AL1401" s="158">
        <f t="shared" si="241"/>
        <v>1.9320762616008267E-2</v>
      </c>
    </row>
    <row r="1402" spans="18:38" ht="14.25" x14ac:dyDescent="0.2">
      <c r="R1402" s="152" t="s">
        <v>106</v>
      </c>
      <c r="S1402" s="152"/>
      <c r="T1402" s="152" t="s">
        <v>104</v>
      </c>
      <c r="U1402" s="161">
        <v>38382</v>
      </c>
      <c r="V1402" s="152">
        <v>294.47289999999998</v>
      </c>
      <c r="W1402" s="152">
        <v>289.58188000000001</v>
      </c>
      <c r="X1402" s="152">
        <v>294.98293999999999</v>
      </c>
      <c r="Y1402" s="154">
        <f t="shared" si="231"/>
        <v>5.4010599999999727</v>
      </c>
      <c r="Z1402" s="154">
        <f t="shared" si="232"/>
        <v>0.5100400000000036</v>
      </c>
      <c r="AA1402" s="154">
        <f t="shared" si="233"/>
        <v>-4.8910199999999691</v>
      </c>
      <c r="AB1402" s="155">
        <f t="shared" si="237"/>
        <v>8.1983176666666644</v>
      </c>
      <c r="AC1402" s="155">
        <f t="shared" si="234"/>
        <v>4.8910199999999691</v>
      </c>
      <c r="AD1402" s="155">
        <f t="shared" si="238"/>
        <v>6.6426639999999928</v>
      </c>
      <c r="AE1402" s="152">
        <f t="shared" si="235"/>
        <v>0</v>
      </c>
      <c r="AF1402" s="152"/>
      <c r="AG1402" s="156">
        <v>38382</v>
      </c>
      <c r="AH1402" s="159">
        <v>338.36353999999989</v>
      </c>
      <c r="AI1402" s="155">
        <f t="shared" si="239"/>
        <v>348.15625466666665</v>
      </c>
      <c r="AJ1402" s="158">
        <f t="shared" si="236"/>
        <v>1.4454926201564066E-2</v>
      </c>
      <c r="AK1402" s="155">
        <f t="shared" si="240"/>
        <v>1.9384760354858286E-2</v>
      </c>
      <c r="AL1402" s="158">
        <f t="shared" si="241"/>
        <v>1.9079548079237705E-2</v>
      </c>
    </row>
    <row r="1403" spans="18:38" ht="14.25" x14ac:dyDescent="0.2">
      <c r="R1403" s="152" t="s">
        <v>106</v>
      </c>
      <c r="S1403" s="152"/>
      <c r="T1403" s="152" t="s">
        <v>104</v>
      </c>
      <c r="U1403" s="161">
        <v>38383</v>
      </c>
      <c r="V1403" s="152">
        <v>294.87213000000003</v>
      </c>
      <c r="W1403" s="152">
        <v>289.67615000000001</v>
      </c>
      <c r="X1403" s="152">
        <v>296.56067000000002</v>
      </c>
      <c r="Y1403" s="154">
        <f t="shared" si="231"/>
        <v>6.8845200000000091</v>
      </c>
      <c r="Z1403" s="154">
        <f t="shared" si="232"/>
        <v>1.688539999999989</v>
      </c>
      <c r="AA1403" s="154">
        <f t="shared" si="233"/>
        <v>-5.19598000000002</v>
      </c>
      <c r="AB1403" s="155">
        <f t="shared" si="237"/>
        <v>7.9119436666666632</v>
      </c>
      <c r="AC1403" s="155">
        <f t="shared" si="234"/>
        <v>5.19598000000002</v>
      </c>
      <c r="AD1403" s="155">
        <f t="shared" si="238"/>
        <v>6.5689243333333271</v>
      </c>
      <c r="AE1403" s="152">
        <f t="shared" si="235"/>
        <v>0</v>
      </c>
      <c r="AF1403" s="152"/>
      <c r="AG1403" s="156">
        <v>38383</v>
      </c>
      <c r="AH1403" s="159">
        <v>341.90706000000006</v>
      </c>
      <c r="AI1403" s="155">
        <f t="shared" si="239"/>
        <v>349.35970399999991</v>
      </c>
      <c r="AJ1403" s="158">
        <f t="shared" si="236"/>
        <v>1.5197053842643726E-2</v>
      </c>
      <c r="AK1403" s="155">
        <f t="shared" si="240"/>
        <v>1.9083820284169033E-2</v>
      </c>
      <c r="AL1403" s="158">
        <f t="shared" si="241"/>
        <v>1.8802753317346894E-2</v>
      </c>
    </row>
    <row r="1404" spans="18:38" ht="14.25" x14ac:dyDescent="0.2">
      <c r="R1404" s="152" t="s">
        <v>106</v>
      </c>
      <c r="S1404" s="152"/>
      <c r="T1404" s="152" t="s">
        <v>104</v>
      </c>
      <c r="U1404" s="161">
        <v>38384</v>
      </c>
      <c r="V1404" s="152">
        <v>297.60678000000001</v>
      </c>
      <c r="W1404" s="152">
        <v>292.67450000000002</v>
      </c>
      <c r="X1404" s="152">
        <v>298.26409999999998</v>
      </c>
      <c r="Y1404" s="154">
        <f t="shared" si="231"/>
        <v>5.5895999999999617</v>
      </c>
      <c r="Z1404" s="154">
        <f t="shared" si="232"/>
        <v>0.65731999999997015</v>
      </c>
      <c r="AA1404" s="154">
        <f t="shared" si="233"/>
        <v>-4.9322799999999916</v>
      </c>
      <c r="AB1404" s="155">
        <f t="shared" si="237"/>
        <v>7.6788269999999956</v>
      </c>
      <c r="AC1404" s="155">
        <f t="shared" si="234"/>
        <v>4.9322799999999916</v>
      </c>
      <c r="AD1404" s="155">
        <f t="shared" si="238"/>
        <v>6.3917939999999929</v>
      </c>
      <c r="AE1404" s="152">
        <f t="shared" si="235"/>
        <v>0</v>
      </c>
      <c r="AF1404" s="152"/>
      <c r="AG1404" s="156">
        <v>38384</v>
      </c>
      <c r="AH1404" s="159">
        <v>335.26060999999982</v>
      </c>
      <c r="AI1404" s="155">
        <f t="shared" si="239"/>
        <v>349.40530399999994</v>
      </c>
      <c r="AJ1404" s="158">
        <f t="shared" si="236"/>
        <v>1.4711778994854164E-2</v>
      </c>
      <c r="AK1404" s="155">
        <f t="shared" si="240"/>
        <v>1.8551310174240276E-2</v>
      </c>
      <c r="AL1404" s="158">
        <f t="shared" si="241"/>
        <v>1.8293351379691687E-2</v>
      </c>
    </row>
    <row r="1405" spans="18:38" ht="14.25" x14ac:dyDescent="0.2">
      <c r="R1405" s="152" t="s">
        <v>106</v>
      </c>
      <c r="S1405" s="152"/>
      <c r="T1405" s="152" t="s">
        <v>104</v>
      </c>
      <c r="U1405" s="161">
        <v>38385</v>
      </c>
      <c r="V1405" s="152">
        <v>298.94290000000001</v>
      </c>
      <c r="W1405" s="152">
        <v>293.09973000000002</v>
      </c>
      <c r="X1405" s="152">
        <v>299.31641000000002</v>
      </c>
      <c r="Y1405" s="154">
        <f t="shared" si="231"/>
        <v>6.2166799999999967</v>
      </c>
      <c r="Z1405" s="154">
        <f t="shared" si="232"/>
        <v>0.37351000000001022</v>
      </c>
      <c r="AA1405" s="154">
        <f t="shared" si="233"/>
        <v>-5.8431699999999864</v>
      </c>
      <c r="AB1405" s="155">
        <f t="shared" si="237"/>
        <v>7.6612926666666601</v>
      </c>
      <c r="AC1405" s="155">
        <f t="shared" si="234"/>
        <v>5.8431699999999864</v>
      </c>
      <c r="AD1405" s="155">
        <f t="shared" si="238"/>
        <v>6.4563743333333248</v>
      </c>
      <c r="AE1405" s="152">
        <f t="shared" si="235"/>
        <v>0</v>
      </c>
      <c r="AF1405" s="152"/>
      <c r="AG1405" s="156">
        <v>38385</v>
      </c>
      <c r="AH1405" s="159">
        <v>343.03897999999998</v>
      </c>
      <c r="AI1405" s="155">
        <f t="shared" si="239"/>
        <v>349.93538866666665</v>
      </c>
      <c r="AJ1405" s="158">
        <f t="shared" si="236"/>
        <v>1.703354528397906E-2</v>
      </c>
      <c r="AK1405" s="155">
        <f t="shared" si="240"/>
        <v>1.8721120398253601E-2</v>
      </c>
      <c r="AL1405" s="158">
        <f t="shared" si="241"/>
        <v>1.8450189784844504E-2</v>
      </c>
    </row>
    <row r="1406" spans="18:38" ht="14.25" x14ac:dyDescent="0.2">
      <c r="R1406" s="152" t="s">
        <v>106</v>
      </c>
      <c r="S1406" s="152"/>
      <c r="T1406" s="152" t="s">
        <v>104</v>
      </c>
      <c r="U1406" s="161">
        <v>38386</v>
      </c>
      <c r="V1406" s="152">
        <v>298.91629</v>
      </c>
      <c r="W1406" s="152">
        <v>294.87732</v>
      </c>
      <c r="X1406" s="152">
        <v>299.43871999999999</v>
      </c>
      <c r="Y1406" s="154">
        <f t="shared" si="231"/>
        <v>4.5613999999999919</v>
      </c>
      <c r="Z1406" s="154">
        <f t="shared" si="232"/>
        <v>0.52242999999998574</v>
      </c>
      <c r="AA1406" s="154">
        <f t="shared" si="233"/>
        <v>-4.0389700000000062</v>
      </c>
      <c r="AB1406" s="155">
        <f t="shared" si="237"/>
        <v>7.6692899999999931</v>
      </c>
      <c r="AC1406" s="155">
        <f t="shared" si="234"/>
        <v>4.0389700000000062</v>
      </c>
      <c r="AD1406" s="155">
        <f t="shared" si="238"/>
        <v>6.4980376666666588</v>
      </c>
      <c r="AE1406" s="152">
        <f t="shared" si="235"/>
        <v>0</v>
      </c>
      <c r="AF1406" s="152"/>
      <c r="AG1406" s="156">
        <v>38386</v>
      </c>
      <c r="AH1406" s="159">
        <v>328.2835</v>
      </c>
      <c r="AI1406" s="155">
        <f t="shared" si="239"/>
        <v>349.44469399999997</v>
      </c>
      <c r="AJ1406" s="158">
        <f t="shared" si="236"/>
        <v>1.2303298825557807E-2</v>
      </c>
      <c r="AK1406" s="155">
        <f t="shared" si="240"/>
        <v>1.8860187141401634E-2</v>
      </c>
      <c r="AL1406" s="158">
        <f t="shared" si="241"/>
        <v>1.8595325034944325E-2</v>
      </c>
    </row>
    <row r="1407" spans="18:38" ht="14.25" x14ac:dyDescent="0.2">
      <c r="R1407" s="152" t="s">
        <v>106</v>
      </c>
      <c r="S1407" s="152"/>
      <c r="T1407" s="152" t="s">
        <v>104</v>
      </c>
      <c r="U1407" s="161">
        <v>38387</v>
      </c>
      <c r="V1407" s="152">
        <v>300.43973</v>
      </c>
      <c r="W1407" s="152">
        <v>292.42180999999999</v>
      </c>
      <c r="X1407" s="152">
        <v>301.56921</v>
      </c>
      <c r="Y1407" s="154">
        <f t="shared" si="231"/>
        <v>9.1474000000000046</v>
      </c>
      <c r="Z1407" s="154">
        <f t="shared" si="232"/>
        <v>1.1294800000000009</v>
      </c>
      <c r="AA1407" s="154">
        <f t="shared" si="233"/>
        <v>-8.0179200000000037</v>
      </c>
      <c r="AB1407" s="155">
        <f t="shared" si="237"/>
        <v>7.7108159999999941</v>
      </c>
      <c r="AC1407" s="155">
        <f t="shared" si="234"/>
        <v>8.0179200000000037</v>
      </c>
      <c r="AD1407" s="155">
        <f t="shared" si="238"/>
        <v>6.5544913333333268</v>
      </c>
      <c r="AE1407" s="152">
        <f t="shared" si="235"/>
        <v>0</v>
      </c>
      <c r="AF1407" s="152"/>
      <c r="AG1407" s="156">
        <v>38387</v>
      </c>
      <c r="AH1407" s="159">
        <v>325.12845000000004</v>
      </c>
      <c r="AI1407" s="155">
        <f t="shared" si="239"/>
        <v>348.18516400000004</v>
      </c>
      <c r="AJ1407" s="158">
        <f t="shared" si="236"/>
        <v>2.4660776379304864E-2</v>
      </c>
      <c r="AK1407" s="155">
        <f t="shared" si="240"/>
        <v>1.9101331241489425E-2</v>
      </c>
      <c r="AL1407" s="158">
        <f t="shared" si="241"/>
        <v>1.8824728940298345E-2</v>
      </c>
    </row>
    <row r="1408" spans="18:38" ht="14.25" x14ac:dyDescent="0.2">
      <c r="R1408" s="152" t="s">
        <v>106</v>
      </c>
      <c r="S1408" s="152"/>
      <c r="T1408" s="152" t="s">
        <v>104</v>
      </c>
      <c r="U1408" s="161">
        <v>38388</v>
      </c>
      <c r="V1408" s="152">
        <v>303.36345999999998</v>
      </c>
      <c r="W1408" s="152">
        <v>296.04500999999999</v>
      </c>
      <c r="X1408" s="152">
        <v>303.87222000000003</v>
      </c>
      <c r="Y1408" s="154">
        <f t="shared" si="231"/>
        <v>7.8272100000000364</v>
      </c>
      <c r="Z1408" s="154">
        <f t="shared" si="232"/>
        <v>0.50876000000005206</v>
      </c>
      <c r="AA1408" s="154">
        <f t="shared" si="233"/>
        <v>-7.3184499999999844</v>
      </c>
      <c r="AB1408" s="155">
        <f t="shared" si="237"/>
        <v>7.7995509999999948</v>
      </c>
      <c r="AC1408" s="155">
        <f t="shared" si="234"/>
        <v>7.3184499999999844</v>
      </c>
      <c r="AD1408" s="155">
        <f t="shared" si="238"/>
        <v>6.6375703333333265</v>
      </c>
      <c r="AE1408" s="152">
        <f t="shared" si="235"/>
        <v>0</v>
      </c>
      <c r="AF1408" s="152"/>
      <c r="AG1408" s="156">
        <v>38388</v>
      </c>
      <c r="AH1408" s="159">
        <v>325.40821000000011</v>
      </c>
      <c r="AI1408" s="155">
        <f t="shared" si="239"/>
        <v>347.60904466666659</v>
      </c>
      <c r="AJ1408" s="158">
        <f t="shared" si="236"/>
        <v>2.2490059485591903E-2</v>
      </c>
      <c r="AK1408" s="155">
        <f t="shared" si="240"/>
        <v>1.9381571273144296E-2</v>
      </c>
      <c r="AL1408" s="158">
        <f t="shared" si="241"/>
        <v>1.9094929879337013E-2</v>
      </c>
    </row>
    <row r="1409" spans="18:38" ht="14.25" x14ac:dyDescent="0.2">
      <c r="R1409" s="152" t="s">
        <v>106</v>
      </c>
      <c r="S1409" s="152"/>
      <c r="T1409" s="152" t="s">
        <v>104</v>
      </c>
      <c r="U1409" s="161">
        <v>38389</v>
      </c>
      <c r="V1409" s="152">
        <v>303.05441000000002</v>
      </c>
      <c r="W1409" s="152">
        <v>297.71161000000001</v>
      </c>
      <c r="X1409" s="152">
        <v>304.79468000000003</v>
      </c>
      <c r="Y1409" s="154">
        <f t="shared" si="231"/>
        <v>7.0830700000000206</v>
      </c>
      <c r="Z1409" s="154">
        <f t="shared" si="232"/>
        <v>1.7402700000000095</v>
      </c>
      <c r="AA1409" s="154">
        <f t="shared" si="233"/>
        <v>-5.3428000000000111</v>
      </c>
      <c r="AB1409" s="155">
        <f t="shared" si="237"/>
        <v>7.611032666666663</v>
      </c>
      <c r="AC1409" s="155">
        <f t="shared" si="234"/>
        <v>5.3428000000000111</v>
      </c>
      <c r="AD1409" s="155">
        <f t="shared" si="238"/>
        <v>6.5413309999999951</v>
      </c>
      <c r="AE1409" s="152">
        <f t="shared" si="235"/>
        <v>0</v>
      </c>
      <c r="AF1409" s="152"/>
      <c r="AG1409" s="156">
        <v>38389</v>
      </c>
      <c r="AH1409" s="159">
        <v>333.42327999999981</v>
      </c>
      <c r="AI1409" s="155">
        <f t="shared" si="239"/>
        <v>348.19710599999996</v>
      </c>
      <c r="AJ1409" s="158">
        <f t="shared" si="236"/>
        <v>1.6024076063315119E-2</v>
      </c>
      <c r="AK1409" s="155">
        <f t="shared" si="240"/>
        <v>1.904696493000849E-2</v>
      </c>
      <c r="AL1409" s="158">
        <f t="shared" si="241"/>
        <v>1.8786287672362206E-2</v>
      </c>
    </row>
    <row r="1410" spans="18:38" ht="14.25" x14ac:dyDescent="0.2">
      <c r="R1410" s="152" t="s">
        <v>106</v>
      </c>
      <c r="S1410" s="152"/>
      <c r="T1410" s="152" t="s">
        <v>104</v>
      </c>
      <c r="U1410" s="161">
        <v>38390</v>
      </c>
      <c r="V1410" s="152">
        <v>304.50272000000001</v>
      </c>
      <c r="W1410" s="152">
        <v>290.08774</v>
      </c>
      <c r="X1410" s="152">
        <v>305.43533000000002</v>
      </c>
      <c r="Y1410" s="154">
        <f t="shared" ref="Y1410:Y1473" si="242">X1410-W1410</f>
        <v>15.347590000000025</v>
      </c>
      <c r="Z1410" s="154">
        <f t="shared" ref="Z1410:Z1473" si="243">X1410-V1410</f>
        <v>0.93261000000001104</v>
      </c>
      <c r="AA1410" s="154">
        <f t="shared" ref="AA1410:AA1473" si="244">W1410-V1410</f>
        <v>-14.414980000000014</v>
      </c>
      <c r="AB1410" s="155">
        <f t="shared" si="237"/>
        <v>7.8169203333333313</v>
      </c>
      <c r="AC1410" s="155">
        <f t="shared" ref="AC1410:AC1473" si="245">IF((V1410-W1410)&lt;0,0,V1410-W1410)</f>
        <v>14.414980000000014</v>
      </c>
      <c r="AD1410" s="155">
        <f t="shared" si="238"/>
        <v>6.7187919999999943</v>
      </c>
      <c r="AE1410" s="152">
        <f t="shared" ref="AE1410:AE1473" si="246">IF(AC1410&gt;=25,1,0)</f>
        <v>0</v>
      </c>
      <c r="AF1410" s="152"/>
      <c r="AG1410" s="156">
        <v>38390</v>
      </c>
      <c r="AH1410" s="159">
        <v>365.49025999999992</v>
      </c>
      <c r="AI1410" s="155">
        <f t="shared" si="239"/>
        <v>349.51377233333329</v>
      </c>
      <c r="AJ1410" s="158">
        <f t="shared" ref="AJ1410:AJ1473" si="247">AC1410/AH1410</f>
        <v>3.9440120784614119E-2</v>
      </c>
      <c r="AK1410" s="155">
        <f t="shared" si="240"/>
        <v>1.9432042437936246E-2</v>
      </c>
      <c r="AL1410" s="158">
        <f t="shared" si="241"/>
        <v>1.922325393687847E-2</v>
      </c>
    </row>
    <row r="1411" spans="18:38" ht="14.25" x14ac:dyDescent="0.2">
      <c r="R1411" s="152" t="s">
        <v>106</v>
      </c>
      <c r="S1411" s="152"/>
      <c r="T1411" s="152" t="s">
        <v>104</v>
      </c>
      <c r="U1411" s="161">
        <v>38391</v>
      </c>
      <c r="V1411" s="152">
        <v>304.41602</v>
      </c>
      <c r="W1411" s="152">
        <v>293.25781000000001</v>
      </c>
      <c r="X1411" s="152">
        <v>304.46622000000002</v>
      </c>
      <c r="Y1411" s="154">
        <f t="shared" si="242"/>
        <v>11.208410000000015</v>
      </c>
      <c r="Z1411" s="154">
        <f t="shared" si="243"/>
        <v>5.0200000000018008E-2</v>
      </c>
      <c r="AA1411" s="154">
        <f t="shared" si="244"/>
        <v>-11.158209999999997</v>
      </c>
      <c r="AB1411" s="155">
        <f t="shared" si="237"/>
        <v>7.8397019999999982</v>
      </c>
      <c r="AC1411" s="155">
        <f t="shared" si="245"/>
        <v>11.158209999999997</v>
      </c>
      <c r="AD1411" s="155">
        <f t="shared" si="238"/>
        <v>6.7613256666666608</v>
      </c>
      <c r="AE1411" s="152">
        <f t="shared" si="246"/>
        <v>0</v>
      </c>
      <c r="AF1411" s="152"/>
      <c r="AG1411" s="156">
        <v>38391</v>
      </c>
      <c r="AH1411" s="159">
        <v>357.32213000000007</v>
      </c>
      <c r="AI1411" s="155">
        <f t="shared" si="239"/>
        <v>350.85849299999995</v>
      </c>
      <c r="AJ1411" s="158">
        <f t="shared" si="247"/>
        <v>3.1227313013050702E-2</v>
      </c>
      <c r="AK1411" s="155">
        <f t="shared" si="240"/>
        <v>1.9433751229096779E-2</v>
      </c>
      <c r="AL1411" s="158">
        <f t="shared" si="241"/>
        <v>1.9270805186598867E-2</v>
      </c>
    </row>
    <row r="1412" spans="18:38" ht="14.25" x14ac:dyDescent="0.2">
      <c r="R1412" s="152" t="s">
        <v>106</v>
      </c>
      <c r="S1412" s="152"/>
      <c r="T1412" s="152" t="s">
        <v>104</v>
      </c>
      <c r="U1412" s="161">
        <v>38392</v>
      </c>
      <c r="V1412" s="152">
        <v>301.29111</v>
      </c>
      <c r="W1412" s="152">
        <v>291.85324000000003</v>
      </c>
      <c r="X1412" s="152">
        <v>301.29111</v>
      </c>
      <c r="Y1412" s="154">
        <f t="shared" si="242"/>
        <v>9.4378699999999753</v>
      </c>
      <c r="Z1412" s="154">
        <f t="shared" si="243"/>
        <v>0</v>
      </c>
      <c r="AA1412" s="154">
        <f t="shared" si="244"/>
        <v>-9.4378699999999753</v>
      </c>
      <c r="AB1412" s="155">
        <f t="shared" si="237"/>
        <v>7.9266049999999968</v>
      </c>
      <c r="AC1412" s="155">
        <f t="shared" si="245"/>
        <v>9.4378699999999753</v>
      </c>
      <c r="AD1412" s="155">
        <f t="shared" si="238"/>
        <v>6.8977789999999937</v>
      </c>
      <c r="AE1412" s="152">
        <f t="shared" si="246"/>
        <v>0</v>
      </c>
      <c r="AF1412" s="152"/>
      <c r="AG1412" s="156">
        <v>38392</v>
      </c>
      <c r="AH1412" s="159">
        <v>347.99937000000011</v>
      </c>
      <c r="AI1412" s="155">
        <f t="shared" si="239"/>
        <v>351.92196666666672</v>
      </c>
      <c r="AJ1412" s="158">
        <f t="shared" si="247"/>
        <v>2.7120365189166787E-2</v>
      </c>
      <c r="AK1412" s="155">
        <f t="shared" si="240"/>
        <v>1.9774191554485725E-2</v>
      </c>
      <c r="AL1412" s="158">
        <f t="shared" si="241"/>
        <v>1.9600308174378408E-2</v>
      </c>
    </row>
    <row r="1413" spans="18:38" ht="14.25" x14ac:dyDescent="0.2">
      <c r="R1413" s="152" t="s">
        <v>106</v>
      </c>
      <c r="S1413" s="152"/>
      <c r="T1413" s="152" t="s">
        <v>104</v>
      </c>
      <c r="U1413" s="161">
        <v>38393</v>
      </c>
      <c r="V1413" s="152">
        <v>300.81079</v>
      </c>
      <c r="W1413" s="152">
        <v>295.05743000000001</v>
      </c>
      <c r="X1413" s="152">
        <v>301.55536000000001</v>
      </c>
      <c r="Y1413" s="154">
        <f t="shared" si="242"/>
        <v>6.4979299999999967</v>
      </c>
      <c r="Z1413" s="154">
        <f t="shared" si="243"/>
        <v>0.74457000000001017</v>
      </c>
      <c r="AA1413" s="154">
        <f t="shared" si="244"/>
        <v>-5.7533599999999865</v>
      </c>
      <c r="AB1413" s="155">
        <f t="shared" si="237"/>
        <v>7.8745359999999964</v>
      </c>
      <c r="AC1413" s="155">
        <f t="shared" si="245"/>
        <v>5.7533599999999865</v>
      </c>
      <c r="AD1413" s="155">
        <f t="shared" si="238"/>
        <v>6.8208909999999925</v>
      </c>
      <c r="AE1413" s="152">
        <f t="shared" si="246"/>
        <v>0</v>
      </c>
      <c r="AF1413" s="152"/>
      <c r="AG1413" s="156">
        <v>38393</v>
      </c>
      <c r="AH1413" s="159">
        <v>341.57012999999995</v>
      </c>
      <c r="AI1413" s="155">
        <f t="shared" si="239"/>
        <v>352.2835576666667</v>
      </c>
      <c r="AJ1413" s="158">
        <f t="shared" si="247"/>
        <v>1.6843861610498514E-2</v>
      </c>
      <c r="AK1413" s="155">
        <f t="shared" si="240"/>
        <v>1.9523290530655459E-2</v>
      </c>
      <c r="AL1413" s="158">
        <f t="shared" si="241"/>
        <v>1.9361934020360867E-2</v>
      </c>
    </row>
    <row r="1414" spans="18:38" ht="14.25" x14ac:dyDescent="0.2">
      <c r="R1414" s="152" t="s">
        <v>106</v>
      </c>
      <c r="S1414" s="152"/>
      <c r="T1414" s="152" t="s">
        <v>104</v>
      </c>
      <c r="U1414" s="161">
        <v>38394</v>
      </c>
      <c r="V1414" s="152">
        <v>302.41269</v>
      </c>
      <c r="W1414" s="152">
        <v>298.05103000000003</v>
      </c>
      <c r="X1414" s="152">
        <v>304.19385</v>
      </c>
      <c r="Y1414" s="154">
        <f t="shared" si="242"/>
        <v>6.142819999999972</v>
      </c>
      <c r="Z1414" s="154">
        <f t="shared" si="243"/>
        <v>1.7811599999999999</v>
      </c>
      <c r="AA1414" s="154">
        <f t="shared" si="244"/>
        <v>-4.3616599999999721</v>
      </c>
      <c r="AB1414" s="155">
        <f t="shared" si="237"/>
        <v>7.7879909999999954</v>
      </c>
      <c r="AC1414" s="155">
        <f t="shared" si="245"/>
        <v>4.3616599999999721</v>
      </c>
      <c r="AD1414" s="155">
        <f t="shared" si="238"/>
        <v>6.813972333333326</v>
      </c>
      <c r="AE1414" s="152">
        <f t="shared" si="246"/>
        <v>0</v>
      </c>
      <c r="AF1414" s="152"/>
      <c r="AG1414" s="156">
        <v>38394</v>
      </c>
      <c r="AH1414" s="159">
        <v>329.04133999999982</v>
      </c>
      <c r="AI1414" s="155">
        <f t="shared" si="239"/>
        <v>351.37687099999999</v>
      </c>
      <c r="AJ1414" s="158">
        <f t="shared" si="247"/>
        <v>1.3255659607999331E-2</v>
      </c>
      <c r="AK1414" s="155">
        <f t="shared" si="240"/>
        <v>1.9537606821313933E-2</v>
      </c>
      <c r="AL1414" s="158">
        <f t="shared" si="241"/>
        <v>1.939220505305634E-2</v>
      </c>
    </row>
    <row r="1415" spans="18:38" ht="14.25" x14ac:dyDescent="0.2">
      <c r="R1415" s="152" t="s">
        <v>106</v>
      </c>
      <c r="S1415" s="152"/>
      <c r="T1415" s="152" t="s">
        <v>104</v>
      </c>
      <c r="U1415" s="161">
        <v>38395</v>
      </c>
      <c r="V1415" s="152">
        <v>305.34838999999999</v>
      </c>
      <c r="W1415" s="152">
        <v>295.40001999999998</v>
      </c>
      <c r="X1415" s="152">
        <v>306.53658999999999</v>
      </c>
      <c r="Y1415" s="154">
        <f t="shared" si="242"/>
        <v>11.136570000000006</v>
      </c>
      <c r="Z1415" s="154">
        <f t="shared" si="243"/>
        <v>1.1881999999999948</v>
      </c>
      <c r="AA1415" s="154">
        <f t="shared" si="244"/>
        <v>-9.9483700000000113</v>
      </c>
      <c r="AB1415" s="155">
        <f t="shared" si="237"/>
        <v>7.8973253333333293</v>
      </c>
      <c r="AC1415" s="155">
        <f t="shared" si="245"/>
        <v>9.9483700000000113</v>
      </c>
      <c r="AD1415" s="155">
        <f t="shared" si="238"/>
        <v>6.9077053333333271</v>
      </c>
      <c r="AE1415" s="152">
        <f t="shared" si="246"/>
        <v>0</v>
      </c>
      <c r="AF1415" s="152"/>
      <c r="AG1415" s="156">
        <v>38395</v>
      </c>
      <c r="AH1415" s="159">
        <v>325.33028000000002</v>
      </c>
      <c r="AI1415" s="155">
        <f t="shared" si="239"/>
        <v>350.09705233333341</v>
      </c>
      <c r="AJ1415" s="158">
        <f t="shared" si="247"/>
        <v>3.0579293141726652E-2</v>
      </c>
      <c r="AK1415" s="155">
        <f t="shared" si="240"/>
        <v>1.9902907552977616E-2</v>
      </c>
      <c r="AL1415" s="158">
        <f t="shared" si="241"/>
        <v>1.9730829743623154E-2</v>
      </c>
    </row>
    <row r="1416" spans="18:38" ht="14.25" x14ac:dyDescent="0.2">
      <c r="R1416" s="152" t="s">
        <v>106</v>
      </c>
      <c r="S1416" s="152"/>
      <c r="T1416" s="152" t="s">
        <v>104</v>
      </c>
      <c r="U1416" s="161">
        <v>38396</v>
      </c>
      <c r="V1416" s="152">
        <v>305.07522999999998</v>
      </c>
      <c r="W1416" s="152">
        <v>292.91647</v>
      </c>
      <c r="X1416" s="152">
        <v>305.16840000000002</v>
      </c>
      <c r="Y1416" s="154">
        <f t="shared" si="242"/>
        <v>12.251930000000016</v>
      </c>
      <c r="Z1416" s="154">
        <f t="shared" si="243"/>
        <v>9.3170000000043274E-2</v>
      </c>
      <c r="AA1416" s="154">
        <f t="shared" si="244"/>
        <v>-12.158759999999972</v>
      </c>
      <c r="AB1416" s="155">
        <f t="shared" si="237"/>
        <v>7.9925506666666646</v>
      </c>
      <c r="AC1416" s="155">
        <f t="shared" si="245"/>
        <v>12.158759999999972</v>
      </c>
      <c r="AD1416" s="155">
        <f t="shared" si="238"/>
        <v>7.0786073333333261</v>
      </c>
      <c r="AE1416" s="152">
        <f t="shared" si="246"/>
        <v>0</v>
      </c>
      <c r="AF1416" s="152"/>
      <c r="AG1416" s="156">
        <v>38396</v>
      </c>
      <c r="AH1416" s="159">
        <v>363.87918999999994</v>
      </c>
      <c r="AI1416" s="155">
        <f t="shared" si="239"/>
        <v>350.37817833333338</v>
      </c>
      <c r="AJ1416" s="158">
        <f t="shared" si="247"/>
        <v>3.341427686480223E-2</v>
      </c>
      <c r="AK1416" s="155">
        <f t="shared" si="240"/>
        <v>2.0357290626885093E-2</v>
      </c>
      <c r="AL1416" s="158">
        <f t="shared" si="241"/>
        <v>2.0202763103012285E-2</v>
      </c>
    </row>
    <row r="1417" spans="18:38" ht="14.25" x14ac:dyDescent="0.2">
      <c r="R1417" s="152" t="s">
        <v>106</v>
      </c>
      <c r="S1417" s="152"/>
      <c r="T1417" s="152" t="s">
        <v>104</v>
      </c>
      <c r="U1417" s="161">
        <v>38397</v>
      </c>
      <c r="V1417" s="152">
        <v>299.75833</v>
      </c>
      <c r="W1417" s="152">
        <v>289.15714000000003</v>
      </c>
      <c r="X1417" s="152">
        <v>300.16561999999999</v>
      </c>
      <c r="Y1417" s="154">
        <f t="shared" si="242"/>
        <v>11.008479999999963</v>
      </c>
      <c r="Z1417" s="154">
        <f t="shared" si="243"/>
        <v>0.40728999999998905</v>
      </c>
      <c r="AA1417" s="154">
        <f t="shared" si="244"/>
        <v>-10.601189999999974</v>
      </c>
      <c r="AB1417" s="155">
        <f t="shared" si="237"/>
        <v>8.0379526666666639</v>
      </c>
      <c r="AC1417" s="155">
        <f t="shared" si="245"/>
        <v>10.601189999999974</v>
      </c>
      <c r="AD1417" s="155">
        <f t="shared" si="238"/>
        <v>7.1359739999999929</v>
      </c>
      <c r="AE1417" s="152">
        <f t="shared" si="246"/>
        <v>0</v>
      </c>
      <c r="AF1417" s="152"/>
      <c r="AG1417" s="156">
        <v>38397</v>
      </c>
      <c r="AH1417" s="159">
        <v>392.26086000000009</v>
      </c>
      <c r="AI1417" s="155">
        <f t="shared" si="239"/>
        <v>352.94962599999997</v>
      </c>
      <c r="AJ1417" s="158">
        <f t="shared" si="247"/>
        <v>2.7025867429138793E-2</v>
      </c>
      <c r="AK1417" s="155">
        <f t="shared" si="240"/>
        <v>2.0318800413653682E-2</v>
      </c>
      <c r="AL1417" s="158">
        <f t="shared" si="241"/>
        <v>2.0218108971731829E-2</v>
      </c>
    </row>
    <row r="1418" spans="18:38" ht="14.25" x14ac:dyDescent="0.2">
      <c r="R1418" s="152" t="s">
        <v>106</v>
      </c>
      <c r="S1418" s="152"/>
      <c r="T1418" s="152" t="s">
        <v>104</v>
      </c>
      <c r="U1418" s="161">
        <v>38398</v>
      </c>
      <c r="V1418" s="152">
        <v>298.39542</v>
      </c>
      <c r="W1418" s="152">
        <v>292.44369999999998</v>
      </c>
      <c r="X1418" s="152">
        <v>299.49664000000001</v>
      </c>
      <c r="Y1418" s="154">
        <f t="shared" si="242"/>
        <v>7.0529400000000351</v>
      </c>
      <c r="Z1418" s="154">
        <f t="shared" si="243"/>
        <v>1.1012200000000121</v>
      </c>
      <c r="AA1418" s="154">
        <f t="shared" si="244"/>
        <v>-5.951720000000023</v>
      </c>
      <c r="AB1418" s="155">
        <f t="shared" si="237"/>
        <v>7.8698613333333318</v>
      </c>
      <c r="AC1418" s="155">
        <f t="shared" si="245"/>
        <v>5.951720000000023</v>
      </c>
      <c r="AD1418" s="155">
        <f t="shared" si="238"/>
        <v>6.9586503333333267</v>
      </c>
      <c r="AE1418" s="152">
        <f t="shared" si="246"/>
        <v>0</v>
      </c>
      <c r="AF1418" s="152"/>
      <c r="AG1418" s="156">
        <v>38398</v>
      </c>
      <c r="AH1418" s="159">
        <v>387.10002000000003</v>
      </c>
      <c r="AI1418" s="155">
        <f t="shared" si="239"/>
        <v>355.44489733333342</v>
      </c>
      <c r="AJ1418" s="158">
        <f t="shared" si="247"/>
        <v>1.5375147746052874E-2</v>
      </c>
      <c r="AK1418" s="155">
        <f t="shared" si="240"/>
        <v>1.962802558202905E-2</v>
      </c>
      <c r="AL1418" s="158">
        <f t="shared" si="241"/>
        <v>1.9577297031240146E-2</v>
      </c>
    </row>
    <row r="1419" spans="18:38" ht="14.25" x14ac:dyDescent="0.2">
      <c r="R1419" s="152" t="s">
        <v>106</v>
      </c>
      <c r="S1419" s="152"/>
      <c r="T1419" s="152" t="s">
        <v>104</v>
      </c>
      <c r="U1419" s="161">
        <v>38399</v>
      </c>
      <c r="V1419" s="152">
        <v>300.62875000000003</v>
      </c>
      <c r="W1419" s="152">
        <v>289.61455999999998</v>
      </c>
      <c r="X1419" s="152">
        <v>300.78687000000002</v>
      </c>
      <c r="Y1419" s="154">
        <f t="shared" si="242"/>
        <v>11.172310000000039</v>
      </c>
      <c r="Z1419" s="154">
        <f t="shared" si="243"/>
        <v>0.15811999999999671</v>
      </c>
      <c r="AA1419" s="154">
        <f t="shared" si="244"/>
        <v>-11.014190000000042</v>
      </c>
      <c r="AB1419" s="155">
        <f t="shared" si="237"/>
        <v>7.9858200000000013</v>
      </c>
      <c r="AC1419" s="155">
        <f t="shared" si="245"/>
        <v>11.014190000000042</v>
      </c>
      <c r="AD1419" s="155">
        <f t="shared" si="238"/>
        <v>7.1070246666666623</v>
      </c>
      <c r="AE1419" s="152">
        <f t="shared" si="246"/>
        <v>0</v>
      </c>
      <c r="AF1419" s="152"/>
      <c r="AG1419" s="156">
        <v>38399</v>
      </c>
      <c r="AH1419" s="159">
        <v>383.65051</v>
      </c>
      <c r="AI1419" s="155">
        <f t="shared" si="239"/>
        <v>356.62260133333336</v>
      </c>
      <c r="AJ1419" s="158">
        <f t="shared" si="247"/>
        <v>2.8708915309405017E-2</v>
      </c>
      <c r="AK1419" s="155">
        <f t="shared" si="240"/>
        <v>1.9956929835501094E-2</v>
      </c>
      <c r="AL1419" s="158">
        <f t="shared" si="241"/>
        <v>1.9928699527441789E-2</v>
      </c>
    </row>
    <row r="1420" spans="18:38" ht="14.25" x14ac:dyDescent="0.2">
      <c r="R1420" s="152" t="s">
        <v>106</v>
      </c>
      <c r="S1420" s="152"/>
      <c r="T1420" s="152" t="s">
        <v>104</v>
      </c>
      <c r="U1420" s="161">
        <v>38400</v>
      </c>
      <c r="V1420" s="152">
        <v>301.17014</v>
      </c>
      <c r="W1420" s="152">
        <v>293.79291000000001</v>
      </c>
      <c r="X1420" s="152">
        <v>304.29223999999999</v>
      </c>
      <c r="Y1420" s="154">
        <f t="shared" si="242"/>
        <v>10.499329999999986</v>
      </c>
      <c r="Z1420" s="154">
        <f t="shared" si="243"/>
        <v>3.122099999999989</v>
      </c>
      <c r="AA1420" s="154">
        <f t="shared" si="244"/>
        <v>-7.3772299999999973</v>
      </c>
      <c r="AB1420" s="155">
        <f t="shared" si="237"/>
        <v>8.1575546666666661</v>
      </c>
      <c r="AC1420" s="155">
        <f t="shared" si="245"/>
        <v>7.3772299999999973</v>
      </c>
      <c r="AD1420" s="155">
        <f t="shared" si="238"/>
        <v>7.2197749999999949</v>
      </c>
      <c r="AE1420" s="152">
        <f t="shared" si="246"/>
        <v>0</v>
      </c>
      <c r="AF1420" s="152"/>
      <c r="AG1420" s="156">
        <v>38400</v>
      </c>
      <c r="AH1420" s="159">
        <v>364.47093999999993</v>
      </c>
      <c r="AI1420" s="155">
        <f t="shared" si="239"/>
        <v>355.96081900000001</v>
      </c>
      <c r="AJ1420" s="158">
        <f t="shared" si="247"/>
        <v>2.0240927850105138E-2</v>
      </c>
      <c r="AK1420" s="155">
        <f t="shared" si="240"/>
        <v>2.0285156246607292E-2</v>
      </c>
      <c r="AL1420" s="158">
        <f t="shared" si="241"/>
        <v>2.0282499125275903E-2</v>
      </c>
    </row>
    <row r="1421" spans="18:38" ht="14.25" x14ac:dyDescent="0.2">
      <c r="R1421" s="152" t="s">
        <v>106</v>
      </c>
      <c r="S1421" s="152"/>
      <c r="T1421" s="152" t="s">
        <v>104</v>
      </c>
      <c r="U1421" s="161">
        <v>38401</v>
      </c>
      <c r="V1421" s="152">
        <v>305.70609000000002</v>
      </c>
      <c r="W1421" s="152">
        <v>300.73074000000003</v>
      </c>
      <c r="X1421" s="152">
        <v>305.97079000000002</v>
      </c>
      <c r="Y1421" s="154">
        <f t="shared" si="242"/>
        <v>5.2400499999999965</v>
      </c>
      <c r="Z1421" s="154">
        <f t="shared" si="243"/>
        <v>0.26470000000000482</v>
      </c>
      <c r="AA1421" s="154">
        <f t="shared" si="244"/>
        <v>-4.9753499999999917</v>
      </c>
      <c r="AB1421" s="155">
        <f t="shared" si="237"/>
        <v>8.1032709999999994</v>
      </c>
      <c r="AC1421" s="155">
        <f t="shared" si="245"/>
        <v>4.9753499999999917</v>
      </c>
      <c r="AD1421" s="155">
        <f t="shared" si="238"/>
        <v>7.2016283333333284</v>
      </c>
      <c r="AE1421" s="152">
        <f t="shared" si="246"/>
        <v>0</v>
      </c>
      <c r="AF1421" s="152"/>
      <c r="AG1421" s="156">
        <v>38401</v>
      </c>
      <c r="AH1421" s="159">
        <v>361.39985999999993</v>
      </c>
      <c r="AI1421" s="155">
        <f t="shared" si="239"/>
        <v>356.03419066666663</v>
      </c>
      <c r="AJ1421" s="158">
        <f t="shared" si="247"/>
        <v>1.3766884137697211E-2</v>
      </c>
      <c r="AK1421" s="155">
        <f t="shared" si="240"/>
        <v>2.0231824301454548E-2</v>
      </c>
      <c r="AL1421" s="158">
        <f t="shared" si="241"/>
        <v>2.0227350412184934E-2</v>
      </c>
    </row>
    <row r="1422" spans="18:38" ht="14.25" x14ac:dyDescent="0.2">
      <c r="R1422" s="152" t="s">
        <v>106</v>
      </c>
      <c r="S1422" s="152"/>
      <c r="T1422" s="152" t="s">
        <v>104</v>
      </c>
      <c r="U1422" s="161">
        <v>38402</v>
      </c>
      <c r="V1422" s="152">
        <v>307.06711000000001</v>
      </c>
      <c r="W1422" s="152">
        <v>300.14983999999998</v>
      </c>
      <c r="X1422" s="152">
        <v>310.09942999999998</v>
      </c>
      <c r="Y1422" s="154">
        <f t="shared" si="242"/>
        <v>9.9495900000000006</v>
      </c>
      <c r="Z1422" s="154">
        <f t="shared" si="243"/>
        <v>3.0323199999999702</v>
      </c>
      <c r="AA1422" s="154">
        <f t="shared" si="244"/>
        <v>-6.9172700000000304</v>
      </c>
      <c r="AB1422" s="155">
        <f t="shared" si="237"/>
        <v>8.2762753333333325</v>
      </c>
      <c r="AC1422" s="155">
        <f t="shared" si="245"/>
        <v>6.9172700000000304</v>
      </c>
      <c r="AD1422" s="155">
        <f t="shared" si="238"/>
        <v>7.2735553333333298</v>
      </c>
      <c r="AE1422" s="152">
        <f t="shared" si="246"/>
        <v>0</v>
      </c>
      <c r="AF1422" s="152"/>
      <c r="AG1422" s="156">
        <v>38402</v>
      </c>
      <c r="AH1422" s="159">
        <v>360.51285999999999</v>
      </c>
      <c r="AI1422" s="155">
        <f t="shared" si="239"/>
        <v>356.79795033333335</v>
      </c>
      <c r="AJ1422" s="158">
        <f t="shared" si="247"/>
        <v>1.9187304441788931E-2</v>
      </c>
      <c r="AK1422" s="155">
        <f t="shared" si="240"/>
        <v>2.0401470328942958E-2</v>
      </c>
      <c r="AL1422" s="158">
        <f t="shared" si="241"/>
        <v>2.038564214435121E-2</v>
      </c>
    </row>
    <row r="1423" spans="18:38" ht="14.25" x14ac:dyDescent="0.2">
      <c r="R1423" s="152" t="s">
        <v>106</v>
      </c>
      <c r="S1423" s="152"/>
      <c r="T1423" s="152" t="s">
        <v>104</v>
      </c>
      <c r="U1423" s="161">
        <v>38403</v>
      </c>
      <c r="V1423" s="152">
        <v>302.98383000000001</v>
      </c>
      <c r="W1423" s="152">
        <v>296.17865</v>
      </c>
      <c r="X1423" s="152">
        <v>304.26204999999999</v>
      </c>
      <c r="Y1423" s="154">
        <f t="shared" si="242"/>
        <v>8.0833999999999833</v>
      </c>
      <c r="Z1423" s="154">
        <f t="shared" si="243"/>
        <v>1.2782199999999762</v>
      </c>
      <c r="AA1423" s="154">
        <f t="shared" si="244"/>
        <v>-6.8051800000000071</v>
      </c>
      <c r="AB1423" s="155">
        <f t="shared" si="237"/>
        <v>8.3703089999999989</v>
      </c>
      <c r="AC1423" s="155">
        <f t="shared" si="245"/>
        <v>6.8051800000000071</v>
      </c>
      <c r="AD1423" s="155">
        <f t="shared" si="238"/>
        <v>7.3275999999999977</v>
      </c>
      <c r="AE1423" s="152">
        <f t="shared" si="246"/>
        <v>0</v>
      </c>
      <c r="AF1423" s="152"/>
      <c r="AG1423" s="156">
        <v>38403</v>
      </c>
      <c r="AH1423" s="159">
        <v>380.92920000000021</v>
      </c>
      <c r="AI1423" s="155">
        <f t="shared" si="239"/>
        <v>357.78813400000001</v>
      </c>
      <c r="AJ1423" s="158">
        <f t="shared" si="247"/>
        <v>1.7864684566055854E-2</v>
      </c>
      <c r="AK1423" s="155">
        <f t="shared" si="240"/>
        <v>2.0504980851821432E-2</v>
      </c>
      <c r="AL1423" s="158">
        <f t="shared" si="241"/>
        <v>2.0480276743889997E-2</v>
      </c>
    </row>
    <row r="1424" spans="18:38" ht="14.25" x14ac:dyDescent="0.2">
      <c r="R1424" s="152" t="s">
        <v>106</v>
      </c>
      <c r="S1424" s="152"/>
      <c r="T1424" s="152" t="s">
        <v>104</v>
      </c>
      <c r="U1424" s="161">
        <v>38404</v>
      </c>
      <c r="V1424" s="152">
        <v>305.5668</v>
      </c>
      <c r="W1424" s="152">
        <v>299.20602000000002</v>
      </c>
      <c r="X1424" s="152">
        <v>306.78084999999999</v>
      </c>
      <c r="Y1424" s="154">
        <f t="shared" si="242"/>
        <v>7.5748299999999631</v>
      </c>
      <c r="Z1424" s="154">
        <f t="shared" si="243"/>
        <v>1.2140499999999861</v>
      </c>
      <c r="AA1424" s="154">
        <f t="shared" si="244"/>
        <v>-6.360779999999977</v>
      </c>
      <c r="AB1424" s="155">
        <f t="shared" si="237"/>
        <v>8.3619156666666647</v>
      </c>
      <c r="AC1424" s="155">
        <f t="shared" si="245"/>
        <v>6.360779999999977</v>
      </c>
      <c r="AD1424" s="155">
        <f t="shared" si="238"/>
        <v>7.4167459999999972</v>
      </c>
      <c r="AE1424" s="152">
        <f t="shared" si="246"/>
        <v>0</v>
      </c>
      <c r="AF1424" s="152"/>
      <c r="AG1424" s="156">
        <v>38404</v>
      </c>
      <c r="AH1424" s="159">
        <v>400.08574999999985</v>
      </c>
      <c r="AI1424" s="155">
        <f t="shared" si="239"/>
        <v>359.18814800000001</v>
      </c>
      <c r="AJ1424" s="158">
        <f t="shared" si="247"/>
        <v>1.589854175011227E-2</v>
      </c>
      <c r="AK1424" s="155">
        <f t="shared" si="240"/>
        <v>2.0691773812511159E-2</v>
      </c>
      <c r="AL1424" s="158">
        <f t="shared" si="241"/>
        <v>2.0648637883229924E-2</v>
      </c>
    </row>
    <row r="1425" spans="18:38" ht="14.25" x14ac:dyDescent="0.2">
      <c r="R1425" s="152" t="s">
        <v>106</v>
      </c>
      <c r="S1425" s="152"/>
      <c r="T1425" s="152" t="s">
        <v>104</v>
      </c>
      <c r="U1425" s="161">
        <v>38405</v>
      </c>
      <c r="V1425" s="152">
        <v>305.98865000000001</v>
      </c>
      <c r="W1425" s="152">
        <v>301.40539999999999</v>
      </c>
      <c r="X1425" s="152">
        <v>306.91165000000001</v>
      </c>
      <c r="Y1425" s="154">
        <f t="shared" si="242"/>
        <v>5.5062500000000227</v>
      </c>
      <c r="Z1425" s="154">
        <f t="shared" si="243"/>
        <v>0.92300000000000182</v>
      </c>
      <c r="AA1425" s="154">
        <f t="shared" si="244"/>
        <v>-4.5832500000000209</v>
      </c>
      <c r="AB1425" s="155">
        <f t="shared" si="237"/>
        <v>8.4745253333333324</v>
      </c>
      <c r="AC1425" s="155">
        <f t="shared" si="245"/>
        <v>4.5832500000000209</v>
      </c>
      <c r="AD1425" s="155">
        <f t="shared" si="238"/>
        <v>7.5493673333333318</v>
      </c>
      <c r="AE1425" s="152">
        <f t="shared" si="246"/>
        <v>0</v>
      </c>
      <c r="AF1425" s="152"/>
      <c r="AG1425" s="156">
        <v>38405</v>
      </c>
      <c r="AH1425" s="159">
        <v>403.64593999999988</v>
      </c>
      <c r="AI1425" s="155">
        <f t="shared" si="239"/>
        <v>360.36350200000004</v>
      </c>
      <c r="AJ1425" s="158">
        <f t="shared" si="247"/>
        <v>1.135462925751222E-2</v>
      </c>
      <c r="AK1425" s="155">
        <f t="shared" si="240"/>
        <v>2.101555333884245E-2</v>
      </c>
      <c r="AL1425" s="158">
        <f t="shared" si="241"/>
        <v>2.0949311712853014E-2</v>
      </c>
    </row>
    <row r="1426" spans="18:38" ht="14.25" x14ac:dyDescent="0.2">
      <c r="R1426" s="152" t="s">
        <v>106</v>
      </c>
      <c r="S1426" s="152"/>
      <c r="T1426" s="152" t="s">
        <v>104</v>
      </c>
      <c r="U1426" s="161">
        <v>38406</v>
      </c>
      <c r="V1426" s="152">
        <v>307.87067000000002</v>
      </c>
      <c r="W1426" s="152">
        <v>299.61032</v>
      </c>
      <c r="X1426" s="152">
        <v>309.42065000000002</v>
      </c>
      <c r="Y1426" s="154">
        <f t="shared" si="242"/>
        <v>9.8103300000000218</v>
      </c>
      <c r="Z1426" s="154">
        <f t="shared" si="243"/>
        <v>1.549980000000005</v>
      </c>
      <c r="AA1426" s="154">
        <f t="shared" si="244"/>
        <v>-8.2603500000000167</v>
      </c>
      <c r="AB1426" s="155">
        <f t="shared" si="237"/>
        <v>8.6516136666666661</v>
      </c>
      <c r="AC1426" s="155">
        <f t="shared" si="245"/>
        <v>8.2603500000000167</v>
      </c>
      <c r="AD1426" s="155">
        <f t="shared" si="238"/>
        <v>7.7080626666666641</v>
      </c>
      <c r="AE1426" s="152">
        <f t="shared" si="246"/>
        <v>0</v>
      </c>
      <c r="AF1426" s="152"/>
      <c r="AG1426" s="156">
        <v>38406</v>
      </c>
      <c r="AH1426" s="159">
        <v>412.5175999999999</v>
      </c>
      <c r="AI1426" s="155">
        <f t="shared" si="239"/>
        <v>360.5135953333334</v>
      </c>
      <c r="AJ1426" s="158">
        <f t="shared" si="247"/>
        <v>2.0024236541665175E-2</v>
      </c>
      <c r="AK1426" s="155">
        <f t="shared" si="240"/>
        <v>2.139713221520512E-2</v>
      </c>
      <c r="AL1426" s="158">
        <f t="shared" si="241"/>
        <v>2.138078221305284E-2</v>
      </c>
    </row>
    <row r="1427" spans="18:38" ht="14.25" x14ac:dyDescent="0.2">
      <c r="R1427" s="152" t="s">
        <v>106</v>
      </c>
      <c r="S1427" s="152"/>
      <c r="T1427" s="152" t="s">
        <v>104</v>
      </c>
      <c r="U1427" s="161">
        <v>38407</v>
      </c>
      <c r="V1427" s="152">
        <v>305.11815999999999</v>
      </c>
      <c r="W1427" s="152">
        <v>292.13828000000001</v>
      </c>
      <c r="X1427" s="152">
        <v>305.51211999999998</v>
      </c>
      <c r="Y1427" s="154">
        <f t="shared" si="242"/>
        <v>13.373839999999973</v>
      </c>
      <c r="Z1427" s="154">
        <f t="shared" si="243"/>
        <v>0.39395999999999276</v>
      </c>
      <c r="AA1427" s="154">
        <f t="shared" si="244"/>
        <v>-12.97987999999998</v>
      </c>
      <c r="AB1427" s="155">
        <f t="shared" si="237"/>
        <v>8.8929679999999998</v>
      </c>
      <c r="AC1427" s="155">
        <f t="shared" si="245"/>
        <v>12.97987999999998</v>
      </c>
      <c r="AD1427" s="155">
        <f t="shared" si="238"/>
        <v>8.0003589999999978</v>
      </c>
      <c r="AE1427" s="152">
        <f t="shared" si="246"/>
        <v>0</v>
      </c>
      <c r="AF1427" s="152"/>
      <c r="AG1427" s="156">
        <v>38407</v>
      </c>
      <c r="AH1427" s="159">
        <v>419.0887800000001</v>
      </c>
      <c r="AI1427" s="155">
        <f t="shared" si="239"/>
        <v>361.25623300000007</v>
      </c>
      <c r="AJ1427" s="158">
        <f t="shared" si="247"/>
        <v>3.0971671443936002E-2</v>
      </c>
      <c r="AK1427" s="155">
        <f t="shared" si="240"/>
        <v>2.2075784066336868E-2</v>
      </c>
      <c r="AL1427" s="158">
        <f t="shared" si="241"/>
        <v>2.2145940385753831E-2</v>
      </c>
    </row>
    <row r="1428" spans="18:38" ht="14.25" x14ac:dyDescent="0.2">
      <c r="R1428" s="152" t="s">
        <v>106</v>
      </c>
      <c r="S1428" s="152"/>
      <c r="T1428" s="152" t="s">
        <v>104</v>
      </c>
      <c r="U1428" s="161">
        <v>38408</v>
      </c>
      <c r="V1428" s="152">
        <v>300.36034999999998</v>
      </c>
      <c r="W1428" s="152">
        <v>294.71422999999999</v>
      </c>
      <c r="X1428" s="152">
        <v>302.77917000000002</v>
      </c>
      <c r="Y1428" s="154">
        <f t="shared" si="242"/>
        <v>8.0649400000000355</v>
      </c>
      <c r="Z1428" s="154">
        <f t="shared" si="243"/>
        <v>2.4188200000000393</v>
      </c>
      <c r="AA1428" s="154">
        <f t="shared" si="244"/>
        <v>-5.6461199999999963</v>
      </c>
      <c r="AB1428" s="155">
        <f t="shared" si="237"/>
        <v>8.8859173333333352</v>
      </c>
      <c r="AC1428" s="155">
        <f t="shared" si="245"/>
        <v>5.6461199999999963</v>
      </c>
      <c r="AD1428" s="155">
        <f t="shared" si="238"/>
        <v>7.9319843333333306</v>
      </c>
      <c r="AE1428" s="152">
        <f t="shared" si="246"/>
        <v>0</v>
      </c>
      <c r="AF1428" s="152"/>
      <c r="AG1428" s="156">
        <v>38408</v>
      </c>
      <c r="AH1428" s="159">
        <v>392.94716</v>
      </c>
      <c r="AI1428" s="155">
        <f t="shared" si="239"/>
        <v>361.54258666666669</v>
      </c>
      <c r="AJ1428" s="158">
        <f t="shared" si="247"/>
        <v>1.4368649464218029E-2</v>
      </c>
      <c r="AK1428" s="155">
        <f t="shared" si="240"/>
        <v>2.1887185271478829E-2</v>
      </c>
      <c r="AL1428" s="158">
        <f t="shared" si="241"/>
        <v>2.1939280809113709E-2</v>
      </c>
    </row>
    <row r="1429" spans="18:38" ht="14.25" x14ac:dyDescent="0.2">
      <c r="R1429" s="152" t="s">
        <v>106</v>
      </c>
      <c r="S1429" s="152"/>
      <c r="T1429" s="152" t="s">
        <v>104</v>
      </c>
      <c r="U1429" s="161">
        <v>38409</v>
      </c>
      <c r="V1429" s="152">
        <v>304.54739000000001</v>
      </c>
      <c r="W1429" s="152">
        <v>298.30115000000001</v>
      </c>
      <c r="X1429" s="152">
        <v>309.88589000000002</v>
      </c>
      <c r="Y1429" s="154">
        <f t="shared" si="242"/>
        <v>11.584740000000011</v>
      </c>
      <c r="Z1429" s="154">
        <f t="shared" si="243"/>
        <v>5.3385000000000105</v>
      </c>
      <c r="AA1429" s="154">
        <f t="shared" si="244"/>
        <v>-6.2462400000000002</v>
      </c>
      <c r="AB1429" s="155">
        <f t="shared" si="237"/>
        <v>8.8023233333333355</v>
      </c>
      <c r="AC1429" s="155">
        <f t="shared" si="245"/>
        <v>6.2462400000000002</v>
      </c>
      <c r="AD1429" s="155">
        <f t="shared" si="238"/>
        <v>7.6858496666666651</v>
      </c>
      <c r="AE1429" s="152">
        <f t="shared" si="246"/>
        <v>0</v>
      </c>
      <c r="AF1429" s="152"/>
      <c r="AG1429" s="156">
        <v>38409</v>
      </c>
      <c r="AH1429" s="159">
        <v>368.06414000000018</v>
      </c>
      <c r="AI1429" s="155">
        <f t="shared" si="239"/>
        <v>361.20559400000002</v>
      </c>
      <c r="AJ1429" s="158">
        <f t="shared" si="247"/>
        <v>1.6970520409839429E-2</v>
      </c>
      <c r="AK1429" s="155">
        <f t="shared" si="240"/>
        <v>2.1251457335139289E-2</v>
      </c>
      <c r="AL1429" s="158">
        <f t="shared" si="241"/>
        <v>2.1278324019164178E-2</v>
      </c>
    </row>
    <row r="1430" spans="18:38" ht="14.25" x14ac:dyDescent="0.2">
      <c r="R1430" s="152" t="s">
        <v>106</v>
      </c>
      <c r="S1430" s="152"/>
      <c r="T1430" s="152" t="s">
        <v>104</v>
      </c>
      <c r="U1430" s="161">
        <v>38410</v>
      </c>
      <c r="V1430" s="152">
        <v>311.06732</v>
      </c>
      <c r="W1430" s="152">
        <v>304.35077000000001</v>
      </c>
      <c r="X1430" s="152">
        <v>315.57326999999998</v>
      </c>
      <c r="Y1430" s="154">
        <f t="shared" si="242"/>
        <v>11.222499999999968</v>
      </c>
      <c r="Z1430" s="154">
        <f t="shared" si="243"/>
        <v>4.5059499999999844</v>
      </c>
      <c r="AA1430" s="154">
        <f t="shared" si="244"/>
        <v>-6.7165499999999838</v>
      </c>
      <c r="AB1430" s="155">
        <f t="shared" si="237"/>
        <v>8.8916106666666685</v>
      </c>
      <c r="AC1430" s="155">
        <f t="shared" si="245"/>
        <v>6.7165499999999838</v>
      </c>
      <c r="AD1430" s="155">
        <f t="shared" si="238"/>
        <v>7.6347876666666652</v>
      </c>
      <c r="AE1430" s="152">
        <f t="shared" si="246"/>
        <v>0</v>
      </c>
      <c r="AF1430" s="152"/>
      <c r="AG1430" s="156">
        <v>38410</v>
      </c>
      <c r="AH1430" s="159">
        <v>370.85048</v>
      </c>
      <c r="AI1430" s="155">
        <f t="shared" si="239"/>
        <v>361.35830666666664</v>
      </c>
      <c r="AJ1430" s="158">
        <f t="shared" si="247"/>
        <v>1.81112075141442E-2</v>
      </c>
      <c r="AK1430" s="155">
        <f t="shared" si="240"/>
        <v>2.1104494867390747E-2</v>
      </c>
      <c r="AL1430" s="158">
        <f t="shared" si="241"/>
        <v>2.112802591171466E-2</v>
      </c>
    </row>
    <row r="1431" spans="18:38" ht="14.25" x14ac:dyDescent="0.2">
      <c r="R1431" s="152" t="s">
        <v>106</v>
      </c>
      <c r="S1431" s="152"/>
      <c r="T1431" s="152" t="s">
        <v>104</v>
      </c>
      <c r="U1431" s="161">
        <v>38411</v>
      </c>
      <c r="V1431" s="152">
        <v>307.67998999999998</v>
      </c>
      <c r="W1431" s="152">
        <v>299.41251</v>
      </c>
      <c r="X1431" s="152">
        <v>310.87033000000002</v>
      </c>
      <c r="Y1431" s="154">
        <f t="shared" si="242"/>
        <v>11.457820000000027</v>
      </c>
      <c r="Z1431" s="154">
        <f t="shared" si="243"/>
        <v>3.1903400000000488</v>
      </c>
      <c r="AA1431" s="154">
        <f t="shared" si="244"/>
        <v>-8.2674799999999777</v>
      </c>
      <c r="AB1431" s="155">
        <f t="shared" si="237"/>
        <v>8.8778470000000009</v>
      </c>
      <c r="AC1431" s="155">
        <f t="shared" si="245"/>
        <v>8.2674799999999777</v>
      </c>
      <c r="AD1431" s="155">
        <f t="shared" si="238"/>
        <v>7.5172193333333306</v>
      </c>
      <c r="AE1431" s="152">
        <f t="shared" si="246"/>
        <v>0</v>
      </c>
      <c r="AF1431" s="152"/>
      <c r="AG1431" s="156">
        <v>38411</v>
      </c>
      <c r="AH1431" s="159">
        <v>397.37109000000015</v>
      </c>
      <c r="AI1431" s="155">
        <f t="shared" si="239"/>
        <v>363.21138400000001</v>
      </c>
      <c r="AJ1431" s="158">
        <f t="shared" si="247"/>
        <v>2.0805439067044296E-2</v>
      </c>
      <c r="AK1431" s="155">
        <f t="shared" si="240"/>
        <v>2.0647701073912821E-2</v>
      </c>
      <c r="AL1431" s="158">
        <f t="shared" si="241"/>
        <v>2.0696541090059365E-2</v>
      </c>
    </row>
    <row r="1432" spans="18:38" ht="14.25" x14ac:dyDescent="0.2">
      <c r="R1432" s="152" t="s">
        <v>106</v>
      </c>
      <c r="S1432" s="152"/>
      <c r="T1432" s="152" t="s">
        <v>104</v>
      </c>
      <c r="U1432" s="161">
        <v>38412</v>
      </c>
      <c r="V1432" s="152">
        <v>304.09264999999999</v>
      </c>
      <c r="W1432" s="152">
        <v>295.04404</v>
      </c>
      <c r="X1432" s="152">
        <v>305.95418999999998</v>
      </c>
      <c r="Y1432" s="154">
        <f t="shared" si="242"/>
        <v>10.910149999999987</v>
      </c>
      <c r="Z1432" s="154">
        <f t="shared" si="243"/>
        <v>1.8615399999999909</v>
      </c>
      <c r="AA1432" s="154">
        <f t="shared" si="244"/>
        <v>-9.0486099999999965</v>
      </c>
      <c r="AB1432" s="155">
        <f t="shared" si="237"/>
        <v>9.0614833333333351</v>
      </c>
      <c r="AC1432" s="155">
        <f t="shared" si="245"/>
        <v>9.0486099999999965</v>
      </c>
      <c r="AD1432" s="155">
        <f t="shared" si="238"/>
        <v>7.655805666666665</v>
      </c>
      <c r="AE1432" s="152">
        <f t="shared" si="246"/>
        <v>0</v>
      </c>
      <c r="AF1432" s="152"/>
      <c r="AG1432" s="156">
        <v>38412</v>
      </c>
      <c r="AH1432" s="159">
        <v>380.97911000000005</v>
      </c>
      <c r="AI1432" s="155">
        <f t="shared" si="239"/>
        <v>364.63190300000002</v>
      </c>
      <c r="AJ1432" s="158">
        <f t="shared" si="247"/>
        <v>2.375093479534874E-2</v>
      </c>
      <c r="AK1432" s="155">
        <f t="shared" si="240"/>
        <v>2.0957568027038975E-2</v>
      </c>
      <c r="AL1432" s="158">
        <f t="shared" si="241"/>
        <v>2.0995984179329102E-2</v>
      </c>
    </row>
    <row r="1433" spans="18:38" ht="14.25" x14ac:dyDescent="0.2">
      <c r="R1433" s="152" t="s">
        <v>106</v>
      </c>
      <c r="S1433" s="152"/>
      <c r="T1433" s="152" t="s">
        <v>104</v>
      </c>
      <c r="U1433" s="161">
        <v>38413</v>
      </c>
      <c r="V1433" s="152">
        <v>302.79745000000003</v>
      </c>
      <c r="W1433" s="152">
        <v>290.50970000000001</v>
      </c>
      <c r="X1433" s="152">
        <v>303.17435</v>
      </c>
      <c r="Y1433" s="154">
        <f t="shared" si="242"/>
        <v>12.664649999999995</v>
      </c>
      <c r="Z1433" s="154">
        <f t="shared" si="243"/>
        <v>0.37689999999997781</v>
      </c>
      <c r="AA1433" s="154">
        <f t="shared" si="244"/>
        <v>-12.287750000000017</v>
      </c>
      <c r="AB1433" s="155">
        <f t="shared" si="237"/>
        <v>9.254154333333334</v>
      </c>
      <c r="AC1433" s="155">
        <f t="shared" si="245"/>
        <v>12.287750000000017</v>
      </c>
      <c r="AD1433" s="155">
        <f t="shared" si="238"/>
        <v>7.8921979999999978</v>
      </c>
      <c r="AE1433" s="152">
        <f t="shared" si="246"/>
        <v>0</v>
      </c>
      <c r="AF1433" s="152"/>
      <c r="AG1433" s="156">
        <v>38413</v>
      </c>
      <c r="AH1433" s="159">
        <v>398.99825000000004</v>
      </c>
      <c r="AI1433" s="155">
        <f t="shared" si="239"/>
        <v>366.53494266666661</v>
      </c>
      <c r="AJ1433" s="158">
        <f t="shared" si="247"/>
        <v>3.0796500987159758E-2</v>
      </c>
      <c r="AK1433" s="155">
        <f t="shared" si="240"/>
        <v>2.1477549598522841E-2</v>
      </c>
      <c r="AL1433" s="158">
        <f t="shared" si="241"/>
        <v>2.1531911644171134E-2</v>
      </c>
    </row>
    <row r="1434" spans="18:38" ht="14.25" x14ac:dyDescent="0.2">
      <c r="R1434" s="152" t="s">
        <v>106</v>
      </c>
      <c r="S1434" s="152"/>
      <c r="T1434" s="152" t="s">
        <v>104</v>
      </c>
      <c r="U1434" s="161">
        <v>38414</v>
      </c>
      <c r="V1434" s="152">
        <v>295.55295000000001</v>
      </c>
      <c r="W1434" s="152">
        <v>284.30685</v>
      </c>
      <c r="X1434" s="152">
        <v>297.60037</v>
      </c>
      <c r="Y1434" s="154">
        <f t="shared" si="242"/>
        <v>13.293520000000001</v>
      </c>
      <c r="Z1434" s="154">
        <f t="shared" si="243"/>
        <v>2.0474199999999882</v>
      </c>
      <c r="AA1434" s="154">
        <f t="shared" si="244"/>
        <v>-11.246100000000013</v>
      </c>
      <c r="AB1434" s="155">
        <f t="shared" si="237"/>
        <v>9.5109516666666689</v>
      </c>
      <c r="AC1434" s="155">
        <f t="shared" si="245"/>
        <v>11.246100000000013</v>
      </c>
      <c r="AD1434" s="155">
        <f t="shared" si="238"/>
        <v>8.1026586666666649</v>
      </c>
      <c r="AE1434" s="152">
        <f t="shared" si="246"/>
        <v>0</v>
      </c>
      <c r="AF1434" s="152"/>
      <c r="AG1434" s="156">
        <v>38414</v>
      </c>
      <c r="AH1434" s="159">
        <v>389.96467999999999</v>
      </c>
      <c r="AI1434" s="155">
        <f t="shared" si="239"/>
        <v>368.35841166666671</v>
      </c>
      <c r="AJ1434" s="158">
        <f t="shared" si="247"/>
        <v>2.8838765603079779E-2</v>
      </c>
      <c r="AK1434" s="155">
        <f t="shared" si="240"/>
        <v>2.1948449152130362E-2</v>
      </c>
      <c r="AL1434" s="158">
        <f t="shared" si="241"/>
        <v>2.1996670661070413E-2</v>
      </c>
    </row>
    <row r="1435" spans="18:38" ht="14.25" x14ac:dyDescent="0.2">
      <c r="R1435" s="152" t="s">
        <v>106</v>
      </c>
      <c r="S1435" s="152"/>
      <c r="T1435" s="152" t="s">
        <v>104</v>
      </c>
      <c r="U1435" s="161">
        <v>38415</v>
      </c>
      <c r="V1435" s="152">
        <v>299.96465999999998</v>
      </c>
      <c r="W1435" s="152">
        <v>290.57083</v>
      </c>
      <c r="X1435" s="152">
        <v>303.89334000000002</v>
      </c>
      <c r="Y1435" s="154">
        <f t="shared" si="242"/>
        <v>13.322510000000023</v>
      </c>
      <c r="Z1435" s="154">
        <f t="shared" si="243"/>
        <v>3.9286800000000426</v>
      </c>
      <c r="AA1435" s="154">
        <f t="shared" si="244"/>
        <v>-9.3938299999999799</v>
      </c>
      <c r="AB1435" s="155">
        <f t="shared" si="237"/>
        <v>9.74781266666667</v>
      </c>
      <c r="AC1435" s="155">
        <f t="shared" si="245"/>
        <v>9.3938299999999799</v>
      </c>
      <c r="AD1435" s="155">
        <f t="shared" si="238"/>
        <v>8.2210139999999985</v>
      </c>
      <c r="AE1435" s="152">
        <f t="shared" si="246"/>
        <v>0</v>
      </c>
      <c r="AF1435" s="152"/>
      <c r="AG1435" s="156">
        <v>38415</v>
      </c>
      <c r="AH1435" s="159">
        <v>371.92237999999998</v>
      </c>
      <c r="AI1435" s="155">
        <f t="shared" si="239"/>
        <v>369.32119166666672</v>
      </c>
      <c r="AJ1435" s="158">
        <f t="shared" si="247"/>
        <v>2.5257501309816258E-2</v>
      </c>
      <c r="AK1435" s="155">
        <f t="shared" si="240"/>
        <v>2.222258101965827E-2</v>
      </c>
      <c r="AL1435" s="158">
        <f t="shared" si="241"/>
        <v>2.2259794957609498E-2</v>
      </c>
    </row>
    <row r="1436" spans="18:38" ht="14.25" x14ac:dyDescent="0.2">
      <c r="R1436" s="152" t="s">
        <v>106</v>
      </c>
      <c r="S1436" s="152"/>
      <c r="T1436" s="152" t="s">
        <v>104</v>
      </c>
      <c r="U1436" s="161">
        <v>38416</v>
      </c>
      <c r="V1436" s="152">
        <v>305.88317999999998</v>
      </c>
      <c r="W1436" s="152">
        <v>298.93871999999999</v>
      </c>
      <c r="X1436" s="152">
        <v>308.95328000000001</v>
      </c>
      <c r="Y1436" s="154">
        <f t="shared" si="242"/>
        <v>10.014560000000017</v>
      </c>
      <c r="Z1436" s="154">
        <f t="shared" si="243"/>
        <v>3.0701000000000249</v>
      </c>
      <c r="AA1436" s="154">
        <f t="shared" si="244"/>
        <v>-6.9444599999999923</v>
      </c>
      <c r="AB1436" s="155">
        <f t="shared" si="237"/>
        <v>9.9295846666666705</v>
      </c>
      <c r="AC1436" s="155">
        <f t="shared" si="245"/>
        <v>6.9444599999999923</v>
      </c>
      <c r="AD1436" s="155">
        <f t="shared" si="238"/>
        <v>8.3178636666666641</v>
      </c>
      <c r="AE1436" s="152">
        <f t="shared" si="246"/>
        <v>0</v>
      </c>
      <c r="AF1436" s="152"/>
      <c r="AG1436" s="156">
        <v>38416</v>
      </c>
      <c r="AH1436" s="159">
        <v>366.07677000000007</v>
      </c>
      <c r="AI1436" s="155">
        <f t="shared" si="239"/>
        <v>370.58096733333332</v>
      </c>
      <c r="AJ1436" s="158">
        <f t="shared" si="247"/>
        <v>1.8969955400338544E-2</v>
      </c>
      <c r="AK1436" s="155">
        <f t="shared" si="240"/>
        <v>2.2444802905484292E-2</v>
      </c>
      <c r="AL1436" s="158">
        <f t="shared" si="241"/>
        <v>2.2445469141389663E-2</v>
      </c>
    </row>
    <row r="1437" spans="18:38" ht="14.25" x14ac:dyDescent="0.2">
      <c r="R1437" s="152" t="s">
        <v>106</v>
      </c>
      <c r="S1437" s="152"/>
      <c r="T1437" s="152" t="s">
        <v>104</v>
      </c>
      <c r="U1437" s="161">
        <v>38417</v>
      </c>
      <c r="V1437" s="152">
        <v>300.05651999999998</v>
      </c>
      <c r="W1437" s="152">
        <v>297.16455000000002</v>
      </c>
      <c r="X1437" s="152">
        <v>302.30538999999999</v>
      </c>
      <c r="Y1437" s="154">
        <f t="shared" si="242"/>
        <v>5.1408399999999688</v>
      </c>
      <c r="Z1437" s="154">
        <f t="shared" si="243"/>
        <v>2.2488700000000108</v>
      </c>
      <c r="AA1437" s="154">
        <f t="shared" si="244"/>
        <v>-2.891969999999958</v>
      </c>
      <c r="AB1437" s="155">
        <f t="shared" si="237"/>
        <v>9.7960326666666688</v>
      </c>
      <c r="AC1437" s="155">
        <f t="shared" si="245"/>
        <v>2.891969999999958</v>
      </c>
      <c r="AD1437" s="155">
        <f t="shared" si="238"/>
        <v>8.1469986666666632</v>
      </c>
      <c r="AE1437" s="152">
        <f t="shared" si="246"/>
        <v>0</v>
      </c>
      <c r="AF1437" s="152"/>
      <c r="AG1437" s="156">
        <v>38417</v>
      </c>
      <c r="AH1437" s="159">
        <v>360.14953999999994</v>
      </c>
      <c r="AI1437" s="155">
        <f t="shared" si="239"/>
        <v>371.74833700000005</v>
      </c>
      <c r="AJ1437" s="158">
        <f t="shared" si="247"/>
        <v>8.0299144627533278E-3</v>
      </c>
      <c r="AK1437" s="155">
        <f t="shared" si="240"/>
        <v>2.1890440841599239E-2</v>
      </c>
      <c r="AL1437" s="158">
        <f t="shared" si="241"/>
        <v>2.191536008583856E-2</v>
      </c>
    </row>
    <row r="1438" spans="18:38" ht="14.25" x14ac:dyDescent="0.2">
      <c r="R1438" s="152" t="s">
        <v>106</v>
      </c>
      <c r="S1438" s="152"/>
      <c r="T1438" s="152" t="s">
        <v>104</v>
      </c>
      <c r="U1438" s="161">
        <v>38418</v>
      </c>
      <c r="V1438" s="152">
        <v>303.11066</v>
      </c>
      <c r="W1438" s="152">
        <v>293.31882000000002</v>
      </c>
      <c r="X1438" s="152">
        <v>303.52408000000003</v>
      </c>
      <c r="Y1438" s="154">
        <f t="shared" si="242"/>
        <v>10.20526000000001</v>
      </c>
      <c r="Z1438" s="154">
        <f t="shared" si="243"/>
        <v>0.41342000000003054</v>
      </c>
      <c r="AA1438" s="154">
        <f t="shared" si="244"/>
        <v>-9.7918399999999792</v>
      </c>
      <c r="AB1438" s="155">
        <f t="shared" ref="AB1438:AB1501" si="248">AVERAGE(Y1409:Y1438)</f>
        <v>9.8753010000000021</v>
      </c>
      <c r="AC1438" s="155">
        <f t="shared" si="245"/>
        <v>9.7918399999999792</v>
      </c>
      <c r="AD1438" s="155">
        <f t="shared" ref="AD1438:AD1501" si="249">AVERAGE(AC1409:AC1438)</f>
        <v>8.2294449999999966</v>
      </c>
      <c r="AE1438" s="152">
        <f t="shared" si="246"/>
        <v>0</v>
      </c>
      <c r="AF1438" s="152"/>
      <c r="AG1438" s="156">
        <v>38418</v>
      </c>
      <c r="AH1438" s="159">
        <v>379.18624999999997</v>
      </c>
      <c r="AI1438" s="155">
        <f t="shared" ref="AI1438:AI1501" si="250">AVERAGE(AH1409:AH1438)</f>
        <v>373.54093833333337</v>
      </c>
      <c r="AJ1438" s="158">
        <f t="shared" si="247"/>
        <v>2.5823299236193243E-2</v>
      </c>
      <c r="AK1438" s="155">
        <f t="shared" ref="AK1438:AK1501" si="251">AVERAGE(AJ1409:AJ1438)</f>
        <v>2.2001548833285953E-2</v>
      </c>
      <c r="AL1438" s="158">
        <f t="shared" ref="AL1438:AL1501" si="252">AD1438/AI1438</f>
        <v>2.203090519801704E-2</v>
      </c>
    </row>
    <row r="1439" spans="18:38" ht="14.25" x14ac:dyDescent="0.2">
      <c r="R1439" s="152" t="s">
        <v>106</v>
      </c>
      <c r="S1439" s="152"/>
      <c r="T1439" s="152" t="s">
        <v>104</v>
      </c>
      <c r="U1439" s="161">
        <v>38419</v>
      </c>
      <c r="V1439" s="152">
        <v>303.48138</v>
      </c>
      <c r="W1439" s="152">
        <v>294.67065000000002</v>
      </c>
      <c r="X1439" s="152">
        <v>304.24399</v>
      </c>
      <c r="Y1439" s="154">
        <f t="shared" si="242"/>
        <v>9.5733399999999733</v>
      </c>
      <c r="Z1439" s="154">
        <f t="shared" si="243"/>
        <v>0.76260999999999513</v>
      </c>
      <c r="AA1439" s="154">
        <f t="shared" si="244"/>
        <v>-8.8107299999999782</v>
      </c>
      <c r="AB1439" s="155">
        <f t="shared" si="248"/>
        <v>9.9583100000000009</v>
      </c>
      <c r="AC1439" s="155">
        <f t="shared" si="245"/>
        <v>8.8107299999999782</v>
      </c>
      <c r="AD1439" s="155">
        <f t="shared" si="249"/>
        <v>8.3450426666666626</v>
      </c>
      <c r="AE1439" s="152">
        <f t="shared" si="246"/>
        <v>0</v>
      </c>
      <c r="AF1439" s="152"/>
      <c r="AG1439" s="156">
        <v>38419</v>
      </c>
      <c r="AH1439" s="159">
        <v>372.55495999999988</v>
      </c>
      <c r="AI1439" s="155">
        <f t="shared" si="250"/>
        <v>374.84532766666672</v>
      </c>
      <c r="AJ1439" s="158">
        <f t="shared" si="247"/>
        <v>2.3649477113390147E-2</v>
      </c>
      <c r="AK1439" s="155">
        <f t="shared" si="251"/>
        <v>2.2255728868288454E-2</v>
      </c>
      <c r="AL1439" s="158">
        <f t="shared" si="252"/>
        <v>2.2262629545398892E-2</v>
      </c>
    </row>
    <row r="1440" spans="18:38" ht="14.25" x14ac:dyDescent="0.2">
      <c r="R1440" s="152" t="s">
        <v>106</v>
      </c>
      <c r="S1440" s="152"/>
      <c r="T1440" s="152" t="s">
        <v>104</v>
      </c>
      <c r="U1440" s="161">
        <v>38420</v>
      </c>
      <c r="V1440" s="152">
        <v>296.53145999999998</v>
      </c>
      <c r="W1440" s="152">
        <v>291.83089999999999</v>
      </c>
      <c r="X1440" s="152">
        <v>298.02321999999998</v>
      </c>
      <c r="Y1440" s="154">
        <f t="shared" si="242"/>
        <v>6.1923199999999952</v>
      </c>
      <c r="Z1440" s="154">
        <f t="shared" si="243"/>
        <v>1.4917599999999993</v>
      </c>
      <c r="AA1440" s="154">
        <f t="shared" si="244"/>
        <v>-4.7005599999999959</v>
      </c>
      <c r="AB1440" s="155">
        <f t="shared" si="248"/>
        <v>9.6531343333333322</v>
      </c>
      <c r="AC1440" s="155">
        <f t="shared" si="245"/>
        <v>4.7005599999999959</v>
      </c>
      <c r="AD1440" s="155">
        <f t="shared" si="249"/>
        <v>8.0212286666666621</v>
      </c>
      <c r="AE1440" s="152">
        <f t="shared" si="246"/>
        <v>0</v>
      </c>
      <c r="AF1440" s="152"/>
      <c r="AG1440" s="156">
        <v>38420</v>
      </c>
      <c r="AH1440" s="159">
        <v>350.40025000000009</v>
      </c>
      <c r="AI1440" s="155">
        <f t="shared" si="250"/>
        <v>374.3423273333334</v>
      </c>
      <c r="AJ1440" s="158">
        <f t="shared" si="247"/>
        <v>1.3414830611564902E-2</v>
      </c>
      <c r="AK1440" s="155">
        <f t="shared" si="251"/>
        <v>2.1388219195853479E-2</v>
      </c>
      <c r="AL1440" s="158">
        <f t="shared" si="252"/>
        <v>2.1427522566862051E-2</v>
      </c>
    </row>
    <row r="1441" spans="18:38" ht="14.25" x14ac:dyDescent="0.2">
      <c r="R1441" s="152" t="s">
        <v>106</v>
      </c>
      <c r="S1441" s="152"/>
      <c r="T1441" s="152" t="s">
        <v>104</v>
      </c>
      <c r="U1441" s="161">
        <v>38421</v>
      </c>
      <c r="V1441" s="152">
        <v>299.28616</v>
      </c>
      <c r="W1441" s="152">
        <v>290.29642000000001</v>
      </c>
      <c r="X1441" s="152">
        <v>300.46100000000001</v>
      </c>
      <c r="Y1441" s="154">
        <f t="shared" si="242"/>
        <v>10.164580000000001</v>
      </c>
      <c r="Z1441" s="154">
        <f t="shared" si="243"/>
        <v>1.1748400000000174</v>
      </c>
      <c r="AA1441" s="154">
        <f t="shared" si="244"/>
        <v>-8.9897399999999834</v>
      </c>
      <c r="AB1441" s="155">
        <f t="shared" si="248"/>
        <v>9.6183399999999981</v>
      </c>
      <c r="AC1441" s="155">
        <f t="shared" si="245"/>
        <v>8.9897399999999834</v>
      </c>
      <c r="AD1441" s="155">
        <f t="shared" si="249"/>
        <v>7.9489463333333275</v>
      </c>
      <c r="AE1441" s="152">
        <f t="shared" si="246"/>
        <v>0</v>
      </c>
      <c r="AF1441" s="152"/>
      <c r="AG1441" s="156">
        <v>38421</v>
      </c>
      <c r="AH1441" s="159">
        <v>338.44153000000006</v>
      </c>
      <c r="AI1441" s="155">
        <f t="shared" si="250"/>
        <v>373.71297400000003</v>
      </c>
      <c r="AJ1441" s="158">
        <f t="shared" si="247"/>
        <v>2.6562165701118245E-2</v>
      </c>
      <c r="AK1441" s="155">
        <f t="shared" si="251"/>
        <v>2.1232714285455732E-2</v>
      </c>
      <c r="AL1441" s="158">
        <f t="shared" si="252"/>
        <v>2.1270190992441505E-2</v>
      </c>
    </row>
    <row r="1442" spans="18:38" ht="14.25" x14ac:dyDescent="0.2">
      <c r="R1442" s="152" t="s">
        <v>106</v>
      </c>
      <c r="S1442" s="152"/>
      <c r="T1442" s="152" t="s">
        <v>104</v>
      </c>
      <c r="U1442" s="161">
        <v>38422</v>
      </c>
      <c r="V1442" s="152">
        <v>296.90618999999998</v>
      </c>
      <c r="W1442" s="152">
        <v>289.93396000000001</v>
      </c>
      <c r="X1442" s="152">
        <v>297.58267000000001</v>
      </c>
      <c r="Y1442" s="154">
        <f t="shared" si="242"/>
        <v>7.6487099999999941</v>
      </c>
      <c r="Z1442" s="154">
        <f t="shared" si="243"/>
        <v>0.67648000000002639</v>
      </c>
      <c r="AA1442" s="154">
        <f t="shared" si="244"/>
        <v>-6.9722299999999677</v>
      </c>
      <c r="AB1442" s="155">
        <f t="shared" si="248"/>
        <v>9.5587013333333335</v>
      </c>
      <c r="AC1442" s="155">
        <f t="shared" si="245"/>
        <v>6.9722299999999677</v>
      </c>
      <c r="AD1442" s="155">
        <f t="shared" si="249"/>
        <v>7.8667583333333271</v>
      </c>
      <c r="AE1442" s="152">
        <f t="shared" si="246"/>
        <v>0</v>
      </c>
      <c r="AF1442" s="152"/>
      <c r="AG1442" s="156">
        <v>38422</v>
      </c>
      <c r="AH1442" s="159">
        <v>345.93977999999998</v>
      </c>
      <c r="AI1442" s="155">
        <f t="shared" si="250"/>
        <v>373.64432100000005</v>
      </c>
      <c r="AJ1442" s="158">
        <f t="shared" si="247"/>
        <v>2.0154461565535967E-2</v>
      </c>
      <c r="AK1442" s="155">
        <f t="shared" si="251"/>
        <v>2.1000517498001369E-2</v>
      </c>
      <c r="AL1442" s="158">
        <f t="shared" si="252"/>
        <v>2.1054135955496902E-2</v>
      </c>
    </row>
    <row r="1443" spans="18:38" ht="14.25" x14ac:dyDescent="0.2">
      <c r="R1443" s="152" t="s">
        <v>106</v>
      </c>
      <c r="S1443" s="152"/>
      <c r="T1443" s="152" t="s">
        <v>104</v>
      </c>
      <c r="U1443" s="161">
        <v>38423</v>
      </c>
      <c r="V1443" s="152">
        <v>296.47357</v>
      </c>
      <c r="W1443" s="152">
        <v>292.50616000000002</v>
      </c>
      <c r="X1443" s="152">
        <v>300.52706999999998</v>
      </c>
      <c r="Y1443" s="154">
        <f t="shared" si="242"/>
        <v>8.020909999999958</v>
      </c>
      <c r="Z1443" s="154">
        <f t="shared" si="243"/>
        <v>4.0534999999999854</v>
      </c>
      <c r="AA1443" s="154">
        <f t="shared" si="244"/>
        <v>-3.9674099999999726</v>
      </c>
      <c r="AB1443" s="155">
        <f t="shared" si="248"/>
        <v>9.6094673333333311</v>
      </c>
      <c r="AC1443" s="155">
        <f t="shared" si="245"/>
        <v>3.9674099999999726</v>
      </c>
      <c r="AD1443" s="155">
        <f t="shared" si="249"/>
        <v>7.8072266666666605</v>
      </c>
      <c r="AE1443" s="152">
        <f t="shared" si="246"/>
        <v>0</v>
      </c>
      <c r="AF1443" s="152"/>
      <c r="AG1443" s="156">
        <v>38423</v>
      </c>
      <c r="AH1443" s="159">
        <v>330.52685000000002</v>
      </c>
      <c r="AI1443" s="155">
        <f t="shared" si="250"/>
        <v>373.27621166666671</v>
      </c>
      <c r="AJ1443" s="158">
        <f t="shared" si="247"/>
        <v>1.2003291109330369E-2</v>
      </c>
      <c r="AK1443" s="155">
        <f t="shared" si="251"/>
        <v>2.083916514796243E-2</v>
      </c>
      <c r="AL1443" s="158">
        <f t="shared" si="252"/>
        <v>2.0915414437495589E-2</v>
      </c>
    </row>
    <row r="1444" spans="18:38" ht="14.25" x14ac:dyDescent="0.2">
      <c r="R1444" s="152" t="s">
        <v>106</v>
      </c>
      <c r="S1444" s="152"/>
      <c r="T1444" s="152" t="s">
        <v>104</v>
      </c>
      <c r="U1444" s="161">
        <v>38424</v>
      </c>
      <c r="V1444" s="152">
        <v>301.68493999999998</v>
      </c>
      <c r="W1444" s="152">
        <v>291.85788000000002</v>
      </c>
      <c r="X1444" s="152">
        <v>306.37711000000002</v>
      </c>
      <c r="Y1444" s="154">
        <f t="shared" si="242"/>
        <v>14.519229999999993</v>
      </c>
      <c r="Z1444" s="154">
        <f t="shared" si="243"/>
        <v>4.6921700000000328</v>
      </c>
      <c r="AA1444" s="154">
        <f t="shared" si="244"/>
        <v>-9.8270599999999604</v>
      </c>
      <c r="AB1444" s="155">
        <f t="shared" si="248"/>
        <v>9.8886809999999983</v>
      </c>
      <c r="AC1444" s="155">
        <f t="shared" si="245"/>
        <v>9.8270599999999604</v>
      </c>
      <c r="AD1444" s="155">
        <f t="shared" si="249"/>
        <v>7.9894066666666594</v>
      </c>
      <c r="AE1444" s="152">
        <f t="shared" si="246"/>
        <v>0</v>
      </c>
      <c r="AF1444" s="152"/>
      <c r="AG1444" s="156">
        <v>38424</v>
      </c>
      <c r="AH1444" s="159">
        <v>337.12844000000001</v>
      </c>
      <c r="AI1444" s="155">
        <f t="shared" si="250"/>
        <v>373.54578166666676</v>
      </c>
      <c r="AJ1444" s="158">
        <f t="shared" si="247"/>
        <v>2.9149305825399839E-2</v>
      </c>
      <c r="AK1444" s="155">
        <f t="shared" si="251"/>
        <v>2.1368953355209115E-2</v>
      </c>
      <c r="AL1444" s="158">
        <f t="shared" si="252"/>
        <v>2.1388025400848991E-2</v>
      </c>
    </row>
    <row r="1445" spans="18:38" ht="14.25" x14ac:dyDescent="0.2">
      <c r="R1445" s="152" t="s">
        <v>106</v>
      </c>
      <c r="S1445" s="152"/>
      <c r="T1445" s="152" t="s">
        <v>104</v>
      </c>
      <c r="U1445" s="161">
        <v>38425</v>
      </c>
      <c r="V1445" s="152">
        <v>297.34061000000003</v>
      </c>
      <c r="W1445" s="152">
        <v>290.44335999999998</v>
      </c>
      <c r="X1445" s="152">
        <v>299.87914999999998</v>
      </c>
      <c r="Y1445" s="154">
        <f t="shared" si="242"/>
        <v>9.4357899999999972</v>
      </c>
      <c r="Z1445" s="154">
        <f t="shared" si="243"/>
        <v>2.5385399999999549</v>
      </c>
      <c r="AA1445" s="154">
        <f t="shared" si="244"/>
        <v>-6.8972500000000423</v>
      </c>
      <c r="AB1445" s="155">
        <f t="shared" si="248"/>
        <v>9.8319883333333316</v>
      </c>
      <c r="AC1445" s="155">
        <f t="shared" si="245"/>
        <v>6.8972500000000423</v>
      </c>
      <c r="AD1445" s="155">
        <f t="shared" si="249"/>
        <v>7.8877026666666605</v>
      </c>
      <c r="AE1445" s="152">
        <f t="shared" si="246"/>
        <v>0</v>
      </c>
      <c r="AF1445" s="152"/>
      <c r="AG1445" s="156">
        <v>38425</v>
      </c>
      <c r="AH1445" s="159">
        <v>348.54370999999992</v>
      </c>
      <c r="AI1445" s="155">
        <f t="shared" si="250"/>
        <v>374.31956266666668</v>
      </c>
      <c r="AJ1445" s="158">
        <f t="shared" si="247"/>
        <v>1.9788766235374164E-2</v>
      </c>
      <c r="AK1445" s="155">
        <f t="shared" si="251"/>
        <v>2.1009269124997364E-2</v>
      </c>
      <c r="AL1445" s="158">
        <f t="shared" si="252"/>
        <v>2.1072109110393186E-2</v>
      </c>
    </row>
    <row r="1446" spans="18:38" ht="14.25" x14ac:dyDescent="0.2">
      <c r="R1446" s="152" t="s">
        <v>106</v>
      </c>
      <c r="S1446" s="152"/>
      <c r="T1446" s="152" t="s">
        <v>104</v>
      </c>
      <c r="U1446" s="161">
        <v>38426</v>
      </c>
      <c r="V1446" s="152">
        <v>299.56326000000001</v>
      </c>
      <c r="W1446" s="152">
        <v>289.89855999999997</v>
      </c>
      <c r="X1446" s="152">
        <v>299.56326000000001</v>
      </c>
      <c r="Y1446" s="154">
        <f t="shared" si="242"/>
        <v>9.6647000000000389</v>
      </c>
      <c r="Z1446" s="154">
        <f t="shared" si="243"/>
        <v>0</v>
      </c>
      <c r="AA1446" s="154">
        <f t="shared" si="244"/>
        <v>-9.6647000000000389</v>
      </c>
      <c r="AB1446" s="155">
        <f t="shared" si="248"/>
        <v>9.7457473333333322</v>
      </c>
      <c r="AC1446" s="155">
        <f t="shared" si="245"/>
        <v>9.6647000000000389</v>
      </c>
      <c r="AD1446" s="155">
        <f t="shared" si="249"/>
        <v>7.8045673333333294</v>
      </c>
      <c r="AE1446" s="152">
        <f t="shared" si="246"/>
        <v>0</v>
      </c>
      <c r="AF1446" s="152"/>
      <c r="AG1446" s="156">
        <v>38426</v>
      </c>
      <c r="AH1446" s="159">
        <v>325.1225</v>
      </c>
      <c r="AI1446" s="155">
        <f t="shared" si="250"/>
        <v>373.02767299999999</v>
      </c>
      <c r="AJ1446" s="158">
        <f t="shared" si="247"/>
        <v>2.9726333920291701E-2</v>
      </c>
      <c r="AK1446" s="155">
        <f t="shared" si="251"/>
        <v>2.0886337693513682E-2</v>
      </c>
      <c r="AL1446" s="158">
        <f t="shared" si="252"/>
        <v>2.0922220784765556E-2</v>
      </c>
    </row>
    <row r="1447" spans="18:38" ht="14.25" x14ac:dyDescent="0.2">
      <c r="R1447" s="152" t="s">
        <v>106</v>
      </c>
      <c r="S1447" s="152"/>
      <c r="T1447" s="152" t="s">
        <v>104</v>
      </c>
      <c r="U1447" s="161">
        <v>38427</v>
      </c>
      <c r="V1447" s="152">
        <v>298.32558999999998</v>
      </c>
      <c r="W1447" s="152">
        <v>292.72424000000001</v>
      </c>
      <c r="X1447" s="152">
        <v>305.84917999999999</v>
      </c>
      <c r="Y1447" s="154">
        <f t="shared" si="242"/>
        <v>13.124939999999981</v>
      </c>
      <c r="Z1447" s="154">
        <f t="shared" si="243"/>
        <v>7.5235900000000129</v>
      </c>
      <c r="AA1447" s="154">
        <f t="shared" si="244"/>
        <v>-5.6013499999999681</v>
      </c>
      <c r="AB1447" s="155">
        <f t="shared" si="248"/>
        <v>9.8162959999999995</v>
      </c>
      <c r="AC1447" s="155">
        <f t="shared" si="245"/>
        <v>5.6013499999999681</v>
      </c>
      <c r="AD1447" s="155">
        <f t="shared" si="249"/>
        <v>7.6379059999999965</v>
      </c>
      <c r="AE1447" s="152">
        <f t="shared" si="246"/>
        <v>0</v>
      </c>
      <c r="AF1447" s="152"/>
      <c r="AG1447" s="156">
        <v>38427</v>
      </c>
      <c r="AH1447" s="159">
        <v>308.61595</v>
      </c>
      <c r="AI1447" s="155">
        <f t="shared" si="250"/>
        <v>370.23950933333339</v>
      </c>
      <c r="AJ1447" s="158">
        <f t="shared" si="247"/>
        <v>1.814990443624177E-2</v>
      </c>
      <c r="AK1447" s="155">
        <f t="shared" si="251"/>
        <v>2.0590472260417114E-2</v>
      </c>
      <c r="AL1447" s="158">
        <f t="shared" si="252"/>
        <v>2.0629635161717574E-2</v>
      </c>
    </row>
    <row r="1448" spans="18:38" ht="14.25" x14ac:dyDescent="0.2">
      <c r="R1448" s="152" t="s">
        <v>106</v>
      </c>
      <c r="S1448" s="152"/>
      <c r="T1448" s="152" t="s">
        <v>104</v>
      </c>
      <c r="U1448" s="161">
        <v>38428</v>
      </c>
      <c r="V1448" s="152">
        <v>300.75491</v>
      </c>
      <c r="W1448" s="152">
        <v>294.12603999999999</v>
      </c>
      <c r="X1448" s="152">
        <v>301.58242999999999</v>
      </c>
      <c r="Y1448" s="154">
        <f t="shared" si="242"/>
        <v>7.456389999999999</v>
      </c>
      <c r="Z1448" s="154">
        <f t="shared" si="243"/>
        <v>0.82751999999999271</v>
      </c>
      <c r="AA1448" s="154">
        <f t="shared" si="244"/>
        <v>-6.6288700000000063</v>
      </c>
      <c r="AB1448" s="155">
        <f t="shared" si="248"/>
        <v>9.8297443333333323</v>
      </c>
      <c r="AC1448" s="155">
        <f t="shared" si="245"/>
        <v>6.6288700000000063</v>
      </c>
      <c r="AD1448" s="155">
        <f t="shared" si="249"/>
        <v>7.6604776666666625</v>
      </c>
      <c r="AE1448" s="152">
        <f t="shared" si="246"/>
        <v>0</v>
      </c>
      <c r="AF1448" s="152"/>
      <c r="AG1448" s="156">
        <v>38428</v>
      </c>
      <c r="AH1448" s="159">
        <v>308.26182</v>
      </c>
      <c r="AI1448" s="155">
        <f t="shared" si="250"/>
        <v>367.61156933333331</v>
      </c>
      <c r="AJ1448" s="158">
        <f t="shared" si="247"/>
        <v>2.1504025376869591E-2</v>
      </c>
      <c r="AK1448" s="155">
        <f t="shared" si="251"/>
        <v>2.0794768181444337E-2</v>
      </c>
      <c r="AL1448" s="158">
        <f t="shared" si="252"/>
        <v>2.0838510824234949E-2</v>
      </c>
    </row>
    <row r="1449" spans="18:38" ht="14.25" x14ac:dyDescent="0.2">
      <c r="R1449" s="152" t="s">
        <v>106</v>
      </c>
      <c r="S1449" s="152"/>
      <c r="T1449" s="152" t="s">
        <v>104</v>
      </c>
      <c r="U1449" s="161">
        <v>38429</v>
      </c>
      <c r="V1449" s="152">
        <v>297.22806000000003</v>
      </c>
      <c r="W1449" s="152">
        <v>289.13024999999999</v>
      </c>
      <c r="X1449" s="152">
        <v>299.66158999999999</v>
      </c>
      <c r="Y1449" s="154">
        <f t="shared" si="242"/>
        <v>10.53134</v>
      </c>
      <c r="Z1449" s="154">
        <f t="shared" si="243"/>
        <v>2.433529999999962</v>
      </c>
      <c r="AA1449" s="154">
        <f t="shared" si="244"/>
        <v>-8.0978100000000381</v>
      </c>
      <c r="AB1449" s="155">
        <f t="shared" si="248"/>
        <v>9.8083786666666644</v>
      </c>
      <c r="AC1449" s="155">
        <f t="shared" si="245"/>
        <v>8.0978100000000381</v>
      </c>
      <c r="AD1449" s="155">
        <f t="shared" si="249"/>
        <v>7.5632649999999959</v>
      </c>
      <c r="AE1449" s="152">
        <f t="shared" si="246"/>
        <v>0</v>
      </c>
      <c r="AF1449" s="152"/>
      <c r="AG1449" s="156">
        <v>38429</v>
      </c>
      <c r="AH1449" s="159">
        <v>303.59627999999987</v>
      </c>
      <c r="AI1449" s="155">
        <f t="shared" si="250"/>
        <v>364.94309499999991</v>
      </c>
      <c r="AJ1449" s="158">
        <f t="shared" si="247"/>
        <v>2.6672955281270384E-2</v>
      </c>
      <c r="AK1449" s="155">
        <f t="shared" si="251"/>
        <v>2.0726902847173177E-2</v>
      </c>
      <c r="AL1449" s="158">
        <f t="shared" si="252"/>
        <v>2.0724505008102696E-2</v>
      </c>
    </row>
    <row r="1450" spans="18:38" ht="14.25" x14ac:dyDescent="0.2">
      <c r="R1450" s="152" t="s">
        <v>106</v>
      </c>
      <c r="S1450" s="152"/>
      <c r="T1450" s="152" t="s">
        <v>104</v>
      </c>
      <c r="U1450" s="161">
        <v>38430</v>
      </c>
      <c r="V1450" s="152">
        <v>292.12457000000001</v>
      </c>
      <c r="W1450" s="152">
        <v>284.37027</v>
      </c>
      <c r="X1450" s="152">
        <v>292.12457000000001</v>
      </c>
      <c r="Y1450" s="154">
        <f t="shared" si="242"/>
        <v>7.7543000000000006</v>
      </c>
      <c r="Z1450" s="154">
        <f t="shared" si="243"/>
        <v>0</v>
      </c>
      <c r="AA1450" s="154">
        <f t="shared" si="244"/>
        <v>-7.7543000000000006</v>
      </c>
      <c r="AB1450" s="155">
        <f t="shared" si="248"/>
        <v>9.7168776666666652</v>
      </c>
      <c r="AC1450" s="155">
        <f t="shared" si="245"/>
        <v>7.7543000000000006</v>
      </c>
      <c r="AD1450" s="155">
        <f t="shared" si="249"/>
        <v>7.575833999999996</v>
      </c>
      <c r="AE1450" s="152">
        <f t="shared" si="246"/>
        <v>0</v>
      </c>
      <c r="AF1450" s="152"/>
      <c r="AG1450" s="156">
        <v>38430</v>
      </c>
      <c r="AH1450" s="159">
        <v>288.34435999999994</v>
      </c>
      <c r="AI1450" s="155">
        <f t="shared" si="250"/>
        <v>362.40554233333324</v>
      </c>
      <c r="AJ1450" s="158">
        <f t="shared" si="247"/>
        <v>2.6892497567838684E-2</v>
      </c>
      <c r="AK1450" s="155">
        <f t="shared" si="251"/>
        <v>2.0948621837764296E-2</v>
      </c>
      <c r="AL1450" s="158">
        <f t="shared" si="252"/>
        <v>2.090429950718551E-2</v>
      </c>
    </row>
    <row r="1451" spans="18:38" ht="14.25" x14ac:dyDescent="0.2">
      <c r="R1451" s="152" t="s">
        <v>106</v>
      </c>
      <c r="S1451" s="152"/>
      <c r="T1451" s="152" t="s">
        <v>104</v>
      </c>
      <c r="U1451" s="161">
        <v>38431</v>
      </c>
      <c r="V1451" s="152">
        <v>290.80133000000001</v>
      </c>
      <c r="W1451" s="152">
        <v>283.20486</v>
      </c>
      <c r="X1451" s="152">
        <v>290.80133000000001</v>
      </c>
      <c r="Y1451" s="154">
        <f t="shared" si="242"/>
        <v>7.5964700000000107</v>
      </c>
      <c r="Z1451" s="154">
        <f t="shared" si="243"/>
        <v>0</v>
      </c>
      <c r="AA1451" s="154">
        <f t="shared" si="244"/>
        <v>-7.5964700000000107</v>
      </c>
      <c r="AB1451" s="155">
        <f t="shared" si="248"/>
        <v>9.7954249999999981</v>
      </c>
      <c r="AC1451" s="155">
        <f t="shared" si="245"/>
        <v>7.5964700000000107</v>
      </c>
      <c r="AD1451" s="155">
        <f t="shared" si="249"/>
        <v>7.6632046666666627</v>
      </c>
      <c r="AE1451" s="152">
        <f t="shared" si="246"/>
        <v>0</v>
      </c>
      <c r="AF1451" s="152"/>
      <c r="AG1451" s="156">
        <v>38431</v>
      </c>
      <c r="AH1451" s="159">
        <v>292.81880999999993</v>
      </c>
      <c r="AI1451" s="155">
        <f t="shared" si="250"/>
        <v>360.11950733333322</v>
      </c>
      <c r="AJ1451" s="158">
        <f t="shared" si="247"/>
        <v>2.5942561545141216E-2</v>
      </c>
      <c r="AK1451" s="155">
        <f t="shared" si="251"/>
        <v>2.1354477751345764E-2</v>
      </c>
      <c r="AL1451" s="158">
        <f t="shared" si="252"/>
        <v>2.127961554599557E-2</v>
      </c>
    </row>
    <row r="1452" spans="18:38" ht="14.25" x14ac:dyDescent="0.2">
      <c r="R1452" s="152" t="s">
        <v>106</v>
      </c>
      <c r="S1452" s="152"/>
      <c r="T1452" s="152" t="s">
        <v>104</v>
      </c>
      <c r="U1452" s="161">
        <v>38432</v>
      </c>
      <c r="V1452" s="152">
        <v>289.08026000000001</v>
      </c>
      <c r="W1452" s="152">
        <v>283.58926000000002</v>
      </c>
      <c r="X1452" s="152">
        <v>289.08026000000001</v>
      </c>
      <c r="Y1452" s="154">
        <f t="shared" si="242"/>
        <v>5.4909999999999854</v>
      </c>
      <c r="Z1452" s="154">
        <f t="shared" si="243"/>
        <v>0</v>
      </c>
      <c r="AA1452" s="154">
        <f t="shared" si="244"/>
        <v>-5.4909999999999854</v>
      </c>
      <c r="AB1452" s="155">
        <f t="shared" si="248"/>
        <v>9.6468053333333312</v>
      </c>
      <c r="AC1452" s="155">
        <f t="shared" si="245"/>
        <v>5.4909999999999854</v>
      </c>
      <c r="AD1452" s="155">
        <f t="shared" si="249"/>
        <v>7.6156623333333284</v>
      </c>
      <c r="AE1452" s="152">
        <f t="shared" si="246"/>
        <v>0</v>
      </c>
      <c r="AF1452" s="152"/>
      <c r="AG1452" s="156">
        <v>38432</v>
      </c>
      <c r="AH1452" s="159">
        <v>303.07202999999998</v>
      </c>
      <c r="AI1452" s="155">
        <f t="shared" si="250"/>
        <v>358.20481299999994</v>
      </c>
      <c r="AJ1452" s="158">
        <f t="shared" si="247"/>
        <v>1.8117805196342221E-2</v>
      </c>
      <c r="AK1452" s="155">
        <f t="shared" si="251"/>
        <v>2.1318827776497538E-2</v>
      </c>
      <c r="AL1452" s="158">
        <f t="shared" si="252"/>
        <v>2.1260636532355385E-2</v>
      </c>
    </row>
    <row r="1453" spans="18:38" ht="14.25" x14ac:dyDescent="0.2">
      <c r="R1453" s="152" t="s">
        <v>106</v>
      </c>
      <c r="S1453" s="152"/>
      <c r="T1453" s="152" t="s">
        <v>104</v>
      </c>
      <c r="U1453" s="161">
        <v>38433</v>
      </c>
      <c r="V1453" s="152">
        <v>288.20749000000001</v>
      </c>
      <c r="W1453" s="152">
        <v>277.80480999999997</v>
      </c>
      <c r="X1453" s="152">
        <v>288.20749000000001</v>
      </c>
      <c r="Y1453" s="154">
        <f t="shared" si="242"/>
        <v>10.402680000000032</v>
      </c>
      <c r="Z1453" s="154">
        <f t="shared" si="243"/>
        <v>0</v>
      </c>
      <c r="AA1453" s="154">
        <f t="shared" si="244"/>
        <v>-10.402680000000032</v>
      </c>
      <c r="AB1453" s="155">
        <f t="shared" si="248"/>
        <v>9.7241146666666669</v>
      </c>
      <c r="AC1453" s="155">
        <f t="shared" si="245"/>
        <v>10.402680000000032</v>
      </c>
      <c r="AD1453" s="155">
        <f t="shared" si="249"/>
        <v>7.735578999999996</v>
      </c>
      <c r="AE1453" s="152">
        <f t="shared" si="246"/>
        <v>0</v>
      </c>
      <c r="AF1453" s="152"/>
      <c r="AG1453" s="156">
        <v>38433</v>
      </c>
      <c r="AH1453" s="159">
        <v>291.34671000000003</v>
      </c>
      <c r="AI1453" s="155">
        <f t="shared" si="250"/>
        <v>355.21872999999988</v>
      </c>
      <c r="AJ1453" s="158">
        <f t="shared" si="247"/>
        <v>3.5705500158213666E-2</v>
      </c>
      <c r="AK1453" s="155">
        <f t="shared" si="251"/>
        <v>2.1913521629569468E-2</v>
      </c>
      <c r="AL1453" s="158">
        <f t="shared" si="252"/>
        <v>2.1776945714546074E-2</v>
      </c>
    </row>
    <row r="1454" spans="18:38" ht="14.25" x14ac:dyDescent="0.2">
      <c r="R1454" s="152" t="s">
        <v>106</v>
      </c>
      <c r="S1454" s="152"/>
      <c r="T1454" s="152" t="s">
        <v>104</v>
      </c>
      <c r="U1454" s="161">
        <v>38434</v>
      </c>
      <c r="V1454" s="152">
        <v>285.96328999999997</v>
      </c>
      <c r="W1454" s="152">
        <v>281.76508000000001</v>
      </c>
      <c r="X1454" s="152">
        <v>291.99011000000002</v>
      </c>
      <c r="Y1454" s="154">
        <f t="shared" si="242"/>
        <v>10.225030000000004</v>
      </c>
      <c r="Z1454" s="154">
        <f t="shared" si="243"/>
        <v>6.0268200000000434</v>
      </c>
      <c r="AA1454" s="154">
        <f t="shared" si="244"/>
        <v>-4.1982099999999605</v>
      </c>
      <c r="AB1454" s="155">
        <f t="shared" si="248"/>
        <v>9.8124546666666674</v>
      </c>
      <c r="AC1454" s="155">
        <f t="shared" si="245"/>
        <v>4.1982099999999605</v>
      </c>
      <c r="AD1454" s="155">
        <f t="shared" si="249"/>
        <v>7.6634933333333288</v>
      </c>
      <c r="AE1454" s="152">
        <f t="shared" si="246"/>
        <v>0</v>
      </c>
      <c r="AF1454" s="152"/>
      <c r="AG1454" s="156">
        <v>38434</v>
      </c>
      <c r="AH1454" s="159">
        <v>278.32390999999996</v>
      </c>
      <c r="AI1454" s="155">
        <f t="shared" si="250"/>
        <v>351.16000199999991</v>
      </c>
      <c r="AJ1454" s="158">
        <f t="shared" si="247"/>
        <v>1.5083899906407469E-2</v>
      </c>
      <c r="AK1454" s="155">
        <f t="shared" si="251"/>
        <v>2.1886366901445974E-2</v>
      </c>
      <c r="AL1454" s="158">
        <f t="shared" si="252"/>
        <v>2.1823366242415418E-2</v>
      </c>
    </row>
    <row r="1455" spans="18:38" ht="14.25" x14ac:dyDescent="0.2">
      <c r="R1455" s="152" t="s">
        <v>106</v>
      </c>
      <c r="S1455" s="152"/>
      <c r="T1455" s="152" t="s">
        <v>104</v>
      </c>
      <c r="U1455" s="161">
        <v>38435</v>
      </c>
      <c r="V1455" s="152">
        <v>292.58312999999998</v>
      </c>
      <c r="W1455" s="152">
        <v>284.43597</v>
      </c>
      <c r="X1455" s="152">
        <v>295.53960999999998</v>
      </c>
      <c r="Y1455" s="154">
        <f t="shared" si="242"/>
        <v>11.103639999999984</v>
      </c>
      <c r="Z1455" s="154">
        <f t="shared" si="243"/>
        <v>2.9564799999999991</v>
      </c>
      <c r="AA1455" s="154">
        <f t="shared" si="244"/>
        <v>-8.1471599999999853</v>
      </c>
      <c r="AB1455" s="155">
        <f t="shared" si="248"/>
        <v>9.9990343333333325</v>
      </c>
      <c r="AC1455" s="155">
        <f t="shared" si="245"/>
        <v>8.1471599999999853</v>
      </c>
      <c r="AD1455" s="155">
        <f t="shared" si="249"/>
        <v>7.7822903333333269</v>
      </c>
      <c r="AE1455" s="152">
        <f t="shared" si="246"/>
        <v>0</v>
      </c>
      <c r="AF1455" s="152"/>
      <c r="AG1455" s="156">
        <v>38435</v>
      </c>
      <c r="AH1455" s="159">
        <v>283.04277000000002</v>
      </c>
      <c r="AI1455" s="155">
        <f t="shared" si="250"/>
        <v>347.1398963333333</v>
      </c>
      <c r="AJ1455" s="158">
        <f t="shared" si="247"/>
        <v>2.8784201059083702E-2</v>
      </c>
      <c r="AK1455" s="155">
        <f t="shared" si="251"/>
        <v>2.2467352628165026E-2</v>
      </c>
      <c r="AL1455" s="158">
        <f t="shared" si="252"/>
        <v>2.2418311509376489E-2</v>
      </c>
    </row>
    <row r="1456" spans="18:38" ht="14.25" x14ac:dyDescent="0.2">
      <c r="R1456" s="152" t="s">
        <v>106</v>
      </c>
      <c r="S1456" s="152"/>
      <c r="T1456" s="152" t="s">
        <v>104</v>
      </c>
      <c r="U1456" s="161">
        <v>38436</v>
      </c>
      <c r="V1456" s="152">
        <v>291.03323</v>
      </c>
      <c r="W1456" s="152">
        <v>285.93477999999999</v>
      </c>
      <c r="X1456" s="152">
        <v>294.60656999999998</v>
      </c>
      <c r="Y1456" s="154">
        <f t="shared" si="242"/>
        <v>8.6717899999999872</v>
      </c>
      <c r="Z1456" s="154">
        <f t="shared" si="243"/>
        <v>3.5733399999999733</v>
      </c>
      <c r="AA1456" s="154">
        <f t="shared" si="244"/>
        <v>-5.0984500000000139</v>
      </c>
      <c r="AB1456" s="155">
        <f t="shared" si="248"/>
        <v>9.9610829999999986</v>
      </c>
      <c r="AC1456" s="155">
        <f t="shared" si="245"/>
        <v>5.0984500000000139</v>
      </c>
      <c r="AD1456" s="155">
        <f t="shared" si="249"/>
        <v>7.6768936666666603</v>
      </c>
      <c r="AE1456" s="152">
        <f t="shared" si="246"/>
        <v>0</v>
      </c>
      <c r="AF1456" s="152"/>
      <c r="AG1456" s="156">
        <v>38436</v>
      </c>
      <c r="AH1456" s="159">
        <v>281.32851999999997</v>
      </c>
      <c r="AI1456" s="155">
        <f t="shared" si="250"/>
        <v>342.7669269999999</v>
      </c>
      <c r="AJ1456" s="158">
        <f t="shared" si="247"/>
        <v>1.8122762669067517E-2</v>
      </c>
      <c r="AK1456" s="155">
        <f t="shared" si="251"/>
        <v>2.2403970165745104E-2</v>
      </c>
      <c r="AL1456" s="158">
        <f t="shared" si="252"/>
        <v>2.2396833130480708E-2</v>
      </c>
    </row>
    <row r="1457" spans="18:38" ht="14.25" x14ac:dyDescent="0.2">
      <c r="R1457" s="152" t="s">
        <v>106</v>
      </c>
      <c r="S1457" s="152"/>
      <c r="T1457" s="152" t="s">
        <v>104</v>
      </c>
      <c r="U1457" s="161">
        <v>38437</v>
      </c>
      <c r="V1457" s="152">
        <v>292.06191999999999</v>
      </c>
      <c r="W1457" s="152">
        <v>287.82335999999998</v>
      </c>
      <c r="X1457" s="152">
        <v>296.13898</v>
      </c>
      <c r="Y1457" s="154">
        <f t="shared" si="242"/>
        <v>8.315620000000024</v>
      </c>
      <c r="Z1457" s="154">
        <f t="shared" si="243"/>
        <v>4.0770600000000172</v>
      </c>
      <c r="AA1457" s="154">
        <f t="shared" si="244"/>
        <v>-4.2385600000000068</v>
      </c>
      <c r="AB1457" s="155">
        <f t="shared" si="248"/>
        <v>9.7924756666666664</v>
      </c>
      <c r="AC1457" s="155">
        <f t="shared" si="245"/>
        <v>4.2385600000000068</v>
      </c>
      <c r="AD1457" s="155">
        <f t="shared" si="249"/>
        <v>7.385516333333328</v>
      </c>
      <c r="AE1457" s="152">
        <f t="shared" si="246"/>
        <v>0</v>
      </c>
      <c r="AF1457" s="152"/>
      <c r="AG1457" s="156">
        <v>38437</v>
      </c>
      <c r="AH1457" s="159">
        <v>283.23281000000003</v>
      </c>
      <c r="AI1457" s="155">
        <f t="shared" si="250"/>
        <v>338.23839466666658</v>
      </c>
      <c r="AJ1457" s="158">
        <f t="shared" si="247"/>
        <v>1.4964932911550771E-2</v>
      </c>
      <c r="AK1457" s="155">
        <f t="shared" si="251"/>
        <v>2.1870412214665604E-2</v>
      </c>
      <c r="AL1457" s="158">
        <f t="shared" si="252"/>
        <v>2.1835239434043977E-2</v>
      </c>
    </row>
    <row r="1458" spans="18:38" ht="14.25" x14ac:dyDescent="0.2">
      <c r="R1458" s="152" t="s">
        <v>106</v>
      </c>
      <c r="S1458" s="152"/>
      <c r="T1458" s="152" t="s">
        <v>104</v>
      </c>
      <c r="U1458" s="161">
        <v>38438</v>
      </c>
      <c r="V1458" s="152">
        <v>288.31133999999997</v>
      </c>
      <c r="W1458" s="152">
        <v>287.93448000000001</v>
      </c>
      <c r="X1458" s="152">
        <v>291.65381000000002</v>
      </c>
      <c r="Y1458" s="154">
        <f t="shared" si="242"/>
        <v>3.7193300000000136</v>
      </c>
      <c r="Z1458" s="154">
        <f t="shared" si="243"/>
        <v>3.3424700000000485</v>
      </c>
      <c r="AA1458" s="154">
        <f t="shared" si="244"/>
        <v>-0.37685999999996511</v>
      </c>
      <c r="AB1458" s="155">
        <f t="shared" si="248"/>
        <v>9.6476220000000001</v>
      </c>
      <c r="AC1458" s="155">
        <f t="shared" si="245"/>
        <v>0.37685999999996511</v>
      </c>
      <c r="AD1458" s="155">
        <f t="shared" si="249"/>
        <v>7.2098743333333273</v>
      </c>
      <c r="AE1458" s="152">
        <f t="shared" si="246"/>
        <v>0</v>
      </c>
      <c r="AF1458" s="152"/>
      <c r="AG1458" s="156">
        <v>38438</v>
      </c>
      <c r="AH1458" s="159">
        <v>305.18725999999998</v>
      </c>
      <c r="AI1458" s="155">
        <f t="shared" si="250"/>
        <v>335.31306466666661</v>
      </c>
      <c r="AJ1458" s="158">
        <f t="shared" si="247"/>
        <v>1.234848400945587E-3</v>
      </c>
      <c r="AK1458" s="155">
        <f t="shared" si="251"/>
        <v>2.1432618845889852E-2</v>
      </c>
      <c r="AL1458" s="158">
        <f t="shared" si="252"/>
        <v>2.1501918932090032E-2</v>
      </c>
    </row>
    <row r="1459" spans="18:38" ht="14.25" x14ac:dyDescent="0.2">
      <c r="R1459" s="152" t="s">
        <v>106</v>
      </c>
      <c r="S1459" s="152"/>
      <c r="T1459" s="152" t="s">
        <v>104</v>
      </c>
      <c r="U1459" s="161">
        <v>38439</v>
      </c>
      <c r="V1459" s="152">
        <v>293.12256000000002</v>
      </c>
      <c r="W1459" s="152">
        <v>293.12256000000002</v>
      </c>
      <c r="X1459" s="152">
        <v>296.33877999999999</v>
      </c>
      <c r="Y1459" s="154">
        <f t="shared" si="242"/>
        <v>3.2162199999999643</v>
      </c>
      <c r="Z1459" s="154">
        <f t="shared" si="243"/>
        <v>3.2162199999999643</v>
      </c>
      <c r="AA1459" s="154">
        <f t="shared" si="244"/>
        <v>0</v>
      </c>
      <c r="AB1459" s="155">
        <f t="shared" si="248"/>
        <v>9.3686713333333316</v>
      </c>
      <c r="AC1459" s="155">
        <f t="shared" si="245"/>
        <v>0</v>
      </c>
      <c r="AD1459" s="155">
        <f t="shared" si="249"/>
        <v>7.0016663333333273</v>
      </c>
      <c r="AE1459" s="152">
        <f t="shared" si="246"/>
        <v>0</v>
      </c>
      <c r="AF1459" s="152"/>
      <c r="AG1459" s="156">
        <v>38439</v>
      </c>
      <c r="AH1459" s="159">
        <v>304.2450399999999</v>
      </c>
      <c r="AI1459" s="155">
        <f t="shared" si="250"/>
        <v>333.18576133333329</v>
      </c>
      <c r="AJ1459" s="158">
        <f t="shared" si="247"/>
        <v>0</v>
      </c>
      <c r="AK1459" s="155">
        <f t="shared" si="251"/>
        <v>2.0866934832228536E-2</v>
      </c>
      <c r="AL1459" s="158">
        <f t="shared" si="252"/>
        <v>2.1014302367887087E-2</v>
      </c>
    </row>
    <row r="1460" spans="18:38" ht="14.25" x14ac:dyDescent="0.2">
      <c r="R1460" s="152" t="s">
        <v>106</v>
      </c>
      <c r="S1460" s="152"/>
      <c r="T1460" s="152" t="s">
        <v>104</v>
      </c>
      <c r="U1460" s="161">
        <v>38440</v>
      </c>
      <c r="V1460" s="152">
        <v>293.42261000000002</v>
      </c>
      <c r="W1460" s="152">
        <v>284.08553999999998</v>
      </c>
      <c r="X1460" s="152">
        <v>294.03640999999999</v>
      </c>
      <c r="Y1460" s="154">
        <f t="shared" si="242"/>
        <v>9.950870000000009</v>
      </c>
      <c r="Z1460" s="154">
        <f t="shared" si="243"/>
        <v>0.61379999999996926</v>
      </c>
      <c r="AA1460" s="154">
        <f t="shared" si="244"/>
        <v>-9.3370700000000397</v>
      </c>
      <c r="AB1460" s="155">
        <f t="shared" si="248"/>
        <v>9.3262836666666651</v>
      </c>
      <c r="AC1460" s="155">
        <f t="shared" si="245"/>
        <v>9.3370700000000397</v>
      </c>
      <c r="AD1460" s="155">
        <f t="shared" si="249"/>
        <v>7.0890169999999957</v>
      </c>
      <c r="AE1460" s="152">
        <f t="shared" si="246"/>
        <v>0</v>
      </c>
      <c r="AF1460" s="152"/>
      <c r="AG1460" s="156">
        <v>38440</v>
      </c>
      <c r="AH1460" s="159">
        <v>311.26939999999991</v>
      </c>
      <c r="AI1460" s="155">
        <f t="shared" si="250"/>
        <v>331.19972533333328</v>
      </c>
      <c r="AJ1460" s="158">
        <f t="shared" si="247"/>
        <v>2.999674879702291E-2</v>
      </c>
      <c r="AK1460" s="155">
        <f t="shared" si="251"/>
        <v>2.1263119541657827E-2</v>
      </c>
      <c r="AL1460" s="158">
        <f t="shared" si="252"/>
        <v>2.1404054586293245E-2</v>
      </c>
    </row>
    <row r="1461" spans="18:38" ht="14.25" x14ac:dyDescent="0.2">
      <c r="R1461" s="152" t="s">
        <v>106</v>
      </c>
      <c r="S1461" s="152"/>
      <c r="T1461" s="152" t="s">
        <v>104</v>
      </c>
      <c r="U1461" s="161">
        <v>38441</v>
      </c>
      <c r="V1461" s="152">
        <v>291.2944</v>
      </c>
      <c r="W1461" s="152">
        <v>285.45675999999997</v>
      </c>
      <c r="X1461" s="152">
        <v>292.32175000000001</v>
      </c>
      <c r="Y1461" s="154">
        <f t="shared" si="242"/>
        <v>6.8649900000000343</v>
      </c>
      <c r="Z1461" s="154">
        <f t="shared" si="243"/>
        <v>1.0273500000000126</v>
      </c>
      <c r="AA1461" s="154">
        <f t="shared" si="244"/>
        <v>-5.8376400000000217</v>
      </c>
      <c r="AB1461" s="155">
        <f t="shared" si="248"/>
        <v>9.1731893333333332</v>
      </c>
      <c r="AC1461" s="155">
        <f t="shared" si="245"/>
        <v>5.8376400000000217</v>
      </c>
      <c r="AD1461" s="155">
        <f t="shared" si="249"/>
        <v>7.0080223333333302</v>
      </c>
      <c r="AE1461" s="152">
        <f t="shared" si="246"/>
        <v>0</v>
      </c>
      <c r="AF1461" s="152"/>
      <c r="AG1461" s="156">
        <v>38441</v>
      </c>
      <c r="AH1461" s="159">
        <v>329.08619999999996</v>
      </c>
      <c r="AI1461" s="155">
        <f t="shared" si="250"/>
        <v>328.92356233333334</v>
      </c>
      <c r="AJ1461" s="158">
        <f t="shared" si="247"/>
        <v>1.7738938916308317E-2</v>
      </c>
      <c r="AK1461" s="155">
        <f t="shared" si="251"/>
        <v>2.1160902869966629E-2</v>
      </c>
      <c r="AL1461" s="158">
        <f t="shared" si="252"/>
        <v>2.1305929814268987E-2</v>
      </c>
    </row>
    <row r="1462" spans="18:38" ht="14.25" x14ac:dyDescent="0.2">
      <c r="R1462" s="152" t="s">
        <v>106</v>
      </c>
      <c r="S1462" s="152"/>
      <c r="T1462" s="152" t="s">
        <v>104</v>
      </c>
      <c r="U1462" s="161">
        <v>38442</v>
      </c>
      <c r="V1462" s="152">
        <v>292.87006000000002</v>
      </c>
      <c r="W1462" s="152">
        <v>289.82297</v>
      </c>
      <c r="X1462" s="152">
        <v>295.29593</v>
      </c>
      <c r="Y1462" s="154">
        <f t="shared" si="242"/>
        <v>5.4729600000000005</v>
      </c>
      <c r="Z1462" s="154">
        <f t="shared" si="243"/>
        <v>2.4258699999999749</v>
      </c>
      <c r="AA1462" s="154">
        <f t="shared" si="244"/>
        <v>-3.0470900000000256</v>
      </c>
      <c r="AB1462" s="155">
        <f t="shared" si="248"/>
        <v>8.9919496666666667</v>
      </c>
      <c r="AC1462" s="155">
        <f t="shared" si="245"/>
        <v>3.0470900000000256</v>
      </c>
      <c r="AD1462" s="155">
        <f t="shared" si="249"/>
        <v>6.8079716666666643</v>
      </c>
      <c r="AE1462" s="152">
        <f t="shared" si="246"/>
        <v>0</v>
      </c>
      <c r="AF1462" s="152"/>
      <c r="AG1462" s="156">
        <v>38442</v>
      </c>
      <c r="AH1462" s="159">
        <v>325.69233000000008</v>
      </c>
      <c r="AI1462" s="155">
        <f t="shared" si="250"/>
        <v>327.08066966666667</v>
      </c>
      <c r="AJ1462" s="158">
        <f t="shared" si="247"/>
        <v>9.3557315273590409E-3</v>
      </c>
      <c r="AK1462" s="155">
        <f t="shared" si="251"/>
        <v>2.0681062761033642E-2</v>
      </c>
      <c r="AL1462" s="158">
        <f t="shared" si="252"/>
        <v>2.0814350397425751E-2</v>
      </c>
    </row>
    <row r="1463" spans="18:38" ht="14.25" x14ac:dyDescent="0.2">
      <c r="R1463" s="152" t="s">
        <v>105</v>
      </c>
      <c r="S1463" s="152"/>
      <c r="T1463" s="152" t="s">
        <v>104</v>
      </c>
      <c r="U1463" s="161">
        <v>38443</v>
      </c>
      <c r="V1463" s="152">
        <v>295.38135</v>
      </c>
      <c r="W1463" s="152">
        <v>293.79153000000002</v>
      </c>
      <c r="X1463" s="152">
        <v>298.66278</v>
      </c>
      <c r="Y1463" s="154">
        <f t="shared" si="242"/>
        <v>4.871249999999975</v>
      </c>
      <c r="Z1463" s="154">
        <f t="shared" si="243"/>
        <v>3.2814300000000003</v>
      </c>
      <c r="AA1463" s="154">
        <f t="shared" si="244"/>
        <v>-1.5898199999999747</v>
      </c>
      <c r="AB1463" s="155">
        <f t="shared" si="248"/>
        <v>8.7321696666666657</v>
      </c>
      <c r="AC1463" s="155">
        <f t="shared" si="245"/>
        <v>1.5898199999999747</v>
      </c>
      <c r="AD1463" s="155">
        <f t="shared" si="249"/>
        <v>6.4513739999999968</v>
      </c>
      <c r="AE1463" s="152">
        <f t="shared" si="246"/>
        <v>0</v>
      </c>
      <c r="AF1463" s="152"/>
      <c r="AG1463" s="156">
        <v>38443</v>
      </c>
      <c r="AH1463" s="159">
        <v>306.85358000000002</v>
      </c>
      <c r="AI1463" s="155">
        <f t="shared" si="250"/>
        <v>324.00918066666668</v>
      </c>
      <c r="AJ1463" s="158">
        <f t="shared" si="247"/>
        <v>5.1810378096288617E-3</v>
      </c>
      <c r="AK1463" s="155">
        <f t="shared" si="251"/>
        <v>1.982721398844927E-2</v>
      </c>
      <c r="AL1463" s="158">
        <f t="shared" si="252"/>
        <v>1.9911083959799968E-2</v>
      </c>
    </row>
    <row r="1464" spans="18:38" ht="14.25" x14ac:dyDescent="0.2">
      <c r="R1464" s="152" t="s">
        <v>105</v>
      </c>
      <c r="S1464" s="152"/>
      <c r="T1464" s="152" t="s">
        <v>104</v>
      </c>
      <c r="U1464" s="161">
        <v>38444</v>
      </c>
      <c r="V1464" s="152">
        <v>298.62551999999999</v>
      </c>
      <c r="W1464" s="152">
        <v>298.28717</v>
      </c>
      <c r="X1464" s="152">
        <v>301.2901</v>
      </c>
      <c r="Y1464" s="154">
        <f t="shared" si="242"/>
        <v>3.0029299999999921</v>
      </c>
      <c r="Z1464" s="154">
        <f t="shared" si="243"/>
        <v>2.6645800000000008</v>
      </c>
      <c r="AA1464" s="154">
        <f t="shared" si="244"/>
        <v>-0.33834999999999127</v>
      </c>
      <c r="AB1464" s="155">
        <f t="shared" si="248"/>
        <v>8.389149999999999</v>
      </c>
      <c r="AC1464" s="155">
        <f t="shared" si="245"/>
        <v>0.33834999999999127</v>
      </c>
      <c r="AD1464" s="155">
        <f t="shared" si="249"/>
        <v>6.0877823333333287</v>
      </c>
      <c r="AE1464" s="152">
        <f t="shared" si="246"/>
        <v>0</v>
      </c>
      <c r="AF1464" s="152"/>
      <c r="AG1464" s="156">
        <v>38444</v>
      </c>
      <c r="AH1464" s="159">
        <v>284.22201999999993</v>
      </c>
      <c r="AI1464" s="155">
        <f t="shared" si="250"/>
        <v>320.48442533333332</v>
      </c>
      <c r="AJ1464" s="158">
        <f t="shared" si="247"/>
        <v>1.1904425983602232E-3</v>
      </c>
      <c r="AK1464" s="155">
        <f t="shared" si="251"/>
        <v>1.8905603221625284E-2</v>
      </c>
      <c r="AL1464" s="158">
        <f t="shared" si="252"/>
        <v>1.8995563753219754E-2</v>
      </c>
    </row>
    <row r="1465" spans="18:38" ht="14.25" x14ac:dyDescent="0.2">
      <c r="R1465" s="152" t="s">
        <v>105</v>
      </c>
      <c r="S1465" s="152"/>
      <c r="T1465" s="152" t="s">
        <v>104</v>
      </c>
      <c r="U1465" s="161">
        <v>38445</v>
      </c>
      <c r="V1465" s="152">
        <v>301.61810000000003</v>
      </c>
      <c r="W1465" s="152">
        <v>297.67099000000002</v>
      </c>
      <c r="X1465" s="152">
        <v>302.64913999999999</v>
      </c>
      <c r="Y1465" s="154">
        <f t="shared" si="242"/>
        <v>4.978149999999971</v>
      </c>
      <c r="Z1465" s="154">
        <f t="shared" si="243"/>
        <v>1.0310399999999618</v>
      </c>
      <c r="AA1465" s="154">
        <f t="shared" si="244"/>
        <v>-3.9471100000000092</v>
      </c>
      <c r="AB1465" s="155">
        <f t="shared" si="248"/>
        <v>8.1110046666666644</v>
      </c>
      <c r="AC1465" s="155">
        <f t="shared" si="245"/>
        <v>3.9471100000000092</v>
      </c>
      <c r="AD1465" s="155">
        <f t="shared" si="249"/>
        <v>5.9062249999999965</v>
      </c>
      <c r="AE1465" s="152">
        <f t="shared" si="246"/>
        <v>0</v>
      </c>
      <c r="AF1465" s="152"/>
      <c r="AG1465" s="156">
        <v>38445</v>
      </c>
      <c r="AH1465" s="159">
        <v>282.29562999999996</v>
      </c>
      <c r="AI1465" s="155">
        <f t="shared" si="250"/>
        <v>317.49686700000001</v>
      </c>
      <c r="AJ1465" s="158">
        <f t="shared" si="247"/>
        <v>1.3982185979995544E-2</v>
      </c>
      <c r="AK1465" s="155">
        <f t="shared" si="251"/>
        <v>1.8529759377297932E-2</v>
      </c>
      <c r="AL1465" s="158">
        <f t="shared" si="252"/>
        <v>1.8602467028438412E-2</v>
      </c>
    </row>
    <row r="1466" spans="18:38" ht="14.25" x14ac:dyDescent="0.2">
      <c r="R1466" s="152" t="s">
        <v>105</v>
      </c>
      <c r="S1466" s="152"/>
      <c r="T1466" s="152" t="s">
        <v>104</v>
      </c>
      <c r="U1466" s="161">
        <v>38446</v>
      </c>
      <c r="V1466" s="152">
        <v>298.78732000000002</v>
      </c>
      <c r="W1466" s="152">
        <v>298.75797</v>
      </c>
      <c r="X1466" s="152">
        <v>301.46557999999999</v>
      </c>
      <c r="Y1466" s="154">
        <f t="shared" si="242"/>
        <v>2.7076099999999883</v>
      </c>
      <c r="Z1466" s="154">
        <f t="shared" si="243"/>
        <v>2.6782599999999661</v>
      </c>
      <c r="AA1466" s="154">
        <f t="shared" si="244"/>
        <v>-2.9350000000022192E-2</v>
      </c>
      <c r="AB1466" s="155">
        <f t="shared" si="248"/>
        <v>7.8674396666666633</v>
      </c>
      <c r="AC1466" s="155">
        <f t="shared" si="245"/>
        <v>2.9350000000022192E-2</v>
      </c>
      <c r="AD1466" s="155">
        <f t="shared" si="249"/>
        <v>5.675721333333331</v>
      </c>
      <c r="AE1466" s="152">
        <f t="shared" si="246"/>
        <v>0</v>
      </c>
      <c r="AF1466" s="152"/>
      <c r="AG1466" s="156">
        <v>38446</v>
      </c>
      <c r="AH1466" s="159">
        <v>310.16942999999998</v>
      </c>
      <c r="AI1466" s="155">
        <f t="shared" si="250"/>
        <v>315.63328900000005</v>
      </c>
      <c r="AJ1466" s="158">
        <f t="shared" si="247"/>
        <v>9.4625701830197104E-5</v>
      </c>
      <c r="AK1466" s="155">
        <f t="shared" si="251"/>
        <v>1.7900581720680986E-2</v>
      </c>
      <c r="AL1466" s="158">
        <f t="shared" si="252"/>
        <v>1.7982011185560753E-2</v>
      </c>
    </row>
    <row r="1467" spans="18:38" ht="14.25" x14ac:dyDescent="0.2">
      <c r="R1467" s="152" t="s">
        <v>105</v>
      </c>
      <c r="S1467" s="152"/>
      <c r="T1467" s="152" t="s">
        <v>104</v>
      </c>
      <c r="U1467" s="161">
        <v>38447</v>
      </c>
      <c r="V1467" s="152">
        <v>299.90723000000003</v>
      </c>
      <c r="W1467" s="152">
        <v>298.72971000000001</v>
      </c>
      <c r="X1467" s="152">
        <v>301.14218</v>
      </c>
      <c r="Y1467" s="154">
        <f t="shared" si="242"/>
        <v>2.4124699999999848</v>
      </c>
      <c r="Z1467" s="154">
        <f t="shared" si="243"/>
        <v>1.2349499999999694</v>
      </c>
      <c r="AA1467" s="154">
        <f t="shared" si="244"/>
        <v>-1.1775200000000154</v>
      </c>
      <c r="AB1467" s="155">
        <f t="shared" si="248"/>
        <v>7.7764939999999969</v>
      </c>
      <c r="AC1467" s="155">
        <f t="shared" si="245"/>
        <v>1.1775200000000154</v>
      </c>
      <c r="AD1467" s="155">
        <f t="shared" si="249"/>
        <v>5.6185729999999996</v>
      </c>
      <c r="AE1467" s="152">
        <f t="shared" si="246"/>
        <v>0</v>
      </c>
      <c r="AF1467" s="152"/>
      <c r="AG1467" s="156">
        <v>38447</v>
      </c>
      <c r="AH1467" s="159">
        <v>323.08239000000003</v>
      </c>
      <c r="AI1467" s="155">
        <f t="shared" si="250"/>
        <v>314.39771733333328</v>
      </c>
      <c r="AJ1467" s="158">
        <f t="shared" si="247"/>
        <v>3.6446430893371049E-3</v>
      </c>
      <c r="AK1467" s="155">
        <f t="shared" si="251"/>
        <v>1.7754406008233779E-2</v>
      </c>
      <c r="AL1467" s="158">
        <f t="shared" si="252"/>
        <v>1.7870909011858477E-2</v>
      </c>
    </row>
    <row r="1468" spans="18:38" ht="14.25" x14ac:dyDescent="0.2">
      <c r="R1468" s="152" t="s">
        <v>105</v>
      </c>
      <c r="S1468" s="152"/>
      <c r="T1468" s="152" t="s">
        <v>104</v>
      </c>
      <c r="U1468" s="161">
        <v>38448</v>
      </c>
      <c r="V1468" s="152">
        <v>301.64580999999998</v>
      </c>
      <c r="W1468" s="152">
        <v>297.35201999999998</v>
      </c>
      <c r="X1468" s="152">
        <v>302.68326000000002</v>
      </c>
      <c r="Y1468" s="154">
        <f t="shared" si="242"/>
        <v>5.3312400000000366</v>
      </c>
      <c r="Z1468" s="154">
        <f t="shared" si="243"/>
        <v>1.0374500000000353</v>
      </c>
      <c r="AA1468" s="154">
        <f t="shared" si="244"/>
        <v>-4.2937900000000013</v>
      </c>
      <c r="AB1468" s="155">
        <f t="shared" si="248"/>
        <v>7.6140266666666641</v>
      </c>
      <c r="AC1468" s="155">
        <f t="shared" si="245"/>
        <v>4.2937900000000013</v>
      </c>
      <c r="AD1468" s="155">
        <f t="shared" si="249"/>
        <v>5.4353046666666671</v>
      </c>
      <c r="AE1468" s="152">
        <f t="shared" si="246"/>
        <v>0</v>
      </c>
      <c r="AF1468" s="152"/>
      <c r="AG1468" s="156">
        <v>38448</v>
      </c>
      <c r="AH1468" s="159">
        <v>318.48251000000005</v>
      </c>
      <c r="AI1468" s="155">
        <f t="shared" si="250"/>
        <v>312.37425933333333</v>
      </c>
      <c r="AJ1468" s="158">
        <f t="shared" si="247"/>
        <v>1.3482027631595847E-2</v>
      </c>
      <c r="AK1468" s="155">
        <f t="shared" si="251"/>
        <v>1.7343030288080531E-2</v>
      </c>
      <c r="AL1468" s="158">
        <f t="shared" si="252"/>
        <v>1.7399976164062466E-2</v>
      </c>
    </row>
    <row r="1469" spans="18:38" ht="14.25" x14ac:dyDescent="0.2">
      <c r="R1469" s="152" t="s">
        <v>105</v>
      </c>
      <c r="S1469" s="152"/>
      <c r="T1469" s="152" t="s">
        <v>104</v>
      </c>
      <c r="U1469" s="161">
        <v>38449</v>
      </c>
      <c r="V1469" s="152">
        <v>303.71915000000001</v>
      </c>
      <c r="W1469" s="152">
        <v>301.10219999999998</v>
      </c>
      <c r="X1469" s="152">
        <v>304.34600999999998</v>
      </c>
      <c r="Y1469" s="154">
        <f t="shared" si="242"/>
        <v>3.2438099999999963</v>
      </c>
      <c r="Z1469" s="154">
        <f t="shared" si="243"/>
        <v>0.62685999999996511</v>
      </c>
      <c r="AA1469" s="154">
        <f t="shared" si="244"/>
        <v>-2.6169500000000312</v>
      </c>
      <c r="AB1469" s="155">
        <f t="shared" si="248"/>
        <v>7.4030423333333317</v>
      </c>
      <c r="AC1469" s="155">
        <f t="shared" si="245"/>
        <v>2.6169500000000312</v>
      </c>
      <c r="AD1469" s="155">
        <f t="shared" si="249"/>
        <v>5.2288453333333358</v>
      </c>
      <c r="AE1469" s="152">
        <f t="shared" si="246"/>
        <v>0</v>
      </c>
      <c r="AF1469" s="152"/>
      <c r="AG1469" s="156">
        <v>38449</v>
      </c>
      <c r="AH1469" s="159">
        <v>328.26430000000005</v>
      </c>
      <c r="AI1469" s="155">
        <f t="shared" si="250"/>
        <v>310.89790399999998</v>
      </c>
      <c r="AJ1469" s="158">
        <f t="shared" si="247"/>
        <v>7.9720822520147061E-3</v>
      </c>
      <c r="AK1469" s="155">
        <f t="shared" si="251"/>
        <v>1.6820450459368017E-2</v>
      </c>
      <c r="AL1469" s="158">
        <f t="shared" si="252"/>
        <v>1.6818528739046552E-2</v>
      </c>
    </row>
    <row r="1470" spans="18:38" ht="14.25" x14ac:dyDescent="0.2">
      <c r="R1470" s="152" t="s">
        <v>105</v>
      </c>
      <c r="S1470" s="152"/>
      <c r="T1470" s="152" t="s">
        <v>104</v>
      </c>
      <c r="U1470" s="161">
        <v>38450</v>
      </c>
      <c r="V1470" s="152">
        <v>300.84537</v>
      </c>
      <c r="W1470" s="152">
        <v>297.07195999999999</v>
      </c>
      <c r="X1470" s="152">
        <v>301.16541000000001</v>
      </c>
      <c r="Y1470" s="154">
        <f t="shared" si="242"/>
        <v>4.0934500000000185</v>
      </c>
      <c r="Z1470" s="154">
        <f t="shared" si="243"/>
        <v>0.32004000000000588</v>
      </c>
      <c r="AA1470" s="154">
        <f t="shared" si="244"/>
        <v>-3.7734100000000126</v>
      </c>
      <c r="AB1470" s="155">
        <f t="shared" si="248"/>
        <v>7.3330799999999989</v>
      </c>
      <c r="AC1470" s="155">
        <f t="shared" si="245"/>
        <v>3.7734100000000126</v>
      </c>
      <c r="AD1470" s="155">
        <f t="shared" si="249"/>
        <v>5.197940333333336</v>
      </c>
      <c r="AE1470" s="152">
        <f t="shared" si="246"/>
        <v>0</v>
      </c>
      <c r="AF1470" s="152"/>
      <c r="AG1470" s="156">
        <v>38450</v>
      </c>
      <c r="AH1470" s="159">
        <v>347.92768999999993</v>
      </c>
      <c r="AI1470" s="155">
        <f t="shared" si="250"/>
        <v>310.81548533333336</v>
      </c>
      <c r="AJ1470" s="158">
        <f t="shared" si="247"/>
        <v>1.0845385717934706E-2</v>
      </c>
      <c r="AK1470" s="155">
        <f t="shared" si="251"/>
        <v>1.673480229624701E-2</v>
      </c>
      <c r="AL1470" s="158">
        <f t="shared" si="252"/>
        <v>1.6723556510573521E-2</v>
      </c>
    </row>
    <row r="1471" spans="18:38" ht="14.25" x14ac:dyDescent="0.2">
      <c r="R1471" s="152" t="s">
        <v>105</v>
      </c>
      <c r="S1471" s="152"/>
      <c r="T1471" s="152" t="s">
        <v>104</v>
      </c>
      <c r="U1471" s="161">
        <v>38451</v>
      </c>
      <c r="V1471" s="152">
        <v>296.26456000000002</v>
      </c>
      <c r="W1471" s="152">
        <v>285.12871999999999</v>
      </c>
      <c r="X1471" s="152">
        <v>296.62813999999997</v>
      </c>
      <c r="Y1471" s="154">
        <f t="shared" si="242"/>
        <v>11.499419999999986</v>
      </c>
      <c r="Z1471" s="154">
        <f t="shared" si="243"/>
        <v>0.36357999999995627</v>
      </c>
      <c r="AA1471" s="154">
        <f t="shared" si="244"/>
        <v>-11.13584000000003</v>
      </c>
      <c r="AB1471" s="155">
        <f t="shared" si="248"/>
        <v>7.3775746666666651</v>
      </c>
      <c r="AC1471" s="155">
        <f t="shared" si="245"/>
        <v>11.13584000000003</v>
      </c>
      <c r="AD1471" s="155">
        <f t="shared" si="249"/>
        <v>5.2694770000000046</v>
      </c>
      <c r="AE1471" s="152">
        <f t="shared" si="246"/>
        <v>0</v>
      </c>
      <c r="AF1471" s="152"/>
      <c r="AG1471" s="156">
        <v>38451</v>
      </c>
      <c r="AH1471" s="159">
        <v>329.11464999999993</v>
      </c>
      <c r="AI1471" s="155">
        <f t="shared" si="250"/>
        <v>310.50458933333334</v>
      </c>
      <c r="AJ1471" s="158">
        <f t="shared" si="247"/>
        <v>3.3835746904612218E-2</v>
      </c>
      <c r="AK1471" s="155">
        <f t="shared" si="251"/>
        <v>1.6977255003030142E-2</v>
      </c>
      <c r="AL1471" s="158">
        <f t="shared" si="252"/>
        <v>1.6970689584053483E-2</v>
      </c>
    </row>
    <row r="1472" spans="18:38" ht="14.25" x14ac:dyDescent="0.2">
      <c r="R1472" s="152" t="s">
        <v>105</v>
      </c>
      <c r="S1472" s="152"/>
      <c r="T1472" s="152" t="s">
        <v>104</v>
      </c>
      <c r="U1472" s="161">
        <v>38452</v>
      </c>
      <c r="V1472" s="152">
        <v>288.12830000000002</v>
      </c>
      <c r="W1472" s="152">
        <v>288.12830000000002</v>
      </c>
      <c r="X1472" s="152">
        <v>291.74126999999999</v>
      </c>
      <c r="Y1472" s="154">
        <f t="shared" si="242"/>
        <v>3.6129699999999616</v>
      </c>
      <c r="Z1472" s="154">
        <f t="shared" si="243"/>
        <v>3.6129699999999616</v>
      </c>
      <c r="AA1472" s="154">
        <f t="shared" si="244"/>
        <v>0</v>
      </c>
      <c r="AB1472" s="155">
        <f t="shared" si="248"/>
        <v>7.2430499999999975</v>
      </c>
      <c r="AC1472" s="155">
        <f t="shared" si="245"/>
        <v>0</v>
      </c>
      <c r="AD1472" s="155">
        <f t="shared" si="249"/>
        <v>5.0370693333333385</v>
      </c>
      <c r="AE1472" s="152">
        <f t="shared" si="246"/>
        <v>0</v>
      </c>
      <c r="AF1472" s="152"/>
      <c r="AG1472" s="156">
        <v>38452</v>
      </c>
      <c r="AH1472" s="159">
        <v>302.28884000000011</v>
      </c>
      <c r="AI1472" s="155">
        <f t="shared" si="250"/>
        <v>309.04955799999993</v>
      </c>
      <c r="AJ1472" s="158">
        <f t="shared" si="247"/>
        <v>0</v>
      </c>
      <c r="AK1472" s="155">
        <f t="shared" si="251"/>
        <v>1.6305439617512279E-2</v>
      </c>
      <c r="AL1472" s="158">
        <f t="shared" si="252"/>
        <v>1.6298581256451238E-2</v>
      </c>
    </row>
    <row r="1473" spans="18:38" ht="14.25" x14ac:dyDescent="0.2">
      <c r="R1473" s="152" t="s">
        <v>105</v>
      </c>
      <c r="S1473" s="152"/>
      <c r="T1473" s="152" t="s">
        <v>104</v>
      </c>
      <c r="U1473" s="161">
        <v>38453</v>
      </c>
      <c r="V1473" s="152">
        <v>292.65732000000003</v>
      </c>
      <c r="W1473" s="152">
        <v>289.24774000000002</v>
      </c>
      <c r="X1473" s="152">
        <v>292.94751000000002</v>
      </c>
      <c r="Y1473" s="154">
        <f t="shared" si="242"/>
        <v>3.6997700000000009</v>
      </c>
      <c r="Z1473" s="154">
        <f t="shared" si="243"/>
        <v>0.29018999999999551</v>
      </c>
      <c r="AA1473" s="154">
        <f t="shared" si="244"/>
        <v>-3.4095800000000054</v>
      </c>
      <c r="AB1473" s="155">
        <f t="shared" si="248"/>
        <v>7.0990119999999992</v>
      </c>
      <c r="AC1473" s="155">
        <f t="shared" si="245"/>
        <v>3.4095800000000054</v>
      </c>
      <c r="AD1473" s="155">
        <f t="shared" si="249"/>
        <v>5.0184750000000067</v>
      </c>
      <c r="AE1473" s="152">
        <f t="shared" si="246"/>
        <v>0</v>
      </c>
      <c r="AF1473" s="152"/>
      <c r="AG1473" s="156">
        <v>38453</v>
      </c>
      <c r="AH1473" s="159">
        <v>309.26659000000001</v>
      </c>
      <c r="AI1473" s="155">
        <f t="shared" si="250"/>
        <v>308.34088266666652</v>
      </c>
      <c r="AJ1473" s="158">
        <f t="shared" si="247"/>
        <v>1.1024727889294492E-2</v>
      </c>
      <c r="AK1473" s="155">
        <f t="shared" si="251"/>
        <v>1.6272820843511081E-2</v>
      </c>
      <c r="AL1473" s="158">
        <f t="shared" si="252"/>
        <v>1.6275736634720782E-2</v>
      </c>
    </row>
    <row r="1474" spans="18:38" ht="14.25" x14ac:dyDescent="0.2">
      <c r="R1474" s="152" t="s">
        <v>105</v>
      </c>
      <c r="S1474" s="152"/>
      <c r="T1474" s="152" t="s">
        <v>104</v>
      </c>
      <c r="U1474" s="161">
        <v>38454</v>
      </c>
      <c r="V1474" s="152">
        <v>293.99182000000002</v>
      </c>
      <c r="W1474" s="152">
        <v>291.82891999999998</v>
      </c>
      <c r="X1474" s="152">
        <v>295.25130999999999</v>
      </c>
      <c r="Y1474" s="154">
        <f t="shared" ref="Y1474:Y1537" si="253">X1474-W1474</f>
        <v>3.4223900000000071</v>
      </c>
      <c r="Z1474" s="154">
        <f t="shared" ref="Z1474:Z1537" si="254">X1474-V1474</f>
        <v>1.2594899999999711</v>
      </c>
      <c r="AA1474" s="154">
        <f t="shared" ref="AA1474:AA1537" si="255">W1474-V1474</f>
        <v>-2.162900000000036</v>
      </c>
      <c r="AB1474" s="155">
        <f t="shared" si="248"/>
        <v>6.729117333333333</v>
      </c>
      <c r="AC1474" s="155">
        <f t="shared" ref="AC1474:AC1537" si="256">IF((V1474-W1474)&lt;0,0,V1474-W1474)</f>
        <v>2.162900000000036</v>
      </c>
      <c r="AD1474" s="155">
        <f t="shared" si="249"/>
        <v>4.7630030000000092</v>
      </c>
      <c r="AE1474" s="152">
        <f t="shared" ref="AE1474:AE1537" si="257">IF(AC1474&gt;=25,1,0)</f>
        <v>0</v>
      </c>
      <c r="AF1474" s="152"/>
      <c r="AG1474" s="156">
        <v>38454</v>
      </c>
      <c r="AH1474" s="159">
        <v>310.22484999999989</v>
      </c>
      <c r="AI1474" s="155">
        <f t="shared" si="250"/>
        <v>307.44409633333322</v>
      </c>
      <c r="AJ1474" s="158">
        <f t="shared" ref="AJ1474:AJ1537" si="258">AC1474/AH1474</f>
        <v>6.9720397962962566E-3</v>
      </c>
      <c r="AK1474" s="155">
        <f t="shared" si="251"/>
        <v>1.5533578642540959E-2</v>
      </c>
      <c r="AL1474" s="158">
        <f t="shared" si="252"/>
        <v>1.5492257151153507E-2</v>
      </c>
    </row>
    <row r="1475" spans="18:38" ht="14.25" x14ac:dyDescent="0.2">
      <c r="R1475" s="152" t="s">
        <v>105</v>
      </c>
      <c r="S1475" s="152"/>
      <c r="T1475" s="152" t="s">
        <v>104</v>
      </c>
      <c r="U1475" s="161">
        <v>38455</v>
      </c>
      <c r="V1475" s="152">
        <v>292.11176</v>
      </c>
      <c r="W1475" s="152">
        <v>281.77893</v>
      </c>
      <c r="X1475" s="152">
        <v>294.72597999999999</v>
      </c>
      <c r="Y1475" s="154">
        <f t="shared" si="253"/>
        <v>12.94704999999999</v>
      </c>
      <c r="Z1475" s="154">
        <f t="shared" si="254"/>
        <v>2.6142199999999889</v>
      </c>
      <c r="AA1475" s="154">
        <f t="shared" si="255"/>
        <v>-10.332830000000001</v>
      </c>
      <c r="AB1475" s="155">
        <f t="shared" si="248"/>
        <v>6.8461593333333326</v>
      </c>
      <c r="AC1475" s="155">
        <f t="shared" si="256"/>
        <v>10.332830000000001</v>
      </c>
      <c r="AD1475" s="155">
        <f t="shared" si="249"/>
        <v>4.8775223333333413</v>
      </c>
      <c r="AE1475" s="152">
        <f t="shared" si="257"/>
        <v>0</v>
      </c>
      <c r="AF1475" s="152"/>
      <c r="AG1475" s="156">
        <v>38455</v>
      </c>
      <c r="AH1475" s="159">
        <v>306.24069299999985</v>
      </c>
      <c r="AI1475" s="155">
        <f t="shared" si="250"/>
        <v>306.03399576666658</v>
      </c>
      <c r="AJ1475" s="158">
        <f t="shared" si="258"/>
        <v>3.3740878453406606E-2</v>
      </c>
      <c r="AK1475" s="155">
        <f t="shared" si="251"/>
        <v>1.5998649049808709E-2</v>
      </c>
      <c r="AL1475" s="158">
        <f t="shared" si="252"/>
        <v>1.5937844817254136E-2</v>
      </c>
    </row>
    <row r="1476" spans="18:38" ht="14.25" x14ac:dyDescent="0.2">
      <c r="R1476" s="152" t="s">
        <v>105</v>
      </c>
      <c r="S1476" s="152"/>
      <c r="T1476" s="152" t="s">
        <v>104</v>
      </c>
      <c r="U1476" s="161">
        <v>38456</v>
      </c>
      <c r="V1476" s="152">
        <v>295.59658999999999</v>
      </c>
      <c r="W1476" s="152">
        <v>286.34424000000001</v>
      </c>
      <c r="X1476" s="152">
        <v>295.59658999999999</v>
      </c>
      <c r="Y1476" s="154">
        <f t="shared" si="253"/>
        <v>9.2523499999999785</v>
      </c>
      <c r="Z1476" s="154">
        <f t="shared" si="254"/>
        <v>0</v>
      </c>
      <c r="AA1476" s="154">
        <f t="shared" si="255"/>
        <v>-9.2523499999999785</v>
      </c>
      <c r="AB1476" s="155">
        <f t="shared" si="248"/>
        <v>6.8324143333333307</v>
      </c>
      <c r="AC1476" s="155">
        <f t="shared" si="256"/>
        <v>9.2523499999999785</v>
      </c>
      <c r="AD1476" s="155">
        <f t="shared" si="249"/>
        <v>4.8637773333333394</v>
      </c>
      <c r="AE1476" s="152">
        <f t="shared" si="257"/>
        <v>0</v>
      </c>
      <c r="AF1476" s="152"/>
      <c r="AG1476" s="156">
        <v>38456</v>
      </c>
      <c r="AH1476" s="159">
        <v>301.53315000000003</v>
      </c>
      <c r="AI1476" s="155">
        <f t="shared" si="250"/>
        <v>305.2476840999999</v>
      </c>
      <c r="AJ1476" s="158">
        <f t="shared" si="258"/>
        <v>3.0684354274148555E-2</v>
      </c>
      <c r="AK1476" s="155">
        <f t="shared" si="251"/>
        <v>1.6030583061603938E-2</v>
      </c>
      <c r="AL1476" s="158">
        <f t="shared" si="252"/>
        <v>1.5933871366375228E-2</v>
      </c>
    </row>
    <row r="1477" spans="18:38" ht="14.25" x14ac:dyDescent="0.2">
      <c r="R1477" s="152" t="s">
        <v>105</v>
      </c>
      <c r="S1477" s="152"/>
      <c r="T1477" s="152" t="s">
        <v>104</v>
      </c>
      <c r="U1477" s="161">
        <v>38457</v>
      </c>
      <c r="V1477" s="152">
        <v>294.45850000000002</v>
      </c>
      <c r="W1477" s="152">
        <v>285.46719000000002</v>
      </c>
      <c r="X1477" s="152">
        <v>295.04163</v>
      </c>
      <c r="Y1477" s="154">
        <f t="shared" si="253"/>
        <v>9.5744399999999814</v>
      </c>
      <c r="Z1477" s="154">
        <f t="shared" si="254"/>
        <v>0.58312999999998283</v>
      </c>
      <c r="AA1477" s="154">
        <f t="shared" si="255"/>
        <v>-8.9913099999999986</v>
      </c>
      <c r="AB1477" s="155">
        <f t="shared" si="248"/>
        <v>6.7140643333333303</v>
      </c>
      <c r="AC1477" s="155">
        <f t="shared" si="256"/>
        <v>8.9913099999999986</v>
      </c>
      <c r="AD1477" s="155">
        <f t="shared" si="249"/>
        <v>4.9767760000000063</v>
      </c>
      <c r="AE1477" s="152">
        <f t="shared" si="257"/>
        <v>0</v>
      </c>
      <c r="AF1477" s="152"/>
      <c r="AG1477" s="156">
        <v>38457</v>
      </c>
      <c r="AH1477" s="159">
        <v>317.59395000000001</v>
      </c>
      <c r="AI1477" s="155">
        <f t="shared" si="250"/>
        <v>305.54695076666661</v>
      </c>
      <c r="AJ1477" s="158">
        <f t="shared" si="258"/>
        <v>2.8310709319242379E-2</v>
      </c>
      <c r="AK1477" s="155">
        <f t="shared" si="251"/>
        <v>1.6369276557703958E-2</v>
      </c>
      <c r="AL1477" s="158">
        <f t="shared" si="252"/>
        <v>1.6288089236408586E-2</v>
      </c>
    </row>
    <row r="1478" spans="18:38" ht="14.25" x14ac:dyDescent="0.2">
      <c r="R1478" s="152" t="s">
        <v>105</v>
      </c>
      <c r="S1478" s="152"/>
      <c r="T1478" s="152" t="s">
        <v>104</v>
      </c>
      <c r="U1478" s="161">
        <v>38458</v>
      </c>
      <c r="V1478" s="152">
        <v>290.56491</v>
      </c>
      <c r="W1478" s="152">
        <v>283.43783999999999</v>
      </c>
      <c r="X1478" s="152">
        <v>290.56491</v>
      </c>
      <c r="Y1478" s="154">
        <f t="shared" si="253"/>
        <v>7.1270700000000033</v>
      </c>
      <c r="Z1478" s="154">
        <f t="shared" si="254"/>
        <v>0</v>
      </c>
      <c r="AA1478" s="154">
        <f t="shared" si="255"/>
        <v>-7.1270700000000033</v>
      </c>
      <c r="AB1478" s="155">
        <f t="shared" si="248"/>
        <v>6.7030869999999974</v>
      </c>
      <c r="AC1478" s="155">
        <f t="shared" si="256"/>
        <v>7.1270700000000033</v>
      </c>
      <c r="AD1478" s="155">
        <f t="shared" si="249"/>
        <v>4.9933826666666734</v>
      </c>
      <c r="AE1478" s="152">
        <f t="shared" si="257"/>
        <v>0</v>
      </c>
      <c r="AF1478" s="152"/>
      <c r="AG1478" s="156">
        <v>38458</v>
      </c>
      <c r="AH1478" s="159">
        <v>305.81832000000003</v>
      </c>
      <c r="AI1478" s="155">
        <f t="shared" si="250"/>
        <v>305.46550076666665</v>
      </c>
      <c r="AJ1478" s="158">
        <f t="shared" si="258"/>
        <v>2.3304915153546074E-2</v>
      </c>
      <c r="AK1478" s="155">
        <f t="shared" si="251"/>
        <v>1.6429306216926509E-2</v>
      </c>
      <c r="AL1478" s="158">
        <f t="shared" si="252"/>
        <v>1.6346797442376076E-2</v>
      </c>
    </row>
    <row r="1479" spans="18:38" ht="14.25" x14ac:dyDescent="0.2">
      <c r="R1479" s="152" t="s">
        <v>105</v>
      </c>
      <c r="S1479" s="152"/>
      <c r="T1479" s="152" t="s">
        <v>104</v>
      </c>
      <c r="U1479" s="161">
        <v>38459</v>
      </c>
      <c r="V1479" s="152">
        <v>290.69760000000002</v>
      </c>
      <c r="W1479" s="152">
        <v>288.82119999999998</v>
      </c>
      <c r="X1479" s="152">
        <v>290.69760000000002</v>
      </c>
      <c r="Y1479" s="154">
        <f t="shared" si="253"/>
        <v>1.8764000000000465</v>
      </c>
      <c r="Z1479" s="154">
        <f t="shared" si="254"/>
        <v>0</v>
      </c>
      <c r="AA1479" s="154">
        <f t="shared" si="255"/>
        <v>-1.8764000000000465</v>
      </c>
      <c r="AB1479" s="155">
        <f t="shared" si="248"/>
        <v>6.4145889999999985</v>
      </c>
      <c r="AC1479" s="155">
        <f t="shared" si="256"/>
        <v>1.8764000000000465</v>
      </c>
      <c r="AD1479" s="155">
        <f t="shared" si="249"/>
        <v>4.7860023333333404</v>
      </c>
      <c r="AE1479" s="152">
        <f t="shared" si="257"/>
        <v>0</v>
      </c>
      <c r="AF1479" s="152"/>
      <c r="AG1479" s="156">
        <v>38459</v>
      </c>
      <c r="AH1479" s="159">
        <v>296.26100400000001</v>
      </c>
      <c r="AI1479" s="155">
        <f t="shared" si="250"/>
        <v>305.22099156666661</v>
      </c>
      <c r="AJ1479" s="158">
        <f t="shared" si="258"/>
        <v>6.3336044051212573E-3</v>
      </c>
      <c r="AK1479" s="155">
        <f t="shared" si="251"/>
        <v>1.5751327854388205E-2</v>
      </c>
      <c r="AL1479" s="158">
        <f t="shared" si="252"/>
        <v>1.5680449463083466E-2</v>
      </c>
    </row>
    <row r="1480" spans="18:38" ht="14.25" x14ac:dyDescent="0.2">
      <c r="R1480" s="152" t="s">
        <v>105</v>
      </c>
      <c r="S1480" s="152"/>
      <c r="T1480" s="152" t="s">
        <v>104</v>
      </c>
      <c r="U1480" s="161">
        <v>38460</v>
      </c>
      <c r="V1480" s="152">
        <v>290.85388</v>
      </c>
      <c r="W1480" s="152">
        <v>286.72341999999998</v>
      </c>
      <c r="X1480" s="152">
        <v>292.04892000000001</v>
      </c>
      <c r="Y1480" s="154">
        <f t="shared" si="253"/>
        <v>5.3255000000000337</v>
      </c>
      <c r="Z1480" s="154">
        <f t="shared" si="254"/>
        <v>1.1950400000000059</v>
      </c>
      <c r="AA1480" s="154">
        <f t="shared" si="255"/>
        <v>-4.1304600000000278</v>
      </c>
      <c r="AB1480" s="155">
        <f t="shared" si="248"/>
        <v>6.3336290000000002</v>
      </c>
      <c r="AC1480" s="155">
        <f t="shared" si="256"/>
        <v>4.1304600000000278</v>
      </c>
      <c r="AD1480" s="155">
        <f t="shared" si="249"/>
        <v>4.6652076666666744</v>
      </c>
      <c r="AE1480" s="152">
        <f t="shared" si="257"/>
        <v>0</v>
      </c>
      <c r="AF1480" s="152"/>
      <c r="AG1480" s="156">
        <v>38460</v>
      </c>
      <c r="AH1480" s="159">
        <v>299.03372999999999</v>
      </c>
      <c r="AI1480" s="155">
        <f t="shared" si="250"/>
        <v>305.57730389999989</v>
      </c>
      <c r="AJ1480" s="158">
        <f t="shared" si="258"/>
        <v>1.3812689290937272E-2</v>
      </c>
      <c r="AK1480" s="155">
        <f t="shared" si="251"/>
        <v>1.5315334245158158E-2</v>
      </c>
      <c r="AL1480" s="158">
        <f t="shared" si="252"/>
        <v>1.5266865723094941E-2</v>
      </c>
    </row>
    <row r="1481" spans="18:38" ht="14.25" x14ac:dyDescent="0.2">
      <c r="R1481" s="152" t="s">
        <v>105</v>
      </c>
      <c r="S1481" s="152"/>
      <c r="T1481" s="152" t="s">
        <v>104</v>
      </c>
      <c r="U1481" s="161">
        <v>38461</v>
      </c>
      <c r="V1481" s="152">
        <v>290.51184000000001</v>
      </c>
      <c r="W1481" s="152">
        <v>290.51184000000001</v>
      </c>
      <c r="X1481" s="152">
        <v>293.88290000000001</v>
      </c>
      <c r="Y1481" s="154">
        <f t="shared" si="253"/>
        <v>3.3710599999999999</v>
      </c>
      <c r="Z1481" s="154">
        <f t="shared" si="254"/>
        <v>3.3710599999999999</v>
      </c>
      <c r="AA1481" s="154">
        <f t="shared" si="255"/>
        <v>0</v>
      </c>
      <c r="AB1481" s="155">
        <f t="shared" si="248"/>
        <v>6.1927819999999993</v>
      </c>
      <c r="AC1481" s="155">
        <f t="shared" si="256"/>
        <v>0</v>
      </c>
      <c r="AD1481" s="155">
        <f t="shared" si="249"/>
        <v>4.4119920000000077</v>
      </c>
      <c r="AE1481" s="152">
        <f t="shared" si="257"/>
        <v>0</v>
      </c>
      <c r="AF1481" s="152"/>
      <c r="AG1481" s="156">
        <v>38461</v>
      </c>
      <c r="AH1481" s="159">
        <v>290.66764999999998</v>
      </c>
      <c r="AI1481" s="155">
        <f t="shared" si="250"/>
        <v>305.50559856666661</v>
      </c>
      <c r="AJ1481" s="158">
        <f t="shared" si="258"/>
        <v>0</v>
      </c>
      <c r="AK1481" s="155">
        <f t="shared" si="251"/>
        <v>1.4450582193653451E-2</v>
      </c>
      <c r="AL1481" s="158">
        <f t="shared" si="252"/>
        <v>1.444160768476796E-2</v>
      </c>
    </row>
    <row r="1482" spans="18:38" ht="14.25" x14ac:dyDescent="0.2">
      <c r="R1482" s="152" t="s">
        <v>105</v>
      </c>
      <c r="S1482" s="152"/>
      <c r="T1482" s="152" t="s">
        <v>104</v>
      </c>
      <c r="U1482" s="161">
        <v>38462</v>
      </c>
      <c r="V1482" s="152">
        <v>291.84613000000002</v>
      </c>
      <c r="W1482" s="152">
        <v>286.32348999999999</v>
      </c>
      <c r="X1482" s="152">
        <v>292.89407</v>
      </c>
      <c r="Y1482" s="154">
        <f t="shared" si="253"/>
        <v>6.5705800000000067</v>
      </c>
      <c r="Z1482" s="154">
        <f t="shared" si="254"/>
        <v>1.0479399999999828</v>
      </c>
      <c r="AA1482" s="154">
        <f t="shared" si="255"/>
        <v>-5.522640000000024</v>
      </c>
      <c r="AB1482" s="155">
        <f t="shared" si="248"/>
        <v>6.2287680000000005</v>
      </c>
      <c r="AC1482" s="155">
        <f t="shared" si="256"/>
        <v>5.522640000000024</v>
      </c>
      <c r="AD1482" s="155">
        <f t="shared" si="249"/>
        <v>4.4130466666666752</v>
      </c>
      <c r="AE1482" s="152">
        <f t="shared" si="257"/>
        <v>0</v>
      </c>
      <c r="AF1482" s="152"/>
      <c r="AG1482" s="156">
        <v>38462</v>
      </c>
      <c r="AH1482" s="159">
        <v>316.75484</v>
      </c>
      <c r="AI1482" s="155">
        <f t="shared" si="250"/>
        <v>305.96169223333328</v>
      </c>
      <c r="AJ1482" s="158">
        <f t="shared" si="258"/>
        <v>1.7435061134346119E-2</v>
      </c>
      <c r="AK1482" s="155">
        <f t="shared" si="251"/>
        <v>1.4427824058253581E-2</v>
      </c>
      <c r="AL1482" s="158">
        <f t="shared" si="252"/>
        <v>1.4423526796619972E-2</v>
      </c>
    </row>
    <row r="1483" spans="18:38" ht="14.25" x14ac:dyDescent="0.2">
      <c r="R1483" s="152" t="s">
        <v>105</v>
      </c>
      <c r="S1483" s="152"/>
      <c r="T1483" s="152" t="s">
        <v>104</v>
      </c>
      <c r="U1483" s="161">
        <v>38463</v>
      </c>
      <c r="V1483" s="152">
        <v>289.17221000000001</v>
      </c>
      <c r="W1483" s="152">
        <v>288.25567999999998</v>
      </c>
      <c r="X1483" s="152">
        <v>293.02924000000002</v>
      </c>
      <c r="Y1483" s="154">
        <f t="shared" si="253"/>
        <v>4.7735600000000318</v>
      </c>
      <c r="Z1483" s="154">
        <f t="shared" si="254"/>
        <v>3.8570300000000088</v>
      </c>
      <c r="AA1483" s="154">
        <f t="shared" si="255"/>
        <v>-0.91653000000002294</v>
      </c>
      <c r="AB1483" s="155">
        <f t="shared" si="248"/>
        <v>6.0411306666666666</v>
      </c>
      <c r="AC1483" s="155">
        <f t="shared" si="256"/>
        <v>0.91653000000002294</v>
      </c>
      <c r="AD1483" s="155">
        <f t="shared" si="249"/>
        <v>4.0968416666666752</v>
      </c>
      <c r="AE1483" s="152">
        <f t="shared" si="257"/>
        <v>0</v>
      </c>
      <c r="AF1483" s="152"/>
      <c r="AG1483" s="156">
        <v>38463</v>
      </c>
      <c r="AH1483" s="159">
        <v>297.41119999999995</v>
      </c>
      <c r="AI1483" s="155">
        <f t="shared" si="250"/>
        <v>306.16384189999997</v>
      </c>
      <c r="AJ1483" s="158">
        <f t="shared" si="258"/>
        <v>3.0816929557461962E-3</v>
      </c>
      <c r="AK1483" s="155">
        <f t="shared" si="251"/>
        <v>1.334036381817133E-2</v>
      </c>
      <c r="AL1483" s="158">
        <f t="shared" si="252"/>
        <v>1.3381206746173496E-2</v>
      </c>
    </row>
    <row r="1484" spans="18:38" ht="14.25" x14ac:dyDescent="0.2">
      <c r="R1484" s="152" t="s">
        <v>105</v>
      </c>
      <c r="S1484" s="152"/>
      <c r="T1484" s="152" t="s">
        <v>104</v>
      </c>
      <c r="U1484" s="161">
        <v>38464</v>
      </c>
      <c r="V1484" s="152">
        <v>293.34616</v>
      </c>
      <c r="W1484" s="152">
        <v>284.11151000000001</v>
      </c>
      <c r="X1484" s="152">
        <v>293.34616</v>
      </c>
      <c r="Y1484" s="154">
        <f t="shared" si="253"/>
        <v>9.2346499999999878</v>
      </c>
      <c r="Z1484" s="154">
        <f t="shared" si="254"/>
        <v>0</v>
      </c>
      <c r="AA1484" s="154">
        <f t="shared" si="255"/>
        <v>-9.2346499999999878</v>
      </c>
      <c r="AB1484" s="155">
        <f t="shared" si="248"/>
        <v>6.0081179999999996</v>
      </c>
      <c r="AC1484" s="155">
        <f t="shared" si="256"/>
        <v>9.2346499999999878</v>
      </c>
      <c r="AD1484" s="155">
        <f t="shared" si="249"/>
        <v>4.2647230000000089</v>
      </c>
      <c r="AE1484" s="152">
        <f t="shared" si="257"/>
        <v>0</v>
      </c>
      <c r="AF1484" s="152"/>
      <c r="AG1484" s="156">
        <v>38464</v>
      </c>
      <c r="AH1484" s="159">
        <v>292.28528000000006</v>
      </c>
      <c r="AI1484" s="155">
        <f t="shared" si="250"/>
        <v>306.62922090000001</v>
      </c>
      <c r="AJ1484" s="158">
        <f t="shared" si="258"/>
        <v>3.1594646162133054E-2</v>
      </c>
      <c r="AK1484" s="155">
        <f t="shared" si="251"/>
        <v>1.3890722026695517E-2</v>
      </c>
      <c r="AL1484" s="158">
        <f t="shared" si="252"/>
        <v>1.3908403731002692E-2</v>
      </c>
    </row>
    <row r="1485" spans="18:38" ht="14.25" x14ac:dyDescent="0.2">
      <c r="R1485" s="152" t="s">
        <v>105</v>
      </c>
      <c r="S1485" s="152"/>
      <c r="T1485" s="152" t="s">
        <v>104</v>
      </c>
      <c r="U1485" s="161">
        <v>38465</v>
      </c>
      <c r="V1485" s="152">
        <v>285.66442999999998</v>
      </c>
      <c r="W1485" s="152">
        <v>285.66442999999998</v>
      </c>
      <c r="X1485" s="152">
        <v>288.09771999999998</v>
      </c>
      <c r="Y1485" s="154">
        <f t="shared" si="253"/>
        <v>2.4332899999999995</v>
      </c>
      <c r="Z1485" s="154">
        <f t="shared" si="254"/>
        <v>2.4332899999999995</v>
      </c>
      <c r="AA1485" s="154">
        <f t="shared" si="255"/>
        <v>0</v>
      </c>
      <c r="AB1485" s="155">
        <f t="shared" si="248"/>
        <v>5.7191063333333334</v>
      </c>
      <c r="AC1485" s="155">
        <f t="shared" si="256"/>
        <v>0</v>
      </c>
      <c r="AD1485" s="155">
        <f t="shared" si="249"/>
        <v>3.9931510000000099</v>
      </c>
      <c r="AE1485" s="152">
        <f t="shared" si="257"/>
        <v>0</v>
      </c>
      <c r="AF1485" s="152"/>
      <c r="AG1485" s="156">
        <v>38465</v>
      </c>
      <c r="AH1485" s="159">
        <v>292.20675999999997</v>
      </c>
      <c r="AI1485" s="155">
        <f t="shared" si="250"/>
        <v>306.93468723333331</v>
      </c>
      <c r="AJ1485" s="158">
        <f t="shared" si="258"/>
        <v>0</v>
      </c>
      <c r="AK1485" s="155">
        <f t="shared" si="251"/>
        <v>1.2931248658059391E-2</v>
      </c>
      <c r="AL1485" s="158">
        <f t="shared" si="252"/>
        <v>1.3009774281276969E-2</v>
      </c>
    </row>
    <row r="1486" spans="18:38" ht="14.25" x14ac:dyDescent="0.2">
      <c r="R1486" s="152" t="s">
        <v>105</v>
      </c>
      <c r="S1486" s="152"/>
      <c r="T1486" s="152" t="s">
        <v>104</v>
      </c>
      <c r="U1486" s="161">
        <v>38466</v>
      </c>
      <c r="V1486" s="152">
        <v>288.28017999999997</v>
      </c>
      <c r="W1486" s="152">
        <v>288.28017999999997</v>
      </c>
      <c r="X1486" s="152">
        <v>291.86813000000001</v>
      </c>
      <c r="Y1486" s="154">
        <f t="shared" si="253"/>
        <v>3.5879500000000348</v>
      </c>
      <c r="Z1486" s="154">
        <f t="shared" si="254"/>
        <v>3.5879500000000348</v>
      </c>
      <c r="AA1486" s="154">
        <f t="shared" si="255"/>
        <v>0</v>
      </c>
      <c r="AB1486" s="155">
        <f t="shared" si="248"/>
        <v>5.5496450000000017</v>
      </c>
      <c r="AC1486" s="155">
        <f t="shared" si="256"/>
        <v>0</v>
      </c>
      <c r="AD1486" s="155">
        <f t="shared" si="249"/>
        <v>3.8232026666666759</v>
      </c>
      <c r="AE1486" s="152">
        <f t="shared" si="257"/>
        <v>0</v>
      </c>
      <c r="AF1486" s="152"/>
      <c r="AG1486" s="156">
        <v>38466</v>
      </c>
      <c r="AH1486" s="159">
        <v>291.54838999999998</v>
      </c>
      <c r="AI1486" s="155">
        <f t="shared" si="250"/>
        <v>307.27534956666659</v>
      </c>
      <c r="AJ1486" s="158">
        <f t="shared" si="258"/>
        <v>0</v>
      </c>
      <c r="AK1486" s="155">
        <f t="shared" si="251"/>
        <v>1.2327156569090477E-2</v>
      </c>
      <c r="AL1486" s="158">
        <f t="shared" si="252"/>
        <v>1.2442269358926211E-2</v>
      </c>
    </row>
    <row r="1487" spans="18:38" ht="14.25" x14ac:dyDescent="0.2">
      <c r="R1487" s="152" t="s">
        <v>105</v>
      </c>
      <c r="S1487" s="152"/>
      <c r="T1487" s="152" t="s">
        <v>104</v>
      </c>
      <c r="U1487" s="161">
        <v>38467</v>
      </c>
      <c r="V1487" s="152">
        <v>289.16915999999998</v>
      </c>
      <c r="W1487" s="152">
        <v>280.31189000000001</v>
      </c>
      <c r="X1487" s="152">
        <v>289.16915999999998</v>
      </c>
      <c r="Y1487" s="154">
        <f t="shared" si="253"/>
        <v>8.8572699999999713</v>
      </c>
      <c r="Z1487" s="154">
        <f t="shared" si="254"/>
        <v>0</v>
      </c>
      <c r="AA1487" s="154">
        <f t="shared" si="255"/>
        <v>-8.8572699999999713</v>
      </c>
      <c r="AB1487" s="155">
        <f t="shared" si="248"/>
        <v>5.5677000000000003</v>
      </c>
      <c r="AC1487" s="155">
        <f t="shared" si="256"/>
        <v>8.8572699999999713</v>
      </c>
      <c r="AD1487" s="155">
        <f t="shared" si="249"/>
        <v>3.9771596666666746</v>
      </c>
      <c r="AE1487" s="152">
        <f t="shared" si="257"/>
        <v>0</v>
      </c>
      <c r="AF1487" s="152"/>
      <c r="AG1487" s="156">
        <v>38467</v>
      </c>
      <c r="AH1487" s="159">
        <v>295.48624999999998</v>
      </c>
      <c r="AI1487" s="155">
        <f t="shared" si="250"/>
        <v>307.68379756666667</v>
      </c>
      <c r="AJ1487" s="158">
        <f t="shared" si="258"/>
        <v>2.9975235734319185E-2</v>
      </c>
      <c r="AK1487" s="155">
        <f t="shared" si="251"/>
        <v>1.2827499996516091E-2</v>
      </c>
      <c r="AL1487" s="158">
        <f t="shared" si="252"/>
        <v>1.2926126426286495E-2</v>
      </c>
    </row>
    <row r="1488" spans="18:38" ht="14.25" x14ac:dyDescent="0.2">
      <c r="R1488" s="152" t="s">
        <v>105</v>
      </c>
      <c r="S1488" s="152"/>
      <c r="T1488" s="152" t="s">
        <v>104</v>
      </c>
      <c r="U1488" s="161">
        <v>38468</v>
      </c>
      <c r="V1488" s="152">
        <v>285.16214000000002</v>
      </c>
      <c r="W1488" s="152">
        <v>278.62405000000001</v>
      </c>
      <c r="X1488" s="152">
        <v>285.16214000000002</v>
      </c>
      <c r="Y1488" s="154">
        <f t="shared" si="253"/>
        <v>6.5380900000000111</v>
      </c>
      <c r="Z1488" s="154">
        <f t="shared" si="254"/>
        <v>0</v>
      </c>
      <c r="AA1488" s="154">
        <f t="shared" si="255"/>
        <v>-6.5380900000000111</v>
      </c>
      <c r="AB1488" s="155">
        <f t="shared" si="248"/>
        <v>5.6616586666666668</v>
      </c>
      <c r="AC1488" s="155">
        <f t="shared" si="256"/>
        <v>6.5380900000000111</v>
      </c>
      <c r="AD1488" s="155">
        <f t="shared" si="249"/>
        <v>4.1825340000000093</v>
      </c>
      <c r="AE1488" s="152">
        <f t="shared" si="257"/>
        <v>0</v>
      </c>
      <c r="AF1488" s="152"/>
      <c r="AG1488" s="156">
        <v>38468</v>
      </c>
      <c r="AH1488" s="159">
        <v>303.21600999999993</v>
      </c>
      <c r="AI1488" s="155">
        <f t="shared" si="250"/>
        <v>307.61808923333331</v>
      </c>
      <c r="AJ1488" s="158">
        <f t="shared" si="258"/>
        <v>2.1562482798978894E-2</v>
      </c>
      <c r="AK1488" s="155">
        <f t="shared" si="251"/>
        <v>1.3505087809783866E-2</v>
      </c>
      <c r="AL1488" s="158">
        <f t="shared" si="252"/>
        <v>1.3596515115297688E-2</v>
      </c>
    </row>
    <row r="1489" spans="18:38" ht="14.25" x14ac:dyDescent="0.2">
      <c r="R1489" s="152" t="s">
        <v>105</v>
      </c>
      <c r="S1489" s="152"/>
      <c r="T1489" s="152" t="s">
        <v>104</v>
      </c>
      <c r="U1489" s="161">
        <v>38469</v>
      </c>
      <c r="V1489" s="152">
        <v>285.71906000000001</v>
      </c>
      <c r="W1489" s="152">
        <v>285.71906000000001</v>
      </c>
      <c r="X1489" s="152">
        <v>290.51294000000001</v>
      </c>
      <c r="Y1489" s="154">
        <f t="shared" si="253"/>
        <v>4.7938800000000015</v>
      </c>
      <c r="Z1489" s="154">
        <f t="shared" si="254"/>
        <v>4.7938800000000015</v>
      </c>
      <c r="AA1489" s="154">
        <f t="shared" si="255"/>
        <v>0</v>
      </c>
      <c r="AB1489" s="155">
        <f t="shared" si="248"/>
        <v>5.7142473333333346</v>
      </c>
      <c r="AC1489" s="155">
        <f t="shared" si="256"/>
        <v>0</v>
      </c>
      <c r="AD1489" s="155">
        <f t="shared" si="249"/>
        <v>4.1825340000000093</v>
      </c>
      <c r="AE1489" s="152">
        <f t="shared" si="257"/>
        <v>0</v>
      </c>
      <c r="AF1489" s="152"/>
      <c r="AG1489" s="156">
        <v>38469</v>
      </c>
      <c r="AH1489" s="159">
        <v>300.56928999999997</v>
      </c>
      <c r="AI1489" s="155">
        <f t="shared" si="250"/>
        <v>307.49556423333331</v>
      </c>
      <c r="AJ1489" s="158">
        <f t="shared" si="258"/>
        <v>0</v>
      </c>
      <c r="AK1489" s="155">
        <f t="shared" si="251"/>
        <v>1.3505087809783866E-2</v>
      </c>
      <c r="AL1489" s="158">
        <f t="shared" si="252"/>
        <v>1.3601932796748331E-2</v>
      </c>
    </row>
    <row r="1490" spans="18:38" ht="14.25" x14ac:dyDescent="0.2">
      <c r="R1490" s="152" t="s">
        <v>105</v>
      </c>
      <c r="S1490" s="152"/>
      <c r="T1490" s="152" t="s">
        <v>104</v>
      </c>
      <c r="U1490" s="161">
        <v>38470</v>
      </c>
      <c r="V1490" s="152">
        <v>290.40543000000002</v>
      </c>
      <c r="W1490" s="152">
        <v>287.39902000000001</v>
      </c>
      <c r="X1490" s="152">
        <v>294.89832000000001</v>
      </c>
      <c r="Y1490" s="154">
        <f t="shared" si="253"/>
        <v>7.4993000000000052</v>
      </c>
      <c r="Z1490" s="154">
        <f t="shared" si="254"/>
        <v>4.4928899999999885</v>
      </c>
      <c r="AA1490" s="154">
        <f t="shared" si="255"/>
        <v>-3.0064100000000167</v>
      </c>
      <c r="AB1490" s="155">
        <f t="shared" si="248"/>
        <v>5.6325283333333349</v>
      </c>
      <c r="AC1490" s="155">
        <f t="shared" si="256"/>
        <v>3.0064100000000167</v>
      </c>
      <c r="AD1490" s="155">
        <f t="shared" si="249"/>
        <v>3.971512000000009</v>
      </c>
      <c r="AE1490" s="152">
        <f t="shared" si="257"/>
        <v>0</v>
      </c>
      <c r="AF1490" s="152"/>
      <c r="AG1490" s="156">
        <v>38470</v>
      </c>
      <c r="AH1490" s="159">
        <v>314.56565000000006</v>
      </c>
      <c r="AI1490" s="155">
        <f t="shared" si="250"/>
        <v>307.60543923333336</v>
      </c>
      <c r="AJ1490" s="158">
        <f t="shared" si="258"/>
        <v>9.5573372362812541E-3</v>
      </c>
      <c r="AK1490" s="155">
        <f t="shared" si="251"/>
        <v>1.2823774091092479E-2</v>
      </c>
      <c r="AL1490" s="158">
        <f t="shared" si="252"/>
        <v>1.2911059082370219E-2</v>
      </c>
    </row>
    <row r="1491" spans="18:38" ht="14.25" x14ac:dyDescent="0.2">
      <c r="R1491" s="152" t="s">
        <v>105</v>
      </c>
      <c r="S1491" s="152"/>
      <c r="T1491" s="152" t="s">
        <v>104</v>
      </c>
      <c r="U1491" s="161">
        <v>38471</v>
      </c>
      <c r="V1491" s="152">
        <v>287.23978</v>
      </c>
      <c r="W1491" s="152">
        <v>287.23978</v>
      </c>
      <c r="X1491" s="152">
        <v>291.19098000000002</v>
      </c>
      <c r="Y1491" s="154">
        <f t="shared" si="253"/>
        <v>3.9512000000000285</v>
      </c>
      <c r="Z1491" s="154">
        <f t="shared" si="254"/>
        <v>3.9512000000000285</v>
      </c>
      <c r="AA1491" s="154">
        <f t="shared" si="255"/>
        <v>0</v>
      </c>
      <c r="AB1491" s="155">
        <f t="shared" si="248"/>
        <v>5.5354020000000013</v>
      </c>
      <c r="AC1491" s="155">
        <f t="shared" si="256"/>
        <v>0</v>
      </c>
      <c r="AD1491" s="155">
        <f t="shared" si="249"/>
        <v>3.7769240000000082</v>
      </c>
      <c r="AE1491" s="152">
        <f t="shared" si="257"/>
        <v>0</v>
      </c>
      <c r="AF1491" s="152"/>
      <c r="AG1491" s="156">
        <v>38471</v>
      </c>
      <c r="AH1491" s="159">
        <v>288.16460000000006</v>
      </c>
      <c r="AI1491" s="155">
        <f t="shared" si="250"/>
        <v>306.24138590000001</v>
      </c>
      <c r="AJ1491" s="158">
        <f t="shared" si="258"/>
        <v>0</v>
      </c>
      <c r="AK1491" s="155">
        <f t="shared" si="251"/>
        <v>1.2232476127215534E-2</v>
      </c>
      <c r="AL1491" s="158">
        <f t="shared" si="252"/>
        <v>1.2333159964320838E-2</v>
      </c>
    </row>
    <row r="1492" spans="18:38" ht="14.25" x14ac:dyDescent="0.2">
      <c r="R1492" s="152" t="s">
        <v>105</v>
      </c>
      <c r="S1492" s="152"/>
      <c r="T1492" s="152" t="s">
        <v>104</v>
      </c>
      <c r="U1492" s="161">
        <v>38472</v>
      </c>
      <c r="V1492" s="152">
        <v>291.22082999999998</v>
      </c>
      <c r="W1492" s="152">
        <v>291.22082999999998</v>
      </c>
      <c r="X1492" s="152">
        <v>298.34113000000002</v>
      </c>
      <c r="Y1492" s="154">
        <f t="shared" si="253"/>
        <v>7.1203000000000429</v>
      </c>
      <c r="Z1492" s="154">
        <f t="shared" si="254"/>
        <v>7.1203000000000429</v>
      </c>
      <c r="AA1492" s="154">
        <f t="shared" si="255"/>
        <v>0</v>
      </c>
      <c r="AB1492" s="155">
        <f t="shared" si="248"/>
        <v>5.5903133333333361</v>
      </c>
      <c r="AC1492" s="155">
        <f t="shared" si="256"/>
        <v>0</v>
      </c>
      <c r="AD1492" s="155">
        <f t="shared" si="249"/>
        <v>3.6753543333333405</v>
      </c>
      <c r="AE1492" s="152">
        <f t="shared" si="257"/>
        <v>0</v>
      </c>
      <c r="AF1492" s="152"/>
      <c r="AG1492" s="156">
        <v>38472</v>
      </c>
      <c r="AH1492" s="159">
        <v>264.76102000000003</v>
      </c>
      <c r="AI1492" s="155">
        <f t="shared" si="250"/>
        <v>304.21034223333334</v>
      </c>
      <c r="AJ1492" s="158">
        <f t="shared" si="258"/>
        <v>0</v>
      </c>
      <c r="AK1492" s="155">
        <f t="shared" si="251"/>
        <v>1.19206184096369E-2</v>
      </c>
      <c r="AL1492" s="158">
        <f t="shared" si="252"/>
        <v>1.2081621901316871E-2</v>
      </c>
    </row>
    <row r="1493" spans="18:38" ht="14.25" x14ac:dyDescent="0.2">
      <c r="R1493" s="152" t="s">
        <v>105</v>
      </c>
      <c r="S1493" s="152"/>
      <c r="T1493" s="152" t="s">
        <v>104</v>
      </c>
      <c r="U1493" s="161">
        <v>38473</v>
      </c>
      <c r="V1493" s="152">
        <v>292.21123999999998</v>
      </c>
      <c r="W1493" s="152">
        <v>287.55959999999999</v>
      </c>
      <c r="X1493" s="152">
        <v>294.80313000000001</v>
      </c>
      <c r="Y1493" s="154">
        <f t="shared" si="253"/>
        <v>7.2435300000000211</v>
      </c>
      <c r="Z1493" s="154">
        <f t="shared" si="254"/>
        <v>2.5918900000000349</v>
      </c>
      <c r="AA1493" s="154">
        <f t="shared" si="255"/>
        <v>-4.6516399999999862</v>
      </c>
      <c r="AB1493" s="155">
        <f t="shared" si="248"/>
        <v>5.6693893333333376</v>
      </c>
      <c r="AC1493" s="155">
        <f t="shared" si="256"/>
        <v>4.6516399999999862</v>
      </c>
      <c r="AD1493" s="155">
        <f t="shared" si="249"/>
        <v>3.7774150000000075</v>
      </c>
      <c r="AE1493" s="152">
        <f t="shared" si="257"/>
        <v>0</v>
      </c>
      <c r="AF1493" s="152"/>
      <c r="AG1493" s="156">
        <v>38473</v>
      </c>
      <c r="AH1493" s="159">
        <v>253.97182999999995</v>
      </c>
      <c r="AI1493" s="155">
        <f t="shared" si="250"/>
        <v>302.44761723333335</v>
      </c>
      <c r="AJ1493" s="158">
        <f t="shared" si="258"/>
        <v>1.8315574605262272E-2</v>
      </c>
      <c r="AK1493" s="155">
        <f t="shared" si="251"/>
        <v>1.2358436302824681E-2</v>
      </c>
      <c r="AL1493" s="158">
        <f t="shared" si="252"/>
        <v>1.2489485070354495E-2</v>
      </c>
    </row>
    <row r="1494" spans="18:38" ht="14.25" x14ac:dyDescent="0.2">
      <c r="R1494" s="152" t="s">
        <v>105</v>
      </c>
      <c r="S1494" s="152"/>
      <c r="T1494" s="152" t="s">
        <v>104</v>
      </c>
      <c r="U1494" s="161">
        <v>38474</v>
      </c>
      <c r="V1494" s="152">
        <v>291.40841999999998</v>
      </c>
      <c r="W1494" s="152">
        <v>278.64066000000003</v>
      </c>
      <c r="X1494" s="152">
        <v>291.40841999999998</v>
      </c>
      <c r="Y1494" s="154">
        <f t="shared" si="253"/>
        <v>12.767759999999953</v>
      </c>
      <c r="Z1494" s="154">
        <f t="shared" si="254"/>
        <v>0</v>
      </c>
      <c r="AA1494" s="154">
        <f t="shared" si="255"/>
        <v>-12.767759999999953</v>
      </c>
      <c r="AB1494" s="155">
        <f t="shared" si="248"/>
        <v>5.9948836666666692</v>
      </c>
      <c r="AC1494" s="155">
        <f t="shared" si="256"/>
        <v>12.767759999999953</v>
      </c>
      <c r="AD1494" s="155">
        <f t="shared" si="249"/>
        <v>4.1917286666666733</v>
      </c>
      <c r="AE1494" s="152">
        <f t="shared" si="257"/>
        <v>0</v>
      </c>
      <c r="AF1494" s="152"/>
      <c r="AG1494" s="156">
        <v>38474</v>
      </c>
      <c r="AH1494" s="159">
        <v>258.59558000000004</v>
      </c>
      <c r="AI1494" s="155">
        <f t="shared" si="250"/>
        <v>301.59340256666667</v>
      </c>
      <c r="AJ1494" s="158">
        <f t="shared" si="258"/>
        <v>4.9373465702700528E-2</v>
      </c>
      <c r="AK1494" s="155">
        <f t="shared" si="251"/>
        <v>1.3964537072969355E-2</v>
      </c>
      <c r="AL1494" s="158">
        <f t="shared" si="252"/>
        <v>1.3898608626692685E-2</v>
      </c>
    </row>
    <row r="1495" spans="18:38" ht="14.25" x14ac:dyDescent="0.2">
      <c r="R1495" s="152" t="s">
        <v>105</v>
      </c>
      <c r="S1495" s="152"/>
      <c r="T1495" s="152" t="s">
        <v>104</v>
      </c>
      <c r="U1495" s="161">
        <v>38475</v>
      </c>
      <c r="V1495" s="152">
        <v>285.87991</v>
      </c>
      <c r="W1495" s="152">
        <v>281.80121000000003</v>
      </c>
      <c r="X1495" s="152">
        <v>289.63922000000002</v>
      </c>
      <c r="Y1495" s="154">
        <f t="shared" si="253"/>
        <v>7.838009999999997</v>
      </c>
      <c r="Z1495" s="154">
        <f t="shared" si="254"/>
        <v>3.7593100000000277</v>
      </c>
      <c r="AA1495" s="154">
        <f t="shared" si="255"/>
        <v>-4.0786999999999694</v>
      </c>
      <c r="AB1495" s="155">
        <f t="shared" si="248"/>
        <v>6.0902123333333371</v>
      </c>
      <c r="AC1495" s="155">
        <f t="shared" si="256"/>
        <v>4.0786999999999694</v>
      </c>
      <c r="AD1495" s="155">
        <f t="shared" si="249"/>
        <v>4.1961150000000051</v>
      </c>
      <c r="AE1495" s="152">
        <f t="shared" si="257"/>
        <v>0</v>
      </c>
      <c r="AF1495" s="152"/>
      <c r="AG1495" s="156">
        <v>38475</v>
      </c>
      <c r="AH1495" s="159">
        <v>263.40300000000002</v>
      </c>
      <c r="AI1495" s="155">
        <f t="shared" si="250"/>
        <v>300.9636482333334</v>
      </c>
      <c r="AJ1495" s="158">
        <f t="shared" si="258"/>
        <v>1.5484637608531296E-2</v>
      </c>
      <c r="AK1495" s="155">
        <f t="shared" si="251"/>
        <v>1.4014618793920549E-2</v>
      </c>
      <c r="AL1495" s="158">
        <f t="shared" si="252"/>
        <v>1.3942265202562965E-2</v>
      </c>
    </row>
    <row r="1496" spans="18:38" ht="14.25" x14ac:dyDescent="0.2">
      <c r="R1496" s="152" t="s">
        <v>105</v>
      </c>
      <c r="S1496" s="152"/>
      <c r="T1496" s="152" t="s">
        <v>104</v>
      </c>
      <c r="U1496" s="161">
        <v>38476</v>
      </c>
      <c r="V1496" s="152">
        <v>291.23464999999999</v>
      </c>
      <c r="W1496" s="152">
        <v>290.9787</v>
      </c>
      <c r="X1496" s="152">
        <v>295.91768999999999</v>
      </c>
      <c r="Y1496" s="154">
        <f t="shared" si="253"/>
        <v>4.9389899999999898</v>
      </c>
      <c r="Z1496" s="154">
        <f t="shared" si="254"/>
        <v>4.6830400000000054</v>
      </c>
      <c r="AA1496" s="154">
        <f t="shared" si="255"/>
        <v>-0.25594999999998436</v>
      </c>
      <c r="AB1496" s="155">
        <f t="shared" si="248"/>
        <v>6.16459166666667</v>
      </c>
      <c r="AC1496" s="155">
        <f t="shared" si="256"/>
        <v>0.25594999999998436</v>
      </c>
      <c r="AD1496" s="155">
        <f t="shared" si="249"/>
        <v>4.2036683333333373</v>
      </c>
      <c r="AE1496" s="152">
        <f t="shared" si="257"/>
        <v>0</v>
      </c>
      <c r="AF1496" s="152"/>
      <c r="AG1496" s="156">
        <v>38476</v>
      </c>
      <c r="AH1496" s="159">
        <v>276.55646000000002</v>
      </c>
      <c r="AI1496" s="155">
        <f t="shared" si="250"/>
        <v>299.84321590000002</v>
      </c>
      <c r="AJ1496" s="158">
        <f t="shared" si="258"/>
        <v>9.2548913881810733E-4</v>
      </c>
      <c r="AK1496" s="155">
        <f t="shared" si="251"/>
        <v>1.4042314241820147E-2</v>
      </c>
      <c r="AL1496" s="158">
        <f t="shared" si="252"/>
        <v>1.4019554588606375E-2</v>
      </c>
    </row>
    <row r="1497" spans="18:38" ht="14.25" x14ac:dyDescent="0.2">
      <c r="R1497" s="152" t="s">
        <v>105</v>
      </c>
      <c r="S1497" s="152"/>
      <c r="T1497" s="152" t="s">
        <v>104</v>
      </c>
      <c r="U1497" s="161">
        <v>38477</v>
      </c>
      <c r="V1497" s="152">
        <v>290.96167000000003</v>
      </c>
      <c r="W1497" s="152">
        <v>286.20427999999998</v>
      </c>
      <c r="X1497" s="152">
        <v>290.96167000000003</v>
      </c>
      <c r="Y1497" s="154">
        <f t="shared" si="253"/>
        <v>4.7573900000000435</v>
      </c>
      <c r="Z1497" s="154">
        <f t="shared" si="254"/>
        <v>0</v>
      </c>
      <c r="AA1497" s="154">
        <f t="shared" si="255"/>
        <v>-4.7573900000000435</v>
      </c>
      <c r="AB1497" s="155">
        <f t="shared" si="248"/>
        <v>6.2427556666666719</v>
      </c>
      <c r="AC1497" s="155">
        <f t="shared" si="256"/>
        <v>4.7573900000000435</v>
      </c>
      <c r="AD1497" s="155">
        <f t="shared" si="249"/>
        <v>4.3229973333333378</v>
      </c>
      <c r="AE1497" s="152">
        <f t="shared" si="257"/>
        <v>0</v>
      </c>
      <c r="AF1497" s="152"/>
      <c r="AG1497" s="156">
        <v>38477</v>
      </c>
      <c r="AH1497" s="159">
        <v>271.40927999999997</v>
      </c>
      <c r="AI1497" s="155">
        <f t="shared" si="250"/>
        <v>298.12077889999995</v>
      </c>
      <c r="AJ1497" s="158">
        <f t="shared" si="258"/>
        <v>1.7528472128882418E-2</v>
      </c>
      <c r="AK1497" s="155">
        <f t="shared" si="251"/>
        <v>1.4505108543138325E-2</v>
      </c>
      <c r="AL1497" s="158">
        <f t="shared" si="252"/>
        <v>1.4500825300686006E-2</v>
      </c>
    </row>
    <row r="1498" spans="18:38" ht="14.25" x14ac:dyDescent="0.2">
      <c r="R1498" s="152" t="s">
        <v>105</v>
      </c>
      <c r="S1498" s="152"/>
      <c r="T1498" s="152" t="s">
        <v>104</v>
      </c>
      <c r="U1498" s="161">
        <v>38478</v>
      </c>
      <c r="V1498" s="152">
        <v>291.34453999999999</v>
      </c>
      <c r="W1498" s="152">
        <v>283.01058999999998</v>
      </c>
      <c r="X1498" s="152">
        <v>292.05450000000002</v>
      </c>
      <c r="Y1498" s="154">
        <f t="shared" si="253"/>
        <v>9.0439100000000394</v>
      </c>
      <c r="Z1498" s="154">
        <f t="shared" si="254"/>
        <v>0.70996000000002368</v>
      </c>
      <c r="AA1498" s="154">
        <f t="shared" si="255"/>
        <v>-8.3339500000000157</v>
      </c>
      <c r="AB1498" s="155">
        <f t="shared" si="248"/>
        <v>6.3665113333333387</v>
      </c>
      <c r="AC1498" s="155">
        <f t="shared" si="256"/>
        <v>8.3339500000000157</v>
      </c>
      <c r="AD1498" s="155">
        <f t="shared" si="249"/>
        <v>4.4576693333333388</v>
      </c>
      <c r="AE1498" s="152">
        <f t="shared" si="257"/>
        <v>0</v>
      </c>
      <c r="AF1498" s="152"/>
      <c r="AG1498" s="156">
        <v>38478</v>
      </c>
      <c r="AH1498" s="159">
        <v>267.19490000000002</v>
      </c>
      <c r="AI1498" s="155">
        <f t="shared" si="250"/>
        <v>296.41119190000001</v>
      </c>
      <c r="AJ1498" s="158">
        <f t="shared" si="258"/>
        <v>3.1190527962921506E-2</v>
      </c>
      <c r="AK1498" s="155">
        <f t="shared" si="251"/>
        <v>1.5095391887515845E-2</v>
      </c>
      <c r="AL1498" s="158">
        <f t="shared" si="252"/>
        <v>1.5038802363566686E-2</v>
      </c>
    </row>
    <row r="1499" spans="18:38" ht="14.25" x14ac:dyDescent="0.2">
      <c r="R1499" s="152" t="s">
        <v>105</v>
      </c>
      <c r="S1499" s="152"/>
      <c r="T1499" s="152" t="s">
        <v>104</v>
      </c>
      <c r="U1499" s="161">
        <v>38479</v>
      </c>
      <c r="V1499" s="152">
        <v>293.00146000000001</v>
      </c>
      <c r="W1499" s="152">
        <v>293.00146000000001</v>
      </c>
      <c r="X1499" s="152">
        <v>295.54401000000001</v>
      </c>
      <c r="Y1499" s="154">
        <f t="shared" si="253"/>
        <v>2.5425500000000056</v>
      </c>
      <c r="Z1499" s="154">
        <f t="shared" si="254"/>
        <v>2.5425500000000056</v>
      </c>
      <c r="AA1499" s="154">
        <f t="shared" si="255"/>
        <v>0</v>
      </c>
      <c r="AB1499" s="155">
        <f t="shared" si="248"/>
        <v>6.3431360000000057</v>
      </c>
      <c r="AC1499" s="155">
        <f t="shared" si="256"/>
        <v>0</v>
      </c>
      <c r="AD1499" s="155">
        <f t="shared" si="249"/>
        <v>4.3704376666666711</v>
      </c>
      <c r="AE1499" s="152">
        <f t="shared" si="257"/>
        <v>0</v>
      </c>
      <c r="AF1499" s="152"/>
      <c r="AG1499" s="156">
        <v>38479</v>
      </c>
      <c r="AH1499" s="159">
        <v>266.5801100000001</v>
      </c>
      <c r="AI1499" s="155">
        <f t="shared" si="250"/>
        <v>294.35505223333342</v>
      </c>
      <c r="AJ1499" s="158">
        <f t="shared" si="258"/>
        <v>0</v>
      </c>
      <c r="AK1499" s="155">
        <f t="shared" si="251"/>
        <v>1.4829655812448689E-2</v>
      </c>
      <c r="AL1499" s="158">
        <f t="shared" si="252"/>
        <v>1.4847503494528956E-2</v>
      </c>
    </row>
    <row r="1500" spans="18:38" ht="14.25" x14ac:dyDescent="0.2">
      <c r="R1500" s="152" t="s">
        <v>105</v>
      </c>
      <c r="S1500" s="152"/>
      <c r="T1500" s="152" t="s">
        <v>104</v>
      </c>
      <c r="U1500" s="161">
        <v>38480</v>
      </c>
      <c r="V1500" s="152">
        <v>296.16507000000001</v>
      </c>
      <c r="W1500" s="152">
        <v>288.21469000000002</v>
      </c>
      <c r="X1500" s="152">
        <v>297.34548999999998</v>
      </c>
      <c r="Y1500" s="154">
        <f t="shared" si="253"/>
        <v>9.1307999999999652</v>
      </c>
      <c r="Z1500" s="154">
        <f t="shared" si="254"/>
        <v>1.1804199999999696</v>
      </c>
      <c r="AA1500" s="154">
        <f t="shared" si="255"/>
        <v>-7.9503799999999956</v>
      </c>
      <c r="AB1500" s="155">
        <f t="shared" si="248"/>
        <v>6.5110476666666708</v>
      </c>
      <c r="AC1500" s="155">
        <f t="shared" si="256"/>
        <v>7.9503799999999956</v>
      </c>
      <c r="AD1500" s="155">
        <f t="shared" si="249"/>
        <v>4.5096700000000034</v>
      </c>
      <c r="AE1500" s="152">
        <f t="shared" si="257"/>
        <v>0</v>
      </c>
      <c r="AF1500" s="152"/>
      <c r="AG1500" s="156">
        <v>38480</v>
      </c>
      <c r="AH1500" s="159">
        <v>275.1588900000001</v>
      </c>
      <c r="AI1500" s="155">
        <f t="shared" si="250"/>
        <v>291.92942556666668</v>
      </c>
      <c r="AJ1500" s="158">
        <f t="shared" si="258"/>
        <v>2.8893778427438753E-2</v>
      </c>
      <c r="AK1500" s="155">
        <f t="shared" si="251"/>
        <v>1.5431268902765491E-2</v>
      </c>
      <c r="AL1500" s="158">
        <f t="shared" si="252"/>
        <v>1.5447808973851281E-2</v>
      </c>
    </row>
    <row r="1501" spans="18:38" ht="14.25" x14ac:dyDescent="0.2">
      <c r="R1501" s="152" t="s">
        <v>105</v>
      </c>
      <c r="S1501" s="152"/>
      <c r="T1501" s="152" t="s">
        <v>104</v>
      </c>
      <c r="U1501" s="161">
        <v>38481</v>
      </c>
      <c r="V1501" s="152">
        <v>287.99365</v>
      </c>
      <c r="W1501" s="152">
        <v>280.38589000000002</v>
      </c>
      <c r="X1501" s="152">
        <v>287.99365</v>
      </c>
      <c r="Y1501" s="154">
        <f t="shared" si="253"/>
        <v>7.6077599999999848</v>
      </c>
      <c r="Z1501" s="154">
        <f t="shared" si="254"/>
        <v>0</v>
      </c>
      <c r="AA1501" s="154">
        <f t="shared" si="255"/>
        <v>-7.6077599999999848</v>
      </c>
      <c r="AB1501" s="155">
        <f t="shared" si="248"/>
        <v>6.3813256666666707</v>
      </c>
      <c r="AC1501" s="155">
        <f t="shared" si="256"/>
        <v>7.6077599999999848</v>
      </c>
      <c r="AD1501" s="155">
        <f t="shared" si="249"/>
        <v>4.3920673333333351</v>
      </c>
      <c r="AE1501" s="152">
        <f t="shared" si="257"/>
        <v>0</v>
      </c>
      <c r="AF1501" s="152"/>
      <c r="AG1501" s="156">
        <v>38481</v>
      </c>
      <c r="AH1501" s="159">
        <v>285.99898999999994</v>
      </c>
      <c r="AI1501" s="155">
        <f t="shared" si="250"/>
        <v>290.49223690000002</v>
      </c>
      <c r="AJ1501" s="158">
        <f t="shared" si="258"/>
        <v>2.6600653379929722E-2</v>
      </c>
      <c r="AK1501" s="155">
        <f t="shared" si="251"/>
        <v>1.5190099118609407E-2</v>
      </c>
      <c r="AL1501" s="158">
        <f t="shared" si="252"/>
        <v>1.5119396580794944E-2</v>
      </c>
    </row>
    <row r="1502" spans="18:38" ht="14.25" x14ac:dyDescent="0.2">
      <c r="R1502" s="152" t="s">
        <v>105</v>
      </c>
      <c r="S1502" s="152"/>
      <c r="T1502" s="152" t="s">
        <v>104</v>
      </c>
      <c r="U1502" s="161">
        <v>38482</v>
      </c>
      <c r="V1502" s="152">
        <v>288.89233000000002</v>
      </c>
      <c r="W1502" s="152">
        <v>285.73108000000002</v>
      </c>
      <c r="X1502" s="152">
        <v>289.2912</v>
      </c>
      <c r="Y1502" s="154">
        <f t="shared" si="253"/>
        <v>3.5601199999999835</v>
      </c>
      <c r="Z1502" s="154">
        <f t="shared" si="254"/>
        <v>0.39886999999998807</v>
      </c>
      <c r="AA1502" s="154">
        <f t="shared" si="255"/>
        <v>-3.1612499999999955</v>
      </c>
      <c r="AB1502" s="155">
        <f t="shared" ref="AB1502:AB1565" si="259">AVERAGE(Y1473:Y1502)</f>
        <v>6.3795640000000047</v>
      </c>
      <c r="AC1502" s="155">
        <f t="shared" si="256"/>
        <v>3.1612499999999955</v>
      </c>
      <c r="AD1502" s="155">
        <f t="shared" ref="AD1502:AD1565" si="260">AVERAGE(AC1473:AC1502)</f>
        <v>4.4974423333333355</v>
      </c>
      <c r="AE1502" s="152">
        <f t="shared" si="257"/>
        <v>0</v>
      </c>
      <c r="AF1502" s="152"/>
      <c r="AG1502" s="156">
        <v>38482</v>
      </c>
      <c r="AH1502" s="159">
        <v>285.95534000000009</v>
      </c>
      <c r="AI1502" s="155">
        <f t="shared" ref="AI1502:AI1565" si="261">AVERAGE(AH1473:AH1502)</f>
        <v>289.94778690000004</v>
      </c>
      <c r="AJ1502" s="158">
        <f t="shared" si="258"/>
        <v>1.1055047966581055E-2</v>
      </c>
      <c r="AK1502" s="155">
        <f t="shared" ref="AK1502:AK1565" si="262">AVERAGE(AJ1473:AJ1502)</f>
        <v>1.5558600717495442E-2</v>
      </c>
      <c r="AL1502" s="158">
        <f t="shared" ref="AL1502:AL1565" si="263">AD1502/AI1502</f>
        <v>1.5511214558379977E-2</v>
      </c>
    </row>
    <row r="1503" spans="18:38" ht="14.25" x14ac:dyDescent="0.2">
      <c r="R1503" s="152" t="s">
        <v>105</v>
      </c>
      <c r="S1503" s="152"/>
      <c r="T1503" s="152" t="s">
        <v>104</v>
      </c>
      <c r="U1503" s="161">
        <v>38483</v>
      </c>
      <c r="V1503" s="152">
        <v>287.70648</v>
      </c>
      <c r="W1503" s="152">
        <v>284.25027</v>
      </c>
      <c r="X1503" s="152">
        <v>287.97208000000001</v>
      </c>
      <c r="Y1503" s="154">
        <f t="shared" si="253"/>
        <v>3.7218100000000049</v>
      </c>
      <c r="Z1503" s="154">
        <f t="shared" si="254"/>
        <v>0.26560000000000628</v>
      </c>
      <c r="AA1503" s="154">
        <f t="shared" si="255"/>
        <v>-3.4562099999999987</v>
      </c>
      <c r="AB1503" s="155">
        <f t="shared" si="259"/>
        <v>6.3802986666666719</v>
      </c>
      <c r="AC1503" s="155">
        <f t="shared" si="256"/>
        <v>3.4562099999999987</v>
      </c>
      <c r="AD1503" s="155">
        <f t="shared" si="260"/>
        <v>4.4989966666666685</v>
      </c>
      <c r="AE1503" s="152">
        <f t="shared" si="257"/>
        <v>0</v>
      </c>
      <c r="AF1503" s="152"/>
      <c r="AG1503" s="156">
        <v>38483</v>
      </c>
      <c r="AH1503" s="159">
        <v>280.04074000000003</v>
      </c>
      <c r="AI1503" s="155">
        <f t="shared" si="261"/>
        <v>288.97359190000003</v>
      </c>
      <c r="AJ1503" s="158">
        <f t="shared" si="258"/>
        <v>1.2341811409297083E-2</v>
      </c>
      <c r="AK1503" s="155">
        <f t="shared" si="262"/>
        <v>1.5602503501495529E-2</v>
      </c>
      <c r="AL1503" s="158">
        <f t="shared" si="263"/>
        <v>1.5568885160355955E-2</v>
      </c>
    </row>
    <row r="1504" spans="18:38" ht="14.25" x14ac:dyDescent="0.2">
      <c r="R1504" s="152" t="s">
        <v>105</v>
      </c>
      <c r="S1504" s="152"/>
      <c r="T1504" s="152" t="s">
        <v>104</v>
      </c>
      <c r="U1504" s="161">
        <v>38484</v>
      </c>
      <c r="V1504" s="152">
        <v>288.56567000000001</v>
      </c>
      <c r="W1504" s="152">
        <v>288.27866</v>
      </c>
      <c r="X1504" s="152">
        <v>295.36718999999999</v>
      </c>
      <c r="Y1504" s="154">
        <f t="shared" si="253"/>
        <v>7.0885299999999916</v>
      </c>
      <c r="Z1504" s="154">
        <f t="shared" si="254"/>
        <v>6.8015199999999822</v>
      </c>
      <c r="AA1504" s="154">
        <f t="shared" si="255"/>
        <v>-0.28701000000000931</v>
      </c>
      <c r="AB1504" s="155">
        <f t="shared" si="259"/>
        <v>6.5025033333333377</v>
      </c>
      <c r="AC1504" s="155">
        <f t="shared" si="256"/>
        <v>0.28701000000000931</v>
      </c>
      <c r="AD1504" s="155">
        <f t="shared" si="260"/>
        <v>4.4364670000000013</v>
      </c>
      <c r="AE1504" s="152">
        <f t="shared" si="257"/>
        <v>0</v>
      </c>
      <c r="AF1504" s="152"/>
      <c r="AG1504" s="156">
        <v>38484</v>
      </c>
      <c r="AH1504" s="159">
        <v>275.94461999999993</v>
      </c>
      <c r="AI1504" s="155">
        <f t="shared" si="261"/>
        <v>287.83091756666664</v>
      </c>
      <c r="AJ1504" s="158">
        <f t="shared" si="258"/>
        <v>1.0401000026744836E-3</v>
      </c>
      <c r="AK1504" s="155">
        <f t="shared" si="262"/>
        <v>1.5404772175041468E-2</v>
      </c>
      <c r="AL1504" s="158">
        <f t="shared" si="263"/>
        <v>1.541344841445825E-2</v>
      </c>
    </row>
    <row r="1505" spans="18:38" ht="14.25" x14ac:dyDescent="0.2">
      <c r="R1505" s="152" t="s">
        <v>105</v>
      </c>
      <c r="S1505" s="152"/>
      <c r="T1505" s="152" t="s">
        <v>104</v>
      </c>
      <c r="U1505" s="161">
        <v>38485</v>
      </c>
      <c r="V1505" s="152">
        <v>287.81202000000002</v>
      </c>
      <c r="W1505" s="152">
        <v>274.41383999999999</v>
      </c>
      <c r="X1505" s="152">
        <v>288.16435999999999</v>
      </c>
      <c r="Y1505" s="154">
        <f t="shared" si="253"/>
        <v>13.750519999999995</v>
      </c>
      <c r="Z1505" s="154">
        <f t="shared" si="254"/>
        <v>0.35233999999996968</v>
      </c>
      <c r="AA1505" s="154">
        <f t="shared" si="255"/>
        <v>-13.398180000000025</v>
      </c>
      <c r="AB1505" s="155">
        <f t="shared" si="259"/>
        <v>6.529285666666671</v>
      </c>
      <c r="AC1505" s="155">
        <f t="shared" si="256"/>
        <v>13.398180000000025</v>
      </c>
      <c r="AD1505" s="155">
        <f t="shared" si="260"/>
        <v>4.538645333333335</v>
      </c>
      <c r="AE1505" s="152">
        <f t="shared" si="257"/>
        <v>0</v>
      </c>
      <c r="AF1505" s="152"/>
      <c r="AG1505" s="156">
        <v>38485</v>
      </c>
      <c r="AH1505" s="159">
        <v>268.72890999999993</v>
      </c>
      <c r="AI1505" s="155">
        <f t="shared" si="261"/>
        <v>286.58052479999998</v>
      </c>
      <c r="AJ1505" s="158">
        <f t="shared" si="258"/>
        <v>4.9857605569866036E-2</v>
      </c>
      <c r="AK1505" s="155">
        <f t="shared" si="262"/>
        <v>1.5941996412256781E-2</v>
      </c>
      <c r="AL1505" s="158">
        <f t="shared" si="263"/>
        <v>1.5837242731343255E-2</v>
      </c>
    </row>
    <row r="1506" spans="18:38" ht="14.25" x14ac:dyDescent="0.2">
      <c r="R1506" s="152" t="s">
        <v>105</v>
      </c>
      <c r="S1506" s="152"/>
      <c r="T1506" s="152" t="s">
        <v>104</v>
      </c>
      <c r="U1506" s="161">
        <v>38486</v>
      </c>
      <c r="V1506" s="152">
        <v>285.87364000000002</v>
      </c>
      <c r="W1506" s="152">
        <v>283.15228000000002</v>
      </c>
      <c r="X1506" s="152">
        <v>284.70487000000003</v>
      </c>
      <c r="Y1506" s="154">
        <f t="shared" si="253"/>
        <v>1.5525900000000092</v>
      </c>
      <c r="Z1506" s="154">
        <f t="shared" si="254"/>
        <v>-1.168769999999995</v>
      </c>
      <c r="AA1506" s="154">
        <f t="shared" si="255"/>
        <v>-2.7213600000000042</v>
      </c>
      <c r="AB1506" s="155">
        <f t="shared" si="259"/>
        <v>6.2726270000000053</v>
      </c>
      <c r="AC1506" s="155">
        <f t="shared" si="256"/>
        <v>2.7213600000000042</v>
      </c>
      <c r="AD1506" s="155">
        <f t="shared" si="260"/>
        <v>4.3209456666666695</v>
      </c>
      <c r="AE1506" s="152">
        <f t="shared" si="257"/>
        <v>0</v>
      </c>
      <c r="AF1506" s="152"/>
      <c r="AG1506" s="156">
        <v>38486</v>
      </c>
      <c r="AH1506" s="159">
        <v>266.78396000000004</v>
      </c>
      <c r="AI1506" s="155">
        <f t="shared" si="261"/>
        <v>285.42221846666678</v>
      </c>
      <c r="AJ1506" s="158">
        <f t="shared" si="258"/>
        <v>1.020061326025749E-2</v>
      </c>
      <c r="AK1506" s="155">
        <f t="shared" si="262"/>
        <v>1.5259205045127079E-2</v>
      </c>
      <c r="AL1506" s="158">
        <f t="shared" si="263"/>
        <v>1.5138785235008934E-2</v>
      </c>
    </row>
    <row r="1507" spans="18:38" ht="14.25" x14ac:dyDescent="0.2">
      <c r="R1507" s="152" t="s">
        <v>105</v>
      </c>
      <c r="S1507" s="152"/>
      <c r="T1507" s="152" t="s">
        <v>104</v>
      </c>
      <c r="U1507" s="161">
        <v>38487</v>
      </c>
      <c r="V1507" s="152">
        <v>288.26274999999998</v>
      </c>
      <c r="W1507" s="152">
        <v>285.51711</v>
      </c>
      <c r="X1507" s="152">
        <v>292.54840000000002</v>
      </c>
      <c r="Y1507" s="154">
        <f t="shared" si="253"/>
        <v>7.0312900000000127</v>
      </c>
      <c r="Z1507" s="154">
        <f t="shared" si="254"/>
        <v>4.2856500000000324</v>
      </c>
      <c r="AA1507" s="154">
        <f t="shared" si="255"/>
        <v>-2.7456399999999803</v>
      </c>
      <c r="AB1507" s="155">
        <f t="shared" si="259"/>
        <v>6.1878553333333404</v>
      </c>
      <c r="AC1507" s="155">
        <f t="shared" si="256"/>
        <v>2.7456399999999803</v>
      </c>
      <c r="AD1507" s="155">
        <f t="shared" si="260"/>
        <v>4.1127566666666686</v>
      </c>
      <c r="AE1507" s="152">
        <f t="shared" si="257"/>
        <v>0</v>
      </c>
      <c r="AF1507" s="152"/>
      <c r="AG1507" s="156">
        <v>38487</v>
      </c>
      <c r="AH1507" s="159">
        <v>259.16985</v>
      </c>
      <c r="AI1507" s="155">
        <f t="shared" si="261"/>
        <v>283.47474846666671</v>
      </c>
      <c r="AJ1507" s="158">
        <f t="shared" si="258"/>
        <v>1.0593979199355097E-2</v>
      </c>
      <c r="AK1507" s="155">
        <f t="shared" si="262"/>
        <v>1.466864737446417E-2</v>
      </c>
      <c r="AL1507" s="158">
        <f t="shared" si="263"/>
        <v>1.4508370459495374E-2</v>
      </c>
    </row>
    <row r="1508" spans="18:38" ht="14.25" x14ac:dyDescent="0.2">
      <c r="R1508" s="152" t="s">
        <v>105</v>
      </c>
      <c r="S1508" s="152"/>
      <c r="T1508" s="152" t="s">
        <v>104</v>
      </c>
      <c r="U1508" s="161">
        <v>38488</v>
      </c>
      <c r="V1508" s="152">
        <v>296.04252000000002</v>
      </c>
      <c r="W1508" s="152">
        <v>282.71863000000002</v>
      </c>
      <c r="X1508" s="152">
        <v>291.26222999999999</v>
      </c>
      <c r="Y1508" s="154">
        <f t="shared" si="253"/>
        <v>8.5435999999999694</v>
      </c>
      <c r="Z1508" s="154">
        <f t="shared" si="254"/>
        <v>-4.7802900000000363</v>
      </c>
      <c r="AA1508" s="154">
        <f t="shared" si="255"/>
        <v>-13.323890000000006</v>
      </c>
      <c r="AB1508" s="155">
        <f t="shared" si="259"/>
        <v>6.2350730000000052</v>
      </c>
      <c r="AC1508" s="155">
        <f t="shared" si="256"/>
        <v>13.323890000000006</v>
      </c>
      <c r="AD1508" s="155">
        <f t="shared" si="260"/>
        <v>4.319317333333335</v>
      </c>
      <c r="AE1508" s="152">
        <f t="shared" si="257"/>
        <v>0</v>
      </c>
      <c r="AF1508" s="152"/>
      <c r="AG1508" s="156">
        <v>38488</v>
      </c>
      <c r="AH1508" s="159">
        <v>259.95399999999995</v>
      </c>
      <c r="AI1508" s="155">
        <f t="shared" si="261"/>
        <v>281.94593780000002</v>
      </c>
      <c r="AJ1508" s="158">
        <f t="shared" si="258"/>
        <v>5.1254798925963858E-2</v>
      </c>
      <c r="AK1508" s="155">
        <f t="shared" si="262"/>
        <v>1.5600310166878097E-2</v>
      </c>
      <c r="AL1508" s="158">
        <f t="shared" si="263"/>
        <v>1.5319665064290685E-2</v>
      </c>
    </row>
    <row r="1509" spans="18:38" ht="14.25" x14ac:dyDescent="0.2">
      <c r="R1509" s="152" t="s">
        <v>105</v>
      </c>
      <c r="S1509" s="152"/>
      <c r="T1509" s="152" t="s">
        <v>104</v>
      </c>
      <c r="U1509" s="161">
        <v>38489</v>
      </c>
      <c r="V1509" s="152">
        <v>288.32508000000001</v>
      </c>
      <c r="W1509" s="152">
        <v>282.14231000000001</v>
      </c>
      <c r="X1509" s="152">
        <v>290.25304</v>
      </c>
      <c r="Y1509" s="154">
        <f t="shared" si="253"/>
        <v>8.1107299999999896</v>
      </c>
      <c r="Z1509" s="154">
        <f t="shared" si="254"/>
        <v>1.9279599999999846</v>
      </c>
      <c r="AA1509" s="154">
        <f t="shared" si="255"/>
        <v>-6.182770000000005</v>
      </c>
      <c r="AB1509" s="155">
        <f t="shared" si="259"/>
        <v>6.4428840000000038</v>
      </c>
      <c r="AC1509" s="155">
        <f t="shared" si="256"/>
        <v>6.182770000000005</v>
      </c>
      <c r="AD1509" s="155">
        <f t="shared" si="260"/>
        <v>4.4628630000000005</v>
      </c>
      <c r="AE1509" s="152">
        <f t="shared" si="257"/>
        <v>0</v>
      </c>
      <c r="AF1509" s="152"/>
      <c r="AG1509" s="156">
        <v>38489</v>
      </c>
      <c r="AH1509" s="159">
        <v>277.21134000000001</v>
      </c>
      <c r="AI1509" s="155">
        <f t="shared" si="261"/>
        <v>281.31094899999999</v>
      </c>
      <c r="AJ1509" s="158">
        <f t="shared" si="258"/>
        <v>2.2303452665392423E-2</v>
      </c>
      <c r="AK1509" s="155">
        <f t="shared" si="262"/>
        <v>1.613263844222047E-2</v>
      </c>
      <c r="AL1509" s="158">
        <f t="shared" si="263"/>
        <v>1.5864519372120141E-2</v>
      </c>
    </row>
    <row r="1510" spans="18:38" ht="14.25" x14ac:dyDescent="0.2">
      <c r="R1510" s="152" t="s">
        <v>105</v>
      </c>
      <c r="S1510" s="152"/>
      <c r="T1510" s="152" t="s">
        <v>104</v>
      </c>
      <c r="U1510" s="161">
        <v>38490</v>
      </c>
      <c r="V1510" s="152">
        <v>293.92660999999998</v>
      </c>
      <c r="W1510" s="152">
        <v>282.30369000000002</v>
      </c>
      <c r="X1510" s="152">
        <v>289.74072999999999</v>
      </c>
      <c r="Y1510" s="154">
        <f t="shared" si="253"/>
        <v>7.4370399999999677</v>
      </c>
      <c r="Z1510" s="154">
        <f t="shared" si="254"/>
        <v>-4.1858799999999974</v>
      </c>
      <c r="AA1510" s="154">
        <f t="shared" si="255"/>
        <v>-11.622919999999965</v>
      </c>
      <c r="AB1510" s="155">
        <f t="shared" si="259"/>
        <v>6.5132686666666677</v>
      </c>
      <c r="AC1510" s="155">
        <f t="shared" si="256"/>
        <v>11.622919999999965</v>
      </c>
      <c r="AD1510" s="155">
        <f t="shared" si="260"/>
        <v>4.7126116666666649</v>
      </c>
      <c r="AE1510" s="152">
        <f t="shared" si="257"/>
        <v>0</v>
      </c>
      <c r="AF1510" s="152"/>
      <c r="AG1510" s="156">
        <v>38490</v>
      </c>
      <c r="AH1510" s="159">
        <v>278.73490000000015</v>
      </c>
      <c r="AI1510" s="155">
        <f t="shared" si="261"/>
        <v>280.63432133333333</v>
      </c>
      <c r="AJ1510" s="158">
        <f t="shared" si="258"/>
        <v>4.1698832833634965E-2</v>
      </c>
      <c r="AK1510" s="155">
        <f t="shared" si="262"/>
        <v>1.7062176560310394E-2</v>
      </c>
      <c r="AL1510" s="158">
        <f t="shared" si="263"/>
        <v>1.6792713180185447E-2</v>
      </c>
    </row>
    <row r="1511" spans="18:38" ht="14.25" x14ac:dyDescent="0.2">
      <c r="R1511" s="152" t="s">
        <v>105</v>
      </c>
      <c r="S1511" s="152"/>
      <c r="T1511" s="152" t="s">
        <v>104</v>
      </c>
      <c r="U1511" s="161">
        <v>38491</v>
      </c>
      <c r="V1511" s="152">
        <v>293.18558000000002</v>
      </c>
      <c r="W1511" s="152">
        <v>287.75161000000003</v>
      </c>
      <c r="X1511" s="152">
        <v>292.41212999999999</v>
      </c>
      <c r="Y1511" s="154">
        <f t="shared" si="253"/>
        <v>4.6605199999999627</v>
      </c>
      <c r="Z1511" s="154">
        <f t="shared" si="254"/>
        <v>-0.77345000000002528</v>
      </c>
      <c r="AA1511" s="154">
        <f t="shared" si="255"/>
        <v>-5.433969999999988</v>
      </c>
      <c r="AB1511" s="155">
        <f t="shared" si="259"/>
        <v>6.5562506666666671</v>
      </c>
      <c r="AC1511" s="155">
        <f t="shared" si="256"/>
        <v>5.433969999999988</v>
      </c>
      <c r="AD1511" s="155">
        <f t="shared" si="260"/>
        <v>4.8937439999999981</v>
      </c>
      <c r="AE1511" s="152">
        <f t="shared" si="257"/>
        <v>0</v>
      </c>
      <c r="AF1511" s="152"/>
      <c r="AG1511" s="156">
        <v>38491</v>
      </c>
      <c r="AH1511" s="159">
        <v>268.21663999999993</v>
      </c>
      <c r="AI1511" s="155">
        <f t="shared" si="261"/>
        <v>279.88595433333336</v>
      </c>
      <c r="AJ1511" s="158">
        <f t="shared" si="258"/>
        <v>2.025963042412279E-2</v>
      </c>
      <c r="AK1511" s="155">
        <f t="shared" si="262"/>
        <v>1.7737497574447821E-2</v>
      </c>
      <c r="AL1511" s="158">
        <f t="shared" si="263"/>
        <v>1.7484778797337355E-2</v>
      </c>
    </row>
    <row r="1512" spans="18:38" ht="14.25" x14ac:dyDescent="0.2">
      <c r="R1512" s="152" t="s">
        <v>105</v>
      </c>
      <c r="S1512" s="152"/>
      <c r="T1512" s="152" t="s">
        <v>104</v>
      </c>
      <c r="U1512" s="161">
        <v>38492</v>
      </c>
      <c r="V1512" s="152">
        <v>297.85897</v>
      </c>
      <c r="W1512" s="152">
        <v>291.19394</v>
      </c>
      <c r="X1512" s="152">
        <v>294.69015999999999</v>
      </c>
      <c r="Y1512" s="154">
        <f t="shared" si="253"/>
        <v>3.4962199999999939</v>
      </c>
      <c r="Z1512" s="154">
        <f t="shared" si="254"/>
        <v>-3.1688100000000077</v>
      </c>
      <c r="AA1512" s="154">
        <f t="shared" si="255"/>
        <v>-6.6650300000000016</v>
      </c>
      <c r="AB1512" s="155">
        <f t="shared" si="259"/>
        <v>6.4537719999999998</v>
      </c>
      <c r="AC1512" s="155">
        <f t="shared" si="256"/>
        <v>6.6650300000000016</v>
      </c>
      <c r="AD1512" s="155">
        <f t="shared" si="260"/>
        <v>4.9318236666666637</v>
      </c>
      <c r="AE1512" s="152">
        <f t="shared" si="257"/>
        <v>0</v>
      </c>
      <c r="AF1512" s="152"/>
      <c r="AG1512" s="156">
        <v>38492</v>
      </c>
      <c r="AH1512" s="159">
        <v>264.76582000000002</v>
      </c>
      <c r="AI1512" s="155">
        <f t="shared" si="261"/>
        <v>278.15298700000005</v>
      </c>
      <c r="AJ1512" s="158">
        <f t="shared" si="258"/>
        <v>2.5173302203433966E-2</v>
      </c>
      <c r="AK1512" s="155">
        <f t="shared" si="262"/>
        <v>1.7995438943417416E-2</v>
      </c>
      <c r="AL1512" s="158">
        <f t="shared" si="263"/>
        <v>1.7730615514356E-2</v>
      </c>
    </row>
    <row r="1513" spans="18:38" ht="14.25" x14ac:dyDescent="0.2">
      <c r="R1513" s="152" t="s">
        <v>105</v>
      </c>
      <c r="S1513" s="152"/>
      <c r="T1513" s="152" t="s">
        <v>104</v>
      </c>
      <c r="U1513" s="161">
        <v>38493</v>
      </c>
      <c r="V1513" s="152">
        <v>296.45591999999999</v>
      </c>
      <c r="W1513" s="152">
        <v>283.76839000000001</v>
      </c>
      <c r="X1513" s="152">
        <v>290.70976000000002</v>
      </c>
      <c r="Y1513" s="154">
        <f t="shared" si="253"/>
        <v>6.9413700000000063</v>
      </c>
      <c r="Z1513" s="154">
        <f t="shared" si="254"/>
        <v>-5.7461599999999748</v>
      </c>
      <c r="AA1513" s="154">
        <f t="shared" si="255"/>
        <v>-12.687529999999981</v>
      </c>
      <c r="AB1513" s="155">
        <f t="shared" si="259"/>
        <v>6.5260323333333323</v>
      </c>
      <c r="AC1513" s="155">
        <f t="shared" si="256"/>
        <v>12.687529999999981</v>
      </c>
      <c r="AD1513" s="155">
        <f t="shared" si="260"/>
        <v>5.3241903333333296</v>
      </c>
      <c r="AE1513" s="152">
        <f t="shared" si="257"/>
        <v>0</v>
      </c>
      <c r="AF1513" s="152"/>
      <c r="AG1513" s="156">
        <v>38493</v>
      </c>
      <c r="AH1513" s="159">
        <v>261.90969999999999</v>
      </c>
      <c r="AI1513" s="155">
        <f t="shared" si="261"/>
        <v>276.96960366666661</v>
      </c>
      <c r="AJ1513" s="158">
        <f t="shared" si="258"/>
        <v>4.8442383004524012E-2</v>
      </c>
      <c r="AK1513" s="155">
        <f t="shared" si="262"/>
        <v>1.9507461945043339E-2</v>
      </c>
      <c r="AL1513" s="158">
        <f t="shared" si="263"/>
        <v>1.9223013149634288E-2</v>
      </c>
    </row>
    <row r="1514" spans="18:38" ht="14.25" x14ac:dyDescent="0.2">
      <c r="R1514" s="152" t="s">
        <v>105</v>
      </c>
      <c r="S1514" s="152"/>
      <c r="T1514" s="152" t="s">
        <v>104</v>
      </c>
      <c r="U1514" s="161">
        <v>38494</v>
      </c>
      <c r="V1514" s="152">
        <v>289.95028000000002</v>
      </c>
      <c r="W1514" s="152">
        <v>281.44385</v>
      </c>
      <c r="X1514" s="152">
        <v>292.66401999999999</v>
      </c>
      <c r="Y1514" s="154">
        <f t="shared" si="253"/>
        <v>11.220169999999996</v>
      </c>
      <c r="Z1514" s="154">
        <f t="shared" si="254"/>
        <v>2.713739999999973</v>
      </c>
      <c r="AA1514" s="154">
        <f t="shared" si="255"/>
        <v>-8.506430000000023</v>
      </c>
      <c r="AB1514" s="155">
        <f t="shared" si="259"/>
        <v>6.5922163333333321</v>
      </c>
      <c r="AC1514" s="155">
        <f t="shared" si="256"/>
        <v>8.506430000000023</v>
      </c>
      <c r="AD1514" s="155">
        <f t="shared" si="260"/>
        <v>5.2999163333333303</v>
      </c>
      <c r="AE1514" s="152">
        <f t="shared" si="257"/>
        <v>0</v>
      </c>
      <c r="AF1514" s="152"/>
      <c r="AG1514" s="156">
        <v>38494</v>
      </c>
      <c r="AH1514" s="159">
        <v>249.17742999999999</v>
      </c>
      <c r="AI1514" s="155">
        <f t="shared" si="261"/>
        <v>275.53267533333332</v>
      </c>
      <c r="AJ1514" s="158">
        <f t="shared" si="258"/>
        <v>3.4138043722499359E-2</v>
      </c>
      <c r="AK1514" s="155">
        <f t="shared" si="262"/>
        <v>1.9592241863722219E-2</v>
      </c>
      <c r="AL1514" s="158">
        <f t="shared" si="263"/>
        <v>1.9235164493364022E-2</v>
      </c>
    </row>
    <row r="1515" spans="18:38" ht="14.25" x14ac:dyDescent="0.2">
      <c r="R1515" s="152" t="s">
        <v>105</v>
      </c>
      <c r="S1515" s="152"/>
      <c r="T1515" s="152" t="s">
        <v>104</v>
      </c>
      <c r="U1515" s="161">
        <v>38495</v>
      </c>
      <c r="V1515" s="152">
        <v>297.89693999999997</v>
      </c>
      <c r="W1515" s="152">
        <v>284.85942</v>
      </c>
      <c r="X1515" s="152">
        <v>295.12446999999997</v>
      </c>
      <c r="Y1515" s="154">
        <f t="shared" si="253"/>
        <v>10.265049999999974</v>
      </c>
      <c r="Z1515" s="154">
        <f t="shared" si="254"/>
        <v>-2.7724699999999984</v>
      </c>
      <c r="AA1515" s="154">
        <f t="shared" si="255"/>
        <v>-13.037519999999972</v>
      </c>
      <c r="AB1515" s="155">
        <f t="shared" si="259"/>
        <v>6.8532749999999982</v>
      </c>
      <c r="AC1515" s="155">
        <f t="shared" si="256"/>
        <v>13.037519999999972</v>
      </c>
      <c r="AD1515" s="155">
        <f t="shared" si="260"/>
        <v>5.7345003333333295</v>
      </c>
      <c r="AE1515" s="152">
        <f t="shared" si="257"/>
        <v>0</v>
      </c>
      <c r="AF1515" s="152"/>
      <c r="AG1515" s="156">
        <v>38495</v>
      </c>
      <c r="AH1515" s="159">
        <v>263.06707000000006</v>
      </c>
      <c r="AI1515" s="155">
        <f t="shared" si="261"/>
        <v>274.56135233333333</v>
      </c>
      <c r="AJ1515" s="158">
        <f t="shared" si="258"/>
        <v>4.9559680730849244E-2</v>
      </c>
      <c r="AK1515" s="155">
        <f t="shared" si="262"/>
        <v>2.1244231221417196E-2</v>
      </c>
      <c r="AL1515" s="158">
        <f t="shared" si="263"/>
        <v>2.0886043445660609E-2</v>
      </c>
    </row>
    <row r="1516" spans="18:38" ht="14.25" x14ac:dyDescent="0.2">
      <c r="R1516" s="152" t="s">
        <v>105</v>
      </c>
      <c r="S1516" s="152"/>
      <c r="T1516" s="152" t="s">
        <v>104</v>
      </c>
      <c r="U1516" s="161">
        <v>38496</v>
      </c>
      <c r="V1516" s="152">
        <v>298.61383999999998</v>
      </c>
      <c r="W1516" s="152">
        <v>283.95488</v>
      </c>
      <c r="X1516" s="152">
        <v>305.80943000000002</v>
      </c>
      <c r="Y1516" s="154">
        <f t="shared" si="253"/>
        <v>21.854550000000017</v>
      </c>
      <c r="Z1516" s="154">
        <f t="shared" si="254"/>
        <v>7.1955900000000383</v>
      </c>
      <c r="AA1516" s="154">
        <f t="shared" si="255"/>
        <v>-14.658959999999979</v>
      </c>
      <c r="AB1516" s="155">
        <f t="shared" si="259"/>
        <v>7.4621616666666641</v>
      </c>
      <c r="AC1516" s="155">
        <f t="shared" si="256"/>
        <v>14.658959999999979</v>
      </c>
      <c r="AD1516" s="155">
        <f t="shared" si="260"/>
        <v>6.2231323333333286</v>
      </c>
      <c r="AE1516" s="152">
        <f t="shared" si="257"/>
        <v>0</v>
      </c>
      <c r="AF1516" s="152"/>
      <c r="AG1516" s="156">
        <v>38496</v>
      </c>
      <c r="AH1516" s="159">
        <v>267.12963999999999</v>
      </c>
      <c r="AI1516" s="155">
        <f t="shared" si="261"/>
        <v>273.74739399999999</v>
      </c>
      <c r="AJ1516" s="158">
        <f t="shared" si="258"/>
        <v>5.4875827332376816E-2</v>
      </c>
      <c r="AK1516" s="155">
        <f t="shared" si="262"/>
        <v>2.3073425465829755E-2</v>
      </c>
      <c r="AL1516" s="158">
        <f t="shared" si="263"/>
        <v>2.2733119911758241E-2</v>
      </c>
    </row>
    <row r="1517" spans="18:38" ht="14.25" x14ac:dyDescent="0.2">
      <c r="R1517" s="152" t="s">
        <v>105</v>
      </c>
      <c r="S1517" s="152"/>
      <c r="T1517" s="152" t="s">
        <v>104</v>
      </c>
      <c r="U1517" s="161">
        <v>38497</v>
      </c>
      <c r="V1517" s="152">
        <v>297.08929000000001</v>
      </c>
      <c r="W1517" s="152">
        <v>285.21256</v>
      </c>
      <c r="X1517" s="152">
        <v>291.99412999999998</v>
      </c>
      <c r="Y1517" s="154">
        <f t="shared" si="253"/>
        <v>6.7815699999999879</v>
      </c>
      <c r="Z1517" s="154">
        <f t="shared" si="254"/>
        <v>-5.0951600000000212</v>
      </c>
      <c r="AA1517" s="154">
        <f t="shared" si="255"/>
        <v>-11.876730000000009</v>
      </c>
      <c r="AB1517" s="155">
        <f t="shared" si="259"/>
        <v>7.3929716666666652</v>
      </c>
      <c r="AC1517" s="155">
        <f t="shared" si="256"/>
        <v>11.876730000000009</v>
      </c>
      <c r="AD1517" s="155">
        <f t="shared" si="260"/>
        <v>6.3237809999999968</v>
      </c>
      <c r="AE1517" s="152">
        <f t="shared" si="257"/>
        <v>0</v>
      </c>
      <c r="AF1517" s="152"/>
      <c r="AG1517" s="156">
        <v>38497</v>
      </c>
      <c r="AH1517" s="159">
        <v>255.88659000000001</v>
      </c>
      <c r="AI1517" s="155">
        <f t="shared" si="261"/>
        <v>272.4274053333333</v>
      </c>
      <c r="AJ1517" s="158">
        <f t="shared" si="258"/>
        <v>4.6414038344096145E-2</v>
      </c>
      <c r="AK1517" s="155">
        <f t="shared" si="262"/>
        <v>2.3621385552822324E-2</v>
      </c>
      <c r="AL1517" s="158">
        <f t="shared" si="263"/>
        <v>2.3212719705135481E-2</v>
      </c>
    </row>
    <row r="1518" spans="18:38" ht="14.25" x14ac:dyDescent="0.2">
      <c r="R1518" s="152" t="s">
        <v>105</v>
      </c>
      <c r="S1518" s="152"/>
      <c r="T1518" s="152" t="s">
        <v>104</v>
      </c>
      <c r="U1518" s="161">
        <v>38498</v>
      </c>
      <c r="V1518" s="152">
        <v>298.72753999999998</v>
      </c>
      <c r="W1518" s="152">
        <v>287.35604000000001</v>
      </c>
      <c r="X1518" s="152">
        <v>294.38272000000001</v>
      </c>
      <c r="Y1518" s="154">
        <f t="shared" si="253"/>
        <v>7.0266799999999989</v>
      </c>
      <c r="Z1518" s="154">
        <f t="shared" si="254"/>
        <v>-4.3448199999999702</v>
      </c>
      <c r="AA1518" s="154">
        <f t="shared" si="255"/>
        <v>-11.371499999999969</v>
      </c>
      <c r="AB1518" s="155">
        <f t="shared" si="259"/>
        <v>7.4092579999999977</v>
      </c>
      <c r="AC1518" s="155">
        <f t="shared" si="256"/>
        <v>11.371499999999969</v>
      </c>
      <c r="AD1518" s="155">
        <f t="shared" si="260"/>
        <v>6.484894666666662</v>
      </c>
      <c r="AE1518" s="152">
        <f t="shared" si="257"/>
        <v>0</v>
      </c>
      <c r="AF1518" s="152"/>
      <c r="AG1518" s="156">
        <v>38498</v>
      </c>
      <c r="AH1518" s="159">
        <v>243.18078000000006</v>
      </c>
      <c r="AI1518" s="155">
        <f t="shared" si="261"/>
        <v>270.42623099999997</v>
      </c>
      <c r="AJ1518" s="158">
        <f t="shared" si="258"/>
        <v>4.6761508043522054E-2</v>
      </c>
      <c r="AK1518" s="155">
        <f t="shared" si="262"/>
        <v>2.4461353060973759E-2</v>
      </c>
      <c r="AL1518" s="158">
        <f t="shared" si="263"/>
        <v>2.3980272337806842E-2</v>
      </c>
    </row>
    <row r="1519" spans="18:38" ht="14.25" x14ac:dyDescent="0.2">
      <c r="R1519" s="152" t="s">
        <v>105</v>
      </c>
      <c r="S1519" s="152"/>
      <c r="T1519" s="152" t="s">
        <v>104</v>
      </c>
      <c r="U1519" s="161">
        <v>38499</v>
      </c>
      <c r="V1519" s="152">
        <v>299.41608000000002</v>
      </c>
      <c r="W1519" s="152">
        <v>284.20562999999999</v>
      </c>
      <c r="X1519" s="152">
        <v>294.18655000000001</v>
      </c>
      <c r="Y1519" s="154">
        <f t="shared" si="253"/>
        <v>9.980920000000026</v>
      </c>
      <c r="Z1519" s="154">
        <f t="shared" si="254"/>
        <v>-5.2295300000000111</v>
      </c>
      <c r="AA1519" s="154">
        <f t="shared" si="255"/>
        <v>-15.210450000000037</v>
      </c>
      <c r="AB1519" s="155">
        <f t="shared" si="259"/>
        <v>7.5821593333333324</v>
      </c>
      <c r="AC1519" s="155">
        <f t="shared" si="256"/>
        <v>15.210450000000037</v>
      </c>
      <c r="AD1519" s="155">
        <f t="shared" si="260"/>
        <v>6.9919096666666629</v>
      </c>
      <c r="AE1519" s="152">
        <f t="shared" si="257"/>
        <v>0</v>
      </c>
      <c r="AF1519" s="152"/>
      <c r="AG1519" s="156">
        <v>38499</v>
      </c>
      <c r="AH1519" s="159">
        <v>233.77071000000001</v>
      </c>
      <c r="AI1519" s="155">
        <f t="shared" si="261"/>
        <v>268.19961166666661</v>
      </c>
      <c r="AJ1519" s="158">
        <f t="shared" si="258"/>
        <v>6.5065679100688181E-2</v>
      </c>
      <c r="AK1519" s="155">
        <f t="shared" si="262"/>
        <v>2.66302090309967E-2</v>
      </c>
      <c r="AL1519" s="158">
        <f t="shared" si="263"/>
        <v>2.6069797876354113E-2</v>
      </c>
    </row>
    <row r="1520" spans="18:38" ht="14.25" x14ac:dyDescent="0.2">
      <c r="R1520" s="152" t="s">
        <v>105</v>
      </c>
      <c r="S1520" s="152"/>
      <c r="T1520" s="152" t="s">
        <v>104</v>
      </c>
      <c r="U1520" s="161">
        <v>38500</v>
      </c>
      <c r="V1520" s="152">
        <v>295.20098000000002</v>
      </c>
      <c r="W1520" s="152">
        <v>289.24597</v>
      </c>
      <c r="X1520" s="152">
        <v>291.82580000000002</v>
      </c>
      <c r="Y1520" s="154">
        <f t="shared" si="253"/>
        <v>2.5798300000000154</v>
      </c>
      <c r="Z1520" s="154">
        <f t="shared" si="254"/>
        <v>-3.3751800000000003</v>
      </c>
      <c r="AA1520" s="154">
        <f t="shared" si="255"/>
        <v>-5.9550100000000157</v>
      </c>
      <c r="AB1520" s="155">
        <f t="shared" si="259"/>
        <v>7.4181769999999991</v>
      </c>
      <c r="AC1520" s="155">
        <f t="shared" si="256"/>
        <v>5.9550100000000157</v>
      </c>
      <c r="AD1520" s="155">
        <f t="shared" si="260"/>
        <v>7.0901963333333295</v>
      </c>
      <c r="AE1520" s="152">
        <f t="shared" si="257"/>
        <v>0</v>
      </c>
      <c r="AF1520" s="152"/>
      <c r="AG1520" s="156">
        <v>38500</v>
      </c>
      <c r="AH1520" s="159">
        <v>228.95934999999997</v>
      </c>
      <c r="AI1520" s="155">
        <f t="shared" si="261"/>
        <v>265.34606833333328</v>
      </c>
      <c r="AJ1520" s="158">
        <f t="shared" si="258"/>
        <v>2.6009027366648344E-2</v>
      </c>
      <c r="AK1520" s="155">
        <f t="shared" si="262"/>
        <v>2.7178598702008939E-2</v>
      </c>
      <c r="AL1520" s="158">
        <f t="shared" si="263"/>
        <v>2.6720562991068994E-2</v>
      </c>
    </row>
    <row r="1521" spans="18:38" ht="14.25" x14ac:dyDescent="0.2">
      <c r="R1521" s="152" t="s">
        <v>105</v>
      </c>
      <c r="S1521" s="152"/>
      <c r="T1521" s="152" t="s">
        <v>104</v>
      </c>
      <c r="U1521" s="161">
        <v>38501</v>
      </c>
      <c r="V1521" s="152">
        <v>293.93713000000002</v>
      </c>
      <c r="W1521" s="152">
        <v>287.35807999999997</v>
      </c>
      <c r="X1521" s="152">
        <v>291.21170000000001</v>
      </c>
      <c r="Y1521" s="154">
        <f t="shared" si="253"/>
        <v>3.8536200000000349</v>
      </c>
      <c r="Z1521" s="154">
        <f t="shared" si="254"/>
        <v>-2.7254300000000171</v>
      </c>
      <c r="AA1521" s="154">
        <f t="shared" si="255"/>
        <v>-6.579050000000052</v>
      </c>
      <c r="AB1521" s="155">
        <f t="shared" si="259"/>
        <v>7.4149243333333326</v>
      </c>
      <c r="AC1521" s="155">
        <f t="shared" si="256"/>
        <v>6.579050000000052</v>
      </c>
      <c r="AD1521" s="155">
        <f t="shared" si="260"/>
        <v>7.3094979999999987</v>
      </c>
      <c r="AE1521" s="152">
        <f t="shared" si="257"/>
        <v>0</v>
      </c>
      <c r="AF1521" s="152"/>
      <c r="AG1521" s="156">
        <v>38501</v>
      </c>
      <c r="AH1521" s="159">
        <v>225.83642</v>
      </c>
      <c r="AI1521" s="155">
        <f t="shared" si="261"/>
        <v>263.26846233333328</v>
      </c>
      <c r="AJ1521" s="158">
        <f t="shared" si="258"/>
        <v>2.9131926551085301E-2</v>
      </c>
      <c r="AK1521" s="155">
        <f t="shared" si="262"/>
        <v>2.8149662920378449E-2</v>
      </c>
      <c r="AL1521" s="158">
        <f t="shared" si="263"/>
        <v>2.7764426985353041E-2</v>
      </c>
    </row>
    <row r="1522" spans="18:38" ht="14.25" x14ac:dyDescent="0.2">
      <c r="R1522" s="152" t="s">
        <v>105</v>
      </c>
      <c r="S1522" s="152"/>
      <c r="T1522" s="152" t="s">
        <v>104</v>
      </c>
      <c r="U1522" s="161">
        <v>38502</v>
      </c>
      <c r="V1522" s="152">
        <v>293.96460000000002</v>
      </c>
      <c r="W1522" s="152">
        <v>287.76591999999999</v>
      </c>
      <c r="X1522" s="152">
        <v>289.584</v>
      </c>
      <c r="Y1522" s="154">
        <f t="shared" si="253"/>
        <v>1.818080000000009</v>
      </c>
      <c r="Z1522" s="154">
        <f t="shared" si="254"/>
        <v>-4.3806000000000154</v>
      </c>
      <c r="AA1522" s="154">
        <f t="shared" si="255"/>
        <v>-6.1986800000000244</v>
      </c>
      <c r="AB1522" s="155">
        <f t="shared" si="259"/>
        <v>7.2381836666666652</v>
      </c>
      <c r="AC1522" s="155">
        <f t="shared" si="256"/>
        <v>6.1986800000000244</v>
      </c>
      <c r="AD1522" s="155">
        <f t="shared" si="260"/>
        <v>7.5161206666666658</v>
      </c>
      <c r="AE1522" s="152">
        <f t="shared" si="257"/>
        <v>0</v>
      </c>
      <c r="AF1522" s="152"/>
      <c r="AG1522" s="156">
        <v>38502</v>
      </c>
      <c r="AH1522" s="159">
        <v>221.82324000000008</v>
      </c>
      <c r="AI1522" s="155">
        <f t="shared" si="261"/>
        <v>261.83720299999993</v>
      </c>
      <c r="AJ1522" s="158">
        <f t="shared" si="258"/>
        <v>2.7944231632357465E-2</v>
      </c>
      <c r="AK1522" s="155">
        <f t="shared" si="262"/>
        <v>2.9081137308123697E-2</v>
      </c>
      <c r="AL1522" s="158">
        <f t="shared" si="263"/>
        <v>2.8705319872618207E-2</v>
      </c>
    </row>
    <row r="1523" spans="18:38" ht="14.25" x14ac:dyDescent="0.2">
      <c r="R1523" s="152" t="s">
        <v>105</v>
      </c>
      <c r="S1523" s="152"/>
      <c r="T1523" s="152" t="s">
        <v>104</v>
      </c>
      <c r="U1523" s="161">
        <v>38503</v>
      </c>
      <c r="V1523" s="152">
        <v>294.73415</v>
      </c>
      <c r="W1523" s="152">
        <v>286.72665999999998</v>
      </c>
      <c r="X1523" s="152">
        <v>291.35003999999998</v>
      </c>
      <c r="Y1523" s="154">
        <f t="shared" si="253"/>
        <v>4.6233799999999974</v>
      </c>
      <c r="Z1523" s="154">
        <f t="shared" si="254"/>
        <v>-3.384110000000021</v>
      </c>
      <c r="AA1523" s="154">
        <f t="shared" si="255"/>
        <v>-8.0074900000000184</v>
      </c>
      <c r="AB1523" s="155">
        <f t="shared" si="259"/>
        <v>7.1508453333333311</v>
      </c>
      <c r="AC1523" s="155">
        <f t="shared" si="256"/>
        <v>8.0074900000000184</v>
      </c>
      <c r="AD1523" s="155">
        <f t="shared" si="260"/>
        <v>7.6279823333333336</v>
      </c>
      <c r="AE1523" s="152">
        <f t="shared" si="257"/>
        <v>0</v>
      </c>
      <c r="AF1523" s="152"/>
      <c r="AG1523" s="156">
        <v>38503</v>
      </c>
      <c r="AH1523" s="159">
        <v>213.66315000000006</v>
      </c>
      <c r="AI1523" s="155">
        <f t="shared" si="261"/>
        <v>260.49358033333328</v>
      </c>
      <c r="AJ1523" s="158">
        <f t="shared" si="258"/>
        <v>3.7477169086012334E-2</v>
      </c>
      <c r="AK1523" s="155">
        <f t="shared" si="262"/>
        <v>2.9719857124148697E-2</v>
      </c>
      <c r="AL1523" s="158">
        <f t="shared" si="263"/>
        <v>2.9282803528487729E-2</v>
      </c>
    </row>
    <row r="1524" spans="18:38" ht="14.25" x14ac:dyDescent="0.2">
      <c r="R1524" s="152" t="s">
        <v>105</v>
      </c>
      <c r="S1524" s="152"/>
      <c r="T1524" s="152" t="s">
        <v>104</v>
      </c>
      <c r="U1524" s="161">
        <v>38504</v>
      </c>
      <c r="V1524" s="152">
        <v>297.00511</v>
      </c>
      <c r="W1524" s="152">
        <v>286.59724</v>
      </c>
      <c r="X1524" s="152">
        <v>291.25403999999997</v>
      </c>
      <c r="Y1524" s="154">
        <f t="shared" si="253"/>
        <v>4.6567999999999756</v>
      </c>
      <c r="Z1524" s="154">
        <f t="shared" si="254"/>
        <v>-5.751070000000027</v>
      </c>
      <c r="AA1524" s="154">
        <f t="shared" si="255"/>
        <v>-10.407870000000003</v>
      </c>
      <c r="AB1524" s="155">
        <f t="shared" si="259"/>
        <v>6.8804799999999977</v>
      </c>
      <c r="AC1524" s="155">
        <f t="shared" si="256"/>
        <v>10.407870000000003</v>
      </c>
      <c r="AD1524" s="155">
        <f t="shared" si="260"/>
        <v>7.5493193333333348</v>
      </c>
      <c r="AE1524" s="152">
        <f t="shared" si="257"/>
        <v>0</v>
      </c>
      <c r="AF1524" s="152"/>
      <c r="AG1524" s="156">
        <v>38504</v>
      </c>
      <c r="AH1524" s="159">
        <v>225.26926999999998</v>
      </c>
      <c r="AI1524" s="155">
        <f t="shared" si="261"/>
        <v>259.38270333333327</v>
      </c>
      <c r="AJ1524" s="158">
        <f t="shared" si="258"/>
        <v>4.6201907610390017E-2</v>
      </c>
      <c r="AK1524" s="155">
        <f t="shared" si="262"/>
        <v>2.9614138521071677E-2</v>
      </c>
      <c r="AL1524" s="158">
        <f t="shared" si="263"/>
        <v>2.9104945072731734E-2</v>
      </c>
    </row>
    <row r="1525" spans="18:38" ht="14.25" x14ac:dyDescent="0.2">
      <c r="R1525" s="152" t="s">
        <v>105</v>
      </c>
      <c r="S1525" s="152"/>
      <c r="T1525" s="152" t="s">
        <v>104</v>
      </c>
      <c r="U1525" s="161">
        <v>38505</v>
      </c>
      <c r="V1525" s="152">
        <v>296.31209000000001</v>
      </c>
      <c r="W1525" s="152">
        <v>287.97492</v>
      </c>
      <c r="X1525" s="152">
        <v>290.42655999999999</v>
      </c>
      <c r="Y1525" s="154">
        <f t="shared" si="253"/>
        <v>2.4516399999999976</v>
      </c>
      <c r="Z1525" s="154">
        <f t="shared" si="254"/>
        <v>-5.885530000000017</v>
      </c>
      <c r="AA1525" s="154">
        <f t="shared" si="255"/>
        <v>-8.3371700000000146</v>
      </c>
      <c r="AB1525" s="155">
        <f t="shared" si="259"/>
        <v>6.7009343333333318</v>
      </c>
      <c r="AC1525" s="155">
        <f t="shared" si="256"/>
        <v>8.3371700000000146</v>
      </c>
      <c r="AD1525" s="155">
        <f t="shared" si="260"/>
        <v>7.6912683333333369</v>
      </c>
      <c r="AE1525" s="152">
        <f t="shared" si="257"/>
        <v>0</v>
      </c>
      <c r="AF1525" s="152"/>
      <c r="AG1525" s="156">
        <v>38505</v>
      </c>
      <c r="AH1525" s="159">
        <v>219.75981999999999</v>
      </c>
      <c r="AI1525" s="155">
        <f t="shared" si="261"/>
        <v>257.92793066666661</v>
      </c>
      <c r="AJ1525" s="158">
        <f t="shared" si="258"/>
        <v>3.7937644834255942E-2</v>
      </c>
      <c r="AK1525" s="155">
        <f t="shared" si="262"/>
        <v>3.03625720952625E-2</v>
      </c>
      <c r="AL1525" s="158">
        <f t="shared" si="263"/>
        <v>2.9819447290775014E-2</v>
      </c>
    </row>
    <row r="1526" spans="18:38" ht="14.25" x14ac:dyDescent="0.2">
      <c r="R1526" s="152" t="s">
        <v>105</v>
      </c>
      <c r="S1526" s="152"/>
      <c r="T1526" s="152" t="s">
        <v>104</v>
      </c>
      <c r="U1526" s="161">
        <v>38506</v>
      </c>
      <c r="V1526" s="152">
        <v>293.73165999999998</v>
      </c>
      <c r="W1526" s="152">
        <v>282.27305000000001</v>
      </c>
      <c r="X1526" s="152">
        <v>290.15640000000002</v>
      </c>
      <c r="Y1526" s="154">
        <f t="shared" si="253"/>
        <v>7.8833500000000072</v>
      </c>
      <c r="Z1526" s="154">
        <f t="shared" si="254"/>
        <v>-3.5752599999999575</v>
      </c>
      <c r="AA1526" s="154">
        <f t="shared" si="255"/>
        <v>-11.458609999999965</v>
      </c>
      <c r="AB1526" s="155">
        <f t="shared" si="259"/>
        <v>6.7990796666666657</v>
      </c>
      <c r="AC1526" s="155">
        <f t="shared" si="256"/>
        <v>11.458609999999965</v>
      </c>
      <c r="AD1526" s="155">
        <f t="shared" si="260"/>
        <v>8.0646903333333366</v>
      </c>
      <c r="AE1526" s="152">
        <f t="shared" si="257"/>
        <v>0</v>
      </c>
      <c r="AF1526" s="152"/>
      <c r="AG1526" s="156">
        <v>38506</v>
      </c>
      <c r="AH1526" s="159">
        <v>212.76440000000002</v>
      </c>
      <c r="AI1526" s="155">
        <f t="shared" si="261"/>
        <v>255.80152866666666</v>
      </c>
      <c r="AJ1526" s="158">
        <f t="shared" si="258"/>
        <v>5.3855861224903996E-2</v>
      </c>
      <c r="AK1526" s="155">
        <f t="shared" si="262"/>
        <v>3.212691783146536E-2</v>
      </c>
      <c r="AL1526" s="158">
        <f t="shared" si="263"/>
        <v>3.152713893216167E-2</v>
      </c>
    </row>
    <row r="1527" spans="18:38" ht="14.25" x14ac:dyDescent="0.2">
      <c r="R1527" s="152" t="s">
        <v>105</v>
      </c>
      <c r="S1527" s="152"/>
      <c r="T1527" s="152" t="s">
        <v>104</v>
      </c>
      <c r="U1527" s="161">
        <v>38507</v>
      </c>
      <c r="V1527" s="152">
        <v>287.54388999999998</v>
      </c>
      <c r="W1527" s="152">
        <v>283.27548999999999</v>
      </c>
      <c r="X1527" s="152">
        <v>288.17694</v>
      </c>
      <c r="Y1527" s="154">
        <f t="shared" si="253"/>
        <v>4.9014500000000112</v>
      </c>
      <c r="Z1527" s="154">
        <f t="shared" si="254"/>
        <v>0.63305000000002565</v>
      </c>
      <c r="AA1527" s="154">
        <f t="shared" si="255"/>
        <v>-4.2683999999999855</v>
      </c>
      <c r="AB1527" s="155">
        <f t="shared" si="259"/>
        <v>6.8038816666666646</v>
      </c>
      <c r="AC1527" s="155">
        <f t="shared" si="256"/>
        <v>4.2683999999999855</v>
      </c>
      <c r="AD1527" s="155">
        <f t="shared" si="260"/>
        <v>8.048390666666668</v>
      </c>
      <c r="AE1527" s="152">
        <f t="shared" si="257"/>
        <v>0</v>
      </c>
      <c r="AF1527" s="152"/>
      <c r="AG1527" s="156">
        <v>38507</v>
      </c>
      <c r="AH1527" s="159">
        <v>212.47989999999999</v>
      </c>
      <c r="AI1527" s="155">
        <f t="shared" si="261"/>
        <v>253.83721599999998</v>
      </c>
      <c r="AJ1527" s="158">
        <f t="shared" si="258"/>
        <v>2.008848836995869E-2</v>
      </c>
      <c r="AK1527" s="155">
        <f t="shared" si="262"/>
        <v>3.2212251706167906E-2</v>
      </c>
      <c r="AL1527" s="158">
        <f t="shared" si="263"/>
        <v>3.1706897804404964E-2</v>
      </c>
    </row>
    <row r="1528" spans="18:38" ht="14.25" x14ac:dyDescent="0.2">
      <c r="R1528" s="152" t="s">
        <v>105</v>
      </c>
      <c r="S1528" s="152"/>
      <c r="T1528" s="152" t="s">
        <v>104</v>
      </c>
      <c r="U1528" s="161">
        <v>38508</v>
      </c>
      <c r="V1528" s="152">
        <v>287.13673999999997</v>
      </c>
      <c r="W1528" s="152">
        <v>287.36144000000002</v>
      </c>
      <c r="X1528" s="152">
        <v>290.49040000000002</v>
      </c>
      <c r="Y1528" s="154">
        <f t="shared" si="253"/>
        <v>3.1289600000000064</v>
      </c>
      <c r="Z1528" s="154">
        <f t="shared" si="254"/>
        <v>3.3536600000000476</v>
      </c>
      <c r="AA1528" s="154">
        <f t="shared" si="255"/>
        <v>0.2247000000000412</v>
      </c>
      <c r="AB1528" s="155">
        <f t="shared" si="259"/>
        <v>6.6067166666666628</v>
      </c>
      <c r="AC1528" s="155">
        <f t="shared" si="256"/>
        <v>0</v>
      </c>
      <c r="AD1528" s="155">
        <f t="shared" si="260"/>
        <v>7.770592333333334</v>
      </c>
      <c r="AE1528" s="152">
        <f t="shared" si="257"/>
        <v>0</v>
      </c>
      <c r="AF1528" s="152"/>
      <c r="AG1528" s="156">
        <v>38508</v>
      </c>
      <c r="AH1528" s="159">
        <v>218.99996000000004</v>
      </c>
      <c r="AI1528" s="155">
        <f t="shared" si="261"/>
        <v>252.230718</v>
      </c>
      <c r="AJ1528" s="158">
        <f t="shared" si="258"/>
        <v>0</v>
      </c>
      <c r="AK1528" s="155">
        <f t="shared" si="262"/>
        <v>3.1172567440737192E-2</v>
      </c>
      <c r="AL1528" s="158">
        <f t="shared" si="263"/>
        <v>3.0807478149165537E-2</v>
      </c>
    </row>
    <row r="1529" spans="18:38" ht="14.25" x14ac:dyDescent="0.2">
      <c r="R1529" s="152" t="s">
        <v>105</v>
      </c>
      <c r="S1529" s="152"/>
      <c r="T1529" s="152" t="s">
        <v>104</v>
      </c>
      <c r="U1529" s="161">
        <v>38509</v>
      </c>
      <c r="V1529" s="152">
        <v>287.18374999999997</v>
      </c>
      <c r="W1529" s="152">
        <v>281.46208000000001</v>
      </c>
      <c r="X1529" s="152">
        <v>287.31477999999998</v>
      </c>
      <c r="Y1529" s="154">
        <f t="shared" si="253"/>
        <v>5.8526999999999703</v>
      </c>
      <c r="Z1529" s="154">
        <f t="shared" si="254"/>
        <v>0.13103000000000975</v>
      </c>
      <c r="AA1529" s="154">
        <f t="shared" si="255"/>
        <v>-5.7216699999999605</v>
      </c>
      <c r="AB1529" s="155">
        <f t="shared" si="259"/>
        <v>6.7170549999999958</v>
      </c>
      <c r="AC1529" s="155">
        <f t="shared" si="256"/>
        <v>5.7216699999999605</v>
      </c>
      <c r="AD1529" s="155">
        <f t="shared" si="260"/>
        <v>7.9613146666666657</v>
      </c>
      <c r="AE1529" s="152">
        <f t="shared" si="257"/>
        <v>0</v>
      </c>
      <c r="AF1529" s="152"/>
      <c r="AG1529" s="156">
        <v>38509</v>
      </c>
      <c r="AH1529" s="159">
        <v>220.73388</v>
      </c>
      <c r="AI1529" s="155">
        <f t="shared" si="261"/>
        <v>250.70251033333338</v>
      </c>
      <c r="AJ1529" s="158">
        <f t="shared" si="258"/>
        <v>2.5921122756506435E-2</v>
      </c>
      <c r="AK1529" s="155">
        <f t="shared" si="262"/>
        <v>3.2036604865954076E-2</v>
      </c>
      <c r="AL1529" s="158">
        <f t="shared" si="263"/>
        <v>3.1756022929652052E-2</v>
      </c>
    </row>
    <row r="1530" spans="18:38" ht="14.25" x14ac:dyDescent="0.2">
      <c r="R1530" s="152" t="s">
        <v>105</v>
      </c>
      <c r="S1530" s="152"/>
      <c r="T1530" s="152" t="s">
        <v>104</v>
      </c>
      <c r="U1530" s="161">
        <v>38510</v>
      </c>
      <c r="V1530" s="152">
        <v>286.10924</v>
      </c>
      <c r="W1530" s="152">
        <v>280.90741000000003</v>
      </c>
      <c r="X1530" s="152">
        <v>286.45414</v>
      </c>
      <c r="Y1530" s="154">
        <f t="shared" si="253"/>
        <v>5.5467299999999682</v>
      </c>
      <c r="Z1530" s="154">
        <f t="shared" si="254"/>
        <v>0.34489999999999554</v>
      </c>
      <c r="AA1530" s="154">
        <f t="shared" si="255"/>
        <v>-5.2018299999999726</v>
      </c>
      <c r="AB1530" s="155">
        <f t="shared" si="259"/>
        <v>6.5975859999999953</v>
      </c>
      <c r="AC1530" s="155">
        <f t="shared" si="256"/>
        <v>5.2018299999999726</v>
      </c>
      <c r="AD1530" s="155">
        <f t="shared" si="260"/>
        <v>7.8696963333333319</v>
      </c>
      <c r="AE1530" s="152">
        <f t="shared" si="257"/>
        <v>0</v>
      </c>
      <c r="AF1530" s="152"/>
      <c r="AG1530" s="156">
        <v>38510</v>
      </c>
      <c r="AH1530" s="159">
        <v>215.05470000000003</v>
      </c>
      <c r="AI1530" s="155">
        <f t="shared" si="261"/>
        <v>248.69903733333331</v>
      </c>
      <c r="AJ1530" s="158">
        <f t="shared" si="258"/>
        <v>2.4188404159499754E-2</v>
      </c>
      <c r="AK1530" s="155">
        <f t="shared" si="262"/>
        <v>3.1879759057022769E-2</v>
      </c>
      <c r="AL1530" s="158">
        <f t="shared" si="263"/>
        <v>3.1643453138041365E-2</v>
      </c>
    </row>
    <row r="1531" spans="18:38" ht="14.25" x14ac:dyDescent="0.2">
      <c r="R1531" s="152" t="s">
        <v>105</v>
      </c>
      <c r="S1531" s="152"/>
      <c r="T1531" s="152" t="s">
        <v>104</v>
      </c>
      <c r="U1531" s="161">
        <v>38511</v>
      </c>
      <c r="V1531" s="152">
        <v>286.69308000000001</v>
      </c>
      <c r="W1531" s="152">
        <v>281.73142999999999</v>
      </c>
      <c r="X1531" s="152">
        <v>286.92255999999998</v>
      </c>
      <c r="Y1531" s="154">
        <f t="shared" si="253"/>
        <v>5.1911299999999869</v>
      </c>
      <c r="Z1531" s="154">
        <f t="shared" si="254"/>
        <v>0.22947999999996682</v>
      </c>
      <c r="AA1531" s="154">
        <f t="shared" si="255"/>
        <v>-4.9616500000000201</v>
      </c>
      <c r="AB1531" s="155">
        <f t="shared" si="259"/>
        <v>6.5170316666666626</v>
      </c>
      <c r="AC1531" s="155">
        <f t="shared" si="256"/>
        <v>4.9616500000000201</v>
      </c>
      <c r="AD1531" s="155">
        <f t="shared" si="260"/>
        <v>7.7814926666666659</v>
      </c>
      <c r="AE1531" s="152">
        <f t="shared" si="257"/>
        <v>0</v>
      </c>
      <c r="AF1531" s="152"/>
      <c r="AG1531" s="156">
        <v>38511</v>
      </c>
      <c r="AH1531" s="159">
        <v>208.32911999999999</v>
      </c>
      <c r="AI1531" s="155">
        <f t="shared" si="261"/>
        <v>246.11004166666666</v>
      </c>
      <c r="AJ1531" s="158">
        <f t="shared" si="258"/>
        <v>2.3816401662907327E-2</v>
      </c>
      <c r="AK1531" s="155">
        <f t="shared" si="262"/>
        <v>3.1786950666455357E-2</v>
      </c>
      <c r="AL1531" s="158">
        <f t="shared" si="263"/>
        <v>3.1617940551999013E-2</v>
      </c>
    </row>
    <row r="1532" spans="18:38" ht="14.25" x14ac:dyDescent="0.2">
      <c r="R1532" s="152" t="s">
        <v>105</v>
      </c>
      <c r="S1532" s="152"/>
      <c r="T1532" s="152" t="s">
        <v>104</v>
      </c>
      <c r="U1532" s="161">
        <v>38512</v>
      </c>
      <c r="V1532" s="152">
        <v>284.95323000000002</v>
      </c>
      <c r="W1532" s="152">
        <v>281.59181999999998</v>
      </c>
      <c r="X1532" s="152">
        <v>287.35178000000002</v>
      </c>
      <c r="Y1532" s="154">
        <f t="shared" si="253"/>
        <v>5.7599600000000351</v>
      </c>
      <c r="Z1532" s="154">
        <f t="shared" si="254"/>
        <v>2.3985500000000002</v>
      </c>
      <c r="AA1532" s="154">
        <f t="shared" si="255"/>
        <v>-3.3614100000000349</v>
      </c>
      <c r="AB1532" s="155">
        <f t="shared" si="259"/>
        <v>6.5903596666666635</v>
      </c>
      <c r="AC1532" s="155">
        <f t="shared" si="256"/>
        <v>3.3614100000000349</v>
      </c>
      <c r="AD1532" s="155">
        <f t="shared" si="260"/>
        <v>7.7881646666666677</v>
      </c>
      <c r="AE1532" s="152">
        <f t="shared" si="257"/>
        <v>0</v>
      </c>
      <c r="AF1532" s="152"/>
      <c r="AG1532" s="156">
        <v>38512</v>
      </c>
      <c r="AH1532" s="159">
        <v>212.67260000000005</v>
      </c>
      <c r="AI1532" s="155">
        <f t="shared" si="261"/>
        <v>243.66728366666669</v>
      </c>
      <c r="AJ1532" s="158">
        <f t="shared" si="258"/>
        <v>1.580556216456673E-2</v>
      </c>
      <c r="AK1532" s="155">
        <f t="shared" si="262"/>
        <v>3.1945301139721549E-2</v>
      </c>
      <c r="AL1532" s="158">
        <f t="shared" si="263"/>
        <v>3.1962291159779839E-2</v>
      </c>
    </row>
    <row r="1533" spans="18:38" ht="14.25" x14ac:dyDescent="0.2">
      <c r="R1533" s="152" t="s">
        <v>105</v>
      </c>
      <c r="S1533" s="152"/>
      <c r="T1533" s="152" t="s">
        <v>104</v>
      </c>
      <c r="U1533" s="161">
        <v>38513</v>
      </c>
      <c r="V1533" s="152">
        <v>281.93786</v>
      </c>
      <c r="W1533" s="152">
        <v>276.56682999999998</v>
      </c>
      <c r="X1533" s="152">
        <v>281.89091999999999</v>
      </c>
      <c r="Y1533" s="154">
        <f t="shared" si="253"/>
        <v>5.3240900000000124</v>
      </c>
      <c r="Z1533" s="154">
        <f t="shared" si="254"/>
        <v>-4.6940000000006421E-2</v>
      </c>
      <c r="AA1533" s="154">
        <f t="shared" si="255"/>
        <v>-5.3710300000000188</v>
      </c>
      <c r="AB1533" s="155">
        <f t="shared" si="259"/>
        <v>6.6437689999999971</v>
      </c>
      <c r="AC1533" s="155">
        <f t="shared" si="256"/>
        <v>5.3710300000000188</v>
      </c>
      <c r="AD1533" s="155">
        <f t="shared" si="260"/>
        <v>7.851992000000001</v>
      </c>
      <c r="AE1533" s="152">
        <f t="shared" si="257"/>
        <v>0</v>
      </c>
      <c r="AF1533" s="152"/>
      <c r="AG1533" s="156">
        <v>38513</v>
      </c>
      <c r="AH1533" s="159">
        <v>214.36768000000001</v>
      </c>
      <c r="AI1533" s="155">
        <f t="shared" si="261"/>
        <v>241.4781816666667</v>
      </c>
      <c r="AJ1533" s="158">
        <f t="shared" si="258"/>
        <v>2.5055222876881528E-2</v>
      </c>
      <c r="AK1533" s="155">
        <f t="shared" si="262"/>
        <v>3.2369081521974361E-2</v>
      </c>
      <c r="AL1533" s="158">
        <f t="shared" si="263"/>
        <v>3.2516362123509723E-2</v>
      </c>
    </row>
    <row r="1534" spans="18:38" ht="14.25" x14ac:dyDescent="0.2">
      <c r="R1534" s="152" t="s">
        <v>105</v>
      </c>
      <c r="S1534" s="152"/>
      <c r="T1534" s="152" t="s">
        <v>104</v>
      </c>
      <c r="U1534" s="161">
        <v>38514</v>
      </c>
      <c r="V1534" s="152">
        <v>281.96366</v>
      </c>
      <c r="W1534" s="152">
        <v>282.0806</v>
      </c>
      <c r="X1534" s="152">
        <v>285.66480000000001</v>
      </c>
      <c r="Y1534" s="154">
        <f t="shared" si="253"/>
        <v>3.5842000000000098</v>
      </c>
      <c r="Z1534" s="154">
        <f t="shared" si="254"/>
        <v>3.7011400000000094</v>
      </c>
      <c r="AA1534" s="154">
        <f t="shared" si="255"/>
        <v>0.1169399999999996</v>
      </c>
      <c r="AB1534" s="155">
        <f t="shared" si="259"/>
        <v>6.5269579999999978</v>
      </c>
      <c r="AC1534" s="155">
        <f t="shared" si="256"/>
        <v>0</v>
      </c>
      <c r="AD1534" s="155">
        <f t="shared" si="260"/>
        <v>7.8424250000000013</v>
      </c>
      <c r="AE1534" s="152">
        <f t="shared" si="257"/>
        <v>0</v>
      </c>
      <c r="AF1534" s="152"/>
      <c r="AG1534" s="156">
        <v>38514</v>
      </c>
      <c r="AH1534" s="159">
        <v>223.53525999999999</v>
      </c>
      <c r="AI1534" s="155">
        <f t="shared" si="261"/>
        <v>239.73120299999999</v>
      </c>
      <c r="AJ1534" s="158">
        <f t="shared" si="258"/>
        <v>0</v>
      </c>
      <c r="AK1534" s="155">
        <f t="shared" si="262"/>
        <v>3.2334411521885216E-2</v>
      </c>
      <c r="AL1534" s="158">
        <f t="shared" si="263"/>
        <v>3.2713409442991871E-2</v>
      </c>
    </row>
    <row r="1535" spans="18:38" ht="14.25" x14ac:dyDescent="0.2">
      <c r="R1535" s="152" t="s">
        <v>105</v>
      </c>
      <c r="S1535" s="152"/>
      <c r="T1535" s="152" t="s">
        <v>104</v>
      </c>
      <c r="U1535" s="161">
        <v>38515</v>
      </c>
      <c r="V1535" s="152">
        <v>281.54825</v>
      </c>
      <c r="W1535" s="152">
        <v>275.16406999999998</v>
      </c>
      <c r="X1535" s="152">
        <v>281.43198999999998</v>
      </c>
      <c r="Y1535" s="154">
        <f t="shared" si="253"/>
        <v>6.2679200000000037</v>
      </c>
      <c r="Z1535" s="154">
        <f t="shared" si="254"/>
        <v>-0.11626000000001113</v>
      </c>
      <c r="AA1535" s="154">
        <f t="shared" si="255"/>
        <v>-6.3841800000000148</v>
      </c>
      <c r="AB1535" s="155">
        <f t="shared" si="259"/>
        <v>6.2775379999999981</v>
      </c>
      <c r="AC1535" s="155">
        <f t="shared" si="256"/>
        <v>6.3841800000000148</v>
      </c>
      <c r="AD1535" s="155">
        <f t="shared" si="260"/>
        <v>7.6086250000000009</v>
      </c>
      <c r="AE1535" s="152">
        <f t="shared" si="257"/>
        <v>0</v>
      </c>
      <c r="AF1535" s="152"/>
      <c r="AG1535" s="156">
        <v>38515</v>
      </c>
      <c r="AH1535" s="159">
        <v>225.99090000000001</v>
      </c>
      <c r="AI1535" s="155">
        <f t="shared" si="261"/>
        <v>238.30660266666666</v>
      </c>
      <c r="AJ1535" s="158">
        <f t="shared" si="258"/>
        <v>2.8249721559584984E-2</v>
      </c>
      <c r="AK1535" s="155">
        <f t="shared" si="262"/>
        <v>3.1614148721542515E-2</v>
      </c>
      <c r="AL1535" s="158">
        <f t="shared" si="263"/>
        <v>3.1927881623333064E-2</v>
      </c>
    </row>
    <row r="1536" spans="18:38" ht="14.25" x14ac:dyDescent="0.2">
      <c r="R1536" s="152" t="s">
        <v>105</v>
      </c>
      <c r="S1536" s="152"/>
      <c r="T1536" s="152" t="s">
        <v>104</v>
      </c>
      <c r="U1536" s="161">
        <v>38516</v>
      </c>
      <c r="V1536" s="152">
        <v>275.04980999999998</v>
      </c>
      <c r="W1536" s="152">
        <v>272.67313999999999</v>
      </c>
      <c r="X1536" s="152">
        <v>275.59825000000001</v>
      </c>
      <c r="Y1536" s="154">
        <f t="shared" si="253"/>
        <v>2.9251100000000179</v>
      </c>
      <c r="Z1536" s="154">
        <f t="shared" si="254"/>
        <v>0.54844000000002779</v>
      </c>
      <c r="AA1536" s="154">
        <f t="shared" si="255"/>
        <v>-2.3766699999999901</v>
      </c>
      <c r="AB1536" s="155">
        <f t="shared" si="259"/>
        <v>6.3232886666666657</v>
      </c>
      <c r="AC1536" s="155">
        <f t="shared" si="256"/>
        <v>2.3766699999999901</v>
      </c>
      <c r="AD1536" s="155">
        <f t="shared" si="260"/>
        <v>7.5971353333333331</v>
      </c>
      <c r="AE1536" s="152">
        <f t="shared" si="257"/>
        <v>0</v>
      </c>
      <c r="AF1536" s="152"/>
      <c r="AG1536" s="156">
        <v>38516</v>
      </c>
      <c r="AH1536" s="159">
        <v>235.27255000000002</v>
      </c>
      <c r="AI1536" s="155">
        <f t="shared" si="261"/>
        <v>237.25622233333337</v>
      </c>
      <c r="AJ1536" s="158">
        <f t="shared" si="258"/>
        <v>1.0101773453809167E-2</v>
      </c>
      <c r="AK1536" s="155">
        <f t="shared" si="262"/>
        <v>3.1610854061327569E-2</v>
      </c>
      <c r="AL1536" s="158">
        <f t="shared" si="263"/>
        <v>3.2020805433965523E-2</v>
      </c>
    </row>
    <row r="1537" spans="18:38" ht="14.25" x14ac:dyDescent="0.2">
      <c r="R1537" s="152" t="s">
        <v>105</v>
      </c>
      <c r="S1537" s="152"/>
      <c r="T1537" s="152" t="s">
        <v>104</v>
      </c>
      <c r="U1537" s="161">
        <v>38517</v>
      </c>
      <c r="V1537" s="152">
        <v>275.91777000000002</v>
      </c>
      <c r="W1537" s="152">
        <v>263.10730000000001</v>
      </c>
      <c r="X1537" s="152">
        <v>277.83767</v>
      </c>
      <c r="Y1537" s="154">
        <f t="shared" si="253"/>
        <v>14.730369999999994</v>
      </c>
      <c r="Z1537" s="154">
        <f t="shared" si="254"/>
        <v>1.9198999999999842</v>
      </c>
      <c r="AA1537" s="154">
        <f t="shared" si="255"/>
        <v>-12.810470000000009</v>
      </c>
      <c r="AB1537" s="155">
        <f t="shared" si="259"/>
        <v>6.5799246666666651</v>
      </c>
      <c r="AC1537" s="155">
        <f t="shared" si="256"/>
        <v>12.810470000000009</v>
      </c>
      <c r="AD1537" s="155">
        <f t="shared" si="260"/>
        <v>7.932629666666668</v>
      </c>
      <c r="AE1537" s="152">
        <f t="shared" si="257"/>
        <v>0</v>
      </c>
      <c r="AF1537" s="152"/>
      <c r="AG1537" s="156">
        <v>38517</v>
      </c>
      <c r="AH1537" s="159">
        <v>235.32007999999999</v>
      </c>
      <c r="AI1537" s="155">
        <f t="shared" si="261"/>
        <v>236.46123000000003</v>
      </c>
      <c r="AJ1537" s="158">
        <f t="shared" si="258"/>
        <v>5.4438490756929921E-2</v>
      </c>
      <c r="AK1537" s="155">
        <f t="shared" si="262"/>
        <v>3.3072337779913398E-2</v>
      </c>
      <c r="AL1537" s="158">
        <f t="shared" si="263"/>
        <v>3.3547273972425275E-2</v>
      </c>
    </row>
    <row r="1538" spans="18:38" ht="14.25" x14ac:dyDescent="0.2">
      <c r="R1538" s="152" t="s">
        <v>105</v>
      </c>
      <c r="S1538" s="152"/>
      <c r="T1538" s="152" t="s">
        <v>104</v>
      </c>
      <c r="U1538" s="161">
        <v>38518</v>
      </c>
      <c r="V1538" s="152">
        <v>278.02480000000003</v>
      </c>
      <c r="W1538" s="152">
        <v>273.45299999999997</v>
      </c>
      <c r="X1538" s="152">
        <v>279.27769999999998</v>
      </c>
      <c r="Y1538" s="154">
        <f t="shared" ref="Y1538:Y1601" si="264">X1538-W1538</f>
        <v>5.8247000000000071</v>
      </c>
      <c r="Z1538" s="154">
        <f t="shared" ref="Z1538:Z1601" si="265">X1538-V1538</f>
        <v>1.2528999999999542</v>
      </c>
      <c r="AA1538" s="154">
        <f t="shared" ref="AA1538:AA1601" si="266">W1538-V1538</f>
        <v>-4.5718000000000529</v>
      </c>
      <c r="AB1538" s="155">
        <f t="shared" si="259"/>
        <v>6.489294666666666</v>
      </c>
      <c r="AC1538" s="155">
        <f t="shared" ref="AC1538:AC1601" si="267">IF((V1538-W1538)&lt;0,0,V1538-W1538)</f>
        <v>4.5718000000000529</v>
      </c>
      <c r="AD1538" s="155">
        <f t="shared" si="260"/>
        <v>7.6408933333333362</v>
      </c>
      <c r="AE1538" s="152">
        <f t="shared" ref="AE1538:AE1601" si="268">IF(AC1538&gt;=25,1,0)</f>
        <v>0</v>
      </c>
      <c r="AF1538" s="152"/>
      <c r="AG1538" s="156">
        <v>38518</v>
      </c>
      <c r="AH1538" s="159">
        <v>230.88757000000004</v>
      </c>
      <c r="AI1538" s="155">
        <f t="shared" si="261"/>
        <v>235.49234899999999</v>
      </c>
      <c r="AJ1538" s="158">
        <f t="shared" ref="AJ1538:AJ1601" si="269">AC1538/AH1538</f>
        <v>1.9800979325132369E-2</v>
      </c>
      <c r="AK1538" s="155">
        <f t="shared" si="262"/>
        <v>3.2023877126552344E-2</v>
      </c>
      <c r="AL1538" s="158">
        <f t="shared" si="263"/>
        <v>3.2446461066696214E-2</v>
      </c>
    </row>
    <row r="1539" spans="18:38" ht="14.25" x14ac:dyDescent="0.2">
      <c r="R1539" s="152" t="s">
        <v>105</v>
      </c>
      <c r="S1539" s="152"/>
      <c r="T1539" s="152" t="s">
        <v>104</v>
      </c>
      <c r="U1539" s="161">
        <v>38519</v>
      </c>
      <c r="V1539" s="152">
        <v>276.14996000000002</v>
      </c>
      <c r="W1539" s="152">
        <v>270.14461</v>
      </c>
      <c r="X1539" s="152">
        <v>276.84568999999999</v>
      </c>
      <c r="Y1539" s="154">
        <f t="shared" si="264"/>
        <v>6.7010799999999904</v>
      </c>
      <c r="Z1539" s="154">
        <f t="shared" si="265"/>
        <v>0.6957299999999691</v>
      </c>
      <c r="AA1539" s="154">
        <f t="shared" si="266"/>
        <v>-6.0053500000000213</v>
      </c>
      <c r="AB1539" s="155">
        <f t="shared" si="259"/>
        <v>6.4423063333333328</v>
      </c>
      <c r="AC1539" s="155">
        <f t="shared" si="267"/>
        <v>6.0053500000000213</v>
      </c>
      <c r="AD1539" s="155">
        <f t="shared" si="260"/>
        <v>7.6349793333333364</v>
      </c>
      <c r="AE1539" s="152">
        <f t="shared" si="268"/>
        <v>0</v>
      </c>
      <c r="AF1539" s="152"/>
      <c r="AG1539" s="156">
        <v>38519</v>
      </c>
      <c r="AH1539" s="159">
        <v>225.32152999999997</v>
      </c>
      <c r="AI1539" s="155">
        <f t="shared" si="261"/>
        <v>233.76268866666666</v>
      </c>
      <c r="AJ1539" s="158">
        <f t="shared" si="269"/>
        <v>2.665235763311221E-2</v>
      </c>
      <c r="AK1539" s="155">
        <f t="shared" si="262"/>
        <v>3.2168840625476341E-2</v>
      </c>
      <c r="AL1539" s="158">
        <f t="shared" si="263"/>
        <v>3.2661240238472861E-2</v>
      </c>
    </row>
    <row r="1540" spans="18:38" ht="14.25" x14ac:dyDescent="0.2">
      <c r="R1540" s="152" t="s">
        <v>105</v>
      </c>
      <c r="S1540" s="152"/>
      <c r="T1540" s="152" t="s">
        <v>104</v>
      </c>
      <c r="U1540" s="161">
        <v>38520</v>
      </c>
      <c r="V1540" s="152">
        <v>277.41716000000002</v>
      </c>
      <c r="W1540" s="152">
        <v>274.94967000000003</v>
      </c>
      <c r="X1540" s="152">
        <v>278.52192000000002</v>
      </c>
      <c r="Y1540" s="154">
        <f t="shared" si="264"/>
        <v>3.5722499999999968</v>
      </c>
      <c r="Z1540" s="154">
        <f t="shared" si="265"/>
        <v>1.1047599999999989</v>
      </c>
      <c r="AA1540" s="154">
        <f t="shared" si="266"/>
        <v>-2.467489999999998</v>
      </c>
      <c r="AB1540" s="155">
        <f t="shared" si="259"/>
        <v>6.3134800000000002</v>
      </c>
      <c r="AC1540" s="155">
        <f t="shared" si="267"/>
        <v>2.467489999999998</v>
      </c>
      <c r="AD1540" s="155">
        <f t="shared" si="260"/>
        <v>7.3297983333333381</v>
      </c>
      <c r="AE1540" s="152">
        <f t="shared" si="268"/>
        <v>0</v>
      </c>
      <c r="AF1540" s="152"/>
      <c r="AG1540" s="156">
        <v>38520</v>
      </c>
      <c r="AH1540" s="159">
        <v>222.90858000000003</v>
      </c>
      <c r="AI1540" s="155">
        <f t="shared" si="261"/>
        <v>231.90181133333328</v>
      </c>
      <c r="AJ1540" s="158">
        <f t="shared" si="269"/>
        <v>1.1069515583473716E-2</v>
      </c>
      <c r="AK1540" s="155">
        <f t="shared" si="262"/>
        <v>3.1147863383804299E-2</v>
      </c>
      <c r="AL1540" s="158">
        <f t="shared" si="263"/>
        <v>3.160733541144084E-2</v>
      </c>
    </row>
    <row r="1541" spans="18:38" ht="14.25" x14ac:dyDescent="0.2">
      <c r="R1541" s="152" t="s">
        <v>105</v>
      </c>
      <c r="S1541" s="152"/>
      <c r="T1541" s="152" t="s">
        <v>104</v>
      </c>
      <c r="U1541" s="161">
        <v>38521</v>
      </c>
      <c r="V1541" s="152">
        <v>278.61412999999999</v>
      </c>
      <c r="W1541" s="152">
        <v>275.12828000000002</v>
      </c>
      <c r="X1541" s="152">
        <v>278.89053000000001</v>
      </c>
      <c r="Y1541" s="154">
        <f t="shared" si="264"/>
        <v>3.7622499999999945</v>
      </c>
      <c r="Z1541" s="154">
        <f t="shared" si="265"/>
        <v>0.27640000000002374</v>
      </c>
      <c r="AA1541" s="154">
        <f t="shared" si="266"/>
        <v>-3.4858499999999708</v>
      </c>
      <c r="AB1541" s="155">
        <f t="shared" si="259"/>
        <v>6.2835376666666685</v>
      </c>
      <c r="AC1541" s="155">
        <f t="shared" si="267"/>
        <v>3.4858499999999708</v>
      </c>
      <c r="AD1541" s="155">
        <f t="shared" si="260"/>
        <v>7.2648610000000042</v>
      </c>
      <c r="AE1541" s="152">
        <f t="shared" si="268"/>
        <v>0</v>
      </c>
      <c r="AF1541" s="152"/>
      <c r="AG1541" s="156">
        <v>38521</v>
      </c>
      <c r="AH1541" s="159">
        <v>214.42680000000001</v>
      </c>
      <c r="AI1541" s="155">
        <f t="shared" si="261"/>
        <v>230.10881666666668</v>
      </c>
      <c r="AJ1541" s="158">
        <f t="shared" si="269"/>
        <v>1.625659665676105E-2</v>
      </c>
      <c r="AK1541" s="155">
        <f t="shared" si="262"/>
        <v>3.1014428924892243E-2</v>
      </c>
      <c r="AL1541" s="158">
        <f t="shared" si="263"/>
        <v>3.1571415234053414E-2</v>
      </c>
    </row>
    <row r="1542" spans="18:38" ht="14.25" x14ac:dyDescent="0.2">
      <c r="R1542" s="152" t="s">
        <v>105</v>
      </c>
      <c r="S1542" s="152"/>
      <c r="T1542" s="152" t="s">
        <v>104</v>
      </c>
      <c r="U1542" s="161">
        <v>38522</v>
      </c>
      <c r="V1542" s="152">
        <v>279.18484999999998</v>
      </c>
      <c r="W1542" s="152">
        <v>277.16964999999999</v>
      </c>
      <c r="X1542" s="152">
        <v>279.52519999999998</v>
      </c>
      <c r="Y1542" s="154">
        <f t="shared" si="264"/>
        <v>2.3555499999999938</v>
      </c>
      <c r="Z1542" s="154">
        <f t="shared" si="265"/>
        <v>0.34035000000000082</v>
      </c>
      <c r="AA1542" s="154">
        <f t="shared" si="266"/>
        <v>-2.015199999999993</v>
      </c>
      <c r="AB1542" s="155">
        <f t="shared" si="259"/>
        <v>6.2455153333333344</v>
      </c>
      <c r="AC1542" s="155">
        <f t="shared" si="267"/>
        <v>2.015199999999993</v>
      </c>
      <c r="AD1542" s="155">
        <f t="shared" si="260"/>
        <v>7.1098666666666706</v>
      </c>
      <c r="AE1542" s="152">
        <f t="shared" si="268"/>
        <v>0</v>
      </c>
      <c r="AF1542" s="152"/>
      <c r="AG1542" s="156">
        <v>38522</v>
      </c>
      <c r="AH1542" s="159">
        <v>211.41298</v>
      </c>
      <c r="AI1542" s="155">
        <f t="shared" si="261"/>
        <v>228.33038866666669</v>
      </c>
      <c r="AJ1542" s="158">
        <f t="shared" si="269"/>
        <v>9.5320542759483977E-3</v>
      </c>
      <c r="AK1542" s="155">
        <f t="shared" si="262"/>
        <v>3.0493053993976057E-2</v>
      </c>
      <c r="AL1542" s="158">
        <f t="shared" si="263"/>
        <v>3.11385037628354E-2</v>
      </c>
    </row>
    <row r="1543" spans="18:38" ht="14.25" x14ac:dyDescent="0.2">
      <c r="R1543" s="152" t="s">
        <v>105</v>
      </c>
      <c r="S1543" s="152"/>
      <c r="T1543" s="152" t="s">
        <v>104</v>
      </c>
      <c r="U1543" s="161">
        <v>38523</v>
      </c>
      <c r="V1543" s="152">
        <v>277.4973</v>
      </c>
      <c r="W1543" s="152">
        <v>275.65280000000001</v>
      </c>
      <c r="X1543" s="152">
        <v>278.72366</v>
      </c>
      <c r="Y1543" s="154">
        <f t="shared" si="264"/>
        <v>3.0708599999999819</v>
      </c>
      <c r="Z1543" s="154">
        <f t="shared" si="265"/>
        <v>1.2263599999999997</v>
      </c>
      <c r="AA1543" s="154">
        <f t="shared" si="266"/>
        <v>-1.8444999999999823</v>
      </c>
      <c r="AB1543" s="155">
        <f t="shared" si="259"/>
        <v>6.1164983333333343</v>
      </c>
      <c r="AC1543" s="155">
        <f t="shared" si="267"/>
        <v>1.8444999999999823</v>
      </c>
      <c r="AD1543" s="155">
        <f t="shared" si="260"/>
        <v>6.7484323333333371</v>
      </c>
      <c r="AE1543" s="152">
        <f t="shared" si="268"/>
        <v>0</v>
      </c>
      <c r="AF1543" s="152"/>
      <c r="AG1543" s="156">
        <v>38523</v>
      </c>
      <c r="AH1543" s="159">
        <v>187.41563000000002</v>
      </c>
      <c r="AI1543" s="155">
        <f t="shared" si="261"/>
        <v>225.84725300000002</v>
      </c>
      <c r="AJ1543" s="158">
        <f t="shared" si="269"/>
        <v>9.8417618637249311E-3</v>
      </c>
      <c r="AK1543" s="155">
        <f t="shared" si="262"/>
        <v>2.9206366622616088E-2</v>
      </c>
      <c r="AL1543" s="158">
        <f t="shared" si="263"/>
        <v>2.9880515453218005E-2</v>
      </c>
    </row>
    <row r="1544" spans="18:38" ht="14.25" x14ac:dyDescent="0.2">
      <c r="R1544" s="152" t="s">
        <v>105</v>
      </c>
      <c r="S1544" s="152"/>
      <c r="T1544" s="152" t="s">
        <v>104</v>
      </c>
      <c r="U1544" s="161">
        <v>38524</v>
      </c>
      <c r="V1544" s="152">
        <v>278.27373</v>
      </c>
      <c r="W1544" s="152">
        <v>260.46971000000002</v>
      </c>
      <c r="X1544" s="152">
        <v>277.54629999999997</v>
      </c>
      <c r="Y1544" s="154">
        <f t="shared" si="264"/>
        <v>17.076589999999953</v>
      </c>
      <c r="Z1544" s="154">
        <f t="shared" si="265"/>
        <v>-0.72743000000002667</v>
      </c>
      <c r="AA1544" s="154">
        <f t="shared" si="266"/>
        <v>-17.80401999999998</v>
      </c>
      <c r="AB1544" s="155">
        <f t="shared" si="259"/>
        <v>6.3117123333333325</v>
      </c>
      <c r="AC1544" s="155">
        <f t="shared" si="267"/>
        <v>17.80401999999998</v>
      </c>
      <c r="AD1544" s="155">
        <f t="shared" si="260"/>
        <v>7.058352000000002</v>
      </c>
      <c r="AE1544" s="152">
        <f t="shared" si="268"/>
        <v>0</v>
      </c>
      <c r="AF1544" s="152"/>
      <c r="AG1544" s="156">
        <v>38524</v>
      </c>
      <c r="AH1544" s="159">
        <v>166.89841999999999</v>
      </c>
      <c r="AI1544" s="155">
        <f t="shared" si="261"/>
        <v>223.10461933333335</v>
      </c>
      <c r="AJ1544" s="158">
        <f t="shared" si="269"/>
        <v>0.1066757851871814</v>
      </c>
      <c r="AK1544" s="155">
        <f t="shared" si="262"/>
        <v>3.1624291338105487E-2</v>
      </c>
      <c r="AL1544" s="158">
        <f t="shared" si="263"/>
        <v>3.1636960369047076E-2</v>
      </c>
    </row>
    <row r="1545" spans="18:38" ht="14.25" x14ac:dyDescent="0.2">
      <c r="R1545" s="152" t="s">
        <v>105</v>
      </c>
      <c r="S1545" s="152"/>
      <c r="T1545" s="152" t="s">
        <v>104</v>
      </c>
      <c r="U1545" s="161">
        <v>38525</v>
      </c>
      <c r="V1545" s="152">
        <v>276.53949</v>
      </c>
      <c r="W1545" s="152">
        <v>270.21328</v>
      </c>
      <c r="X1545" s="152">
        <v>277.31405999999998</v>
      </c>
      <c r="Y1545" s="154">
        <f t="shared" si="264"/>
        <v>7.1007799999999861</v>
      </c>
      <c r="Z1545" s="154">
        <f t="shared" si="265"/>
        <v>0.77456999999998288</v>
      </c>
      <c r="AA1545" s="154">
        <f t="shared" si="266"/>
        <v>-6.3262100000000032</v>
      </c>
      <c r="AB1545" s="155">
        <f t="shared" si="259"/>
        <v>6.2062366666666664</v>
      </c>
      <c r="AC1545" s="155">
        <f t="shared" si="267"/>
        <v>6.3262100000000032</v>
      </c>
      <c r="AD1545" s="155">
        <f t="shared" si="260"/>
        <v>6.8346416666666698</v>
      </c>
      <c r="AE1545" s="152">
        <f t="shared" si="268"/>
        <v>0</v>
      </c>
      <c r="AF1545" s="152"/>
      <c r="AG1545" s="156">
        <v>38525</v>
      </c>
      <c r="AH1545" s="159">
        <v>173.53892999999999</v>
      </c>
      <c r="AI1545" s="155">
        <f t="shared" si="261"/>
        <v>220.12034800000004</v>
      </c>
      <c r="AJ1545" s="158">
        <f t="shared" si="269"/>
        <v>3.6454125884030769E-2</v>
      </c>
      <c r="AK1545" s="155">
        <f t="shared" si="262"/>
        <v>3.1187439509878203E-2</v>
      </c>
      <c r="AL1545" s="158">
        <f t="shared" si="263"/>
        <v>3.1049567787648003E-2</v>
      </c>
    </row>
    <row r="1546" spans="18:38" ht="14.25" x14ac:dyDescent="0.2">
      <c r="R1546" s="152" t="s">
        <v>105</v>
      </c>
      <c r="S1546" s="152"/>
      <c r="T1546" s="152" t="s">
        <v>104</v>
      </c>
      <c r="U1546" s="161">
        <v>38526</v>
      </c>
      <c r="V1546" s="152">
        <v>277.81936999999999</v>
      </c>
      <c r="W1546" s="152">
        <v>276.34528999999998</v>
      </c>
      <c r="X1546" s="152">
        <v>279.06054999999998</v>
      </c>
      <c r="Y1546" s="154">
        <f t="shared" si="264"/>
        <v>2.7152600000000007</v>
      </c>
      <c r="Z1546" s="154">
        <f t="shared" si="265"/>
        <v>1.2411799999999857</v>
      </c>
      <c r="AA1546" s="154">
        <f t="shared" si="266"/>
        <v>-1.4740800000000149</v>
      </c>
      <c r="AB1546" s="155">
        <f t="shared" si="259"/>
        <v>5.568260333333332</v>
      </c>
      <c r="AC1546" s="155">
        <f t="shared" si="267"/>
        <v>1.4740800000000149</v>
      </c>
      <c r="AD1546" s="155">
        <f t="shared" si="260"/>
        <v>6.3951456666666706</v>
      </c>
      <c r="AE1546" s="152">
        <f t="shared" si="268"/>
        <v>0</v>
      </c>
      <c r="AF1546" s="152"/>
      <c r="AG1546" s="156">
        <v>38526</v>
      </c>
      <c r="AH1546" s="159">
        <v>197.72068999999999</v>
      </c>
      <c r="AI1546" s="155">
        <f t="shared" si="261"/>
        <v>217.80671633333336</v>
      </c>
      <c r="AJ1546" s="158">
        <f t="shared" si="269"/>
        <v>7.4553654450630075E-3</v>
      </c>
      <c r="AK1546" s="155">
        <f t="shared" si="262"/>
        <v>2.9606757446967735E-2</v>
      </c>
      <c r="AL1546" s="158">
        <f t="shared" si="263"/>
        <v>2.9361563198443717E-2</v>
      </c>
    </row>
    <row r="1547" spans="18:38" ht="14.25" x14ac:dyDescent="0.2">
      <c r="R1547" s="152" t="s">
        <v>105</v>
      </c>
      <c r="S1547" s="152"/>
      <c r="T1547" s="152" t="s">
        <v>104</v>
      </c>
      <c r="U1547" s="161">
        <v>38527</v>
      </c>
      <c r="V1547" s="152">
        <v>278.28638000000001</v>
      </c>
      <c r="W1547" s="152">
        <v>276.57549999999998</v>
      </c>
      <c r="X1547" s="152">
        <v>282.16235999999998</v>
      </c>
      <c r="Y1547" s="154">
        <f t="shared" si="264"/>
        <v>5.5868600000000015</v>
      </c>
      <c r="Z1547" s="154">
        <f t="shared" si="265"/>
        <v>3.87597999999997</v>
      </c>
      <c r="AA1547" s="154">
        <f t="shared" si="266"/>
        <v>-1.7108800000000315</v>
      </c>
      <c r="AB1547" s="155">
        <f t="shared" si="259"/>
        <v>5.528436666666666</v>
      </c>
      <c r="AC1547" s="155">
        <f t="shared" si="267"/>
        <v>1.7108800000000315</v>
      </c>
      <c r="AD1547" s="155">
        <f t="shared" si="260"/>
        <v>6.0562840000000051</v>
      </c>
      <c r="AE1547" s="152">
        <f t="shared" si="268"/>
        <v>0</v>
      </c>
      <c r="AF1547" s="152"/>
      <c r="AG1547" s="156">
        <v>38527</v>
      </c>
      <c r="AH1547" s="159">
        <v>198.63926999999998</v>
      </c>
      <c r="AI1547" s="155">
        <f t="shared" si="261"/>
        <v>215.89847233333333</v>
      </c>
      <c r="AJ1547" s="158">
        <f t="shared" si="269"/>
        <v>8.6129998363366506E-3</v>
      </c>
      <c r="AK1547" s="155">
        <f t="shared" si="262"/>
        <v>2.8346722830042421E-2</v>
      </c>
      <c r="AL1547" s="158">
        <f t="shared" si="263"/>
        <v>2.8051537069931153E-2</v>
      </c>
    </row>
    <row r="1548" spans="18:38" ht="14.25" x14ac:dyDescent="0.2">
      <c r="R1548" s="152" t="s">
        <v>105</v>
      </c>
      <c r="S1548" s="152"/>
      <c r="T1548" s="152" t="s">
        <v>104</v>
      </c>
      <c r="U1548" s="161">
        <v>38528</v>
      </c>
      <c r="V1548" s="152">
        <v>282.61786999999998</v>
      </c>
      <c r="W1548" s="152">
        <v>279.29478999999998</v>
      </c>
      <c r="X1548" s="152">
        <v>282.74802</v>
      </c>
      <c r="Y1548" s="154">
        <f t="shared" si="264"/>
        <v>3.4532300000000191</v>
      </c>
      <c r="Z1548" s="154">
        <f t="shared" si="265"/>
        <v>0.13015000000001464</v>
      </c>
      <c r="AA1548" s="154">
        <f t="shared" si="266"/>
        <v>-3.3230800000000045</v>
      </c>
      <c r="AB1548" s="155">
        <f t="shared" si="259"/>
        <v>5.409321666666667</v>
      </c>
      <c r="AC1548" s="155">
        <f t="shared" si="267"/>
        <v>3.3230800000000045</v>
      </c>
      <c r="AD1548" s="155">
        <f t="shared" si="260"/>
        <v>5.7880033333333394</v>
      </c>
      <c r="AE1548" s="152">
        <f t="shared" si="268"/>
        <v>0</v>
      </c>
      <c r="AF1548" s="152"/>
      <c r="AG1548" s="156">
        <v>38528</v>
      </c>
      <c r="AH1548" s="159">
        <v>201.92693999999997</v>
      </c>
      <c r="AI1548" s="155">
        <f t="shared" si="261"/>
        <v>214.52334433333331</v>
      </c>
      <c r="AJ1548" s="158">
        <f t="shared" si="269"/>
        <v>1.6456843252316927E-2</v>
      </c>
      <c r="AK1548" s="155">
        <f t="shared" si="262"/>
        <v>2.7336567337002252E-2</v>
      </c>
      <c r="AL1548" s="158">
        <f t="shared" si="263"/>
        <v>2.6980762169825923E-2</v>
      </c>
    </row>
    <row r="1549" spans="18:38" ht="14.25" x14ac:dyDescent="0.2">
      <c r="R1549" s="152" t="s">
        <v>105</v>
      </c>
      <c r="S1549" s="152"/>
      <c r="T1549" s="152" t="s">
        <v>104</v>
      </c>
      <c r="U1549" s="161">
        <v>38529</v>
      </c>
      <c r="V1549" s="152">
        <v>281.84037999999998</v>
      </c>
      <c r="W1549" s="152">
        <v>280.84980999999999</v>
      </c>
      <c r="X1549" s="152">
        <v>282.26155</v>
      </c>
      <c r="Y1549" s="154">
        <f t="shared" si="264"/>
        <v>1.4117400000000089</v>
      </c>
      <c r="Z1549" s="154">
        <f t="shared" si="265"/>
        <v>0.42117000000001781</v>
      </c>
      <c r="AA1549" s="154">
        <f t="shared" si="266"/>
        <v>-0.99056999999999107</v>
      </c>
      <c r="AB1549" s="155">
        <f t="shared" si="259"/>
        <v>5.123682333333333</v>
      </c>
      <c r="AC1549" s="155">
        <f t="shared" si="267"/>
        <v>0.99056999999999107</v>
      </c>
      <c r="AD1549" s="155">
        <f t="shared" si="260"/>
        <v>5.314007333333338</v>
      </c>
      <c r="AE1549" s="152">
        <f t="shared" si="268"/>
        <v>0</v>
      </c>
      <c r="AF1549" s="152"/>
      <c r="AG1549" s="156">
        <v>38529</v>
      </c>
      <c r="AH1549" s="159">
        <v>199.32368999999997</v>
      </c>
      <c r="AI1549" s="155">
        <f t="shared" si="261"/>
        <v>213.37511033333337</v>
      </c>
      <c r="AJ1549" s="158">
        <f t="shared" si="269"/>
        <v>4.9696551373295929E-3</v>
      </c>
      <c r="AK1549" s="155">
        <f t="shared" si="262"/>
        <v>2.5333366538223639E-2</v>
      </c>
      <c r="AL1549" s="158">
        <f t="shared" si="263"/>
        <v>2.490453232821685E-2</v>
      </c>
    </row>
    <row r="1550" spans="18:38" ht="14.25" x14ac:dyDescent="0.2">
      <c r="R1550" s="152" t="s">
        <v>105</v>
      </c>
      <c r="S1550" s="152"/>
      <c r="T1550" s="152" t="s">
        <v>104</v>
      </c>
      <c r="U1550" s="161">
        <v>38530</v>
      </c>
      <c r="V1550" s="152">
        <v>282.25465000000003</v>
      </c>
      <c r="W1550" s="152">
        <v>280.47543999999999</v>
      </c>
      <c r="X1550" s="152">
        <v>282.36667</v>
      </c>
      <c r="Y1550" s="154">
        <f t="shared" si="264"/>
        <v>1.8912300000000073</v>
      </c>
      <c r="Z1550" s="154">
        <f t="shared" si="265"/>
        <v>0.1120199999999727</v>
      </c>
      <c r="AA1550" s="154">
        <f t="shared" si="266"/>
        <v>-1.7792100000000346</v>
      </c>
      <c r="AB1550" s="155">
        <f t="shared" si="259"/>
        <v>5.1007289999999994</v>
      </c>
      <c r="AC1550" s="155">
        <f t="shared" si="267"/>
        <v>1.7792100000000346</v>
      </c>
      <c r="AD1550" s="155">
        <f t="shared" si="260"/>
        <v>5.1748140000000058</v>
      </c>
      <c r="AE1550" s="152">
        <f t="shared" si="268"/>
        <v>0</v>
      </c>
      <c r="AF1550" s="152"/>
      <c r="AG1550" s="156">
        <v>38530</v>
      </c>
      <c r="AH1550" s="159">
        <v>204.29995000000002</v>
      </c>
      <c r="AI1550" s="155">
        <f t="shared" si="261"/>
        <v>212.55313033333337</v>
      </c>
      <c r="AJ1550" s="158">
        <f t="shared" si="269"/>
        <v>8.7088127040659304E-3</v>
      </c>
      <c r="AK1550" s="155">
        <f t="shared" si="262"/>
        <v>2.4756692716137549E-2</v>
      </c>
      <c r="AL1550" s="158">
        <f t="shared" si="263"/>
        <v>2.4345978776622479E-2</v>
      </c>
    </row>
    <row r="1551" spans="18:38" ht="14.25" x14ac:dyDescent="0.2">
      <c r="R1551" s="152" t="s">
        <v>105</v>
      </c>
      <c r="S1551" s="152"/>
      <c r="T1551" s="152" t="s">
        <v>104</v>
      </c>
      <c r="U1551" s="161">
        <v>38531</v>
      </c>
      <c r="V1551" s="152">
        <v>282.45690000000002</v>
      </c>
      <c r="W1551" s="152">
        <v>278.16804999999999</v>
      </c>
      <c r="X1551" s="152">
        <v>283.32071999999999</v>
      </c>
      <c r="Y1551" s="154">
        <f t="shared" si="264"/>
        <v>5.1526700000000005</v>
      </c>
      <c r="Z1551" s="154">
        <f t="shared" si="265"/>
        <v>0.86381999999997561</v>
      </c>
      <c r="AA1551" s="154">
        <f t="shared" si="266"/>
        <v>-4.2888500000000249</v>
      </c>
      <c r="AB1551" s="155">
        <f t="shared" si="259"/>
        <v>5.1440306666666649</v>
      </c>
      <c r="AC1551" s="155">
        <f t="shared" si="267"/>
        <v>4.2888500000000249</v>
      </c>
      <c r="AD1551" s="155">
        <f t="shared" si="260"/>
        <v>5.0984740000000048</v>
      </c>
      <c r="AE1551" s="152">
        <f t="shared" si="268"/>
        <v>0</v>
      </c>
      <c r="AF1551" s="152"/>
      <c r="AG1551" s="156">
        <v>38531</v>
      </c>
      <c r="AH1551" s="159">
        <v>210.42219</v>
      </c>
      <c r="AI1551" s="155">
        <f t="shared" si="261"/>
        <v>212.03932266666666</v>
      </c>
      <c r="AJ1551" s="158">
        <f t="shared" si="269"/>
        <v>2.0382118444827634E-2</v>
      </c>
      <c r="AK1551" s="155">
        <f t="shared" si="262"/>
        <v>2.4465032445928962E-2</v>
      </c>
      <c r="AL1551" s="158">
        <f t="shared" si="263"/>
        <v>2.4044945701015029E-2</v>
      </c>
    </row>
    <row r="1552" spans="18:38" ht="14.25" x14ac:dyDescent="0.2">
      <c r="R1552" s="152" t="s">
        <v>105</v>
      </c>
      <c r="S1552" s="152"/>
      <c r="T1552" s="152" t="s">
        <v>104</v>
      </c>
      <c r="U1552" s="161">
        <v>38532</v>
      </c>
      <c r="V1552" s="152">
        <v>281.94272000000001</v>
      </c>
      <c r="W1552" s="152">
        <v>279.36880000000002</v>
      </c>
      <c r="X1552" s="152">
        <v>284.92216000000002</v>
      </c>
      <c r="Y1552" s="154">
        <f t="shared" si="264"/>
        <v>5.5533599999999979</v>
      </c>
      <c r="Z1552" s="154">
        <f t="shared" si="265"/>
        <v>2.979440000000011</v>
      </c>
      <c r="AA1552" s="154">
        <f t="shared" si="266"/>
        <v>-2.5739199999999869</v>
      </c>
      <c r="AB1552" s="155">
        <f t="shared" si="259"/>
        <v>5.268539999999998</v>
      </c>
      <c r="AC1552" s="155">
        <f t="shared" si="267"/>
        <v>2.5739199999999869</v>
      </c>
      <c r="AD1552" s="155">
        <f t="shared" si="260"/>
        <v>4.9776486666666697</v>
      </c>
      <c r="AE1552" s="152">
        <f t="shared" si="268"/>
        <v>0</v>
      </c>
      <c r="AF1552" s="152"/>
      <c r="AG1552" s="156">
        <v>38532</v>
      </c>
      <c r="AH1552" s="159">
        <v>218.99375000000001</v>
      </c>
      <c r="AI1552" s="155">
        <f t="shared" si="261"/>
        <v>211.94500633333334</v>
      </c>
      <c r="AJ1552" s="158">
        <f t="shared" si="269"/>
        <v>1.1753394788663999E-2</v>
      </c>
      <c r="AK1552" s="155">
        <f t="shared" si="262"/>
        <v>2.3925337884472511E-2</v>
      </c>
      <c r="AL1552" s="158">
        <f t="shared" si="263"/>
        <v>2.3485567094881903E-2</v>
      </c>
    </row>
    <row r="1553" spans="18:38" ht="14.25" x14ac:dyDescent="0.2">
      <c r="R1553" s="152" t="s">
        <v>105</v>
      </c>
      <c r="S1553" s="152"/>
      <c r="T1553" s="152" t="s">
        <v>104</v>
      </c>
      <c r="U1553" s="161">
        <v>38533</v>
      </c>
      <c r="V1553" s="152">
        <v>279.06869999999998</v>
      </c>
      <c r="W1553" s="152">
        <v>273.8272</v>
      </c>
      <c r="X1553" s="152">
        <v>279.56939999999997</v>
      </c>
      <c r="Y1553" s="154">
        <f t="shared" si="264"/>
        <v>5.7421999999999684</v>
      </c>
      <c r="Z1553" s="154">
        <f t="shared" si="265"/>
        <v>0.50069999999999482</v>
      </c>
      <c r="AA1553" s="154">
        <f t="shared" si="266"/>
        <v>-5.2414999999999736</v>
      </c>
      <c r="AB1553" s="155">
        <f t="shared" si="259"/>
        <v>5.3058339999999964</v>
      </c>
      <c r="AC1553" s="155">
        <f t="shared" si="267"/>
        <v>5.2414999999999736</v>
      </c>
      <c r="AD1553" s="155">
        <f t="shared" si="260"/>
        <v>4.8854490000000022</v>
      </c>
      <c r="AE1553" s="152">
        <f t="shared" si="268"/>
        <v>0</v>
      </c>
      <c r="AF1553" s="152"/>
      <c r="AG1553" s="156">
        <v>38533</v>
      </c>
      <c r="AH1553" s="159">
        <v>220.23552000000001</v>
      </c>
      <c r="AI1553" s="155">
        <f t="shared" si="261"/>
        <v>212.16408533333339</v>
      </c>
      <c r="AJ1553" s="158">
        <f t="shared" si="269"/>
        <v>2.3799521530405147E-2</v>
      </c>
      <c r="AK1553" s="155">
        <f t="shared" si="262"/>
        <v>2.3469416299285603E-2</v>
      </c>
      <c r="AL1553" s="158">
        <f t="shared" si="263"/>
        <v>2.3026748341145573E-2</v>
      </c>
    </row>
    <row r="1554" spans="18:38" ht="14.25" x14ac:dyDescent="0.2">
      <c r="R1554" s="152" t="s">
        <v>105</v>
      </c>
      <c r="S1554" s="152"/>
      <c r="T1554" s="152" t="s">
        <v>104</v>
      </c>
      <c r="U1554" s="161">
        <v>38534</v>
      </c>
      <c r="V1554" s="152">
        <v>279.99630000000002</v>
      </c>
      <c r="W1554" s="152">
        <v>276.33469000000002</v>
      </c>
      <c r="X1554" s="152">
        <v>280.13046000000003</v>
      </c>
      <c r="Y1554" s="154">
        <f t="shared" si="264"/>
        <v>3.7957700000000045</v>
      </c>
      <c r="Z1554" s="154">
        <f t="shared" si="265"/>
        <v>0.13416000000000849</v>
      </c>
      <c r="AA1554" s="154">
        <f t="shared" si="266"/>
        <v>-3.661609999999996</v>
      </c>
      <c r="AB1554" s="155">
        <f t="shared" si="259"/>
        <v>5.2771329999999974</v>
      </c>
      <c r="AC1554" s="155">
        <f t="shared" si="267"/>
        <v>3.661609999999996</v>
      </c>
      <c r="AD1554" s="155">
        <f t="shared" si="260"/>
        <v>4.6605736666666679</v>
      </c>
      <c r="AE1554" s="152">
        <f t="shared" si="268"/>
        <v>0</v>
      </c>
      <c r="AF1554" s="152"/>
      <c r="AG1554" s="156">
        <v>38534</v>
      </c>
      <c r="AH1554" s="159">
        <v>214.90446999999995</v>
      </c>
      <c r="AI1554" s="155">
        <f t="shared" si="261"/>
        <v>211.81859200000005</v>
      </c>
      <c r="AJ1554" s="158">
        <f t="shared" si="269"/>
        <v>1.7038314745151634E-2</v>
      </c>
      <c r="AK1554" s="155">
        <f t="shared" si="262"/>
        <v>2.2497296537110988E-2</v>
      </c>
      <c r="AL1554" s="158">
        <f t="shared" si="263"/>
        <v>2.2002665689830791E-2</v>
      </c>
    </row>
    <row r="1555" spans="18:38" ht="14.25" x14ac:dyDescent="0.2">
      <c r="R1555" s="152" t="s">
        <v>105</v>
      </c>
      <c r="S1555" s="152"/>
      <c r="T1555" s="152" t="s">
        <v>104</v>
      </c>
      <c r="U1555" s="161">
        <v>38535</v>
      </c>
      <c r="V1555" s="152">
        <v>277.85933</v>
      </c>
      <c r="W1555" s="152">
        <v>277.55336999999997</v>
      </c>
      <c r="X1555" s="152">
        <v>278.51343000000003</v>
      </c>
      <c r="Y1555" s="154">
        <f t="shared" si="264"/>
        <v>0.96006000000005542</v>
      </c>
      <c r="Z1555" s="154">
        <f t="shared" si="265"/>
        <v>0.6541000000000281</v>
      </c>
      <c r="AA1555" s="154">
        <f t="shared" si="266"/>
        <v>-0.30596000000002732</v>
      </c>
      <c r="AB1555" s="155">
        <f t="shared" si="259"/>
        <v>5.2274136666666662</v>
      </c>
      <c r="AC1555" s="155">
        <f t="shared" si="267"/>
        <v>0.30596000000002732</v>
      </c>
      <c r="AD1555" s="155">
        <f t="shared" si="260"/>
        <v>4.3928666666666683</v>
      </c>
      <c r="AE1555" s="152">
        <f t="shared" si="268"/>
        <v>0</v>
      </c>
      <c r="AF1555" s="152"/>
      <c r="AG1555" s="156">
        <v>38535</v>
      </c>
      <c r="AH1555" s="159">
        <v>206.76568</v>
      </c>
      <c r="AI1555" s="155">
        <f t="shared" si="261"/>
        <v>211.38545400000004</v>
      </c>
      <c r="AJ1555" s="158">
        <f t="shared" si="269"/>
        <v>1.4797426729621053E-3</v>
      </c>
      <c r="AK1555" s="155">
        <f t="shared" si="262"/>
        <v>2.1282033131734532E-2</v>
      </c>
      <c r="AL1555" s="158">
        <f t="shared" si="263"/>
        <v>2.078131008326934E-2</v>
      </c>
    </row>
    <row r="1556" spans="18:38" ht="14.25" x14ac:dyDescent="0.2">
      <c r="R1556" s="152" t="s">
        <v>105</v>
      </c>
      <c r="S1556" s="152"/>
      <c r="T1556" s="152" t="s">
        <v>104</v>
      </c>
      <c r="U1556" s="161">
        <v>38536</v>
      </c>
      <c r="V1556" s="152">
        <v>277.85536999999999</v>
      </c>
      <c r="W1556" s="152">
        <v>268.71188000000001</v>
      </c>
      <c r="X1556" s="152">
        <v>277.74797000000001</v>
      </c>
      <c r="Y1556" s="154">
        <f t="shared" si="264"/>
        <v>9.0360900000000015</v>
      </c>
      <c r="Z1556" s="154">
        <f t="shared" si="265"/>
        <v>-0.10739999999998417</v>
      </c>
      <c r="AA1556" s="154">
        <f t="shared" si="266"/>
        <v>-9.1434899999999857</v>
      </c>
      <c r="AB1556" s="155">
        <f t="shared" si="259"/>
        <v>5.265838333333333</v>
      </c>
      <c r="AC1556" s="155">
        <f t="shared" si="267"/>
        <v>9.1434899999999857</v>
      </c>
      <c r="AD1556" s="155">
        <f t="shared" si="260"/>
        <v>4.3156960000000026</v>
      </c>
      <c r="AE1556" s="152">
        <f t="shared" si="268"/>
        <v>0</v>
      </c>
      <c r="AF1556" s="152"/>
      <c r="AG1556" s="156">
        <v>38536</v>
      </c>
      <c r="AH1556" s="159">
        <v>211.15204</v>
      </c>
      <c r="AI1556" s="155">
        <f t="shared" si="261"/>
        <v>211.33170866666669</v>
      </c>
      <c r="AJ1556" s="158">
        <f t="shared" si="269"/>
        <v>4.3302873133501271E-2</v>
      </c>
      <c r="AK1556" s="155">
        <f t="shared" si="262"/>
        <v>2.0930266862021107E-2</v>
      </c>
      <c r="AL1556" s="158">
        <f t="shared" si="263"/>
        <v>2.0421431441730052E-2</v>
      </c>
    </row>
    <row r="1557" spans="18:38" ht="14.25" x14ac:dyDescent="0.2">
      <c r="R1557" s="152" t="s">
        <v>105</v>
      </c>
      <c r="S1557" s="152"/>
      <c r="T1557" s="152" t="s">
        <v>104</v>
      </c>
      <c r="U1557" s="161">
        <v>38537</v>
      </c>
      <c r="V1557" s="152">
        <v>270.5831</v>
      </c>
      <c r="W1557" s="152">
        <v>267.52314999999999</v>
      </c>
      <c r="X1557" s="152">
        <v>271.53582</v>
      </c>
      <c r="Y1557" s="154">
        <f t="shared" si="264"/>
        <v>4.0126700000000142</v>
      </c>
      <c r="Z1557" s="154">
        <f t="shared" si="265"/>
        <v>0.95271999999999935</v>
      </c>
      <c r="AA1557" s="154">
        <f t="shared" si="266"/>
        <v>-3.0599500000000148</v>
      </c>
      <c r="AB1557" s="155">
        <f t="shared" si="259"/>
        <v>5.2362123333333326</v>
      </c>
      <c r="AC1557" s="155">
        <f t="shared" si="267"/>
        <v>3.0599500000000148</v>
      </c>
      <c r="AD1557" s="155">
        <f t="shared" si="260"/>
        <v>4.2754143333333365</v>
      </c>
      <c r="AE1557" s="152">
        <f t="shared" si="268"/>
        <v>0</v>
      </c>
      <c r="AF1557" s="152"/>
      <c r="AG1557" s="156">
        <v>38537</v>
      </c>
      <c r="AH1557" s="159">
        <v>203.62583000000001</v>
      </c>
      <c r="AI1557" s="155">
        <f t="shared" si="261"/>
        <v>211.036573</v>
      </c>
      <c r="AJ1557" s="158">
        <f t="shared" si="269"/>
        <v>1.5027317506821285E-2</v>
      </c>
      <c r="AK1557" s="155">
        <f t="shared" si="262"/>
        <v>2.0761561166583193E-2</v>
      </c>
      <c r="AL1557" s="158">
        <f t="shared" si="263"/>
        <v>2.0259115624159309E-2</v>
      </c>
    </row>
    <row r="1558" spans="18:38" ht="14.25" x14ac:dyDescent="0.2">
      <c r="R1558" s="152" t="s">
        <v>105</v>
      </c>
      <c r="S1558" s="152"/>
      <c r="T1558" s="152" t="s">
        <v>104</v>
      </c>
      <c r="U1558" s="161">
        <v>38538</v>
      </c>
      <c r="V1558" s="152">
        <v>268.09737000000001</v>
      </c>
      <c r="W1558" s="152">
        <v>262.84485999999998</v>
      </c>
      <c r="X1558" s="152">
        <v>271.30068</v>
      </c>
      <c r="Y1558" s="154">
        <f t="shared" si="264"/>
        <v>8.455820000000017</v>
      </c>
      <c r="Z1558" s="154">
        <f t="shared" si="265"/>
        <v>3.2033099999999877</v>
      </c>
      <c r="AA1558" s="154">
        <f t="shared" si="266"/>
        <v>-5.2525100000000293</v>
      </c>
      <c r="AB1558" s="155">
        <f t="shared" si="259"/>
        <v>5.4137743333333335</v>
      </c>
      <c r="AC1558" s="155">
        <f t="shared" si="267"/>
        <v>5.2525100000000293</v>
      </c>
      <c r="AD1558" s="155">
        <f t="shared" si="260"/>
        <v>4.450498000000005</v>
      </c>
      <c r="AE1558" s="152">
        <f t="shared" si="268"/>
        <v>0</v>
      </c>
      <c r="AF1558" s="152"/>
      <c r="AG1558" s="156">
        <v>38538</v>
      </c>
      <c r="AH1558" s="159">
        <v>200.54430999999997</v>
      </c>
      <c r="AI1558" s="155">
        <f t="shared" si="261"/>
        <v>210.42138466666671</v>
      </c>
      <c r="AJ1558" s="158">
        <f t="shared" si="269"/>
        <v>2.6191269151441047E-2</v>
      </c>
      <c r="AK1558" s="155">
        <f t="shared" si="262"/>
        <v>2.1634603471631229E-2</v>
      </c>
      <c r="AL1558" s="158">
        <f t="shared" si="263"/>
        <v>2.1150407345955545E-2</v>
      </c>
    </row>
    <row r="1559" spans="18:38" ht="14.25" x14ac:dyDescent="0.2">
      <c r="R1559" s="152" t="s">
        <v>105</v>
      </c>
      <c r="S1559" s="152"/>
      <c r="T1559" s="152" t="s">
        <v>104</v>
      </c>
      <c r="U1559" s="161">
        <v>38539</v>
      </c>
      <c r="V1559" s="152">
        <v>271.40411</v>
      </c>
      <c r="W1559" s="152">
        <v>267.06572999999997</v>
      </c>
      <c r="X1559" s="152">
        <v>271.51188999999999</v>
      </c>
      <c r="Y1559" s="154">
        <f t="shared" si="264"/>
        <v>4.4461600000000203</v>
      </c>
      <c r="Z1559" s="154">
        <f t="shared" si="265"/>
        <v>0.10777999999999111</v>
      </c>
      <c r="AA1559" s="154">
        <f t="shared" si="266"/>
        <v>-4.3383800000000292</v>
      </c>
      <c r="AB1559" s="155">
        <f t="shared" si="259"/>
        <v>5.3668896666666681</v>
      </c>
      <c r="AC1559" s="155">
        <f t="shared" si="267"/>
        <v>4.3383800000000292</v>
      </c>
      <c r="AD1559" s="155">
        <f t="shared" si="260"/>
        <v>4.4043883333333405</v>
      </c>
      <c r="AE1559" s="152">
        <f t="shared" si="268"/>
        <v>0</v>
      </c>
      <c r="AF1559" s="152"/>
      <c r="AG1559" s="156">
        <v>38539</v>
      </c>
      <c r="AH1559" s="159">
        <v>207.56337000000005</v>
      </c>
      <c r="AI1559" s="155">
        <f t="shared" si="261"/>
        <v>209.98236766666665</v>
      </c>
      <c r="AJ1559" s="158">
        <f t="shared" si="269"/>
        <v>2.0901472162453461E-2</v>
      </c>
      <c r="AK1559" s="155">
        <f t="shared" si="262"/>
        <v>2.1467281785162797E-2</v>
      </c>
      <c r="AL1559" s="158">
        <f t="shared" si="263"/>
        <v>2.0975038915291309E-2</v>
      </c>
    </row>
    <row r="1560" spans="18:38" ht="14.25" x14ac:dyDescent="0.2">
      <c r="R1560" s="152" t="s">
        <v>105</v>
      </c>
      <c r="S1560" s="152"/>
      <c r="T1560" s="152" t="s">
        <v>104</v>
      </c>
      <c r="U1560" s="161">
        <v>38540</v>
      </c>
      <c r="V1560" s="152">
        <v>268.79966999999999</v>
      </c>
      <c r="W1560" s="152">
        <v>263.97381999999999</v>
      </c>
      <c r="X1560" s="152">
        <v>270.72311999999999</v>
      </c>
      <c r="Y1560" s="154">
        <f t="shared" si="264"/>
        <v>6.7493000000000052</v>
      </c>
      <c r="Z1560" s="154">
        <f t="shared" si="265"/>
        <v>1.9234500000000025</v>
      </c>
      <c r="AA1560" s="154">
        <f t="shared" si="266"/>
        <v>-4.8258500000000026</v>
      </c>
      <c r="AB1560" s="155">
        <f t="shared" si="259"/>
        <v>5.4069753333333361</v>
      </c>
      <c r="AC1560" s="155">
        <f t="shared" si="267"/>
        <v>4.8258500000000026</v>
      </c>
      <c r="AD1560" s="155">
        <f t="shared" si="260"/>
        <v>4.3918556666666744</v>
      </c>
      <c r="AE1560" s="152">
        <f t="shared" si="268"/>
        <v>0</v>
      </c>
      <c r="AF1560" s="152"/>
      <c r="AG1560" s="156">
        <v>38540</v>
      </c>
      <c r="AH1560" s="159">
        <v>205.10658000000004</v>
      </c>
      <c r="AI1560" s="155">
        <f t="shared" si="261"/>
        <v>209.65076366666668</v>
      </c>
      <c r="AJ1560" s="158">
        <f t="shared" si="269"/>
        <v>2.352849918320515E-2</v>
      </c>
      <c r="AK1560" s="155">
        <f t="shared" si="262"/>
        <v>2.1445284952619645E-2</v>
      </c>
      <c r="AL1560" s="158">
        <f t="shared" si="263"/>
        <v>2.0948436294033663E-2</v>
      </c>
    </row>
    <row r="1561" spans="18:38" ht="14.25" x14ac:dyDescent="0.2">
      <c r="R1561" s="152" t="s">
        <v>105</v>
      </c>
      <c r="S1561" s="152"/>
      <c r="T1561" s="152" t="s">
        <v>104</v>
      </c>
      <c r="U1561" s="161">
        <v>38541</v>
      </c>
      <c r="V1561" s="152">
        <v>271.03555</v>
      </c>
      <c r="W1561" s="152">
        <v>269.08240999999998</v>
      </c>
      <c r="X1561" s="152">
        <v>271.99027000000001</v>
      </c>
      <c r="Y1561" s="154">
        <f t="shared" si="264"/>
        <v>2.9078600000000279</v>
      </c>
      <c r="Z1561" s="154">
        <f t="shared" si="265"/>
        <v>0.95472000000000889</v>
      </c>
      <c r="AA1561" s="154">
        <f t="shared" si="266"/>
        <v>-1.953140000000019</v>
      </c>
      <c r="AB1561" s="155">
        <f t="shared" si="259"/>
        <v>5.3308663333333373</v>
      </c>
      <c r="AC1561" s="155">
        <f t="shared" si="267"/>
        <v>1.953140000000019</v>
      </c>
      <c r="AD1561" s="155">
        <f t="shared" si="260"/>
        <v>4.2915720000000075</v>
      </c>
      <c r="AE1561" s="152">
        <f t="shared" si="268"/>
        <v>0</v>
      </c>
      <c r="AF1561" s="152"/>
      <c r="AG1561" s="156">
        <v>38541</v>
      </c>
      <c r="AH1561" s="159">
        <v>199.86483999999996</v>
      </c>
      <c r="AI1561" s="155">
        <f t="shared" si="261"/>
        <v>209.36862100000002</v>
      </c>
      <c r="AJ1561" s="158">
        <f t="shared" si="269"/>
        <v>9.7723041231265063E-3</v>
      </c>
      <c r="AK1561" s="155">
        <f t="shared" si="262"/>
        <v>2.0977148367960281E-2</v>
      </c>
      <c r="AL1561" s="158">
        <f t="shared" si="263"/>
        <v>2.0497684798716838E-2</v>
      </c>
    </row>
    <row r="1562" spans="18:38" ht="14.25" x14ac:dyDescent="0.2">
      <c r="R1562" s="152" t="s">
        <v>105</v>
      </c>
      <c r="S1562" s="152"/>
      <c r="T1562" s="152" t="s">
        <v>104</v>
      </c>
      <c r="U1562" s="161">
        <v>38542</v>
      </c>
      <c r="V1562" s="152">
        <v>270.58839</v>
      </c>
      <c r="W1562" s="152">
        <v>267.40463999999997</v>
      </c>
      <c r="X1562" s="152">
        <v>270.50447000000003</v>
      </c>
      <c r="Y1562" s="154">
        <f t="shared" si="264"/>
        <v>3.099830000000054</v>
      </c>
      <c r="Z1562" s="154">
        <f t="shared" si="265"/>
        <v>-8.391999999997779E-2</v>
      </c>
      <c r="AA1562" s="154">
        <f t="shared" si="266"/>
        <v>-3.1837500000000318</v>
      </c>
      <c r="AB1562" s="155">
        <f t="shared" si="259"/>
        <v>5.2421953333333384</v>
      </c>
      <c r="AC1562" s="155">
        <f t="shared" si="267"/>
        <v>3.1837500000000318</v>
      </c>
      <c r="AD1562" s="155">
        <f t="shared" si="260"/>
        <v>4.2856500000000075</v>
      </c>
      <c r="AE1562" s="152">
        <f t="shared" si="268"/>
        <v>0</v>
      </c>
      <c r="AF1562" s="152"/>
      <c r="AG1562" s="156">
        <v>38542</v>
      </c>
      <c r="AH1562" s="159">
        <v>186.22788000000003</v>
      </c>
      <c r="AI1562" s="155">
        <f t="shared" si="261"/>
        <v>208.48713033333337</v>
      </c>
      <c r="AJ1562" s="158">
        <f t="shared" si="269"/>
        <v>1.7095990138533669E-2</v>
      </c>
      <c r="AK1562" s="155">
        <f t="shared" si="262"/>
        <v>2.1020162633759179E-2</v>
      </c>
      <c r="AL1562" s="158">
        <f t="shared" si="263"/>
        <v>2.055594507511339E-2</v>
      </c>
    </row>
    <row r="1563" spans="18:38" ht="14.25" x14ac:dyDescent="0.2">
      <c r="R1563" s="152" t="s">
        <v>105</v>
      </c>
      <c r="S1563" s="152"/>
      <c r="T1563" s="152" t="s">
        <v>104</v>
      </c>
      <c r="U1563" s="161">
        <v>38543</v>
      </c>
      <c r="V1563" s="152">
        <v>267.77938</v>
      </c>
      <c r="W1563" s="152">
        <v>265.50202999999999</v>
      </c>
      <c r="X1563" s="152">
        <v>271.17383000000001</v>
      </c>
      <c r="Y1563" s="154">
        <f t="shared" si="264"/>
        <v>5.6718000000000188</v>
      </c>
      <c r="Z1563" s="154">
        <f t="shared" si="265"/>
        <v>3.3944500000000062</v>
      </c>
      <c r="AA1563" s="154">
        <f t="shared" si="266"/>
        <v>-2.2773500000000126</v>
      </c>
      <c r="AB1563" s="155">
        <f t="shared" si="259"/>
        <v>5.2537856666666718</v>
      </c>
      <c r="AC1563" s="155">
        <f t="shared" si="267"/>
        <v>2.2773500000000126</v>
      </c>
      <c r="AD1563" s="155">
        <f t="shared" si="260"/>
        <v>4.1825273333333408</v>
      </c>
      <c r="AE1563" s="152">
        <f t="shared" si="268"/>
        <v>0</v>
      </c>
      <c r="AF1563" s="152"/>
      <c r="AG1563" s="156">
        <v>38543</v>
      </c>
      <c r="AH1563" s="159">
        <v>178.59410000000003</v>
      </c>
      <c r="AI1563" s="155">
        <f t="shared" si="261"/>
        <v>207.29467766666673</v>
      </c>
      <c r="AJ1563" s="158">
        <f t="shared" si="269"/>
        <v>1.275154106434654E-2</v>
      </c>
      <c r="AK1563" s="155">
        <f t="shared" si="262"/>
        <v>2.061003990667468E-2</v>
      </c>
      <c r="AL1563" s="158">
        <f t="shared" si="263"/>
        <v>2.01767232058843E-2</v>
      </c>
    </row>
    <row r="1564" spans="18:38" ht="14.25" x14ac:dyDescent="0.2">
      <c r="R1564" s="152" t="s">
        <v>105</v>
      </c>
      <c r="S1564" s="152"/>
      <c r="T1564" s="152" t="s">
        <v>104</v>
      </c>
      <c r="U1564" s="161">
        <v>38544</v>
      </c>
      <c r="V1564" s="152">
        <v>271.47663999999997</v>
      </c>
      <c r="W1564" s="152">
        <v>269.77384999999998</v>
      </c>
      <c r="X1564" s="152">
        <v>271.49955999999997</v>
      </c>
      <c r="Y1564" s="154">
        <f t="shared" si="264"/>
        <v>1.7257099999999923</v>
      </c>
      <c r="Z1564" s="154">
        <f t="shared" si="265"/>
        <v>2.2919999999999163E-2</v>
      </c>
      <c r="AA1564" s="154">
        <f t="shared" si="266"/>
        <v>-1.7027899999999931</v>
      </c>
      <c r="AB1564" s="155">
        <f t="shared" si="259"/>
        <v>5.1918360000000048</v>
      </c>
      <c r="AC1564" s="155">
        <f t="shared" si="267"/>
        <v>1.7027899999999931</v>
      </c>
      <c r="AD1564" s="155">
        <f t="shared" si="260"/>
        <v>4.2392870000000071</v>
      </c>
      <c r="AE1564" s="152">
        <f t="shared" si="268"/>
        <v>0</v>
      </c>
      <c r="AF1564" s="152"/>
      <c r="AG1564" s="156">
        <v>38544</v>
      </c>
      <c r="AH1564" s="159">
        <v>185.22041000000002</v>
      </c>
      <c r="AI1564" s="155">
        <f t="shared" si="261"/>
        <v>206.01751600000003</v>
      </c>
      <c r="AJ1564" s="158">
        <f t="shared" si="269"/>
        <v>9.1933173023426139E-3</v>
      </c>
      <c r="AK1564" s="155">
        <f t="shared" si="262"/>
        <v>2.0916483816752766E-2</v>
      </c>
      <c r="AL1564" s="158">
        <f t="shared" si="263"/>
        <v>2.0577313435814877E-2</v>
      </c>
    </row>
    <row r="1565" spans="18:38" ht="14.25" x14ac:dyDescent="0.2">
      <c r="R1565" s="152" t="s">
        <v>105</v>
      </c>
      <c r="S1565" s="152"/>
      <c r="T1565" s="152" t="s">
        <v>104</v>
      </c>
      <c r="U1565" s="161">
        <v>38545</v>
      </c>
      <c r="V1565" s="152">
        <v>271.34041999999999</v>
      </c>
      <c r="W1565" s="152">
        <v>267.91606999999999</v>
      </c>
      <c r="X1565" s="152">
        <v>271.30349000000001</v>
      </c>
      <c r="Y1565" s="154">
        <f t="shared" si="264"/>
        <v>3.3874200000000201</v>
      </c>
      <c r="Z1565" s="154">
        <f t="shared" si="265"/>
        <v>-3.692999999998392E-2</v>
      </c>
      <c r="AA1565" s="154">
        <f t="shared" si="266"/>
        <v>-3.424350000000004</v>
      </c>
      <c r="AB1565" s="155">
        <f t="shared" si="259"/>
        <v>5.0958193333333384</v>
      </c>
      <c r="AC1565" s="155">
        <f t="shared" si="267"/>
        <v>3.424350000000004</v>
      </c>
      <c r="AD1565" s="155">
        <f t="shared" si="260"/>
        <v>4.1406260000000072</v>
      </c>
      <c r="AE1565" s="152">
        <f t="shared" si="268"/>
        <v>0</v>
      </c>
      <c r="AF1565" s="152"/>
      <c r="AG1565" s="156">
        <v>38545</v>
      </c>
      <c r="AH1565" s="159">
        <v>184.36507000000003</v>
      </c>
      <c r="AI1565" s="155">
        <f t="shared" si="261"/>
        <v>204.62998833333339</v>
      </c>
      <c r="AJ1565" s="158">
        <f t="shared" si="269"/>
        <v>1.8573746100603566E-2</v>
      </c>
      <c r="AK1565" s="155">
        <f t="shared" si="262"/>
        <v>2.0593951301453386E-2</v>
      </c>
      <c r="AL1565" s="158">
        <f t="shared" si="263"/>
        <v>2.0234697923430005E-2</v>
      </c>
    </row>
    <row r="1566" spans="18:38" ht="14.25" x14ac:dyDescent="0.2">
      <c r="R1566" s="152" t="s">
        <v>105</v>
      </c>
      <c r="S1566" s="152"/>
      <c r="T1566" s="152" t="s">
        <v>104</v>
      </c>
      <c r="U1566" s="161">
        <v>38546</v>
      </c>
      <c r="V1566" s="152">
        <v>267.89427000000001</v>
      </c>
      <c r="W1566" s="152">
        <v>267.95677999999998</v>
      </c>
      <c r="X1566" s="152">
        <v>272.97633000000002</v>
      </c>
      <c r="Y1566" s="154">
        <f t="shared" si="264"/>
        <v>5.0195500000000379</v>
      </c>
      <c r="Z1566" s="154">
        <f t="shared" si="265"/>
        <v>5.0820600000000127</v>
      </c>
      <c r="AA1566" s="154">
        <f t="shared" si="266"/>
        <v>6.2509999999974752E-2</v>
      </c>
      <c r="AB1566" s="155">
        <f t="shared" ref="AB1566:AB1629" si="270">AVERAGE(Y1537:Y1566)</f>
        <v>5.1656340000000061</v>
      </c>
      <c r="AC1566" s="155">
        <f t="shared" si="267"/>
        <v>0</v>
      </c>
      <c r="AD1566" s="155">
        <f t="shared" ref="AD1566:AD1629" si="271">AVERAGE(AC1537:AC1566)</f>
        <v>4.0614036666666742</v>
      </c>
      <c r="AE1566" s="152">
        <f t="shared" si="268"/>
        <v>0</v>
      </c>
      <c r="AF1566" s="152"/>
      <c r="AG1566" s="156">
        <v>38546</v>
      </c>
      <c r="AH1566" s="159">
        <v>186.1652</v>
      </c>
      <c r="AI1566" s="155">
        <f t="shared" ref="AI1566:AI1629" si="272">AVERAGE(AH1537:AH1566)</f>
        <v>202.9930766666667</v>
      </c>
      <c r="AJ1566" s="158">
        <f t="shared" si="269"/>
        <v>0</v>
      </c>
      <c r="AK1566" s="155">
        <f t="shared" ref="AK1566:AK1629" si="273">AVERAGE(AJ1537:AJ1566)</f>
        <v>2.0257225519659749E-2</v>
      </c>
      <c r="AL1566" s="158">
        <f t="shared" ref="AL1566:AL1629" si="274">AD1566/AI1566</f>
        <v>2.0007596975023304E-2</v>
      </c>
    </row>
    <row r="1567" spans="18:38" ht="14.25" x14ac:dyDescent="0.2">
      <c r="R1567" s="152" t="s">
        <v>105</v>
      </c>
      <c r="S1567" s="152"/>
      <c r="T1567" s="152" t="s">
        <v>104</v>
      </c>
      <c r="U1567" s="161">
        <v>38547</v>
      </c>
      <c r="V1567" s="152">
        <v>269.79968000000002</v>
      </c>
      <c r="W1567" s="152">
        <v>260.08233000000001</v>
      </c>
      <c r="X1567" s="152">
        <v>269.67696000000001</v>
      </c>
      <c r="Y1567" s="154">
        <f t="shared" si="264"/>
        <v>9.5946299999999951</v>
      </c>
      <c r="Z1567" s="154">
        <f t="shared" si="265"/>
        <v>-0.12272000000001526</v>
      </c>
      <c r="AA1567" s="154">
        <f t="shared" si="266"/>
        <v>-9.7173500000000104</v>
      </c>
      <c r="AB1567" s="155">
        <f t="shared" si="270"/>
        <v>4.9944426666666724</v>
      </c>
      <c r="AC1567" s="155">
        <f t="shared" si="267"/>
        <v>9.7173500000000104</v>
      </c>
      <c r="AD1567" s="155">
        <f t="shared" si="271"/>
        <v>3.9582996666666741</v>
      </c>
      <c r="AE1567" s="152">
        <f t="shared" si="268"/>
        <v>0</v>
      </c>
      <c r="AF1567" s="152"/>
      <c r="AG1567" s="156">
        <v>38547</v>
      </c>
      <c r="AH1567" s="159">
        <v>179.95376000000002</v>
      </c>
      <c r="AI1567" s="155">
        <f t="shared" si="272"/>
        <v>201.14753266666673</v>
      </c>
      <c r="AJ1567" s="158">
        <f t="shared" si="269"/>
        <v>5.3999149559309068E-2</v>
      </c>
      <c r="AK1567" s="155">
        <f t="shared" si="273"/>
        <v>2.024258081307239E-2</v>
      </c>
      <c r="AL1567" s="158">
        <f t="shared" si="274"/>
        <v>1.9678589213551045E-2</v>
      </c>
    </row>
    <row r="1568" spans="18:38" ht="14.25" x14ac:dyDescent="0.2">
      <c r="R1568" s="152" t="s">
        <v>105</v>
      </c>
      <c r="S1568" s="152"/>
      <c r="T1568" s="152" t="s">
        <v>104</v>
      </c>
      <c r="U1568" s="161">
        <v>38548</v>
      </c>
      <c r="V1568" s="152">
        <v>270.04505999999998</v>
      </c>
      <c r="W1568" s="152">
        <v>267.61568999999997</v>
      </c>
      <c r="X1568" s="152">
        <v>271.49768999999998</v>
      </c>
      <c r="Y1568" s="154">
        <f t="shared" si="264"/>
        <v>3.882000000000005</v>
      </c>
      <c r="Z1568" s="154">
        <f t="shared" si="265"/>
        <v>1.4526299999999992</v>
      </c>
      <c r="AA1568" s="154">
        <f t="shared" si="266"/>
        <v>-2.4293700000000058</v>
      </c>
      <c r="AB1568" s="155">
        <f t="shared" si="270"/>
        <v>4.9296860000000056</v>
      </c>
      <c r="AC1568" s="155">
        <f t="shared" si="267"/>
        <v>2.4293700000000058</v>
      </c>
      <c r="AD1568" s="155">
        <f t="shared" si="271"/>
        <v>3.8868853333333391</v>
      </c>
      <c r="AE1568" s="152">
        <f t="shared" si="268"/>
        <v>0</v>
      </c>
      <c r="AF1568" s="152"/>
      <c r="AG1568" s="156">
        <v>38548</v>
      </c>
      <c r="AH1568" s="159">
        <v>177.14111</v>
      </c>
      <c r="AI1568" s="155">
        <f t="shared" si="272"/>
        <v>199.35598400000001</v>
      </c>
      <c r="AJ1568" s="158">
        <f t="shared" si="269"/>
        <v>1.3714320746889335E-2</v>
      </c>
      <c r="AK1568" s="155">
        <f t="shared" si="273"/>
        <v>2.0039692193797625E-2</v>
      </c>
      <c r="AL1568" s="158">
        <f t="shared" si="274"/>
        <v>1.9497209240196867E-2</v>
      </c>
    </row>
    <row r="1569" spans="18:38" ht="14.25" x14ac:dyDescent="0.2">
      <c r="R1569" s="152" t="s">
        <v>105</v>
      </c>
      <c r="S1569" s="152"/>
      <c r="T1569" s="152" t="s">
        <v>104</v>
      </c>
      <c r="U1569" s="161">
        <v>38549</v>
      </c>
      <c r="V1569" s="152">
        <v>271.75125000000003</v>
      </c>
      <c r="W1569" s="152">
        <v>270.11158999999998</v>
      </c>
      <c r="X1569" s="152">
        <v>274.46341000000001</v>
      </c>
      <c r="Y1569" s="154">
        <f t="shared" si="264"/>
        <v>4.351820000000032</v>
      </c>
      <c r="Z1569" s="154">
        <f t="shared" si="265"/>
        <v>2.712159999999983</v>
      </c>
      <c r="AA1569" s="154">
        <f t="shared" si="266"/>
        <v>-1.639660000000049</v>
      </c>
      <c r="AB1569" s="155">
        <f t="shared" si="270"/>
        <v>4.8513773333333408</v>
      </c>
      <c r="AC1569" s="155">
        <f t="shared" si="267"/>
        <v>1.639660000000049</v>
      </c>
      <c r="AD1569" s="155">
        <f t="shared" si="271"/>
        <v>3.7413623333333401</v>
      </c>
      <c r="AE1569" s="152">
        <f t="shared" si="268"/>
        <v>0</v>
      </c>
      <c r="AF1569" s="152"/>
      <c r="AG1569" s="156">
        <v>38549</v>
      </c>
      <c r="AH1569" s="159">
        <v>167.24698000000001</v>
      </c>
      <c r="AI1569" s="155">
        <f t="shared" si="272"/>
        <v>197.42016566666663</v>
      </c>
      <c r="AJ1569" s="158">
        <f t="shared" si="269"/>
        <v>9.8038242603845464E-3</v>
      </c>
      <c r="AK1569" s="155">
        <f t="shared" si="273"/>
        <v>1.9478074414706701E-2</v>
      </c>
      <c r="AL1569" s="158">
        <f t="shared" si="274"/>
        <v>1.8951267317090747E-2</v>
      </c>
    </row>
    <row r="1570" spans="18:38" ht="14.25" x14ac:dyDescent="0.2">
      <c r="R1570" s="152" t="s">
        <v>105</v>
      </c>
      <c r="S1570" s="152"/>
      <c r="T1570" s="152" t="s">
        <v>104</v>
      </c>
      <c r="U1570" s="161">
        <v>38550</v>
      </c>
      <c r="V1570" s="152">
        <v>274.73401999999999</v>
      </c>
      <c r="W1570" s="152">
        <v>271.67727000000002</v>
      </c>
      <c r="X1570" s="152">
        <v>277.90120999999999</v>
      </c>
      <c r="Y1570" s="154">
        <f t="shared" si="264"/>
        <v>6.2239399999999705</v>
      </c>
      <c r="Z1570" s="154">
        <f t="shared" si="265"/>
        <v>3.1671900000000051</v>
      </c>
      <c r="AA1570" s="154">
        <f t="shared" si="266"/>
        <v>-3.0567499999999654</v>
      </c>
      <c r="AB1570" s="155">
        <f t="shared" si="270"/>
        <v>4.939767000000006</v>
      </c>
      <c r="AC1570" s="155">
        <f t="shared" si="267"/>
        <v>3.0567499999999654</v>
      </c>
      <c r="AD1570" s="155">
        <f t="shared" si="271"/>
        <v>3.7610043333333389</v>
      </c>
      <c r="AE1570" s="152">
        <f t="shared" si="268"/>
        <v>0</v>
      </c>
      <c r="AF1570" s="152"/>
      <c r="AG1570" s="156">
        <v>38550</v>
      </c>
      <c r="AH1570" s="159">
        <v>164.60586999999998</v>
      </c>
      <c r="AI1570" s="155">
        <f t="shared" si="272"/>
        <v>195.476742</v>
      </c>
      <c r="AJ1570" s="158">
        <f t="shared" si="269"/>
        <v>1.8570115391388933E-2</v>
      </c>
      <c r="AK1570" s="155">
        <f t="shared" si="273"/>
        <v>1.9728094408303878E-2</v>
      </c>
      <c r="AL1570" s="158">
        <f t="shared" si="274"/>
        <v>1.9240162767462838E-2</v>
      </c>
    </row>
    <row r="1571" spans="18:38" ht="14.25" x14ac:dyDescent="0.2">
      <c r="R1571" s="152" t="s">
        <v>105</v>
      </c>
      <c r="S1571" s="152"/>
      <c r="T1571" s="152" t="s">
        <v>104</v>
      </c>
      <c r="U1571" s="161">
        <v>38551</v>
      </c>
      <c r="V1571" s="152">
        <v>278.46231</v>
      </c>
      <c r="W1571" s="152">
        <v>275.84413000000001</v>
      </c>
      <c r="X1571" s="152">
        <v>281.31997000000001</v>
      </c>
      <c r="Y1571" s="154">
        <f t="shared" si="264"/>
        <v>5.4758400000000051</v>
      </c>
      <c r="Z1571" s="154">
        <f t="shared" si="265"/>
        <v>2.8576600000000099</v>
      </c>
      <c r="AA1571" s="154">
        <f t="shared" si="266"/>
        <v>-2.6181799999999953</v>
      </c>
      <c r="AB1571" s="155">
        <f t="shared" si="270"/>
        <v>4.9968866666666729</v>
      </c>
      <c r="AC1571" s="155">
        <f t="shared" si="267"/>
        <v>2.6181799999999953</v>
      </c>
      <c r="AD1571" s="155">
        <f t="shared" si="271"/>
        <v>3.7320820000000063</v>
      </c>
      <c r="AE1571" s="152">
        <f t="shared" si="268"/>
        <v>0</v>
      </c>
      <c r="AF1571" s="152"/>
      <c r="AG1571" s="156">
        <v>38551</v>
      </c>
      <c r="AH1571" s="159">
        <v>180.64879999999999</v>
      </c>
      <c r="AI1571" s="155">
        <f t="shared" si="272"/>
        <v>194.35080866666667</v>
      </c>
      <c r="AJ1571" s="158">
        <f t="shared" si="269"/>
        <v>1.4493204494023738E-2</v>
      </c>
      <c r="AK1571" s="155">
        <f t="shared" si="273"/>
        <v>1.9669314669545964E-2</v>
      </c>
      <c r="AL1571" s="158">
        <f t="shared" si="274"/>
        <v>1.9202811789689765E-2</v>
      </c>
    </row>
    <row r="1572" spans="18:38" ht="14.25" x14ac:dyDescent="0.2">
      <c r="R1572" s="152" t="s">
        <v>105</v>
      </c>
      <c r="S1572" s="152"/>
      <c r="T1572" s="152" t="s">
        <v>104</v>
      </c>
      <c r="U1572" s="161">
        <v>38552</v>
      </c>
      <c r="V1572" s="152">
        <v>277.48057</v>
      </c>
      <c r="W1572" s="152">
        <v>272.53854000000001</v>
      </c>
      <c r="X1572" s="152">
        <v>277.50734</v>
      </c>
      <c r="Y1572" s="154">
        <f t="shared" si="264"/>
        <v>4.9687999999999874</v>
      </c>
      <c r="Z1572" s="154">
        <f t="shared" si="265"/>
        <v>2.6769999999999072E-2</v>
      </c>
      <c r="AA1572" s="154">
        <f t="shared" si="266"/>
        <v>-4.9420299999999884</v>
      </c>
      <c r="AB1572" s="155">
        <f t="shared" si="270"/>
        <v>5.083995000000006</v>
      </c>
      <c r="AC1572" s="155">
        <f t="shared" si="267"/>
        <v>4.9420299999999884</v>
      </c>
      <c r="AD1572" s="155">
        <f t="shared" si="271"/>
        <v>3.8296430000000061</v>
      </c>
      <c r="AE1572" s="152">
        <f t="shared" si="268"/>
        <v>0</v>
      </c>
      <c r="AF1572" s="152"/>
      <c r="AG1572" s="156">
        <v>38552</v>
      </c>
      <c r="AH1572" s="159">
        <v>187.76801000000006</v>
      </c>
      <c r="AI1572" s="155">
        <f t="shared" si="272"/>
        <v>193.56264299999995</v>
      </c>
      <c r="AJ1572" s="158">
        <f t="shared" si="269"/>
        <v>2.6319872059143549E-2</v>
      </c>
      <c r="AK1572" s="155">
        <f t="shared" si="273"/>
        <v>2.0228908595652465E-2</v>
      </c>
      <c r="AL1572" s="158">
        <f t="shared" si="274"/>
        <v>1.9785031556941529E-2</v>
      </c>
    </row>
    <row r="1573" spans="18:38" ht="14.25" x14ac:dyDescent="0.2">
      <c r="R1573" s="152" t="s">
        <v>105</v>
      </c>
      <c r="S1573" s="152"/>
      <c r="T1573" s="152" t="s">
        <v>104</v>
      </c>
      <c r="U1573" s="161">
        <v>38553</v>
      </c>
      <c r="V1573" s="152">
        <v>276.98543000000001</v>
      </c>
      <c r="W1573" s="152">
        <v>273.10807999999997</v>
      </c>
      <c r="X1573" s="152">
        <v>276.87982</v>
      </c>
      <c r="Y1573" s="154">
        <f t="shared" si="264"/>
        <v>3.7717400000000225</v>
      </c>
      <c r="Z1573" s="154">
        <f t="shared" si="265"/>
        <v>-0.10561000000001286</v>
      </c>
      <c r="AA1573" s="154">
        <f t="shared" si="266"/>
        <v>-3.8773500000000354</v>
      </c>
      <c r="AB1573" s="155">
        <f t="shared" si="270"/>
        <v>5.1073576666666742</v>
      </c>
      <c r="AC1573" s="155">
        <f t="shared" si="267"/>
        <v>3.8773500000000354</v>
      </c>
      <c r="AD1573" s="155">
        <f t="shared" si="271"/>
        <v>3.8974046666666746</v>
      </c>
      <c r="AE1573" s="152">
        <f t="shared" si="268"/>
        <v>0</v>
      </c>
      <c r="AF1573" s="152"/>
      <c r="AG1573" s="156">
        <v>38553</v>
      </c>
      <c r="AH1573" s="159">
        <v>194.53989999999999</v>
      </c>
      <c r="AI1573" s="155">
        <f t="shared" si="272"/>
        <v>193.80011866666663</v>
      </c>
      <c r="AJ1573" s="158">
        <f t="shared" si="269"/>
        <v>1.9930872792676645E-2</v>
      </c>
      <c r="AK1573" s="155">
        <f t="shared" si="273"/>
        <v>2.0565212293284195E-2</v>
      </c>
      <c r="AL1573" s="158">
        <f t="shared" si="274"/>
        <v>2.0110434882499497E-2</v>
      </c>
    </row>
    <row r="1574" spans="18:38" ht="14.25" x14ac:dyDescent="0.2">
      <c r="R1574" s="152" t="s">
        <v>105</v>
      </c>
      <c r="S1574" s="152"/>
      <c r="T1574" s="152" t="s">
        <v>104</v>
      </c>
      <c r="U1574" s="161">
        <v>38554</v>
      </c>
      <c r="V1574" s="152">
        <v>273.99520999999999</v>
      </c>
      <c r="W1574" s="152">
        <v>270.52859999999998</v>
      </c>
      <c r="X1574" s="152">
        <v>273.94382000000002</v>
      </c>
      <c r="Y1574" s="154">
        <f t="shared" si="264"/>
        <v>3.4152200000000335</v>
      </c>
      <c r="Z1574" s="154">
        <f t="shared" si="265"/>
        <v>-5.1389999999969405E-2</v>
      </c>
      <c r="AA1574" s="154">
        <f t="shared" si="266"/>
        <v>-3.4666100000000029</v>
      </c>
      <c r="AB1574" s="155">
        <f t="shared" si="270"/>
        <v>4.6519786666666771</v>
      </c>
      <c r="AC1574" s="155">
        <f t="shared" si="267"/>
        <v>3.4666100000000029</v>
      </c>
      <c r="AD1574" s="155">
        <f t="shared" si="271"/>
        <v>3.4194910000000087</v>
      </c>
      <c r="AE1574" s="152">
        <f t="shared" si="268"/>
        <v>0</v>
      </c>
      <c r="AF1574" s="152"/>
      <c r="AG1574" s="156">
        <v>38554</v>
      </c>
      <c r="AH1574" s="159">
        <v>195.47329999999999</v>
      </c>
      <c r="AI1574" s="155">
        <f t="shared" si="272"/>
        <v>194.7526146666666</v>
      </c>
      <c r="AJ1574" s="158">
        <f t="shared" si="269"/>
        <v>1.7734442504423895E-2</v>
      </c>
      <c r="AK1574" s="155">
        <f t="shared" si="273"/>
        <v>1.7600500870525611E-2</v>
      </c>
      <c r="AL1574" s="158">
        <f t="shared" si="274"/>
        <v>1.755812627138649E-2</v>
      </c>
    </row>
    <row r="1575" spans="18:38" ht="14.25" x14ac:dyDescent="0.2">
      <c r="R1575" s="152" t="s">
        <v>105</v>
      </c>
      <c r="S1575" s="152"/>
      <c r="T1575" s="152" t="s">
        <v>104</v>
      </c>
      <c r="U1575" s="161">
        <v>38555</v>
      </c>
      <c r="V1575" s="152">
        <v>274.17484999999999</v>
      </c>
      <c r="W1575" s="152">
        <v>270.43788999999998</v>
      </c>
      <c r="X1575" s="152">
        <v>274.75492000000003</v>
      </c>
      <c r="Y1575" s="154">
        <f t="shared" si="264"/>
        <v>4.3170300000000452</v>
      </c>
      <c r="Z1575" s="154">
        <f t="shared" si="265"/>
        <v>0.58007000000003472</v>
      </c>
      <c r="AA1575" s="154">
        <f t="shared" si="266"/>
        <v>-3.7369600000000105</v>
      </c>
      <c r="AB1575" s="155">
        <f t="shared" si="270"/>
        <v>4.5591870000000121</v>
      </c>
      <c r="AC1575" s="155">
        <f t="shared" si="267"/>
        <v>3.7369600000000105</v>
      </c>
      <c r="AD1575" s="155">
        <f t="shared" si="271"/>
        <v>3.3331826666666755</v>
      </c>
      <c r="AE1575" s="152">
        <f t="shared" si="268"/>
        <v>0</v>
      </c>
      <c r="AF1575" s="152"/>
      <c r="AG1575" s="156">
        <v>38555</v>
      </c>
      <c r="AH1575" s="159">
        <v>193.27070000000001</v>
      </c>
      <c r="AI1575" s="155">
        <f t="shared" si="272"/>
        <v>195.41034033333329</v>
      </c>
      <c r="AJ1575" s="158">
        <f t="shared" si="269"/>
        <v>1.9335367440589859E-2</v>
      </c>
      <c r="AK1575" s="155">
        <f t="shared" si="273"/>
        <v>1.7029875589077582E-2</v>
      </c>
      <c r="AL1575" s="158">
        <f t="shared" si="274"/>
        <v>1.7057350501416109E-2</v>
      </c>
    </row>
    <row r="1576" spans="18:38" ht="14.25" x14ac:dyDescent="0.2">
      <c r="R1576" s="152" t="s">
        <v>105</v>
      </c>
      <c r="S1576" s="152"/>
      <c r="T1576" s="152" t="s">
        <v>104</v>
      </c>
      <c r="U1576" s="161">
        <v>38556</v>
      </c>
      <c r="V1576" s="152">
        <v>272.51195000000001</v>
      </c>
      <c r="W1576" s="152">
        <v>272.40901000000002</v>
      </c>
      <c r="X1576" s="152">
        <v>275.96118000000001</v>
      </c>
      <c r="Y1576" s="154">
        <f t="shared" si="264"/>
        <v>3.5521699999999896</v>
      </c>
      <c r="Z1576" s="154">
        <f t="shared" si="265"/>
        <v>3.44923</v>
      </c>
      <c r="AA1576" s="154">
        <f t="shared" si="266"/>
        <v>-0.1029399999999896</v>
      </c>
      <c r="AB1576" s="155">
        <f t="shared" si="270"/>
        <v>4.5870840000000124</v>
      </c>
      <c r="AC1576" s="155">
        <f t="shared" si="267"/>
        <v>0.1029399999999896</v>
      </c>
      <c r="AD1576" s="155">
        <f t="shared" si="271"/>
        <v>3.2874780000000081</v>
      </c>
      <c r="AE1576" s="152">
        <f t="shared" si="268"/>
        <v>0</v>
      </c>
      <c r="AF1576" s="152"/>
      <c r="AG1576" s="156">
        <v>38556</v>
      </c>
      <c r="AH1576" s="159">
        <v>186.54170999999999</v>
      </c>
      <c r="AI1576" s="155">
        <f t="shared" si="272"/>
        <v>195.03770766666659</v>
      </c>
      <c r="AJ1576" s="158">
        <f t="shared" si="269"/>
        <v>5.5183368909821615E-4</v>
      </c>
      <c r="AK1576" s="155">
        <f t="shared" si="273"/>
        <v>1.6799757863878755E-2</v>
      </c>
      <c r="AL1576" s="158">
        <f t="shared" si="274"/>
        <v>1.6855602126018335E-2</v>
      </c>
    </row>
    <row r="1577" spans="18:38" ht="14.25" x14ac:dyDescent="0.2">
      <c r="R1577" s="152" t="s">
        <v>105</v>
      </c>
      <c r="S1577" s="152"/>
      <c r="T1577" s="152" t="s">
        <v>104</v>
      </c>
      <c r="U1577" s="161">
        <v>38557</v>
      </c>
      <c r="V1577" s="152">
        <v>276.27928000000003</v>
      </c>
      <c r="W1577" s="152">
        <v>274.91295000000002</v>
      </c>
      <c r="X1577" s="152">
        <v>276.85163999999997</v>
      </c>
      <c r="Y1577" s="154">
        <f t="shared" si="264"/>
        <v>1.9386899999999514</v>
      </c>
      <c r="Z1577" s="154">
        <f t="shared" si="265"/>
        <v>0.57235999999994647</v>
      </c>
      <c r="AA1577" s="154">
        <f t="shared" si="266"/>
        <v>-1.3663300000000049</v>
      </c>
      <c r="AB1577" s="155">
        <f t="shared" si="270"/>
        <v>4.4654783333333432</v>
      </c>
      <c r="AC1577" s="155">
        <f t="shared" si="267"/>
        <v>1.3663300000000049</v>
      </c>
      <c r="AD1577" s="155">
        <f t="shared" si="271"/>
        <v>3.2759930000000073</v>
      </c>
      <c r="AE1577" s="152">
        <f t="shared" si="268"/>
        <v>0</v>
      </c>
      <c r="AF1577" s="152"/>
      <c r="AG1577" s="156">
        <v>38557</v>
      </c>
      <c r="AH1577" s="159">
        <v>191.08713</v>
      </c>
      <c r="AI1577" s="155">
        <f t="shared" si="272"/>
        <v>194.7859696666666</v>
      </c>
      <c r="AJ1577" s="158">
        <f t="shared" si="269"/>
        <v>7.1502984005254819E-3</v>
      </c>
      <c r="AK1577" s="155">
        <f t="shared" si="273"/>
        <v>1.6751001149351716E-2</v>
      </c>
      <c r="AL1577" s="158">
        <f t="shared" si="274"/>
        <v>1.6818423860846598E-2</v>
      </c>
    </row>
    <row r="1578" spans="18:38" ht="14.25" x14ac:dyDescent="0.2">
      <c r="R1578" s="152" t="s">
        <v>105</v>
      </c>
      <c r="S1578" s="152"/>
      <c r="T1578" s="152" t="s">
        <v>104</v>
      </c>
      <c r="U1578" s="161">
        <v>38558</v>
      </c>
      <c r="V1578" s="152">
        <v>276.63886000000002</v>
      </c>
      <c r="W1578" s="152">
        <v>274.02269000000001</v>
      </c>
      <c r="X1578" s="152">
        <v>276.68171000000001</v>
      </c>
      <c r="Y1578" s="154">
        <f t="shared" si="264"/>
        <v>2.6590199999999982</v>
      </c>
      <c r="Z1578" s="154">
        <f t="shared" si="265"/>
        <v>4.2849999999987176E-2</v>
      </c>
      <c r="AA1578" s="154">
        <f t="shared" si="266"/>
        <v>-2.616170000000011</v>
      </c>
      <c r="AB1578" s="155">
        <f t="shared" si="270"/>
        <v>4.4390046666666763</v>
      </c>
      <c r="AC1578" s="155">
        <f t="shared" si="267"/>
        <v>2.616170000000011</v>
      </c>
      <c r="AD1578" s="155">
        <f t="shared" si="271"/>
        <v>3.2524293333333407</v>
      </c>
      <c r="AE1578" s="152">
        <f t="shared" si="268"/>
        <v>0</v>
      </c>
      <c r="AF1578" s="152"/>
      <c r="AG1578" s="156">
        <v>38558</v>
      </c>
      <c r="AH1578" s="159">
        <v>195.66972999999999</v>
      </c>
      <c r="AI1578" s="155">
        <f t="shared" si="272"/>
        <v>194.57739599999996</v>
      </c>
      <c r="AJ1578" s="158">
        <f t="shared" si="269"/>
        <v>1.3370335820466513E-2</v>
      </c>
      <c r="AK1578" s="155">
        <f t="shared" si="273"/>
        <v>1.6648117568290034E-2</v>
      </c>
      <c r="AL1578" s="158">
        <f t="shared" si="274"/>
        <v>1.6715350293480858E-2</v>
      </c>
    </row>
    <row r="1579" spans="18:38" ht="14.25" x14ac:dyDescent="0.2">
      <c r="R1579" s="152" t="s">
        <v>105</v>
      </c>
      <c r="S1579" s="152"/>
      <c r="T1579" s="152" t="s">
        <v>104</v>
      </c>
      <c r="U1579" s="161">
        <v>38559</v>
      </c>
      <c r="V1579" s="152">
        <v>276.73885999999999</v>
      </c>
      <c r="W1579" s="152">
        <v>268.07823999999999</v>
      </c>
      <c r="X1579" s="152">
        <v>280.65296000000001</v>
      </c>
      <c r="Y1579" s="154">
        <f t="shared" si="264"/>
        <v>12.574720000000013</v>
      </c>
      <c r="Z1579" s="154">
        <f t="shared" si="265"/>
        <v>3.914100000000019</v>
      </c>
      <c r="AA1579" s="154">
        <f t="shared" si="266"/>
        <v>-8.6606199999999944</v>
      </c>
      <c r="AB1579" s="155">
        <f t="shared" si="270"/>
        <v>4.81110400000001</v>
      </c>
      <c r="AC1579" s="155">
        <f t="shared" si="267"/>
        <v>8.6606199999999944</v>
      </c>
      <c r="AD1579" s="155">
        <f t="shared" si="271"/>
        <v>3.5080976666666741</v>
      </c>
      <c r="AE1579" s="152">
        <f t="shared" si="268"/>
        <v>0</v>
      </c>
      <c r="AF1579" s="152"/>
      <c r="AG1579" s="156">
        <v>38559</v>
      </c>
      <c r="AH1579" s="159">
        <v>185.19215</v>
      </c>
      <c r="AI1579" s="155">
        <f t="shared" si="272"/>
        <v>194.10634466666662</v>
      </c>
      <c r="AJ1579" s="158">
        <f t="shared" si="269"/>
        <v>4.676558914619218E-2</v>
      </c>
      <c r="AK1579" s="155">
        <f t="shared" si="273"/>
        <v>1.8041315368585453E-2</v>
      </c>
      <c r="AL1579" s="158">
        <f t="shared" si="274"/>
        <v>1.8073070577322096E-2</v>
      </c>
    </row>
    <row r="1580" spans="18:38" ht="14.25" x14ac:dyDescent="0.2">
      <c r="R1580" s="152" t="s">
        <v>105</v>
      </c>
      <c r="S1580" s="152"/>
      <c r="T1580" s="152" t="s">
        <v>104</v>
      </c>
      <c r="U1580" s="161">
        <v>38560</v>
      </c>
      <c r="V1580" s="152">
        <v>281.35512</v>
      </c>
      <c r="W1580" s="152">
        <v>277.43434999999999</v>
      </c>
      <c r="X1580" s="152">
        <v>284.57312999999999</v>
      </c>
      <c r="Y1580" s="154">
        <f t="shared" si="264"/>
        <v>7.138779999999997</v>
      </c>
      <c r="Z1580" s="154">
        <f t="shared" si="265"/>
        <v>3.2180099999999925</v>
      </c>
      <c r="AA1580" s="154">
        <f t="shared" si="266"/>
        <v>-3.9207700000000045</v>
      </c>
      <c r="AB1580" s="155">
        <f t="shared" si="270"/>
        <v>4.9860223333333424</v>
      </c>
      <c r="AC1580" s="155">
        <f t="shared" si="267"/>
        <v>3.9207700000000045</v>
      </c>
      <c r="AD1580" s="155">
        <f t="shared" si="271"/>
        <v>3.5794830000000064</v>
      </c>
      <c r="AE1580" s="152">
        <f t="shared" si="268"/>
        <v>0</v>
      </c>
      <c r="AF1580" s="152"/>
      <c r="AG1580" s="156">
        <v>38560</v>
      </c>
      <c r="AH1580" s="159">
        <v>190.54154</v>
      </c>
      <c r="AI1580" s="155">
        <f t="shared" si="272"/>
        <v>193.64773099999994</v>
      </c>
      <c r="AJ1580" s="158">
        <f t="shared" si="269"/>
        <v>2.057698284584036E-2</v>
      </c>
      <c r="AK1580" s="155">
        <f t="shared" si="273"/>
        <v>1.8436921039977929E-2</v>
      </c>
      <c r="AL1580" s="158">
        <f t="shared" si="274"/>
        <v>1.848450783035515E-2</v>
      </c>
    </row>
    <row r="1581" spans="18:38" ht="14.25" x14ac:dyDescent="0.2">
      <c r="R1581" s="152" t="s">
        <v>105</v>
      </c>
      <c r="S1581" s="152"/>
      <c r="T1581" s="152" t="s">
        <v>104</v>
      </c>
      <c r="U1581" s="161">
        <v>38561</v>
      </c>
      <c r="V1581" s="152">
        <v>277.19803000000002</v>
      </c>
      <c r="W1581" s="152">
        <v>274.76067</v>
      </c>
      <c r="X1581" s="152">
        <v>278.78336999999999</v>
      </c>
      <c r="Y1581" s="154">
        <f t="shared" si="264"/>
        <v>4.0226999999999862</v>
      </c>
      <c r="Z1581" s="154">
        <f t="shared" si="265"/>
        <v>1.5853399999999738</v>
      </c>
      <c r="AA1581" s="154">
        <f t="shared" si="266"/>
        <v>-2.4373600000000124</v>
      </c>
      <c r="AB1581" s="155">
        <f t="shared" si="270"/>
        <v>4.9483566666666752</v>
      </c>
      <c r="AC1581" s="155">
        <f t="shared" si="267"/>
        <v>2.4373600000000124</v>
      </c>
      <c r="AD1581" s="155">
        <f t="shared" si="271"/>
        <v>3.5177666666666729</v>
      </c>
      <c r="AE1581" s="152">
        <f t="shared" si="268"/>
        <v>0</v>
      </c>
      <c r="AF1581" s="152"/>
      <c r="AG1581" s="156">
        <v>38561</v>
      </c>
      <c r="AH1581" s="159">
        <v>186.09352000000001</v>
      </c>
      <c r="AI1581" s="155">
        <f t="shared" si="272"/>
        <v>192.83677533333332</v>
      </c>
      <c r="AJ1581" s="158">
        <f t="shared" si="269"/>
        <v>1.3097500654509691E-2</v>
      </c>
      <c r="AK1581" s="155">
        <f t="shared" si="273"/>
        <v>1.8194100446967332E-2</v>
      </c>
      <c r="AL1581" s="158">
        <f t="shared" si="274"/>
        <v>1.8242198152224547E-2</v>
      </c>
    </row>
    <row r="1582" spans="18:38" ht="14.25" x14ac:dyDescent="0.2">
      <c r="R1582" s="152" t="s">
        <v>105</v>
      </c>
      <c r="S1582" s="152"/>
      <c r="T1582" s="152" t="s">
        <v>104</v>
      </c>
      <c r="U1582" s="161">
        <v>38562</v>
      </c>
      <c r="V1582" s="152">
        <v>279.12317999999999</v>
      </c>
      <c r="W1582" s="152">
        <v>276.62817000000001</v>
      </c>
      <c r="X1582" s="152">
        <v>282.86860999999999</v>
      </c>
      <c r="Y1582" s="154">
        <f t="shared" si="264"/>
        <v>6.2404399999999782</v>
      </c>
      <c r="Z1582" s="154">
        <f t="shared" si="265"/>
        <v>3.7454299999999989</v>
      </c>
      <c r="AA1582" s="154">
        <f t="shared" si="266"/>
        <v>-2.4950099999999793</v>
      </c>
      <c r="AB1582" s="155">
        <f t="shared" si="270"/>
        <v>4.9712593333333412</v>
      </c>
      <c r="AC1582" s="155">
        <f t="shared" si="267"/>
        <v>2.4950099999999793</v>
      </c>
      <c r="AD1582" s="155">
        <f t="shared" si="271"/>
        <v>3.5151363333333392</v>
      </c>
      <c r="AE1582" s="152">
        <f t="shared" si="268"/>
        <v>0</v>
      </c>
      <c r="AF1582" s="152"/>
      <c r="AG1582" s="156">
        <v>38562</v>
      </c>
      <c r="AH1582" s="159">
        <v>179.95197999999999</v>
      </c>
      <c r="AI1582" s="155">
        <f t="shared" si="272"/>
        <v>191.535383</v>
      </c>
      <c r="AJ1582" s="158">
        <f t="shared" si="269"/>
        <v>1.3864865504675077E-2</v>
      </c>
      <c r="AK1582" s="155">
        <f t="shared" si="273"/>
        <v>1.82644828041677E-2</v>
      </c>
      <c r="AL1582" s="158">
        <f t="shared" si="274"/>
        <v>1.8352412375594013E-2</v>
      </c>
    </row>
    <row r="1583" spans="18:38" ht="14.25" x14ac:dyDescent="0.2">
      <c r="R1583" s="152" t="s">
        <v>105</v>
      </c>
      <c r="S1583" s="152"/>
      <c r="T1583" s="152" t="s">
        <v>104</v>
      </c>
      <c r="U1583" s="161">
        <v>38563</v>
      </c>
      <c r="V1583" s="152">
        <v>280.40494999999999</v>
      </c>
      <c r="W1583" s="152">
        <v>276.88851</v>
      </c>
      <c r="X1583" s="152">
        <v>281.99650000000003</v>
      </c>
      <c r="Y1583" s="154">
        <f t="shared" si="264"/>
        <v>5.1079900000000293</v>
      </c>
      <c r="Z1583" s="154">
        <f t="shared" si="265"/>
        <v>1.5915500000000407</v>
      </c>
      <c r="AA1583" s="154">
        <f t="shared" si="266"/>
        <v>-3.5164399999999887</v>
      </c>
      <c r="AB1583" s="155">
        <f t="shared" si="270"/>
        <v>4.9501190000000106</v>
      </c>
      <c r="AC1583" s="155">
        <f t="shared" si="267"/>
        <v>3.5164399999999887</v>
      </c>
      <c r="AD1583" s="155">
        <f t="shared" si="271"/>
        <v>3.4576343333333397</v>
      </c>
      <c r="AE1583" s="152">
        <f t="shared" si="268"/>
        <v>0</v>
      </c>
      <c r="AF1583" s="152"/>
      <c r="AG1583" s="156">
        <v>38563</v>
      </c>
      <c r="AH1583" s="159">
        <v>191.78636999999998</v>
      </c>
      <c r="AI1583" s="155">
        <f t="shared" si="272"/>
        <v>190.58707799999999</v>
      </c>
      <c r="AJ1583" s="158">
        <f t="shared" si="269"/>
        <v>1.8335192433122278E-2</v>
      </c>
      <c r="AK1583" s="155">
        <f t="shared" si="273"/>
        <v>1.808233850092494E-2</v>
      </c>
      <c r="AL1583" s="158">
        <f t="shared" si="274"/>
        <v>1.81420187014638E-2</v>
      </c>
    </row>
    <row r="1584" spans="18:38" ht="14.25" x14ac:dyDescent="0.2">
      <c r="R1584" s="152" t="s">
        <v>105</v>
      </c>
      <c r="S1584" s="152"/>
      <c r="T1584" s="152" t="s">
        <v>104</v>
      </c>
      <c r="U1584" s="161">
        <v>38564</v>
      </c>
      <c r="V1584" s="152">
        <v>278.66406000000001</v>
      </c>
      <c r="W1584" s="152">
        <v>277.18315999999999</v>
      </c>
      <c r="X1584" s="152">
        <v>283.44896999999997</v>
      </c>
      <c r="Y1584" s="154">
        <f t="shared" si="264"/>
        <v>6.2658099999999877</v>
      </c>
      <c r="Z1584" s="154">
        <f t="shared" si="265"/>
        <v>4.784909999999968</v>
      </c>
      <c r="AA1584" s="154">
        <f t="shared" si="266"/>
        <v>-1.4809000000000196</v>
      </c>
      <c r="AB1584" s="155">
        <f t="shared" si="270"/>
        <v>5.0324536666666768</v>
      </c>
      <c r="AC1584" s="155">
        <f t="shared" si="267"/>
        <v>1.4809000000000196</v>
      </c>
      <c r="AD1584" s="155">
        <f t="shared" si="271"/>
        <v>3.3849440000000071</v>
      </c>
      <c r="AE1584" s="152">
        <f t="shared" si="268"/>
        <v>0</v>
      </c>
      <c r="AF1584" s="152"/>
      <c r="AG1584" s="156">
        <v>38564</v>
      </c>
      <c r="AH1584" s="159">
        <v>188.34035</v>
      </c>
      <c r="AI1584" s="155">
        <f t="shared" si="272"/>
        <v>189.70160733333333</v>
      </c>
      <c r="AJ1584" s="158">
        <f t="shared" si="269"/>
        <v>7.8628928957603598E-3</v>
      </c>
      <c r="AK1584" s="155">
        <f t="shared" si="273"/>
        <v>1.7776491105945234E-2</v>
      </c>
      <c r="AL1584" s="158">
        <f t="shared" si="274"/>
        <v>1.7843517762357004E-2</v>
      </c>
    </row>
    <row r="1585" spans="18:38" ht="14.25" x14ac:dyDescent="0.2">
      <c r="R1585" s="152" t="s">
        <v>105</v>
      </c>
      <c r="S1585" s="152"/>
      <c r="T1585" s="152" t="s">
        <v>104</v>
      </c>
      <c r="U1585" s="161">
        <v>38565</v>
      </c>
      <c r="V1585" s="152">
        <v>284.16908000000001</v>
      </c>
      <c r="W1585" s="152">
        <v>284.87097</v>
      </c>
      <c r="X1585" s="152">
        <v>290.44148999999999</v>
      </c>
      <c r="Y1585" s="154">
        <f t="shared" si="264"/>
        <v>5.5705199999999877</v>
      </c>
      <c r="Z1585" s="154">
        <f t="shared" si="265"/>
        <v>6.2724099999999794</v>
      </c>
      <c r="AA1585" s="154">
        <f t="shared" si="266"/>
        <v>0.70188999999999169</v>
      </c>
      <c r="AB1585" s="155">
        <f t="shared" si="270"/>
        <v>5.186135666666674</v>
      </c>
      <c r="AC1585" s="155">
        <f t="shared" si="267"/>
        <v>0</v>
      </c>
      <c r="AD1585" s="155">
        <f t="shared" si="271"/>
        <v>3.3747453333333395</v>
      </c>
      <c r="AE1585" s="152">
        <f t="shared" si="268"/>
        <v>0</v>
      </c>
      <c r="AF1585" s="152"/>
      <c r="AG1585" s="156">
        <v>38565</v>
      </c>
      <c r="AH1585" s="159">
        <v>180.79334</v>
      </c>
      <c r="AI1585" s="155">
        <f t="shared" si="272"/>
        <v>188.83586266666669</v>
      </c>
      <c r="AJ1585" s="158">
        <f t="shared" si="269"/>
        <v>0</v>
      </c>
      <c r="AK1585" s="155">
        <f t="shared" si="273"/>
        <v>1.7727166350179832E-2</v>
      </c>
      <c r="AL1585" s="158">
        <f t="shared" si="274"/>
        <v>1.7871315785447199E-2</v>
      </c>
    </row>
    <row r="1586" spans="18:38" ht="14.25" x14ac:dyDescent="0.2">
      <c r="R1586" s="152" t="s">
        <v>105</v>
      </c>
      <c r="S1586" s="152"/>
      <c r="T1586" s="152" t="s">
        <v>104</v>
      </c>
      <c r="U1586" s="161">
        <v>38566</v>
      </c>
      <c r="V1586" s="152">
        <v>288.35719999999998</v>
      </c>
      <c r="W1586" s="152">
        <v>287.79214000000002</v>
      </c>
      <c r="X1586" s="152">
        <v>291.26897000000002</v>
      </c>
      <c r="Y1586" s="154">
        <f t="shared" si="264"/>
        <v>3.4768300000000067</v>
      </c>
      <c r="Z1586" s="154">
        <f t="shared" si="265"/>
        <v>2.9117700000000468</v>
      </c>
      <c r="AA1586" s="154">
        <f t="shared" si="266"/>
        <v>-0.56505999999995993</v>
      </c>
      <c r="AB1586" s="155">
        <f t="shared" si="270"/>
        <v>5.0008270000000072</v>
      </c>
      <c r="AC1586" s="155">
        <f t="shared" si="267"/>
        <v>0.56505999999995993</v>
      </c>
      <c r="AD1586" s="155">
        <f t="shared" si="271"/>
        <v>3.0887976666666721</v>
      </c>
      <c r="AE1586" s="152">
        <f t="shared" si="268"/>
        <v>0</v>
      </c>
      <c r="AF1586" s="152"/>
      <c r="AG1586" s="156">
        <v>38566</v>
      </c>
      <c r="AH1586" s="159">
        <v>176.25335999999996</v>
      </c>
      <c r="AI1586" s="155">
        <f t="shared" si="272"/>
        <v>187.67257333333333</v>
      </c>
      <c r="AJ1586" s="158">
        <f t="shared" si="269"/>
        <v>3.2059530666533678E-3</v>
      </c>
      <c r="AK1586" s="155">
        <f t="shared" si="273"/>
        <v>1.6390602347951564E-2</v>
      </c>
      <c r="AL1586" s="158">
        <f t="shared" si="274"/>
        <v>1.6458439354271152E-2</v>
      </c>
    </row>
    <row r="1587" spans="18:38" ht="14.25" x14ac:dyDescent="0.2">
      <c r="R1587" s="152" t="s">
        <v>105</v>
      </c>
      <c r="S1587" s="152"/>
      <c r="T1587" s="152" t="s">
        <v>104</v>
      </c>
      <c r="U1587" s="161">
        <v>38567</v>
      </c>
      <c r="V1587" s="152">
        <v>290.88596000000001</v>
      </c>
      <c r="W1587" s="152">
        <v>285.51307000000003</v>
      </c>
      <c r="X1587" s="152">
        <v>290.64141999999998</v>
      </c>
      <c r="Y1587" s="154">
        <f t="shared" si="264"/>
        <v>5.1283499999999549</v>
      </c>
      <c r="Z1587" s="154">
        <f t="shared" si="265"/>
        <v>-0.24454000000002907</v>
      </c>
      <c r="AA1587" s="154">
        <f t="shared" si="266"/>
        <v>-5.372889999999984</v>
      </c>
      <c r="AB1587" s="155">
        <f t="shared" si="270"/>
        <v>5.0380163333333394</v>
      </c>
      <c r="AC1587" s="155">
        <f t="shared" si="267"/>
        <v>5.372889999999984</v>
      </c>
      <c r="AD1587" s="155">
        <f t="shared" si="271"/>
        <v>3.1658956666666711</v>
      </c>
      <c r="AE1587" s="152">
        <f t="shared" si="268"/>
        <v>0</v>
      </c>
      <c r="AF1587" s="152"/>
      <c r="AG1587" s="156">
        <v>38567</v>
      </c>
      <c r="AH1587" s="159">
        <v>187.44938999999997</v>
      </c>
      <c r="AI1587" s="155">
        <f t="shared" si="272"/>
        <v>187.13335866666668</v>
      </c>
      <c r="AJ1587" s="158">
        <f t="shared" si="269"/>
        <v>2.8663150090805764E-2</v>
      </c>
      <c r="AK1587" s="155">
        <f t="shared" si="273"/>
        <v>1.684513010075105E-2</v>
      </c>
      <c r="AL1587" s="158">
        <f t="shared" si="274"/>
        <v>1.6917858415110034E-2</v>
      </c>
    </row>
    <row r="1588" spans="18:38" ht="14.25" x14ac:dyDescent="0.2">
      <c r="R1588" s="152" t="s">
        <v>105</v>
      </c>
      <c r="S1588" s="152"/>
      <c r="T1588" s="152" t="s">
        <v>104</v>
      </c>
      <c r="U1588" s="161">
        <v>38568</v>
      </c>
      <c r="V1588" s="152">
        <v>289.46301999999997</v>
      </c>
      <c r="W1588" s="152">
        <v>281.42829999999998</v>
      </c>
      <c r="X1588" s="152">
        <v>289.55608000000001</v>
      </c>
      <c r="Y1588" s="154">
        <f t="shared" si="264"/>
        <v>8.1277800000000298</v>
      </c>
      <c r="Z1588" s="154">
        <f t="shared" si="265"/>
        <v>9.306000000003678E-2</v>
      </c>
      <c r="AA1588" s="154">
        <f t="shared" si="266"/>
        <v>-8.034719999999993</v>
      </c>
      <c r="AB1588" s="155">
        <f t="shared" si="270"/>
        <v>5.0270816666666729</v>
      </c>
      <c r="AC1588" s="155">
        <f t="shared" si="267"/>
        <v>8.034719999999993</v>
      </c>
      <c r="AD1588" s="155">
        <f t="shared" si="271"/>
        <v>3.2586360000000032</v>
      </c>
      <c r="AE1588" s="152">
        <f t="shared" si="268"/>
        <v>0</v>
      </c>
      <c r="AF1588" s="152"/>
      <c r="AG1588" s="156">
        <v>38568</v>
      </c>
      <c r="AH1588" s="159">
        <v>186.53237000000001</v>
      </c>
      <c r="AI1588" s="155">
        <f t="shared" si="272"/>
        <v>186.66629399999999</v>
      </c>
      <c r="AJ1588" s="158">
        <f t="shared" si="269"/>
        <v>4.307413238785307E-2</v>
      </c>
      <c r="AK1588" s="155">
        <f t="shared" si="273"/>
        <v>1.740789220863145E-2</v>
      </c>
      <c r="AL1588" s="158">
        <f t="shared" si="274"/>
        <v>1.7457013423108958E-2</v>
      </c>
    </row>
    <row r="1589" spans="18:38" ht="14.25" x14ac:dyDescent="0.2">
      <c r="R1589" s="152" t="s">
        <v>105</v>
      </c>
      <c r="S1589" s="152"/>
      <c r="T1589" s="152" t="s">
        <v>104</v>
      </c>
      <c r="U1589" s="161">
        <v>38569</v>
      </c>
      <c r="V1589" s="152">
        <v>281.23374000000001</v>
      </c>
      <c r="W1589" s="152">
        <v>276.48829000000001</v>
      </c>
      <c r="X1589" s="152">
        <v>282.48682000000002</v>
      </c>
      <c r="Y1589" s="154">
        <f t="shared" si="264"/>
        <v>5.9985300000000166</v>
      </c>
      <c r="Z1589" s="154">
        <f t="shared" si="265"/>
        <v>1.2530800000000113</v>
      </c>
      <c r="AA1589" s="154">
        <f t="shared" si="266"/>
        <v>-4.7454500000000053</v>
      </c>
      <c r="AB1589" s="155">
        <f t="shared" si="270"/>
        <v>5.0788273333333391</v>
      </c>
      <c r="AC1589" s="155">
        <f t="shared" si="267"/>
        <v>4.7454500000000053</v>
      </c>
      <c r="AD1589" s="155">
        <f t="shared" si="271"/>
        <v>3.2722050000000023</v>
      </c>
      <c r="AE1589" s="152">
        <f t="shared" si="268"/>
        <v>0</v>
      </c>
      <c r="AF1589" s="152"/>
      <c r="AG1589" s="156">
        <v>38569</v>
      </c>
      <c r="AH1589" s="159">
        <v>173.69794000000002</v>
      </c>
      <c r="AI1589" s="155">
        <f t="shared" si="272"/>
        <v>185.53744633333332</v>
      </c>
      <c r="AJ1589" s="158">
        <f t="shared" si="269"/>
        <v>2.7320128264042769E-2</v>
      </c>
      <c r="AK1589" s="155">
        <f t="shared" si="273"/>
        <v>1.762184741201776E-2</v>
      </c>
      <c r="AL1589" s="158">
        <f t="shared" si="274"/>
        <v>1.7636358938137028E-2</v>
      </c>
    </row>
    <row r="1590" spans="18:38" ht="14.25" x14ac:dyDescent="0.2">
      <c r="R1590" s="152" t="s">
        <v>105</v>
      </c>
      <c r="S1590" s="152"/>
      <c r="T1590" s="152" t="s">
        <v>104</v>
      </c>
      <c r="U1590" s="161">
        <v>38570</v>
      </c>
      <c r="V1590" s="152">
        <v>282.78699999999998</v>
      </c>
      <c r="W1590" s="152">
        <v>283.28071</v>
      </c>
      <c r="X1590" s="152">
        <v>291.41761000000002</v>
      </c>
      <c r="Y1590" s="154">
        <f t="shared" si="264"/>
        <v>8.1369000000000256</v>
      </c>
      <c r="Z1590" s="154">
        <f t="shared" si="265"/>
        <v>8.630610000000047</v>
      </c>
      <c r="AA1590" s="154">
        <f t="shared" si="266"/>
        <v>0.49371000000002141</v>
      </c>
      <c r="AB1590" s="155">
        <f t="shared" si="270"/>
        <v>5.1250806666666735</v>
      </c>
      <c r="AC1590" s="155">
        <f t="shared" si="267"/>
        <v>0</v>
      </c>
      <c r="AD1590" s="155">
        <f t="shared" si="271"/>
        <v>3.1113433333333358</v>
      </c>
      <c r="AE1590" s="152">
        <f t="shared" si="268"/>
        <v>0</v>
      </c>
      <c r="AF1590" s="152"/>
      <c r="AG1590" s="156">
        <v>38570</v>
      </c>
      <c r="AH1590" s="159">
        <v>158.95958000000002</v>
      </c>
      <c r="AI1590" s="155">
        <f t="shared" si="272"/>
        <v>183.999213</v>
      </c>
      <c r="AJ1590" s="158">
        <f t="shared" si="269"/>
        <v>0</v>
      </c>
      <c r="AK1590" s="155">
        <f t="shared" si="273"/>
        <v>1.6837564105910922E-2</v>
      </c>
      <c r="AL1590" s="158">
        <f t="shared" si="274"/>
        <v>1.6909546962754325E-2</v>
      </c>
    </row>
    <row r="1591" spans="18:38" ht="14.25" x14ac:dyDescent="0.2">
      <c r="R1591" s="152" t="s">
        <v>105</v>
      </c>
      <c r="S1591" s="152"/>
      <c r="T1591" s="152" t="s">
        <v>104</v>
      </c>
      <c r="U1591" s="161">
        <v>38571</v>
      </c>
      <c r="V1591" s="152">
        <v>286.09142000000003</v>
      </c>
      <c r="W1591" s="152">
        <v>281.87468000000001</v>
      </c>
      <c r="X1591" s="152">
        <v>286.85525000000001</v>
      </c>
      <c r="Y1591" s="154">
        <f t="shared" si="264"/>
        <v>4.9805700000000002</v>
      </c>
      <c r="Z1591" s="154">
        <f t="shared" si="265"/>
        <v>0.76382999999998447</v>
      </c>
      <c r="AA1591" s="154">
        <f t="shared" si="266"/>
        <v>-4.2167400000000157</v>
      </c>
      <c r="AB1591" s="155">
        <f t="shared" si="270"/>
        <v>5.1941710000000061</v>
      </c>
      <c r="AC1591" s="155">
        <f t="shared" si="267"/>
        <v>4.2167400000000157</v>
      </c>
      <c r="AD1591" s="155">
        <f t="shared" si="271"/>
        <v>3.1867966666666687</v>
      </c>
      <c r="AE1591" s="152">
        <f t="shared" si="268"/>
        <v>0</v>
      </c>
      <c r="AF1591" s="152"/>
      <c r="AG1591" s="156">
        <v>38571</v>
      </c>
      <c r="AH1591" s="159">
        <v>164.41063000000003</v>
      </c>
      <c r="AI1591" s="155">
        <f t="shared" si="272"/>
        <v>182.81740599999998</v>
      </c>
      <c r="AJ1591" s="158">
        <f t="shared" si="269"/>
        <v>2.5647611714644091E-2</v>
      </c>
      <c r="AK1591" s="155">
        <f t="shared" si="273"/>
        <v>1.7366741025628178E-2</v>
      </c>
      <c r="AL1591" s="158">
        <f t="shared" si="274"/>
        <v>1.7431582344334704E-2</v>
      </c>
    </row>
    <row r="1592" spans="18:38" ht="14.25" x14ac:dyDescent="0.2">
      <c r="R1592" s="152" t="s">
        <v>105</v>
      </c>
      <c r="S1592" s="152"/>
      <c r="T1592" s="152" t="s">
        <v>104</v>
      </c>
      <c r="U1592" s="161">
        <v>38572</v>
      </c>
      <c r="V1592" s="152">
        <v>283.10359999999997</v>
      </c>
      <c r="W1592" s="152">
        <v>281.56858</v>
      </c>
      <c r="X1592" s="152">
        <v>284.13477</v>
      </c>
      <c r="Y1592" s="154">
        <f t="shared" si="264"/>
        <v>2.566190000000006</v>
      </c>
      <c r="Z1592" s="154">
        <f t="shared" si="265"/>
        <v>1.0311700000000315</v>
      </c>
      <c r="AA1592" s="154">
        <f t="shared" si="266"/>
        <v>-1.5350199999999745</v>
      </c>
      <c r="AB1592" s="155">
        <f t="shared" si="270"/>
        <v>5.176383000000004</v>
      </c>
      <c r="AC1592" s="155">
        <f t="shared" si="267"/>
        <v>1.5350199999999745</v>
      </c>
      <c r="AD1592" s="155">
        <f t="shared" si="271"/>
        <v>3.1318390000000003</v>
      </c>
      <c r="AE1592" s="152">
        <f t="shared" si="268"/>
        <v>0</v>
      </c>
      <c r="AF1592" s="152"/>
      <c r="AG1592" s="156">
        <v>38572</v>
      </c>
      <c r="AH1592" s="159">
        <v>171.97627999999997</v>
      </c>
      <c r="AI1592" s="155">
        <f t="shared" si="272"/>
        <v>182.34235266666661</v>
      </c>
      <c r="AJ1592" s="158">
        <f t="shared" si="269"/>
        <v>8.9257658090986427E-3</v>
      </c>
      <c r="AK1592" s="155">
        <f t="shared" si="273"/>
        <v>1.7094400214647011E-2</v>
      </c>
      <c r="AL1592" s="158">
        <f t="shared" si="274"/>
        <v>1.7175598286401406E-2</v>
      </c>
    </row>
    <row r="1593" spans="18:38" ht="14.25" x14ac:dyDescent="0.2">
      <c r="R1593" s="152" t="s">
        <v>105</v>
      </c>
      <c r="S1593" s="152"/>
      <c r="T1593" s="152" t="s">
        <v>104</v>
      </c>
      <c r="U1593" s="161">
        <v>38573</v>
      </c>
      <c r="V1593" s="152">
        <v>284.31842999999998</v>
      </c>
      <c r="W1593" s="152">
        <v>282.39299</v>
      </c>
      <c r="X1593" s="152">
        <v>284.42854999999997</v>
      </c>
      <c r="Y1593" s="154">
        <f t="shared" si="264"/>
        <v>2.0355599999999754</v>
      </c>
      <c r="Z1593" s="154">
        <f t="shared" si="265"/>
        <v>0.11011999999999489</v>
      </c>
      <c r="AA1593" s="154">
        <f t="shared" si="266"/>
        <v>-1.9254399999999805</v>
      </c>
      <c r="AB1593" s="155">
        <f t="shared" si="270"/>
        <v>5.0551750000000029</v>
      </c>
      <c r="AC1593" s="155">
        <f t="shared" si="267"/>
        <v>1.9254399999999805</v>
      </c>
      <c r="AD1593" s="155">
        <f t="shared" si="271"/>
        <v>3.120108666666666</v>
      </c>
      <c r="AE1593" s="152">
        <f t="shared" si="268"/>
        <v>0</v>
      </c>
      <c r="AF1593" s="152"/>
      <c r="AG1593" s="156">
        <v>38573</v>
      </c>
      <c r="AH1593" s="159">
        <v>166.44071000000002</v>
      </c>
      <c r="AI1593" s="155">
        <f t="shared" si="272"/>
        <v>181.93723966666664</v>
      </c>
      <c r="AJ1593" s="158">
        <f t="shared" si="269"/>
        <v>1.1568323639090342E-2</v>
      </c>
      <c r="AK1593" s="155">
        <f t="shared" si="273"/>
        <v>1.7054959633805135E-2</v>
      </c>
      <c r="AL1593" s="158">
        <f t="shared" si="274"/>
        <v>1.7149367948986818E-2</v>
      </c>
    </row>
    <row r="1594" spans="18:38" ht="14.25" x14ac:dyDescent="0.2">
      <c r="R1594" s="152" t="s">
        <v>105</v>
      </c>
      <c r="S1594" s="152"/>
      <c r="T1594" s="152" t="s">
        <v>104</v>
      </c>
      <c r="U1594" s="161">
        <v>38574</v>
      </c>
      <c r="V1594" s="152">
        <v>282.36766999999998</v>
      </c>
      <c r="W1594" s="152">
        <v>277.78980000000001</v>
      </c>
      <c r="X1594" s="152">
        <v>282.59388999999999</v>
      </c>
      <c r="Y1594" s="154">
        <f t="shared" si="264"/>
        <v>4.8040899999999738</v>
      </c>
      <c r="Z1594" s="154">
        <f t="shared" si="265"/>
        <v>0.22622000000001208</v>
      </c>
      <c r="AA1594" s="154">
        <f t="shared" si="266"/>
        <v>-4.5778699999999617</v>
      </c>
      <c r="AB1594" s="155">
        <f t="shared" si="270"/>
        <v>5.1577876666666684</v>
      </c>
      <c r="AC1594" s="155">
        <f t="shared" si="267"/>
        <v>4.5778699999999617</v>
      </c>
      <c r="AD1594" s="155">
        <f t="shared" si="271"/>
        <v>3.2159446666666649</v>
      </c>
      <c r="AE1594" s="152">
        <f t="shared" si="268"/>
        <v>0</v>
      </c>
      <c r="AF1594" s="152"/>
      <c r="AG1594" s="156">
        <v>38574</v>
      </c>
      <c r="AH1594" s="159">
        <v>168.07738000000001</v>
      </c>
      <c r="AI1594" s="155">
        <f t="shared" si="272"/>
        <v>181.3658053333333</v>
      </c>
      <c r="AJ1594" s="158">
        <f t="shared" si="269"/>
        <v>2.7236681104857545E-2</v>
      </c>
      <c r="AK1594" s="155">
        <f t="shared" si="273"/>
        <v>1.7656405093888963E-2</v>
      </c>
      <c r="AL1594" s="158">
        <f t="shared" si="274"/>
        <v>1.7731813672131089E-2</v>
      </c>
    </row>
    <row r="1595" spans="18:38" ht="14.25" x14ac:dyDescent="0.2">
      <c r="R1595" s="152" t="s">
        <v>105</v>
      </c>
      <c r="S1595" s="152"/>
      <c r="T1595" s="152" t="s">
        <v>104</v>
      </c>
      <c r="U1595" s="161">
        <v>38575</v>
      </c>
      <c r="V1595" s="152">
        <v>278.09622999999999</v>
      </c>
      <c r="W1595" s="152">
        <v>267.55766999999997</v>
      </c>
      <c r="X1595" s="152">
        <v>277.86277999999999</v>
      </c>
      <c r="Y1595" s="154">
        <f t="shared" si="264"/>
        <v>10.305110000000013</v>
      </c>
      <c r="Z1595" s="154">
        <f t="shared" si="265"/>
        <v>-0.23345000000000482</v>
      </c>
      <c r="AA1595" s="154">
        <f t="shared" si="266"/>
        <v>-10.538560000000018</v>
      </c>
      <c r="AB1595" s="155">
        <f t="shared" si="270"/>
        <v>5.3883773333333354</v>
      </c>
      <c r="AC1595" s="155">
        <f t="shared" si="267"/>
        <v>10.538560000000018</v>
      </c>
      <c r="AD1595" s="155">
        <f t="shared" si="271"/>
        <v>3.4530849999999988</v>
      </c>
      <c r="AE1595" s="152">
        <f t="shared" si="268"/>
        <v>0</v>
      </c>
      <c r="AF1595" s="152"/>
      <c r="AG1595" s="156">
        <v>38575</v>
      </c>
      <c r="AH1595" s="159">
        <v>176.71364</v>
      </c>
      <c r="AI1595" s="155">
        <f t="shared" si="272"/>
        <v>181.11075766666664</v>
      </c>
      <c r="AJ1595" s="158">
        <f t="shared" si="269"/>
        <v>5.963636989199033E-2</v>
      </c>
      <c r="AK1595" s="155">
        <f t="shared" si="273"/>
        <v>1.9025159220268522E-2</v>
      </c>
      <c r="AL1595" s="158">
        <f t="shared" si="274"/>
        <v>1.9066150705168948E-2</v>
      </c>
    </row>
    <row r="1596" spans="18:38" ht="14.25" x14ac:dyDescent="0.2">
      <c r="R1596" s="152" t="s">
        <v>105</v>
      </c>
      <c r="S1596" s="152"/>
      <c r="T1596" s="152" t="s">
        <v>104</v>
      </c>
      <c r="U1596" s="161">
        <v>38576</v>
      </c>
      <c r="V1596" s="152">
        <v>272.82866999999999</v>
      </c>
      <c r="W1596" s="152">
        <v>266.35507000000001</v>
      </c>
      <c r="X1596" s="152">
        <v>272.78845000000001</v>
      </c>
      <c r="Y1596" s="154">
        <f t="shared" si="264"/>
        <v>6.4333799999999997</v>
      </c>
      <c r="Z1596" s="154">
        <f t="shared" si="265"/>
        <v>-4.0219999999976608E-2</v>
      </c>
      <c r="AA1596" s="154">
        <f t="shared" si="266"/>
        <v>-6.4735999999999763</v>
      </c>
      <c r="AB1596" s="155">
        <f t="shared" si="270"/>
        <v>5.4355050000000009</v>
      </c>
      <c r="AC1596" s="155">
        <f t="shared" si="267"/>
        <v>6.4735999999999763</v>
      </c>
      <c r="AD1596" s="155">
        <f t="shared" si="271"/>
        <v>3.6688716666666648</v>
      </c>
      <c r="AE1596" s="152">
        <f t="shared" si="268"/>
        <v>0</v>
      </c>
      <c r="AF1596" s="152"/>
      <c r="AG1596" s="156">
        <v>38576</v>
      </c>
      <c r="AH1596" s="159">
        <v>165.06216999999998</v>
      </c>
      <c r="AI1596" s="155">
        <f t="shared" si="272"/>
        <v>180.4073233333333</v>
      </c>
      <c r="AJ1596" s="158">
        <f t="shared" si="269"/>
        <v>3.9219162089047882E-2</v>
      </c>
      <c r="AK1596" s="155">
        <f t="shared" si="273"/>
        <v>2.0332464623236783E-2</v>
      </c>
      <c r="AL1596" s="158">
        <f t="shared" si="274"/>
        <v>2.0336600526397693E-2</v>
      </c>
    </row>
    <row r="1597" spans="18:38" ht="14.25" x14ac:dyDescent="0.2">
      <c r="R1597" s="152" t="s">
        <v>105</v>
      </c>
      <c r="S1597" s="152"/>
      <c r="T1597" s="152" t="s">
        <v>104</v>
      </c>
      <c r="U1597" s="161">
        <v>38577</v>
      </c>
      <c r="V1597" s="152">
        <v>272.52505000000002</v>
      </c>
      <c r="W1597" s="152">
        <v>270.21516000000003</v>
      </c>
      <c r="X1597" s="152">
        <v>274.47012999999998</v>
      </c>
      <c r="Y1597" s="154">
        <f t="shared" si="264"/>
        <v>4.2549699999999575</v>
      </c>
      <c r="Z1597" s="154">
        <f t="shared" si="265"/>
        <v>1.9450799999999617</v>
      </c>
      <c r="AA1597" s="154">
        <f t="shared" si="266"/>
        <v>-2.3098899999999958</v>
      </c>
      <c r="AB1597" s="155">
        <f t="shared" si="270"/>
        <v>5.2575163333333323</v>
      </c>
      <c r="AC1597" s="155">
        <f t="shared" si="267"/>
        <v>2.3098899999999958</v>
      </c>
      <c r="AD1597" s="155">
        <f t="shared" si="271"/>
        <v>3.4219563333333309</v>
      </c>
      <c r="AE1597" s="152">
        <f t="shared" si="268"/>
        <v>0</v>
      </c>
      <c r="AF1597" s="152"/>
      <c r="AG1597" s="156">
        <v>38577</v>
      </c>
      <c r="AH1597" s="159">
        <v>160.18475000000004</v>
      </c>
      <c r="AI1597" s="155">
        <f t="shared" si="272"/>
        <v>179.74835633333333</v>
      </c>
      <c r="AJ1597" s="158">
        <f t="shared" si="269"/>
        <v>1.4420161719514468E-2</v>
      </c>
      <c r="AK1597" s="155">
        <f t="shared" si="273"/>
        <v>1.9013165028576962E-2</v>
      </c>
      <c r="AL1597" s="158">
        <f t="shared" si="274"/>
        <v>1.9037483307983653E-2</v>
      </c>
    </row>
    <row r="1598" spans="18:38" ht="14.25" x14ac:dyDescent="0.2">
      <c r="R1598" s="152" t="s">
        <v>105</v>
      </c>
      <c r="S1598" s="152"/>
      <c r="T1598" s="152" t="s">
        <v>104</v>
      </c>
      <c r="U1598" s="161">
        <v>38578</v>
      </c>
      <c r="V1598" s="152">
        <v>273.09886999999998</v>
      </c>
      <c r="W1598" s="152">
        <v>269.28223000000003</v>
      </c>
      <c r="X1598" s="152">
        <v>273.22548999999998</v>
      </c>
      <c r="Y1598" s="154">
        <f t="shared" si="264"/>
        <v>3.9432599999999525</v>
      </c>
      <c r="Z1598" s="154">
        <f t="shared" si="265"/>
        <v>0.12662000000000262</v>
      </c>
      <c r="AA1598" s="154">
        <f t="shared" si="266"/>
        <v>-3.8166399999999499</v>
      </c>
      <c r="AB1598" s="155">
        <f t="shared" si="270"/>
        <v>5.2595583333333309</v>
      </c>
      <c r="AC1598" s="155">
        <f t="shared" si="267"/>
        <v>3.8166399999999499</v>
      </c>
      <c r="AD1598" s="155">
        <f t="shared" si="271"/>
        <v>3.468198666666662</v>
      </c>
      <c r="AE1598" s="152">
        <f t="shared" si="268"/>
        <v>0</v>
      </c>
      <c r="AF1598" s="152"/>
      <c r="AG1598" s="156">
        <v>38578</v>
      </c>
      <c r="AH1598" s="159">
        <v>166.23623999999998</v>
      </c>
      <c r="AI1598" s="155">
        <f t="shared" si="272"/>
        <v>179.38486066666664</v>
      </c>
      <c r="AJ1598" s="158">
        <f t="shared" si="269"/>
        <v>2.2959133339396694E-2</v>
      </c>
      <c r="AK1598" s="155">
        <f t="shared" si="273"/>
        <v>1.9321325448327209E-2</v>
      </c>
      <c r="AL1598" s="158">
        <f t="shared" si="274"/>
        <v>1.933384263185552E-2</v>
      </c>
    </row>
    <row r="1599" spans="18:38" ht="14.25" x14ac:dyDescent="0.2">
      <c r="R1599" s="152" t="s">
        <v>105</v>
      </c>
      <c r="S1599" s="152"/>
      <c r="T1599" s="152" t="s">
        <v>104</v>
      </c>
      <c r="U1599" s="161">
        <v>38579</v>
      </c>
      <c r="V1599" s="152">
        <v>272.84687000000002</v>
      </c>
      <c r="W1599" s="152">
        <v>265.72692000000001</v>
      </c>
      <c r="X1599" s="152">
        <v>272.73361999999997</v>
      </c>
      <c r="Y1599" s="154">
        <f t="shared" si="264"/>
        <v>7.0066999999999666</v>
      </c>
      <c r="Z1599" s="154">
        <f t="shared" si="265"/>
        <v>-0.11325000000005048</v>
      </c>
      <c r="AA1599" s="154">
        <f t="shared" si="266"/>
        <v>-7.1199500000000171</v>
      </c>
      <c r="AB1599" s="155">
        <f t="shared" si="270"/>
        <v>5.3480543333333284</v>
      </c>
      <c r="AC1599" s="155">
        <f t="shared" si="267"/>
        <v>7.1199500000000171</v>
      </c>
      <c r="AD1599" s="155">
        <f t="shared" si="271"/>
        <v>3.6508749999999943</v>
      </c>
      <c r="AE1599" s="152">
        <f t="shared" si="268"/>
        <v>0</v>
      </c>
      <c r="AF1599" s="152"/>
      <c r="AG1599" s="156">
        <v>38579</v>
      </c>
      <c r="AH1599" s="159">
        <v>170.3921</v>
      </c>
      <c r="AI1599" s="155">
        <f t="shared" si="272"/>
        <v>179.48969799999998</v>
      </c>
      <c r="AJ1599" s="158">
        <f t="shared" si="269"/>
        <v>4.1785681378420814E-2</v>
      </c>
      <c r="AK1599" s="155">
        <f t="shared" si="273"/>
        <v>2.0387387352261754E-2</v>
      </c>
      <c r="AL1599" s="158">
        <f t="shared" si="274"/>
        <v>2.034030387638178E-2</v>
      </c>
    </row>
    <row r="1600" spans="18:38" ht="14.25" x14ac:dyDescent="0.2">
      <c r="R1600" s="152" t="s">
        <v>105</v>
      </c>
      <c r="S1600" s="152"/>
      <c r="T1600" s="152" t="s">
        <v>104</v>
      </c>
      <c r="U1600" s="161">
        <v>38580</v>
      </c>
      <c r="V1600" s="152">
        <v>272.02769999999998</v>
      </c>
      <c r="W1600" s="152">
        <v>265.96514000000002</v>
      </c>
      <c r="X1600" s="152">
        <v>271.86090999999999</v>
      </c>
      <c r="Y1600" s="154">
        <f t="shared" si="264"/>
        <v>5.8957699999999704</v>
      </c>
      <c r="Z1600" s="154">
        <f t="shared" si="265"/>
        <v>-0.16678999999999178</v>
      </c>
      <c r="AA1600" s="154">
        <f t="shared" si="266"/>
        <v>-6.0625599999999622</v>
      </c>
      <c r="AB1600" s="155">
        <f t="shared" si="270"/>
        <v>5.3371153333333288</v>
      </c>
      <c r="AC1600" s="155">
        <f t="shared" si="267"/>
        <v>6.0625599999999622</v>
      </c>
      <c r="AD1600" s="155">
        <f t="shared" si="271"/>
        <v>3.7510686666666611</v>
      </c>
      <c r="AE1600" s="152">
        <f t="shared" si="268"/>
        <v>0</v>
      </c>
      <c r="AF1600" s="152"/>
      <c r="AG1600" s="156">
        <v>38580</v>
      </c>
      <c r="AH1600" s="159">
        <v>169.61255000000006</v>
      </c>
      <c r="AI1600" s="155">
        <f t="shared" si="272"/>
        <v>179.65658733333333</v>
      </c>
      <c r="AJ1600" s="158">
        <f t="shared" si="269"/>
        <v>3.5743581474365904E-2</v>
      </c>
      <c r="AK1600" s="155">
        <f t="shared" si="273"/>
        <v>2.0959836221694315E-2</v>
      </c>
      <c r="AL1600" s="158">
        <f t="shared" si="274"/>
        <v>2.0879104531285345E-2</v>
      </c>
    </row>
    <row r="1601" spans="18:38" ht="14.25" x14ac:dyDescent="0.2">
      <c r="R1601" s="152" t="s">
        <v>105</v>
      </c>
      <c r="S1601" s="152"/>
      <c r="T1601" s="152" t="s">
        <v>104</v>
      </c>
      <c r="U1601" s="161">
        <v>38581</v>
      </c>
      <c r="V1601" s="152">
        <v>268.57591000000002</v>
      </c>
      <c r="W1601" s="152">
        <v>264.10482999999999</v>
      </c>
      <c r="X1601" s="152">
        <v>269.42880000000002</v>
      </c>
      <c r="Y1601" s="154">
        <f t="shared" si="264"/>
        <v>5.3239700000000312</v>
      </c>
      <c r="Z1601" s="154">
        <f t="shared" si="265"/>
        <v>0.85289000000000215</v>
      </c>
      <c r="AA1601" s="154">
        <f t="shared" si="266"/>
        <v>-4.471080000000029</v>
      </c>
      <c r="AB1601" s="155">
        <f t="shared" si="270"/>
        <v>5.3320529999999966</v>
      </c>
      <c r="AC1601" s="155">
        <f t="shared" si="267"/>
        <v>4.471080000000029</v>
      </c>
      <c r="AD1601" s="155">
        <f t="shared" si="271"/>
        <v>3.8128319999999953</v>
      </c>
      <c r="AE1601" s="152">
        <f t="shared" si="268"/>
        <v>0</v>
      </c>
      <c r="AF1601" s="152"/>
      <c r="AG1601" s="156">
        <v>38581</v>
      </c>
      <c r="AH1601" s="159">
        <v>164.14742000000004</v>
      </c>
      <c r="AI1601" s="155">
        <f t="shared" si="272"/>
        <v>179.10654133333335</v>
      </c>
      <c r="AJ1601" s="158">
        <f t="shared" si="269"/>
        <v>2.7238198443813665E-2</v>
      </c>
      <c r="AK1601" s="155">
        <f t="shared" si="273"/>
        <v>2.1384669353353983E-2</v>
      </c>
      <c r="AL1601" s="158">
        <f t="shared" si="274"/>
        <v>2.1288066709433982E-2</v>
      </c>
    </row>
    <row r="1602" spans="18:38" ht="14.25" x14ac:dyDescent="0.2">
      <c r="R1602" s="152" t="s">
        <v>105</v>
      </c>
      <c r="S1602" s="152"/>
      <c r="T1602" s="152" t="s">
        <v>104</v>
      </c>
      <c r="U1602" s="161">
        <v>38582</v>
      </c>
      <c r="V1602" s="152">
        <v>269.27825000000001</v>
      </c>
      <c r="W1602" s="152">
        <v>262.43565999999998</v>
      </c>
      <c r="X1602" s="152">
        <v>269.10480000000001</v>
      </c>
      <c r="Y1602" s="154">
        <f t="shared" ref="Y1602:Y1665" si="275">X1602-W1602</f>
        <v>6.6691400000000272</v>
      </c>
      <c r="Z1602" s="154">
        <f t="shared" ref="Z1602:Z1665" si="276">X1602-V1602</f>
        <v>-0.17345000000000255</v>
      </c>
      <c r="AA1602" s="154">
        <f t="shared" ref="AA1602:AA1665" si="277">W1602-V1602</f>
        <v>-6.8425900000000297</v>
      </c>
      <c r="AB1602" s="155">
        <f t="shared" si="270"/>
        <v>5.3887309999999973</v>
      </c>
      <c r="AC1602" s="155">
        <f t="shared" ref="AC1602:AC1665" si="278">IF((V1602-W1602)&lt;0,0,V1602-W1602)</f>
        <v>6.8425900000000297</v>
      </c>
      <c r="AD1602" s="155">
        <f t="shared" si="271"/>
        <v>3.8761839999999967</v>
      </c>
      <c r="AE1602" s="152">
        <f t="shared" ref="AE1602:AE1665" si="279">IF(AC1602&gt;=25,1,0)</f>
        <v>0</v>
      </c>
      <c r="AF1602" s="152"/>
      <c r="AG1602" s="156">
        <v>38582</v>
      </c>
      <c r="AH1602" s="159">
        <v>163.52689000000001</v>
      </c>
      <c r="AI1602" s="155">
        <f t="shared" si="272"/>
        <v>178.29850400000004</v>
      </c>
      <c r="AJ1602" s="158">
        <f t="shared" ref="AJ1602:AJ1665" si="280">AC1602/AH1602</f>
        <v>4.1843821526845092E-2</v>
      </c>
      <c r="AK1602" s="155">
        <f t="shared" si="273"/>
        <v>2.1902134335610703E-2</v>
      </c>
      <c r="AL1602" s="158">
        <f t="shared" si="274"/>
        <v>2.1739857110635072E-2</v>
      </c>
    </row>
    <row r="1603" spans="18:38" ht="14.25" x14ac:dyDescent="0.2">
      <c r="R1603" s="152" t="s">
        <v>105</v>
      </c>
      <c r="S1603" s="152"/>
      <c r="T1603" s="152" t="s">
        <v>104</v>
      </c>
      <c r="U1603" s="161">
        <v>38583</v>
      </c>
      <c r="V1603" s="152">
        <v>264.07103999999998</v>
      </c>
      <c r="W1603" s="152">
        <v>257.54933</v>
      </c>
      <c r="X1603" s="152">
        <v>263.79595999999998</v>
      </c>
      <c r="Y1603" s="154">
        <f t="shared" si="275"/>
        <v>6.2466299999999819</v>
      </c>
      <c r="Z1603" s="154">
        <f t="shared" si="276"/>
        <v>-0.27508000000000266</v>
      </c>
      <c r="AA1603" s="154">
        <f t="shared" si="277"/>
        <v>-6.5217099999999846</v>
      </c>
      <c r="AB1603" s="155">
        <f t="shared" si="270"/>
        <v>5.4712273333333297</v>
      </c>
      <c r="AC1603" s="155">
        <f t="shared" si="278"/>
        <v>6.5217099999999846</v>
      </c>
      <c r="AD1603" s="155">
        <f t="shared" si="271"/>
        <v>3.9643293333333287</v>
      </c>
      <c r="AE1603" s="152">
        <f t="shared" si="279"/>
        <v>0</v>
      </c>
      <c r="AF1603" s="152"/>
      <c r="AG1603" s="156">
        <v>38583</v>
      </c>
      <c r="AH1603" s="159">
        <v>173.86121</v>
      </c>
      <c r="AI1603" s="155">
        <f t="shared" si="272"/>
        <v>177.60921433333337</v>
      </c>
      <c r="AJ1603" s="158">
        <f t="shared" si="280"/>
        <v>3.7511012375905955E-2</v>
      </c>
      <c r="AK1603" s="155">
        <f t="shared" si="273"/>
        <v>2.2488138988385014E-2</v>
      </c>
      <c r="AL1603" s="158">
        <f t="shared" si="274"/>
        <v>2.2320516129828466E-2</v>
      </c>
    </row>
    <row r="1604" spans="18:38" ht="14.25" x14ac:dyDescent="0.2">
      <c r="R1604" s="152" t="s">
        <v>105</v>
      </c>
      <c r="S1604" s="152"/>
      <c r="T1604" s="152" t="s">
        <v>104</v>
      </c>
      <c r="U1604" s="161">
        <v>38584</v>
      </c>
      <c r="V1604" s="152">
        <v>263.53356000000002</v>
      </c>
      <c r="W1604" s="152">
        <v>257.46379000000002</v>
      </c>
      <c r="X1604" s="152">
        <v>263.63609000000002</v>
      </c>
      <c r="Y1604" s="154">
        <f t="shared" si="275"/>
        <v>6.172300000000007</v>
      </c>
      <c r="Z1604" s="154">
        <f t="shared" si="276"/>
        <v>0.10253000000000156</v>
      </c>
      <c r="AA1604" s="154">
        <f t="shared" si="277"/>
        <v>-6.0697700000000054</v>
      </c>
      <c r="AB1604" s="155">
        <f t="shared" si="270"/>
        <v>5.5631299999999957</v>
      </c>
      <c r="AC1604" s="155">
        <f t="shared" si="278"/>
        <v>6.0697700000000054</v>
      </c>
      <c r="AD1604" s="155">
        <f t="shared" si="271"/>
        <v>4.051101333333329</v>
      </c>
      <c r="AE1604" s="152">
        <f t="shared" si="279"/>
        <v>0</v>
      </c>
      <c r="AF1604" s="152"/>
      <c r="AG1604" s="156">
        <v>38584</v>
      </c>
      <c r="AH1604" s="159">
        <v>152.02137000000002</v>
      </c>
      <c r="AI1604" s="155">
        <f t="shared" si="272"/>
        <v>176.16081666666668</v>
      </c>
      <c r="AJ1604" s="158">
        <f t="shared" si="280"/>
        <v>3.9927083935633552E-2</v>
      </c>
      <c r="AK1604" s="155">
        <f t="shared" si="273"/>
        <v>2.322789370275867E-2</v>
      </c>
      <c r="AL1604" s="158">
        <f t="shared" si="274"/>
        <v>2.2996608496649199E-2</v>
      </c>
    </row>
    <row r="1605" spans="18:38" ht="14.25" x14ac:dyDescent="0.2">
      <c r="R1605" s="152" t="s">
        <v>105</v>
      </c>
      <c r="S1605" s="152"/>
      <c r="T1605" s="152" t="s">
        <v>104</v>
      </c>
      <c r="U1605" s="161">
        <v>38585</v>
      </c>
      <c r="V1605" s="152">
        <v>263.79734999999999</v>
      </c>
      <c r="W1605" s="152">
        <v>264.18952999999999</v>
      </c>
      <c r="X1605" s="152">
        <v>269.31526000000002</v>
      </c>
      <c r="Y1605" s="154">
        <f t="shared" si="275"/>
        <v>5.1257300000000328</v>
      </c>
      <c r="Z1605" s="154">
        <f t="shared" si="276"/>
        <v>5.517910000000029</v>
      </c>
      <c r="AA1605" s="154">
        <f t="shared" si="277"/>
        <v>0.3921799999999962</v>
      </c>
      <c r="AB1605" s="155">
        <f t="shared" si="270"/>
        <v>5.5900866666666618</v>
      </c>
      <c r="AC1605" s="155">
        <f t="shared" si="278"/>
        <v>0</v>
      </c>
      <c r="AD1605" s="155">
        <f t="shared" si="271"/>
        <v>3.9265359999999947</v>
      </c>
      <c r="AE1605" s="152">
        <f t="shared" si="279"/>
        <v>0</v>
      </c>
      <c r="AF1605" s="152"/>
      <c r="AG1605" s="156">
        <v>38585</v>
      </c>
      <c r="AH1605" s="159">
        <v>161.25490999999997</v>
      </c>
      <c r="AI1605" s="155">
        <f t="shared" si="272"/>
        <v>175.09362366666664</v>
      </c>
      <c r="AJ1605" s="158">
        <f t="shared" si="280"/>
        <v>0</v>
      </c>
      <c r="AK1605" s="155">
        <f t="shared" si="273"/>
        <v>2.2583381454739006E-2</v>
      </c>
      <c r="AL1605" s="158">
        <f t="shared" si="274"/>
        <v>2.2425351179407381E-2</v>
      </c>
    </row>
    <row r="1606" spans="18:38" ht="14.25" x14ac:dyDescent="0.2">
      <c r="R1606" s="152" t="s">
        <v>105</v>
      </c>
      <c r="S1606" s="152"/>
      <c r="T1606" s="152" t="s">
        <v>104</v>
      </c>
      <c r="U1606" s="161">
        <v>38586</v>
      </c>
      <c r="V1606" s="152">
        <v>268.29253</v>
      </c>
      <c r="W1606" s="152">
        <v>263.29029000000003</v>
      </c>
      <c r="X1606" s="152">
        <v>269.48219</v>
      </c>
      <c r="Y1606" s="154">
        <f t="shared" si="275"/>
        <v>6.1918999999999755</v>
      </c>
      <c r="Z1606" s="154">
        <f t="shared" si="276"/>
        <v>1.1896600000000035</v>
      </c>
      <c r="AA1606" s="154">
        <f t="shared" si="277"/>
        <v>-5.002239999999972</v>
      </c>
      <c r="AB1606" s="155">
        <f t="shared" si="270"/>
        <v>5.6780776666666615</v>
      </c>
      <c r="AC1606" s="155">
        <f t="shared" si="278"/>
        <v>5.002239999999972</v>
      </c>
      <c r="AD1606" s="155">
        <f t="shared" si="271"/>
        <v>4.0898459999999943</v>
      </c>
      <c r="AE1606" s="152">
        <f t="shared" si="279"/>
        <v>0</v>
      </c>
      <c r="AF1606" s="152"/>
      <c r="AG1606" s="156">
        <v>38586</v>
      </c>
      <c r="AH1606" s="159">
        <v>178.09723000000002</v>
      </c>
      <c r="AI1606" s="155">
        <f t="shared" si="272"/>
        <v>174.812141</v>
      </c>
      <c r="AJ1606" s="158">
        <f t="shared" si="280"/>
        <v>2.8087129709990274E-2</v>
      </c>
      <c r="AK1606" s="155">
        <f t="shared" si="273"/>
        <v>2.3501224655435412E-2</v>
      </c>
      <c r="AL1606" s="158">
        <f t="shared" si="274"/>
        <v>2.3395663348119478E-2</v>
      </c>
    </row>
    <row r="1607" spans="18:38" ht="14.25" x14ac:dyDescent="0.2">
      <c r="R1607" s="152" t="s">
        <v>105</v>
      </c>
      <c r="S1607" s="152"/>
      <c r="T1607" s="152" t="s">
        <v>104</v>
      </c>
      <c r="U1607" s="161">
        <v>38587</v>
      </c>
      <c r="V1607" s="152">
        <v>265.38931000000002</v>
      </c>
      <c r="W1607" s="152">
        <v>261.34428000000003</v>
      </c>
      <c r="X1607" s="152">
        <v>265.63826999999998</v>
      </c>
      <c r="Y1607" s="154">
        <f t="shared" si="275"/>
        <v>4.2939899999999511</v>
      </c>
      <c r="Z1607" s="154">
        <f t="shared" si="276"/>
        <v>0.24895999999995411</v>
      </c>
      <c r="AA1607" s="154">
        <f t="shared" si="277"/>
        <v>-4.045029999999997</v>
      </c>
      <c r="AB1607" s="155">
        <f t="shared" si="270"/>
        <v>5.7565876666666611</v>
      </c>
      <c r="AC1607" s="155">
        <f t="shared" si="278"/>
        <v>4.045029999999997</v>
      </c>
      <c r="AD1607" s="155">
        <f t="shared" si="271"/>
        <v>4.1791359999999944</v>
      </c>
      <c r="AE1607" s="152">
        <f t="shared" si="279"/>
        <v>0</v>
      </c>
      <c r="AF1607" s="152"/>
      <c r="AG1607" s="156">
        <v>38587</v>
      </c>
      <c r="AH1607" s="159">
        <v>177.77876000000001</v>
      </c>
      <c r="AI1607" s="155">
        <f t="shared" si="272"/>
        <v>174.36852866666672</v>
      </c>
      <c r="AJ1607" s="158">
        <f t="shared" si="280"/>
        <v>2.2753168038746569E-2</v>
      </c>
      <c r="AK1607" s="155">
        <f t="shared" si="273"/>
        <v>2.4021320310042778E-2</v>
      </c>
      <c r="AL1607" s="158">
        <f t="shared" si="274"/>
        <v>2.3967260789296903E-2</v>
      </c>
    </row>
    <row r="1608" spans="18:38" ht="14.25" x14ac:dyDescent="0.2">
      <c r="R1608" s="152" t="s">
        <v>105</v>
      </c>
      <c r="S1608" s="152"/>
      <c r="T1608" s="152" t="s">
        <v>104</v>
      </c>
      <c r="U1608" s="161">
        <v>38588</v>
      </c>
      <c r="V1608" s="152">
        <v>265.74018999999998</v>
      </c>
      <c r="W1608" s="152">
        <v>262.18299000000002</v>
      </c>
      <c r="X1608" s="152">
        <v>268.58015</v>
      </c>
      <c r="Y1608" s="154">
        <f t="shared" si="275"/>
        <v>6.3971599999999853</v>
      </c>
      <c r="Z1608" s="154">
        <f t="shared" si="276"/>
        <v>2.8399600000000191</v>
      </c>
      <c r="AA1608" s="154">
        <f t="shared" si="277"/>
        <v>-3.5571999999999662</v>
      </c>
      <c r="AB1608" s="155">
        <f t="shared" si="270"/>
        <v>5.8811923333333276</v>
      </c>
      <c r="AC1608" s="155">
        <f t="shared" si="278"/>
        <v>3.5571999999999662</v>
      </c>
      <c r="AD1608" s="155">
        <f t="shared" si="271"/>
        <v>4.2105036666666589</v>
      </c>
      <c r="AE1608" s="152">
        <f t="shared" si="279"/>
        <v>0</v>
      </c>
      <c r="AF1608" s="152"/>
      <c r="AG1608" s="156">
        <v>38588</v>
      </c>
      <c r="AH1608" s="159">
        <v>187.5847</v>
      </c>
      <c r="AI1608" s="155">
        <f t="shared" si="272"/>
        <v>174.0990276666667</v>
      </c>
      <c r="AJ1608" s="158">
        <f t="shared" si="280"/>
        <v>1.8963167038676215E-2</v>
      </c>
      <c r="AK1608" s="155">
        <f t="shared" si="273"/>
        <v>2.4207748017316438E-2</v>
      </c>
      <c r="AL1608" s="158">
        <f t="shared" si="274"/>
        <v>2.4184532924148027E-2</v>
      </c>
    </row>
    <row r="1609" spans="18:38" ht="14.25" x14ac:dyDescent="0.2">
      <c r="R1609" s="152" t="s">
        <v>105</v>
      </c>
      <c r="S1609" s="152"/>
      <c r="T1609" s="152" t="s">
        <v>104</v>
      </c>
      <c r="U1609" s="161">
        <v>38589</v>
      </c>
      <c r="V1609" s="152">
        <v>268.51873999999998</v>
      </c>
      <c r="W1609" s="152">
        <v>262.0847</v>
      </c>
      <c r="X1609" s="152">
        <v>268.58098999999999</v>
      </c>
      <c r="Y1609" s="154">
        <f t="shared" si="275"/>
        <v>6.4962899999999877</v>
      </c>
      <c r="Z1609" s="154">
        <f t="shared" si="276"/>
        <v>6.2250000000005912E-2</v>
      </c>
      <c r="AA1609" s="154">
        <f t="shared" si="277"/>
        <v>-6.4340399999999818</v>
      </c>
      <c r="AB1609" s="155">
        <f t="shared" si="270"/>
        <v>5.6785779999999928</v>
      </c>
      <c r="AC1609" s="155">
        <f t="shared" si="278"/>
        <v>6.4340399999999818</v>
      </c>
      <c r="AD1609" s="155">
        <f t="shared" si="271"/>
        <v>4.1362843333333252</v>
      </c>
      <c r="AE1609" s="152">
        <f t="shared" si="279"/>
        <v>0</v>
      </c>
      <c r="AF1609" s="152"/>
      <c r="AG1609" s="156">
        <v>38589</v>
      </c>
      <c r="AH1609" s="159">
        <v>188.89946</v>
      </c>
      <c r="AI1609" s="155">
        <f t="shared" si="272"/>
        <v>174.22260466666668</v>
      </c>
      <c r="AJ1609" s="158">
        <f t="shared" si="280"/>
        <v>3.4060658511146522E-2</v>
      </c>
      <c r="AK1609" s="155">
        <f t="shared" si="273"/>
        <v>2.3784250329481574E-2</v>
      </c>
      <c r="AL1609" s="158">
        <f t="shared" si="274"/>
        <v>2.3741375817719616E-2</v>
      </c>
    </row>
    <row r="1610" spans="18:38" ht="14.25" x14ac:dyDescent="0.2">
      <c r="R1610" s="152" t="s">
        <v>105</v>
      </c>
      <c r="S1610" s="152"/>
      <c r="T1610" s="152" t="s">
        <v>104</v>
      </c>
      <c r="U1610" s="161">
        <v>38590</v>
      </c>
      <c r="V1610" s="152">
        <v>264.48331000000002</v>
      </c>
      <c r="W1610" s="152">
        <v>255.66994</v>
      </c>
      <c r="X1610" s="152">
        <v>264.25533999999999</v>
      </c>
      <c r="Y1610" s="154">
        <f t="shared" si="275"/>
        <v>8.5853999999999928</v>
      </c>
      <c r="Z1610" s="154">
        <f t="shared" si="276"/>
        <v>-0.22797000000002754</v>
      </c>
      <c r="AA1610" s="154">
        <f t="shared" si="277"/>
        <v>-8.8133700000000204</v>
      </c>
      <c r="AB1610" s="155">
        <f t="shared" si="270"/>
        <v>5.7267986666666593</v>
      </c>
      <c r="AC1610" s="155">
        <f t="shared" si="278"/>
        <v>8.8133700000000204</v>
      </c>
      <c r="AD1610" s="155">
        <f t="shared" si="271"/>
        <v>4.2993709999999927</v>
      </c>
      <c r="AE1610" s="152">
        <f t="shared" si="279"/>
        <v>0</v>
      </c>
      <c r="AF1610" s="152"/>
      <c r="AG1610" s="156">
        <v>38590</v>
      </c>
      <c r="AH1610" s="159">
        <v>189.28868999999997</v>
      </c>
      <c r="AI1610" s="155">
        <f t="shared" si="272"/>
        <v>174.18084300000004</v>
      </c>
      <c r="AJ1610" s="158">
        <f t="shared" si="280"/>
        <v>4.6560468034302638E-2</v>
      </c>
      <c r="AK1610" s="155">
        <f t="shared" si="273"/>
        <v>2.4650366502430316E-2</v>
      </c>
      <c r="AL1610" s="158">
        <f t="shared" si="274"/>
        <v>2.4683374623465291E-2</v>
      </c>
    </row>
    <row r="1611" spans="18:38" ht="14.25" x14ac:dyDescent="0.2">
      <c r="R1611" s="152" t="s">
        <v>105</v>
      </c>
      <c r="S1611" s="152"/>
      <c r="T1611" s="152" t="s">
        <v>104</v>
      </c>
      <c r="U1611" s="161">
        <v>38591</v>
      </c>
      <c r="V1611" s="152">
        <v>260.85851000000002</v>
      </c>
      <c r="W1611" s="152">
        <v>253.67707999999999</v>
      </c>
      <c r="X1611" s="152">
        <v>265.73527999999999</v>
      </c>
      <c r="Y1611" s="154">
        <f t="shared" si="275"/>
        <v>12.058199999999999</v>
      </c>
      <c r="Z1611" s="154">
        <f t="shared" si="276"/>
        <v>4.876769999999965</v>
      </c>
      <c r="AA1611" s="154">
        <f t="shared" si="277"/>
        <v>-7.1814300000000344</v>
      </c>
      <c r="AB1611" s="155">
        <f t="shared" si="270"/>
        <v>5.9946486666666603</v>
      </c>
      <c r="AC1611" s="155">
        <f t="shared" si="278"/>
        <v>7.1814300000000344</v>
      </c>
      <c r="AD1611" s="155">
        <f t="shared" si="271"/>
        <v>4.4575066666666601</v>
      </c>
      <c r="AE1611" s="152">
        <f t="shared" si="279"/>
        <v>0</v>
      </c>
      <c r="AF1611" s="152"/>
      <c r="AG1611" s="156">
        <v>38591</v>
      </c>
      <c r="AH1611" s="159">
        <v>188.16990999999996</v>
      </c>
      <c r="AI1611" s="155">
        <f t="shared" si="272"/>
        <v>174.25005600000003</v>
      </c>
      <c r="AJ1611" s="158">
        <f t="shared" si="280"/>
        <v>3.8164603469279634E-2</v>
      </c>
      <c r="AK1611" s="155">
        <f t="shared" si="273"/>
        <v>2.5485936596255979E-2</v>
      </c>
      <c r="AL1611" s="158">
        <f t="shared" si="274"/>
        <v>2.5581091730992954E-2</v>
      </c>
    </row>
    <row r="1612" spans="18:38" ht="14.25" x14ac:dyDescent="0.2">
      <c r="R1612" s="152" t="s">
        <v>105</v>
      </c>
      <c r="S1612" s="152"/>
      <c r="T1612" s="152" t="s">
        <v>104</v>
      </c>
      <c r="U1612" s="161">
        <v>38592</v>
      </c>
      <c r="V1612" s="152">
        <v>266.43011000000001</v>
      </c>
      <c r="W1612" s="152">
        <v>266.99682000000001</v>
      </c>
      <c r="X1612" s="152">
        <v>272.82848000000001</v>
      </c>
      <c r="Y1612" s="154">
        <f t="shared" si="275"/>
        <v>5.8316599999999994</v>
      </c>
      <c r="Z1612" s="154">
        <f t="shared" si="276"/>
        <v>6.3983699999999999</v>
      </c>
      <c r="AA1612" s="154">
        <f t="shared" si="277"/>
        <v>0.56671000000000049</v>
      </c>
      <c r="AB1612" s="155">
        <f t="shared" si="270"/>
        <v>5.9810226666666608</v>
      </c>
      <c r="AC1612" s="155">
        <f t="shared" si="278"/>
        <v>0</v>
      </c>
      <c r="AD1612" s="155">
        <f t="shared" si="271"/>
        <v>4.3743396666666605</v>
      </c>
      <c r="AE1612" s="152">
        <f t="shared" si="279"/>
        <v>0</v>
      </c>
      <c r="AF1612" s="152"/>
      <c r="AG1612" s="156">
        <v>38592</v>
      </c>
      <c r="AH1612" s="159">
        <v>178.61792</v>
      </c>
      <c r="AI1612" s="155">
        <f t="shared" si="272"/>
        <v>174.20558733333334</v>
      </c>
      <c r="AJ1612" s="158">
        <f t="shared" si="280"/>
        <v>0</v>
      </c>
      <c r="AK1612" s="155">
        <f t="shared" si="273"/>
        <v>2.5023774412766816E-2</v>
      </c>
      <c r="AL1612" s="158">
        <f t="shared" si="274"/>
        <v>2.5110214509346297E-2</v>
      </c>
    </row>
    <row r="1613" spans="18:38" ht="14.25" x14ac:dyDescent="0.2">
      <c r="R1613" s="152" t="s">
        <v>105</v>
      </c>
      <c r="S1613" s="152"/>
      <c r="T1613" s="152" t="s">
        <v>104</v>
      </c>
      <c r="U1613" s="161">
        <v>38593</v>
      </c>
      <c r="V1613" s="152">
        <v>273.14934</v>
      </c>
      <c r="W1613" s="152">
        <v>261.42232000000001</v>
      </c>
      <c r="X1613" s="152">
        <v>273.37182999999999</v>
      </c>
      <c r="Y1613" s="154">
        <f t="shared" si="275"/>
        <v>11.949509999999975</v>
      </c>
      <c r="Z1613" s="154">
        <f t="shared" si="276"/>
        <v>0.22248999999999342</v>
      </c>
      <c r="AA1613" s="154">
        <f t="shared" si="277"/>
        <v>-11.727019999999982</v>
      </c>
      <c r="AB1613" s="155">
        <f t="shared" si="270"/>
        <v>6.2090733333333255</v>
      </c>
      <c r="AC1613" s="155">
        <f t="shared" si="278"/>
        <v>11.727019999999982</v>
      </c>
      <c r="AD1613" s="155">
        <f t="shared" si="271"/>
        <v>4.6480256666666602</v>
      </c>
      <c r="AE1613" s="152">
        <f t="shared" si="279"/>
        <v>0</v>
      </c>
      <c r="AF1613" s="152"/>
      <c r="AG1613" s="156">
        <v>38593</v>
      </c>
      <c r="AH1613" s="159">
        <v>169.69856000000001</v>
      </c>
      <c r="AI1613" s="155">
        <f t="shared" si="272"/>
        <v>173.46932699999996</v>
      </c>
      <c r="AJ1613" s="158">
        <f t="shared" si="280"/>
        <v>6.9105005958801188E-2</v>
      </c>
      <c r="AK1613" s="155">
        <f t="shared" si="273"/>
        <v>2.6716101530289447E-2</v>
      </c>
      <c r="AL1613" s="158">
        <f t="shared" si="274"/>
        <v>2.6794510286343942E-2</v>
      </c>
    </row>
    <row r="1614" spans="18:38" ht="14.25" x14ac:dyDescent="0.2">
      <c r="R1614" s="152" t="s">
        <v>105</v>
      </c>
      <c r="S1614" s="152"/>
      <c r="T1614" s="152" t="s">
        <v>104</v>
      </c>
      <c r="U1614" s="161">
        <v>38594</v>
      </c>
      <c r="V1614" s="152">
        <v>270.92478999999997</v>
      </c>
      <c r="W1614" s="152">
        <v>259.29998000000001</v>
      </c>
      <c r="X1614" s="152">
        <v>272.40913</v>
      </c>
      <c r="Y1614" s="154">
        <f t="shared" si="275"/>
        <v>13.10915</v>
      </c>
      <c r="Z1614" s="154">
        <f t="shared" si="276"/>
        <v>1.4843400000000315</v>
      </c>
      <c r="AA1614" s="154">
        <f t="shared" si="277"/>
        <v>-11.624809999999968</v>
      </c>
      <c r="AB1614" s="155">
        <f t="shared" si="270"/>
        <v>6.437184666666659</v>
      </c>
      <c r="AC1614" s="155">
        <f t="shared" si="278"/>
        <v>11.624809999999968</v>
      </c>
      <c r="AD1614" s="155">
        <f t="shared" si="271"/>
        <v>4.9861559999999923</v>
      </c>
      <c r="AE1614" s="152">
        <f t="shared" si="279"/>
        <v>0</v>
      </c>
      <c r="AF1614" s="152"/>
      <c r="AG1614" s="156">
        <v>38594</v>
      </c>
      <c r="AH1614" s="159">
        <v>179.36048000000002</v>
      </c>
      <c r="AI1614" s="155">
        <f t="shared" si="272"/>
        <v>173.16999799999999</v>
      </c>
      <c r="AJ1614" s="158">
        <f t="shared" si="280"/>
        <v>6.4812549564987595E-2</v>
      </c>
      <c r="AK1614" s="155">
        <f t="shared" si="273"/>
        <v>2.861442341926369E-2</v>
      </c>
      <c r="AL1614" s="158">
        <f t="shared" si="274"/>
        <v>2.8793417206137477E-2</v>
      </c>
    </row>
    <row r="1615" spans="18:38" ht="14.25" x14ac:dyDescent="0.2">
      <c r="R1615" s="152" t="s">
        <v>105</v>
      </c>
      <c r="S1615" s="152"/>
      <c r="T1615" s="152" t="s">
        <v>104</v>
      </c>
      <c r="U1615" s="161">
        <v>38595</v>
      </c>
      <c r="V1615" s="152">
        <v>273.14210000000003</v>
      </c>
      <c r="W1615" s="152">
        <v>259.57510000000002</v>
      </c>
      <c r="X1615" s="152">
        <v>275.81697000000003</v>
      </c>
      <c r="Y1615" s="154">
        <f t="shared" si="275"/>
        <v>16.241870000000006</v>
      </c>
      <c r="Z1615" s="154">
        <f t="shared" si="276"/>
        <v>2.6748699999999985</v>
      </c>
      <c r="AA1615" s="154">
        <f t="shared" si="277"/>
        <v>-13.567000000000007</v>
      </c>
      <c r="AB1615" s="155">
        <f t="shared" si="270"/>
        <v>6.792896333333327</v>
      </c>
      <c r="AC1615" s="155">
        <f t="shared" si="278"/>
        <v>13.567000000000007</v>
      </c>
      <c r="AD1615" s="155">
        <f t="shared" si="271"/>
        <v>5.4383893333333253</v>
      </c>
      <c r="AE1615" s="152">
        <f t="shared" si="279"/>
        <v>0</v>
      </c>
      <c r="AF1615" s="152"/>
      <c r="AG1615" s="156">
        <v>38595</v>
      </c>
      <c r="AH1615" s="159">
        <v>186.1463</v>
      </c>
      <c r="AI1615" s="155">
        <f t="shared" si="272"/>
        <v>173.34843000000001</v>
      </c>
      <c r="AJ1615" s="158">
        <f t="shared" si="280"/>
        <v>7.2883533006028095E-2</v>
      </c>
      <c r="AK1615" s="155">
        <f t="shared" si="273"/>
        <v>3.1043874519464627E-2</v>
      </c>
      <c r="AL1615" s="158">
        <f t="shared" si="274"/>
        <v>3.1372590644941668E-2</v>
      </c>
    </row>
    <row r="1616" spans="18:38" ht="14.25" x14ac:dyDescent="0.2">
      <c r="R1616" s="152" t="s">
        <v>105</v>
      </c>
      <c r="S1616" s="152"/>
      <c r="T1616" s="152" t="s">
        <v>104</v>
      </c>
      <c r="U1616" s="161">
        <v>38596</v>
      </c>
      <c r="V1616" s="152">
        <v>275.92419999999998</v>
      </c>
      <c r="W1616" s="152">
        <v>259.55088999999998</v>
      </c>
      <c r="X1616" s="152">
        <v>276.00499000000002</v>
      </c>
      <c r="Y1616" s="154">
        <f t="shared" si="275"/>
        <v>16.454100000000039</v>
      </c>
      <c r="Z1616" s="154">
        <f t="shared" si="276"/>
        <v>8.0790000000035889E-2</v>
      </c>
      <c r="AA1616" s="154">
        <f t="shared" si="277"/>
        <v>-16.373310000000004</v>
      </c>
      <c r="AB1616" s="155">
        <f t="shared" si="270"/>
        <v>7.2254719999999946</v>
      </c>
      <c r="AC1616" s="155">
        <f t="shared" si="278"/>
        <v>16.373310000000004</v>
      </c>
      <c r="AD1616" s="155">
        <f t="shared" si="271"/>
        <v>5.9653309999999937</v>
      </c>
      <c r="AE1616" s="152">
        <f t="shared" si="279"/>
        <v>0</v>
      </c>
      <c r="AF1616" s="152"/>
      <c r="AG1616" s="156">
        <v>38596</v>
      </c>
      <c r="AH1616" s="159">
        <v>187.60268000000002</v>
      </c>
      <c r="AI1616" s="155">
        <f t="shared" si="272"/>
        <v>173.72674066666664</v>
      </c>
      <c r="AJ1616" s="158">
        <f t="shared" si="280"/>
        <v>8.727652504750999E-2</v>
      </c>
      <c r="AK1616" s="155">
        <f t="shared" si="273"/>
        <v>3.3846226918826515E-2</v>
      </c>
      <c r="AL1616" s="158">
        <f t="shared" si="274"/>
        <v>3.4337436925992913E-2</v>
      </c>
    </row>
    <row r="1617" spans="18:38" ht="14.25" x14ac:dyDescent="0.2">
      <c r="R1617" s="152" t="s">
        <v>105</v>
      </c>
      <c r="S1617" s="152"/>
      <c r="T1617" s="152" t="s">
        <v>104</v>
      </c>
      <c r="U1617" s="161">
        <v>38597</v>
      </c>
      <c r="V1617" s="152">
        <v>274.77562</v>
      </c>
      <c r="W1617" s="152">
        <v>267.52003999999999</v>
      </c>
      <c r="X1617" s="152">
        <v>274.96359999999999</v>
      </c>
      <c r="Y1617" s="154">
        <f t="shared" si="275"/>
        <v>7.4435599999999909</v>
      </c>
      <c r="Z1617" s="154">
        <f t="shared" si="276"/>
        <v>0.18797999999998183</v>
      </c>
      <c r="AA1617" s="154">
        <f t="shared" si="277"/>
        <v>-7.255580000000009</v>
      </c>
      <c r="AB1617" s="155">
        <f t="shared" si="270"/>
        <v>7.3026456666666624</v>
      </c>
      <c r="AC1617" s="155">
        <f t="shared" si="278"/>
        <v>7.255580000000009</v>
      </c>
      <c r="AD1617" s="155">
        <f t="shared" si="271"/>
        <v>6.0280873333333282</v>
      </c>
      <c r="AE1617" s="152">
        <f t="shared" si="279"/>
        <v>0</v>
      </c>
      <c r="AF1617" s="152"/>
      <c r="AG1617" s="156">
        <v>38597</v>
      </c>
      <c r="AH1617" s="159">
        <v>197.65774999999999</v>
      </c>
      <c r="AI1617" s="155">
        <f t="shared" si="272"/>
        <v>174.06701933333335</v>
      </c>
      <c r="AJ1617" s="158">
        <f t="shared" si="280"/>
        <v>3.6707794154289472E-2</v>
      </c>
      <c r="AK1617" s="155">
        <f t="shared" si="273"/>
        <v>3.4114381720942638E-2</v>
      </c>
      <c r="AL1617" s="158">
        <f t="shared" si="274"/>
        <v>3.4630841364553466E-2</v>
      </c>
    </row>
    <row r="1618" spans="18:38" ht="14.25" x14ac:dyDescent="0.2">
      <c r="R1618" s="152" t="s">
        <v>105</v>
      </c>
      <c r="S1618" s="152"/>
      <c r="T1618" s="152" t="s">
        <v>104</v>
      </c>
      <c r="U1618" s="161">
        <v>38598</v>
      </c>
      <c r="V1618" s="152">
        <v>275.24903</v>
      </c>
      <c r="W1618" s="152">
        <v>274.07936999999998</v>
      </c>
      <c r="X1618" s="152">
        <v>277.33024999999998</v>
      </c>
      <c r="Y1618" s="154">
        <f t="shared" si="275"/>
        <v>3.2508799999999951</v>
      </c>
      <c r="Z1618" s="154">
        <f t="shared" si="276"/>
        <v>2.0812199999999734</v>
      </c>
      <c r="AA1618" s="154">
        <f t="shared" si="277"/>
        <v>-1.1696600000000217</v>
      </c>
      <c r="AB1618" s="155">
        <f t="shared" si="270"/>
        <v>7.1400823333333276</v>
      </c>
      <c r="AC1618" s="155">
        <f t="shared" si="278"/>
        <v>1.1696600000000217</v>
      </c>
      <c r="AD1618" s="155">
        <f t="shared" si="271"/>
        <v>5.7992519999999956</v>
      </c>
      <c r="AE1618" s="152">
        <f t="shared" si="279"/>
        <v>0</v>
      </c>
      <c r="AF1618" s="152"/>
      <c r="AG1618" s="156">
        <v>38598</v>
      </c>
      <c r="AH1618" s="159">
        <v>196.74881999999997</v>
      </c>
      <c r="AI1618" s="155">
        <f t="shared" si="272"/>
        <v>174.40756766666669</v>
      </c>
      <c r="AJ1618" s="158">
        <f t="shared" si="280"/>
        <v>5.944940355932106E-3</v>
      </c>
      <c r="AK1618" s="155">
        <f t="shared" si="273"/>
        <v>3.287674198654527E-2</v>
      </c>
      <c r="AL1618" s="158">
        <f t="shared" si="274"/>
        <v>3.3251148889844685E-2</v>
      </c>
    </row>
    <row r="1619" spans="18:38" ht="14.25" x14ac:dyDescent="0.2">
      <c r="R1619" s="152" t="s">
        <v>105</v>
      </c>
      <c r="S1619" s="152"/>
      <c r="T1619" s="152" t="s">
        <v>104</v>
      </c>
      <c r="U1619" s="161">
        <v>38599</v>
      </c>
      <c r="V1619" s="152">
        <v>275.01245999999998</v>
      </c>
      <c r="W1619" s="152">
        <v>275.47701000000001</v>
      </c>
      <c r="X1619" s="152">
        <v>281.27656000000002</v>
      </c>
      <c r="Y1619" s="154">
        <f t="shared" si="275"/>
        <v>5.7995500000000106</v>
      </c>
      <c r="Z1619" s="154">
        <f t="shared" si="276"/>
        <v>6.2641000000000417</v>
      </c>
      <c r="AA1619" s="154">
        <f t="shared" si="277"/>
        <v>0.4645500000000311</v>
      </c>
      <c r="AB1619" s="155">
        <f t="shared" si="270"/>
        <v>7.1334496666666611</v>
      </c>
      <c r="AC1619" s="155">
        <f t="shared" si="278"/>
        <v>0</v>
      </c>
      <c r="AD1619" s="155">
        <f t="shared" si="271"/>
        <v>5.641070333333329</v>
      </c>
      <c r="AE1619" s="152">
        <f t="shared" si="279"/>
        <v>0</v>
      </c>
      <c r="AF1619" s="152"/>
      <c r="AG1619" s="156">
        <v>38599</v>
      </c>
      <c r="AH1619" s="159">
        <v>188.49867999999998</v>
      </c>
      <c r="AI1619" s="155">
        <f t="shared" si="272"/>
        <v>174.90092566666669</v>
      </c>
      <c r="AJ1619" s="158">
        <f t="shared" si="280"/>
        <v>0</v>
      </c>
      <c r="AK1619" s="155">
        <f t="shared" si="273"/>
        <v>3.1966071044410502E-2</v>
      </c>
      <c r="AL1619" s="158">
        <f t="shared" si="274"/>
        <v>3.2252947271899007E-2</v>
      </c>
    </row>
    <row r="1620" spans="18:38" ht="14.25" x14ac:dyDescent="0.2">
      <c r="R1620" s="152" t="s">
        <v>105</v>
      </c>
      <c r="S1620" s="152"/>
      <c r="T1620" s="152" t="s">
        <v>104</v>
      </c>
      <c r="U1620" s="161">
        <v>38600</v>
      </c>
      <c r="V1620" s="152">
        <v>281.59780999999998</v>
      </c>
      <c r="W1620" s="152">
        <v>281.90528999999998</v>
      </c>
      <c r="X1620" s="152">
        <v>284.10201000000001</v>
      </c>
      <c r="Y1620" s="154">
        <f t="shared" si="275"/>
        <v>2.1967200000000275</v>
      </c>
      <c r="Z1620" s="154">
        <f t="shared" si="276"/>
        <v>2.5042000000000257</v>
      </c>
      <c r="AA1620" s="154">
        <f t="shared" si="277"/>
        <v>0.3074799999999982</v>
      </c>
      <c r="AB1620" s="155">
        <f t="shared" si="270"/>
        <v>6.9354436666666608</v>
      </c>
      <c r="AC1620" s="155">
        <f t="shared" si="278"/>
        <v>0</v>
      </c>
      <c r="AD1620" s="155">
        <f t="shared" si="271"/>
        <v>5.641070333333329</v>
      </c>
      <c r="AE1620" s="152">
        <f t="shared" si="279"/>
        <v>0</v>
      </c>
      <c r="AF1620" s="152"/>
      <c r="AG1620" s="156">
        <v>38600</v>
      </c>
      <c r="AH1620" s="159">
        <v>206.83588</v>
      </c>
      <c r="AI1620" s="155">
        <f t="shared" si="272"/>
        <v>176.49680233333331</v>
      </c>
      <c r="AJ1620" s="158">
        <f t="shared" si="280"/>
        <v>0</v>
      </c>
      <c r="AK1620" s="155">
        <f t="shared" si="273"/>
        <v>3.1966071044410502E-2</v>
      </c>
      <c r="AL1620" s="158">
        <f t="shared" si="274"/>
        <v>3.1961317478599739E-2</v>
      </c>
    </row>
    <row r="1621" spans="18:38" ht="14.25" x14ac:dyDescent="0.2">
      <c r="R1621" s="152" t="s">
        <v>105</v>
      </c>
      <c r="S1621" s="152"/>
      <c r="T1621" s="152" t="s">
        <v>104</v>
      </c>
      <c r="U1621" s="161">
        <v>38601</v>
      </c>
      <c r="V1621" s="152">
        <v>283.39843999999999</v>
      </c>
      <c r="W1621" s="152">
        <v>282.67995999999999</v>
      </c>
      <c r="X1621" s="152">
        <v>287.32418000000001</v>
      </c>
      <c r="Y1621" s="154">
        <f t="shared" si="275"/>
        <v>4.6442200000000184</v>
      </c>
      <c r="Z1621" s="154">
        <f t="shared" si="276"/>
        <v>3.9257400000000189</v>
      </c>
      <c r="AA1621" s="154">
        <f t="shared" si="277"/>
        <v>-0.71847999999999956</v>
      </c>
      <c r="AB1621" s="155">
        <f t="shared" si="270"/>
        <v>6.9242319999999946</v>
      </c>
      <c r="AC1621" s="155">
        <f t="shared" si="278"/>
        <v>0.71847999999999956</v>
      </c>
      <c r="AD1621" s="155">
        <f t="shared" si="271"/>
        <v>5.5244616666666619</v>
      </c>
      <c r="AE1621" s="152">
        <f t="shared" si="279"/>
        <v>0</v>
      </c>
      <c r="AF1621" s="152"/>
      <c r="AG1621" s="156">
        <v>38601</v>
      </c>
      <c r="AH1621" s="159">
        <v>216.35088000000002</v>
      </c>
      <c r="AI1621" s="155">
        <f t="shared" si="272"/>
        <v>178.22814399999999</v>
      </c>
      <c r="AJ1621" s="158">
        <f t="shared" si="280"/>
        <v>3.3209016760181401E-3</v>
      </c>
      <c r="AK1621" s="155">
        <f t="shared" si="273"/>
        <v>3.1221847376456318E-2</v>
      </c>
      <c r="AL1621" s="158">
        <f t="shared" si="274"/>
        <v>3.0996572946788148E-2</v>
      </c>
    </row>
    <row r="1622" spans="18:38" ht="14.25" x14ac:dyDescent="0.2">
      <c r="R1622" s="152" t="s">
        <v>105</v>
      </c>
      <c r="S1622" s="152"/>
      <c r="T1622" s="152" t="s">
        <v>104</v>
      </c>
      <c r="U1622" s="161">
        <v>38602</v>
      </c>
      <c r="V1622" s="152">
        <v>287.49880999999999</v>
      </c>
      <c r="W1622" s="152">
        <v>282.92725999999999</v>
      </c>
      <c r="X1622" s="152">
        <v>287.90973000000002</v>
      </c>
      <c r="Y1622" s="154">
        <f t="shared" si="275"/>
        <v>4.9824700000000348</v>
      </c>
      <c r="Z1622" s="154">
        <f t="shared" si="276"/>
        <v>0.41092000000003281</v>
      </c>
      <c r="AA1622" s="154">
        <f t="shared" si="277"/>
        <v>-4.571550000000002</v>
      </c>
      <c r="AB1622" s="155">
        <f t="shared" si="270"/>
        <v>7.0047746666666626</v>
      </c>
      <c r="AC1622" s="155">
        <f t="shared" si="278"/>
        <v>4.571550000000002</v>
      </c>
      <c r="AD1622" s="155">
        <f t="shared" si="271"/>
        <v>5.6256793333333288</v>
      </c>
      <c r="AE1622" s="152">
        <f t="shared" si="279"/>
        <v>0</v>
      </c>
      <c r="AF1622" s="152"/>
      <c r="AG1622" s="156">
        <v>38602</v>
      </c>
      <c r="AH1622" s="159">
        <v>223.43203999999997</v>
      </c>
      <c r="AI1622" s="155">
        <f t="shared" si="272"/>
        <v>179.94333599999996</v>
      </c>
      <c r="AJ1622" s="158">
        <f t="shared" si="280"/>
        <v>2.0460583898352279E-2</v>
      </c>
      <c r="AK1622" s="155">
        <f t="shared" si="273"/>
        <v>3.1606341312764769E-2</v>
      </c>
      <c r="AL1622" s="158">
        <f t="shared" si="274"/>
        <v>3.1263615860346892E-2</v>
      </c>
    </row>
    <row r="1623" spans="18:38" ht="14.25" x14ac:dyDescent="0.2">
      <c r="R1623" s="152" t="s">
        <v>105</v>
      </c>
      <c r="S1623" s="152"/>
      <c r="T1623" s="152" t="s">
        <v>104</v>
      </c>
      <c r="U1623" s="161">
        <v>38603</v>
      </c>
      <c r="V1623" s="152">
        <v>285.08393999999998</v>
      </c>
      <c r="W1623" s="152">
        <v>283.63387</v>
      </c>
      <c r="X1623" s="152">
        <v>287.85673000000003</v>
      </c>
      <c r="Y1623" s="154">
        <f t="shared" si="275"/>
        <v>4.2228600000000256</v>
      </c>
      <c r="Z1623" s="154">
        <f t="shared" si="276"/>
        <v>2.7727900000000432</v>
      </c>
      <c r="AA1623" s="154">
        <f t="shared" si="277"/>
        <v>-1.4500699999999824</v>
      </c>
      <c r="AB1623" s="155">
        <f t="shared" si="270"/>
        <v>7.0776846666666646</v>
      </c>
      <c r="AC1623" s="155">
        <f t="shared" si="278"/>
        <v>1.4500699999999824</v>
      </c>
      <c r="AD1623" s="155">
        <f t="shared" si="271"/>
        <v>5.6098336666666624</v>
      </c>
      <c r="AE1623" s="152">
        <f t="shared" si="279"/>
        <v>0</v>
      </c>
      <c r="AF1623" s="152"/>
      <c r="AG1623" s="156">
        <v>38603</v>
      </c>
      <c r="AH1623" s="159">
        <v>224.77803</v>
      </c>
      <c r="AI1623" s="155">
        <f t="shared" si="272"/>
        <v>181.8879133333333</v>
      </c>
      <c r="AJ1623" s="158">
        <f t="shared" si="280"/>
        <v>6.4511198002757762E-3</v>
      </c>
      <c r="AK1623" s="155">
        <f t="shared" si="273"/>
        <v>3.1435767851470946E-2</v>
      </c>
      <c r="AL1623" s="158">
        <f t="shared" si="274"/>
        <v>3.0842256441668617E-2</v>
      </c>
    </row>
    <row r="1624" spans="18:38" ht="14.25" x14ac:dyDescent="0.2">
      <c r="R1624" s="152" t="s">
        <v>105</v>
      </c>
      <c r="S1624" s="152"/>
      <c r="T1624" s="152" t="s">
        <v>104</v>
      </c>
      <c r="U1624" s="161">
        <v>38604</v>
      </c>
      <c r="V1624" s="152">
        <v>288.17822000000001</v>
      </c>
      <c r="W1624" s="152">
        <v>284.73764</v>
      </c>
      <c r="X1624" s="152">
        <v>288.32103999999998</v>
      </c>
      <c r="Y1624" s="154">
        <f t="shared" si="275"/>
        <v>3.5833999999999833</v>
      </c>
      <c r="Z1624" s="154">
        <f t="shared" si="276"/>
        <v>0.14281999999997197</v>
      </c>
      <c r="AA1624" s="154">
        <f t="shared" si="277"/>
        <v>-3.4405800000000113</v>
      </c>
      <c r="AB1624" s="155">
        <f t="shared" si="270"/>
        <v>7.0369949999999983</v>
      </c>
      <c r="AC1624" s="155">
        <f t="shared" si="278"/>
        <v>3.4405800000000113</v>
      </c>
      <c r="AD1624" s="155">
        <f t="shared" si="271"/>
        <v>5.5719239999999974</v>
      </c>
      <c r="AE1624" s="152">
        <f t="shared" si="279"/>
        <v>0</v>
      </c>
      <c r="AF1624" s="152"/>
      <c r="AG1624" s="156">
        <v>38604</v>
      </c>
      <c r="AH1624" s="159">
        <v>228.32561000000001</v>
      </c>
      <c r="AI1624" s="155">
        <f t="shared" si="272"/>
        <v>183.89618766666663</v>
      </c>
      <c r="AJ1624" s="158">
        <f t="shared" si="280"/>
        <v>1.5068743274133862E-2</v>
      </c>
      <c r="AK1624" s="155">
        <f t="shared" si="273"/>
        <v>3.1030169923780163E-2</v>
      </c>
      <c r="AL1624" s="158">
        <f t="shared" si="274"/>
        <v>3.0299290434991299E-2</v>
      </c>
    </row>
    <row r="1625" spans="18:38" ht="14.25" x14ac:dyDescent="0.2">
      <c r="R1625" s="152" t="s">
        <v>105</v>
      </c>
      <c r="S1625" s="152"/>
      <c r="T1625" s="152" t="s">
        <v>104</v>
      </c>
      <c r="U1625" s="161">
        <v>38605</v>
      </c>
      <c r="V1625" s="152">
        <v>286.21510999999998</v>
      </c>
      <c r="W1625" s="152">
        <v>280.86039</v>
      </c>
      <c r="X1625" s="152">
        <v>288.30560000000003</v>
      </c>
      <c r="Y1625" s="154">
        <f t="shared" si="275"/>
        <v>7.4452100000000314</v>
      </c>
      <c r="Z1625" s="154">
        <f t="shared" si="276"/>
        <v>2.0904900000000453</v>
      </c>
      <c r="AA1625" s="154">
        <f t="shared" si="277"/>
        <v>-5.3547199999999862</v>
      </c>
      <c r="AB1625" s="155">
        <f t="shared" si="270"/>
        <v>6.9416649999999986</v>
      </c>
      <c r="AC1625" s="155">
        <f t="shared" si="278"/>
        <v>5.3547199999999862</v>
      </c>
      <c r="AD1625" s="155">
        <f t="shared" si="271"/>
        <v>5.3991293333333301</v>
      </c>
      <c r="AE1625" s="152">
        <f t="shared" si="279"/>
        <v>0</v>
      </c>
      <c r="AF1625" s="152"/>
      <c r="AG1625" s="156">
        <v>38605</v>
      </c>
      <c r="AH1625" s="159">
        <v>215.02296000000001</v>
      </c>
      <c r="AI1625" s="155">
        <f t="shared" si="272"/>
        <v>185.17316499999998</v>
      </c>
      <c r="AJ1625" s="158">
        <f t="shared" si="280"/>
        <v>2.4903015008257656E-2</v>
      </c>
      <c r="AK1625" s="155">
        <f t="shared" si="273"/>
        <v>2.9872391427655739E-2</v>
      </c>
      <c r="AL1625" s="158">
        <f t="shared" si="274"/>
        <v>2.9157190964108275E-2</v>
      </c>
    </row>
    <row r="1626" spans="18:38" ht="14.25" x14ac:dyDescent="0.2">
      <c r="R1626" s="152" t="s">
        <v>105</v>
      </c>
      <c r="S1626" s="152"/>
      <c r="T1626" s="152" t="s">
        <v>104</v>
      </c>
      <c r="U1626" s="161">
        <v>38606</v>
      </c>
      <c r="V1626" s="152">
        <v>281.78370000000001</v>
      </c>
      <c r="W1626" s="152">
        <v>282.07636000000002</v>
      </c>
      <c r="X1626" s="152">
        <v>284.74385000000001</v>
      </c>
      <c r="Y1626" s="154">
        <f t="shared" si="275"/>
        <v>2.6674899999999866</v>
      </c>
      <c r="Z1626" s="154">
        <f t="shared" si="276"/>
        <v>2.9601499999999987</v>
      </c>
      <c r="AA1626" s="154">
        <f t="shared" si="277"/>
        <v>0.29266000000001213</v>
      </c>
      <c r="AB1626" s="155">
        <f t="shared" si="270"/>
        <v>6.8161353333333317</v>
      </c>
      <c r="AC1626" s="155">
        <f t="shared" si="278"/>
        <v>0</v>
      </c>
      <c r="AD1626" s="155">
        <f t="shared" si="271"/>
        <v>5.1833426666666638</v>
      </c>
      <c r="AE1626" s="152">
        <f t="shared" si="279"/>
        <v>0</v>
      </c>
      <c r="AF1626" s="152"/>
      <c r="AG1626" s="156">
        <v>38606</v>
      </c>
      <c r="AH1626" s="159">
        <v>218.34668000000002</v>
      </c>
      <c r="AI1626" s="155">
        <f t="shared" si="272"/>
        <v>186.94931533333329</v>
      </c>
      <c r="AJ1626" s="158">
        <f t="shared" si="280"/>
        <v>0</v>
      </c>
      <c r="AK1626" s="155">
        <f t="shared" si="273"/>
        <v>2.8565086024687478E-2</v>
      </c>
      <c r="AL1626" s="158">
        <f t="shared" si="274"/>
        <v>2.7725924844521042E-2</v>
      </c>
    </row>
    <row r="1627" spans="18:38" ht="14.25" x14ac:dyDescent="0.2">
      <c r="R1627" s="152" t="s">
        <v>105</v>
      </c>
      <c r="S1627" s="152"/>
      <c r="T1627" s="152" t="s">
        <v>104</v>
      </c>
      <c r="U1627" s="161">
        <v>38607</v>
      </c>
      <c r="V1627" s="152">
        <v>282.08076999999997</v>
      </c>
      <c r="W1627" s="152">
        <v>280.4511</v>
      </c>
      <c r="X1627" s="152">
        <v>285.94211000000001</v>
      </c>
      <c r="Y1627" s="154">
        <f t="shared" si="275"/>
        <v>5.491010000000017</v>
      </c>
      <c r="Z1627" s="154">
        <f t="shared" si="276"/>
        <v>3.8613400000000411</v>
      </c>
      <c r="AA1627" s="154">
        <f t="shared" si="277"/>
        <v>-1.629669999999976</v>
      </c>
      <c r="AB1627" s="155">
        <f t="shared" si="270"/>
        <v>6.8573366666666669</v>
      </c>
      <c r="AC1627" s="155">
        <f t="shared" si="278"/>
        <v>1.629669999999976</v>
      </c>
      <c r="AD1627" s="155">
        <f t="shared" si="271"/>
        <v>5.1606686666666635</v>
      </c>
      <c r="AE1627" s="152">
        <f t="shared" si="279"/>
        <v>0</v>
      </c>
      <c r="AF1627" s="152"/>
      <c r="AG1627" s="156">
        <v>38607</v>
      </c>
      <c r="AH1627" s="159">
        <v>221.75046</v>
      </c>
      <c r="AI1627" s="155">
        <f t="shared" si="272"/>
        <v>189.00150566666665</v>
      </c>
      <c r="AJ1627" s="158">
        <f t="shared" si="280"/>
        <v>7.3491166602313966E-3</v>
      </c>
      <c r="AK1627" s="155">
        <f t="shared" si="273"/>
        <v>2.8329384522711373E-2</v>
      </c>
      <c r="AL1627" s="158">
        <f t="shared" si="274"/>
        <v>2.7304907696176241E-2</v>
      </c>
    </row>
    <row r="1628" spans="18:38" ht="14.25" x14ac:dyDescent="0.2">
      <c r="R1628" s="152" t="s">
        <v>105</v>
      </c>
      <c r="S1628" s="152"/>
      <c r="T1628" s="152" t="s">
        <v>104</v>
      </c>
      <c r="U1628" s="161">
        <v>38608</v>
      </c>
      <c r="V1628" s="152">
        <v>286.01492999999999</v>
      </c>
      <c r="W1628" s="152">
        <v>284.86081000000001</v>
      </c>
      <c r="X1628" s="152">
        <v>287.84325999999999</v>
      </c>
      <c r="Y1628" s="154">
        <f t="shared" si="275"/>
        <v>2.9824499999999716</v>
      </c>
      <c r="Z1628" s="154">
        <f t="shared" si="276"/>
        <v>1.828329999999994</v>
      </c>
      <c r="AA1628" s="154">
        <f t="shared" si="277"/>
        <v>-1.1541199999999776</v>
      </c>
      <c r="AB1628" s="155">
        <f t="shared" si="270"/>
        <v>6.8253096666666675</v>
      </c>
      <c r="AC1628" s="155">
        <f t="shared" si="278"/>
        <v>1.1541199999999776</v>
      </c>
      <c r="AD1628" s="155">
        <f t="shared" si="271"/>
        <v>5.0719179999999975</v>
      </c>
      <c r="AE1628" s="152">
        <f t="shared" si="279"/>
        <v>0</v>
      </c>
      <c r="AF1628" s="152"/>
      <c r="AG1628" s="156">
        <v>38608</v>
      </c>
      <c r="AH1628" s="159">
        <v>221.78572999999997</v>
      </c>
      <c r="AI1628" s="155">
        <f t="shared" si="272"/>
        <v>190.85315533333332</v>
      </c>
      <c r="AJ1628" s="158">
        <f t="shared" si="280"/>
        <v>5.2037613060135915E-3</v>
      </c>
      <c r="AK1628" s="155">
        <f t="shared" si="273"/>
        <v>2.7737538788265268E-2</v>
      </c>
      <c r="AL1628" s="158">
        <f t="shared" si="274"/>
        <v>2.6574975882068454E-2</v>
      </c>
    </row>
    <row r="1629" spans="18:38" ht="14.25" x14ac:dyDescent="0.2">
      <c r="R1629" s="152" t="s">
        <v>105</v>
      </c>
      <c r="S1629" s="152"/>
      <c r="T1629" s="152" t="s">
        <v>104</v>
      </c>
      <c r="U1629" s="161">
        <v>38609</v>
      </c>
      <c r="V1629" s="152">
        <v>288.02264000000002</v>
      </c>
      <c r="W1629" s="152">
        <v>283.38220000000001</v>
      </c>
      <c r="X1629" s="152">
        <v>288.61506000000003</v>
      </c>
      <c r="Y1629" s="154">
        <f t="shared" si="275"/>
        <v>5.2328600000000165</v>
      </c>
      <c r="Z1629" s="154">
        <f t="shared" si="276"/>
        <v>0.59242000000000417</v>
      </c>
      <c r="AA1629" s="154">
        <f t="shared" si="277"/>
        <v>-4.6404400000000123</v>
      </c>
      <c r="AB1629" s="155">
        <f t="shared" si="270"/>
        <v>6.766181666666669</v>
      </c>
      <c r="AC1629" s="155">
        <f t="shared" si="278"/>
        <v>4.6404400000000123</v>
      </c>
      <c r="AD1629" s="155">
        <f t="shared" si="271"/>
        <v>4.989267666666664</v>
      </c>
      <c r="AE1629" s="152">
        <f t="shared" si="279"/>
        <v>0</v>
      </c>
      <c r="AF1629" s="152"/>
      <c r="AG1629" s="156">
        <v>38609</v>
      </c>
      <c r="AH1629" s="159">
        <v>218.11901</v>
      </c>
      <c r="AI1629" s="155">
        <f t="shared" si="272"/>
        <v>192.44405233333333</v>
      </c>
      <c r="AJ1629" s="158">
        <f t="shared" si="280"/>
        <v>2.1274807729963621E-2</v>
      </c>
      <c r="AK1629" s="155">
        <f t="shared" si="273"/>
        <v>2.7053842999983362E-2</v>
      </c>
      <c r="AL1629" s="158">
        <f t="shared" si="274"/>
        <v>2.5925808598255495E-2</v>
      </c>
    </row>
    <row r="1630" spans="18:38" ht="14.25" x14ac:dyDescent="0.2">
      <c r="R1630" s="152" t="s">
        <v>105</v>
      </c>
      <c r="S1630" s="152"/>
      <c r="T1630" s="152" t="s">
        <v>104</v>
      </c>
      <c r="U1630" s="161">
        <v>38610</v>
      </c>
      <c r="V1630" s="152">
        <v>283.52202999999997</v>
      </c>
      <c r="W1630" s="152">
        <v>278.32650999999998</v>
      </c>
      <c r="X1630" s="152">
        <v>283.51335999999998</v>
      </c>
      <c r="Y1630" s="154">
        <f t="shared" si="275"/>
        <v>5.1868499999999926</v>
      </c>
      <c r="Z1630" s="154">
        <f t="shared" si="276"/>
        <v>-8.6699999999950705E-3</v>
      </c>
      <c r="AA1630" s="154">
        <f t="shared" si="277"/>
        <v>-5.1955199999999877</v>
      </c>
      <c r="AB1630" s="155">
        <f t="shared" ref="AB1630:AB1693" si="281">AVERAGE(Y1601:Y1630)</f>
        <v>6.7425510000000033</v>
      </c>
      <c r="AC1630" s="155">
        <f t="shared" si="278"/>
        <v>5.1955199999999877</v>
      </c>
      <c r="AD1630" s="155">
        <f t="shared" ref="AD1630:AD1693" si="282">AVERAGE(AC1601:AC1630)</f>
        <v>4.9603663333333312</v>
      </c>
      <c r="AE1630" s="152">
        <f t="shared" si="279"/>
        <v>0</v>
      </c>
      <c r="AF1630" s="152"/>
      <c r="AG1630" s="156">
        <v>38610</v>
      </c>
      <c r="AH1630" s="159">
        <v>219.68055999999999</v>
      </c>
      <c r="AI1630" s="155">
        <f t="shared" ref="AI1630:AI1693" si="283">AVERAGE(AH1601:AH1630)</f>
        <v>194.11298599999998</v>
      </c>
      <c r="AJ1630" s="158">
        <f t="shared" si="280"/>
        <v>2.3650340294106988E-2</v>
      </c>
      <c r="AK1630" s="155">
        <f t="shared" ref="AK1630:AK1693" si="284">AVERAGE(AJ1601:AJ1630)</f>
        <v>2.6650734960641399E-2</v>
      </c>
      <c r="AL1630" s="158">
        <f t="shared" ref="AL1630:AL1693" si="285">AD1630/AI1630</f>
        <v>2.5554015913872612E-2</v>
      </c>
    </row>
    <row r="1631" spans="18:38" ht="14.25" x14ac:dyDescent="0.2">
      <c r="R1631" s="152" t="s">
        <v>105</v>
      </c>
      <c r="S1631" s="152"/>
      <c r="T1631" s="152" t="s">
        <v>104</v>
      </c>
      <c r="U1631" s="161">
        <v>38611</v>
      </c>
      <c r="V1631" s="152">
        <v>279.12349</v>
      </c>
      <c r="W1631" s="152">
        <v>265.59822000000003</v>
      </c>
      <c r="X1631" s="152">
        <v>279.2901</v>
      </c>
      <c r="Y1631" s="154">
        <f t="shared" si="275"/>
        <v>13.691879999999969</v>
      </c>
      <c r="Z1631" s="154">
        <f t="shared" si="276"/>
        <v>0.16660999999999149</v>
      </c>
      <c r="AA1631" s="154">
        <f t="shared" si="277"/>
        <v>-13.525269999999978</v>
      </c>
      <c r="AB1631" s="155">
        <f t="shared" si="281"/>
        <v>7.0214813333333348</v>
      </c>
      <c r="AC1631" s="155">
        <f t="shared" si="278"/>
        <v>13.525269999999978</v>
      </c>
      <c r="AD1631" s="155">
        <f t="shared" si="282"/>
        <v>5.2621726666666628</v>
      </c>
      <c r="AE1631" s="152">
        <f t="shared" si="279"/>
        <v>0</v>
      </c>
      <c r="AF1631" s="152"/>
      <c r="AG1631" s="156">
        <v>38611</v>
      </c>
      <c r="AH1631" s="159">
        <v>218.54558000000003</v>
      </c>
      <c r="AI1631" s="155">
        <f t="shared" si="283"/>
        <v>195.92625799999999</v>
      </c>
      <c r="AJ1631" s="158">
        <f t="shared" si="280"/>
        <v>6.1887639182636296E-2</v>
      </c>
      <c r="AK1631" s="155">
        <f t="shared" si="284"/>
        <v>2.7805716318602149E-2</v>
      </c>
      <c r="AL1631" s="158">
        <f t="shared" si="285"/>
        <v>2.6857924610935321E-2</v>
      </c>
    </row>
    <row r="1632" spans="18:38" ht="14.25" x14ac:dyDescent="0.2">
      <c r="R1632" s="152" t="s">
        <v>105</v>
      </c>
      <c r="S1632" s="152"/>
      <c r="T1632" s="152" t="s">
        <v>104</v>
      </c>
      <c r="U1632" s="161">
        <v>38612</v>
      </c>
      <c r="V1632" s="152">
        <v>278.21262000000002</v>
      </c>
      <c r="W1632" s="152">
        <v>272.56475</v>
      </c>
      <c r="X1632" s="152">
        <v>278.65323000000001</v>
      </c>
      <c r="Y1632" s="154">
        <f t="shared" si="275"/>
        <v>6.0884800000000041</v>
      </c>
      <c r="Z1632" s="154">
        <f t="shared" si="276"/>
        <v>0.4406099999999924</v>
      </c>
      <c r="AA1632" s="154">
        <f t="shared" si="277"/>
        <v>-5.6478700000000117</v>
      </c>
      <c r="AB1632" s="155">
        <f t="shared" si="281"/>
        <v>7.0021260000000005</v>
      </c>
      <c r="AC1632" s="155">
        <f t="shared" si="278"/>
        <v>5.6478700000000117</v>
      </c>
      <c r="AD1632" s="155">
        <f t="shared" si="282"/>
        <v>5.2223486666666625</v>
      </c>
      <c r="AE1632" s="152">
        <f t="shared" si="279"/>
        <v>0</v>
      </c>
      <c r="AF1632" s="152"/>
      <c r="AG1632" s="156">
        <v>38612</v>
      </c>
      <c r="AH1632" s="159">
        <v>225.40147000000002</v>
      </c>
      <c r="AI1632" s="155">
        <f t="shared" si="283"/>
        <v>197.98874399999997</v>
      </c>
      <c r="AJ1632" s="158">
        <f t="shared" si="280"/>
        <v>2.5056935076776612E-2</v>
      </c>
      <c r="AK1632" s="155">
        <f t="shared" si="284"/>
        <v>2.7246153436933204E-2</v>
      </c>
      <c r="AL1632" s="158">
        <f t="shared" si="285"/>
        <v>2.6376997808858584E-2</v>
      </c>
    </row>
    <row r="1633" spans="18:38" ht="14.25" x14ac:dyDescent="0.2">
      <c r="R1633" s="152" t="s">
        <v>105</v>
      </c>
      <c r="S1633" s="152"/>
      <c r="T1633" s="152" t="s">
        <v>104</v>
      </c>
      <c r="U1633" s="161">
        <v>38613</v>
      </c>
      <c r="V1633" s="152">
        <v>274.84627999999998</v>
      </c>
      <c r="W1633" s="152">
        <v>270.39314999999999</v>
      </c>
      <c r="X1633" s="152">
        <v>276.22073</v>
      </c>
      <c r="Y1633" s="154">
        <f t="shared" si="275"/>
        <v>5.8275800000000118</v>
      </c>
      <c r="Z1633" s="154">
        <f t="shared" si="276"/>
        <v>1.3744500000000244</v>
      </c>
      <c r="AA1633" s="154">
        <f t="shared" si="277"/>
        <v>-4.4531299999999874</v>
      </c>
      <c r="AB1633" s="155">
        <f t="shared" si="281"/>
        <v>6.9881576666666678</v>
      </c>
      <c r="AC1633" s="155">
        <f t="shared" si="278"/>
        <v>4.4531299999999874</v>
      </c>
      <c r="AD1633" s="155">
        <f t="shared" si="282"/>
        <v>5.1533959999999963</v>
      </c>
      <c r="AE1633" s="152">
        <f t="shared" si="279"/>
        <v>0</v>
      </c>
      <c r="AF1633" s="152"/>
      <c r="AG1633" s="156">
        <v>38613</v>
      </c>
      <c r="AH1633" s="159">
        <v>226.36722</v>
      </c>
      <c r="AI1633" s="155">
        <f t="shared" si="283"/>
        <v>199.73894433333331</v>
      </c>
      <c r="AJ1633" s="158">
        <f t="shared" si="280"/>
        <v>1.967215041117697E-2</v>
      </c>
      <c r="AK1633" s="155">
        <f t="shared" si="284"/>
        <v>2.6651524704775571E-2</v>
      </c>
      <c r="AL1633" s="158">
        <f t="shared" si="285"/>
        <v>2.5800657038618259E-2</v>
      </c>
    </row>
    <row r="1634" spans="18:38" ht="14.25" x14ac:dyDescent="0.2">
      <c r="R1634" s="152" t="s">
        <v>105</v>
      </c>
      <c r="S1634" s="152"/>
      <c r="T1634" s="152" t="s">
        <v>104</v>
      </c>
      <c r="U1634" s="161">
        <v>38614</v>
      </c>
      <c r="V1634" s="152">
        <v>272.56403</v>
      </c>
      <c r="W1634" s="152">
        <v>271.57222000000002</v>
      </c>
      <c r="X1634" s="152">
        <v>275.34109999999998</v>
      </c>
      <c r="Y1634" s="154">
        <f t="shared" si="275"/>
        <v>3.7688799999999674</v>
      </c>
      <c r="Z1634" s="154">
        <f t="shared" si="276"/>
        <v>2.7770699999999806</v>
      </c>
      <c r="AA1634" s="154">
        <f t="shared" si="277"/>
        <v>-0.99180999999998676</v>
      </c>
      <c r="AB1634" s="155">
        <f t="shared" si="281"/>
        <v>6.9080436666666669</v>
      </c>
      <c r="AC1634" s="155">
        <f t="shared" si="278"/>
        <v>0.99180999999998676</v>
      </c>
      <c r="AD1634" s="155">
        <f t="shared" si="282"/>
        <v>4.9841306666666618</v>
      </c>
      <c r="AE1634" s="152">
        <f t="shared" si="279"/>
        <v>0</v>
      </c>
      <c r="AF1634" s="152"/>
      <c r="AG1634" s="156">
        <v>38614</v>
      </c>
      <c r="AH1634" s="159">
        <v>228.34211999999999</v>
      </c>
      <c r="AI1634" s="155">
        <f t="shared" si="283"/>
        <v>202.28296933333331</v>
      </c>
      <c r="AJ1634" s="158">
        <f t="shared" si="280"/>
        <v>4.3435262841563646E-3</v>
      </c>
      <c r="AK1634" s="155">
        <f t="shared" si="284"/>
        <v>2.5465406116392995E-2</v>
      </c>
      <c r="AL1634" s="158">
        <f t="shared" si="285"/>
        <v>2.4639398378879487E-2</v>
      </c>
    </row>
    <row r="1635" spans="18:38" ht="14.25" x14ac:dyDescent="0.2">
      <c r="R1635" s="152" t="s">
        <v>105</v>
      </c>
      <c r="S1635" s="152"/>
      <c r="T1635" s="152" t="s">
        <v>104</v>
      </c>
      <c r="U1635" s="161">
        <v>38615</v>
      </c>
      <c r="V1635" s="152">
        <v>275.65415000000002</v>
      </c>
      <c r="W1635" s="152">
        <v>275.83924999999999</v>
      </c>
      <c r="X1635" s="152">
        <v>282.81348000000003</v>
      </c>
      <c r="Y1635" s="154">
        <f t="shared" si="275"/>
        <v>6.9742300000000341</v>
      </c>
      <c r="Z1635" s="154">
        <f t="shared" si="276"/>
        <v>7.1593300000000113</v>
      </c>
      <c r="AA1635" s="154">
        <f t="shared" si="277"/>
        <v>0.18509999999997717</v>
      </c>
      <c r="AB1635" s="155">
        <f t="shared" si="281"/>
        <v>6.9696603333333336</v>
      </c>
      <c r="AC1635" s="155">
        <f t="shared" si="278"/>
        <v>0</v>
      </c>
      <c r="AD1635" s="155">
        <f t="shared" si="282"/>
        <v>4.9841306666666618</v>
      </c>
      <c r="AE1635" s="152">
        <f t="shared" si="279"/>
        <v>0</v>
      </c>
      <c r="AF1635" s="152"/>
      <c r="AG1635" s="156">
        <v>38615</v>
      </c>
      <c r="AH1635" s="159">
        <v>221.65953999999999</v>
      </c>
      <c r="AI1635" s="155">
        <f t="shared" si="283"/>
        <v>204.29645699999998</v>
      </c>
      <c r="AJ1635" s="158">
        <f t="shared" si="280"/>
        <v>0</v>
      </c>
      <c r="AK1635" s="155">
        <f t="shared" si="284"/>
        <v>2.5465406116392995E-2</v>
      </c>
      <c r="AL1635" s="158">
        <f t="shared" si="285"/>
        <v>2.4396559489363354E-2</v>
      </c>
    </row>
    <row r="1636" spans="18:38" ht="14.25" x14ac:dyDescent="0.2">
      <c r="R1636" s="152" t="s">
        <v>105</v>
      </c>
      <c r="S1636" s="152"/>
      <c r="T1636" s="152" t="s">
        <v>104</v>
      </c>
      <c r="U1636" s="161">
        <v>38616</v>
      </c>
      <c r="V1636" s="152">
        <v>283.14182</v>
      </c>
      <c r="W1636" s="152">
        <v>279.77873</v>
      </c>
      <c r="X1636" s="152">
        <v>284.58855999999997</v>
      </c>
      <c r="Y1636" s="154">
        <f t="shared" si="275"/>
        <v>4.8098299999999767</v>
      </c>
      <c r="Z1636" s="154">
        <f t="shared" si="276"/>
        <v>1.446739999999977</v>
      </c>
      <c r="AA1636" s="154">
        <f t="shared" si="277"/>
        <v>-3.3630899999999997</v>
      </c>
      <c r="AB1636" s="155">
        <f t="shared" si="281"/>
        <v>6.9235913333333334</v>
      </c>
      <c r="AC1636" s="155">
        <f t="shared" si="278"/>
        <v>3.3630899999999997</v>
      </c>
      <c r="AD1636" s="155">
        <f t="shared" si="282"/>
        <v>4.9294923333333296</v>
      </c>
      <c r="AE1636" s="152">
        <f t="shared" si="279"/>
        <v>0</v>
      </c>
      <c r="AF1636" s="152"/>
      <c r="AG1636" s="156">
        <v>38616</v>
      </c>
      <c r="AH1636" s="159">
        <v>225.83541</v>
      </c>
      <c r="AI1636" s="155">
        <f t="shared" si="283"/>
        <v>205.88772966666664</v>
      </c>
      <c r="AJ1636" s="158">
        <f t="shared" si="280"/>
        <v>1.4891774500730421E-2</v>
      </c>
      <c r="AK1636" s="155">
        <f t="shared" si="284"/>
        <v>2.5025560942751005E-2</v>
      </c>
      <c r="AL1636" s="158">
        <f t="shared" si="285"/>
        <v>2.3942623202044166E-2</v>
      </c>
    </row>
    <row r="1637" spans="18:38" ht="14.25" x14ac:dyDescent="0.2">
      <c r="R1637" s="152" t="s">
        <v>105</v>
      </c>
      <c r="S1637" s="152"/>
      <c r="T1637" s="152" t="s">
        <v>104</v>
      </c>
      <c r="U1637" s="161">
        <v>38617</v>
      </c>
      <c r="V1637" s="152">
        <v>284.94738000000001</v>
      </c>
      <c r="W1637" s="152">
        <v>285.29307999999997</v>
      </c>
      <c r="X1637" s="152">
        <v>286.74382000000003</v>
      </c>
      <c r="Y1637" s="154">
        <f t="shared" si="275"/>
        <v>1.450740000000053</v>
      </c>
      <c r="Z1637" s="154">
        <f t="shared" si="276"/>
        <v>1.7964400000000182</v>
      </c>
      <c r="AA1637" s="154">
        <f t="shared" si="277"/>
        <v>0.34569999999996526</v>
      </c>
      <c r="AB1637" s="155">
        <f t="shared" si="281"/>
        <v>6.8288163333333367</v>
      </c>
      <c r="AC1637" s="155">
        <f t="shared" si="278"/>
        <v>0</v>
      </c>
      <c r="AD1637" s="155">
        <f t="shared" si="282"/>
        <v>4.7946579999999965</v>
      </c>
      <c r="AE1637" s="152">
        <f t="shared" si="279"/>
        <v>0</v>
      </c>
      <c r="AF1637" s="152"/>
      <c r="AG1637" s="156">
        <v>38617</v>
      </c>
      <c r="AH1637" s="159">
        <v>226.51900000000003</v>
      </c>
      <c r="AI1637" s="155">
        <f t="shared" si="283"/>
        <v>207.51240433333336</v>
      </c>
      <c r="AJ1637" s="158">
        <f t="shared" si="280"/>
        <v>0</v>
      </c>
      <c r="AK1637" s="155">
        <f t="shared" si="284"/>
        <v>2.4267122008126116E-2</v>
      </c>
      <c r="AL1637" s="158">
        <f t="shared" si="285"/>
        <v>2.3105404302955278E-2</v>
      </c>
    </row>
    <row r="1638" spans="18:38" ht="14.25" x14ac:dyDescent="0.2">
      <c r="R1638" s="152" t="s">
        <v>105</v>
      </c>
      <c r="S1638" s="152"/>
      <c r="T1638" s="152" t="s">
        <v>104</v>
      </c>
      <c r="U1638" s="161">
        <v>38618</v>
      </c>
      <c r="V1638" s="152">
        <v>286.20398</v>
      </c>
      <c r="W1638" s="152">
        <v>278.04154999999997</v>
      </c>
      <c r="X1638" s="152">
        <v>287.02035000000001</v>
      </c>
      <c r="Y1638" s="154">
        <f t="shared" si="275"/>
        <v>8.9788000000000352</v>
      </c>
      <c r="Z1638" s="154">
        <f t="shared" si="276"/>
        <v>0.81637000000000626</v>
      </c>
      <c r="AA1638" s="154">
        <f t="shared" si="277"/>
        <v>-8.1624300000000289</v>
      </c>
      <c r="AB1638" s="155">
        <f t="shared" si="281"/>
        <v>6.9148710000000051</v>
      </c>
      <c r="AC1638" s="155">
        <f t="shared" si="278"/>
        <v>8.1624300000000289</v>
      </c>
      <c r="AD1638" s="155">
        <f t="shared" si="282"/>
        <v>4.9481656666666654</v>
      </c>
      <c r="AE1638" s="152">
        <f t="shared" si="279"/>
        <v>0</v>
      </c>
      <c r="AF1638" s="152"/>
      <c r="AG1638" s="156">
        <v>38618</v>
      </c>
      <c r="AH1638" s="159">
        <v>236.20211</v>
      </c>
      <c r="AI1638" s="155">
        <f t="shared" si="283"/>
        <v>209.13298466666669</v>
      </c>
      <c r="AJ1638" s="158">
        <f t="shared" si="280"/>
        <v>3.4556973263278758E-2</v>
      </c>
      <c r="AK1638" s="155">
        <f t="shared" si="284"/>
        <v>2.4786915548946197E-2</v>
      </c>
      <c r="AL1638" s="158">
        <f t="shared" si="285"/>
        <v>2.366037894286957E-2</v>
      </c>
    </row>
    <row r="1639" spans="18:38" ht="14.25" x14ac:dyDescent="0.2">
      <c r="R1639" s="152" t="s">
        <v>105</v>
      </c>
      <c r="S1639" s="152"/>
      <c r="T1639" s="152" t="s">
        <v>104</v>
      </c>
      <c r="U1639" s="161">
        <v>38619</v>
      </c>
      <c r="V1639" s="152">
        <v>279.37182000000001</v>
      </c>
      <c r="W1639" s="152">
        <v>279.78429999999997</v>
      </c>
      <c r="X1639" s="152">
        <v>281.20994000000002</v>
      </c>
      <c r="Y1639" s="154">
        <f t="shared" si="275"/>
        <v>1.425640000000044</v>
      </c>
      <c r="Z1639" s="154">
        <f t="shared" si="276"/>
        <v>1.8381200000000035</v>
      </c>
      <c r="AA1639" s="154">
        <f t="shared" si="277"/>
        <v>0.41247999999995955</v>
      </c>
      <c r="AB1639" s="155">
        <f t="shared" si="281"/>
        <v>6.7458493333333402</v>
      </c>
      <c r="AC1639" s="155">
        <f t="shared" si="278"/>
        <v>0</v>
      </c>
      <c r="AD1639" s="155">
        <f t="shared" si="282"/>
        <v>4.7336976666666661</v>
      </c>
      <c r="AE1639" s="152">
        <f t="shared" si="279"/>
        <v>0</v>
      </c>
      <c r="AF1639" s="152"/>
      <c r="AG1639" s="156">
        <v>38619</v>
      </c>
      <c r="AH1639" s="159">
        <v>219.47049999999999</v>
      </c>
      <c r="AI1639" s="155">
        <f t="shared" si="283"/>
        <v>210.15201933333336</v>
      </c>
      <c r="AJ1639" s="158">
        <f t="shared" si="280"/>
        <v>0</v>
      </c>
      <c r="AK1639" s="155">
        <f t="shared" si="284"/>
        <v>2.3651560265241314E-2</v>
      </c>
      <c r="AL1639" s="158">
        <f t="shared" si="285"/>
        <v>2.2525111496351103E-2</v>
      </c>
    </row>
    <row r="1640" spans="18:38" ht="14.25" x14ac:dyDescent="0.2">
      <c r="R1640" s="152" t="s">
        <v>105</v>
      </c>
      <c r="S1640" s="152"/>
      <c r="T1640" s="152" t="s">
        <v>104</v>
      </c>
      <c r="U1640" s="161">
        <v>38620</v>
      </c>
      <c r="V1640" s="152">
        <v>281.16552999999999</v>
      </c>
      <c r="W1640" s="152">
        <v>279.57029</v>
      </c>
      <c r="X1640" s="152">
        <v>283.51125000000002</v>
      </c>
      <c r="Y1640" s="154">
        <f t="shared" si="275"/>
        <v>3.9409600000000182</v>
      </c>
      <c r="Z1640" s="154">
        <f t="shared" si="276"/>
        <v>2.3457200000000284</v>
      </c>
      <c r="AA1640" s="154">
        <f t="shared" si="277"/>
        <v>-1.5952399999999898</v>
      </c>
      <c r="AB1640" s="155">
        <f t="shared" si="281"/>
        <v>6.5910346666666744</v>
      </c>
      <c r="AC1640" s="155">
        <f t="shared" si="278"/>
        <v>1.5952399999999898</v>
      </c>
      <c r="AD1640" s="155">
        <f t="shared" si="282"/>
        <v>4.4930933333333316</v>
      </c>
      <c r="AE1640" s="152">
        <f t="shared" si="279"/>
        <v>0</v>
      </c>
      <c r="AF1640" s="152"/>
      <c r="AG1640" s="156">
        <v>38620</v>
      </c>
      <c r="AH1640" s="159">
        <v>211.35288</v>
      </c>
      <c r="AI1640" s="155">
        <f t="shared" si="283"/>
        <v>210.88749233333337</v>
      </c>
      <c r="AJ1640" s="158">
        <f t="shared" si="280"/>
        <v>7.5477561507559764E-3</v>
      </c>
      <c r="AK1640" s="155">
        <f t="shared" si="284"/>
        <v>2.235113653578976E-2</v>
      </c>
      <c r="AL1640" s="158">
        <f t="shared" si="285"/>
        <v>2.130564161781321E-2</v>
      </c>
    </row>
    <row r="1641" spans="18:38" ht="14.25" x14ac:dyDescent="0.2">
      <c r="R1641" s="152" t="s">
        <v>105</v>
      </c>
      <c r="S1641" s="152"/>
      <c r="T1641" s="152" t="s">
        <v>104</v>
      </c>
      <c r="U1641" s="161">
        <v>38621</v>
      </c>
      <c r="V1641" s="152">
        <v>280.54915</v>
      </c>
      <c r="W1641" s="152">
        <v>274.30990000000003</v>
      </c>
      <c r="X1641" s="152">
        <v>280.61338000000001</v>
      </c>
      <c r="Y1641" s="154">
        <f t="shared" si="275"/>
        <v>6.3034799999999791</v>
      </c>
      <c r="Z1641" s="154">
        <f t="shared" si="276"/>
        <v>6.4230000000009113E-2</v>
      </c>
      <c r="AA1641" s="154">
        <f t="shared" si="277"/>
        <v>-6.23924999999997</v>
      </c>
      <c r="AB1641" s="155">
        <f t="shared" si="281"/>
        <v>6.3992106666666739</v>
      </c>
      <c r="AC1641" s="155">
        <f t="shared" si="278"/>
        <v>6.23924999999997</v>
      </c>
      <c r="AD1641" s="155">
        <f t="shared" si="282"/>
        <v>4.4616873333333293</v>
      </c>
      <c r="AE1641" s="152">
        <f t="shared" si="279"/>
        <v>0</v>
      </c>
      <c r="AF1641" s="152"/>
      <c r="AG1641" s="156">
        <v>38621</v>
      </c>
      <c r="AH1641" s="159">
        <v>230.36597</v>
      </c>
      <c r="AI1641" s="155">
        <f t="shared" si="283"/>
        <v>212.29402766666669</v>
      </c>
      <c r="AJ1641" s="158">
        <f t="shared" si="280"/>
        <v>2.7084078433980373E-2</v>
      </c>
      <c r="AK1641" s="155">
        <f t="shared" si="284"/>
        <v>2.1981785701279788E-2</v>
      </c>
      <c r="AL1641" s="158">
        <f t="shared" si="285"/>
        <v>2.1016546637566479E-2</v>
      </c>
    </row>
    <row r="1642" spans="18:38" ht="14.25" x14ac:dyDescent="0.2">
      <c r="R1642" s="152" t="s">
        <v>105</v>
      </c>
      <c r="S1642" s="152"/>
      <c r="T1642" s="152" t="s">
        <v>104</v>
      </c>
      <c r="U1642" s="161">
        <v>38622</v>
      </c>
      <c r="V1642" s="152">
        <v>276.12866000000002</v>
      </c>
      <c r="W1642" s="152">
        <v>270.93628000000001</v>
      </c>
      <c r="X1642" s="152">
        <v>280.81018</v>
      </c>
      <c r="Y1642" s="154">
        <f t="shared" si="275"/>
        <v>9.8738999999999919</v>
      </c>
      <c r="Z1642" s="154">
        <f t="shared" si="276"/>
        <v>4.6815199999999777</v>
      </c>
      <c r="AA1642" s="154">
        <f t="shared" si="277"/>
        <v>-5.1923800000000142</v>
      </c>
      <c r="AB1642" s="155">
        <f t="shared" si="281"/>
        <v>6.5339520000000073</v>
      </c>
      <c r="AC1642" s="155">
        <f t="shared" si="278"/>
        <v>5.1923800000000142</v>
      </c>
      <c r="AD1642" s="155">
        <f t="shared" si="282"/>
        <v>4.6347666666666631</v>
      </c>
      <c r="AE1642" s="152">
        <f t="shared" si="279"/>
        <v>0</v>
      </c>
      <c r="AF1642" s="152"/>
      <c r="AG1642" s="156">
        <v>38622</v>
      </c>
      <c r="AH1642" s="159">
        <v>229.51096999999996</v>
      </c>
      <c r="AI1642" s="155">
        <f t="shared" si="283"/>
        <v>213.9904626666667</v>
      </c>
      <c r="AJ1642" s="158">
        <f t="shared" si="280"/>
        <v>2.2623668053862591E-2</v>
      </c>
      <c r="AK1642" s="155">
        <f t="shared" si="284"/>
        <v>2.2735907969741877E-2</v>
      </c>
      <c r="AL1642" s="158">
        <f t="shared" si="285"/>
        <v>2.1658753427185429E-2</v>
      </c>
    </row>
    <row r="1643" spans="18:38" ht="14.25" x14ac:dyDescent="0.2">
      <c r="R1643" s="152" t="s">
        <v>105</v>
      </c>
      <c r="S1643" s="152"/>
      <c r="T1643" s="152" t="s">
        <v>104</v>
      </c>
      <c r="U1643" s="161">
        <v>38623</v>
      </c>
      <c r="V1643" s="152">
        <v>280.74049000000002</v>
      </c>
      <c r="W1643" s="152">
        <v>275.87209999999999</v>
      </c>
      <c r="X1643" s="152">
        <v>281.78215999999998</v>
      </c>
      <c r="Y1643" s="154">
        <f t="shared" si="275"/>
        <v>5.9100599999999872</v>
      </c>
      <c r="Z1643" s="154">
        <f t="shared" si="276"/>
        <v>1.0416699999999537</v>
      </c>
      <c r="AA1643" s="154">
        <f t="shared" si="277"/>
        <v>-4.8683900000000335</v>
      </c>
      <c r="AB1643" s="155">
        <f t="shared" si="281"/>
        <v>6.3326370000000072</v>
      </c>
      <c r="AC1643" s="155">
        <f t="shared" si="278"/>
        <v>4.8683900000000335</v>
      </c>
      <c r="AD1643" s="155">
        <f t="shared" si="282"/>
        <v>4.4061456666666645</v>
      </c>
      <c r="AE1643" s="152">
        <f t="shared" si="279"/>
        <v>0</v>
      </c>
      <c r="AF1643" s="152"/>
      <c r="AG1643" s="156">
        <v>38623</v>
      </c>
      <c r="AH1643" s="159">
        <v>247.02079999999995</v>
      </c>
      <c r="AI1643" s="155">
        <f t="shared" si="283"/>
        <v>216.56787066666672</v>
      </c>
      <c r="AJ1643" s="158">
        <f t="shared" si="280"/>
        <v>1.9708421315128257E-2</v>
      </c>
      <c r="AK1643" s="155">
        <f t="shared" si="284"/>
        <v>2.1089355148286106E-2</v>
      </c>
      <c r="AL1643" s="158">
        <f t="shared" si="285"/>
        <v>2.0345334019783765E-2</v>
      </c>
    </row>
    <row r="1644" spans="18:38" ht="14.25" x14ac:dyDescent="0.2">
      <c r="R1644" s="152" t="s">
        <v>105</v>
      </c>
      <c r="S1644" s="152"/>
      <c r="T1644" s="152" t="s">
        <v>104</v>
      </c>
      <c r="U1644" s="161">
        <v>38624</v>
      </c>
      <c r="V1644" s="152">
        <v>282.54262999999997</v>
      </c>
      <c r="W1644" s="152">
        <v>275.41475000000003</v>
      </c>
      <c r="X1644" s="152">
        <v>282.69299999999998</v>
      </c>
      <c r="Y1644" s="154">
        <f t="shared" si="275"/>
        <v>7.2782499999999573</v>
      </c>
      <c r="Z1644" s="154">
        <f t="shared" si="276"/>
        <v>0.15037000000000944</v>
      </c>
      <c r="AA1644" s="154">
        <f t="shared" si="277"/>
        <v>-7.1278799999999478</v>
      </c>
      <c r="AB1644" s="155">
        <f t="shared" si="281"/>
        <v>6.1382736666666728</v>
      </c>
      <c r="AC1644" s="155">
        <f t="shared" si="278"/>
        <v>7.1278799999999478</v>
      </c>
      <c r="AD1644" s="155">
        <f t="shared" si="282"/>
        <v>4.2562479999999976</v>
      </c>
      <c r="AE1644" s="152">
        <f t="shared" si="279"/>
        <v>0</v>
      </c>
      <c r="AF1644" s="152"/>
      <c r="AG1644" s="156">
        <v>38624</v>
      </c>
      <c r="AH1644" s="159">
        <v>253.57792000000001</v>
      </c>
      <c r="AI1644" s="155">
        <f t="shared" si="283"/>
        <v>219.04178533333337</v>
      </c>
      <c r="AJ1644" s="158">
        <f t="shared" si="280"/>
        <v>2.8109229699494136E-2</v>
      </c>
      <c r="AK1644" s="155">
        <f t="shared" si="284"/>
        <v>1.9865911152769658E-2</v>
      </c>
      <c r="AL1644" s="158">
        <f t="shared" si="285"/>
        <v>1.943121488679854E-2</v>
      </c>
    </row>
    <row r="1645" spans="18:38" ht="14.25" x14ac:dyDescent="0.2">
      <c r="R1645" s="152" t="s">
        <v>105</v>
      </c>
      <c r="S1645" s="152"/>
      <c r="T1645" s="152" t="s">
        <v>104</v>
      </c>
      <c r="U1645" s="161">
        <v>38625</v>
      </c>
      <c r="V1645" s="152">
        <v>277.94495999999998</v>
      </c>
      <c r="W1645" s="152">
        <v>275.46998000000002</v>
      </c>
      <c r="X1645" s="152">
        <v>280.23939999999999</v>
      </c>
      <c r="Y1645" s="154">
        <f t="shared" si="275"/>
        <v>4.7694199999999682</v>
      </c>
      <c r="Z1645" s="154">
        <f t="shared" si="276"/>
        <v>2.2944400000000087</v>
      </c>
      <c r="AA1645" s="154">
        <f t="shared" si="277"/>
        <v>-2.4749799999999595</v>
      </c>
      <c r="AB1645" s="155">
        <f t="shared" si="281"/>
        <v>5.7558586666666711</v>
      </c>
      <c r="AC1645" s="155">
        <f t="shared" si="278"/>
        <v>2.4749799999999595</v>
      </c>
      <c r="AD1645" s="155">
        <f t="shared" si="282"/>
        <v>3.886513999999996</v>
      </c>
      <c r="AE1645" s="152">
        <f t="shared" si="279"/>
        <v>0</v>
      </c>
      <c r="AF1645" s="152"/>
      <c r="AG1645" s="156">
        <v>38625</v>
      </c>
      <c r="AH1645" s="159">
        <v>240.40697</v>
      </c>
      <c r="AI1645" s="155">
        <f t="shared" si="283"/>
        <v>220.85047433333335</v>
      </c>
      <c r="AJ1645" s="158">
        <f t="shared" si="280"/>
        <v>1.0294959418189746E-2</v>
      </c>
      <c r="AK1645" s="155">
        <f t="shared" si="284"/>
        <v>1.7779625366508376E-2</v>
      </c>
      <c r="AL1645" s="158">
        <f t="shared" si="285"/>
        <v>1.7597942733571018E-2</v>
      </c>
    </row>
    <row r="1646" spans="18:38" ht="14.25" x14ac:dyDescent="0.2">
      <c r="R1646" s="152" t="s">
        <v>103</v>
      </c>
      <c r="S1646" s="152"/>
      <c r="T1646" s="152" t="s">
        <v>101</v>
      </c>
      <c r="U1646" s="161">
        <v>38626</v>
      </c>
      <c r="V1646" s="152">
        <v>280.81438000000003</v>
      </c>
      <c r="W1646" s="152">
        <v>278.74232000000001</v>
      </c>
      <c r="X1646" s="152">
        <v>281.32096000000001</v>
      </c>
      <c r="Y1646" s="154">
        <f t="shared" si="275"/>
        <v>2.5786400000000071</v>
      </c>
      <c r="Z1646" s="154">
        <f t="shared" si="276"/>
        <v>0.50657999999998538</v>
      </c>
      <c r="AA1646" s="154">
        <f t="shared" si="277"/>
        <v>-2.0720600000000218</v>
      </c>
      <c r="AB1646" s="155">
        <f t="shared" si="281"/>
        <v>5.2933433333333371</v>
      </c>
      <c r="AC1646" s="155">
        <f t="shared" si="278"/>
        <v>2.0720600000000218</v>
      </c>
      <c r="AD1646" s="155">
        <f t="shared" si="282"/>
        <v>3.4098056666666632</v>
      </c>
      <c r="AE1646" s="152">
        <f t="shared" si="279"/>
        <v>0</v>
      </c>
      <c r="AF1646" s="152"/>
      <c r="AG1646" s="156">
        <v>38626</v>
      </c>
      <c r="AH1646" s="159">
        <v>226.32717</v>
      </c>
      <c r="AI1646" s="155">
        <f t="shared" si="283"/>
        <v>222.14129066666666</v>
      </c>
      <c r="AJ1646" s="158">
        <f t="shared" si="280"/>
        <v>9.1551535770098731E-3</v>
      </c>
      <c r="AK1646" s="155">
        <f t="shared" si="284"/>
        <v>1.5175579650825039E-2</v>
      </c>
      <c r="AL1646" s="158">
        <f t="shared" si="285"/>
        <v>1.5349715743676105E-2</v>
      </c>
    </row>
    <row r="1647" spans="18:38" ht="14.25" x14ac:dyDescent="0.2">
      <c r="R1647" s="152" t="s">
        <v>103</v>
      </c>
      <c r="S1647" s="152"/>
      <c r="T1647" s="152" t="s">
        <v>101</v>
      </c>
      <c r="U1647" s="161">
        <v>38627</v>
      </c>
      <c r="V1647" s="152">
        <v>278.66703000000001</v>
      </c>
      <c r="W1647" s="152">
        <v>274.52888999999999</v>
      </c>
      <c r="X1647" s="152">
        <v>278.93687</v>
      </c>
      <c r="Y1647" s="154">
        <f t="shared" si="275"/>
        <v>4.4079800000000091</v>
      </c>
      <c r="Z1647" s="154">
        <f t="shared" si="276"/>
        <v>0.26983999999998787</v>
      </c>
      <c r="AA1647" s="154">
        <f t="shared" si="277"/>
        <v>-4.1381400000000212</v>
      </c>
      <c r="AB1647" s="155">
        <f t="shared" si="281"/>
        <v>5.1921573333333377</v>
      </c>
      <c r="AC1647" s="155">
        <f t="shared" si="278"/>
        <v>4.1381400000000212</v>
      </c>
      <c r="AD1647" s="155">
        <f t="shared" si="282"/>
        <v>3.3058909999999968</v>
      </c>
      <c r="AE1647" s="152">
        <f t="shared" si="279"/>
        <v>0</v>
      </c>
      <c r="AF1647" s="152"/>
      <c r="AG1647" s="156">
        <v>38627</v>
      </c>
      <c r="AH1647" s="159">
        <v>228.94110999999998</v>
      </c>
      <c r="AI1647" s="155">
        <f t="shared" si="283"/>
        <v>223.18406933333333</v>
      </c>
      <c r="AJ1647" s="158">
        <f t="shared" si="280"/>
        <v>1.8075128577825197E-2</v>
      </c>
      <c r="AK1647" s="155">
        <f t="shared" si="284"/>
        <v>1.455449079827623E-2</v>
      </c>
      <c r="AL1647" s="158">
        <f t="shared" si="285"/>
        <v>1.481239682507326E-2</v>
      </c>
    </row>
    <row r="1648" spans="18:38" ht="14.25" x14ac:dyDescent="0.2">
      <c r="R1648" s="152" t="s">
        <v>103</v>
      </c>
      <c r="S1648" s="152"/>
      <c r="T1648" s="152" t="s">
        <v>101</v>
      </c>
      <c r="U1648" s="161">
        <v>38628</v>
      </c>
      <c r="V1648" s="152">
        <v>277.57997</v>
      </c>
      <c r="W1648" s="152">
        <v>271.81948999999997</v>
      </c>
      <c r="X1648" s="152">
        <v>277.92788999999999</v>
      </c>
      <c r="Y1648" s="154">
        <f t="shared" si="275"/>
        <v>6.1084000000000174</v>
      </c>
      <c r="Z1648" s="154">
        <f t="shared" si="276"/>
        <v>0.34791999999998779</v>
      </c>
      <c r="AA1648" s="154">
        <f t="shared" si="277"/>
        <v>-5.7604800000000296</v>
      </c>
      <c r="AB1648" s="155">
        <f t="shared" si="281"/>
        <v>5.2874080000000045</v>
      </c>
      <c r="AC1648" s="155">
        <f t="shared" si="278"/>
        <v>5.7604800000000296</v>
      </c>
      <c r="AD1648" s="155">
        <f t="shared" si="282"/>
        <v>3.4589183333333304</v>
      </c>
      <c r="AE1648" s="152">
        <f t="shared" si="279"/>
        <v>0</v>
      </c>
      <c r="AF1648" s="152"/>
      <c r="AG1648" s="156">
        <v>38628</v>
      </c>
      <c r="AH1648" s="159">
        <v>242.73645000000002</v>
      </c>
      <c r="AI1648" s="155">
        <f t="shared" si="283"/>
        <v>224.71699033333334</v>
      </c>
      <c r="AJ1648" s="158">
        <f t="shared" si="280"/>
        <v>2.3731417345849909E-2</v>
      </c>
      <c r="AK1648" s="155">
        <f t="shared" si="284"/>
        <v>1.5147373364606824E-2</v>
      </c>
      <c r="AL1648" s="158">
        <f t="shared" si="285"/>
        <v>1.5392331163756479E-2</v>
      </c>
    </row>
    <row r="1649" spans="18:38" ht="14.25" x14ac:dyDescent="0.2">
      <c r="R1649" s="152" t="s">
        <v>103</v>
      </c>
      <c r="S1649" s="152"/>
      <c r="T1649" s="152" t="s">
        <v>101</v>
      </c>
      <c r="U1649" s="161">
        <v>38629</v>
      </c>
      <c r="V1649" s="152">
        <v>278.14037999999999</v>
      </c>
      <c r="W1649" s="152">
        <v>273.18173999999999</v>
      </c>
      <c r="X1649" s="152">
        <v>279.86653000000001</v>
      </c>
      <c r="Y1649" s="154">
        <f t="shared" si="275"/>
        <v>6.6847900000000209</v>
      </c>
      <c r="Z1649" s="154">
        <f t="shared" si="276"/>
        <v>1.7261500000000183</v>
      </c>
      <c r="AA1649" s="154">
        <f t="shared" si="277"/>
        <v>-4.9586400000000026</v>
      </c>
      <c r="AB1649" s="155">
        <f t="shared" si="281"/>
        <v>5.3169160000000053</v>
      </c>
      <c r="AC1649" s="155">
        <f t="shared" si="278"/>
        <v>4.9586400000000026</v>
      </c>
      <c r="AD1649" s="155">
        <f t="shared" si="282"/>
        <v>3.6242063333333308</v>
      </c>
      <c r="AE1649" s="152">
        <f t="shared" si="279"/>
        <v>0</v>
      </c>
      <c r="AF1649" s="152"/>
      <c r="AG1649" s="156">
        <v>38629</v>
      </c>
      <c r="AH1649" s="159">
        <v>235.66040000000001</v>
      </c>
      <c r="AI1649" s="155">
        <f t="shared" si="283"/>
        <v>226.28904766666668</v>
      </c>
      <c r="AJ1649" s="158">
        <f t="shared" si="280"/>
        <v>2.1041464751820851E-2</v>
      </c>
      <c r="AK1649" s="155">
        <f t="shared" si="284"/>
        <v>1.584875552300085E-2</v>
      </c>
      <c r="AL1649" s="158">
        <f t="shared" si="285"/>
        <v>1.6015827414996856E-2</v>
      </c>
    </row>
    <row r="1650" spans="18:38" ht="14.25" x14ac:dyDescent="0.2">
      <c r="R1650" s="152" t="s">
        <v>103</v>
      </c>
      <c r="S1650" s="152"/>
      <c r="T1650" s="152" t="s">
        <v>101</v>
      </c>
      <c r="U1650" s="161">
        <v>38630</v>
      </c>
      <c r="V1650" s="152">
        <v>280.23288000000002</v>
      </c>
      <c r="W1650" s="152">
        <v>277.54192</v>
      </c>
      <c r="X1650" s="152">
        <v>281.40908000000002</v>
      </c>
      <c r="Y1650" s="154">
        <f t="shared" si="275"/>
        <v>3.8671600000000126</v>
      </c>
      <c r="Z1650" s="154">
        <f t="shared" si="276"/>
        <v>1.1761999999999944</v>
      </c>
      <c r="AA1650" s="154">
        <f t="shared" si="277"/>
        <v>-2.6909600000000182</v>
      </c>
      <c r="AB1650" s="155">
        <f t="shared" si="281"/>
        <v>5.3725973333333377</v>
      </c>
      <c r="AC1650" s="155">
        <f t="shared" si="278"/>
        <v>2.6909600000000182</v>
      </c>
      <c r="AD1650" s="155">
        <f t="shared" si="282"/>
        <v>3.7139049999999978</v>
      </c>
      <c r="AE1650" s="152">
        <f t="shared" si="279"/>
        <v>0</v>
      </c>
      <c r="AF1650" s="152"/>
      <c r="AG1650" s="156">
        <v>38630</v>
      </c>
      <c r="AH1650" s="159">
        <v>238.71151999999998</v>
      </c>
      <c r="AI1650" s="155">
        <f t="shared" si="283"/>
        <v>227.35156900000001</v>
      </c>
      <c r="AJ1650" s="158">
        <f t="shared" si="280"/>
        <v>1.1272853526298263E-2</v>
      </c>
      <c r="AK1650" s="155">
        <f t="shared" si="284"/>
        <v>1.6224517307210792E-2</v>
      </c>
      <c r="AL1650" s="158">
        <f t="shared" si="285"/>
        <v>1.6335515150986257E-2</v>
      </c>
    </row>
    <row r="1651" spans="18:38" ht="14.25" x14ac:dyDescent="0.2">
      <c r="R1651" s="152" t="s">
        <v>103</v>
      </c>
      <c r="S1651" s="152"/>
      <c r="T1651" s="152" t="s">
        <v>101</v>
      </c>
      <c r="U1651" s="161">
        <v>38631</v>
      </c>
      <c r="V1651" s="152">
        <v>281.81337000000002</v>
      </c>
      <c r="W1651" s="152">
        <v>278.37763000000001</v>
      </c>
      <c r="X1651" s="152">
        <v>286.02190000000002</v>
      </c>
      <c r="Y1651" s="154">
        <f t="shared" si="275"/>
        <v>7.6442700000000059</v>
      </c>
      <c r="Z1651" s="154">
        <f t="shared" si="276"/>
        <v>4.2085299999999961</v>
      </c>
      <c r="AA1651" s="154">
        <f t="shared" si="277"/>
        <v>-3.4357400000000098</v>
      </c>
      <c r="AB1651" s="155">
        <f t="shared" si="281"/>
        <v>5.4725990000000042</v>
      </c>
      <c r="AC1651" s="155">
        <f t="shared" si="278"/>
        <v>3.4357400000000098</v>
      </c>
      <c r="AD1651" s="155">
        <f t="shared" si="282"/>
        <v>3.8044803333333315</v>
      </c>
      <c r="AE1651" s="152">
        <f t="shared" si="279"/>
        <v>0</v>
      </c>
      <c r="AF1651" s="152"/>
      <c r="AG1651" s="156">
        <v>38631</v>
      </c>
      <c r="AH1651" s="159">
        <v>235.58482000000001</v>
      </c>
      <c r="AI1651" s="155">
        <f t="shared" si="283"/>
        <v>227.99270033333335</v>
      </c>
      <c r="AJ1651" s="158">
        <f t="shared" si="280"/>
        <v>1.4583876838923704E-2</v>
      </c>
      <c r="AK1651" s="155">
        <f t="shared" si="284"/>
        <v>1.6599949812640978E-2</v>
      </c>
      <c r="AL1651" s="158">
        <f t="shared" si="285"/>
        <v>1.668685149906575E-2</v>
      </c>
    </row>
    <row r="1652" spans="18:38" ht="14.25" x14ac:dyDescent="0.2">
      <c r="R1652" s="152" t="s">
        <v>103</v>
      </c>
      <c r="S1652" s="152"/>
      <c r="T1652" s="152" t="s">
        <v>101</v>
      </c>
      <c r="U1652" s="161">
        <v>38632</v>
      </c>
      <c r="V1652" s="152">
        <v>283.53782999999999</v>
      </c>
      <c r="W1652" s="152">
        <v>282.56146000000001</v>
      </c>
      <c r="X1652" s="152">
        <v>288.54408000000001</v>
      </c>
      <c r="Y1652" s="154">
        <f t="shared" si="275"/>
        <v>5.9826199999999972</v>
      </c>
      <c r="Z1652" s="154">
        <f t="shared" si="276"/>
        <v>5.0062500000000227</v>
      </c>
      <c r="AA1652" s="154">
        <f t="shared" si="277"/>
        <v>-0.97636999999997443</v>
      </c>
      <c r="AB1652" s="155">
        <f t="shared" si="281"/>
        <v>5.5059373333333363</v>
      </c>
      <c r="AC1652" s="155">
        <f t="shared" si="278"/>
        <v>0.97636999999997443</v>
      </c>
      <c r="AD1652" s="155">
        <f t="shared" si="282"/>
        <v>3.6846409999999974</v>
      </c>
      <c r="AE1652" s="152">
        <f t="shared" si="279"/>
        <v>0</v>
      </c>
      <c r="AF1652" s="152"/>
      <c r="AG1652" s="156">
        <v>38632</v>
      </c>
      <c r="AH1652" s="159">
        <v>221.41255999999998</v>
      </c>
      <c r="AI1652" s="155">
        <f t="shared" si="283"/>
        <v>227.92538433333331</v>
      </c>
      <c r="AJ1652" s="158">
        <f t="shared" si="280"/>
        <v>4.40973176950745E-3</v>
      </c>
      <c r="AK1652" s="155">
        <f t="shared" si="284"/>
        <v>1.6064921408346151E-2</v>
      </c>
      <c r="AL1652" s="158">
        <f t="shared" si="285"/>
        <v>1.6165996651831164E-2</v>
      </c>
    </row>
    <row r="1653" spans="18:38" ht="14.25" x14ac:dyDescent="0.2">
      <c r="R1653" s="152" t="s">
        <v>103</v>
      </c>
      <c r="S1653" s="152"/>
      <c r="T1653" s="152" t="s">
        <v>101</v>
      </c>
      <c r="U1653" s="161">
        <v>38633</v>
      </c>
      <c r="V1653" s="152">
        <v>289.14062999999999</v>
      </c>
      <c r="W1653" s="152">
        <v>287.83942000000002</v>
      </c>
      <c r="X1653" s="152">
        <v>290.14859999999999</v>
      </c>
      <c r="Y1653" s="154">
        <f t="shared" si="275"/>
        <v>2.3091799999999694</v>
      </c>
      <c r="Z1653" s="154">
        <f t="shared" si="276"/>
        <v>1.0079700000000003</v>
      </c>
      <c r="AA1653" s="154">
        <f t="shared" si="277"/>
        <v>-1.3012099999999691</v>
      </c>
      <c r="AB1653" s="155">
        <f t="shared" si="281"/>
        <v>5.4421480000000013</v>
      </c>
      <c r="AC1653" s="155">
        <f t="shared" si="278"/>
        <v>1.3012099999999691</v>
      </c>
      <c r="AD1653" s="155">
        <f t="shared" si="282"/>
        <v>3.679678999999997</v>
      </c>
      <c r="AE1653" s="152">
        <f t="shared" si="279"/>
        <v>0</v>
      </c>
      <c r="AF1653" s="152"/>
      <c r="AG1653" s="156">
        <v>38633</v>
      </c>
      <c r="AH1653" s="159">
        <v>228.25033000000002</v>
      </c>
      <c r="AI1653" s="155">
        <f t="shared" si="283"/>
        <v>228.04112766666665</v>
      </c>
      <c r="AJ1653" s="158">
        <f t="shared" si="280"/>
        <v>5.7008022726625146E-3</v>
      </c>
      <c r="AK1653" s="155">
        <f t="shared" si="284"/>
        <v>1.6039910824092375E-2</v>
      </c>
      <c r="AL1653" s="158">
        <f t="shared" si="285"/>
        <v>1.6136032292291918E-2</v>
      </c>
    </row>
    <row r="1654" spans="18:38" ht="14.25" x14ac:dyDescent="0.2">
      <c r="R1654" s="152" t="s">
        <v>103</v>
      </c>
      <c r="S1654" s="152"/>
      <c r="T1654" s="152" t="s">
        <v>101</v>
      </c>
      <c r="U1654" s="161">
        <v>38634</v>
      </c>
      <c r="V1654" s="152">
        <v>289.25733000000002</v>
      </c>
      <c r="W1654" s="152">
        <v>283.28246999999999</v>
      </c>
      <c r="X1654" s="152">
        <v>290.28559000000001</v>
      </c>
      <c r="Y1654" s="154">
        <f t="shared" si="275"/>
        <v>7.003120000000024</v>
      </c>
      <c r="Z1654" s="154">
        <f t="shared" si="276"/>
        <v>1.0282599999999888</v>
      </c>
      <c r="AA1654" s="154">
        <f t="shared" si="277"/>
        <v>-5.9748600000000351</v>
      </c>
      <c r="AB1654" s="155">
        <f t="shared" si="281"/>
        <v>5.5561386666666692</v>
      </c>
      <c r="AC1654" s="155">
        <f t="shared" si="278"/>
        <v>5.9748600000000351</v>
      </c>
      <c r="AD1654" s="155">
        <f t="shared" si="282"/>
        <v>3.7641549999999975</v>
      </c>
      <c r="AE1654" s="152">
        <f t="shared" si="279"/>
        <v>0</v>
      </c>
      <c r="AF1654" s="152"/>
      <c r="AG1654" s="156">
        <v>38634</v>
      </c>
      <c r="AH1654" s="159">
        <v>235.1474</v>
      </c>
      <c r="AI1654" s="155">
        <f t="shared" si="283"/>
        <v>228.2685206666666</v>
      </c>
      <c r="AJ1654" s="158">
        <f t="shared" si="280"/>
        <v>2.540899878119016E-2</v>
      </c>
      <c r="AK1654" s="155">
        <f t="shared" si="284"/>
        <v>1.6384586007660917E-2</v>
      </c>
      <c r="AL1654" s="158">
        <f t="shared" si="285"/>
        <v>1.6490031078339861E-2</v>
      </c>
    </row>
    <row r="1655" spans="18:38" ht="14.25" x14ac:dyDescent="0.2">
      <c r="R1655" s="152" t="s">
        <v>103</v>
      </c>
      <c r="S1655" s="152"/>
      <c r="T1655" s="152" t="s">
        <v>101</v>
      </c>
      <c r="U1655" s="161">
        <v>38635</v>
      </c>
      <c r="V1655" s="152">
        <v>285.84528999999998</v>
      </c>
      <c r="W1655" s="152">
        <v>282.19215000000003</v>
      </c>
      <c r="X1655" s="152">
        <v>286.78109999999998</v>
      </c>
      <c r="Y1655" s="154">
        <f t="shared" si="275"/>
        <v>4.5889499999999543</v>
      </c>
      <c r="Z1655" s="154">
        <f t="shared" si="276"/>
        <v>0.93581000000000358</v>
      </c>
      <c r="AA1655" s="154">
        <f t="shared" si="277"/>
        <v>-3.6531399999999508</v>
      </c>
      <c r="AB1655" s="155">
        <f t="shared" si="281"/>
        <v>5.4609300000000003</v>
      </c>
      <c r="AC1655" s="155">
        <f t="shared" si="278"/>
        <v>3.6531399999999508</v>
      </c>
      <c r="AD1655" s="155">
        <f t="shared" si="282"/>
        <v>3.707435666666663</v>
      </c>
      <c r="AE1655" s="152">
        <f t="shared" si="279"/>
        <v>0</v>
      </c>
      <c r="AF1655" s="152"/>
      <c r="AG1655" s="156">
        <v>38635</v>
      </c>
      <c r="AH1655" s="159">
        <v>228.43928999999997</v>
      </c>
      <c r="AI1655" s="155">
        <f t="shared" si="283"/>
        <v>228.71573166666664</v>
      </c>
      <c r="AJ1655" s="158">
        <f t="shared" si="280"/>
        <v>1.5991732420460383E-2</v>
      </c>
      <c r="AK1655" s="155">
        <f t="shared" si="284"/>
        <v>1.6087543254734341E-2</v>
      </c>
      <c r="AL1655" s="158">
        <f t="shared" si="285"/>
        <v>1.6209797374454021E-2</v>
      </c>
    </row>
    <row r="1656" spans="18:38" ht="14.25" x14ac:dyDescent="0.2">
      <c r="R1656" s="152" t="s">
        <v>103</v>
      </c>
      <c r="S1656" s="152"/>
      <c r="T1656" s="152" t="s">
        <v>101</v>
      </c>
      <c r="U1656" s="161">
        <v>38636</v>
      </c>
      <c r="V1656" s="152">
        <v>287.19907000000001</v>
      </c>
      <c r="W1656" s="152">
        <v>283.00598000000002</v>
      </c>
      <c r="X1656" s="152">
        <v>288.63144</v>
      </c>
      <c r="Y1656" s="154">
        <f t="shared" si="275"/>
        <v>5.6254599999999755</v>
      </c>
      <c r="Z1656" s="154">
        <f t="shared" si="276"/>
        <v>1.4323699999999917</v>
      </c>
      <c r="AA1656" s="154">
        <f t="shared" si="277"/>
        <v>-4.1930899999999838</v>
      </c>
      <c r="AB1656" s="155">
        <f t="shared" si="281"/>
        <v>5.5595289999999995</v>
      </c>
      <c r="AC1656" s="155">
        <f t="shared" si="278"/>
        <v>4.1930899999999838</v>
      </c>
      <c r="AD1656" s="155">
        <f t="shared" si="282"/>
        <v>3.8472053333333291</v>
      </c>
      <c r="AE1656" s="152">
        <f t="shared" si="279"/>
        <v>0</v>
      </c>
      <c r="AF1656" s="152"/>
      <c r="AG1656" s="156">
        <v>38636</v>
      </c>
      <c r="AH1656" s="159">
        <v>234.32498000000001</v>
      </c>
      <c r="AI1656" s="155">
        <f t="shared" si="283"/>
        <v>229.24834166666668</v>
      </c>
      <c r="AJ1656" s="158">
        <f t="shared" si="280"/>
        <v>1.7894336318731292E-2</v>
      </c>
      <c r="AK1656" s="155">
        <f t="shared" si="284"/>
        <v>1.6684021132025384E-2</v>
      </c>
      <c r="AL1656" s="158">
        <f t="shared" si="285"/>
        <v>1.6781824048818072E-2</v>
      </c>
    </row>
    <row r="1657" spans="18:38" ht="14.25" x14ac:dyDescent="0.2">
      <c r="R1657" s="152" t="s">
        <v>103</v>
      </c>
      <c r="S1657" s="152"/>
      <c r="T1657" s="152" t="s">
        <v>101</v>
      </c>
      <c r="U1657" s="161">
        <v>38637</v>
      </c>
      <c r="V1657" s="152">
        <v>282.82319999999999</v>
      </c>
      <c r="W1657" s="152">
        <v>275.97843</v>
      </c>
      <c r="X1657" s="152">
        <v>283.23925000000003</v>
      </c>
      <c r="Y1657" s="154">
        <f t="shared" si="275"/>
        <v>7.2608200000000238</v>
      </c>
      <c r="Z1657" s="154">
        <f t="shared" si="276"/>
        <v>0.41605000000004111</v>
      </c>
      <c r="AA1657" s="154">
        <f t="shared" si="277"/>
        <v>-6.8447699999999827</v>
      </c>
      <c r="AB1657" s="155">
        <f t="shared" si="281"/>
        <v>5.6185226666666663</v>
      </c>
      <c r="AC1657" s="155">
        <f t="shared" si="278"/>
        <v>6.8447699999999827</v>
      </c>
      <c r="AD1657" s="155">
        <f t="shared" si="282"/>
        <v>4.021041999999996</v>
      </c>
      <c r="AE1657" s="152">
        <f t="shared" si="279"/>
        <v>0</v>
      </c>
      <c r="AF1657" s="152"/>
      <c r="AG1657" s="156">
        <v>38637</v>
      </c>
      <c r="AH1657" s="159">
        <v>231.34514999999999</v>
      </c>
      <c r="AI1657" s="155">
        <f t="shared" si="283"/>
        <v>229.56816466666663</v>
      </c>
      <c r="AJ1657" s="158">
        <f t="shared" si="280"/>
        <v>2.9586831623658345E-2</v>
      </c>
      <c r="AK1657" s="155">
        <f t="shared" si="284"/>
        <v>1.7425278297472955E-2</v>
      </c>
      <c r="AL1657" s="158">
        <f t="shared" si="285"/>
        <v>1.751567777630908E-2</v>
      </c>
    </row>
    <row r="1658" spans="18:38" ht="14.25" x14ac:dyDescent="0.2">
      <c r="R1658" s="152" t="s">
        <v>103</v>
      </c>
      <c r="S1658" s="152"/>
      <c r="T1658" s="152" t="s">
        <v>101</v>
      </c>
      <c r="U1658" s="161">
        <v>38638</v>
      </c>
      <c r="V1658" s="152">
        <v>283.52987000000002</v>
      </c>
      <c r="W1658" s="152">
        <v>281.37079</v>
      </c>
      <c r="X1658" s="152">
        <v>284.51672000000002</v>
      </c>
      <c r="Y1658" s="154">
        <f t="shared" si="275"/>
        <v>3.1459300000000212</v>
      </c>
      <c r="Z1658" s="154">
        <f t="shared" si="276"/>
        <v>0.986850000000004</v>
      </c>
      <c r="AA1658" s="154">
        <f t="shared" si="277"/>
        <v>-2.1590800000000172</v>
      </c>
      <c r="AB1658" s="155">
        <f t="shared" si="281"/>
        <v>5.6239720000000011</v>
      </c>
      <c r="AC1658" s="155">
        <f t="shared" si="278"/>
        <v>2.1590800000000172</v>
      </c>
      <c r="AD1658" s="155">
        <f t="shared" si="282"/>
        <v>4.0545406666666644</v>
      </c>
      <c r="AE1658" s="152">
        <f t="shared" si="279"/>
        <v>0</v>
      </c>
      <c r="AF1658" s="152"/>
      <c r="AG1658" s="156">
        <v>38638</v>
      </c>
      <c r="AH1658" s="159">
        <v>237.85719999999998</v>
      </c>
      <c r="AI1658" s="155">
        <f t="shared" si="283"/>
        <v>230.10388033333331</v>
      </c>
      <c r="AJ1658" s="158">
        <f t="shared" si="280"/>
        <v>9.0772110325019265E-3</v>
      </c>
      <c r="AK1658" s="155">
        <f t="shared" si="284"/>
        <v>1.7554393288355896E-2</v>
      </c>
      <c r="AL1658" s="158">
        <f t="shared" si="285"/>
        <v>1.7620479327828682E-2</v>
      </c>
    </row>
    <row r="1659" spans="18:38" ht="14.25" x14ac:dyDescent="0.2">
      <c r="R1659" s="152" t="s">
        <v>103</v>
      </c>
      <c r="S1659" s="152"/>
      <c r="T1659" s="152" t="s">
        <v>101</v>
      </c>
      <c r="U1659" s="161">
        <v>38639</v>
      </c>
      <c r="V1659" s="152">
        <v>282.57639999999998</v>
      </c>
      <c r="W1659" s="152">
        <v>275.36147</v>
      </c>
      <c r="X1659" s="152">
        <v>282.54131999999998</v>
      </c>
      <c r="Y1659" s="154">
        <f t="shared" si="275"/>
        <v>7.1798499999999876</v>
      </c>
      <c r="Z1659" s="154">
        <f t="shared" si="276"/>
        <v>-3.5079999999993561E-2</v>
      </c>
      <c r="AA1659" s="154">
        <f t="shared" si="277"/>
        <v>-7.2149299999999812</v>
      </c>
      <c r="AB1659" s="155">
        <f t="shared" si="281"/>
        <v>5.6888716666666674</v>
      </c>
      <c r="AC1659" s="155">
        <f t="shared" si="278"/>
        <v>7.2149299999999812</v>
      </c>
      <c r="AD1659" s="155">
        <f t="shared" si="282"/>
        <v>4.1403569999999963</v>
      </c>
      <c r="AE1659" s="152">
        <f t="shared" si="279"/>
        <v>0</v>
      </c>
      <c r="AF1659" s="152"/>
      <c r="AG1659" s="156">
        <v>38639</v>
      </c>
      <c r="AH1659" s="159">
        <v>244.62848000000002</v>
      </c>
      <c r="AI1659" s="155">
        <f t="shared" si="283"/>
        <v>230.98752933333336</v>
      </c>
      <c r="AJ1659" s="158">
        <f t="shared" si="280"/>
        <v>2.9493417937273617E-2</v>
      </c>
      <c r="AK1659" s="155">
        <f t="shared" si="284"/>
        <v>1.78283469619329E-2</v>
      </c>
      <c r="AL1659" s="158">
        <f t="shared" si="285"/>
        <v>1.7924591045887728E-2</v>
      </c>
    </row>
    <row r="1660" spans="18:38" ht="14.25" x14ac:dyDescent="0.2">
      <c r="R1660" s="152" t="s">
        <v>103</v>
      </c>
      <c r="S1660" s="152"/>
      <c r="T1660" s="152" t="s">
        <v>101</v>
      </c>
      <c r="U1660" s="161">
        <v>38640</v>
      </c>
      <c r="V1660" s="152">
        <v>276.70058999999998</v>
      </c>
      <c r="W1660" s="152">
        <v>269.71082000000001</v>
      </c>
      <c r="X1660" s="152">
        <v>279.74513000000002</v>
      </c>
      <c r="Y1660" s="154">
        <f t="shared" si="275"/>
        <v>10.034310000000005</v>
      </c>
      <c r="Z1660" s="154">
        <f t="shared" si="276"/>
        <v>3.0445400000000404</v>
      </c>
      <c r="AA1660" s="154">
        <f t="shared" si="277"/>
        <v>-6.9897699999999645</v>
      </c>
      <c r="AB1660" s="155">
        <f t="shared" si="281"/>
        <v>5.8504536666666676</v>
      </c>
      <c r="AC1660" s="155">
        <f t="shared" si="278"/>
        <v>6.9897699999999645</v>
      </c>
      <c r="AD1660" s="155">
        <f t="shared" si="282"/>
        <v>4.2001653333333291</v>
      </c>
      <c r="AE1660" s="152">
        <f t="shared" si="279"/>
        <v>0</v>
      </c>
      <c r="AF1660" s="152"/>
      <c r="AG1660" s="156">
        <v>38640</v>
      </c>
      <c r="AH1660" s="159">
        <v>221.34338</v>
      </c>
      <c r="AI1660" s="155">
        <f t="shared" si="283"/>
        <v>231.0429566666667</v>
      </c>
      <c r="AJ1660" s="158">
        <f t="shared" si="280"/>
        <v>3.1578852730991841E-2</v>
      </c>
      <c r="AK1660" s="155">
        <f t="shared" si="284"/>
        <v>1.8092630709829059E-2</v>
      </c>
      <c r="AL1660" s="158">
        <f t="shared" si="285"/>
        <v>1.8179153322527144E-2</v>
      </c>
    </row>
    <row r="1661" spans="18:38" ht="14.25" x14ac:dyDescent="0.2">
      <c r="R1661" s="152" t="s">
        <v>103</v>
      </c>
      <c r="S1661" s="152"/>
      <c r="T1661" s="152" t="s">
        <v>101</v>
      </c>
      <c r="U1661" s="161">
        <v>38641</v>
      </c>
      <c r="V1661" s="152">
        <v>280.63031999999998</v>
      </c>
      <c r="W1661" s="152">
        <v>279.61155000000002</v>
      </c>
      <c r="X1661" s="152">
        <v>282.71453000000002</v>
      </c>
      <c r="Y1661" s="154">
        <f t="shared" si="275"/>
        <v>3.1029800000000023</v>
      </c>
      <c r="Z1661" s="154">
        <f t="shared" si="276"/>
        <v>2.0842100000000414</v>
      </c>
      <c r="AA1661" s="154">
        <f t="shared" si="277"/>
        <v>-1.0187699999999609</v>
      </c>
      <c r="AB1661" s="155">
        <f t="shared" si="281"/>
        <v>5.4974903333333351</v>
      </c>
      <c r="AC1661" s="155">
        <f t="shared" si="278"/>
        <v>1.0187699999999609</v>
      </c>
      <c r="AD1661" s="155">
        <f t="shared" si="282"/>
        <v>3.7832819999999949</v>
      </c>
      <c r="AE1661" s="152">
        <f t="shared" si="279"/>
        <v>0</v>
      </c>
      <c r="AF1661" s="152"/>
      <c r="AG1661" s="156">
        <v>38641</v>
      </c>
      <c r="AH1661" s="159">
        <v>233.44360999999998</v>
      </c>
      <c r="AI1661" s="155">
        <f t="shared" si="283"/>
        <v>231.53955766666667</v>
      </c>
      <c r="AJ1661" s="158">
        <f t="shared" si="280"/>
        <v>4.3640946094003642E-3</v>
      </c>
      <c r="AK1661" s="155">
        <f t="shared" si="284"/>
        <v>1.6175179224054526E-2</v>
      </c>
      <c r="AL1661" s="158">
        <f t="shared" si="285"/>
        <v>1.6339678792366679E-2</v>
      </c>
    </row>
    <row r="1662" spans="18:38" ht="14.25" x14ac:dyDescent="0.2">
      <c r="R1662" s="152" t="s">
        <v>103</v>
      </c>
      <c r="S1662" s="152"/>
      <c r="T1662" s="152" t="s">
        <v>101</v>
      </c>
      <c r="U1662" s="161">
        <v>38642</v>
      </c>
      <c r="V1662" s="152">
        <v>280.20294999999999</v>
      </c>
      <c r="W1662" s="152">
        <v>278.98298999999997</v>
      </c>
      <c r="X1662" s="152">
        <v>284.47908000000001</v>
      </c>
      <c r="Y1662" s="154">
        <f t="shared" si="275"/>
        <v>5.4960900000000379</v>
      </c>
      <c r="Z1662" s="154">
        <f t="shared" si="276"/>
        <v>4.2761300000000233</v>
      </c>
      <c r="AA1662" s="154">
        <f t="shared" si="277"/>
        <v>-1.2199600000000146</v>
      </c>
      <c r="AB1662" s="155">
        <f t="shared" si="281"/>
        <v>5.4777440000000031</v>
      </c>
      <c r="AC1662" s="155">
        <f t="shared" si="278"/>
        <v>1.2199600000000146</v>
      </c>
      <c r="AD1662" s="155">
        <f t="shared" si="282"/>
        <v>3.6356849999999952</v>
      </c>
      <c r="AE1662" s="152">
        <f t="shared" si="279"/>
        <v>0</v>
      </c>
      <c r="AF1662" s="152"/>
      <c r="AG1662" s="156">
        <v>38642</v>
      </c>
      <c r="AH1662" s="159">
        <v>230.08207000000004</v>
      </c>
      <c r="AI1662" s="155">
        <f t="shared" si="283"/>
        <v>231.69557766666674</v>
      </c>
      <c r="AJ1662" s="158">
        <f t="shared" si="280"/>
        <v>5.3022819205338963E-3</v>
      </c>
      <c r="AK1662" s="155">
        <f t="shared" si="284"/>
        <v>1.5516690785513104E-2</v>
      </c>
      <c r="AL1662" s="158">
        <f t="shared" si="285"/>
        <v>1.569164606685132E-2</v>
      </c>
    </row>
    <row r="1663" spans="18:38" ht="14.25" x14ac:dyDescent="0.2">
      <c r="R1663" s="152" t="s">
        <v>103</v>
      </c>
      <c r="S1663" s="152"/>
      <c r="T1663" s="152" t="s">
        <v>101</v>
      </c>
      <c r="U1663" s="161">
        <v>38643</v>
      </c>
      <c r="V1663" s="152">
        <v>285.08816999999999</v>
      </c>
      <c r="W1663" s="152">
        <v>282.22399999999999</v>
      </c>
      <c r="X1663" s="152">
        <v>286.78577000000001</v>
      </c>
      <c r="Y1663" s="154">
        <f t="shared" si="275"/>
        <v>4.5617700000000241</v>
      </c>
      <c r="Z1663" s="154">
        <f t="shared" si="276"/>
        <v>1.6976000000000226</v>
      </c>
      <c r="AA1663" s="154">
        <f t="shared" si="277"/>
        <v>-2.8641700000000014</v>
      </c>
      <c r="AB1663" s="155">
        <f t="shared" si="281"/>
        <v>5.435550333333337</v>
      </c>
      <c r="AC1663" s="155">
        <f t="shared" si="278"/>
        <v>2.8641700000000014</v>
      </c>
      <c r="AD1663" s="155">
        <f t="shared" si="282"/>
        <v>3.5827196666666623</v>
      </c>
      <c r="AE1663" s="152">
        <f t="shared" si="279"/>
        <v>0</v>
      </c>
      <c r="AF1663" s="152"/>
      <c r="AG1663" s="156">
        <v>38643</v>
      </c>
      <c r="AH1663" s="159">
        <v>250.18881999999994</v>
      </c>
      <c r="AI1663" s="155">
        <f t="shared" si="283"/>
        <v>232.48963100000006</v>
      </c>
      <c r="AJ1663" s="158">
        <f t="shared" si="280"/>
        <v>1.1448033529236047E-2</v>
      </c>
      <c r="AK1663" s="155">
        <f t="shared" si="284"/>
        <v>1.5242553556115073E-2</v>
      </c>
      <c r="AL1663" s="158">
        <f t="shared" si="285"/>
        <v>1.5410234216710773E-2</v>
      </c>
    </row>
    <row r="1664" spans="18:38" ht="14.25" x14ac:dyDescent="0.2">
      <c r="R1664" s="152" t="s">
        <v>103</v>
      </c>
      <c r="S1664" s="152"/>
      <c r="T1664" s="152" t="s">
        <v>101</v>
      </c>
      <c r="U1664" s="161">
        <v>38644</v>
      </c>
      <c r="V1664" s="152">
        <v>282.10541000000001</v>
      </c>
      <c r="W1664" s="152">
        <v>280.42919000000001</v>
      </c>
      <c r="X1664" s="152">
        <v>283.52118000000002</v>
      </c>
      <c r="Y1664" s="154">
        <f t="shared" si="275"/>
        <v>3.0919900000000098</v>
      </c>
      <c r="Z1664" s="154">
        <f t="shared" si="276"/>
        <v>1.4157700000000091</v>
      </c>
      <c r="AA1664" s="154">
        <f t="shared" si="277"/>
        <v>-1.6762200000000007</v>
      </c>
      <c r="AB1664" s="155">
        <f t="shared" si="281"/>
        <v>5.412987333333338</v>
      </c>
      <c r="AC1664" s="155">
        <f t="shared" si="278"/>
        <v>1.6762200000000007</v>
      </c>
      <c r="AD1664" s="155">
        <f t="shared" si="282"/>
        <v>3.6055333333333293</v>
      </c>
      <c r="AE1664" s="152">
        <f t="shared" si="279"/>
        <v>0</v>
      </c>
      <c r="AF1664" s="152"/>
      <c r="AG1664" s="156">
        <v>38644</v>
      </c>
      <c r="AH1664" s="159">
        <v>246.54587999999995</v>
      </c>
      <c r="AI1664" s="155">
        <f t="shared" si="283"/>
        <v>233.09642300000004</v>
      </c>
      <c r="AJ1664" s="158">
        <f t="shared" si="280"/>
        <v>6.7988157011587497E-3</v>
      </c>
      <c r="AK1664" s="155">
        <f t="shared" si="284"/>
        <v>1.5324396536681821E-2</v>
      </c>
      <c r="AL1664" s="158">
        <f t="shared" si="285"/>
        <v>1.5467990829414524E-2</v>
      </c>
    </row>
    <row r="1665" spans="18:38" ht="14.25" x14ac:dyDescent="0.2">
      <c r="R1665" s="152" t="s">
        <v>103</v>
      </c>
      <c r="S1665" s="152"/>
      <c r="T1665" s="152" t="s">
        <v>101</v>
      </c>
      <c r="U1665" s="161">
        <v>38645</v>
      </c>
      <c r="V1665" s="152">
        <v>281.60046999999997</v>
      </c>
      <c r="W1665" s="152">
        <v>273.99470000000002</v>
      </c>
      <c r="X1665" s="152">
        <v>281.5874</v>
      </c>
      <c r="Y1665" s="154">
        <f t="shared" si="275"/>
        <v>7.5926999999999794</v>
      </c>
      <c r="Z1665" s="154">
        <f t="shared" si="276"/>
        <v>-1.3069999999970605E-2</v>
      </c>
      <c r="AA1665" s="154">
        <f t="shared" si="277"/>
        <v>-7.60576999999995</v>
      </c>
      <c r="AB1665" s="155">
        <f t="shared" si="281"/>
        <v>5.4336030000000033</v>
      </c>
      <c r="AC1665" s="155">
        <f t="shared" si="278"/>
        <v>7.60576999999995</v>
      </c>
      <c r="AD1665" s="155">
        <f t="shared" si="282"/>
        <v>3.8590589999999945</v>
      </c>
      <c r="AE1665" s="152">
        <f t="shared" si="279"/>
        <v>0</v>
      </c>
      <c r="AF1665" s="152"/>
      <c r="AG1665" s="156">
        <v>38645</v>
      </c>
      <c r="AH1665" s="159">
        <v>237.51660000000001</v>
      </c>
      <c r="AI1665" s="155">
        <f t="shared" si="283"/>
        <v>233.62499166666672</v>
      </c>
      <c r="AJ1665" s="158">
        <f t="shared" si="280"/>
        <v>3.2022056563625237E-2</v>
      </c>
      <c r="AK1665" s="155">
        <f t="shared" si="284"/>
        <v>1.6391798422135995E-2</v>
      </c>
      <c r="AL1665" s="158">
        <f t="shared" si="285"/>
        <v>1.65181771542064E-2</v>
      </c>
    </row>
    <row r="1666" spans="18:38" ht="14.25" x14ac:dyDescent="0.2">
      <c r="R1666" s="152" t="s">
        <v>103</v>
      </c>
      <c r="S1666" s="152"/>
      <c r="T1666" s="152" t="s">
        <v>101</v>
      </c>
      <c r="U1666" s="161">
        <v>38646</v>
      </c>
      <c r="V1666" s="152">
        <v>280.79259999999999</v>
      </c>
      <c r="W1666" s="152">
        <v>276.10278</v>
      </c>
      <c r="X1666" s="152">
        <v>283.12934999999999</v>
      </c>
      <c r="Y1666" s="154">
        <f t="shared" ref="Y1666:Y1729" si="286">X1666-W1666</f>
        <v>7.0265699999999924</v>
      </c>
      <c r="Z1666" s="154">
        <f t="shared" ref="Z1666:Z1729" si="287">X1666-V1666</f>
        <v>2.336749999999995</v>
      </c>
      <c r="AA1666" s="154">
        <f t="shared" ref="AA1666:AA1729" si="288">W1666-V1666</f>
        <v>-4.6898199999999974</v>
      </c>
      <c r="AB1666" s="155">
        <f t="shared" si="281"/>
        <v>5.5074943333333373</v>
      </c>
      <c r="AC1666" s="155">
        <f t="shared" ref="AC1666:AC1729" si="289">IF((V1666-W1666)&lt;0,0,V1666-W1666)</f>
        <v>4.6898199999999974</v>
      </c>
      <c r="AD1666" s="155">
        <f t="shared" si="282"/>
        <v>3.9032833333333277</v>
      </c>
      <c r="AE1666" s="152">
        <f t="shared" ref="AE1666:AE1729" si="290">IF(AC1666&gt;=25,1,0)</f>
        <v>0</v>
      </c>
      <c r="AF1666" s="152"/>
      <c r="AG1666" s="156">
        <v>38646</v>
      </c>
      <c r="AH1666" s="159">
        <v>235.12343000000001</v>
      </c>
      <c r="AI1666" s="155">
        <f t="shared" si="283"/>
        <v>233.9345923333334</v>
      </c>
      <c r="AJ1666" s="158">
        <f t="shared" ref="AJ1666:AJ1729" si="291">AC1666/AH1666</f>
        <v>1.9946204425479831E-2</v>
      </c>
      <c r="AK1666" s="155">
        <f t="shared" si="284"/>
        <v>1.6560279419627642E-2</v>
      </c>
      <c r="AL1666" s="158">
        <f t="shared" si="285"/>
        <v>1.6685361897104723E-2</v>
      </c>
    </row>
    <row r="1667" spans="18:38" ht="14.25" x14ac:dyDescent="0.2">
      <c r="R1667" s="152" t="s">
        <v>103</v>
      </c>
      <c r="S1667" s="152"/>
      <c r="T1667" s="152" t="s">
        <v>101</v>
      </c>
      <c r="U1667" s="161">
        <v>38647</v>
      </c>
      <c r="V1667" s="152">
        <v>283.93678999999997</v>
      </c>
      <c r="W1667" s="152">
        <v>281.18747999999999</v>
      </c>
      <c r="X1667" s="152">
        <v>287.40168</v>
      </c>
      <c r="Y1667" s="154">
        <f t="shared" si="286"/>
        <v>6.2142000000000053</v>
      </c>
      <c r="Z1667" s="154">
        <f t="shared" si="287"/>
        <v>3.4648900000000253</v>
      </c>
      <c r="AA1667" s="154">
        <f t="shared" si="288"/>
        <v>-2.7493099999999799</v>
      </c>
      <c r="AB1667" s="155">
        <f t="shared" si="281"/>
        <v>5.666276333333335</v>
      </c>
      <c r="AC1667" s="155">
        <f t="shared" si="289"/>
        <v>2.7493099999999799</v>
      </c>
      <c r="AD1667" s="155">
        <f t="shared" si="282"/>
        <v>3.9949269999999939</v>
      </c>
      <c r="AE1667" s="152">
        <f t="shared" si="290"/>
        <v>0</v>
      </c>
      <c r="AF1667" s="152"/>
      <c r="AG1667" s="156">
        <v>38647</v>
      </c>
      <c r="AH1667" s="159">
        <v>228.29258999999999</v>
      </c>
      <c r="AI1667" s="155">
        <f t="shared" si="283"/>
        <v>233.99371200000004</v>
      </c>
      <c r="AJ1667" s="158">
        <f t="shared" si="291"/>
        <v>1.2042922637129748E-2</v>
      </c>
      <c r="AK1667" s="155">
        <f t="shared" si="284"/>
        <v>1.6961710174198633E-2</v>
      </c>
      <c r="AL1667" s="158">
        <f t="shared" si="285"/>
        <v>1.7072796383519884E-2</v>
      </c>
    </row>
    <row r="1668" spans="18:38" ht="14.25" x14ac:dyDescent="0.2">
      <c r="R1668" s="152" t="s">
        <v>103</v>
      </c>
      <c r="S1668" s="152"/>
      <c r="T1668" s="152" t="s">
        <v>101</v>
      </c>
      <c r="U1668" s="161">
        <v>38648</v>
      </c>
      <c r="V1668" s="152">
        <v>282.47541999999999</v>
      </c>
      <c r="W1668" s="152">
        <v>276.56054</v>
      </c>
      <c r="X1668" s="152">
        <v>282.80943000000002</v>
      </c>
      <c r="Y1668" s="154">
        <f t="shared" si="286"/>
        <v>6.2488900000000172</v>
      </c>
      <c r="Z1668" s="154">
        <f t="shared" si="287"/>
        <v>0.33401000000003478</v>
      </c>
      <c r="AA1668" s="154">
        <f t="shared" si="288"/>
        <v>-5.9148799999999824</v>
      </c>
      <c r="AB1668" s="155">
        <f t="shared" si="281"/>
        <v>5.5752793333333353</v>
      </c>
      <c r="AC1668" s="155">
        <f t="shared" si="289"/>
        <v>5.9148799999999824</v>
      </c>
      <c r="AD1668" s="155">
        <f t="shared" si="282"/>
        <v>3.9200086666666589</v>
      </c>
      <c r="AE1668" s="152">
        <f t="shared" si="290"/>
        <v>0</v>
      </c>
      <c r="AF1668" s="152"/>
      <c r="AG1668" s="156">
        <v>38648</v>
      </c>
      <c r="AH1668" s="159">
        <v>232.41636</v>
      </c>
      <c r="AI1668" s="155">
        <f t="shared" si="283"/>
        <v>233.86752033333335</v>
      </c>
      <c r="AJ1668" s="158">
        <f t="shared" si="291"/>
        <v>2.544949933817044E-2</v>
      </c>
      <c r="AK1668" s="155">
        <f t="shared" si="284"/>
        <v>1.6658127710028354E-2</v>
      </c>
      <c r="AL1668" s="158">
        <f t="shared" si="285"/>
        <v>1.676166344552436E-2</v>
      </c>
    </row>
    <row r="1669" spans="18:38" ht="14.25" x14ac:dyDescent="0.2">
      <c r="R1669" s="152" t="s">
        <v>103</v>
      </c>
      <c r="S1669" s="152"/>
      <c r="T1669" s="152" t="s">
        <v>101</v>
      </c>
      <c r="U1669" s="161">
        <v>38649</v>
      </c>
      <c r="V1669" s="152">
        <v>282.44940000000003</v>
      </c>
      <c r="W1669" s="152">
        <v>275.26805000000002</v>
      </c>
      <c r="X1669" s="152">
        <v>282.53294</v>
      </c>
      <c r="Y1669" s="154">
        <f t="shared" si="286"/>
        <v>7.2648899999999799</v>
      </c>
      <c r="Z1669" s="154">
        <f t="shared" si="287"/>
        <v>8.353999999997086E-2</v>
      </c>
      <c r="AA1669" s="154">
        <f t="shared" si="288"/>
        <v>-7.181350000000009</v>
      </c>
      <c r="AB1669" s="155">
        <f t="shared" si="281"/>
        <v>5.7699209999999992</v>
      </c>
      <c r="AC1669" s="155">
        <f t="shared" si="289"/>
        <v>7.181350000000009</v>
      </c>
      <c r="AD1669" s="155">
        <f t="shared" si="282"/>
        <v>4.1593869999999926</v>
      </c>
      <c r="AE1669" s="152">
        <f t="shared" si="290"/>
        <v>0</v>
      </c>
      <c r="AF1669" s="152"/>
      <c r="AG1669" s="156">
        <v>38649</v>
      </c>
      <c r="AH1669" s="159">
        <v>233.48819</v>
      </c>
      <c r="AI1669" s="155">
        <f t="shared" si="283"/>
        <v>234.33477666666667</v>
      </c>
      <c r="AJ1669" s="158">
        <f t="shared" si="291"/>
        <v>3.0756801875075603E-2</v>
      </c>
      <c r="AK1669" s="155">
        <f t="shared" si="284"/>
        <v>1.7683354439197541E-2</v>
      </c>
      <c r="AL1669" s="158">
        <f t="shared" si="285"/>
        <v>1.7749764073288109E-2</v>
      </c>
    </row>
    <row r="1670" spans="18:38" ht="14.25" x14ac:dyDescent="0.2">
      <c r="R1670" s="152" t="s">
        <v>103</v>
      </c>
      <c r="S1670" s="152"/>
      <c r="T1670" s="152" t="s">
        <v>101</v>
      </c>
      <c r="U1670" s="161">
        <v>38650</v>
      </c>
      <c r="V1670" s="152">
        <v>282.62776000000002</v>
      </c>
      <c r="W1670" s="152">
        <v>275.96337999999997</v>
      </c>
      <c r="X1670" s="152">
        <v>282.95348999999999</v>
      </c>
      <c r="Y1670" s="154">
        <f t="shared" si="286"/>
        <v>6.9901100000000156</v>
      </c>
      <c r="Z1670" s="154">
        <f t="shared" si="287"/>
        <v>0.32572999999996455</v>
      </c>
      <c r="AA1670" s="154">
        <f t="shared" si="288"/>
        <v>-6.664380000000051</v>
      </c>
      <c r="AB1670" s="155">
        <f t="shared" si="281"/>
        <v>5.8715593333333329</v>
      </c>
      <c r="AC1670" s="155">
        <f t="shared" si="289"/>
        <v>6.664380000000051</v>
      </c>
      <c r="AD1670" s="155">
        <f t="shared" si="282"/>
        <v>4.3283583333333278</v>
      </c>
      <c r="AE1670" s="152">
        <f t="shared" si="290"/>
        <v>0</v>
      </c>
      <c r="AF1670" s="152"/>
      <c r="AG1670" s="156">
        <v>38650</v>
      </c>
      <c r="AH1670" s="159">
        <v>233.27489999999997</v>
      </c>
      <c r="AI1670" s="155">
        <f t="shared" si="283"/>
        <v>235.06551066666671</v>
      </c>
      <c r="AJ1670" s="158">
        <f t="shared" si="291"/>
        <v>2.8568783010945679E-2</v>
      </c>
      <c r="AK1670" s="155">
        <f t="shared" si="284"/>
        <v>1.8384055334537196E-2</v>
      </c>
      <c r="AL1670" s="158">
        <f t="shared" si="285"/>
        <v>1.8413413014345313E-2</v>
      </c>
    </row>
    <row r="1671" spans="18:38" ht="14.25" x14ac:dyDescent="0.2">
      <c r="R1671" s="152" t="s">
        <v>103</v>
      </c>
      <c r="S1671" s="152"/>
      <c r="T1671" s="152" t="s">
        <v>101</v>
      </c>
      <c r="U1671" s="161">
        <v>38651</v>
      </c>
      <c r="V1671" s="152">
        <v>279.62616000000003</v>
      </c>
      <c r="W1671" s="152">
        <v>276.60342000000003</v>
      </c>
      <c r="X1671" s="152">
        <v>279.84309000000002</v>
      </c>
      <c r="Y1671" s="154">
        <f t="shared" si="286"/>
        <v>3.2396699999999896</v>
      </c>
      <c r="Z1671" s="154">
        <f t="shared" si="287"/>
        <v>0.21692999999999074</v>
      </c>
      <c r="AA1671" s="154">
        <f t="shared" si="288"/>
        <v>-3.0227399999999989</v>
      </c>
      <c r="AB1671" s="155">
        <f t="shared" si="281"/>
        <v>5.7694323333333326</v>
      </c>
      <c r="AC1671" s="155">
        <f t="shared" si="289"/>
        <v>3.0227399999999989</v>
      </c>
      <c r="AD1671" s="155">
        <f t="shared" si="282"/>
        <v>4.2211413333333292</v>
      </c>
      <c r="AE1671" s="152">
        <f t="shared" si="290"/>
        <v>0</v>
      </c>
      <c r="AF1671" s="152"/>
      <c r="AG1671" s="156">
        <v>38651</v>
      </c>
      <c r="AH1671" s="159">
        <v>228.90013999999999</v>
      </c>
      <c r="AI1671" s="155">
        <f t="shared" si="283"/>
        <v>235.01664966666667</v>
      </c>
      <c r="AJ1671" s="158">
        <f t="shared" si="291"/>
        <v>1.3205496510399683E-2</v>
      </c>
      <c r="AK1671" s="155">
        <f t="shared" si="284"/>
        <v>1.7921435937084514E-2</v>
      </c>
      <c r="AL1671" s="158">
        <f t="shared" si="285"/>
        <v>1.7961031013421131E-2</v>
      </c>
    </row>
    <row r="1672" spans="18:38" ht="14.25" x14ac:dyDescent="0.2">
      <c r="R1672" s="152" t="s">
        <v>103</v>
      </c>
      <c r="S1672" s="152"/>
      <c r="T1672" s="152" t="s">
        <v>101</v>
      </c>
      <c r="U1672" s="161">
        <v>38652</v>
      </c>
      <c r="V1672" s="152">
        <v>278.50589000000002</v>
      </c>
      <c r="W1672" s="152">
        <v>270.52384000000001</v>
      </c>
      <c r="X1672" s="152">
        <v>280.35939999999999</v>
      </c>
      <c r="Y1672" s="154">
        <f t="shared" si="286"/>
        <v>9.8355599999999868</v>
      </c>
      <c r="Z1672" s="154">
        <f t="shared" si="287"/>
        <v>1.8535099999999716</v>
      </c>
      <c r="AA1672" s="154">
        <f t="shared" si="288"/>
        <v>-7.9820500000000152</v>
      </c>
      <c r="AB1672" s="155">
        <f t="shared" si="281"/>
        <v>5.7681543333333325</v>
      </c>
      <c r="AC1672" s="155">
        <f t="shared" si="289"/>
        <v>7.9820500000000152</v>
      </c>
      <c r="AD1672" s="155">
        <f t="shared" si="282"/>
        <v>4.3141303333333285</v>
      </c>
      <c r="AE1672" s="152">
        <f t="shared" si="290"/>
        <v>0</v>
      </c>
      <c r="AF1672" s="152"/>
      <c r="AG1672" s="156">
        <v>38652</v>
      </c>
      <c r="AH1672" s="159">
        <v>221.89229999999998</v>
      </c>
      <c r="AI1672" s="155">
        <f t="shared" si="283"/>
        <v>234.76269400000001</v>
      </c>
      <c r="AJ1672" s="158">
        <f t="shared" si="291"/>
        <v>3.5972631767754067E-2</v>
      </c>
      <c r="AK1672" s="155">
        <f t="shared" si="284"/>
        <v>1.8366401394214232E-2</v>
      </c>
      <c r="AL1672" s="158">
        <f t="shared" si="285"/>
        <v>1.8376558301607018E-2</v>
      </c>
    </row>
    <row r="1673" spans="18:38" ht="14.25" x14ac:dyDescent="0.2">
      <c r="R1673" s="152" t="s">
        <v>103</v>
      </c>
      <c r="S1673" s="152"/>
      <c r="T1673" s="152" t="s">
        <v>101</v>
      </c>
      <c r="U1673" s="161">
        <v>38653</v>
      </c>
      <c r="V1673" s="152">
        <v>279.30986000000001</v>
      </c>
      <c r="W1673" s="152">
        <v>278.33503999999999</v>
      </c>
      <c r="X1673" s="152">
        <v>283.83461999999997</v>
      </c>
      <c r="Y1673" s="154">
        <f t="shared" si="286"/>
        <v>5.4995799999999804</v>
      </c>
      <c r="Z1673" s="154">
        <f t="shared" si="287"/>
        <v>4.5247599999999579</v>
      </c>
      <c r="AA1673" s="154">
        <f t="shared" si="288"/>
        <v>-0.97482000000002245</v>
      </c>
      <c r="AB1673" s="155">
        <f t="shared" si="281"/>
        <v>5.7544716666666655</v>
      </c>
      <c r="AC1673" s="155">
        <f t="shared" si="289"/>
        <v>0.97482000000002245</v>
      </c>
      <c r="AD1673" s="155">
        <f t="shared" si="282"/>
        <v>4.1843446666666617</v>
      </c>
      <c r="AE1673" s="152">
        <f t="shared" si="290"/>
        <v>0</v>
      </c>
      <c r="AF1673" s="152"/>
      <c r="AG1673" s="156">
        <v>38653</v>
      </c>
      <c r="AH1673" s="159">
        <v>223.03093999999999</v>
      </c>
      <c r="AI1673" s="155">
        <f t="shared" si="283"/>
        <v>233.963032</v>
      </c>
      <c r="AJ1673" s="158">
        <f t="shared" si="291"/>
        <v>4.370783712789008E-3</v>
      </c>
      <c r="AK1673" s="155">
        <f t="shared" si="284"/>
        <v>1.7855146807469587E-2</v>
      </c>
      <c r="AL1673" s="158">
        <f t="shared" si="285"/>
        <v>1.7884640282259043E-2</v>
      </c>
    </row>
    <row r="1674" spans="18:38" ht="14.25" x14ac:dyDescent="0.2">
      <c r="R1674" s="152" t="s">
        <v>103</v>
      </c>
      <c r="S1674" s="152"/>
      <c r="T1674" s="152" t="s">
        <v>101</v>
      </c>
      <c r="U1674" s="161">
        <v>38654</v>
      </c>
      <c r="V1674" s="152">
        <v>284.38157999999999</v>
      </c>
      <c r="W1674" s="152">
        <v>277.89125000000001</v>
      </c>
      <c r="X1674" s="152">
        <v>286.25668000000002</v>
      </c>
      <c r="Y1674" s="154">
        <f t="shared" si="286"/>
        <v>8.3654300000000035</v>
      </c>
      <c r="Z1674" s="154">
        <f t="shared" si="287"/>
        <v>1.8751000000000317</v>
      </c>
      <c r="AA1674" s="154">
        <f t="shared" si="288"/>
        <v>-6.4903299999999717</v>
      </c>
      <c r="AB1674" s="155">
        <f t="shared" si="281"/>
        <v>5.7907110000000008</v>
      </c>
      <c r="AC1674" s="155">
        <f t="shared" si="289"/>
        <v>6.4903299999999717</v>
      </c>
      <c r="AD1674" s="155">
        <f t="shared" si="282"/>
        <v>4.1630929999999955</v>
      </c>
      <c r="AE1674" s="152">
        <f t="shared" si="290"/>
        <v>0</v>
      </c>
      <c r="AF1674" s="152"/>
      <c r="AG1674" s="156">
        <v>38654</v>
      </c>
      <c r="AH1674" s="159">
        <v>230.28846999999996</v>
      </c>
      <c r="AI1674" s="155">
        <f t="shared" si="283"/>
        <v>233.18671699999996</v>
      </c>
      <c r="AJ1674" s="158">
        <f t="shared" si="291"/>
        <v>2.8183477878853305E-2</v>
      </c>
      <c r="AK1674" s="155">
        <f t="shared" si="284"/>
        <v>1.7857621746781561E-2</v>
      </c>
      <c r="AL1674" s="158">
        <f t="shared" si="285"/>
        <v>1.7853045205829612E-2</v>
      </c>
    </row>
    <row r="1675" spans="18:38" ht="14.25" x14ac:dyDescent="0.2">
      <c r="R1675" s="152" t="s">
        <v>103</v>
      </c>
      <c r="S1675" s="152"/>
      <c r="T1675" s="152" t="s">
        <v>101</v>
      </c>
      <c r="U1675" s="161">
        <v>38655</v>
      </c>
      <c r="V1675" s="152">
        <v>279.39893999999998</v>
      </c>
      <c r="W1675" s="152">
        <v>277.35109</v>
      </c>
      <c r="X1675" s="152">
        <v>281.72446000000002</v>
      </c>
      <c r="Y1675" s="154">
        <f t="shared" si="286"/>
        <v>4.3733700000000226</v>
      </c>
      <c r="Z1675" s="154">
        <f t="shared" si="287"/>
        <v>2.32552000000004</v>
      </c>
      <c r="AA1675" s="154">
        <f t="shared" si="288"/>
        <v>-2.0478499999999826</v>
      </c>
      <c r="AB1675" s="155">
        <f t="shared" si="281"/>
        <v>5.7775093333333363</v>
      </c>
      <c r="AC1675" s="155">
        <f t="shared" si="289"/>
        <v>2.0478499999999826</v>
      </c>
      <c r="AD1675" s="155">
        <f t="shared" si="282"/>
        <v>4.14885533333333</v>
      </c>
      <c r="AE1675" s="152">
        <f t="shared" si="290"/>
        <v>0</v>
      </c>
      <c r="AF1675" s="152"/>
      <c r="AG1675" s="156">
        <v>38655</v>
      </c>
      <c r="AH1675" s="159">
        <v>221.44472999999999</v>
      </c>
      <c r="AI1675" s="155">
        <f t="shared" si="283"/>
        <v>232.55464233333331</v>
      </c>
      <c r="AJ1675" s="158">
        <f t="shared" si="291"/>
        <v>9.2476799967196443E-3</v>
      </c>
      <c r="AK1675" s="155">
        <f t="shared" si="284"/>
        <v>1.7822712432732552E-2</v>
      </c>
      <c r="AL1675" s="158">
        <f t="shared" si="285"/>
        <v>1.7840346215865038E-2</v>
      </c>
    </row>
    <row r="1676" spans="18:38" ht="14.25" x14ac:dyDescent="0.2">
      <c r="R1676" s="152" t="s">
        <v>103</v>
      </c>
      <c r="S1676" s="152"/>
      <c r="T1676" s="152" t="s">
        <v>101</v>
      </c>
      <c r="U1676" s="161">
        <v>38656</v>
      </c>
      <c r="V1676" s="152">
        <v>277.88657000000001</v>
      </c>
      <c r="W1676" s="152">
        <v>271.44670000000002</v>
      </c>
      <c r="X1676" s="152">
        <v>277.98129</v>
      </c>
      <c r="Y1676" s="154">
        <f t="shared" si="286"/>
        <v>6.5345899999999801</v>
      </c>
      <c r="Z1676" s="154">
        <f t="shared" si="287"/>
        <v>9.4719999999995252E-2</v>
      </c>
      <c r="AA1676" s="154">
        <f t="shared" si="288"/>
        <v>-6.4398699999999849</v>
      </c>
      <c r="AB1676" s="155">
        <f t="shared" si="281"/>
        <v>5.9093743333333348</v>
      </c>
      <c r="AC1676" s="155">
        <f t="shared" si="289"/>
        <v>6.4398699999999849</v>
      </c>
      <c r="AD1676" s="155">
        <f t="shared" si="282"/>
        <v>4.2944489999999957</v>
      </c>
      <c r="AE1676" s="152">
        <f t="shared" si="290"/>
        <v>0</v>
      </c>
      <c r="AF1676" s="152"/>
      <c r="AG1676" s="156">
        <v>38656</v>
      </c>
      <c r="AH1676" s="159">
        <v>232.49171999999996</v>
      </c>
      <c r="AI1676" s="155">
        <f t="shared" si="283"/>
        <v>232.76012733333329</v>
      </c>
      <c r="AJ1676" s="158">
        <f t="shared" si="291"/>
        <v>2.7699352045741612E-2</v>
      </c>
      <c r="AK1676" s="155">
        <f t="shared" si="284"/>
        <v>1.8440852381690277E-2</v>
      </c>
      <c r="AL1676" s="158">
        <f t="shared" si="285"/>
        <v>1.8450105906025568E-2</v>
      </c>
    </row>
    <row r="1677" spans="18:38" ht="14.25" x14ac:dyDescent="0.2">
      <c r="R1677" s="152" t="s">
        <v>103</v>
      </c>
      <c r="S1677" s="152"/>
      <c r="T1677" s="152" t="s">
        <v>101</v>
      </c>
      <c r="U1677" s="161">
        <v>38657</v>
      </c>
      <c r="V1677" s="152">
        <v>277.58188999999999</v>
      </c>
      <c r="W1677" s="152">
        <v>275.22304000000003</v>
      </c>
      <c r="X1677" s="152">
        <v>279.05770000000001</v>
      </c>
      <c r="Y1677" s="154">
        <f t="shared" si="286"/>
        <v>3.8346599999999853</v>
      </c>
      <c r="Z1677" s="154">
        <f t="shared" si="287"/>
        <v>1.475810000000024</v>
      </c>
      <c r="AA1677" s="154">
        <f t="shared" si="288"/>
        <v>-2.3588499999999613</v>
      </c>
      <c r="AB1677" s="155">
        <f t="shared" si="281"/>
        <v>5.8902636666666677</v>
      </c>
      <c r="AC1677" s="155">
        <f t="shared" si="289"/>
        <v>2.3588499999999613</v>
      </c>
      <c r="AD1677" s="155">
        <f t="shared" si="282"/>
        <v>4.2351393333333265</v>
      </c>
      <c r="AE1677" s="152">
        <f t="shared" si="290"/>
        <v>0</v>
      </c>
      <c r="AF1677" s="152"/>
      <c r="AG1677" s="156">
        <v>38657</v>
      </c>
      <c r="AH1677" s="159">
        <v>244.70717000000002</v>
      </c>
      <c r="AI1677" s="155">
        <f t="shared" si="283"/>
        <v>233.28566266666667</v>
      </c>
      <c r="AJ1677" s="158">
        <f t="shared" si="291"/>
        <v>9.6394805268679336E-3</v>
      </c>
      <c r="AK1677" s="155">
        <f t="shared" si="284"/>
        <v>1.8159664113325036E-2</v>
      </c>
      <c r="AL1677" s="158">
        <f t="shared" si="285"/>
        <v>1.8154306119466765E-2</v>
      </c>
    </row>
    <row r="1678" spans="18:38" ht="14.25" x14ac:dyDescent="0.2">
      <c r="R1678" s="152" t="s">
        <v>103</v>
      </c>
      <c r="S1678" s="152"/>
      <c r="T1678" s="152" t="s">
        <v>101</v>
      </c>
      <c r="U1678" s="161">
        <v>38658</v>
      </c>
      <c r="V1678" s="152">
        <v>279.06229999999999</v>
      </c>
      <c r="W1678" s="152">
        <v>267.79352999999998</v>
      </c>
      <c r="X1678" s="152">
        <v>281.69488000000001</v>
      </c>
      <c r="Y1678" s="154">
        <f t="shared" si="286"/>
        <v>13.901350000000036</v>
      </c>
      <c r="Z1678" s="154">
        <f t="shared" si="287"/>
        <v>2.6325800000000186</v>
      </c>
      <c r="AA1678" s="154">
        <f t="shared" si="288"/>
        <v>-11.268770000000018</v>
      </c>
      <c r="AB1678" s="155">
        <f t="shared" si="281"/>
        <v>6.1500286666666684</v>
      </c>
      <c r="AC1678" s="155">
        <f t="shared" si="289"/>
        <v>11.268770000000018</v>
      </c>
      <c r="AD1678" s="155">
        <f t="shared" si="282"/>
        <v>4.4187489999999929</v>
      </c>
      <c r="AE1678" s="152">
        <f t="shared" si="290"/>
        <v>0</v>
      </c>
      <c r="AF1678" s="152"/>
      <c r="AG1678" s="156">
        <v>38658</v>
      </c>
      <c r="AH1678" s="159">
        <v>234.98178999999999</v>
      </c>
      <c r="AI1678" s="155">
        <f t="shared" si="283"/>
        <v>233.02717399999997</v>
      </c>
      <c r="AJ1678" s="158">
        <f t="shared" si="291"/>
        <v>4.7955928840273193E-2</v>
      </c>
      <c r="AK1678" s="155">
        <f t="shared" si="284"/>
        <v>1.8967147829805811E-2</v>
      </c>
      <c r="AL1678" s="158">
        <f t="shared" si="285"/>
        <v>1.8962376465158495E-2</v>
      </c>
    </row>
    <row r="1679" spans="18:38" ht="14.25" x14ac:dyDescent="0.2">
      <c r="R1679" s="152" t="s">
        <v>103</v>
      </c>
      <c r="S1679" s="152"/>
      <c r="T1679" s="152" t="s">
        <v>101</v>
      </c>
      <c r="U1679" s="161">
        <v>38659</v>
      </c>
      <c r="V1679" s="152">
        <v>282.32395000000002</v>
      </c>
      <c r="W1679" s="152">
        <v>275.03478999999999</v>
      </c>
      <c r="X1679" s="152">
        <v>283.1542</v>
      </c>
      <c r="Y1679" s="154">
        <f t="shared" si="286"/>
        <v>8.1194100000000162</v>
      </c>
      <c r="Z1679" s="154">
        <f t="shared" si="287"/>
        <v>0.83024999999997817</v>
      </c>
      <c r="AA1679" s="154">
        <f t="shared" si="288"/>
        <v>-7.2891600000000381</v>
      </c>
      <c r="AB1679" s="155">
        <f t="shared" si="281"/>
        <v>6.1978493333333349</v>
      </c>
      <c r="AC1679" s="155">
        <f t="shared" si="289"/>
        <v>7.2891600000000381</v>
      </c>
      <c r="AD1679" s="155">
        <f t="shared" si="282"/>
        <v>4.4964329999999944</v>
      </c>
      <c r="AE1679" s="152">
        <f t="shared" si="290"/>
        <v>0</v>
      </c>
      <c r="AF1679" s="152"/>
      <c r="AG1679" s="156">
        <v>38659</v>
      </c>
      <c r="AH1679" s="159">
        <v>244.37399000000005</v>
      </c>
      <c r="AI1679" s="155">
        <f t="shared" si="283"/>
        <v>233.31762699999996</v>
      </c>
      <c r="AJ1679" s="158">
        <f t="shared" si="291"/>
        <v>2.9827887984314683E-2</v>
      </c>
      <c r="AK1679" s="155">
        <f t="shared" si="284"/>
        <v>1.9260028604222275E-2</v>
      </c>
      <c r="AL1679" s="158">
        <f t="shared" si="285"/>
        <v>1.9271724377687052E-2</v>
      </c>
    </row>
    <row r="1680" spans="18:38" ht="14.25" x14ac:dyDescent="0.2">
      <c r="R1680" s="152" t="s">
        <v>103</v>
      </c>
      <c r="S1680" s="152"/>
      <c r="T1680" s="152" t="s">
        <v>101</v>
      </c>
      <c r="U1680" s="161">
        <v>38660</v>
      </c>
      <c r="V1680" s="152">
        <v>274.69152000000003</v>
      </c>
      <c r="W1680" s="152">
        <v>269.91043000000002</v>
      </c>
      <c r="X1680" s="152">
        <v>276.25423000000001</v>
      </c>
      <c r="Y1680" s="154">
        <f t="shared" si="286"/>
        <v>6.3437999999999874</v>
      </c>
      <c r="Z1680" s="154">
        <f t="shared" si="287"/>
        <v>1.5627099999999814</v>
      </c>
      <c r="AA1680" s="154">
        <f t="shared" si="288"/>
        <v>-4.7810900000000061</v>
      </c>
      <c r="AB1680" s="155">
        <f t="shared" si="281"/>
        <v>6.2804040000000008</v>
      </c>
      <c r="AC1680" s="155">
        <f t="shared" si="289"/>
        <v>4.7810900000000061</v>
      </c>
      <c r="AD1680" s="155">
        <f t="shared" si="282"/>
        <v>4.5661039999999939</v>
      </c>
      <c r="AE1680" s="152">
        <f t="shared" si="290"/>
        <v>0</v>
      </c>
      <c r="AF1680" s="152"/>
      <c r="AG1680" s="156">
        <v>38660</v>
      </c>
      <c r="AH1680" s="159">
        <v>268.19621000000001</v>
      </c>
      <c r="AI1680" s="155">
        <f t="shared" si="283"/>
        <v>234.30045000000001</v>
      </c>
      <c r="AJ1680" s="158">
        <f t="shared" si="291"/>
        <v>1.7826836553730591E-2</v>
      </c>
      <c r="AK1680" s="155">
        <f t="shared" si="284"/>
        <v>1.9478494705136684E-2</v>
      </c>
      <c r="AL1680" s="158">
        <f t="shared" si="285"/>
        <v>1.9488242553524732E-2</v>
      </c>
    </row>
    <row r="1681" spans="18:38" ht="14.25" x14ac:dyDescent="0.2">
      <c r="R1681" s="152" t="s">
        <v>103</v>
      </c>
      <c r="S1681" s="152"/>
      <c r="T1681" s="152" t="s">
        <v>101</v>
      </c>
      <c r="U1681" s="161">
        <v>38661</v>
      </c>
      <c r="V1681" s="152">
        <v>275.11790999999999</v>
      </c>
      <c r="W1681" s="152">
        <v>270.76373000000001</v>
      </c>
      <c r="X1681" s="152">
        <v>278.52122000000003</v>
      </c>
      <c r="Y1681" s="154">
        <f t="shared" si="286"/>
        <v>7.7574900000000184</v>
      </c>
      <c r="Z1681" s="154">
        <f t="shared" si="287"/>
        <v>3.4033100000000331</v>
      </c>
      <c r="AA1681" s="154">
        <f t="shared" si="288"/>
        <v>-4.3541799999999853</v>
      </c>
      <c r="AB1681" s="155">
        <f t="shared" si="281"/>
        <v>6.2841780000000007</v>
      </c>
      <c r="AC1681" s="155">
        <f t="shared" si="289"/>
        <v>4.3541799999999853</v>
      </c>
      <c r="AD1681" s="155">
        <f t="shared" si="282"/>
        <v>4.5967186666666597</v>
      </c>
      <c r="AE1681" s="152">
        <f t="shared" si="290"/>
        <v>0</v>
      </c>
      <c r="AF1681" s="152"/>
      <c r="AG1681" s="156">
        <v>38661</v>
      </c>
      <c r="AH1681" s="159">
        <v>261.17824999999999</v>
      </c>
      <c r="AI1681" s="155">
        <f t="shared" si="283"/>
        <v>235.15356433333332</v>
      </c>
      <c r="AJ1681" s="158">
        <f t="shared" si="291"/>
        <v>1.6671296327316634E-2</v>
      </c>
      <c r="AK1681" s="155">
        <f t="shared" si="284"/>
        <v>1.9548075354749783E-2</v>
      </c>
      <c r="AL1681" s="158">
        <f t="shared" si="285"/>
        <v>1.9547731201517104E-2</v>
      </c>
    </row>
    <row r="1682" spans="18:38" ht="14.25" x14ac:dyDescent="0.2">
      <c r="R1682" s="152" t="s">
        <v>103</v>
      </c>
      <c r="S1682" s="152"/>
      <c r="T1682" s="152" t="s">
        <v>101</v>
      </c>
      <c r="U1682" s="161">
        <v>38662</v>
      </c>
      <c r="V1682" s="152">
        <v>279.30721999999997</v>
      </c>
      <c r="W1682" s="152">
        <v>279.48471000000001</v>
      </c>
      <c r="X1682" s="152">
        <v>283.70897000000002</v>
      </c>
      <c r="Y1682" s="154">
        <f t="shared" si="286"/>
        <v>4.2242600000000152</v>
      </c>
      <c r="Z1682" s="154">
        <f t="shared" si="287"/>
        <v>4.4017500000000496</v>
      </c>
      <c r="AA1682" s="154">
        <f t="shared" si="288"/>
        <v>0.17749000000003434</v>
      </c>
      <c r="AB1682" s="155">
        <f t="shared" si="281"/>
        <v>6.2255660000000015</v>
      </c>
      <c r="AC1682" s="155">
        <f t="shared" si="289"/>
        <v>0</v>
      </c>
      <c r="AD1682" s="155">
        <f t="shared" si="282"/>
        <v>4.564172999999994</v>
      </c>
      <c r="AE1682" s="152">
        <f t="shared" si="290"/>
        <v>0</v>
      </c>
      <c r="AF1682" s="152"/>
      <c r="AG1682" s="156">
        <v>38662</v>
      </c>
      <c r="AH1682" s="159">
        <v>257.47357</v>
      </c>
      <c r="AI1682" s="155">
        <f t="shared" si="283"/>
        <v>236.35559799999999</v>
      </c>
      <c r="AJ1682" s="158">
        <f t="shared" si="291"/>
        <v>0</v>
      </c>
      <c r="AK1682" s="155">
        <f t="shared" si="284"/>
        <v>1.9401084295766202E-2</v>
      </c>
      <c r="AL1682" s="158">
        <f t="shared" si="285"/>
        <v>1.9310619416765387E-2</v>
      </c>
    </row>
    <row r="1683" spans="18:38" ht="14.25" x14ac:dyDescent="0.2">
      <c r="R1683" s="152" t="s">
        <v>103</v>
      </c>
      <c r="S1683" s="152"/>
      <c r="T1683" s="152" t="s">
        <v>101</v>
      </c>
      <c r="U1683" s="161">
        <v>38663</v>
      </c>
      <c r="V1683" s="152">
        <v>279.79428999999999</v>
      </c>
      <c r="W1683" s="152">
        <v>270.76868000000002</v>
      </c>
      <c r="X1683" s="152">
        <v>279.63418000000001</v>
      </c>
      <c r="Y1683" s="154">
        <f t="shared" si="286"/>
        <v>8.8654999999999973</v>
      </c>
      <c r="Z1683" s="154">
        <f t="shared" si="287"/>
        <v>-0.16010999999997466</v>
      </c>
      <c r="AA1683" s="154">
        <f t="shared" si="288"/>
        <v>-9.0256099999999719</v>
      </c>
      <c r="AB1683" s="155">
        <f t="shared" si="281"/>
        <v>6.4441100000000029</v>
      </c>
      <c r="AC1683" s="155">
        <f t="shared" si="289"/>
        <v>9.0256099999999719</v>
      </c>
      <c r="AD1683" s="155">
        <f t="shared" si="282"/>
        <v>4.8216529999999942</v>
      </c>
      <c r="AE1683" s="152">
        <f t="shared" si="290"/>
        <v>0</v>
      </c>
      <c r="AF1683" s="152"/>
      <c r="AG1683" s="156">
        <v>38663</v>
      </c>
      <c r="AH1683" s="159">
        <v>272.21073999999999</v>
      </c>
      <c r="AI1683" s="155">
        <f t="shared" si="283"/>
        <v>237.82094500000002</v>
      </c>
      <c r="AJ1683" s="158">
        <f t="shared" si="291"/>
        <v>3.3156700576913209E-2</v>
      </c>
      <c r="AK1683" s="155">
        <f t="shared" si="284"/>
        <v>2.0316280905907889E-2</v>
      </c>
      <c r="AL1683" s="158">
        <f t="shared" si="285"/>
        <v>2.027429922120608E-2</v>
      </c>
    </row>
    <row r="1684" spans="18:38" ht="14.25" x14ac:dyDescent="0.2">
      <c r="R1684" s="152" t="s">
        <v>103</v>
      </c>
      <c r="S1684" s="152"/>
      <c r="T1684" s="152" t="s">
        <v>101</v>
      </c>
      <c r="U1684" s="161">
        <v>38664</v>
      </c>
      <c r="V1684" s="152">
        <v>277.50877000000003</v>
      </c>
      <c r="W1684" s="152">
        <v>267.49473999999998</v>
      </c>
      <c r="X1684" s="152">
        <v>277.45474000000002</v>
      </c>
      <c r="Y1684" s="154">
        <f t="shared" si="286"/>
        <v>9.9600000000000364</v>
      </c>
      <c r="Z1684" s="154">
        <f t="shared" si="287"/>
        <v>-5.4030000000011569E-2</v>
      </c>
      <c r="AA1684" s="154">
        <f t="shared" si="288"/>
        <v>-10.014030000000048</v>
      </c>
      <c r="AB1684" s="155">
        <f t="shared" si="281"/>
        <v>6.5426726666666699</v>
      </c>
      <c r="AC1684" s="155">
        <f t="shared" si="289"/>
        <v>10.014030000000048</v>
      </c>
      <c r="AD1684" s="155">
        <f t="shared" si="282"/>
        <v>4.9562919999999941</v>
      </c>
      <c r="AE1684" s="152">
        <f t="shared" si="290"/>
        <v>0</v>
      </c>
      <c r="AF1684" s="152"/>
      <c r="AG1684" s="156">
        <v>38664</v>
      </c>
      <c r="AH1684" s="159">
        <v>272.04804000000001</v>
      </c>
      <c r="AI1684" s="155">
        <f t="shared" si="283"/>
        <v>239.05096633333335</v>
      </c>
      <c r="AJ1684" s="158">
        <f t="shared" si="291"/>
        <v>3.6809785507001071E-2</v>
      </c>
      <c r="AK1684" s="155">
        <f t="shared" si="284"/>
        <v>2.069630713010159E-2</v>
      </c>
      <c r="AL1684" s="158">
        <f t="shared" si="285"/>
        <v>2.0733202111757734E-2</v>
      </c>
    </row>
    <row r="1685" spans="18:38" ht="14.25" x14ac:dyDescent="0.2">
      <c r="R1685" s="152" t="s">
        <v>103</v>
      </c>
      <c r="S1685" s="152"/>
      <c r="T1685" s="152" t="s">
        <v>101</v>
      </c>
      <c r="U1685" s="161">
        <v>38665</v>
      </c>
      <c r="V1685" s="152">
        <v>277.17604999999998</v>
      </c>
      <c r="W1685" s="152">
        <v>276.78091000000001</v>
      </c>
      <c r="X1685" s="152">
        <v>281.88745999999998</v>
      </c>
      <c r="Y1685" s="154">
        <f t="shared" si="286"/>
        <v>5.1065499999999702</v>
      </c>
      <c r="Z1685" s="154">
        <f t="shared" si="287"/>
        <v>4.7114100000000008</v>
      </c>
      <c r="AA1685" s="154">
        <f t="shared" si="288"/>
        <v>-0.3951399999999694</v>
      </c>
      <c r="AB1685" s="155">
        <f t="shared" si="281"/>
        <v>6.5599260000000035</v>
      </c>
      <c r="AC1685" s="155">
        <f t="shared" si="289"/>
        <v>0.3951399999999694</v>
      </c>
      <c r="AD1685" s="155">
        <f t="shared" si="282"/>
        <v>4.847691999999995</v>
      </c>
      <c r="AE1685" s="152">
        <f t="shared" si="290"/>
        <v>0</v>
      </c>
      <c r="AF1685" s="152"/>
      <c r="AG1685" s="156">
        <v>38665</v>
      </c>
      <c r="AH1685" s="159">
        <v>280.64623</v>
      </c>
      <c r="AI1685" s="155">
        <f t="shared" si="283"/>
        <v>240.7911976666667</v>
      </c>
      <c r="AJ1685" s="158">
        <f t="shared" si="291"/>
        <v>1.4079647533479049E-3</v>
      </c>
      <c r="AK1685" s="155">
        <f t="shared" si="284"/>
        <v>2.0210181541197841E-2</v>
      </c>
      <c r="AL1685" s="158">
        <f t="shared" si="285"/>
        <v>2.0132347224381418E-2</v>
      </c>
    </row>
    <row r="1686" spans="18:38" ht="14.25" x14ac:dyDescent="0.2">
      <c r="R1686" s="152" t="s">
        <v>103</v>
      </c>
      <c r="S1686" s="152"/>
      <c r="T1686" s="152" t="s">
        <v>101</v>
      </c>
      <c r="U1686" s="161">
        <v>38666</v>
      </c>
      <c r="V1686" s="152">
        <v>282.14911000000001</v>
      </c>
      <c r="W1686" s="152">
        <v>280.31650000000002</v>
      </c>
      <c r="X1686" s="152">
        <v>291.33551999999997</v>
      </c>
      <c r="Y1686" s="154">
        <f t="shared" si="286"/>
        <v>11.019019999999955</v>
      </c>
      <c r="Z1686" s="154">
        <f t="shared" si="287"/>
        <v>9.1864099999999667</v>
      </c>
      <c r="AA1686" s="154">
        <f t="shared" si="288"/>
        <v>-1.8326099999999883</v>
      </c>
      <c r="AB1686" s="155">
        <f t="shared" si="281"/>
        <v>6.7397113333333358</v>
      </c>
      <c r="AC1686" s="155">
        <f t="shared" si="289"/>
        <v>1.8326099999999883</v>
      </c>
      <c r="AD1686" s="155">
        <f t="shared" si="282"/>
        <v>4.7690093333333285</v>
      </c>
      <c r="AE1686" s="152">
        <f t="shared" si="290"/>
        <v>0</v>
      </c>
      <c r="AF1686" s="152"/>
      <c r="AG1686" s="156">
        <v>38666</v>
      </c>
      <c r="AH1686" s="159">
        <v>266.35046</v>
      </c>
      <c r="AI1686" s="155">
        <f t="shared" si="283"/>
        <v>241.85871366666663</v>
      </c>
      <c r="AJ1686" s="158">
        <f t="shared" si="291"/>
        <v>6.8804461610465712E-3</v>
      </c>
      <c r="AK1686" s="155">
        <f t="shared" si="284"/>
        <v>1.9843051869275017E-2</v>
      </c>
      <c r="AL1686" s="158">
        <f t="shared" si="285"/>
        <v>1.971816214943593E-2</v>
      </c>
    </row>
    <row r="1687" spans="18:38" ht="14.25" x14ac:dyDescent="0.2">
      <c r="R1687" s="152" t="s">
        <v>103</v>
      </c>
      <c r="S1687" s="152"/>
      <c r="T1687" s="152" t="s">
        <v>101</v>
      </c>
      <c r="U1687" s="161">
        <v>38667</v>
      </c>
      <c r="V1687" s="152">
        <v>292.08485000000002</v>
      </c>
      <c r="W1687" s="152">
        <v>290.61381999999998</v>
      </c>
      <c r="X1687" s="152">
        <v>296.52458000000001</v>
      </c>
      <c r="Y1687" s="154">
        <f t="shared" si="286"/>
        <v>5.9107600000000389</v>
      </c>
      <c r="Z1687" s="154">
        <f t="shared" si="287"/>
        <v>4.4397299999999973</v>
      </c>
      <c r="AA1687" s="154">
        <f t="shared" si="288"/>
        <v>-1.4710300000000416</v>
      </c>
      <c r="AB1687" s="155">
        <f t="shared" si="281"/>
        <v>6.6947093333333365</v>
      </c>
      <c r="AC1687" s="155">
        <f t="shared" si="289"/>
        <v>1.4710300000000416</v>
      </c>
      <c r="AD1687" s="155">
        <f t="shared" si="282"/>
        <v>4.5898846666666637</v>
      </c>
      <c r="AE1687" s="152">
        <f t="shared" si="290"/>
        <v>0</v>
      </c>
      <c r="AF1687" s="152"/>
      <c r="AG1687" s="156">
        <v>38667</v>
      </c>
      <c r="AH1687" s="159">
        <v>262.53816</v>
      </c>
      <c r="AI1687" s="155">
        <f t="shared" si="283"/>
        <v>242.89848066666667</v>
      </c>
      <c r="AJ1687" s="158">
        <f t="shared" si="291"/>
        <v>5.6031092775238522E-3</v>
      </c>
      <c r="AK1687" s="155">
        <f t="shared" si="284"/>
        <v>1.9043594457737196E-2</v>
      </c>
      <c r="AL1687" s="158">
        <f t="shared" si="285"/>
        <v>1.8896308672121474E-2</v>
      </c>
    </row>
    <row r="1688" spans="18:38" ht="14.25" x14ac:dyDescent="0.2">
      <c r="R1688" s="152" t="s">
        <v>103</v>
      </c>
      <c r="S1688" s="152"/>
      <c r="T1688" s="152" t="s">
        <v>101</v>
      </c>
      <c r="U1688" s="161">
        <v>38668</v>
      </c>
      <c r="V1688" s="152">
        <v>297.15071</v>
      </c>
      <c r="W1688" s="152">
        <v>294.45409000000001</v>
      </c>
      <c r="X1688" s="152">
        <v>303.96314999999998</v>
      </c>
      <c r="Y1688" s="154">
        <f t="shared" si="286"/>
        <v>9.5090599999999768</v>
      </c>
      <c r="Z1688" s="154">
        <f t="shared" si="287"/>
        <v>6.812439999999981</v>
      </c>
      <c r="AA1688" s="154">
        <f t="shared" si="288"/>
        <v>-2.6966199999999958</v>
      </c>
      <c r="AB1688" s="155">
        <f t="shared" si="281"/>
        <v>6.9068136666666682</v>
      </c>
      <c r="AC1688" s="155">
        <f t="shared" si="289"/>
        <v>2.6966199999999958</v>
      </c>
      <c r="AD1688" s="155">
        <f t="shared" si="282"/>
        <v>4.6078026666666627</v>
      </c>
      <c r="AE1688" s="152">
        <f t="shared" si="290"/>
        <v>0</v>
      </c>
      <c r="AF1688" s="152"/>
      <c r="AG1688" s="156">
        <v>38668</v>
      </c>
      <c r="AH1688" s="159">
        <v>264.61642000000001</v>
      </c>
      <c r="AI1688" s="155">
        <f t="shared" si="283"/>
        <v>243.79045466666668</v>
      </c>
      <c r="AJ1688" s="158">
        <f t="shared" si="291"/>
        <v>1.0190675242299763E-2</v>
      </c>
      <c r="AK1688" s="155">
        <f t="shared" si="284"/>
        <v>1.908070993139712E-2</v>
      </c>
      <c r="AL1688" s="158">
        <f t="shared" si="285"/>
        <v>1.8900668908333123E-2</v>
      </c>
    </row>
    <row r="1689" spans="18:38" ht="14.25" x14ac:dyDescent="0.2">
      <c r="R1689" s="152" t="s">
        <v>103</v>
      </c>
      <c r="S1689" s="152"/>
      <c r="T1689" s="152" t="s">
        <v>101</v>
      </c>
      <c r="U1689" s="161">
        <v>38669</v>
      </c>
      <c r="V1689" s="152">
        <v>304.89717000000002</v>
      </c>
      <c r="W1689" s="152">
        <v>287.70204999999999</v>
      </c>
      <c r="X1689" s="152">
        <v>308.26798000000002</v>
      </c>
      <c r="Y1689" s="154">
        <f t="shared" si="286"/>
        <v>20.565930000000037</v>
      </c>
      <c r="Z1689" s="154">
        <f t="shared" si="287"/>
        <v>3.3708100000000059</v>
      </c>
      <c r="AA1689" s="154">
        <f t="shared" si="288"/>
        <v>-17.195120000000031</v>
      </c>
      <c r="AB1689" s="155">
        <f t="shared" si="281"/>
        <v>7.3530163333333372</v>
      </c>
      <c r="AC1689" s="155">
        <f t="shared" si="289"/>
        <v>17.195120000000031</v>
      </c>
      <c r="AD1689" s="155">
        <f t="shared" si="282"/>
        <v>4.9404756666666652</v>
      </c>
      <c r="AE1689" s="152">
        <f t="shared" si="290"/>
        <v>0</v>
      </c>
      <c r="AF1689" s="152"/>
      <c r="AG1689" s="156">
        <v>38669</v>
      </c>
      <c r="AH1689" s="159">
        <v>284.94185999999996</v>
      </c>
      <c r="AI1689" s="155">
        <f t="shared" si="283"/>
        <v>245.13423400000002</v>
      </c>
      <c r="AJ1689" s="158">
        <f t="shared" si="291"/>
        <v>6.0346064983221606E-2</v>
      </c>
      <c r="AK1689" s="155">
        <f t="shared" si="284"/>
        <v>2.0109131499595388E-2</v>
      </c>
      <c r="AL1689" s="158">
        <f t="shared" si="285"/>
        <v>2.0154164459406616E-2</v>
      </c>
    </row>
    <row r="1690" spans="18:38" ht="14.25" x14ac:dyDescent="0.2">
      <c r="R1690" s="152" t="s">
        <v>103</v>
      </c>
      <c r="S1690" s="152"/>
      <c r="T1690" s="152" t="s">
        <v>101</v>
      </c>
      <c r="U1690" s="161">
        <v>38670</v>
      </c>
      <c r="V1690" s="152">
        <v>293.38312999999999</v>
      </c>
      <c r="W1690" s="152">
        <v>283.23716999999999</v>
      </c>
      <c r="X1690" s="152">
        <v>293.66332999999997</v>
      </c>
      <c r="Y1690" s="154">
        <f t="shared" si="286"/>
        <v>10.426159999999982</v>
      </c>
      <c r="Z1690" s="154">
        <f t="shared" si="287"/>
        <v>0.28019999999997935</v>
      </c>
      <c r="AA1690" s="154">
        <f t="shared" si="288"/>
        <v>-10.145960000000002</v>
      </c>
      <c r="AB1690" s="155">
        <f t="shared" si="281"/>
        <v>7.3660780000000026</v>
      </c>
      <c r="AC1690" s="155">
        <f t="shared" si="289"/>
        <v>10.145960000000002</v>
      </c>
      <c r="AD1690" s="155">
        <f t="shared" si="282"/>
        <v>5.0456819999999993</v>
      </c>
      <c r="AE1690" s="152">
        <f t="shared" si="290"/>
        <v>0</v>
      </c>
      <c r="AF1690" s="152"/>
      <c r="AG1690" s="156">
        <v>38670</v>
      </c>
      <c r="AH1690" s="159">
        <v>312.44704999999993</v>
      </c>
      <c r="AI1690" s="155">
        <f t="shared" si="283"/>
        <v>248.17102299999999</v>
      </c>
      <c r="AJ1690" s="158">
        <f t="shared" si="291"/>
        <v>3.2472574152964492E-2</v>
      </c>
      <c r="AK1690" s="155">
        <f t="shared" si="284"/>
        <v>2.0138922213661144E-2</v>
      </c>
      <c r="AL1690" s="158">
        <f t="shared" si="285"/>
        <v>2.0331471172603418E-2</v>
      </c>
    </row>
    <row r="1691" spans="18:38" ht="14.25" x14ac:dyDescent="0.2">
      <c r="R1691" s="152" t="s">
        <v>103</v>
      </c>
      <c r="S1691" s="152"/>
      <c r="T1691" s="152" t="s">
        <v>101</v>
      </c>
      <c r="U1691" s="161">
        <v>38671</v>
      </c>
      <c r="V1691" s="152">
        <v>292.76639999999998</v>
      </c>
      <c r="W1691" s="152">
        <v>290.83019000000002</v>
      </c>
      <c r="X1691" s="152">
        <v>301.37585999999999</v>
      </c>
      <c r="Y1691" s="154">
        <f t="shared" si="286"/>
        <v>10.545669999999973</v>
      </c>
      <c r="Z1691" s="154">
        <f t="shared" si="287"/>
        <v>8.6094600000000128</v>
      </c>
      <c r="AA1691" s="154">
        <f t="shared" si="288"/>
        <v>-1.93620999999996</v>
      </c>
      <c r="AB1691" s="155">
        <f t="shared" si="281"/>
        <v>7.6141676666666687</v>
      </c>
      <c r="AC1691" s="155">
        <f t="shared" si="289"/>
        <v>1.93620999999996</v>
      </c>
      <c r="AD1691" s="155">
        <f t="shared" si="282"/>
        <v>5.0762633333333325</v>
      </c>
      <c r="AE1691" s="152">
        <f t="shared" si="290"/>
        <v>0</v>
      </c>
      <c r="AF1691" s="152"/>
      <c r="AG1691" s="156">
        <v>38671</v>
      </c>
      <c r="AH1691" s="159">
        <v>292.82824999999997</v>
      </c>
      <c r="AI1691" s="155">
        <f t="shared" si="283"/>
        <v>250.15051099999997</v>
      </c>
      <c r="AJ1691" s="158">
        <f t="shared" si="291"/>
        <v>6.6121011207079926E-3</v>
      </c>
      <c r="AK1691" s="155">
        <f t="shared" si="284"/>
        <v>2.0213855764038065E-2</v>
      </c>
      <c r="AL1691" s="158">
        <f t="shared" si="285"/>
        <v>2.0292836153084384E-2</v>
      </c>
    </row>
    <row r="1692" spans="18:38" ht="14.25" x14ac:dyDescent="0.2">
      <c r="R1692" s="152" t="s">
        <v>103</v>
      </c>
      <c r="S1692" s="152"/>
      <c r="T1692" s="152" t="s">
        <v>101</v>
      </c>
      <c r="U1692" s="161">
        <v>38672</v>
      </c>
      <c r="V1692" s="152">
        <v>302.15179000000001</v>
      </c>
      <c r="W1692" s="152">
        <v>291.02211</v>
      </c>
      <c r="X1692" s="152">
        <v>302.79459000000003</v>
      </c>
      <c r="Y1692" s="154">
        <f t="shared" si="286"/>
        <v>11.77248000000003</v>
      </c>
      <c r="Z1692" s="154">
        <f t="shared" si="287"/>
        <v>0.64280000000002246</v>
      </c>
      <c r="AA1692" s="154">
        <f t="shared" si="288"/>
        <v>-11.129680000000008</v>
      </c>
      <c r="AB1692" s="155">
        <f t="shared" si="281"/>
        <v>7.8233806666666679</v>
      </c>
      <c r="AC1692" s="155">
        <f t="shared" si="289"/>
        <v>11.129680000000008</v>
      </c>
      <c r="AD1692" s="155">
        <f t="shared" si="282"/>
        <v>5.4065873333333325</v>
      </c>
      <c r="AE1692" s="152">
        <f t="shared" si="290"/>
        <v>0</v>
      </c>
      <c r="AF1692" s="152"/>
      <c r="AG1692" s="156">
        <v>38672</v>
      </c>
      <c r="AH1692" s="159">
        <v>324.0308</v>
      </c>
      <c r="AI1692" s="155">
        <f t="shared" si="283"/>
        <v>253.28213533333329</v>
      </c>
      <c r="AJ1692" s="158">
        <f t="shared" si="291"/>
        <v>3.4347599055398463E-2</v>
      </c>
      <c r="AK1692" s="155">
        <f t="shared" si="284"/>
        <v>2.1182033001866881E-2</v>
      </c>
      <c r="AL1692" s="158">
        <f t="shared" si="285"/>
        <v>2.1346106097131425E-2</v>
      </c>
    </row>
    <row r="1693" spans="18:38" ht="14.25" x14ac:dyDescent="0.2">
      <c r="R1693" s="152" t="s">
        <v>103</v>
      </c>
      <c r="S1693" s="152"/>
      <c r="T1693" s="152" t="s">
        <v>101</v>
      </c>
      <c r="U1693" s="161">
        <v>38673</v>
      </c>
      <c r="V1693" s="152">
        <v>296.83954</v>
      </c>
      <c r="W1693" s="152">
        <v>288.55479000000003</v>
      </c>
      <c r="X1693" s="152">
        <v>299.18569000000002</v>
      </c>
      <c r="Y1693" s="154">
        <f t="shared" si="286"/>
        <v>10.630899999999997</v>
      </c>
      <c r="Z1693" s="154">
        <f t="shared" si="287"/>
        <v>2.3461500000000228</v>
      </c>
      <c r="AA1693" s="154">
        <f t="shared" si="288"/>
        <v>-8.2847499999999741</v>
      </c>
      <c r="AB1693" s="155">
        <f t="shared" si="281"/>
        <v>8.0256850000000011</v>
      </c>
      <c r="AC1693" s="155">
        <f t="shared" si="289"/>
        <v>8.2847499999999741</v>
      </c>
      <c r="AD1693" s="155">
        <f t="shared" si="282"/>
        <v>5.5872733333333313</v>
      </c>
      <c r="AE1693" s="152">
        <f t="shared" si="290"/>
        <v>0</v>
      </c>
      <c r="AF1693" s="152"/>
      <c r="AG1693" s="156">
        <v>38673</v>
      </c>
      <c r="AH1693" s="159">
        <v>359.49907000000002</v>
      </c>
      <c r="AI1693" s="155">
        <f t="shared" si="283"/>
        <v>256.92581033333329</v>
      </c>
      <c r="AJ1693" s="158">
        <f t="shared" si="291"/>
        <v>2.3045261285376827E-2</v>
      </c>
      <c r="AK1693" s="155">
        <f t="shared" si="284"/>
        <v>2.1568607260404906E-2</v>
      </c>
      <c r="AL1693" s="158">
        <f t="shared" si="285"/>
        <v>2.1746640892499093E-2</v>
      </c>
    </row>
    <row r="1694" spans="18:38" ht="14.25" x14ac:dyDescent="0.2">
      <c r="R1694" s="152" t="s">
        <v>103</v>
      </c>
      <c r="S1694" s="152"/>
      <c r="T1694" s="152" t="s">
        <v>101</v>
      </c>
      <c r="U1694" s="161">
        <v>38674</v>
      </c>
      <c r="V1694" s="152">
        <v>294.22766000000001</v>
      </c>
      <c r="W1694" s="152">
        <v>283.42428000000001</v>
      </c>
      <c r="X1694" s="152">
        <v>294.08487000000002</v>
      </c>
      <c r="Y1694" s="154">
        <f t="shared" si="286"/>
        <v>10.660590000000013</v>
      </c>
      <c r="Z1694" s="154">
        <f t="shared" si="287"/>
        <v>-0.14278999999999087</v>
      </c>
      <c r="AA1694" s="154">
        <f t="shared" si="288"/>
        <v>-10.803380000000004</v>
      </c>
      <c r="AB1694" s="155">
        <f t="shared" ref="AB1694:AB1757" si="292">AVERAGE(Y1665:Y1694)</f>
        <v>8.2779716666666676</v>
      </c>
      <c r="AC1694" s="155">
        <f t="shared" si="289"/>
        <v>10.803380000000004</v>
      </c>
      <c r="AD1694" s="155">
        <f t="shared" ref="AD1694:AD1757" si="293">AVERAGE(AC1665:AC1694)</f>
        <v>5.8915119999999979</v>
      </c>
      <c r="AE1694" s="152">
        <f t="shared" si="290"/>
        <v>0</v>
      </c>
      <c r="AF1694" s="152"/>
      <c r="AG1694" s="156">
        <v>38674</v>
      </c>
      <c r="AH1694" s="159">
        <v>370.74124</v>
      </c>
      <c r="AI1694" s="155">
        <f t="shared" ref="AI1694:AI1757" si="294">AVERAGE(AH1665:AH1694)</f>
        <v>261.06565566666666</v>
      </c>
      <c r="AJ1694" s="158">
        <f t="shared" si="291"/>
        <v>2.9139946772579181E-2</v>
      </c>
      <c r="AK1694" s="155">
        <f t="shared" ref="AK1694:AK1757" si="295">AVERAGE(AJ1665:AJ1694)</f>
        <v>2.2313311629452257E-2</v>
      </c>
      <c r="AL1694" s="158">
        <f t="shared" ref="AL1694:AL1757" si="296">AD1694/AI1694</f>
        <v>2.2567166044707109E-2</v>
      </c>
    </row>
    <row r="1695" spans="18:38" ht="14.25" x14ac:dyDescent="0.2">
      <c r="R1695" s="152" t="s">
        <v>103</v>
      </c>
      <c r="S1695" s="152"/>
      <c r="T1695" s="152" t="s">
        <v>101</v>
      </c>
      <c r="U1695" s="161">
        <v>38675</v>
      </c>
      <c r="V1695" s="152">
        <v>294.81441999999998</v>
      </c>
      <c r="W1695" s="152">
        <v>277.84969000000001</v>
      </c>
      <c r="X1695" s="152">
        <v>296.01096000000001</v>
      </c>
      <c r="Y1695" s="154">
        <f t="shared" si="286"/>
        <v>18.161270000000002</v>
      </c>
      <c r="Z1695" s="154">
        <f t="shared" si="287"/>
        <v>1.1965400000000272</v>
      </c>
      <c r="AA1695" s="154">
        <f t="shared" si="288"/>
        <v>-16.964729999999975</v>
      </c>
      <c r="AB1695" s="155">
        <f t="shared" si="292"/>
        <v>8.6302573333333346</v>
      </c>
      <c r="AC1695" s="155">
        <f t="shared" si="289"/>
        <v>16.964729999999975</v>
      </c>
      <c r="AD1695" s="155">
        <f t="shared" si="293"/>
        <v>6.2034773333333328</v>
      </c>
      <c r="AE1695" s="152">
        <f t="shared" si="290"/>
        <v>0</v>
      </c>
      <c r="AF1695" s="152"/>
      <c r="AG1695" s="156">
        <v>38675</v>
      </c>
      <c r="AH1695" s="159">
        <v>356.23130000000003</v>
      </c>
      <c r="AI1695" s="155">
        <f t="shared" si="294"/>
        <v>265.02281233333332</v>
      </c>
      <c r="AJ1695" s="158">
        <f t="shared" si="291"/>
        <v>4.76227945158103E-2</v>
      </c>
      <c r="AK1695" s="155">
        <f t="shared" si="295"/>
        <v>2.2833336227858426E-2</v>
      </c>
      <c r="AL1695" s="158">
        <f t="shared" si="296"/>
        <v>2.3407333424304955E-2</v>
      </c>
    </row>
    <row r="1696" spans="18:38" ht="14.25" x14ac:dyDescent="0.2">
      <c r="R1696" s="152" t="s">
        <v>103</v>
      </c>
      <c r="S1696" s="152"/>
      <c r="T1696" s="152" t="s">
        <v>101</v>
      </c>
      <c r="U1696" s="161">
        <v>38676</v>
      </c>
      <c r="V1696" s="152">
        <v>289.85494999999997</v>
      </c>
      <c r="W1696" s="152">
        <v>286.01949999999999</v>
      </c>
      <c r="X1696" s="152">
        <v>292.75414999999998</v>
      </c>
      <c r="Y1696" s="154">
        <f t="shared" si="286"/>
        <v>6.7346499999999878</v>
      </c>
      <c r="Z1696" s="154">
        <f t="shared" si="287"/>
        <v>2.8992000000000075</v>
      </c>
      <c r="AA1696" s="154">
        <f t="shared" si="288"/>
        <v>-3.8354499999999803</v>
      </c>
      <c r="AB1696" s="155">
        <f t="shared" si="292"/>
        <v>8.6205266666666684</v>
      </c>
      <c r="AC1696" s="155">
        <f t="shared" si="289"/>
        <v>3.8354499999999803</v>
      </c>
      <c r="AD1696" s="155">
        <f t="shared" si="293"/>
        <v>6.174998333333332</v>
      </c>
      <c r="AE1696" s="152">
        <f t="shared" si="290"/>
        <v>0</v>
      </c>
      <c r="AF1696" s="152"/>
      <c r="AG1696" s="156">
        <v>38676</v>
      </c>
      <c r="AH1696" s="159">
        <v>353.92851999999993</v>
      </c>
      <c r="AI1696" s="155">
        <f t="shared" si="294"/>
        <v>268.98298199999994</v>
      </c>
      <c r="AJ1696" s="158">
        <f t="shared" si="291"/>
        <v>1.0836792694750852E-2</v>
      </c>
      <c r="AK1696" s="155">
        <f t="shared" si="295"/>
        <v>2.2529689170167459E-2</v>
      </c>
      <c r="AL1696" s="158">
        <f t="shared" si="296"/>
        <v>2.2956836478723153E-2</v>
      </c>
    </row>
    <row r="1697" spans="18:38" ht="14.25" x14ac:dyDescent="0.2">
      <c r="R1697" s="152" t="s">
        <v>103</v>
      </c>
      <c r="S1697" s="152"/>
      <c r="T1697" s="152" t="s">
        <v>101</v>
      </c>
      <c r="U1697" s="161">
        <v>38677</v>
      </c>
      <c r="V1697" s="152">
        <v>292.16514999999998</v>
      </c>
      <c r="W1697" s="152">
        <v>274.31983000000002</v>
      </c>
      <c r="X1697" s="152">
        <v>294.43209000000002</v>
      </c>
      <c r="Y1697" s="154">
        <f t="shared" si="286"/>
        <v>20.112259999999992</v>
      </c>
      <c r="Z1697" s="154">
        <f t="shared" si="287"/>
        <v>2.2669400000000337</v>
      </c>
      <c r="AA1697" s="154">
        <f t="shared" si="288"/>
        <v>-17.845319999999958</v>
      </c>
      <c r="AB1697" s="155">
        <f t="shared" si="292"/>
        <v>9.0837953333333346</v>
      </c>
      <c r="AC1697" s="155">
        <f t="shared" si="289"/>
        <v>17.845319999999958</v>
      </c>
      <c r="AD1697" s="155">
        <f t="shared" si="293"/>
        <v>6.6781986666666642</v>
      </c>
      <c r="AE1697" s="152">
        <f t="shared" si="290"/>
        <v>0</v>
      </c>
      <c r="AF1697" s="152"/>
      <c r="AG1697" s="156">
        <v>38677</v>
      </c>
      <c r="AH1697" s="159">
        <v>371.95061999999996</v>
      </c>
      <c r="AI1697" s="155">
        <f t="shared" si="294"/>
        <v>273.77158299999996</v>
      </c>
      <c r="AJ1697" s="158">
        <f t="shared" si="291"/>
        <v>4.7977658969892187E-2</v>
      </c>
      <c r="AK1697" s="155">
        <f t="shared" si="295"/>
        <v>2.3727513714592873E-2</v>
      </c>
      <c r="AL1697" s="158">
        <f t="shared" si="296"/>
        <v>2.4393323052329594E-2</v>
      </c>
    </row>
    <row r="1698" spans="18:38" ht="14.25" x14ac:dyDescent="0.2">
      <c r="R1698" s="152" t="s">
        <v>103</v>
      </c>
      <c r="S1698" s="152"/>
      <c r="T1698" s="152" t="s">
        <v>101</v>
      </c>
      <c r="U1698" s="161">
        <v>38678</v>
      </c>
      <c r="V1698" s="152">
        <v>295.69000999999997</v>
      </c>
      <c r="W1698" s="152">
        <v>282.97966000000002</v>
      </c>
      <c r="X1698" s="152">
        <v>296.94391000000002</v>
      </c>
      <c r="Y1698" s="154">
        <f t="shared" si="286"/>
        <v>13.964249999999993</v>
      </c>
      <c r="Z1698" s="154">
        <f t="shared" si="287"/>
        <v>1.2539000000000442</v>
      </c>
      <c r="AA1698" s="154">
        <f t="shared" si="288"/>
        <v>-12.710349999999949</v>
      </c>
      <c r="AB1698" s="155">
        <f t="shared" si="292"/>
        <v>9.3409739999999992</v>
      </c>
      <c r="AC1698" s="155">
        <f t="shared" si="289"/>
        <v>12.710349999999949</v>
      </c>
      <c r="AD1698" s="155">
        <f t="shared" si="293"/>
        <v>6.9047143333333301</v>
      </c>
      <c r="AE1698" s="152">
        <f t="shared" si="290"/>
        <v>0</v>
      </c>
      <c r="AF1698" s="152"/>
      <c r="AG1698" s="156">
        <v>38678</v>
      </c>
      <c r="AH1698" s="159">
        <v>367.67609999999996</v>
      </c>
      <c r="AI1698" s="155">
        <f t="shared" si="294"/>
        <v>278.28024099999999</v>
      </c>
      <c r="AJ1698" s="158">
        <f t="shared" si="291"/>
        <v>3.4569421292273146E-2</v>
      </c>
      <c r="AK1698" s="155">
        <f t="shared" si="295"/>
        <v>2.4031511113062964E-2</v>
      </c>
      <c r="AL1698" s="158">
        <f t="shared" si="296"/>
        <v>2.4812089814645985E-2</v>
      </c>
    </row>
    <row r="1699" spans="18:38" ht="14.25" x14ac:dyDescent="0.2">
      <c r="R1699" s="152" t="s">
        <v>103</v>
      </c>
      <c r="S1699" s="152"/>
      <c r="T1699" s="152" t="s">
        <v>101</v>
      </c>
      <c r="U1699" s="161">
        <v>38679</v>
      </c>
      <c r="V1699" s="152">
        <v>298.12752</v>
      </c>
      <c r="W1699" s="152">
        <v>293.01028000000002</v>
      </c>
      <c r="X1699" s="152">
        <v>300.82254</v>
      </c>
      <c r="Y1699" s="154">
        <f t="shared" si="286"/>
        <v>7.8122599999999807</v>
      </c>
      <c r="Z1699" s="154">
        <f t="shared" si="287"/>
        <v>2.6950199999999995</v>
      </c>
      <c r="AA1699" s="154">
        <f t="shared" si="288"/>
        <v>-5.1172399999999811</v>
      </c>
      <c r="AB1699" s="155">
        <f t="shared" si="292"/>
        <v>9.3592196666666663</v>
      </c>
      <c r="AC1699" s="155">
        <f t="shared" si="289"/>
        <v>5.1172399999999811</v>
      </c>
      <c r="AD1699" s="155">
        <f t="shared" si="293"/>
        <v>6.8359106666666625</v>
      </c>
      <c r="AE1699" s="152">
        <f t="shared" si="290"/>
        <v>0</v>
      </c>
      <c r="AF1699" s="152"/>
      <c r="AG1699" s="156">
        <v>38679</v>
      </c>
      <c r="AH1699" s="159">
        <v>362.43287999999995</v>
      </c>
      <c r="AI1699" s="155">
        <f t="shared" si="294"/>
        <v>282.57839733333327</v>
      </c>
      <c r="AJ1699" s="158">
        <f t="shared" si="291"/>
        <v>1.411913841812581E-2</v>
      </c>
      <c r="AK1699" s="155">
        <f t="shared" si="295"/>
        <v>2.3476922331164645E-2</v>
      </c>
      <c r="AL1699" s="158">
        <f t="shared" si="296"/>
        <v>2.419120049931818E-2</v>
      </c>
    </row>
    <row r="1700" spans="18:38" ht="14.25" x14ac:dyDescent="0.2">
      <c r="R1700" s="152" t="s">
        <v>103</v>
      </c>
      <c r="S1700" s="152"/>
      <c r="T1700" s="152" t="s">
        <v>101</v>
      </c>
      <c r="U1700" s="161">
        <v>38680</v>
      </c>
      <c r="V1700" s="152">
        <v>299.79147</v>
      </c>
      <c r="W1700" s="152">
        <v>289.87826000000001</v>
      </c>
      <c r="X1700" s="152">
        <v>301.39010000000002</v>
      </c>
      <c r="Y1700" s="154">
        <f t="shared" si="286"/>
        <v>11.511840000000007</v>
      </c>
      <c r="Z1700" s="154">
        <f t="shared" si="287"/>
        <v>1.5986300000000142</v>
      </c>
      <c r="AA1700" s="154">
        <f t="shared" si="288"/>
        <v>-9.9132099999999923</v>
      </c>
      <c r="AB1700" s="155">
        <f t="shared" si="292"/>
        <v>9.5099439999999991</v>
      </c>
      <c r="AC1700" s="155">
        <f t="shared" si="289"/>
        <v>9.9132099999999923</v>
      </c>
      <c r="AD1700" s="155">
        <f t="shared" si="293"/>
        <v>6.944204999999994</v>
      </c>
      <c r="AE1700" s="152">
        <f t="shared" si="290"/>
        <v>0</v>
      </c>
      <c r="AF1700" s="152"/>
      <c r="AG1700" s="156">
        <v>38680</v>
      </c>
      <c r="AH1700" s="159">
        <v>357.79576000000003</v>
      </c>
      <c r="AI1700" s="155">
        <f t="shared" si="294"/>
        <v>286.72909266666665</v>
      </c>
      <c r="AJ1700" s="158">
        <f t="shared" si="291"/>
        <v>2.7706337269060962E-2</v>
      </c>
      <c r="AK1700" s="155">
        <f t="shared" si="295"/>
        <v>2.344817413976848E-2</v>
      </c>
      <c r="AL1700" s="158">
        <f t="shared" si="296"/>
        <v>2.4218696942876646E-2</v>
      </c>
    </row>
    <row r="1701" spans="18:38" ht="14.25" x14ac:dyDescent="0.2">
      <c r="R1701" s="152" t="s">
        <v>103</v>
      </c>
      <c r="S1701" s="152"/>
      <c r="T1701" s="152" t="s">
        <v>101</v>
      </c>
      <c r="U1701" s="161">
        <v>38681</v>
      </c>
      <c r="V1701" s="152">
        <v>299.15471000000002</v>
      </c>
      <c r="W1701" s="152">
        <v>288.31803000000002</v>
      </c>
      <c r="X1701" s="152">
        <v>300.33533</v>
      </c>
      <c r="Y1701" s="154">
        <f t="shared" si="286"/>
        <v>12.017299999999977</v>
      </c>
      <c r="Z1701" s="154">
        <f t="shared" si="287"/>
        <v>1.1806199999999762</v>
      </c>
      <c r="AA1701" s="154">
        <f t="shared" si="288"/>
        <v>-10.836680000000001</v>
      </c>
      <c r="AB1701" s="155">
        <f t="shared" si="292"/>
        <v>9.8025316666666651</v>
      </c>
      <c r="AC1701" s="155">
        <f t="shared" si="289"/>
        <v>10.836680000000001</v>
      </c>
      <c r="AD1701" s="155">
        <f t="shared" si="293"/>
        <v>7.2046696666666605</v>
      </c>
      <c r="AE1701" s="152">
        <f t="shared" si="290"/>
        <v>0</v>
      </c>
      <c r="AF1701" s="152"/>
      <c r="AG1701" s="156">
        <v>38681</v>
      </c>
      <c r="AH1701" s="159">
        <v>372.64940999999999</v>
      </c>
      <c r="AI1701" s="155">
        <f t="shared" si="294"/>
        <v>291.52073499999995</v>
      </c>
      <c r="AJ1701" s="158">
        <f t="shared" si="291"/>
        <v>2.9080094343903566E-2</v>
      </c>
      <c r="AK1701" s="155">
        <f t="shared" si="295"/>
        <v>2.397732740088528E-2</v>
      </c>
      <c r="AL1701" s="158">
        <f t="shared" si="296"/>
        <v>2.4714089948581743E-2</v>
      </c>
    </row>
    <row r="1702" spans="18:38" ht="14.25" x14ac:dyDescent="0.2">
      <c r="R1702" s="152" t="s">
        <v>103</v>
      </c>
      <c r="S1702" s="152"/>
      <c r="T1702" s="152" t="s">
        <v>101</v>
      </c>
      <c r="U1702" s="161">
        <v>38682</v>
      </c>
      <c r="V1702" s="152">
        <v>297.73390000000001</v>
      </c>
      <c r="W1702" s="152">
        <v>293.82209</v>
      </c>
      <c r="X1702" s="152">
        <v>301.82650000000001</v>
      </c>
      <c r="Y1702" s="154">
        <f t="shared" si="286"/>
        <v>8.0044100000000071</v>
      </c>
      <c r="Z1702" s="154">
        <f t="shared" si="287"/>
        <v>4.0926000000000045</v>
      </c>
      <c r="AA1702" s="154">
        <f t="shared" si="288"/>
        <v>-3.9118100000000027</v>
      </c>
      <c r="AB1702" s="155">
        <f t="shared" si="292"/>
        <v>9.7414933333333327</v>
      </c>
      <c r="AC1702" s="155">
        <f t="shared" si="289"/>
        <v>3.9118100000000027</v>
      </c>
      <c r="AD1702" s="155">
        <f t="shared" si="293"/>
        <v>7.068994999999993</v>
      </c>
      <c r="AE1702" s="152">
        <f t="shared" si="290"/>
        <v>0</v>
      </c>
      <c r="AF1702" s="152"/>
      <c r="AG1702" s="156">
        <v>38682</v>
      </c>
      <c r="AH1702" s="159">
        <v>342.96402</v>
      </c>
      <c r="AI1702" s="155">
        <f t="shared" si="294"/>
        <v>295.55645899999996</v>
      </c>
      <c r="AJ1702" s="158">
        <f t="shared" si="291"/>
        <v>1.1405890332169545E-2</v>
      </c>
      <c r="AK1702" s="155">
        <f t="shared" si="295"/>
        <v>2.3158436019699132E-2</v>
      </c>
      <c r="AL1702" s="158">
        <f t="shared" si="296"/>
        <v>2.3917579145174405E-2</v>
      </c>
    </row>
    <row r="1703" spans="18:38" ht="14.25" x14ac:dyDescent="0.2">
      <c r="R1703" s="152" t="s">
        <v>103</v>
      </c>
      <c r="S1703" s="152"/>
      <c r="T1703" s="152" t="s">
        <v>101</v>
      </c>
      <c r="U1703" s="161">
        <v>38683</v>
      </c>
      <c r="V1703" s="152">
        <v>302.45636000000002</v>
      </c>
      <c r="W1703" s="152">
        <v>289.74551000000002</v>
      </c>
      <c r="X1703" s="152">
        <v>304.03025000000002</v>
      </c>
      <c r="Y1703" s="154">
        <f t="shared" si="286"/>
        <v>14.284739999999999</v>
      </c>
      <c r="Z1703" s="154">
        <f t="shared" si="287"/>
        <v>1.5738900000000058</v>
      </c>
      <c r="AA1703" s="154">
        <f t="shared" si="288"/>
        <v>-12.710849999999994</v>
      </c>
      <c r="AB1703" s="155">
        <f t="shared" si="292"/>
        <v>10.034332000000001</v>
      </c>
      <c r="AC1703" s="155">
        <f t="shared" si="289"/>
        <v>12.710849999999994</v>
      </c>
      <c r="AD1703" s="155">
        <f t="shared" si="293"/>
        <v>7.4601959999999927</v>
      </c>
      <c r="AE1703" s="152">
        <f t="shared" si="290"/>
        <v>0</v>
      </c>
      <c r="AF1703" s="152"/>
      <c r="AG1703" s="156">
        <v>38683</v>
      </c>
      <c r="AH1703" s="159">
        <v>344.05118999999996</v>
      </c>
      <c r="AI1703" s="155">
        <f t="shared" si="294"/>
        <v>299.59046733333327</v>
      </c>
      <c r="AJ1703" s="158">
        <f t="shared" si="291"/>
        <v>3.6944647684549484E-2</v>
      </c>
      <c r="AK1703" s="155">
        <f t="shared" si="295"/>
        <v>2.424423148542448E-2</v>
      </c>
      <c r="AL1703" s="158">
        <f t="shared" si="296"/>
        <v>2.4901313003726371E-2</v>
      </c>
    </row>
    <row r="1704" spans="18:38" ht="14.25" x14ac:dyDescent="0.2">
      <c r="R1704" s="152" t="s">
        <v>103</v>
      </c>
      <c r="S1704" s="152"/>
      <c r="T1704" s="152" t="s">
        <v>101</v>
      </c>
      <c r="U1704" s="161">
        <v>38684</v>
      </c>
      <c r="V1704" s="152">
        <v>302.40802000000002</v>
      </c>
      <c r="W1704" s="152">
        <v>292.75589000000002</v>
      </c>
      <c r="X1704" s="152">
        <v>303.68313000000001</v>
      </c>
      <c r="Y1704" s="154">
        <f t="shared" si="286"/>
        <v>10.927239999999983</v>
      </c>
      <c r="Z1704" s="154">
        <f t="shared" si="287"/>
        <v>1.2751099999999838</v>
      </c>
      <c r="AA1704" s="154">
        <f t="shared" si="288"/>
        <v>-9.6521299999999997</v>
      </c>
      <c r="AB1704" s="155">
        <f t="shared" si="292"/>
        <v>10.119725666666666</v>
      </c>
      <c r="AC1704" s="155">
        <f t="shared" si="289"/>
        <v>9.6521299999999997</v>
      </c>
      <c r="AD1704" s="155">
        <f t="shared" si="293"/>
        <v>7.5655893333333264</v>
      </c>
      <c r="AE1704" s="152">
        <f t="shared" si="290"/>
        <v>0</v>
      </c>
      <c r="AF1704" s="152"/>
      <c r="AG1704" s="156">
        <v>38684</v>
      </c>
      <c r="AH1704" s="159">
        <v>372.30808000000002</v>
      </c>
      <c r="AI1704" s="155">
        <f t="shared" si="294"/>
        <v>304.32445433333328</v>
      </c>
      <c r="AJ1704" s="158">
        <f t="shared" si="291"/>
        <v>2.5925115565582135E-2</v>
      </c>
      <c r="AK1704" s="155">
        <f t="shared" si="295"/>
        <v>2.4168952741648778E-2</v>
      </c>
      <c r="AL1704" s="158">
        <f t="shared" si="296"/>
        <v>2.4860274045038031E-2</v>
      </c>
    </row>
    <row r="1705" spans="18:38" ht="14.25" x14ac:dyDescent="0.2">
      <c r="R1705" s="152" t="s">
        <v>103</v>
      </c>
      <c r="S1705" s="152"/>
      <c r="T1705" s="152" t="s">
        <v>101</v>
      </c>
      <c r="U1705" s="161">
        <v>38685</v>
      </c>
      <c r="V1705" s="152">
        <v>301.01031</v>
      </c>
      <c r="W1705" s="152">
        <v>283.74932000000001</v>
      </c>
      <c r="X1705" s="152">
        <v>303.11468000000002</v>
      </c>
      <c r="Y1705" s="154">
        <f t="shared" si="286"/>
        <v>19.36536000000001</v>
      </c>
      <c r="Z1705" s="154">
        <f t="shared" si="287"/>
        <v>2.1043700000000172</v>
      </c>
      <c r="AA1705" s="154">
        <f t="shared" si="288"/>
        <v>-17.260989999999993</v>
      </c>
      <c r="AB1705" s="155">
        <f t="shared" si="292"/>
        <v>10.619458666666667</v>
      </c>
      <c r="AC1705" s="155">
        <f t="shared" si="289"/>
        <v>17.260989999999993</v>
      </c>
      <c r="AD1705" s="155">
        <f t="shared" si="293"/>
        <v>8.0726939999999932</v>
      </c>
      <c r="AE1705" s="152">
        <f t="shared" si="290"/>
        <v>0</v>
      </c>
      <c r="AF1705" s="152"/>
      <c r="AG1705" s="156">
        <v>38685</v>
      </c>
      <c r="AH1705" s="159">
        <v>371.12088</v>
      </c>
      <c r="AI1705" s="155">
        <f t="shared" si="294"/>
        <v>309.31365933333331</v>
      </c>
      <c r="AJ1705" s="158">
        <f t="shared" si="291"/>
        <v>4.6510425390239411E-2</v>
      </c>
      <c r="AK1705" s="155">
        <f t="shared" si="295"/>
        <v>2.5411044254766098E-2</v>
      </c>
      <c r="AL1705" s="158">
        <f t="shared" si="296"/>
        <v>2.609873103373174E-2</v>
      </c>
    </row>
    <row r="1706" spans="18:38" ht="14.25" x14ac:dyDescent="0.2">
      <c r="R1706" s="152" t="s">
        <v>103</v>
      </c>
      <c r="S1706" s="152"/>
      <c r="T1706" s="152" t="s">
        <v>101</v>
      </c>
      <c r="U1706" s="161">
        <v>38686</v>
      </c>
      <c r="V1706" s="152">
        <v>304.36115999999998</v>
      </c>
      <c r="W1706" s="152">
        <v>288.15267</v>
      </c>
      <c r="X1706" s="152">
        <v>305.08641</v>
      </c>
      <c r="Y1706" s="154">
        <f t="shared" si="286"/>
        <v>16.93374</v>
      </c>
      <c r="Z1706" s="154">
        <f t="shared" si="287"/>
        <v>0.72525000000001683</v>
      </c>
      <c r="AA1706" s="154">
        <f t="shared" si="288"/>
        <v>-16.208489999999983</v>
      </c>
      <c r="AB1706" s="155">
        <f t="shared" si="292"/>
        <v>10.966097</v>
      </c>
      <c r="AC1706" s="155">
        <f t="shared" si="289"/>
        <v>16.208489999999983</v>
      </c>
      <c r="AD1706" s="155">
        <f t="shared" si="293"/>
        <v>8.3983146666666606</v>
      </c>
      <c r="AE1706" s="152">
        <f t="shared" si="290"/>
        <v>0</v>
      </c>
      <c r="AF1706" s="152"/>
      <c r="AG1706" s="156">
        <v>38686</v>
      </c>
      <c r="AH1706" s="159">
        <v>343.18671999999998</v>
      </c>
      <c r="AI1706" s="155">
        <f t="shared" si="294"/>
        <v>313.00349266666666</v>
      </c>
      <c r="AJ1706" s="158">
        <f t="shared" si="291"/>
        <v>4.7229362488152175E-2</v>
      </c>
      <c r="AK1706" s="155">
        <f t="shared" si="295"/>
        <v>2.6062044602846449E-2</v>
      </c>
      <c r="AL1706" s="158">
        <f t="shared" si="296"/>
        <v>2.6831376848597831E-2</v>
      </c>
    </row>
    <row r="1707" spans="18:38" ht="14.25" x14ac:dyDescent="0.2">
      <c r="R1707" s="152" t="s">
        <v>103</v>
      </c>
      <c r="S1707" s="152"/>
      <c r="T1707" s="152" t="s">
        <v>101</v>
      </c>
      <c r="U1707" s="161">
        <v>38687</v>
      </c>
      <c r="V1707" s="152">
        <v>297.24626999999998</v>
      </c>
      <c r="W1707" s="152">
        <v>288.63785999999999</v>
      </c>
      <c r="X1707" s="152">
        <v>297.90600999999998</v>
      </c>
      <c r="Y1707" s="154">
        <f t="shared" si="286"/>
        <v>9.2681499999999915</v>
      </c>
      <c r="Z1707" s="154">
        <f t="shared" si="287"/>
        <v>0.65973999999999933</v>
      </c>
      <c r="AA1707" s="154">
        <f t="shared" si="288"/>
        <v>-8.6084099999999921</v>
      </c>
      <c r="AB1707" s="155">
        <f t="shared" si="292"/>
        <v>11.147213333333333</v>
      </c>
      <c r="AC1707" s="155">
        <f t="shared" si="289"/>
        <v>8.6084099999999921</v>
      </c>
      <c r="AD1707" s="155">
        <f t="shared" si="293"/>
        <v>8.6066333333333276</v>
      </c>
      <c r="AE1707" s="152">
        <f t="shared" si="290"/>
        <v>0</v>
      </c>
      <c r="AF1707" s="152"/>
      <c r="AG1707" s="156">
        <v>38687</v>
      </c>
      <c r="AH1707" s="159">
        <v>327.52488999999997</v>
      </c>
      <c r="AI1707" s="155">
        <f t="shared" si="294"/>
        <v>315.76408333333336</v>
      </c>
      <c r="AJ1707" s="158">
        <f t="shared" si="291"/>
        <v>2.6283223849033255E-2</v>
      </c>
      <c r="AK1707" s="155">
        <f t="shared" si="295"/>
        <v>2.661683604691863E-2</v>
      </c>
      <c r="AL1707" s="158">
        <f t="shared" si="296"/>
        <v>2.7256530389644779E-2</v>
      </c>
    </row>
    <row r="1708" spans="18:38" ht="14.25" x14ac:dyDescent="0.2">
      <c r="R1708" s="152" t="s">
        <v>103</v>
      </c>
      <c r="S1708" s="152"/>
      <c r="T1708" s="152" t="s">
        <v>101</v>
      </c>
      <c r="U1708" s="161">
        <v>38688</v>
      </c>
      <c r="V1708" s="152">
        <v>299.07603</v>
      </c>
      <c r="W1708" s="152">
        <v>286.40687000000003</v>
      </c>
      <c r="X1708" s="152">
        <v>300.26440000000002</v>
      </c>
      <c r="Y1708" s="154">
        <f t="shared" si="286"/>
        <v>13.857529999999997</v>
      </c>
      <c r="Z1708" s="154">
        <f t="shared" si="287"/>
        <v>1.1883700000000204</v>
      </c>
      <c r="AA1708" s="154">
        <f t="shared" si="288"/>
        <v>-12.669159999999977</v>
      </c>
      <c r="AB1708" s="155">
        <f t="shared" si="292"/>
        <v>11.145752666666665</v>
      </c>
      <c r="AC1708" s="155">
        <f t="shared" si="289"/>
        <v>12.669159999999977</v>
      </c>
      <c r="AD1708" s="155">
        <f t="shared" si="293"/>
        <v>8.6533129999999936</v>
      </c>
      <c r="AE1708" s="152">
        <f t="shared" si="290"/>
        <v>0</v>
      </c>
      <c r="AF1708" s="152"/>
      <c r="AG1708" s="156">
        <v>38688</v>
      </c>
      <c r="AH1708" s="159">
        <v>320.29978000000011</v>
      </c>
      <c r="AI1708" s="155">
        <f t="shared" si="294"/>
        <v>318.60801633333335</v>
      </c>
      <c r="AJ1708" s="158">
        <f t="shared" si="291"/>
        <v>3.9554070252561434E-2</v>
      </c>
      <c r="AK1708" s="155">
        <f t="shared" si="295"/>
        <v>2.6336774093994899E-2</v>
      </c>
      <c r="AL1708" s="158">
        <f t="shared" si="296"/>
        <v>2.7159746636590411E-2</v>
      </c>
    </row>
    <row r="1709" spans="18:38" ht="14.25" x14ac:dyDescent="0.2">
      <c r="R1709" s="152" t="s">
        <v>103</v>
      </c>
      <c r="S1709" s="152"/>
      <c r="T1709" s="152" t="s">
        <v>101</v>
      </c>
      <c r="U1709" s="161">
        <v>38689</v>
      </c>
      <c r="V1709" s="152">
        <v>294.39913999999999</v>
      </c>
      <c r="W1709" s="152">
        <v>286.27604000000002</v>
      </c>
      <c r="X1709" s="152">
        <v>295.40510999999998</v>
      </c>
      <c r="Y1709" s="154">
        <f t="shared" si="286"/>
        <v>9.1290699999999561</v>
      </c>
      <c r="Z1709" s="154">
        <f t="shared" si="287"/>
        <v>1.0059699999999907</v>
      </c>
      <c r="AA1709" s="154">
        <f t="shared" si="288"/>
        <v>-8.1230999999999653</v>
      </c>
      <c r="AB1709" s="155">
        <f t="shared" si="292"/>
        <v>11.179407999999997</v>
      </c>
      <c r="AC1709" s="155">
        <f t="shared" si="289"/>
        <v>8.1230999999999653</v>
      </c>
      <c r="AD1709" s="155">
        <f t="shared" si="293"/>
        <v>8.6811109999999907</v>
      </c>
      <c r="AE1709" s="152">
        <f t="shared" si="290"/>
        <v>0</v>
      </c>
      <c r="AF1709" s="152"/>
      <c r="AG1709" s="156">
        <v>38689</v>
      </c>
      <c r="AH1709" s="159">
        <v>310.53256000000005</v>
      </c>
      <c r="AI1709" s="155">
        <f t="shared" si="294"/>
        <v>320.81330199999996</v>
      </c>
      <c r="AJ1709" s="158">
        <f t="shared" si="291"/>
        <v>2.6158609583484465E-2</v>
      </c>
      <c r="AK1709" s="155">
        <f t="shared" si="295"/>
        <v>2.621446481396723E-2</v>
      </c>
      <c r="AL1709" s="158">
        <f t="shared" si="296"/>
        <v>2.7059697792705589E-2</v>
      </c>
    </row>
    <row r="1710" spans="18:38" ht="14.25" x14ac:dyDescent="0.2">
      <c r="R1710" s="152" t="s">
        <v>103</v>
      </c>
      <c r="S1710" s="152"/>
      <c r="T1710" s="152" t="s">
        <v>101</v>
      </c>
      <c r="U1710" s="161">
        <v>38690</v>
      </c>
      <c r="V1710" s="152">
        <v>294.24698000000001</v>
      </c>
      <c r="W1710" s="152">
        <v>285.75196</v>
      </c>
      <c r="X1710" s="152">
        <v>295.34390999999999</v>
      </c>
      <c r="Y1710" s="154">
        <f t="shared" si="286"/>
        <v>9.5919499999999971</v>
      </c>
      <c r="Z1710" s="154">
        <f t="shared" si="287"/>
        <v>1.0969299999999862</v>
      </c>
      <c r="AA1710" s="154">
        <f t="shared" si="288"/>
        <v>-8.4950200000000109</v>
      </c>
      <c r="AB1710" s="155">
        <f t="shared" si="292"/>
        <v>11.287679666666664</v>
      </c>
      <c r="AC1710" s="155">
        <f t="shared" si="289"/>
        <v>8.4950200000000109</v>
      </c>
      <c r="AD1710" s="155">
        <f t="shared" si="293"/>
        <v>8.8049086666666572</v>
      </c>
      <c r="AE1710" s="152">
        <f t="shared" si="290"/>
        <v>0</v>
      </c>
      <c r="AF1710" s="152"/>
      <c r="AG1710" s="156">
        <v>38690</v>
      </c>
      <c r="AH1710" s="159">
        <v>317.83121000000006</v>
      </c>
      <c r="AI1710" s="155">
        <f t="shared" si="294"/>
        <v>322.46780200000001</v>
      </c>
      <c r="AJ1710" s="158">
        <f t="shared" si="291"/>
        <v>2.6728086269438452E-2</v>
      </c>
      <c r="AK1710" s="155">
        <f t="shared" si="295"/>
        <v>2.6511173137824157E-2</v>
      </c>
      <c r="AL1710" s="158">
        <f t="shared" si="296"/>
        <v>2.7304768451476769E-2</v>
      </c>
    </row>
    <row r="1711" spans="18:38" ht="14.25" x14ac:dyDescent="0.2">
      <c r="R1711" s="152" t="s">
        <v>103</v>
      </c>
      <c r="S1711" s="152"/>
      <c r="T1711" s="152" t="s">
        <v>101</v>
      </c>
      <c r="U1711" s="161">
        <v>38691</v>
      </c>
      <c r="V1711" s="152">
        <v>295.19794000000002</v>
      </c>
      <c r="W1711" s="152">
        <v>292.39645999999999</v>
      </c>
      <c r="X1711" s="152">
        <v>301.22009000000003</v>
      </c>
      <c r="Y1711" s="154">
        <f t="shared" si="286"/>
        <v>8.8236300000000369</v>
      </c>
      <c r="Z1711" s="154">
        <f t="shared" si="287"/>
        <v>6.0221500000000106</v>
      </c>
      <c r="AA1711" s="154">
        <f t="shared" si="288"/>
        <v>-2.8014800000000264</v>
      </c>
      <c r="AB1711" s="155">
        <f t="shared" si="292"/>
        <v>11.323217666666665</v>
      </c>
      <c r="AC1711" s="155">
        <f t="shared" si="289"/>
        <v>2.8014800000000264</v>
      </c>
      <c r="AD1711" s="155">
        <f t="shared" si="293"/>
        <v>8.7531519999999929</v>
      </c>
      <c r="AE1711" s="152">
        <f t="shared" si="290"/>
        <v>0</v>
      </c>
      <c r="AF1711" s="152"/>
      <c r="AG1711" s="156">
        <v>38691</v>
      </c>
      <c r="AH1711" s="159">
        <v>328.06789000000003</v>
      </c>
      <c r="AI1711" s="155">
        <f t="shared" si="294"/>
        <v>324.69745666666665</v>
      </c>
      <c r="AJ1711" s="158">
        <f t="shared" si="291"/>
        <v>8.5393300758572436E-3</v>
      </c>
      <c r="AK1711" s="155">
        <f t="shared" si="295"/>
        <v>2.6240107596108848E-2</v>
      </c>
      <c r="AL1711" s="158">
        <f t="shared" si="296"/>
        <v>2.695787053541953E-2</v>
      </c>
    </row>
    <row r="1712" spans="18:38" ht="14.25" x14ac:dyDescent="0.2">
      <c r="R1712" s="152" t="s">
        <v>103</v>
      </c>
      <c r="S1712" s="152"/>
      <c r="T1712" s="152" t="s">
        <v>101</v>
      </c>
      <c r="U1712" s="161">
        <v>38692</v>
      </c>
      <c r="V1712" s="152">
        <v>302.12412</v>
      </c>
      <c r="W1712" s="152">
        <v>292.28413</v>
      </c>
      <c r="X1712" s="152">
        <v>303.59057999999999</v>
      </c>
      <c r="Y1712" s="154">
        <f t="shared" si="286"/>
        <v>11.306449999999984</v>
      </c>
      <c r="Z1712" s="154">
        <f t="shared" si="287"/>
        <v>1.4664599999999837</v>
      </c>
      <c r="AA1712" s="154">
        <f t="shared" si="288"/>
        <v>-9.8399900000000002</v>
      </c>
      <c r="AB1712" s="155">
        <f t="shared" si="292"/>
        <v>11.559290666666664</v>
      </c>
      <c r="AC1712" s="155">
        <f t="shared" si="289"/>
        <v>9.8399900000000002</v>
      </c>
      <c r="AD1712" s="155">
        <f t="shared" si="293"/>
        <v>9.0811516666666598</v>
      </c>
      <c r="AE1712" s="152">
        <f t="shared" si="290"/>
        <v>0</v>
      </c>
      <c r="AF1712" s="152"/>
      <c r="AG1712" s="156">
        <v>38692</v>
      </c>
      <c r="AH1712" s="159">
        <v>339.18221999999997</v>
      </c>
      <c r="AI1712" s="155">
        <f t="shared" si="294"/>
        <v>327.42107833333336</v>
      </c>
      <c r="AJ1712" s="158">
        <f t="shared" si="291"/>
        <v>2.9010925159933209E-2</v>
      </c>
      <c r="AK1712" s="155">
        <f t="shared" si="295"/>
        <v>2.7207138434773289E-2</v>
      </c>
      <c r="AL1712" s="158">
        <f t="shared" si="296"/>
        <v>2.7735391114378803E-2</v>
      </c>
    </row>
    <row r="1713" spans="18:38" ht="14.25" x14ac:dyDescent="0.2">
      <c r="R1713" s="152" t="s">
        <v>103</v>
      </c>
      <c r="S1713" s="152"/>
      <c r="T1713" s="152" t="s">
        <v>101</v>
      </c>
      <c r="U1713" s="161">
        <v>38693</v>
      </c>
      <c r="V1713" s="152">
        <v>304.19846999999999</v>
      </c>
      <c r="W1713" s="152">
        <v>291.16888999999998</v>
      </c>
      <c r="X1713" s="152">
        <v>304.34284000000002</v>
      </c>
      <c r="Y1713" s="154">
        <f t="shared" si="286"/>
        <v>13.173950000000048</v>
      </c>
      <c r="Z1713" s="154">
        <f t="shared" si="287"/>
        <v>0.14437000000003763</v>
      </c>
      <c r="AA1713" s="154">
        <f t="shared" si="288"/>
        <v>-13.02958000000001</v>
      </c>
      <c r="AB1713" s="155">
        <f t="shared" si="292"/>
        <v>11.702905666666664</v>
      </c>
      <c r="AC1713" s="155">
        <f t="shared" si="289"/>
        <v>13.02958000000001</v>
      </c>
      <c r="AD1713" s="155">
        <f t="shared" si="293"/>
        <v>9.2146173333333277</v>
      </c>
      <c r="AE1713" s="152">
        <f t="shared" si="290"/>
        <v>0</v>
      </c>
      <c r="AF1713" s="152"/>
      <c r="AG1713" s="156">
        <v>38693</v>
      </c>
      <c r="AH1713" s="159">
        <v>348.65754999999996</v>
      </c>
      <c r="AI1713" s="155">
        <f t="shared" si="294"/>
        <v>329.9693053333333</v>
      </c>
      <c r="AJ1713" s="158">
        <f t="shared" si="291"/>
        <v>3.7370709454018741E-2</v>
      </c>
      <c r="AK1713" s="155">
        <f t="shared" si="295"/>
        <v>2.7347605397343471E-2</v>
      </c>
      <c r="AL1713" s="158">
        <f t="shared" si="296"/>
        <v>2.792568031146039E-2</v>
      </c>
    </row>
    <row r="1714" spans="18:38" ht="14.25" x14ac:dyDescent="0.2">
      <c r="R1714" s="152" t="s">
        <v>103</v>
      </c>
      <c r="S1714" s="152"/>
      <c r="T1714" s="152" t="s">
        <v>101</v>
      </c>
      <c r="U1714" s="161">
        <v>38694</v>
      </c>
      <c r="V1714" s="152">
        <v>301.87743</v>
      </c>
      <c r="W1714" s="152">
        <v>285.55363999999997</v>
      </c>
      <c r="X1714" s="152">
        <v>302.46728999999999</v>
      </c>
      <c r="Y1714" s="154">
        <f t="shared" si="286"/>
        <v>16.913650000000018</v>
      </c>
      <c r="Z1714" s="154">
        <f t="shared" si="287"/>
        <v>0.58985999999998739</v>
      </c>
      <c r="AA1714" s="154">
        <f t="shared" si="288"/>
        <v>-16.323790000000031</v>
      </c>
      <c r="AB1714" s="155">
        <f t="shared" si="292"/>
        <v>11.934693999999999</v>
      </c>
      <c r="AC1714" s="155">
        <f t="shared" si="289"/>
        <v>16.323790000000031</v>
      </c>
      <c r="AD1714" s="155">
        <f t="shared" si="293"/>
        <v>9.4249426666666594</v>
      </c>
      <c r="AE1714" s="152">
        <f t="shared" si="290"/>
        <v>0</v>
      </c>
      <c r="AF1714" s="152"/>
      <c r="AG1714" s="156">
        <v>38694</v>
      </c>
      <c r="AH1714" s="159">
        <v>344.86990999999995</v>
      </c>
      <c r="AI1714" s="155">
        <f t="shared" si="294"/>
        <v>332.39670100000001</v>
      </c>
      <c r="AJ1714" s="158">
        <f t="shared" si="291"/>
        <v>4.7333181372651599E-2</v>
      </c>
      <c r="AK1714" s="155">
        <f t="shared" si="295"/>
        <v>2.7698385259531822E-2</v>
      </c>
      <c r="AL1714" s="158">
        <f t="shared" si="296"/>
        <v>2.8354501227936854E-2</v>
      </c>
    </row>
    <row r="1715" spans="18:38" ht="14.25" x14ac:dyDescent="0.2">
      <c r="R1715" s="152" t="s">
        <v>103</v>
      </c>
      <c r="S1715" s="152"/>
      <c r="T1715" s="152" t="s">
        <v>101</v>
      </c>
      <c r="U1715" s="161">
        <v>38695</v>
      </c>
      <c r="V1715" s="152">
        <v>299.90994000000001</v>
      </c>
      <c r="W1715" s="152">
        <v>285.13533000000001</v>
      </c>
      <c r="X1715" s="152">
        <v>300.68430999999998</v>
      </c>
      <c r="Y1715" s="154">
        <f t="shared" si="286"/>
        <v>15.548979999999972</v>
      </c>
      <c r="Z1715" s="154">
        <f t="shared" si="287"/>
        <v>0.77436999999997624</v>
      </c>
      <c r="AA1715" s="154">
        <f t="shared" si="288"/>
        <v>-14.774609999999996</v>
      </c>
      <c r="AB1715" s="155">
        <f t="shared" si="292"/>
        <v>12.282774999999997</v>
      </c>
      <c r="AC1715" s="155">
        <f t="shared" si="289"/>
        <v>14.774609999999996</v>
      </c>
      <c r="AD1715" s="155">
        <f t="shared" si="293"/>
        <v>9.9042583333333276</v>
      </c>
      <c r="AE1715" s="152">
        <f t="shared" si="290"/>
        <v>0</v>
      </c>
      <c r="AF1715" s="152"/>
      <c r="AG1715" s="156">
        <v>38695</v>
      </c>
      <c r="AH1715" s="159">
        <v>352.52874000000003</v>
      </c>
      <c r="AI1715" s="155">
        <f t="shared" si="294"/>
        <v>334.79278466666671</v>
      </c>
      <c r="AJ1715" s="158">
        <f t="shared" si="291"/>
        <v>4.1910370201306127E-2</v>
      </c>
      <c r="AK1715" s="155">
        <f t="shared" si="295"/>
        <v>2.904846544113043E-2</v>
      </c>
      <c r="AL1715" s="158">
        <f t="shared" si="296"/>
        <v>2.9583249063131423E-2</v>
      </c>
    </row>
    <row r="1716" spans="18:38" ht="14.25" x14ac:dyDescent="0.2">
      <c r="R1716" s="152" t="s">
        <v>103</v>
      </c>
      <c r="S1716" s="152"/>
      <c r="T1716" s="152" t="s">
        <v>101</v>
      </c>
      <c r="U1716" s="161">
        <v>38696</v>
      </c>
      <c r="V1716" s="152">
        <v>296.62518</v>
      </c>
      <c r="W1716" s="152">
        <v>291.02260000000001</v>
      </c>
      <c r="X1716" s="152">
        <v>300.21080999999998</v>
      </c>
      <c r="Y1716" s="154">
        <f t="shared" si="286"/>
        <v>9.1882099999999696</v>
      </c>
      <c r="Z1716" s="154">
        <f t="shared" si="287"/>
        <v>3.5856299999999806</v>
      </c>
      <c r="AA1716" s="154">
        <f t="shared" si="288"/>
        <v>-5.602579999999989</v>
      </c>
      <c r="AB1716" s="155">
        <f t="shared" si="292"/>
        <v>12.221747999999998</v>
      </c>
      <c r="AC1716" s="155">
        <f t="shared" si="289"/>
        <v>5.602579999999989</v>
      </c>
      <c r="AD1716" s="155">
        <f t="shared" si="293"/>
        <v>10.029923999999994</v>
      </c>
      <c r="AE1716" s="152">
        <f t="shared" si="290"/>
        <v>0</v>
      </c>
      <c r="AF1716" s="152"/>
      <c r="AG1716" s="156">
        <v>38696</v>
      </c>
      <c r="AH1716" s="159">
        <v>335.69785000000002</v>
      </c>
      <c r="AI1716" s="155">
        <f t="shared" si="294"/>
        <v>337.10436433333331</v>
      </c>
      <c r="AJ1716" s="158">
        <f t="shared" si="291"/>
        <v>1.6689353238336167E-2</v>
      </c>
      <c r="AK1716" s="155">
        <f t="shared" si="295"/>
        <v>2.9375429010373419E-2</v>
      </c>
      <c r="AL1716" s="158">
        <f t="shared" si="296"/>
        <v>2.9753171602614648E-2</v>
      </c>
    </row>
    <row r="1717" spans="18:38" ht="14.25" x14ac:dyDescent="0.2">
      <c r="R1717" s="152" t="s">
        <v>103</v>
      </c>
      <c r="S1717" s="152"/>
      <c r="T1717" s="152" t="s">
        <v>101</v>
      </c>
      <c r="U1717" s="161">
        <v>38697</v>
      </c>
      <c r="V1717" s="152">
        <v>296.84014000000002</v>
      </c>
      <c r="W1717" s="152">
        <v>286.76076999999998</v>
      </c>
      <c r="X1717" s="152">
        <v>298.13117</v>
      </c>
      <c r="Y1717" s="154">
        <f t="shared" si="286"/>
        <v>11.370400000000018</v>
      </c>
      <c r="Z1717" s="154">
        <f t="shared" si="287"/>
        <v>1.2910299999999779</v>
      </c>
      <c r="AA1717" s="154">
        <f t="shared" si="288"/>
        <v>-10.07937000000004</v>
      </c>
      <c r="AB1717" s="155">
        <f t="shared" si="292"/>
        <v>12.403735999999999</v>
      </c>
      <c r="AC1717" s="155">
        <f t="shared" si="289"/>
        <v>10.07937000000004</v>
      </c>
      <c r="AD1717" s="155">
        <f t="shared" si="293"/>
        <v>10.316868666666661</v>
      </c>
      <c r="AE1717" s="152">
        <f t="shared" si="290"/>
        <v>0</v>
      </c>
      <c r="AF1717" s="152"/>
      <c r="AG1717" s="156">
        <v>38697</v>
      </c>
      <c r="AH1717" s="159">
        <v>330.42414000000002</v>
      </c>
      <c r="AI1717" s="155">
        <f t="shared" si="294"/>
        <v>339.36723033333334</v>
      </c>
      <c r="AJ1717" s="158">
        <f t="shared" si="291"/>
        <v>3.0504339059488933E-2</v>
      </c>
      <c r="AK1717" s="155">
        <f t="shared" si="295"/>
        <v>3.0205470003105587E-2</v>
      </c>
      <c r="AL1717" s="158">
        <f t="shared" si="296"/>
        <v>3.0400309000174309E-2</v>
      </c>
    </row>
    <row r="1718" spans="18:38" ht="14.25" x14ac:dyDescent="0.2">
      <c r="R1718" s="152" t="s">
        <v>103</v>
      </c>
      <c r="S1718" s="152"/>
      <c r="T1718" s="152" t="s">
        <v>101</v>
      </c>
      <c r="U1718" s="161">
        <v>38698</v>
      </c>
      <c r="V1718" s="152">
        <v>294.12443000000002</v>
      </c>
      <c r="W1718" s="152">
        <v>284.90386000000001</v>
      </c>
      <c r="X1718" s="152">
        <v>293.93488000000002</v>
      </c>
      <c r="Y1718" s="154">
        <f t="shared" si="286"/>
        <v>9.0310200000000123</v>
      </c>
      <c r="Z1718" s="154">
        <f t="shared" si="287"/>
        <v>-0.189549999999997</v>
      </c>
      <c r="AA1718" s="154">
        <f t="shared" si="288"/>
        <v>-9.2205700000000093</v>
      </c>
      <c r="AB1718" s="155">
        <f t="shared" si="292"/>
        <v>12.387801333333332</v>
      </c>
      <c r="AC1718" s="155">
        <f t="shared" si="289"/>
        <v>9.2205700000000093</v>
      </c>
      <c r="AD1718" s="155">
        <f t="shared" si="293"/>
        <v>10.534333666666662</v>
      </c>
      <c r="AE1718" s="152">
        <f t="shared" si="290"/>
        <v>0</v>
      </c>
      <c r="AF1718" s="152"/>
      <c r="AG1718" s="156">
        <v>38698</v>
      </c>
      <c r="AH1718" s="159">
        <v>350.57849999999996</v>
      </c>
      <c r="AI1718" s="155">
        <f t="shared" si="294"/>
        <v>342.23263299999996</v>
      </c>
      <c r="AJ1718" s="158">
        <f t="shared" si="291"/>
        <v>2.6301013895604009E-2</v>
      </c>
      <c r="AK1718" s="155">
        <f t="shared" si="295"/>
        <v>3.0742481291549061E-2</v>
      </c>
      <c r="AL1718" s="158">
        <f t="shared" si="296"/>
        <v>3.0781207432859458E-2</v>
      </c>
    </row>
    <row r="1719" spans="18:38" ht="14.25" x14ac:dyDescent="0.2">
      <c r="R1719" s="152" t="s">
        <v>103</v>
      </c>
      <c r="S1719" s="152"/>
      <c r="T1719" s="152" t="s">
        <v>101</v>
      </c>
      <c r="U1719" s="161">
        <v>38699</v>
      </c>
      <c r="V1719" s="152">
        <v>294.3329</v>
      </c>
      <c r="W1719" s="152">
        <v>288.92595</v>
      </c>
      <c r="X1719" s="152">
        <v>298.33213999999998</v>
      </c>
      <c r="Y1719" s="154">
        <f t="shared" si="286"/>
        <v>9.406189999999981</v>
      </c>
      <c r="Z1719" s="154">
        <f t="shared" si="287"/>
        <v>3.9992399999999861</v>
      </c>
      <c r="AA1719" s="154">
        <f t="shared" si="288"/>
        <v>-5.4069499999999948</v>
      </c>
      <c r="AB1719" s="155">
        <f t="shared" si="292"/>
        <v>12.015809999999997</v>
      </c>
      <c r="AC1719" s="155">
        <f t="shared" si="289"/>
        <v>5.4069499999999948</v>
      </c>
      <c r="AD1719" s="155">
        <f t="shared" si="293"/>
        <v>10.14139466666666</v>
      </c>
      <c r="AE1719" s="152">
        <f t="shared" si="290"/>
        <v>0</v>
      </c>
      <c r="AF1719" s="152"/>
      <c r="AG1719" s="156">
        <v>38699</v>
      </c>
      <c r="AH1719" s="159">
        <v>354.77760000000001</v>
      </c>
      <c r="AI1719" s="155">
        <f t="shared" si="294"/>
        <v>344.56049099999996</v>
      </c>
      <c r="AJ1719" s="158">
        <f t="shared" si="291"/>
        <v>1.5240392854565774E-2</v>
      </c>
      <c r="AK1719" s="155">
        <f t="shared" si="295"/>
        <v>2.9238958887260535E-2</v>
      </c>
      <c r="AL1719" s="158">
        <f t="shared" si="296"/>
        <v>2.943284250969639E-2</v>
      </c>
    </row>
    <row r="1720" spans="18:38" ht="14.25" x14ac:dyDescent="0.2">
      <c r="R1720" s="152" t="s">
        <v>103</v>
      </c>
      <c r="S1720" s="152"/>
      <c r="T1720" s="152" t="s">
        <v>101</v>
      </c>
      <c r="U1720" s="161">
        <v>38700</v>
      </c>
      <c r="V1720" s="152">
        <v>299.10923000000003</v>
      </c>
      <c r="W1720" s="152">
        <v>285.09165999999999</v>
      </c>
      <c r="X1720" s="152">
        <v>299.68439999999998</v>
      </c>
      <c r="Y1720" s="154">
        <f t="shared" si="286"/>
        <v>14.592739999999992</v>
      </c>
      <c r="Z1720" s="154">
        <f t="shared" si="287"/>
        <v>0.57516999999995733</v>
      </c>
      <c r="AA1720" s="154">
        <f t="shared" si="288"/>
        <v>-14.017570000000035</v>
      </c>
      <c r="AB1720" s="155">
        <f t="shared" si="292"/>
        <v>12.154695999999998</v>
      </c>
      <c r="AC1720" s="155">
        <f t="shared" si="289"/>
        <v>14.017570000000035</v>
      </c>
      <c r="AD1720" s="155">
        <f t="shared" si="293"/>
        <v>10.270448333333327</v>
      </c>
      <c r="AE1720" s="152">
        <f t="shared" si="290"/>
        <v>0</v>
      </c>
      <c r="AF1720" s="152"/>
      <c r="AG1720" s="156">
        <v>38700</v>
      </c>
      <c r="AH1720" s="159">
        <v>333.21272000000005</v>
      </c>
      <c r="AI1720" s="155">
        <f t="shared" si="294"/>
        <v>345.25267999999988</v>
      </c>
      <c r="AJ1720" s="158">
        <f t="shared" si="291"/>
        <v>4.2067931860464487E-2</v>
      </c>
      <c r="AK1720" s="155">
        <f t="shared" si="295"/>
        <v>2.9558804144177206E-2</v>
      </c>
      <c r="AL1720" s="158">
        <f t="shared" si="296"/>
        <v>2.9747628123649412E-2</v>
      </c>
    </row>
    <row r="1721" spans="18:38" ht="14.25" x14ac:dyDescent="0.2">
      <c r="R1721" s="152" t="s">
        <v>103</v>
      </c>
      <c r="S1721" s="152"/>
      <c r="T1721" s="152" t="s">
        <v>101</v>
      </c>
      <c r="U1721" s="161">
        <v>38701</v>
      </c>
      <c r="V1721" s="152">
        <v>294.89177999999998</v>
      </c>
      <c r="W1721" s="152">
        <v>284.67349000000002</v>
      </c>
      <c r="X1721" s="152">
        <v>294.92144000000002</v>
      </c>
      <c r="Y1721" s="154">
        <f t="shared" si="286"/>
        <v>10.247950000000003</v>
      </c>
      <c r="Z1721" s="154">
        <f t="shared" si="287"/>
        <v>2.9660000000035325E-2</v>
      </c>
      <c r="AA1721" s="154">
        <f t="shared" si="288"/>
        <v>-10.218289999999968</v>
      </c>
      <c r="AB1721" s="155">
        <f t="shared" si="292"/>
        <v>12.144771999999998</v>
      </c>
      <c r="AC1721" s="155">
        <f t="shared" si="289"/>
        <v>10.218289999999968</v>
      </c>
      <c r="AD1721" s="155">
        <f t="shared" si="293"/>
        <v>10.546517666666661</v>
      </c>
      <c r="AE1721" s="152">
        <f t="shared" si="290"/>
        <v>0</v>
      </c>
      <c r="AF1721" s="152"/>
      <c r="AG1721" s="156">
        <v>38701</v>
      </c>
      <c r="AH1721" s="159">
        <v>316.58560000000006</v>
      </c>
      <c r="AI1721" s="155">
        <f t="shared" si="294"/>
        <v>346.04459166666663</v>
      </c>
      <c r="AJ1721" s="158">
        <f t="shared" si="291"/>
        <v>3.2276547006559887E-2</v>
      </c>
      <c r="AK1721" s="155">
        <f t="shared" si="295"/>
        <v>3.0414285673705601E-2</v>
      </c>
      <c r="AL1721" s="158">
        <f t="shared" si="296"/>
        <v>3.0477337085001388E-2</v>
      </c>
    </row>
    <row r="1722" spans="18:38" ht="14.25" x14ac:dyDescent="0.2">
      <c r="R1722" s="152" t="s">
        <v>103</v>
      </c>
      <c r="S1722" s="152"/>
      <c r="T1722" s="152" t="s">
        <v>101</v>
      </c>
      <c r="U1722" s="161">
        <v>38702</v>
      </c>
      <c r="V1722" s="152">
        <v>295.65141999999997</v>
      </c>
      <c r="W1722" s="152">
        <v>277.97967</v>
      </c>
      <c r="X1722" s="152">
        <v>295.63778000000002</v>
      </c>
      <c r="Y1722" s="154">
        <f t="shared" si="286"/>
        <v>17.658110000000022</v>
      </c>
      <c r="Z1722" s="154">
        <f t="shared" si="287"/>
        <v>-1.3639999999952579E-2</v>
      </c>
      <c r="AA1722" s="154">
        <f t="shared" si="288"/>
        <v>-17.671749999999975</v>
      </c>
      <c r="AB1722" s="155">
        <f t="shared" si="292"/>
        <v>12.340959666666665</v>
      </c>
      <c r="AC1722" s="155">
        <f t="shared" si="289"/>
        <v>17.671749999999975</v>
      </c>
      <c r="AD1722" s="155">
        <f t="shared" si="293"/>
        <v>10.764586666666661</v>
      </c>
      <c r="AE1722" s="152">
        <f t="shared" si="290"/>
        <v>0</v>
      </c>
      <c r="AF1722" s="152"/>
      <c r="AG1722" s="156">
        <v>38702</v>
      </c>
      <c r="AH1722" s="159">
        <v>321.12446</v>
      </c>
      <c r="AI1722" s="155">
        <f t="shared" si="294"/>
        <v>345.94771366666657</v>
      </c>
      <c r="AJ1722" s="158">
        <f t="shared" si="291"/>
        <v>5.5030843804299352E-2</v>
      </c>
      <c r="AK1722" s="155">
        <f t="shared" si="295"/>
        <v>3.1103727165335628E-2</v>
      </c>
      <c r="AL1722" s="158">
        <f t="shared" si="296"/>
        <v>3.11162243350992E-2</v>
      </c>
    </row>
    <row r="1723" spans="18:38" ht="14.25" x14ac:dyDescent="0.2">
      <c r="R1723" s="152" t="s">
        <v>103</v>
      </c>
      <c r="S1723" s="152"/>
      <c r="T1723" s="152" t="s">
        <v>101</v>
      </c>
      <c r="U1723" s="161">
        <v>38703</v>
      </c>
      <c r="V1723" s="152">
        <v>290.15365000000003</v>
      </c>
      <c r="W1723" s="152">
        <v>291.08803</v>
      </c>
      <c r="X1723" s="152">
        <v>297.52722999999997</v>
      </c>
      <c r="Y1723" s="154">
        <f t="shared" si="286"/>
        <v>6.4391999999999712</v>
      </c>
      <c r="Z1723" s="154">
        <f t="shared" si="287"/>
        <v>7.3735799999999472</v>
      </c>
      <c r="AA1723" s="154">
        <f t="shared" si="288"/>
        <v>0.93437999999997601</v>
      </c>
      <c r="AB1723" s="155">
        <f t="shared" si="292"/>
        <v>12.20123633333333</v>
      </c>
      <c r="AC1723" s="155">
        <f t="shared" si="289"/>
        <v>0</v>
      </c>
      <c r="AD1723" s="155">
        <f t="shared" si="293"/>
        <v>10.488428333333328</v>
      </c>
      <c r="AE1723" s="152">
        <f t="shared" si="290"/>
        <v>0</v>
      </c>
      <c r="AF1723" s="152"/>
      <c r="AG1723" s="156">
        <v>38703</v>
      </c>
      <c r="AH1723" s="159">
        <v>362.99799000000002</v>
      </c>
      <c r="AI1723" s="155">
        <f t="shared" si="294"/>
        <v>346.06434433333328</v>
      </c>
      <c r="AJ1723" s="158">
        <f t="shared" si="291"/>
        <v>0</v>
      </c>
      <c r="AK1723" s="155">
        <f t="shared" si="295"/>
        <v>3.0335551789156406E-2</v>
      </c>
      <c r="AL1723" s="158">
        <f t="shared" si="296"/>
        <v>3.0307740468144703E-2</v>
      </c>
    </row>
    <row r="1724" spans="18:38" ht="14.25" x14ac:dyDescent="0.2">
      <c r="R1724" s="152" t="s">
        <v>103</v>
      </c>
      <c r="S1724" s="152"/>
      <c r="T1724" s="152" t="s">
        <v>101</v>
      </c>
      <c r="U1724" s="161">
        <v>38704</v>
      </c>
      <c r="V1724" s="152">
        <v>293.90440000000001</v>
      </c>
      <c r="W1724" s="152">
        <v>288.37851000000001</v>
      </c>
      <c r="X1724" s="152">
        <v>298.23486000000003</v>
      </c>
      <c r="Y1724" s="154">
        <f t="shared" si="286"/>
        <v>9.8563500000000204</v>
      </c>
      <c r="Z1724" s="154">
        <f t="shared" si="287"/>
        <v>4.3304600000000164</v>
      </c>
      <c r="AA1724" s="154">
        <f t="shared" si="288"/>
        <v>-5.525890000000004</v>
      </c>
      <c r="AB1724" s="155">
        <f t="shared" si="292"/>
        <v>12.174428333333331</v>
      </c>
      <c r="AC1724" s="155">
        <f t="shared" si="289"/>
        <v>5.525890000000004</v>
      </c>
      <c r="AD1724" s="155">
        <f t="shared" si="293"/>
        <v>10.312511999999995</v>
      </c>
      <c r="AE1724" s="152">
        <f t="shared" si="290"/>
        <v>0</v>
      </c>
      <c r="AF1724" s="152"/>
      <c r="AG1724" s="156">
        <v>38704</v>
      </c>
      <c r="AH1724" s="159">
        <v>362.07929000000001</v>
      </c>
      <c r="AI1724" s="155">
        <f t="shared" si="294"/>
        <v>345.77561266666663</v>
      </c>
      <c r="AJ1724" s="158">
        <f t="shared" si="291"/>
        <v>1.5261546718123546E-2</v>
      </c>
      <c r="AK1724" s="155">
        <f t="shared" si="295"/>
        <v>2.9872938454007882E-2</v>
      </c>
      <c r="AL1724" s="158">
        <f t="shared" si="296"/>
        <v>2.9824289574584387E-2</v>
      </c>
    </row>
    <row r="1725" spans="18:38" ht="14.25" x14ac:dyDescent="0.2">
      <c r="R1725" s="152" t="s">
        <v>103</v>
      </c>
      <c r="S1725" s="152"/>
      <c r="T1725" s="152" t="s">
        <v>101</v>
      </c>
      <c r="U1725" s="161">
        <v>38705</v>
      </c>
      <c r="V1725" s="152">
        <v>298.98714999999999</v>
      </c>
      <c r="W1725" s="152">
        <v>293.54644000000002</v>
      </c>
      <c r="X1725" s="152">
        <v>303.19815999999997</v>
      </c>
      <c r="Y1725" s="154">
        <f t="shared" si="286"/>
        <v>9.6517199999999548</v>
      </c>
      <c r="Z1725" s="154">
        <f t="shared" si="287"/>
        <v>4.2110099999999875</v>
      </c>
      <c r="AA1725" s="154">
        <f t="shared" si="288"/>
        <v>-5.4407099999999673</v>
      </c>
      <c r="AB1725" s="155">
        <f t="shared" si="292"/>
        <v>11.890776666666662</v>
      </c>
      <c r="AC1725" s="155">
        <f t="shared" si="289"/>
        <v>5.4407099999999673</v>
      </c>
      <c r="AD1725" s="155">
        <f t="shared" si="293"/>
        <v>9.9283779999999933</v>
      </c>
      <c r="AE1725" s="152">
        <f t="shared" si="290"/>
        <v>0</v>
      </c>
      <c r="AF1725" s="152"/>
      <c r="AG1725" s="156">
        <v>38705</v>
      </c>
      <c r="AH1725" s="159">
        <v>348.78106999999994</v>
      </c>
      <c r="AI1725" s="155">
        <f t="shared" si="294"/>
        <v>345.52727166666665</v>
      </c>
      <c r="AJ1725" s="158">
        <f t="shared" si="291"/>
        <v>1.5599212422853018E-2</v>
      </c>
      <c r="AK1725" s="155">
        <f t="shared" si="295"/>
        <v>2.880548571757597E-2</v>
      </c>
      <c r="AL1725" s="158">
        <f t="shared" si="296"/>
        <v>2.8733992405606673E-2</v>
      </c>
    </row>
    <row r="1726" spans="18:38" ht="14.25" x14ac:dyDescent="0.2">
      <c r="R1726" s="152" t="s">
        <v>103</v>
      </c>
      <c r="S1726" s="152"/>
      <c r="T1726" s="152" t="s">
        <v>101</v>
      </c>
      <c r="U1726" s="161">
        <v>38706</v>
      </c>
      <c r="V1726" s="152">
        <v>303.91323</v>
      </c>
      <c r="W1726" s="152">
        <v>286.51378999999997</v>
      </c>
      <c r="X1726" s="152">
        <v>304.08577000000002</v>
      </c>
      <c r="Y1726" s="154">
        <f t="shared" si="286"/>
        <v>17.571980000000053</v>
      </c>
      <c r="Z1726" s="154">
        <f t="shared" si="287"/>
        <v>0.17254000000002634</v>
      </c>
      <c r="AA1726" s="154">
        <f t="shared" si="288"/>
        <v>-17.399440000000027</v>
      </c>
      <c r="AB1726" s="155">
        <f t="shared" si="292"/>
        <v>12.252020999999997</v>
      </c>
      <c r="AC1726" s="155">
        <f t="shared" si="289"/>
        <v>17.399440000000027</v>
      </c>
      <c r="AD1726" s="155">
        <f t="shared" si="293"/>
        <v>10.380510999999995</v>
      </c>
      <c r="AE1726" s="152">
        <f t="shared" si="290"/>
        <v>0</v>
      </c>
      <c r="AF1726" s="152"/>
      <c r="AG1726" s="156">
        <v>38706</v>
      </c>
      <c r="AH1726" s="159">
        <v>344.90713</v>
      </c>
      <c r="AI1726" s="155">
        <f t="shared" si="294"/>
        <v>345.22655866666656</v>
      </c>
      <c r="AJ1726" s="158">
        <f t="shared" si="291"/>
        <v>5.0446739097565273E-2</v>
      </c>
      <c r="AK1726" s="155">
        <f t="shared" si="295"/>
        <v>3.0125817264336451E-2</v>
      </c>
      <c r="AL1726" s="158">
        <f t="shared" si="296"/>
        <v>3.0068691818183359E-2</v>
      </c>
    </row>
    <row r="1727" spans="18:38" ht="14.25" x14ac:dyDescent="0.2">
      <c r="R1727" s="152" t="s">
        <v>103</v>
      </c>
      <c r="S1727" s="152"/>
      <c r="T1727" s="152" t="s">
        <v>101</v>
      </c>
      <c r="U1727" s="161">
        <v>38707</v>
      </c>
      <c r="V1727" s="152">
        <v>302.95112</v>
      </c>
      <c r="W1727" s="152">
        <v>291.50510000000003</v>
      </c>
      <c r="X1727" s="152">
        <v>303.50170000000003</v>
      </c>
      <c r="Y1727" s="154">
        <f t="shared" si="286"/>
        <v>11.996600000000001</v>
      </c>
      <c r="Z1727" s="154">
        <f t="shared" si="287"/>
        <v>0.55058000000002494</v>
      </c>
      <c r="AA1727" s="154">
        <f t="shared" si="288"/>
        <v>-11.446019999999976</v>
      </c>
      <c r="AB1727" s="155">
        <f t="shared" si="292"/>
        <v>11.981498999999998</v>
      </c>
      <c r="AC1727" s="155">
        <f t="shared" si="289"/>
        <v>11.446019999999976</v>
      </c>
      <c r="AD1727" s="155">
        <f t="shared" si="293"/>
        <v>10.167200999999997</v>
      </c>
      <c r="AE1727" s="152">
        <f t="shared" si="290"/>
        <v>0</v>
      </c>
      <c r="AF1727" s="152"/>
      <c r="AG1727" s="156">
        <v>38707</v>
      </c>
      <c r="AH1727" s="159">
        <v>317.88393000000002</v>
      </c>
      <c r="AI1727" s="155">
        <f t="shared" si="294"/>
        <v>343.42433566666659</v>
      </c>
      <c r="AJ1727" s="158">
        <f t="shared" si="291"/>
        <v>3.6006916109285469E-2</v>
      </c>
      <c r="AK1727" s="155">
        <f t="shared" si="295"/>
        <v>2.9726792502316225E-2</v>
      </c>
      <c r="AL1727" s="158">
        <f t="shared" si="296"/>
        <v>2.9605359737431225E-2</v>
      </c>
    </row>
    <row r="1728" spans="18:38" ht="14.25" x14ac:dyDescent="0.2">
      <c r="R1728" s="152" t="s">
        <v>103</v>
      </c>
      <c r="S1728" s="152"/>
      <c r="T1728" s="152" t="s">
        <v>101</v>
      </c>
      <c r="U1728" s="161">
        <v>38708</v>
      </c>
      <c r="V1728" s="152">
        <v>299.42750000000001</v>
      </c>
      <c r="W1728" s="152">
        <v>287.39566000000002</v>
      </c>
      <c r="X1728" s="152">
        <v>299.95021000000003</v>
      </c>
      <c r="Y1728" s="154">
        <f t="shared" si="286"/>
        <v>12.554550000000006</v>
      </c>
      <c r="Z1728" s="154">
        <f t="shared" si="287"/>
        <v>0.52271000000001777</v>
      </c>
      <c r="AA1728" s="154">
        <f t="shared" si="288"/>
        <v>-12.031839999999988</v>
      </c>
      <c r="AB1728" s="155">
        <f t="shared" si="292"/>
        <v>11.934508999999998</v>
      </c>
      <c r="AC1728" s="155">
        <f t="shared" si="289"/>
        <v>12.031839999999988</v>
      </c>
      <c r="AD1728" s="155">
        <f t="shared" si="293"/>
        <v>10.144583999999998</v>
      </c>
      <c r="AE1728" s="152">
        <f t="shared" si="290"/>
        <v>0</v>
      </c>
      <c r="AF1728" s="152"/>
      <c r="AG1728" s="156">
        <v>38708</v>
      </c>
      <c r="AH1728" s="159">
        <v>311.79153999999994</v>
      </c>
      <c r="AI1728" s="155">
        <f t="shared" si="294"/>
        <v>341.56151699999998</v>
      </c>
      <c r="AJ1728" s="158">
        <f t="shared" si="291"/>
        <v>3.858937288676912E-2</v>
      </c>
      <c r="AK1728" s="155">
        <f t="shared" si="295"/>
        <v>2.9860790888799425E-2</v>
      </c>
      <c r="AL1728" s="158">
        <f t="shared" si="296"/>
        <v>2.9700605879438107E-2</v>
      </c>
    </row>
    <row r="1729" spans="18:38" ht="14.25" x14ac:dyDescent="0.2">
      <c r="R1729" s="152" t="s">
        <v>103</v>
      </c>
      <c r="S1729" s="152"/>
      <c r="T1729" s="152" t="s">
        <v>101</v>
      </c>
      <c r="U1729" s="161">
        <v>38709</v>
      </c>
      <c r="V1729" s="152">
        <v>297.72457000000003</v>
      </c>
      <c r="W1729" s="152">
        <v>296.39848000000001</v>
      </c>
      <c r="X1729" s="152">
        <v>302.04307</v>
      </c>
      <c r="Y1729" s="154">
        <f t="shared" si="286"/>
        <v>5.6445899999999938</v>
      </c>
      <c r="Z1729" s="154">
        <f t="shared" si="287"/>
        <v>4.3184999999999718</v>
      </c>
      <c r="AA1729" s="154">
        <f t="shared" si="288"/>
        <v>-1.326090000000022</v>
      </c>
      <c r="AB1729" s="155">
        <f t="shared" si="292"/>
        <v>11.862253333333333</v>
      </c>
      <c r="AC1729" s="155">
        <f t="shared" si="289"/>
        <v>1.326090000000022</v>
      </c>
      <c r="AD1729" s="155">
        <f t="shared" si="293"/>
        <v>10.018212333333333</v>
      </c>
      <c r="AE1729" s="152">
        <f t="shared" si="290"/>
        <v>0</v>
      </c>
      <c r="AF1729" s="152"/>
      <c r="AG1729" s="156">
        <v>38709</v>
      </c>
      <c r="AH1729" s="159">
        <v>268.80366000000004</v>
      </c>
      <c r="AI1729" s="155">
        <f t="shared" si="294"/>
        <v>338.44054299999993</v>
      </c>
      <c r="AJ1729" s="158">
        <f t="shared" si="291"/>
        <v>4.9333033635033906E-3</v>
      </c>
      <c r="AK1729" s="155">
        <f t="shared" si="295"/>
        <v>2.9554596386978674E-2</v>
      </c>
      <c r="AL1729" s="158">
        <f t="shared" si="296"/>
        <v>2.960109992889751E-2</v>
      </c>
    </row>
    <row r="1730" spans="18:38" ht="14.25" x14ac:dyDescent="0.2">
      <c r="R1730" s="152" t="s">
        <v>103</v>
      </c>
      <c r="S1730" s="152"/>
      <c r="T1730" s="152" t="s">
        <v>101</v>
      </c>
      <c r="U1730" s="161">
        <v>38710</v>
      </c>
      <c r="V1730" s="152">
        <v>300.12860000000001</v>
      </c>
      <c r="W1730" s="152">
        <v>297.6395</v>
      </c>
      <c r="X1730" s="152">
        <v>304.86421999999999</v>
      </c>
      <c r="Y1730" s="154">
        <f t="shared" ref="Y1730:Y1793" si="297">X1730-W1730</f>
        <v>7.2247199999999907</v>
      </c>
      <c r="Z1730" s="154">
        <f t="shared" ref="Z1730:Z1793" si="298">X1730-V1730</f>
        <v>4.7356199999999831</v>
      </c>
      <c r="AA1730" s="154">
        <f t="shared" ref="AA1730:AA1793" si="299">W1730-V1730</f>
        <v>-2.4891000000000076</v>
      </c>
      <c r="AB1730" s="155">
        <f t="shared" si="292"/>
        <v>11.719349333333332</v>
      </c>
      <c r="AC1730" s="155">
        <f t="shared" ref="AC1730:AC1793" si="300">IF((V1730-W1730)&lt;0,0,V1730-W1730)</f>
        <v>2.4891000000000076</v>
      </c>
      <c r="AD1730" s="155">
        <f t="shared" si="293"/>
        <v>9.7707420000000003</v>
      </c>
      <c r="AE1730" s="152">
        <f t="shared" ref="AE1730:AE1793" si="301">IF(AC1730&gt;=25,1,0)</f>
        <v>0</v>
      </c>
      <c r="AF1730" s="152"/>
      <c r="AG1730" s="156">
        <v>38710</v>
      </c>
      <c r="AH1730" s="159">
        <v>288.87281000000002</v>
      </c>
      <c r="AI1730" s="155">
        <f t="shared" si="294"/>
        <v>336.14311133333337</v>
      </c>
      <c r="AJ1730" s="158">
        <f t="shared" ref="AJ1730:AJ1793" si="302">AC1730/AH1730</f>
        <v>8.6165949644066795E-3</v>
      </c>
      <c r="AK1730" s="155">
        <f t="shared" si="295"/>
        <v>2.8918271643490201E-2</v>
      </c>
      <c r="AL1730" s="158">
        <f t="shared" si="296"/>
        <v>2.9067208788672541E-2</v>
      </c>
    </row>
    <row r="1731" spans="18:38" ht="14.25" x14ac:dyDescent="0.2">
      <c r="R1731" s="152" t="s">
        <v>103</v>
      </c>
      <c r="S1731" s="152"/>
      <c r="T1731" s="152" t="s">
        <v>101</v>
      </c>
      <c r="U1731" s="161">
        <v>38711</v>
      </c>
      <c r="V1731" s="152">
        <v>302.69553000000002</v>
      </c>
      <c r="W1731" s="152">
        <v>295.29480000000001</v>
      </c>
      <c r="X1731" s="152">
        <v>306.21663999999998</v>
      </c>
      <c r="Y1731" s="154">
        <f t="shared" si="297"/>
        <v>10.921839999999975</v>
      </c>
      <c r="Z1731" s="154">
        <f t="shared" si="298"/>
        <v>3.5211099999999647</v>
      </c>
      <c r="AA1731" s="154">
        <f t="shared" si="299"/>
        <v>-7.40073000000001</v>
      </c>
      <c r="AB1731" s="155">
        <f t="shared" si="292"/>
        <v>11.682833999999998</v>
      </c>
      <c r="AC1731" s="155">
        <f t="shared" si="300"/>
        <v>7.40073000000001</v>
      </c>
      <c r="AD1731" s="155">
        <f t="shared" si="293"/>
        <v>9.6562103333333322</v>
      </c>
      <c r="AE1731" s="152">
        <f t="shared" si="301"/>
        <v>0</v>
      </c>
      <c r="AF1731" s="152"/>
      <c r="AG1731" s="156">
        <v>38711</v>
      </c>
      <c r="AH1731" s="159">
        <v>298.12649999999996</v>
      </c>
      <c r="AI1731" s="155">
        <f t="shared" si="294"/>
        <v>333.6590143333334</v>
      </c>
      <c r="AJ1731" s="158">
        <f t="shared" si="302"/>
        <v>2.482412667106081E-2</v>
      </c>
      <c r="AK1731" s="155">
        <f t="shared" si="295"/>
        <v>2.8776406054395444E-2</v>
      </c>
      <c r="AL1731" s="158">
        <f t="shared" si="296"/>
        <v>2.8940355028701684E-2</v>
      </c>
    </row>
    <row r="1732" spans="18:38" ht="14.25" x14ac:dyDescent="0.2">
      <c r="R1732" s="152" t="s">
        <v>103</v>
      </c>
      <c r="S1732" s="152"/>
      <c r="T1732" s="152" t="s">
        <v>101</v>
      </c>
      <c r="U1732" s="161">
        <v>38712</v>
      </c>
      <c r="V1732" s="152">
        <v>306.68119999999999</v>
      </c>
      <c r="W1732" s="152">
        <v>299.95933000000002</v>
      </c>
      <c r="X1732" s="152">
        <v>308.73593</v>
      </c>
      <c r="Y1732" s="154">
        <f t="shared" si="297"/>
        <v>8.7765999999999735</v>
      </c>
      <c r="Z1732" s="154">
        <f t="shared" si="298"/>
        <v>2.0547300000000064</v>
      </c>
      <c r="AA1732" s="154">
        <f t="shared" si="299"/>
        <v>-6.7218699999999671</v>
      </c>
      <c r="AB1732" s="155">
        <f t="shared" si="292"/>
        <v>11.708573666666664</v>
      </c>
      <c r="AC1732" s="155">
        <f t="shared" si="300"/>
        <v>6.7218699999999671</v>
      </c>
      <c r="AD1732" s="155">
        <f t="shared" si="293"/>
        <v>9.7498789999999982</v>
      </c>
      <c r="AE1732" s="152">
        <f t="shared" si="301"/>
        <v>0</v>
      </c>
      <c r="AF1732" s="152"/>
      <c r="AG1732" s="156">
        <v>38712</v>
      </c>
      <c r="AH1732" s="159">
        <v>314.96001999999999</v>
      </c>
      <c r="AI1732" s="155">
        <f t="shared" si="294"/>
        <v>332.72554766666673</v>
      </c>
      <c r="AJ1732" s="158">
        <f t="shared" si="302"/>
        <v>2.1341978578741413E-2</v>
      </c>
      <c r="AK1732" s="155">
        <f t="shared" si="295"/>
        <v>2.9107608995947835E-2</v>
      </c>
      <c r="AL1732" s="158">
        <f t="shared" si="296"/>
        <v>2.9303066952248841E-2</v>
      </c>
    </row>
    <row r="1733" spans="18:38" ht="14.25" x14ac:dyDescent="0.2">
      <c r="R1733" s="152" t="s">
        <v>103</v>
      </c>
      <c r="S1733" s="152"/>
      <c r="T1733" s="152" t="s">
        <v>101</v>
      </c>
      <c r="U1733" s="161">
        <v>38713</v>
      </c>
      <c r="V1733" s="152">
        <v>301.70907999999997</v>
      </c>
      <c r="W1733" s="152">
        <v>285.80475999999999</v>
      </c>
      <c r="X1733" s="152">
        <v>301.69605000000001</v>
      </c>
      <c r="Y1733" s="154">
        <f t="shared" si="297"/>
        <v>15.891290000000026</v>
      </c>
      <c r="Z1733" s="154">
        <f t="shared" si="298"/>
        <v>-1.3029999999957909E-2</v>
      </c>
      <c r="AA1733" s="154">
        <f t="shared" si="299"/>
        <v>-15.904319999999984</v>
      </c>
      <c r="AB1733" s="155">
        <f t="shared" si="292"/>
        <v>11.762125333333332</v>
      </c>
      <c r="AC1733" s="155">
        <f t="shared" si="300"/>
        <v>15.904319999999984</v>
      </c>
      <c r="AD1733" s="155">
        <f t="shared" si="293"/>
        <v>9.8563279999999978</v>
      </c>
      <c r="AE1733" s="152">
        <f t="shared" si="301"/>
        <v>0</v>
      </c>
      <c r="AF1733" s="152"/>
      <c r="AG1733" s="156">
        <v>38713</v>
      </c>
      <c r="AH1733" s="159">
        <v>346.89059000000009</v>
      </c>
      <c r="AI1733" s="155">
        <f t="shared" si="294"/>
        <v>332.8201943333334</v>
      </c>
      <c r="AJ1733" s="158">
        <f t="shared" si="302"/>
        <v>4.5848231282376327E-2</v>
      </c>
      <c r="AK1733" s="155">
        <f t="shared" si="295"/>
        <v>2.9404395115875399E-2</v>
      </c>
      <c r="AL1733" s="158">
        <f t="shared" si="296"/>
        <v>2.9614573177397015E-2</v>
      </c>
    </row>
    <row r="1734" spans="18:38" ht="14.25" x14ac:dyDescent="0.2">
      <c r="R1734" s="152" t="s">
        <v>103</v>
      </c>
      <c r="S1734" s="152"/>
      <c r="T1734" s="152" t="s">
        <v>101</v>
      </c>
      <c r="U1734" s="161">
        <v>38714</v>
      </c>
      <c r="V1734" s="152">
        <v>298.49939999999998</v>
      </c>
      <c r="W1734" s="152">
        <v>289.47730999999999</v>
      </c>
      <c r="X1734" s="152">
        <v>302.45663000000002</v>
      </c>
      <c r="Y1734" s="154">
        <f t="shared" si="297"/>
        <v>12.97932000000003</v>
      </c>
      <c r="Z1734" s="154">
        <f t="shared" si="298"/>
        <v>3.9572300000000382</v>
      </c>
      <c r="AA1734" s="154">
        <f t="shared" si="299"/>
        <v>-9.0220899999999915</v>
      </c>
      <c r="AB1734" s="155">
        <f t="shared" si="292"/>
        <v>11.830527999999999</v>
      </c>
      <c r="AC1734" s="155">
        <f t="shared" si="300"/>
        <v>9.0220899999999915</v>
      </c>
      <c r="AD1734" s="155">
        <f t="shared" si="293"/>
        <v>9.8353266666666652</v>
      </c>
      <c r="AE1734" s="152">
        <f t="shared" si="301"/>
        <v>0</v>
      </c>
      <c r="AF1734" s="152"/>
      <c r="AG1734" s="156">
        <v>38714</v>
      </c>
      <c r="AH1734" s="159">
        <v>380.27400000000006</v>
      </c>
      <c r="AI1734" s="155">
        <f t="shared" si="294"/>
        <v>333.08572500000008</v>
      </c>
      <c r="AJ1734" s="158">
        <f t="shared" si="302"/>
        <v>2.372523496215884E-2</v>
      </c>
      <c r="AK1734" s="155">
        <f t="shared" si="295"/>
        <v>2.9331065762427954E-2</v>
      </c>
      <c r="AL1734" s="158">
        <f t="shared" si="296"/>
        <v>2.9527914072771094E-2</v>
      </c>
    </row>
    <row r="1735" spans="18:38" ht="14.25" x14ac:dyDescent="0.2">
      <c r="R1735" s="152" t="s">
        <v>103</v>
      </c>
      <c r="S1735" s="152"/>
      <c r="T1735" s="152" t="s">
        <v>101</v>
      </c>
      <c r="U1735" s="161">
        <v>38715</v>
      </c>
      <c r="V1735" s="152">
        <v>295.54415</v>
      </c>
      <c r="W1735" s="152">
        <v>281.03451000000001</v>
      </c>
      <c r="X1735" s="152">
        <v>298.64629000000002</v>
      </c>
      <c r="Y1735" s="154">
        <f t="shared" si="297"/>
        <v>17.61178000000001</v>
      </c>
      <c r="Z1735" s="154">
        <f t="shared" si="298"/>
        <v>3.1021400000000199</v>
      </c>
      <c r="AA1735" s="154">
        <f t="shared" si="299"/>
        <v>-14.50963999999999</v>
      </c>
      <c r="AB1735" s="155">
        <f t="shared" si="292"/>
        <v>11.772075333333333</v>
      </c>
      <c r="AC1735" s="155">
        <f t="shared" si="300"/>
        <v>14.50963999999999</v>
      </c>
      <c r="AD1735" s="155">
        <f t="shared" si="293"/>
        <v>9.7436149999999984</v>
      </c>
      <c r="AE1735" s="152">
        <f t="shared" si="301"/>
        <v>0</v>
      </c>
      <c r="AF1735" s="152"/>
      <c r="AG1735" s="156">
        <v>38715</v>
      </c>
      <c r="AH1735" s="159">
        <v>386.66661999999997</v>
      </c>
      <c r="AI1735" s="155">
        <f t="shared" si="294"/>
        <v>333.60391633333342</v>
      </c>
      <c r="AJ1735" s="158">
        <f t="shared" si="302"/>
        <v>3.7524935563354268E-2</v>
      </c>
      <c r="AK1735" s="155">
        <f t="shared" si="295"/>
        <v>2.903154943486512E-2</v>
      </c>
      <c r="AL1735" s="158">
        <f t="shared" si="296"/>
        <v>2.9207136136448361E-2</v>
      </c>
    </row>
    <row r="1736" spans="18:38" ht="14.25" x14ac:dyDescent="0.2">
      <c r="R1736" s="152" t="s">
        <v>103</v>
      </c>
      <c r="S1736" s="152"/>
      <c r="T1736" s="152" t="s">
        <v>101</v>
      </c>
      <c r="U1736" s="161">
        <v>38716</v>
      </c>
      <c r="V1736" s="152">
        <v>300.08148999999997</v>
      </c>
      <c r="W1736" s="152">
        <v>293.06378000000001</v>
      </c>
      <c r="X1736" s="152">
        <v>303.04257999999999</v>
      </c>
      <c r="Y1736" s="154">
        <f t="shared" si="297"/>
        <v>9.9787999999999784</v>
      </c>
      <c r="Z1736" s="154">
        <f t="shared" si="298"/>
        <v>2.9610900000000129</v>
      </c>
      <c r="AA1736" s="154">
        <f t="shared" si="299"/>
        <v>-7.0177099999999655</v>
      </c>
      <c r="AB1736" s="155">
        <f t="shared" si="292"/>
        <v>11.540244</v>
      </c>
      <c r="AC1736" s="155">
        <f t="shared" si="300"/>
        <v>7.0177099999999655</v>
      </c>
      <c r="AD1736" s="155">
        <f t="shared" si="293"/>
        <v>9.4372556666666636</v>
      </c>
      <c r="AE1736" s="152">
        <f t="shared" si="301"/>
        <v>0</v>
      </c>
      <c r="AF1736" s="152"/>
      <c r="AG1736" s="156">
        <v>38716</v>
      </c>
      <c r="AH1736" s="159">
        <v>348.00197000000003</v>
      </c>
      <c r="AI1736" s="155">
        <f t="shared" si="294"/>
        <v>333.76442466666668</v>
      </c>
      <c r="AJ1736" s="158">
        <f t="shared" si="302"/>
        <v>2.0165719176819502E-2</v>
      </c>
      <c r="AK1736" s="155">
        <f t="shared" si="295"/>
        <v>2.8129427991154032E-2</v>
      </c>
      <c r="AL1736" s="158">
        <f t="shared" si="296"/>
        <v>2.8275199419745618E-2</v>
      </c>
    </row>
    <row r="1737" spans="18:38" ht="14.25" x14ac:dyDescent="0.2">
      <c r="R1737" s="152" t="s">
        <v>103</v>
      </c>
      <c r="S1737" s="152"/>
      <c r="T1737" s="152" t="s">
        <v>101</v>
      </c>
      <c r="U1737" s="161">
        <v>38717</v>
      </c>
      <c r="V1737" s="152">
        <v>301.19499999999999</v>
      </c>
      <c r="W1737" s="152">
        <v>290.03262000000001</v>
      </c>
      <c r="X1737" s="152">
        <v>302.33082999999999</v>
      </c>
      <c r="Y1737" s="154">
        <f t="shared" si="297"/>
        <v>12.298209999999983</v>
      </c>
      <c r="Z1737" s="154">
        <f t="shared" si="298"/>
        <v>1.1358299999999986</v>
      </c>
      <c r="AA1737" s="154">
        <f t="shared" si="299"/>
        <v>-11.162379999999985</v>
      </c>
      <c r="AB1737" s="155">
        <f t="shared" si="292"/>
        <v>11.641245999999999</v>
      </c>
      <c r="AC1737" s="155">
        <f t="shared" si="300"/>
        <v>11.162379999999985</v>
      </c>
      <c r="AD1737" s="155">
        <f t="shared" si="293"/>
        <v>9.5223879999999976</v>
      </c>
      <c r="AE1737" s="152">
        <f t="shared" si="301"/>
        <v>0</v>
      </c>
      <c r="AF1737" s="152"/>
      <c r="AG1737" s="156">
        <v>38717</v>
      </c>
      <c r="AH1737" s="159">
        <v>307.92272999999994</v>
      </c>
      <c r="AI1737" s="155">
        <f t="shared" si="294"/>
        <v>333.11101933333333</v>
      </c>
      <c r="AJ1737" s="158">
        <f t="shared" si="302"/>
        <v>3.6250587931589161E-2</v>
      </c>
      <c r="AK1737" s="155">
        <f t="shared" si="295"/>
        <v>2.8461673460572559E-2</v>
      </c>
      <c r="AL1737" s="158">
        <f t="shared" si="296"/>
        <v>2.8586229356979798E-2</v>
      </c>
    </row>
    <row r="1738" spans="18:38" ht="14.25" x14ac:dyDescent="0.2">
      <c r="R1738" s="152" t="s">
        <v>103</v>
      </c>
      <c r="S1738" s="152"/>
      <c r="T1738" s="152" t="s">
        <v>101</v>
      </c>
      <c r="U1738" s="161">
        <v>38718</v>
      </c>
      <c r="V1738" s="152">
        <v>294.34255999999999</v>
      </c>
      <c r="W1738" s="152">
        <v>292.36450000000002</v>
      </c>
      <c r="X1738" s="152">
        <v>296.69950999999998</v>
      </c>
      <c r="Y1738" s="154">
        <f t="shared" si="297"/>
        <v>4.3350099999999543</v>
      </c>
      <c r="Z1738" s="154">
        <f t="shared" si="298"/>
        <v>2.3569499999999834</v>
      </c>
      <c r="AA1738" s="154">
        <f t="shared" si="299"/>
        <v>-1.9780599999999708</v>
      </c>
      <c r="AB1738" s="155">
        <f t="shared" si="292"/>
        <v>11.323828666666664</v>
      </c>
      <c r="AC1738" s="155">
        <f t="shared" si="300"/>
        <v>1.9780599999999708</v>
      </c>
      <c r="AD1738" s="155">
        <f t="shared" si="293"/>
        <v>9.1660179999999976</v>
      </c>
      <c r="AE1738" s="152">
        <f t="shared" si="301"/>
        <v>0</v>
      </c>
      <c r="AF1738" s="152"/>
      <c r="AG1738" s="156">
        <v>38718</v>
      </c>
      <c r="AH1738" s="159">
        <v>298.36234000000002</v>
      </c>
      <c r="AI1738" s="155">
        <f t="shared" si="294"/>
        <v>332.37977133333328</v>
      </c>
      <c r="AJ1738" s="158">
        <f t="shared" si="302"/>
        <v>6.6297241133045498E-3</v>
      </c>
      <c r="AK1738" s="155">
        <f t="shared" si="295"/>
        <v>2.7364195255930663E-2</v>
      </c>
      <c r="AL1738" s="158">
        <f t="shared" si="296"/>
        <v>2.7576942974690492E-2</v>
      </c>
    </row>
    <row r="1739" spans="18:38" ht="14.25" x14ac:dyDescent="0.2">
      <c r="R1739" s="152" t="s">
        <v>103</v>
      </c>
      <c r="S1739" s="152"/>
      <c r="T1739" s="152" t="s">
        <v>101</v>
      </c>
      <c r="U1739" s="161">
        <v>38719</v>
      </c>
      <c r="V1739" s="152">
        <v>296.69472999999999</v>
      </c>
      <c r="W1739" s="152">
        <v>286.65463999999997</v>
      </c>
      <c r="X1739" s="152">
        <v>301.80405999999999</v>
      </c>
      <c r="Y1739" s="154">
        <f t="shared" si="297"/>
        <v>15.149420000000021</v>
      </c>
      <c r="Z1739" s="154">
        <f t="shared" si="298"/>
        <v>5.1093299999999999</v>
      </c>
      <c r="AA1739" s="154">
        <f t="shared" si="299"/>
        <v>-10.040090000000021</v>
      </c>
      <c r="AB1739" s="155">
        <f t="shared" si="292"/>
        <v>11.524507</v>
      </c>
      <c r="AC1739" s="155">
        <f t="shared" si="300"/>
        <v>10.040090000000021</v>
      </c>
      <c r="AD1739" s="155">
        <f t="shared" si="293"/>
        <v>9.2299176666666654</v>
      </c>
      <c r="AE1739" s="152">
        <f t="shared" si="301"/>
        <v>0</v>
      </c>
      <c r="AF1739" s="152"/>
      <c r="AG1739" s="156">
        <v>38719</v>
      </c>
      <c r="AH1739" s="159">
        <v>304.09564999999998</v>
      </c>
      <c r="AI1739" s="155">
        <f t="shared" si="294"/>
        <v>332.16520766666662</v>
      </c>
      <c r="AJ1739" s="158">
        <f t="shared" si="302"/>
        <v>3.3016223678306547E-2</v>
      </c>
      <c r="AK1739" s="155">
        <f t="shared" si="295"/>
        <v>2.7592782392424735E-2</v>
      </c>
      <c r="AL1739" s="158">
        <f t="shared" si="296"/>
        <v>2.7787129577788422E-2</v>
      </c>
    </row>
    <row r="1740" spans="18:38" ht="14.25" x14ac:dyDescent="0.2">
      <c r="R1740" s="152" t="s">
        <v>103</v>
      </c>
      <c r="S1740" s="152"/>
      <c r="T1740" s="152" t="s">
        <v>101</v>
      </c>
      <c r="U1740" s="161">
        <v>38720</v>
      </c>
      <c r="V1740" s="152">
        <v>303.74763000000002</v>
      </c>
      <c r="W1740" s="152">
        <v>298.65312999999998</v>
      </c>
      <c r="X1740" s="152">
        <v>308.04817000000003</v>
      </c>
      <c r="Y1740" s="154">
        <f t="shared" si="297"/>
        <v>9.3950400000000514</v>
      </c>
      <c r="Z1740" s="154">
        <f t="shared" si="298"/>
        <v>4.3005400000000122</v>
      </c>
      <c r="AA1740" s="154">
        <f t="shared" si="299"/>
        <v>-5.0945000000000391</v>
      </c>
      <c r="AB1740" s="155">
        <f t="shared" si="292"/>
        <v>11.517943333333335</v>
      </c>
      <c r="AC1740" s="155">
        <f t="shared" si="300"/>
        <v>5.0945000000000391</v>
      </c>
      <c r="AD1740" s="155">
        <f t="shared" si="293"/>
        <v>9.1165669999999999</v>
      </c>
      <c r="AE1740" s="152">
        <f t="shared" si="301"/>
        <v>0</v>
      </c>
      <c r="AF1740" s="152"/>
      <c r="AG1740" s="156">
        <v>38720</v>
      </c>
      <c r="AH1740" s="159">
        <v>322.25603000000007</v>
      </c>
      <c r="AI1740" s="155">
        <f t="shared" si="294"/>
        <v>332.31270166666661</v>
      </c>
      <c r="AJ1740" s="158">
        <f t="shared" si="302"/>
        <v>1.5808858565036124E-2</v>
      </c>
      <c r="AK1740" s="155">
        <f t="shared" si="295"/>
        <v>2.7228808135611324E-2</v>
      </c>
      <c r="AL1740" s="158">
        <f t="shared" si="296"/>
        <v>2.7433700109195849E-2</v>
      </c>
    </row>
    <row r="1741" spans="18:38" ht="14.25" x14ac:dyDescent="0.2">
      <c r="R1741" s="152" t="s">
        <v>103</v>
      </c>
      <c r="S1741" s="152"/>
      <c r="T1741" s="152" t="s">
        <v>101</v>
      </c>
      <c r="U1741" s="161">
        <v>38721</v>
      </c>
      <c r="V1741" s="152">
        <v>300.78307000000001</v>
      </c>
      <c r="W1741" s="152">
        <v>293.15345000000002</v>
      </c>
      <c r="X1741" s="152">
        <v>302.69501000000002</v>
      </c>
      <c r="Y1741" s="154">
        <f t="shared" si="297"/>
        <v>9.541560000000004</v>
      </c>
      <c r="Z1741" s="154">
        <f t="shared" si="298"/>
        <v>1.9119400000000155</v>
      </c>
      <c r="AA1741" s="154">
        <f t="shared" si="299"/>
        <v>-7.6296199999999885</v>
      </c>
      <c r="AB1741" s="155">
        <f t="shared" si="292"/>
        <v>11.541874333333334</v>
      </c>
      <c r="AC1741" s="155">
        <f t="shared" si="300"/>
        <v>7.6296199999999885</v>
      </c>
      <c r="AD1741" s="155">
        <f t="shared" si="293"/>
        <v>9.2775049999999979</v>
      </c>
      <c r="AE1741" s="152">
        <f t="shared" si="301"/>
        <v>0</v>
      </c>
      <c r="AF1741" s="152"/>
      <c r="AG1741" s="156">
        <v>38721</v>
      </c>
      <c r="AH1741" s="159">
        <v>350.27408000000003</v>
      </c>
      <c r="AI1741" s="155">
        <f t="shared" si="294"/>
        <v>333.05290799999989</v>
      </c>
      <c r="AJ1741" s="158">
        <f t="shared" si="302"/>
        <v>2.1781857224491143E-2</v>
      </c>
      <c r="AK1741" s="155">
        <f t="shared" si="295"/>
        <v>2.7670225707232449E-2</v>
      </c>
      <c r="AL1741" s="158">
        <f t="shared" si="296"/>
        <v>2.7855949541806736E-2</v>
      </c>
    </row>
    <row r="1742" spans="18:38" ht="14.25" x14ac:dyDescent="0.2">
      <c r="R1742" s="152" t="s">
        <v>103</v>
      </c>
      <c r="S1742" s="152"/>
      <c r="T1742" s="152" t="s">
        <v>101</v>
      </c>
      <c r="U1742" s="161">
        <v>38722</v>
      </c>
      <c r="V1742" s="152">
        <v>303.90172999999999</v>
      </c>
      <c r="W1742" s="152">
        <v>296.00421999999998</v>
      </c>
      <c r="X1742" s="152">
        <v>308.17075999999997</v>
      </c>
      <c r="Y1742" s="154">
        <f t="shared" si="297"/>
        <v>12.166539999999998</v>
      </c>
      <c r="Z1742" s="154">
        <f t="shared" si="298"/>
        <v>4.2690299999999866</v>
      </c>
      <c r="AA1742" s="154">
        <f t="shared" si="299"/>
        <v>-7.8975100000000111</v>
      </c>
      <c r="AB1742" s="155">
        <f t="shared" si="292"/>
        <v>11.570544000000002</v>
      </c>
      <c r="AC1742" s="155">
        <f t="shared" si="300"/>
        <v>7.8975100000000111</v>
      </c>
      <c r="AD1742" s="155">
        <f t="shared" si="293"/>
        <v>9.2127556666666646</v>
      </c>
      <c r="AE1742" s="152">
        <f t="shared" si="301"/>
        <v>0</v>
      </c>
      <c r="AF1742" s="152"/>
      <c r="AG1742" s="156">
        <v>38722</v>
      </c>
      <c r="AH1742" s="159">
        <v>364.87727999999998</v>
      </c>
      <c r="AI1742" s="155">
        <f t="shared" si="294"/>
        <v>333.90940999999998</v>
      </c>
      <c r="AJ1742" s="158">
        <f t="shared" si="302"/>
        <v>2.1644290924334921E-2</v>
      </c>
      <c r="AK1742" s="155">
        <f t="shared" si="295"/>
        <v>2.742467123271251E-2</v>
      </c>
      <c r="AL1742" s="158">
        <f t="shared" si="296"/>
        <v>2.7590584124797996E-2</v>
      </c>
    </row>
    <row r="1743" spans="18:38" ht="14.25" x14ac:dyDescent="0.2">
      <c r="R1743" s="152" t="s">
        <v>103</v>
      </c>
      <c r="S1743" s="152"/>
      <c r="T1743" s="152" t="s">
        <v>101</v>
      </c>
      <c r="U1743" s="161">
        <v>38723</v>
      </c>
      <c r="V1743" s="152">
        <v>304.51182</v>
      </c>
      <c r="W1743" s="152">
        <v>293.73334999999997</v>
      </c>
      <c r="X1743" s="152">
        <v>304.88783999999998</v>
      </c>
      <c r="Y1743" s="154">
        <f t="shared" si="297"/>
        <v>11.15449000000001</v>
      </c>
      <c r="Z1743" s="154">
        <f t="shared" si="298"/>
        <v>0.3760199999999827</v>
      </c>
      <c r="AA1743" s="154">
        <f t="shared" si="299"/>
        <v>-10.778470000000027</v>
      </c>
      <c r="AB1743" s="155">
        <f t="shared" si="292"/>
        <v>11.503228666666667</v>
      </c>
      <c r="AC1743" s="155">
        <f t="shared" si="300"/>
        <v>10.778470000000027</v>
      </c>
      <c r="AD1743" s="155">
        <f t="shared" si="293"/>
        <v>9.1377186666666663</v>
      </c>
      <c r="AE1743" s="152">
        <f t="shared" si="301"/>
        <v>0</v>
      </c>
      <c r="AF1743" s="152"/>
      <c r="AG1743" s="156">
        <v>38723</v>
      </c>
      <c r="AH1743" s="159">
        <v>361.18419999999992</v>
      </c>
      <c r="AI1743" s="155">
        <f t="shared" si="294"/>
        <v>334.32696500000003</v>
      </c>
      <c r="AJ1743" s="158">
        <f t="shared" si="302"/>
        <v>2.9842030742208626E-2</v>
      </c>
      <c r="AK1743" s="155">
        <f t="shared" si="295"/>
        <v>2.7173715275652169E-2</v>
      </c>
      <c r="AL1743" s="158">
        <f t="shared" si="296"/>
        <v>2.7331683122438735E-2</v>
      </c>
    </row>
    <row r="1744" spans="18:38" ht="14.25" x14ac:dyDescent="0.2">
      <c r="R1744" s="152" t="s">
        <v>103</v>
      </c>
      <c r="S1744" s="152"/>
      <c r="T1744" s="152" t="s">
        <v>101</v>
      </c>
      <c r="U1744" s="161">
        <v>38724</v>
      </c>
      <c r="V1744" s="152">
        <v>304.19089000000002</v>
      </c>
      <c r="W1744" s="152">
        <v>295.91019999999997</v>
      </c>
      <c r="X1744" s="152">
        <v>307.86671000000001</v>
      </c>
      <c r="Y1744" s="154">
        <f t="shared" si="297"/>
        <v>11.956510000000037</v>
      </c>
      <c r="Z1744" s="154">
        <f t="shared" si="298"/>
        <v>3.6758199999999874</v>
      </c>
      <c r="AA1744" s="154">
        <f t="shared" si="299"/>
        <v>-8.2806900000000496</v>
      </c>
      <c r="AB1744" s="155">
        <f t="shared" si="292"/>
        <v>11.337990666666666</v>
      </c>
      <c r="AC1744" s="155">
        <f t="shared" si="300"/>
        <v>8.2806900000000496</v>
      </c>
      <c r="AD1744" s="155">
        <f t="shared" si="293"/>
        <v>8.8696153333333339</v>
      </c>
      <c r="AE1744" s="152">
        <f t="shared" si="301"/>
        <v>0</v>
      </c>
      <c r="AF1744" s="152"/>
      <c r="AG1744" s="156">
        <v>38724</v>
      </c>
      <c r="AH1744" s="159">
        <v>351.14212000000003</v>
      </c>
      <c r="AI1744" s="155">
        <f t="shared" si="294"/>
        <v>334.53603866666668</v>
      </c>
      <c r="AJ1744" s="158">
        <f t="shared" si="302"/>
        <v>2.3582160978010979E-2</v>
      </c>
      <c r="AK1744" s="155">
        <f t="shared" si="295"/>
        <v>2.6382014595830817E-2</v>
      </c>
      <c r="AL1744" s="158">
        <f t="shared" si="296"/>
        <v>2.6513183358911778E-2</v>
      </c>
    </row>
    <row r="1745" spans="18:38" ht="14.25" x14ac:dyDescent="0.2">
      <c r="R1745" s="152" t="s">
        <v>103</v>
      </c>
      <c r="S1745" s="152"/>
      <c r="T1745" s="152" t="s">
        <v>101</v>
      </c>
      <c r="U1745" s="161">
        <v>38725</v>
      </c>
      <c r="V1745" s="152">
        <v>304.77132</v>
      </c>
      <c r="W1745" s="152">
        <v>297.79577999999998</v>
      </c>
      <c r="X1745" s="152">
        <v>307.59602000000001</v>
      </c>
      <c r="Y1745" s="154">
        <f t="shared" si="297"/>
        <v>9.8002400000000307</v>
      </c>
      <c r="Z1745" s="154">
        <f t="shared" si="298"/>
        <v>2.8247000000000071</v>
      </c>
      <c r="AA1745" s="154">
        <f t="shared" si="299"/>
        <v>-6.9755400000000236</v>
      </c>
      <c r="AB1745" s="155">
        <f t="shared" si="292"/>
        <v>11.146366000000002</v>
      </c>
      <c r="AC1745" s="155">
        <f t="shared" si="300"/>
        <v>6.9755400000000236</v>
      </c>
      <c r="AD1745" s="155">
        <f t="shared" si="293"/>
        <v>8.609646333333334</v>
      </c>
      <c r="AE1745" s="152">
        <f t="shared" si="301"/>
        <v>0</v>
      </c>
      <c r="AF1745" s="152"/>
      <c r="AG1745" s="156">
        <v>38725</v>
      </c>
      <c r="AH1745" s="159">
        <v>351.67937000000001</v>
      </c>
      <c r="AI1745" s="155">
        <f t="shared" si="294"/>
        <v>334.50772633333338</v>
      </c>
      <c r="AJ1745" s="158">
        <f t="shared" si="302"/>
        <v>1.9834942265734904E-2</v>
      </c>
      <c r="AK1745" s="155">
        <f t="shared" si="295"/>
        <v>2.5646166997978444E-2</v>
      </c>
      <c r="AL1745" s="158">
        <f t="shared" si="296"/>
        <v>2.5738258508127592E-2</v>
      </c>
    </row>
    <row r="1746" spans="18:38" ht="14.25" x14ac:dyDescent="0.2">
      <c r="R1746" s="152" t="s">
        <v>103</v>
      </c>
      <c r="S1746" s="152"/>
      <c r="T1746" s="152" t="s">
        <v>101</v>
      </c>
      <c r="U1746" s="161">
        <v>38726</v>
      </c>
      <c r="V1746" s="152">
        <v>302.90935000000002</v>
      </c>
      <c r="W1746" s="152">
        <v>295.14749999999998</v>
      </c>
      <c r="X1746" s="152">
        <v>302.96084000000002</v>
      </c>
      <c r="Y1746" s="154">
        <f t="shared" si="297"/>
        <v>7.8133400000000393</v>
      </c>
      <c r="Z1746" s="154">
        <f t="shared" si="298"/>
        <v>5.1490000000001146E-2</v>
      </c>
      <c r="AA1746" s="154">
        <f t="shared" si="299"/>
        <v>-7.7618500000000381</v>
      </c>
      <c r="AB1746" s="155">
        <f t="shared" si="292"/>
        <v>11.100537000000005</v>
      </c>
      <c r="AC1746" s="155">
        <f t="shared" si="300"/>
        <v>7.7618500000000381</v>
      </c>
      <c r="AD1746" s="155">
        <f t="shared" si="293"/>
        <v>8.6816220000000026</v>
      </c>
      <c r="AE1746" s="152">
        <f t="shared" si="301"/>
        <v>0</v>
      </c>
      <c r="AF1746" s="152"/>
      <c r="AG1746" s="156">
        <v>38726</v>
      </c>
      <c r="AH1746" s="159">
        <v>358.31959999999998</v>
      </c>
      <c r="AI1746" s="155">
        <f t="shared" si="294"/>
        <v>335.26178466666676</v>
      </c>
      <c r="AJ1746" s="158">
        <f t="shared" si="302"/>
        <v>2.1661806945531416E-2</v>
      </c>
      <c r="AK1746" s="155">
        <f t="shared" si="295"/>
        <v>2.581191545488495E-2</v>
      </c>
      <c r="AL1746" s="158">
        <f t="shared" si="296"/>
        <v>2.5895053946072874E-2</v>
      </c>
    </row>
    <row r="1747" spans="18:38" ht="14.25" x14ac:dyDescent="0.2">
      <c r="R1747" s="152" t="s">
        <v>103</v>
      </c>
      <c r="S1747" s="152"/>
      <c r="T1747" s="152" t="s">
        <v>101</v>
      </c>
      <c r="U1747" s="161">
        <v>38727</v>
      </c>
      <c r="V1747" s="152">
        <v>302.72770000000003</v>
      </c>
      <c r="W1747" s="152">
        <v>294.29475000000002</v>
      </c>
      <c r="X1747" s="152">
        <v>303.51369</v>
      </c>
      <c r="Y1747" s="154">
        <f t="shared" si="297"/>
        <v>9.218939999999975</v>
      </c>
      <c r="Z1747" s="154">
        <f t="shared" si="298"/>
        <v>0.78598999999996977</v>
      </c>
      <c r="AA1747" s="154">
        <f t="shared" si="299"/>
        <v>-8.4329500000000053</v>
      </c>
      <c r="AB1747" s="155">
        <f t="shared" si="292"/>
        <v>11.028821666666669</v>
      </c>
      <c r="AC1747" s="155">
        <f t="shared" si="300"/>
        <v>8.4329500000000053</v>
      </c>
      <c r="AD1747" s="155">
        <f t="shared" si="293"/>
        <v>8.6267413333333351</v>
      </c>
      <c r="AE1747" s="152">
        <f t="shared" si="301"/>
        <v>0</v>
      </c>
      <c r="AF1747" s="152"/>
      <c r="AG1747" s="156">
        <v>38727</v>
      </c>
      <c r="AH1747" s="159">
        <v>343.73112000000003</v>
      </c>
      <c r="AI1747" s="155">
        <f t="shared" si="294"/>
        <v>335.70535066666679</v>
      </c>
      <c r="AJ1747" s="158">
        <f t="shared" si="302"/>
        <v>2.4533565654456902E-2</v>
      </c>
      <c r="AK1747" s="155">
        <f t="shared" si="295"/>
        <v>2.5612889674717216E-2</v>
      </c>
      <c r="AL1747" s="158">
        <f t="shared" si="296"/>
        <v>2.5697360248210992E-2</v>
      </c>
    </row>
    <row r="1748" spans="18:38" ht="14.25" x14ac:dyDescent="0.2">
      <c r="R1748" s="152" t="s">
        <v>103</v>
      </c>
      <c r="S1748" s="152"/>
      <c r="T1748" s="152" t="s">
        <v>101</v>
      </c>
      <c r="U1748" s="161">
        <v>38728</v>
      </c>
      <c r="V1748" s="152">
        <v>302.65874000000002</v>
      </c>
      <c r="W1748" s="152">
        <v>296.27384999999998</v>
      </c>
      <c r="X1748" s="152">
        <v>303.99306000000001</v>
      </c>
      <c r="Y1748" s="154">
        <f t="shared" si="297"/>
        <v>7.7192100000000323</v>
      </c>
      <c r="Z1748" s="154">
        <f t="shared" si="298"/>
        <v>1.3343199999999911</v>
      </c>
      <c r="AA1748" s="154">
        <f t="shared" si="299"/>
        <v>-6.3848900000000413</v>
      </c>
      <c r="AB1748" s="155">
        <f t="shared" si="292"/>
        <v>10.98509466666667</v>
      </c>
      <c r="AC1748" s="155">
        <f t="shared" si="300"/>
        <v>6.3848900000000413</v>
      </c>
      <c r="AD1748" s="155">
        <f t="shared" si="293"/>
        <v>8.5322186666666688</v>
      </c>
      <c r="AE1748" s="152">
        <f t="shared" si="301"/>
        <v>0</v>
      </c>
      <c r="AF1748" s="152"/>
      <c r="AG1748" s="156">
        <v>38728</v>
      </c>
      <c r="AH1748" s="159">
        <v>336.55865999999997</v>
      </c>
      <c r="AI1748" s="155">
        <f t="shared" si="294"/>
        <v>335.23802266666672</v>
      </c>
      <c r="AJ1748" s="158">
        <f t="shared" si="302"/>
        <v>1.8971105958170982E-2</v>
      </c>
      <c r="AK1748" s="155">
        <f t="shared" si="295"/>
        <v>2.5368559410136115E-2</v>
      </c>
      <c r="AL1748" s="158">
        <f t="shared" si="296"/>
        <v>2.5451225964157442E-2</v>
      </c>
    </row>
    <row r="1749" spans="18:38" ht="14.25" x14ac:dyDescent="0.2">
      <c r="R1749" s="152" t="s">
        <v>103</v>
      </c>
      <c r="S1749" s="152"/>
      <c r="T1749" s="152" t="s">
        <v>101</v>
      </c>
      <c r="U1749" s="161">
        <v>38729</v>
      </c>
      <c r="V1749" s="152">
        <v>302.58267000000001</v>
      </c>
      <c r="W1749" s="152">
        <v>288.52267999999998</v>
      </c>
      <c r="X1749" s="152">
        <v>302.68770000000001</v>
      </c>
      <c r="Y1749" s="154">
        <f t="shared" si="297"/>
        <v>14.165020000000027</v>
      </c>
      <c r="Z1749" s="154">
        <f t="shared" si="298"/>
        <v>0.10502999999999929</v>
      </c>
      <c r="AA1749" s="154">
        <f t="shared" si="299"/>
        <v>-14.059990000000028</v>
      </c>
      <c r="AB1749" s="155">
        <f t="shared" si="292"/>
        <v>11.143722333333338</v>
      </c>
      <c r="AC1749" s="155">
        <f t="shared" si="300"/>
        <v>14.059990000000028</v>
      </c>
      <c r="AD1749" s="155">
        <f t="shared" si="293"/>
        <v>8.8206533333333361</v>
      </c>
      <c r="AE1749" s="152">
        <f t="shared" si="301"/>
        <v>0</v>
      </c>
      <c r="AF1749" s="152"/>
      <c r="AG1749" s="156">
        <v>38729</v>
      </c>
      <c r="AH1749" s="159">
        <v>362.16322000000002</v>
      </c>
      <c r="AI1749" s="155">
        <f t="shared" si="294"/>
        <v>335.48421000000013</v>
      </c>
      <c r="AJ1749" s="158">
        <f t="shared" si="302"/>
        <v>3.8822247052033687E-2</v>
      </c>
      <c r="AK1749" s="155">
        <f t="shared" si="295"/>
        <v>2.6154621216718379E-2</v>
      </c>
      <c r="AL1749" s="158">
        <f t="shared" si="296"/>
        <v>2.6292305480884876E-2</v>
      </c>
    </row>
    <row r="1750" spans="18:38" ht="14.25" x14ac:dyDescent="0.2">
      <c r="R1750" s="152" t="s">
        <v>103</v>
      </c>
      <c r="S1750" s="152"/>
      <c r="T1750" s="152" t="s">
        <v>101</v>
      </c>
      <c r="U1750" s="161">
        <v>38730</v>
      </c>
      <c r="V1750" s="152">
        <v>300.71857</v>
      </c>
      <c r="W1750" s="152">
        <v>282.18957999999998</v>
      </c>
      <c r="X1750" s="152">
        <v>303.16507000000001</v>
      </c>
      <c r="Y1750" s="154">
        <f t="shared" si="297"/>
        <v>20.975490000000036</v>
      </c>
      <c r="Z1750" s="154">
        <f t="shared" si="298"/>
        <v>2.4465000000000146</v>
      </c>
      <c r="AA1750" s="154">
        <f t="shared" si="299"/>
        <v>-18.528990000000022</v>
      </c>
      <c r="AB1750" s="155">
        <f t="shared" si="292"/>
        <v>11.356480666666673</v>
      </c>
      <c r="AC1750" s="155">
        <f t="shared" si="300"/>
        <v>18.528990000000022</v>
      </c>
      <c r="AD1750" s="155">
        <f t="shared" si="293"/>
        <v>8.9710340000000031</v>
      </c>
      <c r="AE1750" s="152">
        <f t="shared" si="301"/>
        <v>0</v>
      </c>
      <c r="AF1750" s="152"/>
      <c r="AG1750" s="156">
        <v>38730</v>
      </c>
      <c r="AH1750" s="159">
        <v>337.15282999999999</v>
      </c>
      <c r="AI1750" s="155">
        <f t="shared" si="294"/>
        <v>335.61554700000016</v>
      </c>
      <c r="AJ1750" s="158">
        <f t="shared" si="302"/>
        <v>5.4957242980876127E-2</v>
      </c>
      <c r="AK1750" s="155">
        <f t="shared" si="295"/>
        <v>2.6584264920732095E-2</v>
      </c>
      <c r="AL1750" s="158">
        <f t="shared" si="296"/>
        <v>2.6730090665317119E-2</v>
      </c>
    </row>
    <row r="1751" spans="18:38" ht="14.25" x14ac:dyDescent="0.2">
      <c r="R1751" s="152" t="s">
        <v>103</v>
      </c>
      <c r="S1751" s="152"/>
      <c r="T1751" s="152" t="s">
        <v>101</v>
      </c>
      <c r="U1751" s="161">
        <v>38731</v>
      </c>
      <c r="V1751" s="152">
        <v>303.97714000000002</v>
      </c>
      <c r="W1751" s="152">
        <v>300.28627999999998</v>
      </c>
      <c r="X1751" s="152">
        <v>305.25851</v>
      </c>
      <c r="Y1751" s="154">
        <f t="shared" si="297"/>
        <v>4.9722300000000246</v>
      </c>
      <c r="Z1751" s="154">
        <f t="shared" si="298"/>
        <v>1.2813699999999812</v>
      </c>
      <c r="AA1751" s="154">
        <f t="shared" si="299"/>
        <v>-3.6908600000000433</v>
      </c>
      <c r="AB1751" s="155">
        <f t="shared" si="292"/>
        <v>11.18062333333334</v>
      </c>
      <c r="AC1751" s="155">
        <f t="shared" si="300"/>
        <v>3.6908600000000433</v>
      </c>
      <c r="AD1751" s="155">
        <f t="shared" si="293"/>
        <v>8.7534530000000057</v>
      </c>
      <c r="AE1751" s="152">
        <f t="shared" si="301"/>
        <v>0</v>
      </c>
      <c r="AF1751" s="152"/>
      <c r="AG1751" s="156">
        <v>38731</v>
      </c>
      <c r="AH1751" s="159">
        <v>317.13397999999995</v>
      </c>
      <c r="AI1751" s="155">
        <f t="shared" si="294"/>
        <v>335.63382633333345</v>
      </c>
      <c r="AJ1751" s="158">
        <f t="shared" si="302"/>
        <v>1.1638172610831686E-2</v>
      </c>
      <c r="AK1751" s="155">
        <f t="shared" si="295"/>
        <v>2.5896319107541151E-2</v>
      </c>
      <c r="AL1751" s="158">
        <f t="shared" si="296"/>
        <v>2.6080365902412195E-2</v>
      </c>
    </row>
    <row r="1752" spans="18:38" ht="14.25" x14ac:dyDescent="0.2">
      <c r="R1752" s="152" t="s">
        <v>103</v>
      </c>
      <c r="S1752" s="152"/>
      <c r="T1752" s="152" t="s">
        <v>101</v>
      </c>
      <c r="U1752" s="161">
        <v>38732</v>
      </c>
      <c r="V1752" s="152">
        <v>304.48349999999999</v>
      </c>
      <c r="W1752" s="152">
        <v>292.6431</v>
      </c>
      <c r="X1752" s="152">
        <v>305.60480000000001</v>
      </c>
      <c r="Y1752" s="154">
        <f t="shared" si="297"/>
        <v>12.961700000000008</v>
      </c>
      <c r="Z1752" s="154">
        <f t="shared" si="298"/>
        <v>1.1213000000000193</v>
      </c>
      <c r="AA1752" s="154">
        <f t="shared" si="299"/>
        <v>-11.840399999999988</v>
      </c>
      <c r="AB1752" s="155">
        <f t="shared" si="292"/>
        <v>11.02407633333334</v>
      </c>
      <c r="AC1752" s="155">
        <f t="shared" si="300"/>
        <v>11.840399999999988</v>
      </c>
      <c r="AD1752" s="155">
        <f t="shared" si="293"/>
        <v>8.5590746666666728</v>
      </c>
      <c r="AE1752" s="152">
        <f t="shared" si="301"/>
        <v>0</v>
      </c>
      <c r="AF1752" s="152"/>
      <c r="AG1752" s="156">
        <v>38732</v>
      </c>
      <c r="AH1752" s="159">
        <v>313.94079999999997</v>
      </c>
      <c r="AI1752" s="155">
        <f t="shared" si="294"/>
        <v>335.39437100000004</v>
      </c>
      <c r="AJ1752" s="158">
        <f t="shared" si="302"/>
        <v>3.7715390927206625E-2</v>
      </c>
      <c r="AK1752" s="155">
        <f t="shared" si="295"/>
        <v>2.5319137344971397E-2</v>
      </c>
      <c r="AL1752" s="158">
        <f t="shared" si="296"/>
        <v>2.5519434453080525E-2</v>
      </c>
    </row>
    <row r="1753" spans="18:38" ht="14.25" x14ac:dyDescent="0.2">
      <c r="R1753" s="152" t="s">
        <v>103</v>
      </c>
      <c r="S1753" s="152"/>
      <c r="T1753" s="152" t="s">
        <v>101</v>
      </c>
      <c r="U1753" s="161">
        <v>38733</v>
      </c>
      <c r="V1753" s="152">
        <v>297.82792999999998</v>
      </c>
      <c r="W1753" s="152">
        <v>291.89711</v>
      </c>
      <c r="X1753" s="152">
        <v>300.30286000000001</v>
      </c>
      <c r="Y1753" s="154">
        <f t="shared" si="297"/>
        <v>8.4057500000000118</v>
      </c>
      <c r="Z1753" s="154">
        <f t="shared" si="298"/>
        <v>2.4749300000000289</v>
      </c>
      <c r="AA1753" s="154">
        <f t="shared" si="299"/>
        <v>-5.9308199999999829</v>
      </c>
      <c r="AB1753" s="155">
        <f t="shared" si="292"/>
        <v>11.089628000000008</v>
      </c>
      <c r="AC1753" s="155">
        <f t="shared" si="300"/>
        <v>5.9308199999999829</v>
      </c>
      <c r="AD1753" s="155">
        <f t="shared" si="293"/>
        <v>8.7567686666666713</v>
      </c>
      <c r="AE1753" s="152">
        <f t="shared" si="301"/>
        <v>0</v>
      </c>
      <c r="AF1753" s="152"/>
      <c r="AG1753" s="156">
        <v>38733</v>
      </c>
      <c r="AH1753" s="159">
        <v>327.71818999999999</v>
      </c>
      <c r="AI1753" s="155">
        <f t="shared" si="294"/>
        <v>334.2183776666667</v>
      </c>
      <c r="AJ1753" s="158">
        <f t="shared" si="302"/>
        <v>1.8097317088196976E-2</v>
      </c>
      <c r="AK1753" s="155">
        <f t="shared" si="295"/>
        <v>2.5922381247911297E-2</v>
      </c>
      <c r="AL1753" s="158">
        <f t="shared" si="296"/>
        <v>2.6200739551791644E-2</v>
      </c>
    </row>
    <row r="1754" spans="18:38" ht="14.25" x14ac:dyDescent="0.2">
      <c r="R1754" s="152" t="s">
        <v>103</v>
      </c>
      <c r="S1754" s="152"/>
      <c r="T1754" s="152" t="s">
        <v>101</v>
      </c>
      <c r="U1754" s="161">
        <v>38734</v>
      </c>
      <c r="V1754" s="152">
        <v>301.08080000000001</v>
      </c>
      <c r="W1754" s="152">
        <v>289.15375999999998</v>
      </c>
      <c r="X1754" s="152">
        <v>302.24966000000001</v>
      </c>
      <c r="Y1754" s="154">
        <f t="shared" si="297"/>
        <v>13.095900000000029</v>
      </c>
      <c r="Z1754" s="154">
        <f t="shared" si="298"/>
        <v>1.1688599999999951</v>
      </c>
      <c r="AA1754" s="154">
        <f t="shared" si="299"/>
        <v>-11.927040000000034</v>
      </c>
      <c r="AB1754" s="155">
        <f t="shared" si="292"/>
        <v>11.197613000000009</v>
      </c>
      <c r="AC1754" s="155">
        <f t="shared" si="300"/>
        <v>11.927040000000034</v>
      </c>
      <c r="AD1754" s="155">
        <f t="shared" si="293"/>
        <v>8.9701403333333403</v>
      </c>
      <c r="AE1754" s="152">
        <f t="shared" si="301"/>
        <v>0</v>
      </c>
      <c r="AF1754" s="152"/>
      <c r="AG1754" s="156">
        <v>38734</v>
      </c>
      <c r="AH1754" s="159">
        <v>319.88479999999998</v>
      </c>
      <c r="AI1754" s="155">
        <f t="shared" si="294"/>
        <v>332.8118946666666</v>
      </c>
      <c r="AJ1754" s="158">
        <f t="shared" si="302"/>
        <v>3.7285422752190898E-2</v>
      </c>
      <c r="AK1754" s="155">
        <f t="shared" si="295"/>
        <v>2.6656510449046881E-2</v>
      </c>
      <c r="AL1754" s="158">
        <f t="shared" si="296"/>
        <v>2.695258335738732E-2</v>
      </c>
    </row>
    <row r="1755" spans="18:38" ht="14.25" x14ac:dyDescent="0.2">
      <c r="R1755" s="152" t="s">
        <v>103</v>
      </c>
      <c r="S1755" s="152"/>
      <c r="T1755" s="152" t="s">
        <v>101</v>
      </c>
      <c r="U1755" s="161">
        <v>38735</v>
      </c>
      <c r="V1755" s="152">
        <v>303.56452000000002</v>
      </c>
      <c r="W1755" s="152">
        <v>298.54716000000002</v>
      </c>
      <c r="X1755" s="152">
        <v>303.82751000000002</v>
      </c>
      <c r="Y1755" s="154">
        <f t="shared" si="297"/>
        <v>5.2803499999999985</v>
      </c>
      <c r="Z1755" s="154">
        <f t="shared" si="298"/>
        <v>0.26299000000000206</v>
      </c>
      <c r="AA1755" s="154">
        <f t="shared" si="299"/>
        <v>-5.0173599999999965</v>
      </c>
      <c r="AB1755" s="155">
        <f t="shared" si="292"/>
        <v>11.051900666666677</v>
      </c>
      <c r="AC1755" s="155">
        <f t="shared" si="300"/>
        <v>5.0173599999999965</v>
      </c>
      <c r="AD1755" s="155">
        <f t="shared" si="293"/>
        <v>8.9560286666666737</v>
      </c>
      <c r="AE1755" s="152">
        <f t="shared" si="301"/>
        <v>0</v>
      </c>
      <c r="AF1755" s="152"/>
      <c r="AG1755" s="156">
        <v>38735</v>
      </c>
      <c r="AH1755" s="159">
        <v>303.32526999999999</v>
      </c>
      <c r="AI1755" s="155">
        <f t="shared" si="294"/>
        <v>331.29670133333337</v>
      </c>
      <c r="AJ1755" s="158">
        <f t="shared" si="302"/>
        <v>1.6541186957486253E-2</v>
      </c>
      <c r="AK1755" s="155">
        <f t="shared" si="295"/>
        <v>2.6687909600201325E-2</v>
      </c>
      <c r="AL1755" s="158">
        <f t="shared" si="296"/>
        <v>2.7033256385054032E-2</v>
      </c>
    </row>
    <row r="1756" spans="18:38" ht="14.25" x14ac:dyDescent="0.2">
      <c r="R1756" s="152" t="s">
        <v>103</v>
      </c>
      <c r="S1756" s="152"/>
      <c r="T1756" s="152" t="s">
        <v>101</v>
      </c>
      <c r="U1756" s="161">
        <v>38736</v>
      </c>
      <c r="V1756" s="152">
        <v>301.76549999999997</v>
      </c>
      <c r="W1756" s="152">
        <v>296.78886999999997</v>
      </c>
      <c r="X1756" s="152">
        <v>302.23894000000001</v>
      </c>
      <c r="Y1756" s="154">
        <f t="shared" si="297"/>
        <v>5.4500700000000393</v>
      </c>
      <c r="Z1756" s="154">
        <f t="shared" si="298"/>
        <v>0.47344000000003916</v>
      </c>
      <c r="AA1756" s="154">
        <f t="shared" si="299"/>
        <v>-4.9766300000000001</v>
      </c>
      <c r="AB1756" s="155">
        <f t="shared" si="292"/>
        <v>10.64783700000001</v>
      </c>
      <c r="AC1756" s="155">
        <f t="shared" si="300"/>
        <v>4.9766300000000001</v>
      </c>
      <c r="AD1756" s="155">
        <f t="shared" si="293"/>
        <v>8.5419350000000058</v>
      </c>
      <c r="AE1756" s="152">
        <f t="shared" si="301"/>
        <v>0</v>
      </c>
      <c r="AF1756" s="152"/>
      <c r="AG1756" s="156">
        <v>38736</v>
      </c>
      <c r="AH1756" s="159">
        <v>290.62757999999997</v>
      </c>
      <c r="AI1756" s="155">
        <f t="shared" si="294"/>
        <v>329.48738299999997</v>
      </c>
      <c r="AJ1756" s="158">
        <f t="shared" si="302"/>
        <v>1.7123736157456222E-2</v>
      </c>
      <c r="AK1756" s="155">
        <f t="shared" si="295"/>
        <v>2.557714283553102E-2</v>
      </c>
      <c r="AL1756" s="158">
        <f t="shared" si="296"/>
        <v>2.5924922897578771E-2</v>
      </c>
    </row>
    <row r="1757" spans="18:38" ht="14.25" x14ac:dyDescent="0.2">
      <c r="R1757" s="152" t="s">
        <v>103</v>
      </c>
      <c r="S1757" s="152"/>
      <c r="T1757" s="152" t="s">
        <v>101</v>
      </c>
      <c r="U1757" s="161">
        <v>38737</v>
      </c>
      <c r="V1757" s="152">
        <v>302.16579999999999</v>
      </c>
      <c r="W1757" s="152">
        <v>295.44513000000001</v>
      </c>
      <c r="X1757" s="152">
        <v>301.88916</v>
      </c>
      <c r="Y1757" s="154">
        <f t="shared" si="297"/>
        <v>6.4440299999999979</v>
      </c>
      <c r="Z1757" s="154">
        <f t="shared" si="298"/>
        <v>-0.27663999999998623</v>
      </c>
      <c r="AA1757" s="154">
        <f t="shared" si="299"/>
        <v>-6.7206699999999842</v>
      </c>
      <c r="AB1757" s="155">
        <f t="shared" si="292"/>
        <v>10.462751333333342</v>
      </c>
      <c r="AC1757" s="155">
        <f t="shared" si="300"/>
        <v>6.7206699999999842</v>
      </c>
      <c r="AD1757" s="155">
        <f t="shared" si="293"/>
        <v>8.3844233333333396</v>
      </c>
      <c r="AE1757" s="152">
        <f t="shared" si="301"/>
        <v>0</v>
      </c>
      <c r="AF1757" s="152"/>
      <c r="AG1757" s="156">
        <v>38737</v>
      </c>
      <c r="AH1757" s="159">
        <v>314.48018000000002</v>
      </c>
      <c r="AI1757" s="155">
        <f t="shared" si="294"/>
        <v>329.37392466666665</v>
      </c>
      <c r="AJ1757" s="158">
        <f t="shared" si="302"/>
        <v>2.137072676567402E-2</v>
      </c>
      <c r="AK1757" s="155">
        <f t="shared" si="295"/>
        <v>2.5089269857410633E-2</v>
      </c>
      <c r="AL1757" s="158">
        <f t="shared" si="296"/>
        <v>2.5455637818988106E-2</v>
      </c>
    </row>
    <row r="1758" spans="18:38" ht="14.25" x14ac:dyDescent="0.2">
      <c r="R1758" s="152" t="s">
        <v>103</v>
      </c>
      <c r="S1758" s="152"/>
      <c r="T1758" s="152" t="s">
        <v>101</v>
      </c>
      <c r="U1758" s="161">
        <v>38738</v>
      </c>
      <c r="V1758" s="152">
        <v>299.83569999999997</v>
      </c>
      <c r="W1758" s="152">
        <v>297.42820999999998</v>
      </c>
      <c r="X1758" s="152">
        <v>303.94348000000002</v>
      </c>
      <c r="Y1758" s="154">
        <f t="shared" si="297"/>
        <v>6.5152700000000436</v>
      </c>
      <c r="Z1758" s="154">
        <f t="shared" si="298"/>
        <v>4.1077800000000479</v>
      </c>
      <c r="AA1758" s="154">
        <f t="shared" si="299"/>
        <v>-2.4074899999999957</v>
      </c>
      <c r="AB1758" s="155">
        <f t="shared" ref="AB1758:AB1821" si="303">AVERAGE(Y1729:Y1758)</f>
        <v>10.261442000000011</v>
      </c>
      <c r="AC1758" s="155">
        <f t="shared" si="300"/>
        <v>2.4074899999999957</v>
      </c>
      <c r="AD1758" s="155">
        <f t="shared" ref="AD1758:AD1821" si="304">AVERAGE(AC1729:AC1758)</f>
        <v>8.0636116666666737</v>
      </c>
      <c r="AE1758" s="152">
        <f t="shared" si="301"/>
        <v>0</v>
      </c>
      <c r="AF1758" s="152"/>
      <c r="AG1758" s="156">
        <v>38738</v>
      </c>
      <c r="AH1758" s="159">
        <v>307.83990000000006</v>
      </c>
      <c r="AI1758" s="155">
        <f t="shared" ref="AI1758:AI1821" si="305">AVERAGE(AH1729:AH1758)</f>
        <v>329.24220333333335</v>
      </c>
      <c r="AJ1758" s="158">
        <f t="shared" si="302"/>
        <v>7.8205911579363012E-3</v>
      </c>
      <c r="AK1758" s="155">
        <f t="shared" ref="AK1758:AK1821" si="306">AVERAGE(AJ1729:AJ1758)</f>
        <v>2.4063643799782878E-2</v>
      </c>
      <c r="AL1758" s="158">
        <f t="shared" ref="AL1758:AL1821" si="307">AD1758/AI1758</f>
        <v>2.4491427845606002E-2</v>
      </c>
    </row>
    <row r="1759" spans="18:38" ht="14.25" x14ac:dyDescent="0.2">
      <c r="R1759" s="152" t="s">
        <v>103</v>
      </c>
      <c r="S1759" s="152"/>
      <c r="T1759" s="152" t="s">
        <v>101</v>
      </c>
      <c r="U1759" s="161">
        <v>38739</v>
      </c>
      <c r="V1759" s="152">
        <v>297.55315999999999</v>
      </c>
      <c r="W1759" s="152">
        <v>286.74054000000001</v>
      </c>
      <c r="X1759" s="152">
        <v>297.65629000000001</v>
      </c>
      <c r="Y1759" s="154">
        <f t="shared" si="297"/>
        <v>10.915750000000003</v>
      </c>
      <c r="Z1759" s="154">
        <f t="shared" si="298"/>
        <v>0.10313000000002148</v>
      </c>
      <c r="AA1759" s="154">
        <f t="shared" si="299"/>
        <v>-10.812619999999981</v>
      </c>
      <c r="AB1759" s="155">
        <f t="shared" si="303"/>
        <v>10.437147333333344</v>
      </c>
      <c r="AC1759" s="155">
        <f t="shared" si="300"/>
        <v>10.812619999999981</v>
      </c>
      <c r="AD1759" s="155">
        <f t="shared" si="304"/>
        <v>8.3798293333333387</v>
      </c>
      <c r="AE1759" s="152">
        <f t="shared" si="301"/>
        <v>0</v>
      </c>
      <c r="AF1759" s="152"/>
      <c r="AG1759" s="156">
        <v>38739</v>
      </c>
      <c r="AH1759" s="159">
        <v>335.35160000000002</v>
      </c>
      <c r="AI1759" s="155">
        <f t="shared" si="305"/>
        <v>331.46046800000005</v>
      </c>
      <c r="AJ1759" s="158">
        <f t="shared" si="302"/>
        <v>3.2242637279798217E-2</v>
      </c>
      <c r="AK1759" s="155">
        <f t="shared" si="306"/>
        <v>2.4973954930326041E-2</v>
      </c>
      <c r="AL1759" s="158">
        <f t="shared" si="307"/>
        <v>2.528153472990733E-2</v>
      </c>
    </row>
    <row r="1760" spans="18:38" ht="14.25" x14ac:dyDescent="0.2">
      <c r="R1760" s="152" t="s">
        <v>103</v>
      </c>
      <c r="S1760" s="152"/>
      <c r="T1760" s="152" t="s">
        <v>101</v>
      </c>
      <c r="U1760" s="161">
        <v>38740</v>
      </c>
      <c r="V1760" s="152">
        <v>296.81333000000001</v>
      </c>
      <c r="W1760" s="152">
        <v>290.17248999999998</v>
      </c>
      <c r="X1760" s="152">
        <v>300.26830000000001</v>
      </c>
      <c r="Y1760" s="154">
        <f t="shared" si="297"/>
        <v>10.095810000000029</v>
      </c>
      <c r="Z1760" s="154">
        <f t="shared" si="298"/>
        <v>3.454970000000003</v>
      </c>
      <c r="AA1760" s="154">
        <f t="shared" si="299"/>
        <v>-6.6408400000000256</v>
      </c>
      <c r="AB1760" s="155">
        <f t="shared" si="303"/>
        <v>10.532850333333347</v>
      </c>
      <c r="AC1760" s="155">
        <f t="shared" si="300"/>
        <v>6.6408400000000256</v>
      </c>
      <c r="AD1760" s="155">
        <f t="shared" si="304"/>
        <v>8.5182206666666733</v>
      </c>
      <c r="AE1760" s="152">
        <f t="shared" si="301"/>
        <v>0</v>
      </c>
      <c r="AF1760" s="152"/>
      <c r="AG1760" s="156">
        <v>38740</v>
      </c>
      <c r="AH1760" s="159">
        <v>381.26658000000003</v>
      </c>
      <c r="AI1760" s="155">
        <f t="shared" si="305"/>
        <v>334.54026033333338</v>
      </c>
      <c r="AJ1760" s="158">
        <f t="shared" si="302"/>
        <v>1.741783924518122E-2</v>
      </c>
      <c r="AK1760" s="155">
        <f t="shared" si="306"/>
        <v>2.5267329739685193E-2</v>
      </c>
      <c r="AL1760" s="158">
        <f t="shared" si="307"/>
        <v>2.5462467979725917E-2</v>
      </c>
    </row>
    <row r="1761" spans="18:38" ht="14.25" x14ac:dyDescent="0.2">
      <c r="R1761" s="152" t="s">
        <v>103</v>
      </c>
      <c r="S1761" s="152"/>
      <c r="T1761" s="152" t="s">
        <v>101</v>
      </c>
      <c r="U1761" s="161">
        <v>38741</v>
      </c>
      <c r="V1761" s="152">
        <v>301.10072000000002</v>
      </c>
      <c r="W1761" s="152">
        <v>296.87493999999998</v>
      </c>
      <c r="X1761" s="152">
        <v>306.43518999999998</v>
      </c>
      <c r="Y1761" s="154">
        <f t="shared" si="297"/>
        <v>9.5602499999999964</v>
      </c>
      <c r="Z1761" s="154">
        <f t="shared" si="298"/>
        <v>5.3344699999999534</v>
      </c>
      <c r="AA1761" s="154">
        <f t="shared" si="299"/>
        <v>-4.2257800000000429</v>
      </c>
      <c r="AB1761" s="155">
        <f t="shared" si="303"/>
        <v>10.487464000000013</v>
      </c>
      <c r="AC1761" s="155">
        <f t="shared" si="300"/>
        <v>4.2257800000000429</v>
      </c>
      <c r="AD1761" s="155">
        <f t="shared" si="304"/>
        <v>8.4123890000000081</v>
      </c>
      <c r="AE1761" s="152">
        <f t="shared" si="301"/>
        <v>0</v>
      </c>
      <c r="AF1761" s="152"/>
      <c r="AG1761" s="156">
        <v>38741</v>
      </c>
      <c r="AH1761" s="159">
        <v>374.84528</v>
      </c>
      <c r="AI1761" s="155">
        <f t="shared" si="305"/>
        <v>337.097553</v>
      </c>
      <c r="AJ1761" s="158">
        <f t="shared" si="302"/>
        <v>1.127339792033674E-2</v>
      </c>
      <c r="AK1761" s="155">
        <f t="shared" si="306"/>
        <v>2.4815638781327722E-2</v>
      </c>
      <c r="AL1761" s="158">
        <f t="shared" si="307"/>
        <v>2.4955354689270046E-2</v>
      </c>
    </row>
    <row r="1762" spans="18:38" ht="14.25" x14ac:dyDescent="0.2">
      <c r="R1762" s="152" t="s">
        <v>103</v>
      </c>
      <c r="S1762" s="152"/>
      <c r="T1762" s="152" t="s">
        <v>101</v>
      </c>
      <c r="U1762" s="161">
        <v>38742</v>
      </c>
      <c r="V1762" s="152">
        <v>303.27384000000001</v>
      </c>
      <c r="W1762" s="152">
        <v>298.04059999999998</v>
      </c>
      <c r="X1762" s="152">
        <v>305.10687000000001</v>
      </c>
      <c r="Y1762" s="154">
        <f t="shared" si="297"/>
        <v>7.0662700000000314</v>
      </c>
      <c r="Z1762" s="154">
        <f t="shared" si="298"/>
        <v>1.8330300000000079</v>
      </c>
      <c r="AA1762" s="154">
        <f t="shared" si="299"/>
        <v>-5.2332400000000234</v>
      </c>
      <c r="AB1762" s="155">
        <f t="shared" si="303"/>
        <v>10.430453000000016</v>
      </c>
      <c r="AC1762" s="155">
        <f t="shared" si="300"/>
        <v>5.2332400000000234</v>
      </c>
      <c r="AD1762" s="155">
        <f t="shared" si="304"/>
        <v>8.3627680000000097</v>
      </c>
      <c r="AE1762" s="152">
        <f t="shared" si="301"/>
        <v>0</v>
      </c>
      <c r="AF1762" s="152"/>
      <c r="AG1762" s="156">
        <v>38742</v>
      </c>
      <c r="AH1762" s="159">
        <v>378.73975000000002</v>
      </c>
      <c r="AI1762" s="155">
        <f t="shared" si="305"/>
        <v>339.22354400000006</v>
      </c>
      <c r="AJ1762" s="158">
        <f t="shared" si="302"/>
        <v>1.3817509252725712E-2</v>
      </c>
      <c r="AK1762" s="155">
        <f t="shared" si="306"/>
        <v>2.4564823137127201E-2</v>
      </c>
      <c r="AL1762" s="158">
        <f t="shared" si="307"/>
        <v>2.4652675640933722E-2</v>
      </c>
    </row>
    <row r="1763" spans="18:38" ht="14.25" x14ac:dyDescent="0.2">
      <c r="R1763" s="152" t="s">
        <v>103</v>
      </c>
      <c r="S1763" s="152"/>
      <c r="T1763" s="152" t="s">
        <v>101</v>
      </c>
      <c r="U1763" s="161">
        <v>38743</v>
      </c>
      <c r="V1763" s="152">
        <v>298.81869999999998</v>
      </c>
      <c r="W1763" s="152">
        <v>291.67070999999999</v>
      </c>
      <c r="X1763" s="152">
        <v>300.10048</v>
      </c>
      <c r="Y1763" s="154">
        <f t="shared" si="297"/>
        <v>8.4297700000000191</v>
      </c>
      <c r="Z1763" s="154">
        <f t="shared" si="298"/>
        <v>1.2817800000000261</v>
      </c>
      <c r="AA1763" s="154">
        <f t="shared" si="299"/>
        <v>-7.147989999999993</v>
      </c>
      <c r="AB1763" s="155">
        <f t="shared" si="303"/>
        <v>10.181735666666681</v>
      </c>
      <c r="AC1763" s="155">
        <f t="shared" si="300"/>
        <v>7.147989999999993</v>
      </c>
      <c r="AD1763" s="155">
        <f t="shared" si="304"/>
        <v>8.0708903333333435</v>
      </c>
      <c r="AE1763" s="152">
        <f t="shared" si="301"/>
        <v>0</v>
      </c>
      <c r="AF1763" s="152"/>
      <c r="AG1763" s="156">
        <v>38743</v>
      </c>
      <c r="AH1763" s="159">
        <v>379.29356999999999</v>
      </c>
      <c r="AI1763" s="155">
        <f t="shared" si="305"/>
        <v>340.30364333333341</v>
      </c>
      <c r="AJ1763" s="158">
        <f t="shared" si="302"/>
        <v>1.8845534344281115E-2</v>
      </c>
      <c r="AK1763" s="155">
        <f t="shared" si="306"/>
        <v>2.3664733239190695E-2</v>
      </c>
      <c r="AL1763" s="158">
        <f t="shared" si="307"/>
        <v>2.3716732075735564E-2</v>
      </c>
    </row>
    <row r="1764" spans="18:38" ht="14.25" x14ac:dyDescent="0.2">
      <c r="R1764" s="152" t="s">
        <v>103</v>
      </c>
      <c r="S1764" s="152"/>
      <c r="T1764" s="152" t="s">
        <v>101</v>
      </c>
      <c r="U1764" s="161">
        <v>38744</v>
      </c>
      <c r="V1764" s="152">
        <v>300.71692999999999</v>
      </c>
      <c r="W1764" s="152">
        <v>286.19600000000003</v>
      </c>
      <c r="X1764" s="152">
        <v>300.93644999999998</v>
      </c>
      <c r="Y1764" s="154">
        <f t="shared" si="297"/>
        <v>14.740449999999953</v>
      </c>
      <c r="Z1764" s="154">
        <f t="shared" si="298"/>
        <v>0.21951999999998861</v>
      </c>
      <c r="AA1764" s="154">
        <f t="shared" si="299"/>
        <v>-14.520929999999964</v>
      </c>
      <c r="AB1764" s="155">
        <f t="shared" si="303"/>
        <v>10.240440000000012</v>
      </c>
      <c r="AC1764" s="155">
        <f t="shared" si="300"/>
        <v>14.520929999999964</v>
      </c>
      <c r="AD1764" s="155">
        <f t="shared" si="304"/>
        <v>8.2541850000000085</v>
      </c>
      <c r="AE1764" s="152">
        <f t="shared" si="301"/>
        <v>0</v>
      </c>
      <c r="AF1764" s="152"/>
      <c r="AG1764" s="156">
        <v>38744</v>
      </c>
      <c r="AH1764" s="159">
        <v>391.21186999999998</v>
      </c>
      <c r="AI1764" s="155">
        <f t="shared" si="305"/>
        <v>340.66823899999997</v>
      </c>
      <c r="AJ1764" s="158">
        <f t="shared" si="302"/>
        <v>3.7117815469147102E-2</v>
      </c>
      <c r="AK1764" s="155">
        <f t="shared" si="306"/>
        <v>2.4111152589423635E-2</v>
      </c>
      <c r="AL1764" s="158">
        <f t="shared" si="307"/>
        <v>2.4229394041045339E-2</v>
      </c>
    </row>
    <row r="1765" spans="18:38" ht="14.25" x14ac:dyDescent="0.2">
      <c r="R1765" s="152" t="s">
        <v>103</v>
      </c>
      <c r="S1765" s="152"/>
      <c r="T1765" s="152" t="s">
        <v>101</v>
      </c>
      <c r="U1765" s="161">
        <v>38745</v>
      </c>
      <c r="V1765" s="152">
        <v>298.09125999999998</v>
      </c>
      <c r="W1765" s="152">
        <v>294.04545999999999</v>
      </c>
      <c r="X1765" s="152">
        <v>302.36696000000001</v>
      </c>
      <c r="Y1765" s="154">
        <f t="shared" si="297"/>
        <v>8.3215000000000146</v>
      </c>
      <c r="Z1765" s="154">
        <f t="shared" si="298"/>
        <v>4.2757000000000289</v>
      </c>
      <c r="AA1765" s="154">
        <f t="shared" si="299"/>
        <v>-4.0457999999999856</v>
      </c>
      <c r="AB1765" s="155">
        <f t="shared" si="303"/>
        <v>9.9307640000000124</v>
      </c>
      <c r="AC1765" s="155">
        <f t="shared" si="300"/>
        <v>4.0457999999999856</v>
      </c>
      <c r="AD1765" s="155">
        <f t="shared" si="304"/>
        <v>7.905390333333342</v>
      </c>
      <c r="AE1765" s="152">
        <f t="shared" si="301"/>
        <v>0</v>
      </c>
      <c r="AF1765" s="152"/>
      <c r="AG1765" s="156">
        <v>38745</v>
      </c>
      <c r="AH1765" s="159">
        <v>367.59609</v>
      </c>
      <c r="AI1765" s="155">
        <f t="shared" si="305"/>
        <v>340.03255466666667</v>
      </c>
      <c r="AJ1765" s="158">
        <f t="shared" si="302"/>
        <v>1.1006101833128817E-2</v>
      </c>
      <c r="AK1765" s="155">
        <f t="shared" si="306"/>
        <v>2.3227191465082783E-2</v>
      </c>
      <c r="AL1765" s="158">
        <f t="shared" si="307"/>
        <v>2.3248921977729403E-2</v>
      </c>
    </row>
    <row r="1766" spans="18:38" ht="14.25" x14ac:dyDescent="0.2">
      <c r="R1766" s="152" t="s">
        <v>103</v>
      </c>
      <c r="S1766" s="152"/>
      <c r="T1766" s="152" t="s">
        <v>101</v>
      </c>
      <c r="U1766" s="161">
        <v>38746</v>
      </c>
      <c r="V1766" s="152">
        <v>296.30403000000001</v>
      </c>
      <c r="W1766" s="152">
        <v>294.98309999999998</v>
      </c>
      <c r="X1766" s="152">
        <v>300.00008000000003</v>
      </c>
      <c r="Y1766" s="154">
        <f t="shared" si="297"/>
        <v>5.0169800000000464</v>
      </c>
      <c r="Z1766" s="154">
        <f t="shared" si="298"/>
        <v>3.6960500000000138</v>
      </c>
      <c r="AA1766" s="154">
        <f t="shared" si="299"/>
        <v>-1.3209300000000326</v>
      </c>
      <c r="AB1766" s="155">
        <f t="shared" si="303"/>
        <v>9.765370000000015</v>
      </c>
      <c r="AC1766" s="155">
        <f t="shared" si="300"/>
        <v>1.3209300000000326</v>
      </c>
      <c r="AD1766" s="155">
        <f t="shared" si="304"/>
        <v>7.7154976666666775</v>
      </c>
      <c r="AE1766" s="152">
        <f t="shared" si="301"/>
        <v>0</v>
      </c>
      <c r="AF1766" s="152"/>
      <c r="AG1766" s="156">
        <v>38746</v>
      </c>
      <c r="AH1766" s="159">
        <v>361.41936999999996</v>
      </c>
      <c r="AI1766" s="155">
        <f t="shared" si="305"/>
        <v>340.47980133333328</v>
      </c>
      <c r="AJ1766" s="158">
        <f t="shared" si="302"/>
        <v>3.6548400823122255E-3</v>
      </c>
      <c r="AK1766" s="155">
        <f t="shared" si="306"/>
        <v>2.2676828828599206E-2</v>
      </c>
      <c r="AL1766" s="158">
        <f t="shared" si="307"/>
        <v>2.2660661914311694E-2</v>
      </c>
    </row>
    <row r="1767" spans="18:38" ht="14.25" x14ac:dyDescent="0.2">
      <c r="R1767" s="152" t="s">
        <v>103</v>
      </c>
      <c r="S1767" s="152"/>
      <c r="T1767" s="152" t="s">
        <v>101</v>
      </c>
      <c r="U1767" s="161">
        <v>38747</v>
      </c>
      <c r="V1767" s="152">
        <v>299.80428000000001</v>
      </c>
      <c r="W1767" s="152">
        <v>288.0498</v>
      </c>
      <c r="X1767" s="152">
        <v>301.11471999999998</v>
      </c>
      <c r="Y1767" s="154">
        <f t="shared" si="297"/>
        <v>13.064919999999972</v>
      </c>
      <c r="Z1767" s="154">
        <f t="shared" si="298"/>
        <v>1.3104399999999714</v>
      </c>
      <c r="AA1767" s="154">
        <f t="shared" si="299"/>
        <v>-11.754480000000001</v>
      </c>
      <c r="AB1767" s="155">
        <f t="shared" si="303"/>
        <v>9.7909270000000141</v>
      </c>
      <c r="AC1767" s="155">
        <f t="shared" si="300"/>
        <v>11.754480000000001</v>
      </c>
      <c r="AD1767" s="155">
        <f t="shared" si="304"/>
        <v>7.7352343333333442</v>
      </c>
      <c r="AE1767" s="152">
        <f t="shared" si="301"/>
        <v>0</v>
      </c>
      <c r="AF1767" s="152"/>
      <c r="AG1767" s="156">
        <v>38747</v>
      </c>
      <c r="AH1767" s="159">
        <v>393.00492000000003</v>
      </c>
      <c r="AI1767" s="155">
        <f t="shared" si="305"/>
        <v>343.31587433333323</v>
      </c>
      <c r="AJ1767" s="158">
        <f t="shared" si="302"/>
        <v>2.9909243884275037E-2</v>
      </c>
      <c r="AK1767" s="155">
        <f t="shared" si="306"/>
        <v>2.2465450693688733E-2</v>
      </c>
      <c r="AL1767" s="158">
        <f t="shared" si="307"/>
        <v>2.253095446971097E-2</v>
      </c>
    </row>
    <row r="1768" spans="18:38" ht="14.25" x14ac:dyDescent="0.2">
      <c r="R1768" s="152" t="s">
        <v>103</v>
      </c>
      <c r="S1768" s="152"/>
      <c r="T1768" s="152" t="s">
        <v>101</v>
      </c>
      <c r="U1768" s="161">
        <v>38748</v>
      </c>
      <c r="V1768" s="152">
        <v>302.36777000000001</v>
      </c>
      <c r="W1768" s="152">
        <v>291.27246000000002</v>
      </c>
      <c r="X1768" s="152">
        <v>303.44839000000002</v>
      </c>
      <c r="Y1768" s="154">
        <f t="shared" si="297"/>
        <v>12.175929999999994</v>
      </c>
      <c r="Z1768" s="154">
        <f t="shared" si="298"/>
        <v>1.0806200000000104</v>
      </c>
      <c r="AA1768" s="154">
        <f t="shared" si="299"/>
        <v>-11.095309999999984</v>
      </c>
      <c r="AB1768" s="155">
        <f t="shared" si="303"/>
        <v>10.052291000000016</v>
      </c>
      <c r="AC1768" s="155">
        <f t="shared" si="300"/>
        <v>11.095309999999984</v>
      </c>
      <c r="AD1768" s="155">
        <f t="shared" si="304"/>
        <v>8.0391426666666792</v>
      </c>
      <c r="AE1768" s="152">
        <f t="shared" si="301"/>
        <v>0</v>
      </c>
      <c r="AF1768" s="152"/>
      <c r="AG1768" s="156">
        <v>38748</v>
      </c>
      <c r="AH1768" s="159">
        <v>392.90298000000007</v>
      </c>
      <c r="AI1768" s="155">
        <f t="shared" si="305"/>
        <v>346.46722899999992</v>
      </c>
      <c r="AJ1768" s="158">
        <f t="shared" si="302"/>
        <v>2.8239312412443349E-2</v>
      </c>
      <c r="AK1768" s="155">
        <f t="shared" si="306"/>
        <v>2.3185770303660029E-2</v>
      </c>
      <c r="AL1768" s="158">
        <f t="shared" si="307"/>
        <v>2.3203183429122184E-2</v>
      </c>
    </row>
    <row r="1769" spans="18:38" ht="14.25" x14ac:dyDescent="0.2">
      <c r="R1769" s="152" t="s">
        <v>103</v>
      </c>
      <c r="S1769" s="152"/>
      <c r="T1769" s="152" t="s">
        <v>101</v>
      </c>
      <c r="U1769" s="161">
        <v>38749</v>
      </c>
      <c r="V1769" s="152">
        <v>301.93516</v>
      </c>
      <c r="W1769" s="152">
        <v>286.61506000000003</v>
      </c>
      <c r="X1769" s="152">
        <v>302.59885000000003</v>
      </c>
      <c r="Y1769" s="154">
        <f t="shared" si="297"/>
        <v>15.983789999999999</v>
      </c>
      <c r="Z1769" s="154">
        <f t="shared" si="298"/>
        <v>0.66369000000003098</v>
      </c>
      <c r="AA1769" s="154">
        <f t="shared" si="299"/>
        <v>-15.320099999999968</v>
      </c>
      <c r="AB1769" s="155">
        <f t="shared" si="303"/>
        <v>10.080103333333348</v>
      </c>
      <c r="AC1769" s="155">
        <f t="shared" si="300"/>
        <v>15.320099999999968</v>
      </c>
      <c r="AD1769" s="155">
        <f t="shared" si="304"/>
        <v>8.2151430000000101</v>
      </c>
      <c r="AE1769" s="152">
        <f t="shared" si="301"/>
        <v>0</v>
      </c>
      <c r="AF1769" s="152"/>
      <c r="AG1769" s="156">
        <v>38749</v>
      </c>
      <c r="AH1769" s="159">
        <v>411.38844</v>
      </c>
      <c r="AI1769" s="155">
        <f t="shared" si="305"/>
        <v>350.04365533333328</v>
      </c>
      <c r="AJ1769" s="158">
        <f t="shared" si="302"/>
        <v>3.7239986617027855E-2</v>
      </c>
      <c r="AK1769" s="155">
        <f t="shared" si="306"/>
        <v>2.3326562401617405E-2</v>
      </c>
      <c r="AL1769" s="158">
        <f t="shared" si="307"/>
        <v>2.34689098769039E-2</v>
      </c>
    </row>
    <row r="1770" spans="18:38" ht="14.25" x14ac:dyDescent="0.2">
      <c r="R1770" s="152" t="s">
        <v>103</v>
      </c>
      <c r="S1770" s="152"/>
      <c r="T1770" s="152" t="s">
        <v>101</v>
      </c>
      <c r="U1770" s="161">
        <v>38750</v>
      </c>
      <c r="V1770" s="152">
        <v>294.6001</v>
      </c>
      <c r="W1770" s="152">
        <v>276.59169000000003</v>
      </c>
      <c r="X1770" s="152">
        <v>296.64733000000001</v>
      </c>
      <c r="Y1770" s="154">
        <f t="shared" si="297"/>
        <v>20.055639999999983</v>
      </c>
      <c r="Z1770" s="154">
        <f t="shared" si="298"/>
        <v>2.0472300000000132</v>
      </c>
      <c r="AA1770" s="154">
        <f t="shared" si="299"/>
        <v>-18.008409999999969</v>
      </c>
      <c r="AB1770" s="155">
        <f t="shared" si="303"/>
        <v>10.435456666666679</v>
      </c>
      <c r="AC1770" s="155">
        <f t="shared" si="300"/>
        <v>18.008409999999969</v>
      </c>
      <c r="AD1770" s="155">
        <f t="shared" si="304"/>
        <v>8.6456066666666747</v>
      </c>
      <c r="AE1770" s="152">
        <f t="shared" si="301"/>
        <v>0</v>
      </c>
      <c r="AF1770" s="152"/>
      <c r="AG1770" s="156">
        <v>38750</v>
      </c>
      <c r="AH1770" s="159">
        <v>409.95400000000001</v>
      </c>
      <c r="AI1770" s="155">
        <f t="shared" si="305"/>
        <v>352.96692099999996</v>
      </c>
      <c r="AJ1770" s="158">
        <f t="shared" si="302"/>
        <v>4.3927879713333617E-2</v>
      </c>
      <c r="AK1770" s="155">
        <f t="shared" si="306"/>
        <v>2.4263863106560656E-2</v>
      </c>
      <c r="AL1770" s="158">
        <f t="shared" si="307"/>
        <v>2.4494098886582848E-2</v>
      </c>
    </row>
    <row r="1771" spans="18:38" ht="14.25" x14ac:dyDescent="0.2">
      <c r="R1771" s="152" t="s">
        <v>103</v>
      </c>
      <c r="S1771" s="152"/>
      <c r="T1771" s="152" t="s">
        <v>101</v>
      </c>
      <c r="U1771" s="161">
        <v>38751</v>
      </c>
      <c r="V1771" s="152">
        <v>297.91165999999998</v>
      </c>
      <c r="W1771" s="152">
        <v>289.96244999999999</v>
      </c>
      <c r="X1771" s="152">
        <v>303.16099000000003</v>
      </c>
      <c r="Y1771" s="154">
        <f t="shared" si="297"/>
        <v>13.198540000000037</v>
      </c>
      <c r="Z1771" s="154">
        <f t="shared" si="298"/>
        <v>5.2493300000000431</v>
      </c>
      <c r="AA1771" s="154">
        <f t="shared" si="299"/>
        <v>-7.9492099999999937</v>
      </c>
      <c r="AB1771" s="155">
        <f t="shared" si="303"/>
        <v>10.557356000000015</v>
      </c>
      <c r="AC1771" s="155">
        <f t="shared" si="300"/>
        <v>7.9492099999999937</v>
      </c>
      <c r="AD1771" s="155">
        <f t="shared" si="304"/>
        <v>8.6562596666666742</v>
      </c>
      <c r="AE1771" s="152">
        <f t="shared" si="301"/>
        <v>0</v>
      </c>
      <c r="AF1771" s="152"/>
      <c r="AG1771" s="156">
        <v>38751</v>
      </c>
      <c r="AH1771" s="159">
        <v>392.84801999999996</v>
      </c>
      <c r="AI1771" s="155">
        <f t="shared" si="305"/>
        <v>354.38605233333328</v>
      </c>
      <c r="AJ1771" s="158">
        <f t="shared" si="302"/>
        <v>2.0234822616644457E-2</v>
      </c>
      <c r="AK1771" s="155">
        <f t="shared" si="306"/>
        <v>2.4212295286299097E-2</v>
      </c>
      <c r="AL1771" s="158">
        <f t="shared" si="307"/>
        <v>2.4426073231924632E-2</v>
      </c>
    </row>
    <row r="1772" spans="18:38" ht="14.25" x14ac:dyDescent="0.2">
      <c r="R1772" s="152" t="s">
        <v>103</v>
      </c>
      <c r="S1772" s="152"/>
      <c r="T1772" s="152" t="s">
        <v>101</v>
      </c>
      <c r="U1772" s="161">
        <v>38752</v>
      </c>
      <c r="V1772" s="152">
        <v>304.51249999999999</v>
      </c>
      <c r="W1772" s="152">
        <v>298.13884000000002</v>
      </c>
      <c r="X1772" s="152">
        <v>308.89576</v>
      </c>
      <c r="Y1772" s="154">
        <f t="shared" si="297"/>
        <v>10.75691999999998</v>
      </c>
      <c r="Z1772" s="154">
        <f t="shared" si="298"/>
        <v>4.383260000000007</v>
      </c>
      <c r="AA1772" s="154">
        <f t="shared" si="299"/>
        <v>-6.3736599999999726</v>
      </c>
      <c r="AB1772" s="155">
        <f t="shared" si="303"/>
        <v>10.510368666666681</v>
      </c>
      <c r="AC1772" s="155">
        <f t="shared" si="300"/>
        <v>6.3736599999999726</v>
      </c>
      <c r="AD1772" s="155">
        <f t="shared" si="304"/>
        <v>8.6054646666666734</v>
      </c>
      <c r="AE1772" s="152">
        <f t="shared" si="301"/>
        <v>0</v>
      </c>
      <c r="AF1772" s="152"/>
      <c r="AG1772" s="156">
        <v>38752</v>
      </c>
      <c r="AH1772" s="159">
        <v>351.57727</v>
      </c>
      <c r="AI1772" s="155">
        <f t="shared" si="305"/>
        <v>353.94271866666662</v>
      </c>
      <c r="AJ1772" s="158">
        <f t="shared" si="302"/>
        <v>1.8128760144249294E-2</v>
      </c>
      <c r="AK1772" s="155">
        <f t="shared" si="306"/>
        <v>2.4095110926962905E-2</v>
      </c>
      <c r="AL1772" s="158">
        <f t="shared" si="307"/>
        <v>2.4313156374806116E-2</v>
      </c>
    </row>
    <row r="1773" spans="18:38" ht="14.25" x14ac:dyDescent="0.2">
      <c r="R1773" s="152" t="s">
        <v>103</v>
      </c>
      <c r="S1773" s="152"/>
      <c r="T1773" s="152" t="s">
        <v>101</v>
      </c>
      <c r="U1773" s="161">
        <v>38753</v>
      </c>
      <c r="V1773" s="152">
        <v>303.08629000000002</v>
      </c>
      <c r="W1773" s="152">
        <v>290.36883999999998</v>
      </c>
      <c r="X1773" s="152">
        <v>304.18867</v>
      </c>
      <c r="Y1773" s="154">
        <f t="shared" si="297"/>
        <v>13.819830000000024</v>
      </c>
      <c r="Z1773" s="154">
        <f t="shared" si="298"/>
        <v>1.1023799999999824</v>
      </c>
      <c r="AA1773" s="154">
        <f t="shared" si="299"/>
        <v>-12.717450000000042</v>
      </c>
      <c r="AB1773" s="155">
        <f t="shared" si="303"/>
        <v>10.599213333333347</v>
      </c>
      <c r="AC1773" s="155">
        <f t="shared" si="300"/>
        <v>12.717450000000042</v>
      </c>
      <c r="AD1773" s="155">
        <f t="shared" si="304"/>
        <v>8.6700973333333398</v>
      </c>
      <c r="AE1773" s="152">
        <f t="shared" si="301"/>
        <v>0</v>
      </c>
      <c r="AF1773" s="152"/>
      <c r="AG1773" s="156">
        <v>38753</v>
      </c>
      <c r="AH1773" s="159">
        <v>347.51165000000003</v>
      </c>
      <c r="AI1773" s="155">
        <f t="shared" si="305"/>
        <v>353.48696699999999</v>
      </c>
      <c r="AJ1773" s="158">
        <f t="shared" si="302"/>
        <v>3.6595751538114021E-2</v>
      </c>
      <c r="AK1773" s="155">
        <f t="shared" si="306"/>
        <v>2.432023495349309E-2</v>
      </c>
      <c r="AL1773" s="158">
        <f t="shared" si="307"/>
        <v>2.4527346529676551E-2</v>
      </c>
    </row>
    <row r="1774" spans="18:38" ht="14.25" x14ac:dyDescent="0.2">
      <c r="R1774" s="152" t="s">
        <v>103</v>
      </c>
      <c r="S1774" s="152"/>
      <c r="T1774" s="152" t="s">
        <v>101</v>
      </c>
      <c r="U1774" s="161">
        <v>38754</v>
      </c>
      <c r="V1774" s="152">
        <v>301.20909999999998</v>
      </c>
      <c r="W1774" s="152">
        <v>289.51738</v>
      </c>
      <c r="X1774" s="152">
        <v>302.65676000000002</v>
      </c>
      <c r="Y1774" s="154">
        <f t="shared" si="297"/>
        <v>13.139380000000017</v>
      </c>
      <c r="Z1774" s="154">
        <f t="shared" si="298"/>
        <v>1.4476600000000417</v>
      </c>
      <c r="AA1774" s="154">
        <f t="shared" si="299"/>
        <v>-11.691719999999975</v>
      </c>
      <c r="AB1774" s="155">
        <f t="shared" si="303"/>
        <v>10.638642333333346</v>
      </c>
      <c r="AC1774" s="155">
        <f t="shared" si="300"/>
        <v>11.691719999999975</v>
      </c>
      <c r="AD1774" s="155">
        <f t="shared" si="304"/>
        <v>8.7837983333333387</v>
      </c>
      <c r="AE1774" s="152">
        <f t="shared" si="301"/>
        <v>0</v>
      </c>
      <c r="AF1774" s="152"/>
      <c r="AG1774" s="156">
        <v>38754</v>
      </c>
      <c r="AH1774" s="159">
        <v>359.32197000000002</v>
      </c>
      <c r="AI1774" s="155">
        <f t="shared" si="305"/>
        <v>353.75962866666669</v>
      </c>
      <c r="AJ1774" s="158">
        <f t="shared" si="302"/>
        <v>3.2538283144779523E-2</v>
      </c>
      <c r="AK1774" s="155">
        <f t="shared" si="306"/>
        <v>2.4618772359052039E-2</v>
      </c>
      <c r="AL1774" s="158">
        <f t="shared" si="307"/>
        <v>2.4829849484068616E-2</v>
      </c>
    </row>
    <row r="1775" spans="18:38" ht="14.25" x14ac:dyDescent="0.2">
      <c r="R1775" s="152" t="s">
        <v>103</v>
      </c>
      <c r="S1775" s="152"/>
      <c r="T1775" s="152" t="s">
        <v>101</v>
      </c>
      <c r="U1775" s="161">
        <v>38755</v>
      </c>
      <c r="V1775" s="152">
        <v>300.57004000000001</v>
      </c>
      <c r="W1775" s="152">
        <v>293.91881000000001</v>
      </c>
      <c r="X1775" s="152">
        <v>302.38373000000001</v>
      </c>
      <c r="Y1775" s="154">
        <f t="shared" si="297"/>
        <v>8.4649200000000064</v>
      </c>
      <c r="Z1775" s="154">
        <f t="shared" si="298"/>
        <v>1.8136900000000082</v>
      </c>
      <c r="AA1775" s="154">
        <f t="shared" si="299"/>
        <v>-6.6512299999999982</v>
      </c>
      <c r="AB1775" s="155">
        <f t="shared" si="303"/>
        <v>10.594131666666678</v>
      </c>
      <c r="AC1775" s="155">
        <f t="shared" si="300"/>
        <v>6.6512299999999982</v>
      </c>
      <c r="AD1775" s="155">
        <f t="shared" si="304"/>
        <v>8.7729880000000033</v>
      </c>
      <c r="AE1775" s="152">
        <f t="shared" si="301"/>
        <v>0</v>
      </c>
      <c r="AF1775" s="152"/>
      <c r="AG1775" s="156">
        <v>38755</v>
      </c>
      <c r="AH1775" s="159">
        <v>343.36322999999999</v>
      </c>
      <c r="AI1775" s="155">
        <f t="shared" si="305"/>
        <v>353.48242399999998</v>
      </c>
      <c r="AJ1775" s="158">
        <f t="shared" si="302"/>
        <v>1.9370827796558177E-2</v>
      </c>
      <c r="AK1775" s="155">
        <f t="shared" si="306"/>
        <v>2.4603301876746149E-2</v>
      </c>
      <c r="AL1775" s="158">
        <f t="shared" si="307"/>
        <v>2.4818738936790825E-2</v>
      </c>
    </row>
    <row r="1776" spans="18:38" ht="14.25" x14ac:dyDescent="0.2">
      <c r="R1776" s="152" t="s">
        <v>103</v>
      </c>
      <c r="S1776" s="152"/>
      <c r="T1776" s="152" t="s">
        <v>101</v>
      </c>
      <c r="U1776" s="161">
        <v>38756</v>
      </c>
      <c r="V1776" s="152">
        <v>302.57078999999999</v>
      </c>
      <c r="W1776" s="152">
        <v>294.24945000000002</v>
      </c>
      <c r="X1776" s="152">
        <v>303.98923000000002</v>
      </c>
      <c r="Y1776" s="154">
        <f t="shared" si="297"/>
        <v>9.7397799999999961</v>
      </c>
      <c r="Z1776" s="154">
        <f t="shared" si="298"/>
        <v>1.4184400000000323</v>
      </c>
      <c r="AA1776" s="154">
        <f t="shared" si="299"/>
        <v>-8.3213399999999638</v>
      </c>
      <c r="AB1776" s="155">
        <f t="shared" si="303"/>
        <v>10.658346333333345</v>
      </c>
      <c r="AC1776" s="155">
        <f t="shared" si="300"/>
        <v>8.3213399999999638</v>
      </c>
      <c r="AD1776" s="155">
        <f t="shared" si="304"/>
        <v>8.7916376666666682</v>
      </c>
      <c r="AE1776" s="152">
        <f t="shared" si="301"/>
        <v>0</v>
      </c>
      <c r="AF1776" s="152"/>
      <c r="AG1776" s="156">
        <v>38756</v>
      </c>
      <c r="AH1776" s="159">
        <v>353.32135</v>
      </c>
      <c r="AI1776" s="155">
        <f t="shared" si="305"/>
        <v>353.31581566666671</v>
      </c>
      <c r="AJ1776" s="158">
        <f t="shared" si="302"/>
        <v>2.3551761024347848E-2</v>
      </c>
      <c r="AK1776" s="155">
        <f t="shared" si="306"/>
        <v>2.4666300346040029E-2</v>
      </c>
      <c r="AL1776" s="158">
        <f t="shared" si="307"/>
        <v>2.4883227064369733E-2</v>
      </c>
    </row>
    <row r="1777" spans="18:38" ht="14.25" x14ac:dyDescent="0.2">
      <c r="R1777" s="152" t="s">
        <v>103</v>
      </c>
      <c r="S1777" s="152"/>
      <c r="T1777" s="152" t="s">
        <v>101</v>
      </c>
      <c r="U1777" s="161">
        <v>38757</v>
      </c>
      <c r="V1777" s="152">
        <v>301.32002999999997</v>
      </c>
      <c r="W1777" s="152">
        <v>294.28368999999998</v>
      </c>
      <c r="X1777" s="152">
        <v>304.35476999999997</v>
      </c>
      <c r="Y1777" s="154">
        <f t="shared" si="297"/>
        <v>10.071079999999995</v>
      </c>
      <c r="Z1777" s="154">
        <f t="shared" si="298"/>
        <v>3.0347399999999993</v>
      </c>
      <c r="AA1777" s="154">
        <f t="shared" si="299"/>
        <v>-7.0363399999999956</v>
      </c>
      <c r="AB1777" s="155">
        <f t="shared" si="303"/>
        <v>10.686751000000012</v>
      </c>
      <c r="AC1777" s="155">
        <f t="shared" si="300"/>
        <v>7.0363399999999956</v>
      </c>
      <c r="AD1777" s="155">
        <f t="shared" si="304"/>
        <v>8.7450840000000003</v>
      </c>
      <c r="AE1777" s="152">
        <f t="shared" si="301"/>
        <v>0</v>
      </c>
      <c r="AF1777" s="152"/>
      <c r="AG1777" s="156">
        <v>38757</v>
      </c>
      <c r="AH1777" s="159">
        <v>379.19249000000002</v>
      </c>
      <c r="AI1777" s="155">
        <f t="shared" si="305"/>
        <v>354.49786133333333</v>
      </c>
      <c r="AJ1777" s="158">
        <f t="shared" si="302"/>
        <v>1.8556116446293531E-2</v>
      </c>
      <c r="AK1777" s="155">
        <f t="shared" si="306"/>
        <v>2.446705203910125E-2</v>
      </c>
      <c r="AL1777" s="158">
        <f t="shared" si="307"/>
        <v>2.4668933028560706E-2</v>
      </c>
    </row>
    <row r="1778" spans="18:38" ht="14.25" x14ac:dyDescent="0.2">
      <c r="R1778" s="152" t="s">
        <v>103</v>
      </c>
      <c r="S1778" s="152"/>
      <c r="T1778" s="152" t="s">
        <v>101</v>
      </c>
      <c r="U1778" s="161">
        <v>38758</v>
      </c>
      <c r="V1778" s="152">
        <v>298.02818000000002</v>
      </c>
      <c r="W1778" s="152">
        <v>290.35827999999998</v>
      </c>
      <c r="X1778" s="152">
        <v>304.53698000000003</v>
      </c>
      <c r="Y1778" s="154">
        <f t="shared" si="297"/>
        <v>14.178700000000049</v>
      </c>
      <c r="Z1778" s="154">
        <f t="shared" si="298"/>
        <v>6.5088000000000079</v>
      </c>
      <c r="AA1778" s="154">
        <f t="shared" si="299"/>
        <v>-7.669900000000041</v>
      </c>
      <c r="AB1778" s="155">
        <f t="shared" si="303"/>
        <v>10.902067333333346</v>
      </c>
      <c r="AC1778" s="155">
        <f t="shared" si="300"/>
        <v>7.669900000000041</v>
      </c>
      <c r="AD1778" s="155">
        <f t="shared" si="304"/>
        <v>8.787917666666667</v>
      </c>
      <c r="AE1778" s="152">
        <f t="shared" si="301"/>
        <v>0</v>
      </c>
      <c r="AF1778" s="152"/>
      <c r="AG1778" s="156">
        <v>38758</v>
      </c>
      <c r="AH1778" s="159">
        <v>380.29839000000004</v>
      </c>
      <c r="AI1778" s="155">
        <f t="shared" si="305"/>
        <v>355.95585233333338</v>
      </c>
      <c r="AJ1778" s="158">
        <f t="shared" si="302"/>
        <v>2.0168110624922814E-2</v>
      </c>
      <c r="AK1778" s="155">
        <f t="shared" si="306"/>
        <v>2.4506952194659645E-2</v>
      </c>
      <c r="AL1778" s="158">
        <f t="shared" si="307"/>
        <v>2.4688223579021978E-2</v>
      </c>
    </row>
    <row r="1779" spans="18:38" ht="14.25" x14ac:dyDescent="0.2">
      <c r="R1779" s="152" t="s">
        <v>103</v>
      </c>
      <c r="S1779" s="152"/>
      <c r="T1779" s="152" t="s">
        <v>101</v>
      </c>
      <c r="U1779" s="161">
        <v>38759</v>
      </c>
      <c r="V1779" s="152">
        <v>305.56112000000002</v>
      </c>
      <c r="W1779" s="152">
        <v>293.77987999999999</v>
      </c>
      <c r="X1779" s="152">
        <v>307.27377999999999</v>
      </c>
      <c r="Y1779" s="154">
        <f t="shared" si="297"/>
        <v>13.493899999999996</v>
      </c>
      <c r="Z1779" s="154">
        <f t="shared" si="298"/>
        <v>1.7126599999999712</v>
      </c>
      <c r="AA1779" s="154">
        <f t="shared" si="299"/>
        <v>-11.781240000000025</v>
      </c>
      <c r="AB1779" s="155">
        <f t="shared" si="303"/>
        <v>10.879696666666678</v>
      </c>
      <c r="AC1779" s="155">
        <f t="shared" si="300"/>
        <v>11.781240000000025</v>
      </c>
      <c r="AD1779" s="155">
        <f t="shared" si="304"/>
        <v>8.7119593333333345</v>
      </c>
      <c r="AE1779" s="152">
        <f t="shared" si="301"/>
        <v>0</v>
      </c>
      <c r="AF1779" s="152"/>
      <c r="AG1779" s="156">
        <v>38759</v>
      </c>
      <c r="AH1779" s="159">
        <v>354.81403000000006</v>
      </c>
      <c r="AI1779" s="155">
        <f t="shared" si="305"/>
        <v>355.71087933333337</v>
      </c>
      <c r="AJ1779" s="158">
        <f t="shared" si="302"/>
        <v>3.3203985761217004E-2</v>
      </c>
      <c r="AK1779" s="155">
        <f t="shared" si="306"/>
        <v>2.431967681829909E-2</v>
      </c>
      <c r="AL1779" s="158">
        <f t="shared" si="307"/>
        <v>2.4491686477684137E-2</v>
      </c>
    </row>
    <row r="1780" spans="18:38" ht="14.25" x14ac:dyDescent="0.2">
      <c r="R1780" s="152" t="s">
        <v>103</v>
      </c>
      <c r="S1780" s="152"/>
      <c r="T1780" s="152" t="s">
        <v>101</v>
      </c>
      <c r="U1780" s="161">
        <v>38760</v>
      </c>
      <c r="V1780" s="152">
        <v>303.94538999999997</v>
      </c>
      <c r="W1780" s="152">
        <v>293.00718999999998</v>
      </c>
      <c r="X1780" s="152">
        <v>305.30113999999998</v>
      </c>
      <c r="Y1780" s="154">
        <f t="shared" si="297"/>
        <v>12.293949999999995</v>
      </c>
      <c r="Z1780" s="154">
        <f t="shared" si="298"/>
        <v>1.3557500000000005</v>
      </c>
      <c r="AA1780" s="154">
        <f t="shared" si="299"/>
        <v>-10.938199999999995</v>
      </c>
      <c r="AB1780" s="155">
        <f t="shared" si="303"/>
        <v>10.59031200000001</v>
      </c>
      <c r="AC1780" s="155">
        <f t="shared" si="300"/>
        <v>10.938199999999995</v>
      </c>
      <c r="AD1780" s="155">
        <f t="shared" si="304"/>
        <v>8.458933</v>
      </c>
      <c r="AE1780" s="152">
        <f t="shared" si="301"/>
        <v>0</v>
      </c>
      <c r="AF1780" s="152"/>
      <c r="AG1780" s="156">
        <v>38760</v>
      </c>
      <c r="AH1780" s="159">
        <v>336.73821000000004</v>
      </c>
      <c r="AI1780" s="155">
        <f t="shared" si="305"/>
        <v>355.69705866666663</v>
      </c>
      <c r="AJ1780" s="158">
        <f t="shared" si="302"/>
        <v>3.2482800214445502E-2</v>
      </c>
      <c r="AK1780" s="155">
        <f t="shared" si="306"/>
        <v>2.3570528726084738E-2</v>
      </c>
      <c r="AL1780" s="158">
        <f t="shared" si="307"/>
        <v>2.3781284646289685E-2</v>
      </c>
    </row>
    <row r="1781" spans="18:38" ht="14.25" x14ac:dyDescent="0.2">
      <c r="R1781" s="152" t="s">
        <v>103</v>
      </c>
      <c r="S1781" s="152"/>
      <c r="T1781" s="152" t="s">
        <v>101</v>
      </c>
      <c r="U1781" s="161">
        <v>38761</v>
      </c>
      <c r="V1781" s="152">
        <v>299.77179999999998</v>
      </c>
      <c r="W1781" s="152">
        <v>294.09903000000003</v>
      </c>
      <c r="X1781" s="152">
        <v>302.83922000000001</v>
      </c>
      <c r="Y1781" s="154">
        <f t="shared" si="297"/>
        <v>8.7401899999999841</v>
      </c>
      <c r="Z1781" s="154">
        <f t="shared" si="298"/>
        <v>3.0674200000000269</v>
      </c>
      <c r="AA1781" s="154">
        <f t="shared" si="299"/>
        <v>-5.6727699999999572</v>
      </c>
      <c r="AB1781" s="155">
        <f t="shared" si="303"/>
        <v>10.715910666666675</v>
      </c>
      <c r="AC1781" s="155">
        <f t="shared" si="300"/>
        <v>5.6727699999999572</v>
      </c>
      <c r="AD1781" s="155">
        <f t="shared" si="304"/>
        <v>8.524996666666663</v>
      </c>
      <c r="AE1781" s="152">
        <f t="shared" si="301"/>
        <v>0</v>
      </c>
      <c r="AF1781" s="152"/>
      <c r="AG1781" s="156">
        <v>38761</v>
      </c>
      <c r="AH1781" s="159">
        <v>327.04862999999995</v>
      </c>
      <c r="AI1781" s="155">
        <f t="shared" si="305"/>
        <v>356.02754699999991</v>
      </c>
      <c r="AJ1781" s="158">
        <f t="shared" si="302"/>
        <v>1.7345340966571112E-2</v>
      </c>
      <c r="AK1781" s="155">
        <f t="shared" si="306"/>
        <v>2.3760767671276054E-2</v>
      </c>
      <c r="AL1781" s="158">
        <f t="shared" si="307"/>
        <v>2.3944767022947989E-2</v>
      </c>
    </row>
    <row r="1782" spans="18:38" ht="14.25" x14ac:dyDescent="0.2">
      <c r="R1782" s="152" t="s">
        <v>103</v>
      </c>
      <c r="S1782" s="152"/>
      <c r="T1782" s="152" t="s">
        <v>101</v>
      </c>
      <c r="U1782" s="161">
        <v>38762</v>
      </c>
      <c r="V1782" s="152">
        <v>303.58980000000003</v>
      </c>
      <c r="W1782" s="152">
        <v>291.25268999999997</v>
      </c>
      <c r="X1782" s="152">
        <v>304.23926999999998</v>
      </c>
      <c r="Y1782" s="154">
        <f t="shared" si="297"/>
        <v>12.986580000000004</v>
      </c>
      <c r="Z1782" s="154">
        <f t="shared" si="298"/>
        <v>0.64946999999995114</v>
      </c>
      <c r="AA1782" s="154">
        <f t="shared" si="299"/>
        <v>-12.337110000000052</v>
      </c>
      <c r="AB1782" s="155">
        <f t="shared" si="303"/>
        <v>10.716740000000009</v>
      </c>
      <c r="AC1782" s="155">
        <f t="shared" si="300"/>
        <v>12.337110000000052</v>
      </c>
      <c r="AD1782" s="155">
        <f t="shared" si="304"/>
        <v>8.5415536666666654</v>
      </c>
      <c r="AE1782" s="152">
        <f t="shared" si="301"/>
        <v>0</v>
      </c>
      <c r="AF1782" s="152"/>
      <c r="AG1782" s="156">
        <v>38762</v>
      </c>
      <c r="AH1782" s="159">
        <v>330.49497999999994</v>
      </c>
      <c r="AI1782" s="155">
        <f t="shared" si="305"/>
        <v>356.57935299999991</v>
      </c>
      <c r="AJ1782" s="158">
        <f t="shared" si="302"/>
        <v>3.732919029511448E-2</v>
      </c>
      <c r="AK1782" s="155">
        <f t="shared" si="306"/>
        <v>2.3747894316872985E-2</v>
      </c>
      <c r="AL1782" s="158">
        <f t="shared" si="307"/>
        <v>2.3954145395139206E-2</v>
      </c>
    </row>
    <row r="1783" spans="18:38" ht="14.25" x14ac:dyDescent="0.2">
      <c r="R1783" s="152" t="s">
        <v>103</v>
      </c>
      <c r="S1783" s="152"/>
      <c r="T1783" s="152" t="s">
        <v>101</v>
      </c>
      <c r="U1783" s="161">
        <v>38763</v>
      </c>
      <c r="V1783" s="152">
        <v>297.08179999999999</v>
      </c>
      <c r="W1783" s="152">
        <v>288.45812000000001</v>
      </c>
      <c r="X1783" s="152">
        <v>297.00342000000001</v>
      </c>
      <c r="Y1783" s="154">
        <f t="shared" si="297"/>
        <v>8.5452999999999975</v>
      </c>
      <c r="Z1783" s="154">
        <f t="shared" si="298"/>
        <v>-7.8379999999981464E-2</v>
      </c>
      <c r="AA1783" s="154">
        <f t="shared" si="299"/>
        <v>-8.6236799999999789</v>
      </c>
      <c r="AB1783" s="155">
        <f t="shared" si="303"/>
        <v>10.721391666666674</v>
      </c>
      <c r="AC1783" s="155">
        <f t="shared" si="300"/>
        <v>8.6236799999999789</v>
      </c>
      <c r="AD1783" s="155">
        <f t="shared" si="304"/>
        <v>8.6313156666666657</v>
      </c>
      <c r="AE1783" s="152">
        <f t="shared" si="301"/>
        <v>0</v>
      </c>
      <c r="AF1783" s="152"/>
      <c r="AG1783" s="156">
        <v>38763</v>
      </c>
      <c r="AH1783" s="159">
        <v>324.26668999999998</v>
      </c>
      <c r="AI1783" s="155">
        <f t="shared" si="305"/>
        <v>356.46430299999992</v>
      </c>
      <c r="AJ1783" s="158">
        <f t="shared" si="302"/>
        <v>2.6594405981076808E-2</v>
      </c>
      <c r="AK1783" s="155">
        <f t="shared" si="306"/>
        <v>2.4031130613302309E-2</v>
      </c>
      <c r="AL1783" s="158">
        <f t="shared" si="307"/>
        <v>2.4213688703260332E-2</v>
      </c>
    </row>
    <row r="1784" spans="18:38" ht="14.25" x14ac:dyDescent="0.2">
      <c r="R1784" s="152" t="s">
        <v>103</v>
      </c>
      <c r="S1784" s="152"/>
      <c r="T1784" s="152" t="s">
        <v>101</v>
      </c>
      <c r="U1784" s="161">
        <v>38764</v>
      </c>
      <c r="V1784" s="152">
        <v>295.05962</v>
      </c>
      <c r="W1784" s="152">
        <v>289.96708000000001</v>
      </c>
      <c r="X1784" s="152">
        <v>296.25914</v>
      </c>
      <c r="Y1784" s="154">
        <f t="shared" si="297"/>
        <v>6.2920599999999922</v>
      </c>
      <c r="Z1784" s="154">
        <f t="shared" si="298"/>
        <v>1.1995200000000068</v>
      </c>
      <c r="AA1784" s="154">
        <f t="shared" si="299"/>
        <v>-5.0925399999999854</v>
      </c>
      <c r="AB1784" s="155">
        <f t="shared" si="303"/>
        <v>10.494597000000006</v>
      </c>
      <c r="AC1784" s="155">
        <f t="shared" si="300"/>
        <v>5.0925399999999854</v>
      </c>
      <c r="AD1784" s="155">
        <f t="shared" si="304"/>
        <v>8.4034989999999983</v>
      </c>
      <c r="AE1784" s="152">
        <f t="shared" si="301"/>
        <v>0</v>
      </c>
      <c r="AF1784" s="152"/>
      <c r="AG1784" s="156">
        <v>38764</v>
      </c>
      <c r="AH1784" s="159">
        <v>337.52778999999998</v>
      </c>
      <c r="AI1784" s="155">
        <f t="shared" si="305"/>
        <v>357.05240266666658</v>
      </c>
      <c r="AJ1784" s="158">
        <f t="shared" si="302"/>
        <v>1.5087765069655408E-2</v>
      </c>
      <c r="AK1784" s="155">
        <f t="shared" si="306"/>
        <v>2.3291208690551127E-2</v>
      </c>
      <c r="AL1784" s="158">
        <f t="shared" si="307"/>
        <v>2.3535758161093382E-2</v>
      </c>
    </row>
    <row r="1785" spans="18:38" ht="14.25" x14ac:dyDescent="0.2">
      <c r="R1785" s="152" t="s">
        <v>103</v>
      </c>
      <c r="S1785" s="152"/>
      <c r="T1785" s="152" t="s">
        <v>101</v>
      </c>
      <c r="U1785" s="161">
        <v>38765</v>
      </c>
      <c r="V1785" s="152">
        <v>297.07873999999998</v>
      </c>
      <c r="W1785" s="152">
        <v>296.84280999999999</v>
      </c>
      <c r="X1785" s="152">
        <v>302.26512000000002</v>
      </c>
      <c r="Y1785" s="154">
        <f t="shared" si="297"/>
        <v>5.4223100000000386</v>
      </c>
      <c r="Z1785" s="154">
        <f t="shared" si="298"/>
        <v>5.1863800000000424</v>
      </c>
      <c r="AA1785" s="154">
        <f t="shared" si="299"/>
        <v>-0.2359299999999962</v>
      </c>
      <c r="AB1785" s="155">
        <f t="shared" si="303"/>
        <v>10.499329000000008</v>
      </c>
      <c r="AC1785" s="155">
        <f t="shared" si="300"/>
        <v>0.2359299999999962</v>
      </c>
      <c r="AD1785" s="155">
        <f t="shared" si="304"/>
        <v>8.2441179999999967</v>
      </c>
      <c r="AE1785" s="152">
        <f t="shared" si="301"/>
        <v>0</v>
      </c>
      <c r="AF1785" s="152"/>
      <c r="AG1785" s="156">
        <v>38765</v>
      </c>
      <c r="AH1785" s="159">
        <v>322.30176999999998</v>
      </c>
      <c r="AI1785" s="155">
        <f t="shared" si="305"/>
        <v>357.68495266666662</v>
      </c>
      <c r="AJ1785" s="158">
        <f t="shared" si="302"/>
        <v>7.3201583720745996E-4</v>
      </c>
      <c r="AK1785" s="155">
        <f t="shared" si="306"/>
        <v>2.2764236319875168E-2</v>
      </c>
      <c r="AL1785" s="158">
        <f t="shared" si="307"/>
        <v>2.3048545762233523E-2</v>
      </c>
    </row>
    <row r="1786" spans="18:38" ht="14.25" x14ac:dyDescent="0.2">
      <c r="R1786" s="152" t="s">
        <v>103</v>
      </c>
      <c r="S1786" s="152"/>
      <c r="T1786" s="152" t="s">
        <v>101</v>
      </c>
      <c r="U1786" s="161">
        <v>38766</v>
      </c>
      <c r="V1786" s="152">
        <v>302.73971999999998</v>
      </c>
      <c r="W1786" s="152">
        <v>300.18338999999997</v>
      </c>
      <c r="X1786" s="152">
        <v>303.91554000000002</v>
      </c>
      <c r="Y1786" s="154">
        <f t="shared" si="297"/>
        <v>3.7321500000000469</v>
      </c>
      <c r="Z1786" s="154">
        <f t="shared" si="298"/>
        <v>1.1758200000000443</v>
      </c>
      <c r="AA1786" s="154">
        <f t="shared" si="299"/>
        <v>-2.5563300000000027</v>
      </c>
      <c r="AB1786" s="155">
        <f t="shared" si="303"/>
        <v>10.442065000000008</v>
      </c>
      <c r="AC1786" s="155">
        <f t="shared" si="300"/>
        <v>2.5563300000000027</v>
      </c>
      <c r="AD1786" s="155">
        <f t="shared" si="304"/>
        <v>8.1634413333333313</v>
      </c>
      <c r="AE1786" s="152">
        <f t="shared" si="301"/>
        <v>0</v>
      </c>
      <c r="AF1786" s="152"/>
      <c r="AG1786" s="156">
        <v>38766</v>
      </c>
      <c r="AH1786" s="159">
        <v>321.60973000000001</v>
      </c>
      <c r="AI1786" s="155">
        <f t="shared" si="305"/>
        <v>358.71769099999995</v>
      </c>
      <c r="AJ1786" s="158">
        <f t="shared" si="302"/>
        <v>7.9485468303462162E-3</v>
      </c>
      <c r="AK1786" s="155">
        <f t="shared" si="306"/>
        <v>2.2458396675638162E-2</v>
      </c>
      <c r="AL1786" s="158">
        <f t="shared" si="307"/>
        <v>2.2757286685738988E-2</v>
      </c>
    </row>
    <row r="1787" spans="18:38" ht="14.25" x14ac:dyDescent="0.2">
      <c r="R1787" s="152" t="s">
        <v>103</v>
      </c>
      <c r="S1787" s="152"/>
      <c r="T1787" s="152" t="s">
        <v>101</v>
      </c>
      <c r="U1787" s="161">
        <v>38767</v>
      </c>
      <c r="V1787" s="152">
        <v>303.68945000000002</v>
      </c>
      <c r="W1787" s="152">
        <v>298.56009999999998</v>
      </c>
      <c r="X1787" s="152">
        <v>304.37189999999998</v>
      </c>
      <c r="Y1787" s="154">
        <f t="shared" si="297"/>
        <v>5.8118000000000052</v>
      </c>
      <c r="Z1787" s="154">
        <f t="shared" si="298"/>
        <v>0.68244999999996026</v>
      </c>
      <c r="AA1787" s="154">
        <f t="shared" si="299"/>
        <v>-5.1293500000000449</v>
      </c>
      <c r="AB1787" s="155">
        <f t="shared" si="303"/>
        <v>10.420990666666675</v>
      </c>
      <c r="AC1787" s="155">
        <f t="shared" si="300"/>
        <v>5.1293500000000449</v>
      </c>
      <c r="AD1787" s="155">
        <f t="shared" si="304"/>
        <v>8.1103973333333332</v>
      </c>
      <c r="AE1787" s="152">
        <f t="shared" si="301"/>
        <v>0</v>
      </c>
      <c r="AF1787" s="152"/>
      <c r="AG1787" s="156">
        <v>38767</v>
      </c>
      <c r="AH1787" s="159">
        <v>330.83664999999991</v>
      </c>
      <c r="AI1787" s="155">
        <f t="shared" si="305"/>
        <v>359.26290666666665</v>
      </c>
      <c r="AJ1787" s="158">
        <f t="shared" si="302"/>
        <v>1.550417706139887E-2</v>
      </c>
      <c r="AK1787" s="155">
        <f t="shared" si="306"/>
        <v>2.226284501882899E-2</v>
      </c>
      <c r="AL1787" s="158">
        <f t="shared" si="307"/>
        <v>2.2575103588020479E-2</v>
      </c>
    </row>
    <row r="1788" spans="18:38" ht="14.25" x14ac:dyDescent="0.2">
      <c r="R1788" s="152" t="s">
        <v>103</v>
      </c>
      <c r="S1788" s="152"/>
      <c r="T1788" s="152" t="s">
        <v>101</v>
      </c>
      <c r="U1788" s="161">
        <v>38768</v>
      </c>
      <c r="V1788" s="152">
        <v>303.32161000000002</v>
      </c>
      <c r="W1788" s="152">
        <v>300.88508999999999</v>
      </c>
      <c r="X1788" s="152">
        <v>307.387</v>
      </c>
      <c r="Y1788" s="154">
        <f t="shared" si="297"/>
        <v>6.5019100000000094</v>
      </c>
      <c r="Z1788" s="154">
        <f t="shared" si="298"/>
        <v>4.0653899999999794</v>
      </c>
      <c r="AA1788" s="154">
        <f t="shared" si="299"/>
        <v>-2.43652000000003</v>
      </c>
      <c r="AB1788" s="155">
        <f t="shared" si="303"/>
        <v>10.42054533333334</v>
      </c>
      <c r="AC1788" s="155">
        <f t="shared" si="300"/>
        <v>2.43652000000003</v>
      </c>
      <c r="AD1788" s="155">
        <f t="shared" si="304"/>
        <v>8.111365000000001</v>
      </c>
      <c r="AE1788" s="152">
        <f t="shared" si="301"/>
        <v>0</v>
      </c>
      <c r="AF1788" s="152"/>
      <c r="AG1788" s="156">
        <v>38768</v>
      </c>
      <c r="AH1788" s="159">
        <v>357.62262999999996</v>
      </c>
      <c r="AI1788" s="155">
        <f t="shared" si="305"/>
        <v>360.92233099999999</v>
      </c>
      <c r="AJ1788" s="158">
        <f t="shared" si="302"/>
        <v>6.8131035220003562E-3</v>
      </c>
      <c r="AK1788" s="155">
        <f t="shared" si="306"/>
        <v>2.2229262097631129E-2</v>
      </c>
      <c r="AL1788" s="158">
        <f t="shared" si="307"/>
        <v>2.2473990394348865E-2</v>
      </c>
    </row>
    <row r="1789" spans="18:38" ht="14.25" x14ac:dyDescent="0.2">
      <c r="R1789" s="152" t="s">
        <v>103</v>
      </c>
      <c r="S1789" s="152"/>
      <c r="T1789" s="152" t="s">
        <v>101</v>
      </c>
      <c r="U1789" s="161">
        <v>38769</v>
      </c>
      <c r="V1789" s="152">
        <v>302.89299999999997</v>
      </c>
      <c r="W1789" s="152">
        <v>292.18434000000002</v>
      </c>
      <c r="X1789" s="152">
        <v>307.70526999999998</v>
      </c>
      <c r="Y1789" s="154">
        <f t="shared" si="297"/>
        <v>15.520929999999964</v>
      </c>
      <c r="Z1789" s="154">
        <f t="shared" si="298"/>
        <v>4.8122700000000123</v>
      </c>
      <c r="AA1789" s="154">
        <f t="shared" si="299"/>
        <v>-10.708659999999952</v>
      </c>
      <c r="AB1789" s="155">
        <f t="shared" si="303"/>
        <v>10.574051333333339</v>
      </c>
      <c r="AC1789" s="155">
        <f t="shared" si="300"/>
        <v>10.708659999999952</v>
      </c>
      <c r="AD1789" s="155">
        <f t="shared" si="304"/>
        <v>8.1078996666666665</v>
      </c>
      <c r="AE1789" s="152">
        <f t="shared" si="301"/>
        <v>0</v>
      </c>
      <c r="AF1789" s="152"/>
      <c r="AG1789" s="156">
        <v>38769</v>
      </c>
      <c r="AH1789" s="159">
        <v>372.20513999999997</v>
      </c>
      <c r="AI1789" s="155">
        <f t="shared" si="305"/>
        <v>362.15078233333338</v>
      </c>
      <c r="AJ1789" s="158">
        <f t="shared" si="302"/>
        <v>2.8770854695880751E-2</v>
      </c>
      <c r="AK1789" s="155">
        <f t="shared" si="306"/>
        <v>2.2113536011500547E-2</v>
      </c>
      <c r="AL1789" s="158">
        <f t="shared" si="307"/>
        <v>2.2388187633967157E-2</v>
      </c>
    </row>
    <row r="1790" spans="18:38" ht="14.25" x14ac:dyDescent="0.2">
      <c r="R1790" s="152" t="s">
        <v>103</v>
      </c>
      <c r="S1790" s="152"/>
      <c r="T1790" s="152" t="s">
        <v>101</v>
      </c>
      <c r="U1790" s="161">
        <v>38770</v>
      </c>
      <c r="V1790" s="152">
        <v>302.37033000000002</v>
      </c>
      <c r="W1790" s="152">
        <v>295.27481</v>
      </c>
      <c r="X1790" s="152">
        <v>305.80416000000002</v>
      </c>
      <c r="Y1790" s="154">
        <f t="shared" si="297"/>
        <v>10.529350000000022</v>
      </c>
      <c r="Z1790" s="154">
        <f t="shared" si="298"/>
        <v>3.4338300000000004</v>
      </c>
      <c r="AA1790" s="154">
        <f t="shared" si="299"/>
        <v>-7.0955200000000218</v>
      </c>
      <c r="AB1790" s="155">
        <f t="shared" si="303"/>
        <v>10.588502666666672</v>
      </c>
      <c r="AC1790" s="155">
        <f t="shared" si="300"/>
        <v>7.0955200000000218</v>
      </c>
      <c r="AD1790" s="155">
        <f t="shared" si="304"/>
        <v>8.1230556666666658</v>
      </c>
      <c r="AE1790" s="152">
        <f t="shared" si="301"/>
        <v>0</v>
      </c>
      <c r="AF1790" s="152"/>
      <c r="AG1790" s="156">
        <v>38770</v>
      </c>
      <c r="AH1790" s="159">
        <v>379.64391000000001</v>
      </c>
      <c r="AI1790" s="155">
        <f t="shared" si="305"/>
        <v>362.09669333333346</v>
      </c>
      <c r="AJ1790" s="158">
        <f t="shared" si="302"/>
        <v>1.868993499724524E-2</v>
      </c>
      <c r="AK1790" s="155">
        <f t="shared" si="306"/>
        <v>2.2155939203236011E-2</v>
      </c>
      <c r="AL1790" s="158">
        <f t="shared" si="307"/>
        <v>2.2433388142511609E-2</v>
      </c>
    </row>
    <row r="1791" spans="18:38" ht="14.25" x14ac:dyDescent="0.2">
      <c r="R1791" s="152" t="s">
        <v>103</v>
      </c>
      <c r="S1791" s="152"/>
      <c r="T1791" s="152" t="s">
        <v>101</v>
      </c>
      <c r="U1791" s="161">
        <v>38771</v>
      </c>
      <c r="V1791" s="152">
        <v>302.01398</v>
      </c>
      <c r="W1791" s="152">
        <v>291.07438999999999</v>
      </c>
      <c r="X1791" s="152">
        <v>305.12173000000001</v>
      </c>
      <c r="Y1791" s="154">
        <f t="shared" si="297"/>
        <v>14.04734000000002</v>
      </c>
      <c r="Z1791" s="154">
        <f t="shared" si="298"/>
        <v>3.10775000000001</v>
      </c>
      <c r="AA1791" s="154">
        <f t="shared" si="299"/>
        <v>-10.93959000000001</v>
      </c>
      <c r="AB1791" s="155">
        <f t="shared" si="303"/>
        <v>10.73807233333334</v>
      </c>
      <c r="AC1791" s="155">
        <f t="shared" si="300"/>
        <v>10.93959000000001</v>
      </c>
      <c r="AD1791" s="155">
        <f t="shared" si="304"/>
        <v>8.3468493333333313</v>
      </c>
      <c r="AE1791" s="152">
        <f t="shared" si="301"/>
        <v>0</v>
      </c>
      <c r="AF1791" s="152"/>
      <c r="AG1791" s="156">
        <v>38771</v>
      </c>
      <c r="AH1791" s="159">
        <v>378.66956999999996</v>
      </c>
      <c r="AI1791" s="155">
        <f t="shared" si="305"/>
        <v>362.2241696666668</v>
      </c>
      <c r="AJ1791" s="158">
        <f t="shared" si="302"/>
        <v>2.888954082051011E-2</v>
      </c>
      <c r="AK1791" s="155">
        <f t="shared" si="306"/>
        <v>2.2743143966575119E-2</v>
      </c>
      <c r="AL1791" s="158">
        <f t="shared" si="307"/>
        <v>2.3043325190073419E-2</v>
      </c>
    </row>
    <row r="1792" spans="18:38" ht="14.25" x14ac:dyDescent="0.2">
      <c r="R1792" s="152" t="s">
        <v>103</v>
      </c>
      <c r="S1792" s="152"/>
      <c r="T1792" s="152" t="s">
        <v>101</v>
      </c>
      <c r="U1792" s="161">
        <v>38772</v>
      </c>
      <c r="V1792" s="152">
        <v>301.48529000000002</v>
      </c>
      <c r="W1792" s="152">
        <v>295.27544</v>
      </c>
      <c r="X1792" s="152">
        <v>303.41701</v>
      </c>
      <c r="Y1792" s="154">
        <f t="shared" si="297"/>
        <v>8.1415700000000015</v>
      </c>
      <c r="Z1792" s="154">
        <f t="shared" si="298"/>
        <v>1.9317199999999843</v>
      </c>
      <c r="AA1792" s="154">
        <f t="shared" si="299"/>
        <v>-6.2098500000000172</v>
      </c>
      <c r="AB1792" s="155">
        <f t="shared" si="303"/>
        <v>10.773915666666673</v>
      </c>
      <c r="AC1792" s="155">
        <f t="shared" si="300"/>
        <v>6.2098500000000172</v>
      </c>
      <c r="AD1792" s="155">
        <f t="shared" si="304"/>
        <v>8.3794029999999982</v>
      </c>
      <c r="AE1792" s="152">
        <f t="shared" si="301"/>
        <v>0</v>
      </c>
      <c r="AF1792" s="152"/>
      <c r="AG1792" s="156">
        <v>38772</v>
      </c>
      <c r="AH1792" s="159">
        <v>375.39195000000001</v>
      </c>
      <c r="AI1792" s="155">
        <f t="shared" si="305"/>
        <v>362.11257633333338</v>
      </c>
      <c r="AJ1792" s="158">
        <f t="shared" si="302"/>
        <v>1.6542309977611445E-2</v>
      </c>
      <c r="AK1792" s="155">
        <f t="shared" si="306"/>
        <v>2.2833970657404647E-2</v>
      </c>
      <c r="AL1792" s="158">
        <f t="shared" si="307"/>
        <v>2.3140325820350839E-2</v>
      </c>
    </row>
    <row r="1793" spans="18:38" ht="14.25" x14ac:dyDescent="0.2">
      <c r="R1793" s="152" t="s">
        <v>103</v>
      </c>
      <c r="S1793" s="152"/>
      <c r="T1793" s="152" t="s">
        <v>101</v>
      </c>
      <c r="U1793" s="161">
        <v>38773</v>
      </c>
      <c r="V1793" s="152">
        <v>301.92883999999998</v>
      </c>
      <c r="W1793" s="152">
        <v>297.43675000000002</v>
      </c>
      <c r="X1793" s="152">
        <v>303.31463000000002</v>
      </c>
      <c r="Y1793" s="154">
        <f t="shared" si="297"/>
        <v>5.8778800000000047</v>
      </c>
      <c r="Z1793" s="154">
        <f t="shared" si="298"/>
        <v>1.3857900000000427</v>
      </c>
      <c r="AA1793" s="154">
        <f t="shared" si="299"/>
        <v>-4.4920899999999619</v>
      </c>
      <c r="AB1793" s="155">
        <f t="shared" si="303"/>
        <v>10.688852666666671</v>
      </c>
      <c r="AC1793" s="155">
        <f t="shared" si="300"/>
        <v>4.4920899999999619</v>
      </c>
      <c r="AD1793" s="155">
        <f t="shared" si="304"/>
        <v>8.2908729999999977</v>
      </c>
      <c r="AE1793" s="152">
        <f t="shared" si="301"/>
        <v>0</v>
      </c>
      <c r="AF1793" s="152"/>
      <c r="AG1793" s="156">
        <v>38773</v>
      </c>
      <c r="AH1793" s="159">
        <v>341.16701</v>
      </c>
      <c r="AI1793" s="155">
        <f t="shared" si="305"/>
        <v>360.84169100000003</v>
      </c>
      <c r="AJ1793" s="158">
        <f t="shared" si="302"/>
        <v>1.3166835796931134E-2</v>
      </c>
      <c r="AK1793" s="155">
        <f t="shared" si="306"/>
        <v>2.2644680705826311E-2</v>
      </c>
      <c r="AL1793" s="158">
        <f t="shared" si="307"/>
        <v>2.2976483058328195E-2</v>
      </c>
    </row>
    <row r="1794" spans="18:38" ht="14.25" x14ac:dyDescent="0.2">
      <c r="R1794" s="152" t="s">
        <v>103</v>
      </c>
      <c r="S1794" s="152"/>
      <c r="T1794" s="152" t="s">
        <v>101</v>
      </c>
      <c r="U1794" s="161">
        <v>38774</v>
      </c>
      <c r="V1794" s="152">
        <v>303.17727000000002</v>
      </c>
      <c r="W1794" s="152">
        <v>296.43083999999999</v>
      </c>
      <c r="X1794" s="152">
        <v>305.04001</v>
      </c>
      <c r="Y1794" s="154">
        <f t="shared" ref="Y1794:Y1857" si="308">X1794-W1794</f>
        <v>8.609170000000006</v>
      </c>
      <c r="Z1794" s="154">
        <f t="shared" ref="Z1794:Z1857" si="309">X1794-V1794</f>
        <v>1.8627399999999739</v>
      </c>
      <c r="AA1794" s="154">
        <f t="shared" ref="AA1794:AA1857" si="310">W1794-V1794</f>
        <v>-6.7464300000000321</v>
      </c>
      <c r="AB1794" s="155">
        <f t="shared" si="303"/>
        <v>10.484476666666673</v>
      </c>
      <c r="AC1794" s="155">
        <f t="shared" ref="AC1794:AC1857" si="311">IF((V1794-W1794)&lt;0,0,V1794-W1794)</f>
        <v>6.7464300000000321</v>
      </c>
      <c r="AD1794" s="155">
        <f t="shared" si="304"/>
        <v>8.0317229999999995</v>
      </c>
      <c r="AE1794" s="152">
        <f t="shared" ref="AE1794:AE1857" si="312">IF(AC1794&gt;=25,1,0)</f>
        <v>0</v>
      </c>
      <c r="AF1794" s="152"/>
      <c r="AG1794" s="156">
        <v>38774</v>
      </c>
      <c r="AH1794" s="159">
        <v>353.09303999999997</v>
      </c>
      <c r="AI1794" s="155">
        <f t="shared" si="305"/>
        <v>359.57106333333337</v>
      </c>
      <c r="AJ1794" s="158">
        <f t="shared" ref="AJ1794:AJ1857" si="313">AC1794/AH1794</f>
        <v>1.9106663784706809E-2</v>
      </c>
      <c r="AK1794" s="155">
        <f t="shared" si="306"/>
        <v>2.2044308983011639E-2</v>
      </c>
      <c r="AL1794" s="158">
        <f t="shared" si="307"/>
        <v>2.2336955942848902E-2</v>
      </c>
    </row>
    <row r="1795" spans="18:38" ht="14.25" x14ac:dyDescent="0.2">
      <c r="R1795" s="152" t="s">
        <v>103</v>
      </c>
      <c r="S1795" s="152"/>
      <c r="T1795" s="152" t="s">
        <v>101</v>
      </c>
      <c r="U1795" s="161">
        <v>38775</v>
      </c>
      <c r="V1795" s="152">
        <v>302.75211000000002</v>
      </c>
      <c r="W1795" s="152">
        <v>298.01269000000002</v>
      </c>
      <c r="X1795" s="152">
        <v>308.46420000000001</v>
      </c>
      <c r="Y1795" s="154">
        <f t="shared" si="308"/>
        <v>10.451509999999985</v>
      </c>
      <c r="Z1795" s="154">
        <f t="shared" si="309"/>
        <v>5.7120899999999892</v>
      </c>
      <c r="AA1795" s="154">
        <f t="shared" si="310"/>
        <v>-4.7394199999999955</v>
      </c>
      <c r="AB1795" s="155">
        <f t="shared" si="303"/>
        <v>10.555477000000005</v>
      </c>
      <c r="AC1795" s="155">
        <f t="shared" si="311"/>
        <v>4.7394199999999955</v>
      </c>
      <c r="AD1795" s="155">
        <f t="shared" si="304"/>
        <v>8.0548436666666667</v>
      </c>
      <c r="AE1795" s="152">
        <f t="shared" si="312"/>
        <v>0</v>
      </c>
      <c r="AF1795" s="152"/>
      <c r="AG1795" s="156">
        <v>38775</v>
      </c>
      <c r="AH1795" s="159">
        <v>368.13965999999999</v>
      </c>
      <c r="AI1795" s="155">
        <f t="shared" si="305"/>
        <v>359.58918233333338</v>
      </c>
      <c r="AJ1795" s="158">
        <f t="shared" si="313"/>
        <v>1.2873972883008572E-2</v>
      </c>
      <c r="AK1795" s="155">
        <f t="shared" si="306"/>
        <v>2.2106571351340965E-2</v>
      </c>
      <c r="AL1795" s="158">
        <f t="shared" si="307"/>
        <v>2.2400127874814532E-2</v>
      </c>
    </row>
    <row r="1796" spans="18:38" ht="14.25" x14ac:dyDescent="0.2">
      <c r="R1796" s="152" t="s">
        <v>103</v>
      </c>
      <c r="S1796" s="152"/>
      <c r="T1796" s="152" t="s">
        <v>101</v>
      </c>
      <c r="U1796" s="161">
        <v>38776</v>
      </c>
      <c r="V1796" s="152">
        <v>306.02233000000001</v>
      </c>
      <c r="W1796" s="152">
        <v>297.32945000000001</v>
      </c>
      <c r="X1796" s="152">
        <v>307.56468999999998</v>
      </c>
      <c r="Y1796" s="154">
        <f t="shared" si="308"/>
        <v>10.235239999999976</v>
      </c>
      <c r="Z1796" s="154">
        <f t="shared" si="309"/>
        <v>1.5423599999999738</v>
      </c>
      <c r="AA1796" s="154">
        <f t="shared" si="310"/>
        <v>-8.6928800000000024</v>
      </c>
      <c r="AB1796" s="155">
        <f t="shared" si="303"/>
        <v>10.729419000000004</v>
      </c>
      <c r="AC1796" s="155">
        <f t="shared" si="311"/>
        <v>8.6928800000000024</v>
      </c>
      <c r="AD1796" s="155">
        <f t="shared" si="304"/>
        <v>8.3005753333333328</v>
      </c>
      <c r="AE1796" s="152">
        <f t="shared" si="312"/>
        <v>0</v>
      </c>
      <c r="AF1796" s="152"/>
      <c r="AG1796" s="156">
        <v>38776</v>
      </c>
      <c r="AH1796" s="159">
        <v>381.65928000000002</v>
      </c>
      <c r="AI1796" s="155">
        <f t="shared" si="305"/>
        <v>360.263846</v>
      </c>
      <c r="AJ1796" s="158">
        <f t="shared" si="313"/>
        <v>2.2776545614192852E-2</v>
      </c>
      <c r="AK1796" s="155">
        <f t="shared" si="306"/>
        <v>2.274396153573699E-2</v>
      </c>
      <c r="AL1796" s="158">
        <f t="shared" si="307"/>
        <v>2.3040267363751324E-2</v>
      </c>
    </row>
    <row r="1797" spans="18:38" ht="14.25" x14ac:dyDescent="0.2">
      <c r="R1797" s="152" t="s">
        <v>103</v>
      </c>
      <c r="S1797" s="152"/>
      <c r="T1797" s="152" t="s">
        <v>101</v>
      </c>
      <c r="U1797" s="161">
        <v>38777</v>
      </c>
      <c r="V1797" s="152">
        <v>299.17336</v>
      </c>
      <c r="W1797" s="152">
        <v>292.90422000000001</v>
      </c>
      <c r="X1797" s="152">
        <v>299.30261999999999</v>
      </c>
      <c r="Y1797" s="154">
        <f t="shared" si="308"/>
        <v>6.398399999999981</v>
      </c>
      <c r="Z1797" s="154">
        <f t="shared" si="309"/>
        <v>0.12925999999998794</v>
      </c>
      <c r="AA1797" s="154">
        <f t="shared" si="310"/>
        <v>-6.2691399999999931</v>
      </c>
      <c r="AB1797" s="155">
        <f t="shared" si="303"/>
        <v>10.507201666666671</v>
      </c>
      <c r="AC1797" s="155">
        <f t="shared" si="311"/>
        <v>6.2691399999999931</v>
      </c>
      <c r="AD1797" s="155">
        <f t="shared" si="304"/>
        <v>8.1177306666666649</v>
      </c>
      <c r="AE1797" s="152">
        <f t="shared" si="312"/>
        <v>0</v>
      </c>
      <c r="AF1797" s="152"/>
      <c r="AG1797" s="156">
        <v>38777</v>
      </c>
      <c r="AH1797" s="159">
        <v>385.55307000000005</v>
      </c>
      <c r="AI1797" s="155">
        <f t="shared" si="305"/>
        <v>360.01545100000004</v>
      </c>
      <c r="AJ1797" s="158">
        <f t="shared" si="313"/>
        <v>1.6260122114965893E-2</v>
      </c>
      <c r="AK1797" s="155">
        <f t="shared" si="306"/>
        <v>2.2288990810093352E-2</v>
      </c>
      <c r="AL1797" s="158">
        <f t="shared" si="307"/>
        <v>2.2548284092025438E-2</v>
      </c>
    </row>
    <row r="1798" spans="18:38" ht="14.25" x14ac:dyDescent="0.2">
      <c r="R1798" s="152" t="s">
        <v>103</v>
      </c>
      <c r="S1798" s="152"/>
      <c r="T1798" s="152" t="s">
        <v>101</v>
      </c>
      <c r="U1798" s="161">
        <v>38778</v>
      </c>
      <c r="V1798" s="152">
        <v>298.32877999999999</v>
      </c>
      <c r="W1798" s="152">
        <v>292.14506</v>
      </c>
      <c r="X1798" s="152">
        <v>299.98081000000002</v>
      </c>
      <c r="Y1798" s="154">
        <f t="shared" si="308"/>
        <v>7.8357500000000186</v>
      </c>
      <c r="Z1798" s="154">
        <f t="shared" si="309"/>
        <v>1.6520300000000248</v>
      </c>
      <c r="AA1798" s="154">
        <f t="shared" si="310"/>
        <v>-6.1837199999999939</v>
      </c>
      <c r="AB1798" s="155">
        <f t="shared" si="303"/>
        <v>10.362529000000004</v>
      </c>
      <c r="AC1798" s="155">
        <f t="shared" si="311"/>
        <v>6.1837199999999939</v>
      </c>
      <c r="AD1798" s="155">
        <f t="shared" si="304"/>
        <v>7.9540109999999986</v>
      </c>
      <c r="AE1798" s="152">
        <f t="shared" si="312"/>
        <v>0</v>
      </c>
      <c r="AF1798" s="152"/>
      <c r="AG1798" s="156">
        <v>38778</v>
      </c>
      <c r="AH1798" s="159">
        <v>371.93346000000003</v>
      </c>
      <c r="AI1798" s="155">
        <f t="shared" si="305"/>
        <v>359.31646699999999</v>
      </c>
      <c r="AJ1798" s="158">
        <f t="shared" si="313"/>
        <v>1.662587711253511E-2</v>
      </c>
      <c r="AK1798" s="155">
        <f t="shared" si="306"/>
        <v>2.1901876300096414E-2</v>
      </c>
      <c r="AL1798" s="158">
        <f t="shared" si="307"/>
        <v>2.2136505644757991E-2</v>
      </c>
    </row>
    <row r="1799" spans="18:38" ht="14.25" x14ac:dyDescent="0.2">
      <c r="R1799" s="152" t="s">
        <v>103</v>
      </c>
      <c r="S1799" s="152"/>
      <c r="T1799" s="152" t="s">
        <v>101</v>
      </c>
      <c r="U1799" s="161">
        <v>38779</v>
      </c>
      <c r="V1799" s="152">
        <v>300.61279000000002</v>
      </c>
      <c r="W1799" s="152">
        <v>287.74813</v>
      </c>
      <c r="X1799" s="152">
        <v>300.56984</v>
      </c>
      <c r="Y1799" s="154">
        <f t="shared" si="308"/>
        <v>12.821709999999996</v>
      </c>
      <c r="Z1799" s="154">
        <f t="shared" si="309"/>
        <v>-4.2950000000018917E-2</v>
      </c>
      <c r="AA1799" s="154">
        <f t="shared" si="310"/>
        <v>-12.864660000000015</v>
      </c>
      <c r="AB1799" s="155">
        <f t="shared" si="303"/>
        <v>10.257126333333337</v>
      </c>
      <c r="AC1799" s="155">
        <f t="shared" si="311"/>
        <v>12.864660000000015</v>
      </c>
      <c r="AD1799" s="155">
        <f t="shared" si="304"/>
        <v>7.8721630000000005</v>
      </c>
      <c r="AE1799" s="152">
        <f t="shared" si="312"/>
        <v>0</v>
      </c>
      <c r="AF1799" s="152"/>
      <c r="AG1799" s="156">
        <v>38779</v>
      </c>
      <c r="AH1799" s="159">
        <v>373.54045000000002</v>
      </c>
      <c r="AI1799" s="155">
        <f t="shared" si="305"/>
        <v>358.05486733333339</v>
      </c>
      <c r="AJ1799" s="158">
        <f t="shared" si="313"/>
        <v>3.4439804310349827E-2</v>
      </c>
      <c r="AK1799" s="155">
        <f t="shared" si="306"/>
        <v>2.1808536889873817E-2</v>
      </c>
      <c r="AL1799" s="158">
        <f t="shared" si="307"/>
        <v>2.1985912546390166E-2</v>
      </c>
    </row>
    <row r="1800" spans="18:38" ht="14.25" x14ac:dyDescent="0.2">
      <c r="R1800" s="152" t="s">
        <v>103</v>
      </c>
      <c r="S1800" s="152"/>
      <c r="T1800" s="152" t="s">
        <v>101</v>
      </c>
      <c r="U1800" s="161">
        <v>38780</v>
      </c>
      <c r="V1800" s="152">
        <v>295.92622999999998</v>
      </c>
      <c r="W1800" s="152">
        <v>287.40001999999998</v>
      </c>
      <c r="X1800" s="152">
        <v>296.20769000000001</v>
      </c>
      <c r="Y1800" s="154">
        <f t="shared" si="308"/>
        <v>8.8076700000000301</v>
      </c>
      <c r="Z1800" s="154">
        <f t="shared" si="309"/>
        <v>0.28146000000003824</v>
      </c>
      <c r="AA1800" s="154">
        <f t="shared" si="310"/>
        <v>-8.5262099999999919</v>
      </c>
      <c r="AB1800" s="155">
        <f t="shared" si="303"/>
        <v>9.8821940000000055</v>
      </c>
      <c r="AC1800" s="155">
        <f t="shared" si="311"/>
        <v>8.5262099999999919</v>
      </c>
      <c r="AD1800" s="155">
        <f t="shared" si="304"/>
        <v>7.5560896666666677</v>
      </c>
      <c r="AE1800" s="152">
        <f t="shared" si="312"/>
        <v>0</v>
      </c>
      <c r="AF1800" s="152"/>
      <c r="AG1800" s="156">
        <v>38780</v>
      </c>
      <c r="AH1800" s="159">
        <v>358.99243999999999</v>
      </c>
      <c r="AI1800" s="155">
        <f t="shared" si="305"/>
        <v>356.35614866666674</v>
      </c>
      <c r="AJ1800" s="158">
        <f t="shared" si="313"/>
        <v>2.3750388726848932E-2</v>
      </c>
      <c r="AK1800" s="155">
        <f t="shared" si="306"/>
        <v>2.1135953856990995E-2</v>
      </c>
      <c r="AL1800" s="158">
        <f t="shared" si="307"/>
        <v>2.1203758360669078E-2</v>
      </c>
    </row>
    <row r="1801" spans="18:38" ht="14.25" x14ac:dyDescent="0.2">
      <c r="R1801" s="152" t="s">
        <v>103</v>
      </c>
      <c r="S1801" s="152"/>
      <c r="T1801" s="152" t="s">
        <v>101</v>
      </c>
      <c r="U1801" s="161">
        <v>38781</v>
      </c>
      <c r="V1801" s="152">
        <v>294.71895999999998</v>
      </c>
      <c r="W1801" s="152">
        <v>291.32951000000003</v>
      </c>
      <c r="X1801" s="152">
        <v>295.43391000000003</v>
      </c>
      <c r="Y1801" s="154">
        <f t="shared" si="308"/>
        <v>4.1043999999999983</v>
      </c>
      <c r="Z1801" s="154">
        <f t="shared" si="309"/>
        <v>0.71495000000004438</v>
      </c>
      <c r="AA1801" s="154">
        <f t="shared" si="310"/>
        <v>-3.3894499999999539</v>
      </c>
      <c r="AB1801" s="155">
        <f t="shared" si="303"/>
        <v>9.5790560000000049</v>
      </c>
      <c r="AC1801" s="155">
        <f t="shared" si="311"/>
        <v>3.3894499999999539</v>
      </c>
      <c r="AD1801" s="155">
        <f t="shared" si="304"/>
        <v>7.4040976666666669</v>
      </c>
      <c r="AE1801" s="152">
        <f t="shared" si="312"/>
        <v>0</v>
      </c>
      <c r="AF1801" s="152"/>
      <c r="AG1801" s="156">
        <v>38781</v>
      </c>
      <c r="AH1801" s="159">
        <v>340.87561999999991</v>
      </c>
      <c r="AI1801" s="155">
        <f t="shared" si="305"/>
        <v>354.6237353333334</v>
      </c>
      <c r="AJ1801" s="158">
        <f t="shared" si="313"/>
        <v>9.943362919295767E-3</v>
      </c>
      <c r="AK1801" s="155">
        <f t="shared" si="306"/>
        <v>2.0792905200412704E-2</v>
      </c>
      <c r="AL1801" s="158">
        <f t="shared" si="307"/>
        <v>2.0878742534554504E-2</v>
      </c>
    </row>
    <row r="1802" spans="18:38" ht="14.25" x14ac:dyDescent="0.2">
      <c r="R1802" s="152" t="s">
        <v>103</v>
      </c>
      <c r="S1802" s="152"/>
      <c r="T1802" s="152" t="s">
        <v>101</v>
      </c>
      <c r="U1802" s="161">
        <v>38782</v>
      </c>
      <c r="V1802" s="152">
        <v>295.58040999999997</v>
      </c>
      <c r="W1802" s="152">
        <v>285.19209999999998</v>
      </c>
      <c r="X1802" s="152">
        <v>296.91842000000003</v>
      </c>
      <c r="Y1802" s="154">
        <f t="shared" si="308"/>
        <v>11.726320000000044</v>
      </c>
      <c r="Z1802" s="154">
        <f t="shared" si="309"/>
        <v>1.3380100000000539</v>
      </c>
      <c r="AA1802" s="154">
        <f t="shared" si="310"/>
        <v>-10.38830999999999</v>
      </c>
      <c r="AB1802" s="155">
        <f t="shared" si="303"/>
        <v>9.6113693333333394</v>
      </c>
      <c r="AC1802" s="155">
        <f t="shared" si="311"/>
        <v>10.38830999999999</v>
      </c>
      <c r="AD1802" s="155">
        <f t="shared" si="304"/>
        <v>7.5379193333333339</v>
      </c>
      <c r="AE1802" s="152">
        <f t="shared" si="312"/>
        <v>0</v>
      </c>
      <c r="AF1802" s="152"/>
      <c r="AG1802" s="156">
        <v>38782</v>
      </c>
      <c r="AH1802" s="159">
        <v>355.19635000000005</v>
      </c>
      <c r="AI1802" s="155">
        <f t="shared" si="305"/>
        <v>354.74437133333333</v>
      </c>
      <c r="AJ1802" s="158">
        <f t="shared" si="313"/>
        <v>2.9246668779113267E-2</v>
      </c>
      <c r="AK1802" s="155">
        <f t="shared" si="306"/>
        <v>2.1163502154908167E-2</v>
      </c>
      <c r="AL1802" s="158">
        <f t="shared" si="307"/>
        <v>2.1248876493801715E-2</v>
      </c>
    </row>
    <row r="1803" spans="18:38" ht="14.25" x14ac:dyDescent="0.2">
      <c r="R1803" s="152" t="s">
        <v>103</v>
      </c>
      <c r="S1803" s="152"/>
      <c r="T1803" s="152" t="s">
        <v>101</v>
      </c>
      <c r="U1803" s="161">
        <v>38783</v>
      </c>
      <c r="V1803" s="152">
        <v>297.65190999999999</v>
      </c>
      <c r="W1803" s="152">
        <v>278.57544000000001</v>
      </c>
      <c r="X1803" s="152">
        <v>297.85512</v>
      </c>
      <c r="Y1803" s="154">
        <f t="shared" si="308"/>
        <v>19.279679999999985</v>
      </c>
      <c r="Z1803" s="154">
        <f t="shared" si="309"/>
        <v>0.20321000000001277</v>
      </c>
      <c r="AA1803" s="154">
        <f t="shared" si="310"/>
        <v>-19.076469999999972</v>
      </c>
      <c r="AB1803" s="155">
        <f t="shared" si="303"/>
        <v>9.7933643333333382</v>
      </c>
      <c r="AC1803" s="155">
        <f t="shared" si="311"/>
        <v>19.076469999999972</v>
      </c>
      <c r="AD1803" s="155">
        <f t="shared" si="304"/>
        <v>7.749886666666665</v>
      </c>
      <c r="AE1803" s="152">
        <f t="shared" si="312"/>
        <v>0</v>
      </c>
      <c r="AF1803" s="152"/>
      <c r="AG1803" s="156">
        <v>38783</v>
      </c>
      <c r="AH1803" s="159">
        <v>366.94919999999996</v>
      </c>
      <c r="AI1803" s="155">
        <f t="shared" si="305"/>
        <v>355.39228966666667</v>
      </c>
      <c r="AJ1803" s="158">
        <f t="shared" si="313"/>
        <v>5.1986678265002279E-2</v>
      </c>
      <c r="AK1803" s="155">
        <f t="shared" si="306"/>
        <v>2.1676533045804445E-2</v>
      </c>
      <c r="AL1803" s="158">
        <f t="shared" si="307"/>
        <v>2.1806569506433358E-2</v>
      </c>
    </row>
    <row r="1804" spans="18:38" ht="14.25" x14ac:dyDescent="0.2">
      <c r="R1804" s="152" t="s">
        <v>103</v>
      </c>
      <c r="S1804" s="152"/>
      <c r="T1804" s="152" t="s">
        <v>101</v>
      </c>
      <c r="U1804" s="161">
        <v>38784</v>
      </c>
      <c r="V1804" s="152">
        <v>297.25869</v>
      </c>
      <c r="W1804" s="152">
        <v>289.50850000000003</v>
      </c>
      <c r="X1804" s="152">
        <v>299.63215000000002</v>
      </c>
      <c r="Y1804" s="154">
        <f t="shared" si="308"/>
        <v>10.123649999999998</v>
      </c>
      <c r="Z1804" s="154">
        <f t="shared" si="309"/>
        <v>2.3734600000000228</v>
      </c>
      <c r="AA1804" s="154">
        <f t="shared" si="310"/>
        <v>-7.750189999999975</v>
      </c>
      <c r="AB1804" s="155">
        <f t="shared" si="303"/>
        <v>9.6928400000000057</v>
      </c>
      <c r="AC1804" s="155">
        <f t="shared" si="311"/>
        <v>7.750189999999975</v>
      </c>
      <c r="AD1804" s="155">
        <f t="shared" si="304"/>
        <v>7.618502333333331</v>
      </c>
      <c r="AE1804" s="152">
        <f t="shared" si="312"/>
        <v>0</v>
      </c>
      <c r="AF1804" s="152"/>
      <c r="AG1804" s="156">
        <v>38784</v>
      </c>
      <c r="AH1804" s="159">
        <v>323.98671000000002</v>
      </c>
      <c r="AI1804" s="155">
        <f t="shared" si="305"/>
        <v>354.21444766666662</v>
      </c>
      <c r="AJ1804" s="158">
        <f t="shared" si="313"/>
        <v>2.3921320723309838E-2</v>
      </c>
      <c r="AK1804" s="155">
        <f t="shared" si="306"/>
        <v>2.1389300965088787E-2</v>
      </c>
      <c r="AL1804" s="158">
        <f t="shared" si="307"/>
        <v>2.1508163722623534E-2</v>
      </c>
    </row>
    <row r="1805" spans="18:38" ht="14.25" x14ac:dyDescent="0.2">
      <c r="R1805" s="152" t="s">
        <v>103</v>
      </c>
      <c r="S1805" s="152"/>
      <c r="T1805" s="152" t="s">
        <v>101</v>
      </c>
      <c r="U1805" s="161">
        <v>38785</v>
      </c>
      <c r="V1805" s="152">
        <v>300.42651999999998</v>
      </c>
      <c r="W1805" s="152">
        <v>293.21587</v>
      </c>
      <c r="X1805" s="152">
        <v>301.46352999999999</v>
      </c>
      <c r="Y1805" s="154">
        <f t="shared" si="308"/>
        <v>8.2476599999999962</v>
      </c>
      <c r="Z1805" s="154">
        <f t="shared" si="309"/>
        <v>1.0370100000000093</v>
      </c>
      <c r="AA1805" s="154">
        <f t="shared" si="310"/>
        <v>-7.2106499999999869</v>
      </c>
      <c r="AB1805" s="155">
        <f t="shared" si="303"/>
        <v>9.6855980000000041</v>
      </c>
      <c r="AC1805" s="155">
        <f t="shared" si="311"/>
        <v>7.2106499999999869</v>
      </c>
      <c r="AD1805" s="155">
        <f t="shared" si="304"/>
        <v>7.6371496666666641</v>
      </c>
      <c r="AE1805" s="152">
        <f t="shared" si="312"/>
        <v>0</v>
      </c>
      <c r="AF1805" s="152"/>
      <c r="AG1805" s="156">
        <v>38785</v>
      </c>
      <c r="AH1805" s="159">
        <v>315.07371000000001</v>
      </c>
      <c r="AI1805" s="155">
        <f t="shared" si="305"/>
        <v>353.27146366666665</v>
      </c>
      <c r="AJ1805" s="158">
        <f t="shared" si="313"/>
        <v>2.2885597151218955E-2</v>
      </c>
      <c r="AK1805" s="155">
        <f t="shared" si="306"/>
        <v>2.1506459943577475E-2</v>
      </c>
      <c r="AL1805" s="158">
        <f t="shared" si="307"/>
        <v>2.1618359964315669E-2</v>
      </c>
    </row>
    <row r="1806" spans="18:38" ht="14.25" x14ac:dyDescent="0.2">
      <c r="R1806" s="152" t="s">
        <v>103</v>
      </c>
      <c r="S1806" s="152"/>
      <c r="T1806" s="152" t="s">
        <v>101</v>
      </c>
      <c r="U1806" s="161">
        <v>38786</v>
      </c>
      <c r="V1806" s="152">
        <v>301.5684</v>
      </c>
      <c r="W1806" s="152">
        <v>292.38569999999999</v>
      </c>
      <c r="X1806" s="152">
        <v>302.26391999999998</v>
      </c>
      <c r="Y1806" s="154">
        <f t="shared" si="308"/>
        <v>9.8782199999999989</v>
      </c>
      <c r="Z1806" s="154">
        <f t="shared" si="309"/>
        <v>0.6955199999999877</v>
      </c>
      <c r="AA1806" s="154">
        <f t="shared" si="310"/>
        <v>-9.1827000000000112</v>
      </c>
      <c r="AB1806" s="155">
        <f t="shared" si="303"/>
        <v>9.690212666666671</v>
      </c>
      <c r="AC1806" s="155">
        <f t="shared" si="311"/>
        <v>9.1827000000000112</v>
      </c>
      <c r="AD1806" s="155">
        <f t="shared" si="304"/>
        <v>7.6658616666666664</v>
      </c>
      <c r="AE1806" s="152">
        <f t="shared" si="312"/>
        <v>0</v>
      </c>
      <c r="AF1806" s="152"/>
      <c r="AG1806" s="156">
        <v>38786</v>
      </c>
      <c r="AH1806" s="159">
        <v>340.50477000000001</v>
      </c>
      <c r="AI1806" s="155">
        <f t="shared" si="305"/>
        <v>352.84424433333328</v>
      </c>
      <c r="AJ1806" s="158">
        <f t="shared" si="313"/>
        <v>2.6967904150065242E-2</v>
      </c>
      <c r="AK1806" s="155">
        <f t="shared" si="306"/>
        <v>2.1620331381101386E-2</v>
      </c>
      <c r="AL1806" s="158">
        <f t="shared" si="307"/>
        <v>2.1725908215254032E-2</v>
      </c>
    </row>
    <row r="1807" spans="18:38" ht="14.25" x14ac:dyDescent="0.2">
      <c r="R1807" s="152" t="s">
        <v>103</v>
      </c>
      <c r="S1807" s="152"/>
      <c r="T1807" s="152" t="s">
        <v>101</v>
      </c>
      <c r="U1807" s="161">
        <v>38787</v>
      </c>
      <c r="V1807" s="152">
        <v>297.322</v>
      </c>
      <c r="W1807" s="152">
        <v>291.43635</v>
      </c>
      <c r="X1807" s="152">
        <v>298.64449999999999</v>
      </c>
      <c r="Y1807" s="154">
        <f t="shared" si="308"/>
        <v>7.2081499999999892</v>
      </c>
      <c r="Z1807" s="154">
        <f t="shared" si="309"/>
        <v>1.3224999999999909</v>
      </c>
      <c r="AA1807" s="154">
        <f t="shared" si="310"/>
        <v>-5.8856499999999983</v>
      </c>
      <c r="AB1807" s="155">
        <f t="shared" si="303"/>
        <v>9.5947816666666714</v>
      </c>
      <c r="AC1807" s="155">
        <f t="shared" si="311"/>
        <v>5.8856499999999983</v>
      </c>
      <c r="AD1807" s="155">
        <f t="shared" si="304"/>
        <v>7.6275053333333327</v>
      </c>
      <c r="AE1807" s="152">
        <f t="shared" si="312"/>
        <v>0</v>
      </c>
      <c r="AF1807" s="152"/>
      <c r="AG1807" s="156">
        <v>38787</v>
      </c>
      <c r="AH1807" s="159">
        <v>332.59190000000001</v>
      </c>
      <c r="AI1807" s="155">
        <f t="shared" si="305"/>
        <v>351.29089133333326</v>
      </c>
      <c r="AJ1807" s="158">
        <f t="shared" si="313"/>
        <v>1.7696311906573788E-2</v>
      </c>
      <c r="AK1807" s="155">
        <f t="shared" si="306"/>
        <v>2.1591671229777395E-2</v>
      </c>
      <c r="AL1807" s="158">
        <f t="shared" si="307"/>
        <v>2.1712789945628672E-2</v>
      </c>
    </row>
    <row r="1808" spans="18:38" ht="14.25" x14ac:dyDescent="0.2">
      <c r="R1808" s="152" t="s">
        <v>103</v>
      </c>
      <c r="S1808" s="152"/>
      <c r="T1808" s="152" t="s">
        <v>101</v>
      </c>
      <c r="U1808" s="161">
        <v>38788</v>
      </c>
      <c r="V1808" s="152">
        <v>294.17216000000002</v>
      </c>
      <c r="W1808" s="152">
        <v>278.56272999999999</v>
      </c>
      <c r="X1808" s="152">
        <v>294.32468999999998</v>
      </c>
      <c r="Y1808" s="154">
        <f t="shared" si="308"/>
        <v>15.761959999999988</v>
      </c>
      <c r="Z1808" s="154">
        <f t="shared" si="309"/>
        <v>0.15252999999995609</v>
      </c>
      <c r="AA1808" s="154">
        <f t="shared" si="310"/>
        <v>-15.609430000000032</v>
      </c>
      <c r="AB1808" s="155">
        <f t="shared" si="303"/>
        <v>9.6475570000000026</v>
      </c>
      <c r="AC1808" s="155">
        <f t="shared" si="311"/>
        <v>15.609430000000032</v>
      </c>
      <c r="AD1808" s="155">
        <f t="shared" si="304"/>
        <v>7.8921563333333324</v>
      </c>
      <c r="AE1808" s="152">
        <f t="shared" si="312"/>
        <v>0</v>
      </c>
      <c r="AF1808" s="152"/>
      <c r="AG1808" s="156">
        <v>38788</v>
      </c>
      <c r="AH1808" s="159">
        <v>361.70432999999997</v>
      </c>
      <c r="AI1808" s="155">
        <f t="shared" si="305"/>
        <v>350.67108933333321</v>
      </c>
      <c r="AJ1808" s="158">
        <f t="shared" si="313"/>
        <v>4.3155220176656531E-2</v>
      </c>
      <c r="AK1808" s="155">
        <f t="shared" si="306"/>
        <v>2.2357908214835187E-2</v>
      </c>
      <c r="AL1808" s="158">
        <f t="shared" si="307"/>
        <v>2.2505865391804169E-2</v>
      </c>
    </row>
    <row r="1809" spans="18:38" ht="14.25" x14ac:dyDescent="0.2">
      <c r="R1809" s="152" t="s">
        <v>103</v>
      </c>
      <c r="S1809" s="152"/>
      <c r="T1809" s="152" t="s">
        <v>101</v>
      </c>
      <c r="U1809" s="161">
        <v>38789</v>
      </c>
      <c r="V1809" s="152">
        <v>293.50527</v>
      </c>
      <c r="W1809" s="152">
        <v>275.79401999999999</v>
      </c>
      <c r="X1809" s="152">
        <v>293.42887999999999</v>
      </c>
      <c r="Y1809" s="154">
        <f t="shared" si="308"/>
        <v>17.634860000000003</v>
      </c>
      <c r="Z1809" s="154">
        <f t="shared" si="309"/>
        <v>-7.6390000000003511E-2</v>
      </c>
      <c r="AA1809" s="154">
        <f t="shared" si="310"/>
        <v>-17.711250000000007</v>
      </c>
      <c r="AB1809" s="155">
        <f t="shared" si="303"/>
        <v>9.7855890000000034</v>
      </c>
      <c r="AC1809" s="155">
        <f t="shared" si="311"/>
        <v>17.711250000000007</v>
      </c>
      <c r="AD1809" s="155">
        <f t="shared" si="304"/>
        <v>8.0898233333333316</v>
      </c>
      <c r="AE1809" s="152">
        <f t="shared" si="312"/>
        <v>0</v>
      </c>
      <c r="AF1809" s="152"/>
      <c r="AG1809" s="156">
        <v>38789</v>
      </c>
      <c r="AH1809" s="159">
        <v>372.62959999999998</v>
      </c>
      <c r="AI1809" s="155">
        <f t="shared" si="305"/>
        <v>351.26494166666663</v>
      </c>
      <c r="AJ1809" s="158">
        <f t="shared" si="313"/>
        <v>4.7530443099528343E-2</v>
      </c>
      <c r="AK1809" s="155">
        <f t="shared" si="306"/>
        <v>2.2835456792778899E-2</v>
      </c>
      <c r="AL1809" s="158">
        <f t="shared" si="307"/>
        <v>2.3030545818062825E-2</v>
      </c>
    </row>
    <row r="1810" spans="18:38" ht="14.25" x14ac:dyDescent="0.2">
      <c r="R1810" s="152" t="s">
        <v>103</v>
      </c>
      <c r="S1810" s="152"/>
      <c r="T1810" s="152" t="s">
        <v>101</v>
      </c>
      <c r="U1810" s="161">
        <v>38790</v>
      </c>
      <c r="V1810" s="152">
        <v>288.51236</v>
      </c>
      <c r="W1810" s="152">
        <v>285.21249999999998</v>
      </c>
      <c r="X1810" s="152">
        <v>301.58710000000002</v>
      </c>
      <c r="Y1810" s="154">
        <f t="shared" si="308"/>
        <v>16.374600000000044</v>
      </c>
      <c r="Z1810" s="154">
        <f t="shared" si="309"/>
        <v>13.07474000000002</v>
      </c>
      <c r="AA1810" s="154">
        <f t="shared" si="310"/>
        <v>-3.2998600000000238</v>
      </c>
      <c r="AB1810" s="155">
        <f t="shared" si="303"/>
        <v>9.9216106666666715</v>
      </c>
      <c r="AC1810" s="155">
        <f t="shared" si="311"/>
        <v>3.2998600000000238</v>
      </c>
      <c r="AD1810" s="155">
        <f t="shared" si="304"/>
        <v>7.8352119999999994</v>
      </c>
      <c r="AE1810" s="152">
        <f t="shared" si="312"/>
        <v>0</v>
      </c>
      <c r="AF1810" s="152"/>
      <c r="AG1810" s="156">
        <v>38790</v>
      </c>
      <c r="AH1810" s="159">
        <v>337.84883000000002</v>
      </c>
      <c r="AI1810" s="155">
        <f t="shared" si="305"/>
        <v>351.30196233333334</v>
      </c>
      <c r="AJ1810" s="158">
        <f t="shared" si="313"/>
        <v>9.7672678043609733E-3</v>
      </c>
      <c r="AK1810" s="155">
        <f t="shared" si="306"/>
        <v>2.2078272379109413E-2</v>
      </c>
      <c r="AL1810" s="158">
        <f t="shared" si="307"/>
        <v>2.2303353923669656E-2</v>
      </c>
    </row>
    <row r="1811" spans="18:38" ht="14.25" x14ac:dyDescent="0.2">
      <c r="R1811" s="152" t="s">
        <v>103</v>
      </c>
      <c r="S1811" s="152"/>
      <c r="T1811" s="152" t="s">
        <v>101</v>
      </c>
      <c r="U1811" s="161">
        <v>38791</v>
      </c>
      <c r="V1811" s="152">
        <v>303.03701999999998</v>
      </c>
      <c r="W1811" s="152">
        <v>301.32670000000002</v>
      </c>
      <c r="X1811" s="152">
        <v>307.83796000000001</v>
      </c>
      <c r="Y1811" s="154">
        <f t="shared" si="308"/>
        <v>6.5112599999999929</v>
      </c>
      <c r="Z1811" s="154">
        <f t="shared" si="309"/>
        <v>4.8009400000000255</v>
      </c>
      <c r="AA1811" s="154">
        <f t="shared" si="310"/>
        <v>-1.7103199999999674</v>
      </c>
      <c r="AB1811" s="155">
        <f t="shared" si="303"/>
        <v>9.8473130000000051</v>
      </c>
      <c r="AC1811" s="155">
        <f t="shared" si="311"/>
        <v>1.7103199999999674</v>
      </c>
      <c r="AD1811" s="155">
        <f t="shared" si="304"/>
        <v>7.7031303333333332</v>
      </c>
      <c r="AE1811" s="152">
        <f t="shared" si="312"/>
        <v>0</v>
      </c>
      <c r="AF1811" s="152"/>
      <c r="AG1811" s="156">
        <v>38791</v>
      </c>
      <c r="AH1811" s="159">
        <v>334.08671999999996</v>
      </c>
      <c r="AI1811" s="155">
        <f t="shared" si="305"/>
        <v>351.53656533333339</v>
      </c>
      <c r="AJ1811" s="158">
        <f t="shared" si="313"/>
        <v>5.1193893609418764E-3</v>
      </c>
      <c r="AK1811" s="155">
        <f t="shared" si="306"/>
        <v>2.1670740658921776E-2</v>
      </c>
      <c r="AL1811" s="158">
        <f t="shared" si="307"/>
        <v>2.1912742778348204E-2</v>
      </c>
    </row>
    <row r="1812" spans="18:38" ht="14.25" x14ac:dyDescent="0.2">
      <c r="R1812" s="152" t="s">
        <v>103</v>
      </c>
      <c r="S1812" s="152"/>
      <c r="T1812" s="152" t="s">
        <v>101</v>
      </c>
      <c r="U1812" s="161">
        <v>38792</v>
      </c>
      <c r="V1812" s="152">
        <v>304.37979999999999</v>
      </c>
      <c r="W1812" s="152">
        <v>293.20620000000002</v>
      </c>
      <c r="X1812" s="152">
        <v>305.84555</v>
      </c>
      <c r="Y1812" s="154">
        <f t="shared" si="308"/>
        <v>12.639349999999979</v>
      </c>
      <c r="Z1812" s="154">
        <f t="shared" si="309"/>
        <v>1.4657500000000141</v>
      </c>
      <c r="AA1812" s="154">
        <f t="shared" si="310"/>
        <v>-11.173599999999965</v>
      </c>
      <c r="AB1812" s="155">
        <f t="shared" si="303"/>
        <v>9.8357386666666695</v>
      </c>
      <c r="AC1812" s="155">
        <f t="shared" si="311"/>
        <v>11.173599999999965</v>
      </c>
      <c r="AD1812" s="155">
        <f t="shared" si="304"/>
        <v>7.6643466666666633</v>
      </c>
      <c r="AE1812" s="152">
        <f t="shared" si="312"/>
        <v>0</v>
      </c>
      <c r="AF1812" s="152"/>
      <c r="AG1812" s="156">
        <v>38792</v>
      </c>
      <c r="AH1812" s="159">
        <v>365.97967999999997</v>
      </c>
      <c r="AI1812" s="155">
        <f t="shared" si="305"/>
        <v>352.7193886666667</v>
      </c>
      <c r="AJ1812" s="158">
        <f t="shared" si="313"/>
        <v>3.0530656784004965E-2</v>
      </c>
      <c r="AK1812" s="155">
        <f t="shared" si="306"/>
        <v>2.1444122875218123E-2</v>
      </c>
      <c r="AL1812" s="158">
        <f t="shared" si="307"/>
        <v>2.1729303556685862E-2</v>
      </c>
    </row>
    <row r="1813" spans="18:38" ht="14.25" x14ac:dyDescent="0.2">
      <c r="R1813" s="152" t="s">
        <v>103</v>
      </c>
      <c r="S1813" s="152"/>
      <c r="T1813" s="152" t="s">
        <v>101</v>
      </c>
      <c r="U1813" s="161">
        <v>38793</v>
      </c>
      <c r="V1813" s="152">
        <v>294.04172999999997</v>
      </c>
      <c r="W1813" s="152">
        <v>286.93150000000003</v>
      </c>
      <c r="X1813" s="152">
        <v>295.62470999999999</v>
      </c>
      <c r="Y1813" s="154">
        <f t="shared" si="308"/>
        <v>8.693209999999965</v>
      </c>
      <c r="Z1813" s="154">
        <f t="shared" si="309"/>
        <v>1.5829800000000205</v>
      </c>
      <c r="AA1813" s="154">
        <f t="shared" si="310"/>
        <v>-7.1102299999999445</v>
      </c>
      <c r="AB1813" s="155">
        <f t="shared" si="303"/>
        <v>9.8406690000000019</v>
      </c>
      <c r="AC1813" s="155">
        <f t="shared" si="311"/>
        <v>7.1102299999999445</v>
      </c>
      <c r="AD1813" s="155">
        <f t="shared" si="304"/>
        <v>7.6138983333333288</v>
      </c>
      <c r="AE1813" s="152">
        <f t="shared" si="312"/>
        <v>0</v>
      </c>
      <c r="AF1813" s="152"/>
      <c r="AG1813" s="156">
        <v>38793</v>
      </c>
      <c r="AH1813" s="159">
        <v>357.86555999999996</v>
      </c>
      <c r="AI1813" s="155">
        <f t="shared" si="305"/>
        <v>353.83935100000002</v>
      </c>
      <c r="AJ1813" s="158">
        <f t="shared" si="313"/>
        <v>1.9868438862906911E-2</v>
      </c>
      <c r="AK1813" s="155">
        <f t="shared" si="306"/>
        <v>2.1219923971279128E-2</v>
      </c>
      <c r="AL1813" s="158">
        <f t="shared" si="307"/>
        <v>2.1517952460107605E-2</v>
      </c>
    </row>
    <row r="1814" spans="18:38" ht="14.25" x14ac:dyDescent="0.2">
      <c r="R1814" s="152" t="s">
        <v>103</v>
      </c>
      <c r="S1814" s="152"/>
      <c r="T1814" s="152" t="s">
        <v>101</v>
      </c>
      <c r="U1814" s="161">
        <v>38794</v>
      </c>
      <c r="V1814" s="152">
        <v>296.60762</v>
      </c>
      <c r="W1814" s="152">
        <v>291.19958000000003</v>
      </c>
      <c r="X1814" s="152">
        <v>298.57909999999998</v>
      </c>
      <c r="Y1814" s="154">
        <f t="shared" si="308"/>
        <v>7.3795199999999568</v>
      </c>
      <c r="Z1814" s="154">
        <f t="shared" si="309"/>
        <v>1.9714799999999855</v>
      </c>
      <c r="AA1814" s="154">
        <f t="shared" si="310"/>
        <v>-5.4080399999999713</v>
      </c>
      <c r="AB1814" s="155">
        <f t="shared" si="303"/>
        <v>9.8769176666666674</v>
      </c>
      <c r="AC1814" s="155">
        <f t="shared" si="311"/>
        <v>5.4080399999999713</v>
      </c>
      <c r="AD1814" s="155">
        <f t="shared" si="304"/>
        <v>7.6244149999999955</v>
      </c>
      <c r="AE1814" s="152">
        <f t="shared" si="312"/>
        <v>0</v>
      </c>
      <c r="AF1814" s="152"/>
      <c r="AG1814" s="156">
        <v>38794</v>
      </c>
      <c r="AH1814" s="159">
        <v>339.69056999999998</v>
      </c>
      <c r="AI1814" s="155">
        <f t="shared" si="305"/>
        <v>353.91144366666674</v>
      </c>
      <c r="AJ1814" s="158">
        <f t="shared" si="313"/>
        <v>1.5920489049784253E-2</v>
      </c>
      <c r="AK1814" s="155">
        <f t="shared" si="306"/>
        <v>2.1247681437283419E-2</v>
      </c>
      <c r="AL1814" s="158">
        <f t="shared" si="307"/>
        <v>2.1543284729671215E-2</v>
      </c>
    </row>
    <row r="1815" spans="18:38" ht="14.25" x14ac:dyDescent="0.2">
      <c r="R1815" s="152" t="s">
        <v>103</v>
      </c>
      <c r="S1815" s="152"/>
      <c r="T1815" s="152" t="s">
        <v>101</v>
      </c>
      <c r="U1815" s="161">
        <v>38795</v>
      </c>
      <c r="V1815" s="152">
        <v>299.79705000000001</v>
      </c>
      <c r="W1815" s="152">
        <v>300.40422000000001</v>
      </c>
      <c r="X1815" s="152">
        <v>307.84978000000001</v>
      </c>
      <c r="Y1815" s="154">
        <f t="shared" si="308"/>
        <v>7.4455600000000004</v>
      </c>
      <c r="Z1815" s="154">
        <f t="shared" si="309"/>
        <v>8.0527299999999968</v>
      </c>
      <c r="AA1815" s="154">
        <f t="shared" si="310"/>
        <v>0.60716999999999643</v>
      </c>
      <c r="AB1815" s="155">
        <f t="shared" si="303"/>
        <v>9.9443593333333329</v>
      </c>
      <c r="AC1815" s="155">
        <f t="shared" si="311"/>
        <v>0</v>
      </c>
      <c r="AD1815" s="155">
        <f t="shared" si="304"/>
        <v>7.6165506666666625</v>
      </c>
      <c r="AE1815" s="152">
        <f t="shared" si="312"/>
        <v>0</v>
      </c>
      <c r="AF1815" s="152"/>
      <c r="AG1815" s="156">
        <v>38795</v>
      </c>
      <c r="AH1815" s="159">
        <v>317.21623</v>
      </c>
      <c r="AI1815" s="155">
        <f t="shared" si="305"/>
        <v>353.74192566666676</v>
      </c>
      <c r="AJ1815" s="158">
        <f t="shared" si="313"/>
        <v>0</v>
      </c>
      <c r="AK1815" s="155">
        <f t="shared" si="306"/>
        <v>2.1223280909376505E-2</v>
      </c>
      <c r="AL1815" s="158">
        <f t="shared" si="307"/>
        <v>2.1531376729836051E-2</v>
      </c>
    </row>
    <row r="1816" spans="18:38" ht="14.25" x14ac:dyDescent="0.2">
      <c r="R1816" s="152" t="s">
        <v>103</v>
      </c>
      <c r="S1816" s="152"/>
      <c r="T1816" s="152" t="s">
        <v>101</v>
      </c>
      <c r="U1816" s="161">
        <v>38796</v>
      </c>
      <c r="V1816" s="152">
        <v>308.4667</v>
      </c>
      <c r="W1816" s="152">
        <v>297.97730999999999</v>
      </c>
      <c r="X1816" s="152">
        <v>312.04892999999998</v>
      </c>
      <c r="Y1816" s="154">
        <f t="shared" si="308"/>
        <v>14.071619999999996</v>
      </c>
      <c r="Z1816" s="154">
        <f t="shared" si="309"/>
        <v>3.5822299999999814</v>
      </c>
      <c r="AA1816" s="154">
        <f t="shared" si="310"/>
        <v>-10.489390000000014</v>
      </c>
      <c r="AB1816" s="155">
        <f t="shared" si="303"/>
        <v>10.289008333333332</v>
      </c>
      <c r="AC1816" s="155">
        <f t="shared" si="311"/>
        <v>10.489390000000014</v>
      </c>
      <c r="AD1816" s="155">
        <f t="shared" si="304"/>
        <v>7.8809859999999956</v>
      </c>
      <c r="AE1816" s="152">
        <f t="shared" si="312"/>
        <v>0</v>
      </c>
      <c r="AF1816" s="152"/>
      <c r="AG1816" s="156">
        <v>38796</v>
      </c>
      <c r="AH1816" s="159">
        <v>342.02079999999995</v>
      </c>
      <c r="AI1816" s="155">
        <f t="shared" si="305"/>
        <v>354.42229466666674</v>
      </c>
      <c r="AJ1816" s="158">
        <f t="shared" si="313"/>
        <v>3.0668865753194004E-2</v>
      </c>
      <c r="AK1816" s="155">
        <f t="shared" si="306"/>
        <v>2.1980624873471431E-2</v>
      </c>
      <c r="AL1816" s="158">
        <f t="shared" si="307"/>
        <v>2.2236146310750691E-2</v>
      </c>
    </row>
    <row r="1817" spans="18:38" ht="14.25" x14ac:dyDescent="0.2">
      <c r="R1817" s="152" t="s">
        <v>103</v>
      </c>
      <c r="S1817" s="152"/>
      <c r="T1817" s="152" t="s">
        <v>101</v>
      </c>
      <c r="U1817" s="161">
        <v>38797</v>
      </c>
      <c r="V1817" s="152">
        <v>299.56682999999998</v>
      </c>
      <c r="W1817" s="152">
        <v>295.23876999999999</v>
      </c>
      <c r="X1817" s="152">
        <v>302.59469999999999</v>
      </c>
      <c r="Y1817" s="154">
        <f t="shared" si="308"/>
        <v>7.3559300000000007</v>
      </c>
      <c r="Z1817" s="154">
        <f t="shared" si="309"/>
        <v>3.0278700000000072</v>
      </c>
      <c r="AA1817" s="154">
        <f t="shared" si="310"/>
        <v>-4.3280599999999936</v>
      </c>
      <c r="AB1817" s="155">
        <f t="shared" si="303"/>
        <v>10.340479333333331</v>
      </c>
      <c r="AC1817" s="155">
        <f t="shared" si="311"/>
        <v>4.3280599999999936</v>
      </c>
      <c r="AD1817" s="155">
        <f t="shared" si="304"/>
        <v>7.8542763333333276</v>
      </c>
      <c r="AE1817" s="152">
        <f t="shared" si="312"/>
        <v>0</v>
      </c>
      <c r="AF1817" s="152"/>
      <c r="AG1817" s="156">
        <v>38797</v>
      </c>
      <c r="AH1817" s="159">
        <v>348.12979000000001</v>
      </c>
      <c r="AI1817" s="155">
        <f t="shared" si="305"/>
        <v>354.99873266666674</v>
      </c>
      <c r="AJ1817" s="158">
        <f t="shared" si="313"/>
        <v>1.243231726879792E-2</v>
      </c>
      <c r="AK1817" s="155">
        <f t="shared" si="306"/>
        <v>2.18782295470514E-2</v>
      </c>
      <c r="AL1817" s="158">
        <f t="shared" si="307"/>
        <v>2.2124801050228706E-2</v>
      </c>
    </row>
    <row r="1818" spans="18:38" ht="14.25" x14ac:dyDescent="0.2">
      <c r="R1818" s="152" t="s">
        <v>103</v>
      </c>
      <c r="S1818" s="152"/>
      <c r="T1818" s="152" t="s">
        <v>101</v>
      </c>
      <c r="U1818" s="161">
        <v>38798</v>
      </c>
      <c r="V1818" s="152">
        <v>303.43241</v>
      </c>
      <c r="W1818" s="152">
        <v>298.91476</v>
      </c>
      <c r="X1818" s="152">
        <v>306.02895000000001</v>
      </c>
      <c r="Y1818" s="154">
        <f t="shared" si="308"/>
        <v>7.1141900000000078</v>
      </c>
      <c r="Z1818" s="154">
        <f t="shared" si="309"/>
        <v>2.5965400000000045</v>
      </c>
      <c r="AA1818" s="154">
        <f t="shared" si="310"/>
        <v>-4.5176500000000033</v>
      </c>
      <c r="AB1818" s="155">
        <f t="shared" si="303"/>
        <v>10.360888666666664</v>
      </c>
      <c r="AC1818" s="155">
        <f t="shared" si="311"/>
        <v>4.5176500000000033</v>
      </c>
      <c r="AD1818" s="155">
        <f t="shared" si="304"/>
        <v>7.9236473333333262</v>
      </c>
      <c r="AE1818" s="152">
        <f t="shared" si="312"/>
        <v>0</v>
      </c>
      <c r="AF1818" s="152"/>
      <c r="AG1818" s="156">
        <v>38798</v>
      </c>
      <c r="AH1818" s="159">
        <v>341.62303000000003</v>
      </c>
      <c r="AI1818" s="155">
        <f t="shared" si="305"/>
        <v>354.46541266666674</v>
      </c>
      <c r="AJ1818" s="158">
        <f t="shared" si="313"/>
        <v>1.3224079184591281E-2</v>
      </c>
      <c r="AK1818" s="155">
        <f t="shared" si="306"/>
        <v>2.2091928735804432E-2</v>
      </c>
      <c r="AL1818" s="158">
        <f t="shared" si="307"/>
        <v>2.2353795462646705E-2</v>
      </c>
    </row>
    <row r="1819" spans="18:38" ht="14.25" x14ac:dyDescent="0.2">
      <c r="R1819" s="152" t="s">
        <v>103</v>
      </c>
      <c r="S1819" s="152"/>
      <c r="T1819" s="152" t="s">
        <v>101</v>
      </c>
      <c r="U1819" s="161">
        <v>38799</v>
      </c>
      <c r="V1819" s="152">
        <v>302.21249999999998</v>
      </c>
      <c r="W1819" s="152">
        <v>295.47768000000002</v>
      </c>
      <c r="X1819" s="152">
        <v>302.15098</v>
      </c>
      <c r="Y1819" s="154">
        <f t="shared" si="308"/>
        <v>6.6732999999999834</v>
      </c>
      <c r="Z1819" s="154">
        <f t="shared" si="309"/>
        <v>-6.1519999999973152E-2</v>
      </c>
      <c r="AA1819" s="154">
        <f t="shared" si="310"/>
        <v>-6.7348199999999565</v>
      </c>
      <c r="AB1819" s="155">
        <f t="shared" si="303"/>
        <v>10.065967666666666</v>
      </c>
      <c r="AC1819" s="155">
        <f t="shared" si="311"/>
        <v>6.7348199999999565</v>
      </c>
      <c r="AD1819" s="155">
        <f t="shared" si="304"/>
        <v>7.7911859999999935</v>
      </c>
      <c r="AE1819" s="152">
        <f t="shared" si="312"/>
        <v>0</v>
      </c>
      <c r="AF1819" s="152"/>
      <c r="AG1819" s="156">
        <v>38799</v>
      </c>
      <c r="AH1819" s="159">
        <v>324.90397000000002</v>
      </c>
      <c r="AI1819" s="155">
        <f t="shared" si="305"/>
        <v>352.88870700000007</v>
      </c>
      <c r="AJ1819" s="158">
        <f t="shared" si="313"/>
        <v>2.0728647914028123E-2</v>
      </c>
      <c r="AK1819" s="155">
        <f t="shared" si="306"/>
        <v>2.1823855176409342E-2</v>
      </c>
      <c r="AL1819" s="158">
        <f t="shared" si="307"/>
        <v>2.2078309238725488E-2</v>
      </c>
    </row>
    <row r="1820" spans="18:38" ht="14.25" x14ac:dyDescent="0.2">
      <c r="R1820" s="152" t="s">
        <v>103</v>
      </c>
      <c r="S1820" s="152"/>
      <c r="T1820" s="152" t="s">
        <v>101</v>
      </c>
      <c r="U1820" s="161">
        <v>38800</v>
      </c>
      <c r="V1820" s="152">
        <v>300.86043000000001</v>
      </c>
      <c r="W1820" s="152">
        <v>292.49849</v>
      </c>
      <c r="X1820" s="152">
        <v>302.01549999999997</v>
      </c>
      <c r="Y1820" s="154">
        <f t="shared" si="308"/>
        <v>9.5170099999999707</v>
      </c>
      <c r="Z1820" s="154">
        <f t="shared" si="309"/>
        <v>1.1550699999999665</v>
      </c>
      <c r="AA1820" s="154">
        <f t="shared" si="310"/>
        <v>-8.3619400000000041</v>
      </c>
      <c r="AB1820" s="155">
        <f t="shared" si="303"/>
        <v>10.032222999999997</v>
      </c>
      <c r="AC1820" s="155">
        <f t="shared" si="311"/>
        <v>8.3619400000000041</v>
      </c>
      <c r="AD1820" s="155">
        <f t="shared" si="304"/>
        <v>7.833399999999993</v>
      </c>
      <c r="AE1820" s="152">
        <f t="shared" si="312"/>
        <v>0</v>
      </c>
      <c r="AF1820" s="152"/>
      <c r="AG1820" s="156">
        <v>38800</v>
      </c>
      <c r="AH1820" s="159">
        <v>305.49450000000002</v>
      </c>
      <c r="AI1820" s="155">
        <f t="shared" si="305"/>
        <v>350.41706000000005</v>
      </c>
      <c r="AJ1820" s="158">
        <f t="shared" si="313"/>
        <v>2.7371818477910415E-2</v>
      </c>
      <c r="AK1820" s="155">
        <f t="shared" si="306"/>
        <v>2.2113251292431513E-2</v>
      </c>
      <c r="AL1820" s="158">
        <f t="shared" si="307"/>
        <v>2.2354505228712299E-2</v>
      </c>
    </row>
    <row r="1821" spans="18:38" ht="14.25" x14ac:dyDescent="0.2">
      <c r="R1821" s="152" t="s">
        <v>103</v>
      </c>
      <c r="S1821" s="152"/>
      <c r="T1821" s="152" t="s">
        <v>101</v>
      </c>
      <c r="U1821" s="161">
        <v>38801</v>
      </c>
      <c r="V1821" s="152">
        <v>302.91719000000001</v>
      </c>
      <c r="W1821" s="152">
        <v>300.89289000000002</v>
      </c>
      <c r="X1821" s="152">
        <v>305.64262000000002</v>
      </c>
      <c r="Y1821" s="154">
        <f t="shared" si="308"/>
        <v>4.7497299999999996</v>
      </c>
      <c r="Z1821" s="154">
        <f t="shared" si="309"/>
        <v>2.7254300000000171</v>
      </c>
      <c r="AA1821" s="154">
        <f t="shared" si="310"/>
        <v>-2.0242999999999824</v>
      </c>
      <c r="AB1821" s="155">
        <f t="shared" si="303"/>
        <v>9.7223026666666623</v>
      </c>
      <c r="AC1821" s="155">
        <f t="shared" si="311"/>
        <v>2.0242999999999824</v>
      </c>
      <c r="AD1821" s="155">
        <f t="shared" si="304"/>
        <v>7.5362236666666584</v>
      </c>
      <c r="AE1821" s="152">
        <f t="shared" si="312"/>
        <v>0</v>
      </c>
      <c r="AF1821" s="152"/>
      <c r="AG1821" s="156">
        <v>38801</v>
      </c>
      <c r="AH1821" s="159">
        <v>257.30791999999997</v>
      </c>
      <c r="AI1821" s="155">
        <f t="shared" si="305"/>
        <v>346.37167166666677</v>
      </c>
      <c r="AJ1821" s="158">
        <f t="shared" si="313"/>
        <v>7.8672277168925966E-3</v>
      </c>
      <c r="AK1821" s="155">
        <f t="shared" si="306"/>
        <v>2.1412507522310931E-2</v>
      </c>
      <c r="AL1821" s="158">
        <f t="shared" si="307"/>
        <v>2.1757621315865568E-2</v>
      </c>
    </row>
    <row r="1822" spans="18:38" ht="14.25" x14ac:dyDescent="0.2">
      <c r="R1822" s="152" t="s">
        <v>103</v>
      </c>
      <c r="S1822" s="152"/>
      <c r="T1822" s="152" t="s">
        <v>101</v>
      </c>
      <c r="U1822" s="161">
        <v>38802</v>
      </c>
      <c r="V1822" s="152">
        <v>301.99394000000001</v>
      </c>
      <c r="W1822" s="152">
        <v>299.30390999999997</v>
      </c>
      <c r="X1822" s="152">
        <v>302.56554</v>
      </c>
      <c r="Y1822" s="154">
        <f t="shared" si="308"/>
        <v>3.2616300000000251</v>
      </c>
      <c r="Z1822" s="154">
        <f t="shared" si="309"/>
        <v>0.57159999999998945</v>
      </c>
      <c r="AA1822" s="154">
        <f t="shared" si="310"/>
        <v>-2.6900300000000357</v>
      </c>
      <c r="AB1822" s="155">
        <f t="shared" ref="AB1822:AB1885" si="314">AVERAGE(Y1793:Y1822)</f>
        <v>9.5596379999999979</v>
      </c>
      <c r="AC1822" s="155">
        <f t="shared" si="311"/>
        <v>2.6900300000000357</v>
      </c>
      <c r="AD1822" s="155">
        <f t="shared" ref="AD1822:AD1885" si="315">AVERAGE(AC1793:AC1822)</f>
        <v>7.4188963333333255</v>
      </c>
      <c r="AE1822" s="152">
        <f t="shared" si="312"/>
        <v>0</v>
      </c>
      <c r="AF1822" s="152"/>
      <c r="AG1822" s="156">
        <v>38802</v>
      </c>
      <c r="AH1822" s="159">
        <v>257.33243000000004</v>
      </c>
      <c r="AI1822" s="155">
        <f t="shared" ref="AI1822:AI1885" si="316">AVERAGE(AH1793:AH1822)</f>
        <v>342.43635433333333</v>
      </c>
      <c r="AJ1822" s="158">
        <f t="shared" si="313"/>
        <v>1.0453521151609361E-2</v>
      </c>
      <c r="AK1822" s="155">
        <f t="shared" ref="AK1822:AK1885" si="317">AVERAGE(AJ1793:AJ1822)</f>
        <v>2.1209547894777525E-2</v>
      </c>
      <c r="AL1822" s="158">
        <f t="shared" ref="AL1822:AL1885" si="318">AD1822/AI1822</f>
        <v>2.1665037135956793E-2</v>
      </c>
    </row>
    <row r="1823" spans="18:38" ht="14.25" x14ac:dyDescent="0.2">
      <c r="R1823" s="152" t="s">
        <v>103</v>
      </c>
      <c r="S1823" s="152"/>
      <c r="T1823" s="152" t="s">
        <v>101</v>
      </c>
      <c r="U1823" s="161">
        <v>38803</v>
      </c>
      <c r="V1823" s="152">
        <v>301.70531999999997</v>
      </c>
      <c r="W1823" s="152">
        <v>302.14643000000001</v>
      </c>
      <c r="X1823" s="152">
        <v>305.42164000000002</v>
      </c>
      <c r="Y1823" s="154">
        <f t="shared" si="308"/>
        <v>3.2752100000000155</v>
      </c>
      <c r="Z1823" s="154">
        <f t="shared" si="309"/>
        <v>3.7163200000000529</v>
      </c>
      <c r="AA1823" s="154">
        <f t="shared" si="310"/>
        <v>0.44111000000003742</v>
      </c>
      <c r="AB1823" s="155">
        <f t="shared" si="314"/>
        <v>9.472882333333331</v>
      </c>
      <c r="AC1823" s="155">
        <f t="shared" si="311"/>
        <v>0</v>
      </c>
      <c r="AD1823" s="155">
        <f t="shared" si="315"/>
        <v>7.2691599999999941</v>
      </c>
      <c r="AE1823" s="152">
        <f t="shared" si="312"/>
        <v>0</v>
      </c>
      <c r="AF1823" s="152"/>
      <c r="AG1823" s="156">
        <v>38803</v>
      </c>
      <c r="AH1823" s="159">
        <v>277.40959000000004</v>
      </c>
      <c r="AI1823" s="155">
        <f t="shared" si="316"/>
        <v>340.31110700000005</v>
      </c>
      <c r="AJ1823" s="158">
        <f t="shared" si="313"/>
        <v>0</v>
      </c>
      <c r="AK1823" s="155">
        <f t="shared" si="317"/>
        <v>2.0770653368213154E-2</v>
      </c>
      <c r="AL1823" s="158">
        <f t="shared" si="318"/>
        <v>2.1360337204627274E-2</v>
      </c>
    </row>
    <row r="1824" spans="18:38" ht="14.25" x14ac:dyDescent="0.2">
      <c r="R1824" s="152" t="s">
        <v>103</v>
      </c>
      <c r="S1824" s="152"/>
      <c r="T1824" s="152" t="s">
        <v>101</v>
      </c>
      <c r="U1824" s="161">
        <v>38804</v>
      </c>
      <c r="V1824" s="152">
        <v>304.65041000000002</v>
      </c>
      <c r="W1824" s="152">
        <v>298.49349000000001</v>
      </c>
      <c r="X1824" s="152">
        <v>305.90647999999999</v>
      </c>
      <c r="Y1824" s="154">
        <f t="shared" si="308"/>
        <v>7.4129899999999793</v>
      </c>
      <c r="Z1824" s="154">
        <f t="shared" si="309"/>
        <v>1.2560699999999656</v>
      </c>
      <c r="AA1824" s="154">
        <f t="shared" si="310"/>
        <v>-6.1569200000000137</v>
      </c>
      <c r="AB1824" s="155">
        <f t="shared" si="314"/>
        <v>9.4330096666666634</v>
      </c>
      <c r="AC1824" s="155">
        <f t="shared" si="311"/>
        <v>6.1569200000000137</v>
      </c>
      <c r="AD1824" s="155">
        <f t="shared" si="315"/>
        <v>7.2495096666666594</v>
      </c>
      <c r="AE1824" s="152">
        <f t="shared" si="312"/>
        <v>0</v>
      </c>
      <c r="AF1824" s="152"/>
      <c r="AG1824" s="156">
        <v>38804</v>
      </c>
      <c r="AH1824" s="159">
        <v>291.75844000000001</v>
      </c>
      <c r="AI1824" s="155">
        <f t="shared" si="316"/>
        <v>338.26662033333338</v>
      </c>
      <c r="AJ1824" s="158">
        <f t="shared" si="313"/>
        <v>2.1102799973841419E-2</v>
      </c>
      <c r="AK1824" s="155">
        <f t="shared" si="317"/>
        <v>2.083719124118431E-2</v>
      </c>
      <c r="AL1824" s="158">
        <f t="shared" si="318"/>
        <v>2.1431348028140867E-2</v>
      </c>
    </row>
    <row r="1825" spans="18:38" ht="14.25" x14ac:dyDescent="0.2">
      <c r="R1825" s="152" t="s">
        <v>103</v>
      </c>
      <c r="S1825" s="152"/>
      <c r="T1825" s="152" t="s">
        <v>101</v>
      </c>
      <c r="U1825" s="161">
        <v>38805</v>
      </c>
      <c r="V1825" s="152">
        <v>301.94724000000002</v>
      </c>
      <c r="W1825" s="152">
        <v>298.20800000000003</v>
      </c>
      <c r="X1825" s="152">
        <v>304.10415999999998</v>
      </c>
      <c r="Y1825" s="154">
        <f t="shared" si="308"/>
        <v>5.8961599999999521</v>
      </c>
      <c r="Z1825" s="154">
        <f t="shared" si="309"/>
        <v>2.1569199999999569</v>
      </c>
      <c r="AA1825" s="154">
        <f t="shared" si="310"/>
        <v>-3.7392399999999952</v>
      </c>
      <c r="AB1825" s="155">
        <f t="shared" si="314"/>
        <v>9.2811646666666618</v>
      </c>
      <c r="AC1825" s="155">
        <f t="shared" si="311"/>
        <v>3.7392399999999952</v>
      </c>
      <c r="AD1825" s="155">
        <f t="shared" si="315"/>
        <v>7.2161703333333262</v>
      </c>
      <c r="AE1825" s="152">
        <f t="shared" si="312"/>
        <v>0</v>
      </c>
      <c r="AF1825" s="152"/>
      <c r="AG1825" s="156">
        <v>38805</v>
      </c>
      <c r="AH1825" s="159">
        <v>284.77271999999999</v>
      </c>
      <c r="AI1825" s="155">
        <f t="shared" si="316"/>
        <v>335.48772233333335</v>
      </c>
      <c r="AJ1825" s="158">
        <f t="shared" si="313"/>
        <v>1.3130611668140106E-2</v>
      </c>
      <c r="AK1825" s="155">
        <f t="shared" si="317"/>
        <v>2.0845745867355363E-2</v>
      </c>
      <c r="AL1825" s="158">
        <f t="shared" si="318"/>
        <v>2.1509491563937159E-2</v>
      </c>
    </row>
    <row r="1826" spans="18:38" ht="14.25" x14ac:dyDescent="0.2">
      <c r="R1826" s="152" t="s">
        <v>103</v>
      </c>
      <c r="S1826" s="152"/>
      <c r="T1826" s="152" t="s">
        <v>101</v>
      </c>
      <c r="U1826" s="161">
        <v>38806</v>
      </c>
      <c r="V1826" s="152">
        <v>303.46929999999998</v>
      </c>
      <c r="W1826" s="152">
        <v>300.72973000000002</v>
      </c>
      <c r="X1826" s="152">
        <v>306.08298000000002</v>
      </c>
      <c r="Y1826" s="154">
        <f t="shared" si="308"/>
        <v>5.3532500000000027</v>
      </c>
      <c r="Z1826" s="154">
        <f t="shared" si="309"/>
        <v>2.6136800000000449</v>
      </c>
      <c r="AA1826" s="154">
        <f t="shared" si="310"/>
        <v>-2.7395699999999579</v>
      </c>
      <c r="AB1826" s="155">
        <f t="shared" si="314"/>
        <v>9.1184316666666625</v>
      </c>
      <c r="AC1826" s="155">
        <f t="shared" si="311"/>
        <v>2.7395699999999579</v>
      </c>
      <c r="AD1826" s="155">
        <f t="shared" si="315"/>
        <v>7.0177266666666585</v>
      </c>
      <c r="AE1826" s="152">
        <f t="shared" si="312"/>
        <v>0</v>
      </c>
      <c r="AF1826" s="152"/>
      <c r="AG1826" s="156">
        <v>38806</v>
      </c>
      <c r="AH1826" s="159">
        <v>275.60926999999998</v>
      </c>
      <c r="AI1826" s="155">
        <f t="shared" si="316"/>
        <v>331.95272200000005</v>
      </c>
      <c r="AJ1826" s="158">
        <f t="shared" si="313"/>
        <v>9.9400502747964831E-3</v>
      </c>
      <c r="AK1826" s="155">
        <f t="shared" si="317"/>
        <v>2.0417862689375486E-2</v>
      </c>
      <c r="AL1826" s="158">
        <f t="shared" si="318"/>
        <v>2.1140741441688368E-2</v>
      </c>
    </row>
    <row r="1827" spans="18:38" ht="14.25" x14ac:dyDescent="0.2">
      <c r="R1827" s="152" t="s">
        <v>103</v>
      </c>
      <c r="S1827" s="152"/>
      <c r="T1827" s="152" t="s">
        <v>101</v>
      </c>
      <c r="U1827" s="161">
        <v>38807</v>
      </c>
      <c r="V1827" s="152">
        <v>304.03304000000003</v>
      </c>
      <c r="W1827" s="152">
        <v>298.08080000000001</v>
      </c>
      <c r="X1827" s="152">
        <v>304.01096999999999</v>
      </c>
      <c r="Y1827" s="154">
        <f t="shared" si="308"/>
        <v>5.9301699999999755</v>
      </c>
      <c r="Z1827" s="154">
        <f t="shared" si="309"/>
        <v>-2.2070000000042E-2</v>
      </c>
      <c r="AA1827" s="154">
        <f t="shared" si="310"/>
        <v>-5.9522400000000175</v>
      </c>
      <c r="AB1827" s="155">
        <f t="shared" si="314"/>
        <v>9.1028239999999965</v>
      </c>
      <c r="AC1827" s="155">
        <f t="shared" si="311"/>
        <v>5.9522400000000175</v>
      </c>
      <c r="AD1827" s="155">
        <f t="shared" si="315"/>
        <v>7.0071633333333256</v>
      </c>
      <c r="AE1827" s="152">
        <f t="shared" si="312"/>
        <v>0</v>
      </c>
      <c r="AF1827" s="152"/>
      <c r="AG1827" s="156">
        <v>38807</v>
      </c>
      <c r="AH1827" s="159">
        <v>266.02447999999998</v>
      </c>
      <c r="AI1827" s="155">
        <f t="shared" si="316"/>
        <v>327.96843566666672</v>
      </c>
      <c r="AJ1827" s="158">
        <f t="shared" si="313"/>
        <v>2.237478295230581E-2</v>
      </c>
      <c r="AK1827" s="155">
        <f t="shared" si="317"/>
        <v>2.0621684717286815E-2</v>
      </c>
      <c r="AL1827" s="158">
        <f t="shared" si="318"/>
        <v>2.1365358892204832E-2</v>
      </c>
    </row>
    <row r="1828" spans="18:38" ht="14.25" x14ac:dyDescent="0.2">
      <c r="R1828" s="152" t="s">
        <v>102</v>
      </c>
      <c r="S1828" s="152"/>
      <c r="T1828" s="152" t="s">
        <v>101</v>
      </c>
      <c r="U1828" s="161">
        <v>38808</v>
      </c>
      <c r="V1828" s="152">
        <v>300.98707000000002</v>
      </c>
      <c r="W1828" s="152">
        <v>290.29710999999998</v>
      </c>
      <c r="X1828" s="152">
        <v>300.99079999999998</v>
      </c>
      <c r="Y1828" s="154">
        <f t="shared" si="308"/>
        <v>10.693690000000004</v>
      </c>
      <c r="Z1828" s="154">
        <f t="shared" si="309"/>
        <v>3.7299999999618194E-3</v>
      </c>
      <c r="AA1828" s="154">
        <f t="shared" si="310"/>
        <v>-10.689960000000042</v>
      </c>
      <c r="AB1828" s="155">
        <f t="shared" si="314"/>
        <v>9.1980886666666617</v>
      </c>
      <c r="AC1828" s="155">
        <f t="shared" si="311"/>
        <v>10.689960000000042</v>
      </c>
      <c r="AD1828" s="155">
        <f t="shared" si="315"/>
        <v>7.1573713333333275</v>
      </c>
      <c r="AE1828" s="152">
        <f t="shared" si="312"/>
        <v>0</v>
      </c>
      <c r="AF1828" s="152"/>
      <c r="AG1828" s="156">
        <v>38808</v>
      </c>
      <c r="AH1828" s="159">
        <v>257.18051999999994</v>
      </c>
      <c r="AI1828" s="155">
        <f t="shared" si="316"/>
        <v>324.1433376666667</v>
      </c>
      <c r="AJ1828" s="158">
        <f t="shared" si="313"/>
        <v>4.1565978636329236E-2</v>
      </c>
      <c r="AK1828" s="155">
        <f t="shared" si="317"/>
        <v>2.145302143474662E-2</v>
      </c>
      <c r="AL1828" s="158">
        <f t="shared" si="318"/>
        <v>2.2080883675892858E-2</v>
      </c>
    </row>
    <row r="1829" spans="18:38" ht="14.25" x14ac:dyDescent="0.2">
      <c r="R1829" s="152" t="s">
        <v>102</v>
      </c>
      <c r="S1829" s="152"/>
      <c r="T1829" s="152" t="s">
        <v>101</v>
      </c>
      <c r="U1829" s="161">
        <v>38809</v>
      </c>
      <c r="V1829" s="152">
        <v>292.78635000000003</v>
      </c>
      <c r="W1829" s="152">
        <v>285.95393000000001</v>
      </c>
      <c r="X1829" s="152">
        <v>293.60104000000001</v>
      </c>
      <c r="Y1829" s="154">
        <f t="shared" si="308"/>
        <v>7.6471099999999979</v>
      </c>
      <c r="Z1829" s="154">
        <f t="shared" si="309"/>
        <v>0.81468999999998459</v>
      </c>
      <c r="AA1829" s="154">
        <f t="shared" si="310"/>
        <v>-6.8324200000000133</v>
      </c>
      <c r="AB1829" s="155">
        <f t="shared" si="314"/>
        <v>9.0256019999999957</v>
      </c>
      <c r="AC1829" s="155">
        <f t="shared" si="311"/>
        <v>6.8324200000000133</v>
      </c>
      <c r="AD1829" s="155">
        <f t="shared" si="315"/>
        <v>6.9562966666666606</v>
      </c>
      <c r="AE1829" s="152">
        <f t="shared" si="312"/>
        <v>0</v>
      </c>
      <c r="AF1829" s="152"/>
      <c r="AG1829" s="156">
        <v>38809</v>
      </c>
      <c r="AH1829" s="159">
        <v>270.26614000000006</v>
      </c>
      <c r="AI1829" s="155">
        <f t="shared" si="316"/>
        <v>320.70086066666676</v>
      </c>
      <c r="AJ1829" s="158">
        <f t="shared" si="313"/>
        <v>2.5280340334161031E-2</v>
      </c>
      <c r="AK1829" s="155">
        <f t="shared" si="317"/>
        <v>2.1147705968873661E-2</v>
      </c>
      <c r="AL1829" s="158">
        <f t="shared" si="318"/>
        <v>2.1690919856610442E-2</v>
      </c>
    </row>
    <row r="1830" spans="18:38" ht="14.25" x14ac:dyDescent="0.2">
      <c r="R1830" s="152" t="s">
        <v>102</v>
      </c>
      <c r="S1830" s="152"/>
      <c r="T1830" s="152" t="s">
        <v>101</v>
      </c>
      <c r="U1830" s="161">
        <v>38810</v>
      </c>
      <c r="V1830" s="152">
        <v>294.30858000000001</v>
      </c>
      <c r="W1830" s="152">
        <v>294.76643999999999</v>
      </c>
      <c r="X1830" s="152">
        <v>297.14926000000003</v>
      </c>
      <c r="Y1830" s="154">
        <f t="shared" si="308"/>
        <v>2.3828200000000379</v>
      </c>
      <c r="Z1830" s="154">
        <f t="shared" si="309"/>
        <v>2.8406800000000203</v>
      </c>
      <c r="AA1830" s="154">
        <f t="shared" si="310"/>
        <v>0.45785999999998239</v>
      </c>
      <c r="AB1830" s="155">
        <f t="shared" si="314"/>
        <v>8.81144033333333</v>
      </c>
      <c r="AC1830" s="155">
        <f t="shared" si="311"/>
        <v>0</v>
      </c>
      <c r="AD1830" s="155">
        <f t="shared" si="315"/>
        <v>6.6720896666666611</v>
      </c>
      <c r="AE1830" s="152">
        <f t="shared" si="312"/>
        <v>0</v>
      </c>
      <c r="AF1830" s="152"/>
      <c r="AG1830" s="156">
        <v>38810</v>
      </c>
      <c r="AH1830" s="159">
        <v>287.53589999999997</v>
      </c>
      <c r="AI1830" s="155">
        <f t="shared" si="316"/>
        <v>318.31897600000008</v>
      </c>
      <c r="AJ1830" s="158">
        <f t="shared" si="313"/>
        <v>0</v>
      </c>
      <c r="AK1830" s="155">
        <f t="shared" si="317"/>
        <v>2.0356026344645357E-2</v>
      </c>
      <c r="AL1830" s="158">
        <f t="shared" si="318"/>
        <v>2.0960389325538228E-2</v>
      </c>
    </row>
    <row r="1831" spans="18:38" ht="14.25" x14ac:dyDescent="0.2">
      <c r="R1831" s="152" t="s">
        <v>102</v>
      </c>
      <c r="S1831" s="152"/>
      <c r="T1831" s="152" t="s">
        <v>101</v>
      </c>
      <c r="U1831" s="161">
        <v>38811</v>
      </c>
      <c r="V1831" s="152">
        <v>297.5095</v>
      </c>
      <c r="W1831" s="152">
        <v>290.60271</v>
      </c>
      <c r="X1831" s="152">
        <v>299.89064999999999</v>
      </c>
      <c r="Y1831" s="154">
        <f t="shared" si="308"/>
        <v>9.2879399999999919</v>
      </c>
      <c r="Z1831" s="154">
        <f t="shared" si="309"/>
        <v>2.381149999999991</v>
      </c>
      <c r="AA1831" s="154">
        <f t="shared" si="310"/>
        <v>-6.9067900000000009</v>
      </c>
      <c r="AB1831" s="155">
        <f t="shared" si="314"/>
        <v>8.9842249999999968</v>
      </c>
      <c r="AC1831" s="155">
        <f t="shared" si="311"/>
        <v>6.9067900000000009</v>
      </c>
      <c r="AD1831" s="155">
        <f t="shared" si="315"/>
        <v>6.7893343333333291</v>
      </c>
      <c r="AE1831" s="152">
        <f t="shared" si="312"/>
        <v>0</v>
      </c>
      <c r="AF1831" s="152"/>
      <c r="AG1831" s="156">
        <v>38811</v>
      </c>
      <c r="AH1831" s="159">
        <v>311.00844000000001</v>
      </c>
      <c r="AI1831" s="155">
        <f t="shared" si="316"/>
        <v>317.32340333333326</v>
      </c>
      <c r="AJ1831" s="158">
        <f t="shared" si="313"/>
        <v>2.2207725295172055E-2</v>
      </c>
      <c r="AK1831" s="155">
        <f t="shared" si="317"/>
        <v>2.0764838423841234E-2</v>
      </c>
      <c r="AL1831" s="158">
        <f t="shared" si="318"/>
        <v>2.1395630646887567E-2</v>
      </c>
    </row>
    <row r="1832" spans="18:38" ht="14.25" x14ac:dyDescent="0.2">
      <c r="R1832" s="152" t="s">
        <v>102</v>
      </c>
      <c r="S1832" s="152"/>
      <c r="T1832" s="152" t="s">
        <v>101</v>
      </c>
      <c r="U1832" s="161">
        <v>38812</v>
      </c>
      <c r="V1832" s="152">
        <v>290.24263999999999</v>
      </c>
      <c r="W1832" s="152">
        <v>285.69672000000003</v>
      </c>
      <c r="X1832" s="152">
        <v>291.42845999999997</v>
      </c>
      <c r="Y1832" s="154">
        <f t="shared" si="308"/>
        <v>5.7317399999999452</v>
      </c>
      <c r="Z1832" s="154">
        <f t="shared" si="309"/>
        <v>1.1858199999999783</v>
      </c>
      <c r="AA1832" s="154">
        <f t="shared" si="310"/>
        <v>-4.5459199999999669</v>
      </c>
      <c r="AB1832" s="155">
        <f t="shared" si="314"/>
        <v>8.7844056666666592</v>
      </c>
      <c r="AC1832" s="155">
        <f t="shared" si="311"/>
        <v>4.5459199999999669</v>
      </c>
      <c r="AD1832" s="155">
        <f t="shared" si="315"/>
        <v>6.5945879999999955</v>
      </c>
      <c r="AE1832" s="152">
        <f t="shared" si="312"/>
        <v>0</v>
      </c>
      <c r="AF1832" s="152"/>
      <c r="AG1832" s="156">
        <v>38812</v>
      </c>
      <c r="AH1832" s="159">
        <v>304.05209000000002</v>
      </c>
      <c r="AI1832" s="155">
        <f t="shared" si="316"/>
        <v>315.61859466666664</v>
      </c>
      <c r="AJ1832" s="158">
        <f t="shared" si="313"/>
        <v>1.495112235538314E-2</v>
      </c>
      <c r="AK1832" s="155">
        <f t="shared" si="317"/>
        <v>2.0288320209716895E-2</v>
      </c>
      <c r="AL1832" s="158">
        <f t="shared" si="318"/>
        <v>2.0894168187285414E-2</v>
      </c>
    </row>
    <row r="1833" spans="18:38" ht="14.25" x14ac:dyDescent="0.2">
      <c r="R1833" s="152" t="s">
        <v>102</v>
      </c>
      <c r="S1833" s="152"/>
      <c r="T1833" s="152" t="s">
        <v>101</v>
      </c>
      <c r="U1833" s="161">
        <v>38813</v>
      </c>
      <c r="V1833" s="152">
        <v>291.15127999999999</v>
      </c>
      <c r="W1833" s="152">
        <v>285.73608999999999</v>
      </c>
      <c r="X1833" s="152">
        <v>294.88864000000001</v>
      </c>
      <c r="Y1833" s="154">
        <f t="shared" si="308"/>
        <v>9.1525500000000193</v>
      </c>
      <c r="Z1833" s="154">
        <f t="shared" si="309"/>
        <v>3.7373600000000238</v>
      </c>
      <c r="AA1833" s="154">
        <f t="shared" si="310"/>
        <v>-5.4151899999999955</v>
      </c>
      <c r="AB1833" s="155">
        <f t="shared" si="314"/>
        <v>8.4468346666666605</v>
      </c>
      <c r="AC1833" s="155">
        <f t="shared" si="311"/>
        <v>5.4151899999999955</v>
      </c>
      <c r="AD1833" s="155">
        <f t="shared" si="315"/>
        <v>6.1392119999999961</v>
      </c>
      <c r="AE1833" s="152">
        <f t="shared" si="312"/>
        <v>0</v>
      </c>
      <c r="AF1833" s="152"/>
      <c r="AG1833" s="156">
        <v>38813</v>
      </c>
      <c r="AH1833" s="159">
        <v>304.13207999999997</v>
      </c>
      <c r="AI1833" s="155">
        <f t="shared" si="316"/>
        <v>313.52469066666669</v>
      </c>
      <c r="AJ1833" s="158">
        <f t="shared" si="313"/>
        <v>1.7805389027030612E-2</v>
      </c>
      <c r="AK1833" s="155">
        <f t="shared" si="317"/>
        <v>1.9148943901784506E-2</v>
      </c>
      <c r="AL1833" s="158">
        <f t="shared" si="318"/>
        <v>1.9581271213268133E-2</v>
      </c>
    </row>
    <row r="1834" spans="18:38" ht="14.25" x14ac:dyDescent="0.2">
      <c r="R1834" s="152" t="s">
        <v>102</v>
      </c>
      <c r="S1834" s="152"/>
      <c r="T1834" s="152" t="s">
        <v>101</v>
      </c>
      <c r="U1834" s="161">
        <v>38814</v>
      </c>
      <c r="V1834" s="152">
        <v>290.85901000000001</v>
      </c>
      <c r="W1834" s="152">
        <v>281.03377999999998</v>
      </c>
      <c r="X1834" s="152">
        <v>292.09017999999998</v>
      </c>
      <c r="Y1834" s="154">
        <f t="shared" si="308"/>
        <v>11.056399999999996</v>
      </c>
      <c r="Z1834" s="154">
        <f t="shared" si="309"/>
        <v>1.2311699999999632</v>
      </c>
      <c r="AA1834" s="154">
        <f t="shared" si="310"/>
        <v>-9.8252300000000332</v>
      </c>
      <c r="AB1834" s="155">
        <f t="shared" si="314"/>
        <v>8.4779263333333272</v>
      </c>
      <c r="AC1834" s="155">
        <f t="shared" si="311"/>
        <v>9.8252300000000332</v>
      </c>
      <c r="AD1834" s="155">
        <f t="shared" si="315"/>
        <v>6.2083799999999973</v>
      </c>
      <c r="AE1834" s="152">
        <f t="shared" si="312"/>
        <v>0</v>
      </c>
      <c r="AF1834" s="152"/>
      <c r="AG1834" s="156">
        <v>38814</v>
      </c>
      <c r="AH1834" s="159">
        <v>296.85423999999995</v>
      </c>
      <c r="AI1834" s="155">
        <f t="shared" si="316"/>
        <v>312.62027499999999</v>
      </c>
      <c r="AJ1834" s="158">
        <f t="shared" si="313"/>
        <v>3.3097826057663975E-2</v>
      </c>
      <c r="AK1834" s="155">
        <f t="shared" si="317"/>
        <v>1.9454827412929646E-2</v>
      </c>
      <c r="AL1834" s="158">
        <f t="shared" si="318"/>
        <v>1.9859172601649069E-2</v>
      </c>
    </row>
    <row r="1835" spans="18:38" ht="14.25" x14ac:dyDescent="0.2">
      <c r="R1835" s="152" t="s">
        <v>102</v>
      </c>
      <c r="S1835" s="152"/>
      <c r="T1835" s="152" t="s">
        <v>101</v>
      </c>
      <c r="U1835" s="161">
        <v>38815</v>
      </c>
      <c r="V1835" s="152">
        <v>292.91647999999998</v>
      </c>
      <c r="W1835" s="152">
        <v>289.38470000000001</v>
      </c>
      <c r="X1835" s="152">
        <v>293.46084000000002</v>
      </c>
      <c r="Y1835" s="154">
        <f t="shared" si="308"/>
        <v>4.0761400000000094</v>
      </c>
      <c r="Z1835" s="154">
        <f t="shared" si="309"/>
        <v>0.54436000000004015</v>
      </c>
      <c r="AA1835" s="154">
        <f t="shared" si="310"/>
        <v>-3.5317799999999693</v>
      </c>
      <c r="AB1835" s="155">
        <f t="shared" si="314"/>
        <v>8.3388756666666612</v>
      </c>
      <c r="AC1835" s="155">
        <f t="shared" si="311"/>
        <v>3.5317799999999693</v>
      </c>
      <c r="AD1835" s="155">
        <f t="shared" si="315"/>
        <v>6.0857509999999975</v>
      </c>
      <c r="AE1835" s="152">
        <f t="shared" si="312"/>
        <v>0</v>
      </c>
      <c r="AF1835" s="152"/>
      <c r="AG1835" s="156">
        <v>38815</v>
      </c>
      <c r="AH1835" s="159">
        <v>286.51661999999999</v>
      </c>
      <c r="AI1835" s="155">
        <f t="shared" si="316"/>
        <v>311.66837199999998</v>
      </c>
      <c r="AJ1835" s="158">
        <f t="shared" si="313"/>
        <v>1.2326614770200658E-2</v>
      </c>
      <c r="AK1835" s="155">
        <f t="shared" si="317"/>
        <v>1.9102861333562371E-2</v>
      </c>
      <c r="AL1835" s="158">
        <f t="shared" si="318"/>
        <v>1.9526366955194278E-2</v>
      </c>
    </row>
    <row r="1836" spans="18:38" ht="14.25" x14ac:dyDescent="0.2">
      <c r="R1836" s="152" t="s">
        <v>102</v>
      </c>
      <c r="S1836" s="152"/>
      <c r="T1836" s="152" t="s">
        <v>101</v>
      </c>
      <c r="U1836" s="161">
        <v>38816</v>
      </c>
      <c r="V1836" s="152">
        <v>293.20886000000002</v>
      </c>
      <c r="W1836" s="152">
        <v>291.23647</v>
      </c>
      <c r="X1836" s="152">
        <v>294.3476</v>
      </c>
      <c r="Y1836" s="154">
        <f t="shared" si="308"/>
        <v>3.1111300000000028</v>
      </c>
      <c r="Z1836" s="154">
        <f t="shared" si="309"/>
        <v>1.1387399999999843</v>
      </c>
      <c r="AA1836" s="154">
        <f t="shared" si="310"/>
        <v>-1.9723900000000185</v>
      </c>
      <c r="AB1836" s="155">
        <f t="shared" si="314"/>
        <v>8.1133059999999944</v>
      </c>
      <c r="AC1836" s="155">
        <f t="shared" si="311"/>
        <v>1.9723900000000185</v>
      </c>
      <c r="AD1836" s="155">
        <f t="shared" si="315"/>
        <v>5.8454073333333305</v>
      </c>
      <c r="AE1836" s="152">
        <f t="shared" si="312"/>
        <v>0</v>
      </c>
      <c r="AF1836" s="152"/>
      <c r="AG1836" s="156">
        <v>38816</v>
      </c>
      <c r="AH1836" s="159">
        <v>303.13889999999998</v>
      </c>
      <c r="AI1836" s="155">
        <f t="shared" si="316"/>
        <v>310.422843</v>
      </c>
      <c r="AJ1836" s="158">
        <f t="shared" si="313"/>
        <v>6.506555245796625E-3</v>
      </c>
      <c r="AK1836" s="155">
        <f t="shared" si="317"/>
        <v>1.8420816370086749E-2</v>
      </c>
      <c r="AL1836" s="158">
        <f t="shared" si="318"/>
        <v>1.8830467747933521E-2</v>
      </c>
    </row>
    <row r="1837" spans="18:38" ht="14.25" x14ac:dyDescent="0.2">
      <c r="R1837" s="152" t="s">
        <v>102</v>
      </c>
      <c r="S1837" s="152"/>
      <c r="T1837" s="152" t="s">
        <v>101</v>
      </c>
      <c r="U1837" s="161">
        <v>38817</v>
      </c>
      <c r="V1837" s="152">
        <v>291.92806000000002</v>
      </c>
      <c r="W1837" s="152">
        <v>285.30333000000002</v>
      </c>
      <c r="X1837" s="152">
        <v>293.94367999999997</v>
      </c>
      <c r="Y1837" s="154">
        <f t="shared" si="308"/>
        <v>8.6403499999999553</v>
      </c>
      <c r="Z1837" s="154">
        <f t="shared" si="309"/>
        <v>2.0156199999999558</v>
      </c>
      <c r="AA1837" s="154">
        <f t="shared" si="310"/>
        <v>-6.6247299999999996</v>
      </c>
      <c r="AB1837" s="155">
        <f t="shared" si="314"/>
        <v>8.1610459999999936</v>
      </c>
      <c r="AC1837" s="155">
        <f t="shared" si="311"/>
        <v>6.6247299999999996</v>
      </c>
      <c r="AD1837" s="155">
        <f t="shared" si="315"/>
        <v>5.8700433333333306</v>
      </c>
      <c r="AE1837" s="152">
        <f t="shared" si="312"/>
        <v>0</v>
      </c>
      <c r="AF1837" s="152"/>
      <c r="AG1837" s="156">
        <v>38817</v>
      </c>
      <c r="AH1837" s="159">
        <v>313.99818999999997</v>
      </c>
      <c r="AI1837" s="155">
        <f t="shared" si="316"/>
        <v>309.8030526666667</v>
      </c>
      <c r="AJ1837" s="158">
        <f t="shared" si="313"/>
        <v>2.1097987857828099E-2</v>
      </c>
      <c r="AK1837" s="155">
        <f t="shared" si="317"/>
        <v>1.8534205568461894E-2</v>
      </c>
      <c r="AL1837" s="158">
        <f t="shared" si="318"/>
        <v>1.8947661370042137E-2</v>
      </c>
    </row>
    <row r="1838" spans="18:38" ht="14.25" x14ac:dyDescent="0.2">
      <c r="R1838" s="152" t="s">
        <v>102</v>
      </c>
      <c r="S1838" s="152"/>
      <c r="T1838" s="152" t="s">
        <v>101</v>
      </c>
      <c r="U1838" s="161">
        <v>38818</v>
      </c>
      <c r="V1838" s="152">
        <v>294.75684999999999</v>
      </c>
      <c r="W1838" s="152">
        <v>287.13367</v>
      </c>
      <c r="X1838" s="152">
        <v>295.54131999999998</v>
      </c>
      <c r="Y1838" s="154">
        <f t="shared" si="308"/>
        <v>8.4076499999999896</v>
      </c>
      <c r="Z1838" s="154">
        <f t="shared" si="309"/>
        <v>0.78446999999999889</v>
      </c>
      <c r="AA1838" s="154">
        <f t="shared" si="310"/>
        <v>-7.6231799999999907</v>
      </c>
      <c r="AB1838" s="155">
        <f t="shared" si="314"/>
        <v>7.9159023333333263</v>
      </c>
      <c r="AC1838" s="155">
        <f t="shared" si="311"/>
        <v>7.6231799999999907</v>
      </c>
      <c r="AD1838" s="155">
        <f t="shared" si="315"/>
        <v>5.6038349999999957</v>
      </c>
      <c r="AE1838" s="152">
        <f t="shared" si="312"/>
        <v>0</v>
      </c>
      <c r="AF1838" s="152"/>
      <c r="AG1838" s="156">
        <v>38818</v>
      </c>
      <c r="AH1838" s="159">
        <v>320.71744999999993</v>
      </c>
      <c r="AI1838" s="155">
        <f t="shared" si="316"/>
        <v>308.43682333333334</v>
      </c>
      <c r="AJ1838" s="158">
        <f t="shared" si="313"/>
        <v>2.3769146331139739E-2</v>
      </c>
      <c r="AK1838" s="155">
        <f t="shared" si="317"/>
        <v>1.7888003106944668E-2</v>
      </c>
      <c r="AL1838" s="158">
        <f t="shared" si="318"/>
        <v>1.8168501865109109E-2</v>
      </c>
    </row>
    <row r="1839" spans="18:38" ht="14.25" x14ac:dyDescent="0.2">
      <c r="R1839" s="152" t="s">
        <v>102</v>
      </c>
      <c r="S1839" s="152"/>
      <c r="T1839" s="152" t="s">
        <v>101</v>
      </c>
      <c r="U1839" s="161">
        <v>38819</v>
      </c>
      <c r="V1839" s="152">
        <v>294.10466000000002</v>
      </c>
      <c r="W1839" s="152">
        <v>288.90327000000002</v>
      </c>
      <c r="X1839" s="152">
        <v>295.88305000000003</v>
      </c>
      <c r="Y1839" s="154">
        <f t="shared" si="308"/>
        <v>6.9797800000000052</v>
      </c>
      <c r="Z1839" s="154">
        <f t="shared" si="309"/>
        <v>1.7783900000000017</v>
      </c>
      <c r="AA1839" s="154">
        <f t="shared" si="310"/>
        <v>-5.2013900000000035</v>
      </c>
      <c r="AB1839" s="155">
        <f t="shared" si="314"/>
        <v>7.5607329999999937</v>
      </c>
      <c r="AC1839" s="155">
        <f t="shared" si="311"/>
        <v>5.2013900000000035</v>
      </c>
      <c r="AD1839" s="155">
        <f t="shared" si="315"/>
        <v>5.1868396666666623</v>
      </c>
      <c r="AE1839" s="152">
        <f t="shared" si="312"/>
        <v>0</v>
      </c>
      <c r="AF1839" s="152"/>
      <c r="AG1839" s="156">
        <v>38819</v>
      </c>
      <c r="AH1839" s="159">
        <v>287.92998999999998</v>
      </c>
      <c r="AI1839" s="155">
        <f t="shared" si="316"/>
        <v>305.61350299999998</v>
      </c>
      <c r="AJ1839" s="158">
        <f t="shared" si="313"/>
        <v>1.8064773315207644E-2</v>
      </c>
      <c r="AK1839" s="155">
        <f t="shared" si="317"/>
        <v>1.6905814114133982E-2</v>
      </c>
      <c r="AL1839" s="158">
        <f t="shared" si="318"/>
        <v>1.6971892981661425E-2</v>
      </c>
    </row>
    <row r="1840" spans="18:38" ht="14.25" x14ac:dyDescent="0.2">
      <c r="R1840" s="152" t="s">
        <v>102</v>
      </c>
      <c r="S1840" s="152"/>
      <c r="T1840" s="152" t="s">
        <v>101</v>
      </c>
      <c r="U1840" s="161">
        <v>38820</v>
      </c>
      <c r="V1840" s="152">
        <v>296.38101</v>
      </c>
      <c r="W1840" s="152">
        <v>295.17124999999999</v>
      </c>
      <c r="X1840" s="152">
        <v>297.97228999999999</v>
      </c>
      <c r="Y1840" s="154">
        <f t="shared" si="308"/>
        <v>2.8010400000000004</v>
      </c>
      <c r="Z1840" s="154">
        <f t="shared" si="309"/>
        <v>1.5912799999999834</v>
      </c>
      <c r="AA1840" s="154">
        <f t="shared" si="310"/>
        <v>-1.209760000000017</v>
      </c>
      <c r="AB1840" s="155">
        <f t="shared" si="314"/>
        <v>7.1082809999999919</v>
      </c>
      <c r="AC1840" s="155">
        <f t="shared" si="311"/>
        <v>1.209760000000017</v>
      </c>
      <c r="AD1840" s="155">
        <f t="shared" si="315"/>
        <v>5.1171696666666628</v>
      </c>
      <c r="AE1840" s="152">
        <f t="shared" si="312"/>
        <v>0</v>
      </c>
      <c r="AF1840" s="152"/>
      <c r="AG1840" s="156">
        <v>38820</v>
      </c>
      <c r="AH1840" s="159">
        <v>280.18508000000003</v>
      </c>
      <c r="AI1840" s="155">
        <f t="shared" si="316"/>
        <v>303.69137799999993</v>
      </c>
      <c r="AJ1840" s="158">
        <f t="shared" si="313"/>
        <v>4.3177174173586151E-3</v>
      </c>
      <c r="AK1840" s="155">
        <f t="shared" si="317"/>
        <v>1.6724162434567237E-2</v>
      </c>
      <c r="AL1840" s="158">
        <f t="shared" si="318"/>
        <v>1.6849901042191143E-2</v>
      </c>
    </row>
    <row r="1841" spans="18:38" ht="14.25" x14ac:dyDescent="0.2">
      <c r="R1841" s="152" t="s">
        <v>102</v>
      </c>
      <c r="S1841" s="152"/>
      <c r="T1841" s="152" t="s">
        <v>101</v>
      </c>
      <c r="U1841" s="161">
        <v>38821</v>
      </c>
      <c r="V1841" s="152">
        <v>296.20555999999999</v>
      </c>
      <c r="W1841" s="152">
        <v>295.16537</v>
      </c>
      <c r="X1841" s="152">
        <v>298.81826000000001</v>
      </c>
      <c r="Y1841" s="154">
        <f t="shared" si="308"/>
        <v>3.6528900000000135</v>
      </c>
      <c r="Z1841" s="154">
        <f t="shared" si="309"/>
        <v>2.612700000000018</v>
      </c>
      <c r="AA1841" s="154">
        <f t="shared" si="310"/>
        <v>-1.0401899999999955</v>
      </c>
      <c r="AB1841" s="155">
        <f t="shared" si="314"/>
        <v>7.0130019999999922</v>
      </c>
      <c r="AC1841" s="155">
        <f t="shared" si="311"/>
        <v>1.0401899999999955</v>
      </c>
      <c r="AD1841" s="155">
        <f t="shared" si="315"/>
        <v>5.0948319999999967</v>
      </c>
      <c r="AE1841" s="152">
        <f t="shared" si="312"/>
        <v>0</v>
      </c>
      <c r="AF1841" s="152"/>
      <c r="AG1841" s="156">
        <v>38821</v>
      </c>
      <c r="AH1841" s="159">
        <v>272.62170000000003</v>
      </c>
      <c r="AI1841" s="155">
        <f t="shared" si="316"/>
        <v>301.64254399999999</v>
      </c>
      <c r="AJ1841" s="158">
        <f t="shared" si="313"/>
        <v>3.8155069827530068E-3</v>
      </c>
      <c r="AK1841" s="155">
        <f t="shared" si="317"/>
        <v>1.6680699688627603E-2</v>
      </c>
      <c r="AL1841" s="158">
        <f t="shared" si="318"/>
        <v>1.6890296482846255E-2</v>
      </c>
    </row>
    <row r="1842" spans="18:38" ht="14.25" x14ac:dyDescent="0.2">
      <c r="R1842" s="152" t="s">
        <v>102</v>
      </c>
      <c r="S1842" s="152"/>
      <c r="T1842" s="152" t="s">
        <v>101</v>
      </c>
      <c r="U1842" s="161">
        <v>38822</v>
      </c>
      <c r="V1842" s="152">
        <v>299.00457</v>
      </c>
      <c r="W1842" s="152">
        <v>292.79212000000001</v>
      </c>
      <c r="X1842" s="152">
        <v>299.43450999999999</v>
      </c>
      <c r="Y1842" s="154">
        <f t="shared" si="308"/>
        <v>6.6423899999999776</v>
      </c>
      <c r="Z1842" s="154">
        <f t="shared" si="309"/>
        <v>0.42993999999998778</v>
      </c>
      <c r="AA1842" s="154">
        <f t="shared" si="310"/>
        <v>-6.2124499999999898</v>
      </c>
      <c r="AB1842" s="155">
        <f t="shared" si="314"/>
        <v>6.8131033333333262</v>
      </c>
      <c r="AC1842" s="155">
        <f t="shared" si="311"/>
        <v>6.2124499999999898</v>
      </c>
      <c r="AD1842" s="155">
        <f t="shared" si="315"/>
        <v>4.9294603333333304</v>
      </c>
      <c r="AE1842" s="152">
        <f t="shared" si="312"/>
        <v>0</v>
      </c>
      <c r="AF1842" s="152"/>
      <c r="AG1842" s="156">
        <v>38822</v>
      </c>
      <c r="AH1842" s="159">
        <v>281.13563999999997</v>
      </c>
      <c r="AI1842" s="155">
        <f t="shared" si="316"/>
        <v>298.81440933333329</v>
      </c>
      <c r="AJ1842" s="158">
        <f t="shared" si="313"/>
        <v>2.2097696329074431E-2</v>
      </c>
      <c r="AK1842" s="155">
        <f t="shared" si="317"/>
        <v>1.6399601006796587E-2</v>
      </c>
      <c r="AL1842" s="158">
        <f t="shared" si="318"/>
        <v>1.6496729004237615E-2</v>
      </c>
    </row>
    <row r="1843" spans="18:38" ht="14.25" x14ac:dyDescent="0.2">
      <c r="R1843" s="152" t="s">
        <v>102</v>
      </c>
      <c r="S1843" s="152"/>
      <c r="T1843" s="152" t="s">
        <v>101</v>
      </c>
      <c r="U1843" s="161">
        <v>38823</v>
      </c>
      <c r="V1843" s="152">
        <v>295.05192</v>
      </c>
      <c r="W1843" s="152">
        <v>294.18180999999998</v>
      </c>
      <c r="X1843" s="152">
        <v>299.68847</v>
      </c>
      <c r="Y1843" s="154">
        <f t="shared" si="308"/>
        <v>5.5066600000000108</v>
      </c>
      <c r="Z1843" s="154">
        <f t="shared" si="309"/>
        <v>4.6365499999999997</v>
      </c>
      <c r="AA1843" s="154">
        <f t="shared" si="310"/>
        <v>-0.87011000000001104</v>
      </c>
      <c r="AB1843" s="155">
        <f t="shared" si="314"/>
        <v>6.7068849999999944</v>
      </c>
      <c r="AC1843" s="155">
        <f t="shared" si="311"/>
        <v>0.87011000000001104</v>
      </c>
      <c r="AD1843" s="155">
        <f t="shared" si="315"/>
        <v>4.7214563333333333</v>
      </c>
      <c r="AE1843" s="152">
        <f t="shared" si="312"/>
        <v>0</v>
      </c>
      <c r="AF1843" s="152"/>
      <c r="AG1843" s="156">
        <v>38823</v>
      </c>
      <c r="AH1843" s="159">
        <v>262.98582999999996</v>
      </c>
      <c r="AI1843" s="155">
        <f t="shared" si="316"/>
        <v>295.65175166666666</v>
      </c>
      <c r="AJ1843" s="158">
        <f t="shared" si="313"/>
        <v>3.3085813026504552E-3</v>
      </c>
      <c r="AK1843" s="155">
        <f t="shared" si="317"/>
        <v>1.5847605754788035E-2</v>
      </c>
      <c r="AL1843" s="158">
        <f t="shared" si="318"/>
        <v>1.5969654523327673E-2</v>
      </c>
    </row>
    <row r="1844" spans="18:38" ht="14.25" x14ac:dyDescent="0.2">
      <c r="R1844" s="152" t="s">
        <v>102</v>
      </c>
      <c r="S1844" s="152"/>
      <c r="T1844" s="152" t="s">
        <v>101</v>
      </c>
      <c r="U1844" s="161">
        <v>38824</v>
      </c>
      <c r="V1844" s="152">
        <v>299.91000000000003</v>
      </c>
      <c r="W1844" s="152">
        <v>287.25884000000002</v>
      </c>
      <c r="X1844" s="152">
        <v>300.78462000000002</v>
      </c>
      <c r="Y1844" s="154">
        <f t="shared" si="308"/>
        <v>13.525779999999997</v>
      </c>
      <c r="Z1844" s="154">
        <f t="shared" si="309"/>
        <v>0.87461999999999307</v>
      </c>
      <c r="AA1844" s="154">
        <f t="shared" si="310"/>
        <v>-12.651160000000004</v>
      </c>
      <c r="AB1844" s="155">
        <f t="shared" si="314"/>
        <v>6.9117603333333291</v>
      </c>
      <c r="AC1844" s="155">
        <f t="shared" si="311"/>
        <v>12.651160000000004</v>
      </c>
      <c r="AD1844" s="155">
        <f t="shared" si="315"/>
        <v>4.9628936666666679</v>
      </c>
      <c r="AE1844" s="152">
        <f t="shared" si="312"/>
        <v>0</v>
      </c>
      <c r="AF1844" s="152"/>
      <c r="AG1844" s="156">
        <v>38824</v>
      </c>
      <c r="AH1844" s="159">
        <v>271.91266999999999</v>
      </c>
      <c r="AI1844" s="155">
        <f t="shared" si="316"/>
        <v>293.39248833333329</v>
      </c>
      <c r="AJ1844" s="158">
        <f t="shared" si="313"/>
        <v>4.6526555750417975E-2</v>
      </c>
      <c r="AK1844" s="155">
        <f t="shared" si="317"/>
        <v>1.68678079781425E-2</v>
      </c>
      <c r="AL1844" s="158">
        <f t="shared" si="318"/>
        <v>1.6915544412398703E-2</v>
      </c>
    </row>
    <row r="1845" spans="18:38" ht="14.25" x14ac:dyDescent="0.2">
      <c r="R1845" s="152" t="s">
        <v>102</v>
      </c>
      <c r="S1845" s="152"/>
      <c r="T1845" s="152" t="s">
        <v>101</v>
      </c>
      <c r="U1845" s="161">
        <v>38825</v>
      </c>
      <c r="V1845" s="152">
        <v>293.06772000000001</v>
      </c>
      <c r="W1845" s="152">
        <v>290.96983999999998</v>
      </c>
      <c r="X1845" s="152">
        <v>295.98192</v>
      </c>
      <c r="Y1845" s="154">
        <f t="shared" si="308"/>
        <v>5.0120800000000258</v>
      </c>
      <c r="Z1845" s="154">
        <f t="shared" si="309"/>
        <v>2.9141999999999939</v>
      </c>
      <c r="AA1845" s="154">
        <f t="shared" si="310"/>
        <v>-2.0978800000000319</v>
      </c>
      <c r="AB1845" s="155">
        <f t="shared" si="314"/>
        <v>6.8306443333333293</v>
      </c>
      <c r="AC1845" s="155">
        <f t="shared" si="311"/>
        <v>2.0978800000000319</v>
      </c>
      <c r="AD1845" s="155">
        <f t="shared" si="315"/>
        <v>5.0328230000000023</v>
      </c>
      <c r="AE1845" s="152">
        <f t="shared" si="312"/>
        <v>0</v>
      </c>
      <c r="AF1845" s="152"/>
      <c r="AG1845" s="156">
        <v>38825</v>
      </c>
      <c r="AH1845" s="159">
        <v>276.77159999999998</v>
      </c>
      <c r="AI1845" s="155">
        <f t="shared" si="316"/>
        <v>292.04433399999999</v>
      </c>
      <c r="AJ1845" s="158">
        <f t="shared" si="313"/>
        <v>7.57982394147388E-3</v>
      </c>
      <c r="AK1845" s="155">
        <f t="shared" si="317"/>
        <v>1.7120468776191625E-2</v>
      </c>
      <c r="AL1845" s="158">
        <f t="shared" si="318"/>
        <v>1.7233078728382391E-2</v>
      </c>
    </row>
    <row r="1846" spans="18:38" ht="14.25" x14ac:dyDescent="0.2">
      <c r="R1846" s="152" t="s">
        <v>102</v>
      </c>
      <c r="S1846" s="152"/>
      <c r="T1846" s="152" t="s">
        <v>101</v>
      </c>
      <c r="U1846" s="161">
        <v>38826</v>
      </c>
      <c r="V1846" s="152">
        <v>290.71879000000001</v>
      </c>
      <c r="W1846" s="152">
        <v>290.46485999999999</v>
      </c>
      <c r="X1846" s="152">
        <v>293.36772999999999</v>
      </c>
      <c r="Y1846" s="154">
        <f t="shared" si="308"/>
        <v>2.9028700000000072</v>
      </c>
      <c r="Z1846" s="154">
        <f t="shared" si="309"/>
        <v>2.6489399999999819</v>
      </c>
      <c r="AA1846" s="154">
        <f t="shared" si="310"/>
        <v>-0.2539300000000253</v>
      </c>
      <c r="AB1846" s="155">
        <f t="shared" si="314"/>
        <v>6.4583526666666637</v>
      </c>
      <c r="AC1846" s="155">
        <f t="shared" si="311"/>
        <v>0.2539300000000253</v>
      </c>
      <c r="AD1846" s="155">
        <f t="shared" si="315"/>
        <v>4.6916410000000024</v>
      </c>
      <c r="AE1846" s="152">
        <f t="shared" si="312"/>
        <v>0</v>
      </c>
      <c r="AF1846" s="152"/>
      <c r="AG1846" s="156">
        <v>38826</v>
      </c>
      <c r="AH1846" s="159">
        <v>279.77515999999997</v>
      </c>
      <c r="AI1846" s="155">
        <f t="shared" si="316"/>
        <v>289.96947933333325</v>
      </c>
      <c r="AJ1846" s="158">
        <f t="shared" si="313"/>
        <v>9.0762167734985953E-4</v>
      </c>
      <c r="AK1846" s="155">
        <f t="shared" si="317"/>
        <v>1.6128427306996821E-2</v>
      </c>
      <c r="AL1846" s="158">
        <f t="shared" si="318"/>
        <v>1.6179775232850437E-2</v>
      </c>
    </row>
    <row r="1847" spans="18:38" ht="14.25" x14ac:dyDescent="0.2">
      <c r="R1847" s="152" t="s">
        <v>102</v>
      </c>
      <c r="S1847" s="152"/>
      <c r="T1847" s="152" t="s">
        <v>101</v>
      </c>
      <c r="U1847" s="161">
        <v>38827</v>
      </c>
      <c r="V1847" s="152">
        <v>292.81511999999998</v>
      </c>
      <c r="W1847" s="152">
        <v>290.57670000000002</v>
      </c>
      <c r="X1847" s="152">
        <v>295.32553000000001</v>
      </c>
      <c r="Y1847" s="154">
        <f t="shared" si="308"/>
        <v>4.7488299999999981</v>
      </c>
      <c r="Z1847" s="154">
        <f t="shared" si="309"/>
        <v>2.5104100000000358</v>
      </c>
      <c r="AA1847" s="154">
        <f t="shared" si="310"/>
        <v>-2.2384199999999623</v>
      </c>
      <c r="AB1847" s="155">
        <f t="shared" si="314"/>
        <v>6.37144933333333</v>
      </c>
      <c r="AC1847" s="155">
        <f t="shared" si="311"/>
        <v>2.2384199999999623</v>
      </c>
      <c r="AD1847" s="155">
        <f t="shared" si="315"/>
        <v>4.6219863333333349</v>
      </c>
      <c r="AE1847" s="152">
        <f t="shared" si="312"/>
        <v>0</v>
      </c>
      <c r="AF1847" s="152"/>
      <c r="AG1847" s="156">
        <v>38827</v>
      </c>
      <c r="AH1847" s="159">
        <v>276.32537000000002</v>
      </c>
      <c r="AI1847" s="155">
        <f t="shared" si="316"/>
        <v>287.57599866666658</v>
      </c>
      <c r="AJ1847" s="158">
        <f t="shared" si="313"/>
        <v>8.1006677019919027E-3</v>
      </c>
      <c r="AK1847" s="155">
        <f t="shared" si="317"/>
        <v>1.5984038988103286E-2</v>
      </c>
      <c r="AL1847" s="158">
        <f t="shared" si="318"/>
        <v>1.6072225619533517E-2</v>
      </c>
    </row>
    <row r="1848" spans="18:38" ht="14.25" x14ac:dyDescent="0.2">
      <c r="R1848" s="152" t="s">
        <v>102</v>
      </c>
      <c r="S1848" s="152"/>
      <c r="T1848" s="152" t="s">
        <v>101</v>
      </c>
      <c r="U1848" s="161">
        <v>38828</v>
      </c>
      <c r="V1848" s="152">
        <v>295.75366000000002</v>
      </c>
      <c r="W1848" s="152">
        <v>292.22476999999998</v>
      </c>
      <c r="X1848" s="152">
        <v>296.41919000000001</v>
      </c>
      <c r="Y1848" s="154">
        <f t="shared" si="308"/>
        <v>4.1944200000000365</v>
      </c>
      <c r="Z1848" s="154">
        <f t="shared" si="309"/>
        <v>0.66552999999998974</v>
      </c>
      <c r="AA1848" s="154">
        <f t="shared" si="310"/>
        <v>-3.5288900000000467</v>
      </c>
      <c r="AB1848" s="155">
        <f t="shared" si="314"/>
        <v>6.2741236666666644</v>
      </c>
      <c r="AC1848" s="155">
        <f t="shared" si="311"/>
        <v>3.5288900000000467</v>
      </c>
      <c r="AD1848" s="155">
        <f t="shared" si="315"/>
        <v>4.5890276666666692</v>
      </c>
      <c r="AE1848" s="152">
        <f t="shared" si="312"/>
        <v>0</v>
      </c>
      <c r="AF1848" s="152"/>
      <c r="AG1848" s="156">
        <v>38828</v>
      </c>
      <c r="AH1848" s="159">
        <v>267.95245999999997</v>
      </c>
      <c r="AI1848" s="155">
        <f t="shared" si="316"/>
        <v>285.12031300000001</v>
      </c>
      <c r="AJ1848" s="158">
        <f t="shared" si="313"/>
        <v>1.3169836171685257E-2</v>
      </c>
      <c r="AK1848" s="155">
        <f t="shared" si="317"/>
        <v>1.5982230887673084E-2</v>
      </c>
      <c r="AL1848" s="158">
        <f t="shared" si="318"/>
        <v>1.6095056919591236E-2</v>
      </c>
    </row>
    <row r="1849" spans="18:38" ht="14.25" x14ac:dyDescent="0.2">
      <c r="R1849" s="152" t="s">
        <v>102</v>
      </c>
      <c r="S1849" s="152"/>
      <c r="T1849" s="152" t="s">
        <v>101</v>
      </c>
      <c r="U1849" s="161">
        <v>38829</v>
      </c>
      <c r="V1849" s="152">
        <v>293.89666</v>
      </c>
      <c r="W1849" s="152">
        <v>288.94157999999999</v>
      </c>
      <c r="X1849" s="152">
        <v>296.05730999999997</v>
      </c>
      <c r="Y1849" s="154">
        <f t="shared" si="308"/>
        <v>7.115729999999985</v>
      </c>
      <c r="Z1849" s="154">
        <f t="shared" si="309"/>
        <v>2.1606499999999755</v>
      </c>
      <c r="AA1849" s="154">
        <f t="shared" si="310"/>
        <v>-4.9550800000000095</v>
      </c>
      <c r="AB1849" s="155">
        <f t="shared" si="314"/>
        <v>6.288871333333331</v>
      </c>
      <c r="AC1849" s="155">
        <f t="shared" si="311"/>
        <v>4.9550800000000095</v>
      </c>
      <c r="AD1849" s="155">
        <f t="shared" si="315"/>
        <v>4.529703000000004</v>
      </c>
      <c r="AE1849" s="152">
        <f t="shared" si="312"/>
        <v>0</v>
      </c>
      <c r="AF1849" s="152"/>
      <c r="AG1849" s="156">
        <v>38829</v>
      </c>
      <c r="AH1849" s="159">
        <v>243.83535000000003</v>
      </c>
      <c r="AI1849" s="155">
        <f t="shared" si="316"/>
        <v>282.41802566666667</v>
      </c>
      <c r="AJ1849" s="158">
        <f t="shared" si="313"/>
        <v>2.0321417710762648E-2</v>
      </c>
      <c r="AK1849" s="155">
        <f t="shared" si="317"/>
        <v>1.5968656547564235E-2</v>
      </c>
      <c r="AL1849" s="158">
        <f t="shared" si="318"/>
        <v>1.6039001013859994E-2</v>
      </c>
    </row>
    <row r="1850" spans="18:38" ht="14.25" x14ac:dyDescent="0.2">
      <c r="R1850" s="152" t="s">
        <v>102</v>
      </c>
      <c r="S1850" s="152"/>
      <c r="T1850" s="152" t="s">
        <v>101</v>
      </c>
      <c r="U1850" s="161">
        <v>38830</v>
      </c>
      <c r="V1850" s="152">
        <v>296.40127000000001</v>
      </c>
      <c r="W1850" s="152">
        <v>293.80504999999999</v>
      </c>
      <c r="X1850" s="152">
        <v>296.54613000000001</v>
      </c>
      <c r="Y1850" s="154">
        <f t="shared" si="308"/>
        <v>2.7410800000000108</v>
      </c>
      <c r="Z1850" s="154">
        <f t="shared" si="309"/>
        <v>0.14485999999999422</v>
      </c>
      <c r="AA1850" s="154">
        <f t="shared" si="310"/>
        <v>-2.5962200000000166</v>
      </c>
      <c r="AB1850" s="155">
        <f t="shared" si="314"/>
        <v>6.0630069999999989</v>
      </c>
      <c r="AC1850" s="155">
        <f t="shared" si="311"/>
        <v>2.5962200000000166</v>
      </c>
      <c r="AD1850" s="155">
        <f t="shared" si="315"/>
        <v>4.3375123333333381</v>
      </c>
      <c r="AE1850" s="152">
        <f t="shared" si="312"/>
        <v>0</v>
      </c>
      <c r="AF1850" s="152"/>
      <c r="AG1850" s="156">
        <v>38830</v>
      </c>
      <c r="AH1850" s="159">
        <v>246.71472</v>
      </c>
      <c r="AI1850" s="155">
        <f t="shared" si="316"/>
        <v>280.45869966666669</v>
      </c>
      <c r="AJ1850" s="158">
        <f t="shared" si="313"/>
        <v>1.0523166189678575E-2</v>
      </c>
      <c r="AK1850" s="155">
        <f t="shared" si="317"/>
        <v>1.5407034804623172E-2</v>
      </c>
      <c r="AL1850" s="158">
        <f t="shared" si="318"/>
        <v>1.5465779234121093E-2</v>
      </c>
    </row>
    <row r="1851" spans="18:38" ht="14.25" x14ac:dyDescent="0.2">
      <c r="R1851" s="152" t="s">
        <v>102</v>
      </c>
      <c r="S1851" s="152"/>
      <c r="T1851" s="152" t="s">
        <v>101</v>
      </c>
      <c r="U1851" s="161">
        <v>38831</v>
      </c>
      <c r="V1851" s="152">
        <v>296.12491999999997</v>
      </c>
      <c r="W1851" s="152">
        <v>288.45490999999998</v>
      </c>
      <c r="X1851" s="152">
        <v>296.21176000000003</v>
      </c>
      <c r="Y1851" s="154">
        <f t="shared" si="308"/>
        <v>7.7568500000000427</v>
      </c>
      <c r="Z1851" s="154">
        <f t="shared" si="309"/>
        <v>8.6840000000051987E-2</v>
      </c>
      <c r="AA1851" s="154">
        <f t="shared" si="310"/>
        <v>-7.6700099999999907</v>
      </c>
      <c r="AB1851" s="155">
        <f t="shared" si="314"/>
        <v>6.163244333333334</v>
      </c>
      <c r="AC1851" s="155">
        <f t="shared" si="311"/>
        <v>7.6700099999999907</v>
      </c>
      <c r="AD1851" s="155">
        <f t="shared" si="315"/>
        <v>4.525702666666672</v>
      </c>
      <c r="AE1851" s="152">
        <f t="shared" si="312"/>
        <v>0</v>
      </c>
      <c r="AF1851" s="152"/>
      <c r="AG1851" s="156">
        <v>38831</v>
      </c>
      <c r="AH1851" s="159">
        <v>257.97803000000005</v>
      </c>
      <c r="AI1851" s="155">
        <f t="shared" si="316"/>
        <v>280.48103666666668</v>
      </c>
      <c r="AJ1851" s="158">
        <f t="shared" si="313"/>
        <v>2.9731252696208237E-2</v>
      </c>
      <c r="AK1851" s="155">
        <f t="shared" si="317"/>
        <v>1.6135835637267028E-2</v>
      </c>
      <c r="AL1851" s="158">
        <f t="shared" si="318"/>
        <v>1.6135503207103347E-2</v>
      </c>
    </row>
    <row r="1852" spans="18:38" ht="14.25" x14ac:dyDescent="0.2">
      <c r="R1852" s="152" t="s">
        <v>102</v>
      </c>
      <c r="S1852" s="152"/>
      <c r="T1852" s="152" t="s">
        <v>101</v>
      </c>
      <c r="U1852" s="161">
        <v>38832</v>
      </c>
      <c r="V1852" s="152">
        <v>291.43516</v>
      </c>
      <c r="W1852" s="152">
        <v>290.59656000000001</v>
      </c>
      <c r="X1852" s="152">
        <v>293.13017000000002</v>
      </c>
      <c r="Y1852" s="154">
        <f t="shared" si="308"/>
        <v>2.5336100000000101</v>
      </c>
      <c r="Z1852" s="154">
        <f t="shared" si="309"/>
        <v>1.6950100000000248</v>
      </c>
      <c r="AA1852" s="154">
        <f t="shared" si="310"/>
        <v>-0.83859999999998536</v>
      </c>
      <c r="AB1852" s="155">
        <f t="shared" si="314"/>
        <v>6.1389769999999997</v>
      </c>
      <c r="AC1852" s="155">
        <f t="shared" si="311"/>
        <v>0.83859999999998536</v>
      </c>
      <c r="AD1852" s="155">
        <f t="shared" si="315"/>
        <v>4.4639883333333366</v>
      </c>
      <c r="AE1852" s="152">
        <f t="shared" si="312"/>
        <v>0</v>
      </c>
      <c r="AF1852" s="152"/>
      <c r="AG1852" s="156">
        <v>38832</v>
      </c>
      <c r="AH1852" s="159">
        <v>251.22782000000004</v>
      </c>
      <c r="AI1852" s="155">
        <f t="shared" si="316"/>
        <v>280.27754966666657</v>
      </c>
      <c r="AJ1852" s="158">
        <f t="shared" si="313"/>
        <v>3.3380061173160888E-3</v>
      </c>
      <c r="AK1852" s="155">
        <f t="shared" si="317"/>
        <v>1.5898651802790587E-2</v>
      </c>
      <c r="AL1852" s="158">
        <f t="shared" si="318"/>
        <v>1.5927027828815925E-2</v>
      </c>
    </row>
    <row r="1853" spans="18:38" ht="14.25" x14ac:dyDescent="0.2">
      <c r="R1853" s="152" t="s">
        <v>102</v>
      </c>
      <c r="S1853" s="152"/>
      <c r="T1853" s="152" t="s">
        <v>101</v>
      </c>
      <c r="U1853" s="161">
        <v>38833</v>
      </c>
      <c r="V1853" s="152">
        <v>292.98858000000001</v>
      </c>
      <c r="W1853" s="152">
        <v>290.42230000000001</v>
      </c>
      <c r="X1853" s="152">
        <v>293.15118999999999</v>
      </c>
      <c r="Y1853" s="154">
        <f t="shared" si="308"/>
        <v>2.7288899999999785</v>
      </c>
      <c r="Z1853" s="154">
        <f t="shared" si="309"/>
        <v>0.16260999999997239</v>
      </c>
      <c r="AA1853" s="154">
        <f t="shared" si="310"/>
        <v>-2.5662800000000061</v>
      </c>
      <c r="AB1853" s="155">
        <f t="shared" si="314"/>
        <v>6.1207663333333322</v>
      </c>
      <c r="AC1853" s="155">
        <f t="shared" si="311"/>
        <v>2.5662800000000061</v>
      </c>
      <c r="AD1853" s="155">
        <f t="shared" si="315"/>
        <v>4.5495310000000035</v>
      </c>
      <c r="AE1853" s="152">
        <f t="shared" si="312"/>
        <v>0</v>
      </c>
      <c r="AF1853" s="152"/>
      <c r="AG1853" s="156">
        <v>38833</v>
      </c>
      <c r="AH1853" s="159">
        <v>252.19712999999999</v>
      </c>
      <c r="AI1853" s="155">
        <f t="shared" si="316"/>
        <v>279.43713433333329</v>
      </c>
      <c r="AJ1853" s="158">
        <f t="shared" si="313"/>
        <v>1.0175690738431505E-2</v>
      </c>
      <c r="AK1853" s="155">
        <f t="shared" si="317"/>
        <v>1.6237841494071637E-2</v>
      </c>
      <c r="AL1853" s="158">
        <f t="shared" si="318"/>
        <v>1.6281053736304733E-2</v>
      </c>
    </row>
    <row r="1854" spans="18:38" ht="14.25" x14ac:dyDescent="0.2">
      <c r="R1854" s="152" t="s">
        <v>102</v>
      </c>
      <c r="S1854" s="152"/>
      <c r="T1854" s="152" t="s">
        <v>101</v>
      </c>
      <c r="U1854" s="161">
        <v>38834</v>
      </c>
      <c r="V1854" s="152">
        <v>292.22617000000002</v>
      </c>
      <c r="W1854" s="152">
        <v>292.21258</v>
      </c>
      <c r="X1854" s="152">
        <v>295.41768000000002</v>
      </c>
      <c r="Y1854" s="154">
        <f t="shared" si="308"/>
        <v>3.2051000000000158</v>
      </c>
      <c r="Z1854" s="154">
        <f t="shared" si="309"/>
        <v>3.1915099999999939</v>
      </c>
      <c r="AA1854" s="154">
        <f t="shared" si="310"/>
        <v>-1.3590000000021973E-2</v>
      </c>
      <c r="AB1854" s="155">
        <f t="shared" si="314"/>
        <v>5.9805033333333331</v>
      </c>
      <c r="AC1854" s="155">
        <f t="shared" si="311"/>
        <v>1.3590000000021973E-2</v>
      </c>
      <c r="AD1854" s="155">
        <f t="shared" si="315"/>
        <v>4.3447533333333377</v>
      </c>
      <c r="AE1854" s="152">
        <f t="shared" si="312"/>
        <v>0</v>
      </c>
      <c r="AF1854" s="152"/>
      <c r="AG1854" s="156">
        <v>38834</v>
      </c>
      <c r="AH1854" s="159">
        <v>255.69421000000003</v>
      </c>
      <c r="AI1854" s="155">
        <f t="shared" si="316"/>
        <v>278.23499333333331</v>
      </c>
      <c r="AJ1854" s="158">
        <f t="shared" si="313"/>
        <v>5.3149424071909847E-5</v>
      </c>
      <c r="AK1854" s="155">
        <f t="shared" si="317"/>
        <v>1.5536186475745986E-2</v>
      </c>
      <c r="AL1854" s="158">
        <f t="shared" si="318"/>
        <v>1.5615409410879535E-2</v>
      </c>
    </row>
    <row r="1855" spans="18:38" ht="14.25" x14ac:dyDescent="0.2">
      <c r="R1855" s="152" t="s">
        <v>102</v>
      </c>
      <c r="S1855" s="152"/>
      <c r="T1855" s="152" t="s">
        <v>101</v>
      </c>
      <c r="U1855" s="161">
        <v>38835</v>
      </c>
      <c r="V1855" s="152">
        <v>295.64402000000001</v>
      </c>
      <c r="W1855" s="152">
        <v>291.62578000000002</v>
      </c>
      <c r="X1855" s="152">
        <v>295.66415000000001</v>
      </c>
      <c r="Y1855" s="154">
        <f t="shared" si="308"/>
        <v>4.0383699999999862</v>
      </c>
      <c r="Z1855" s="154">
        <f t="shared" si="309"/>
        <v>2.0129999999994652E-2</v>
      </c>
      <c r="AA1855" s="154">
        <f t="shared" si="310"/>
        <v>-4.0182399999999916</v>
      </c>
      <c r="AB1855" s="155">
        <f t="shared" si="314"/>
        <v>5.9185770000000009</v>
      </c>
      <c r="AC1855" s="155">
        <f t="shared" si="311"/>
        <v>4.0182399999999916</v>
      </c>
      <c r="AD1855" s="155">
        <f t="shared" si="315"/>
        <v>4.3540533333333373</v>
      </c>
      <c r="AE1855" s="152">
        <f t="shared" si="312"/>
        <v>0</v>
      </c>
      <c r="AF1855" s="152"/>
      <c r="AG1855" s="156">
        <v>38835</v>
      </c>
      <c r="AH1855" s="159">
        <v>254.14134000000001</v>
      </c>
      <c r="AI1855" s="155">
        <f t="shared" si="316"/>
        <v>277.21394733333329</v>
      </c>
      <c r="AJ1855" s="158">
        <f t="shared" si="313"/>
        <v>1.5811044358229918E-2</v>
      </c>
      <c r="AK1855" s="155">
        <f t="shared" si="317"/>
        <v>1.5625534232082315E-2</v>
      </c>
      <c r="AL1855" s="158">
        <f t="shared" si="318"/>
        <v>1.5706472835213616E-2</v>
      </c>
    </row>
    <row r="1856" spans="18:38" ht="14.25" x14ac:dyDescent="0.2">
      <c r="R1856" s="152" t="s">
        <v>102</v>
      </c>
      <c r="S1856" s="152"/>
      <c r="T1856" s="152" t="s">
        <v>101</v>
      </c>
      <c r="U1856" s="161">
        <v>38836</v>
      </c>
      <c r="V1856" s="152">
        <v>294.91759999999999</v>
      </c>
      <c r="W1856" s="152">
        <v>294.54890999999998</v>
      </c>
      <c r="X1856" s="152">
        <v>297.79691000000003</v>
      </c>
      <c r="Y1856" s="154">
        <f t="shared" si="308"/>
        <v>3.2480000000000473</v>
      </c>
      <c r="Z1856" s="154">
        <f t="shared" si="309"/>
        <v>2.8793100000000322</v>
      </c>
      <c r="AA1856" s="154">
        <f t="shared" si="310"/>
        <v>-0.36869000000001506</v>
      </c>
      <c r="AB1856" s="155">
        <f t="shared" si="314"/>
        <v>5.8484020000000028</v>
      </c>
      <c r="AC1856" s="155">
        <f t="shared" si="311"/>
        <v>0.36869000000001506</v>
      </c>
      <c r="AD1856" s="155">
        <f t="shared" si="315"/>
        <v>4.2750240000000055</v>
      </c>
      <c r="AE1856" s="152">
        <f t="shared" si="312"/>
        <v>0</v>
      </c>
      <c r="AF1856" s="152"/>
      <c r="AG1856" s="156">
        <v>38836</v>
      </c>
      <c r="AH1856" s="159">
        <v>244.95887999999997</v>
      </c>
      <c r="AI1856" s="155">
        <f t="shared" si="316"/>
        <v>276.19226766666662</v>
      </c>
      <c r="AJ1856" s="158">
        <f t="shared" si="313"/>
        <v>1.5051097555639343E-3</v>
      </c>
      <c r="AK1856" s="155">
        <f t="shared" si="317"/>
        <v>1.5344369548107896E-2</v>
      </c>
      <c r="AL1856" s="158">
        <f t="shared" si="318"/>
        <v>1.5478434773414745E-2</v>
      </c>
    </row>
    <row r="1857" spans="18:38" ht="14.25" x14ac:dyDescent="0.2">
      <c r="R1857" s="152" t="s">
        <v>102</v>
      </c>
      <c r="S1857" s="152"/>
      <c r="T1857" s="152" t="s">
        <v>101</v>
      </c>
      <c r="U1857" s="161">
        <v>38837</v>
      </c>
      <c r="V1857" s="152">
        <v>295.2595</v>
      </c>
      <c r="W1857" s="152">
        <v>288.34609</v>
      </c>
      <c r="X1857" s="152">
        <v>296.30631</v>
      </c>
      <c r="Y1857" s="154">
        <f t="shared" si="308"/>
        <v>7.9602199999999925</v>
      </c>
      <c r="Z1857" s="154">
        <f t="shared" si="309"/>
        <v>1.0468099999999936</v>
      </c>
      <c r="AA1857" s="154">
        <f t="shared" si="310"/>
        <v>-6.9134099999999989</v>
      </c>
      <c r="AB1857" s="155">
        <f t="shared" si="314"/>
        <v>5.9160703333333364</v>
      </c>
      <c r="AC1857" s="155">
        <f t="shared" si="311"/>
        <v>6.9134099999999989</v>
      </c>
      <c r="AD1857" s="155">
        <f t="shared" si="315"/>
        <v>4.3070630000000047</v>
      </c>
      <c r="AE1857" s="152">
        <f t="shared" si="312"/>
        <v>0</v>
      </c>
      <c r="AF1857" s="152"/>
      <c r="AG1857" s="156">
        <v>38837</v>
      </c>
      <c r="AH1857" s="159">
        <v>261.21528000000001</v>
      </c>
      <c r="AI1857" s="155">
        <f t="shared" si="316"/>
        <v>276.03196099999997</v>
      </c>
      <c r="AJ1857" s="158">
        <f t="shared" si="313"/>
        <v>2.6466330759823846E-2</v>
      </c>
      <c r="AK1857" s="155">
        <f t="shared" si="317"/>
        <v>1.5480754475025164E-2</v>
      </c>
      <c r="AL1857" s="158">
        <f t="shared" si="318"/>
        <v>1.5603493828745452E-2</v>
      </c>
    </row>
    <row r="1858" spans="18:38" ht="14.25" x14ac:dyDescent="0.2">
      <c r="R1858" s="152" t="s">
        <v>102</v>
      </c>
      <c r="S1858" s="152"/>
      <c r="T1858" s="152" t="s">
        <v>101</v>
      </c>
      <c r="U1858" s="161">
        <v>38838</v>
      </c>
      <c r="V1858" s="152">
        <v>292.15946000000002</v>
      </c>
      <c r="W1858" s="152">
        <v>288.91858999999999</v>
      </c>
      <c r="X1858" s="152">
        <v>292.52958999999998</v>
      </c>
      <c r="Y1858" s="154">
        <f t="shared" ref="Y1858:Y1921" si="319">X1858-W1858</f>
        <v>3.61099999999999</v>
      </c>
      <c r="Z1858" s="154">
        <f t="shared" ref="Z1858:Z1921" si="320">X1858-V1858</f>
        <v>0.37012999999996055</v>
      </c>
      <c r="AA1858" s="154">
        <f t="shared" ref="AA1858:AA1921" si="321">W1858-V1858</f>
        <v>-3.2408700000000294</v>
      </c>
      <c r="AB1858" s="155">
        <f t="shared" si="314"/>
        <v>5.679980666666669</v>
      </c>
      <c r="AC1858" s="155">
        <f t="shared" ref="AC1858:AC1921" si="322">IF((V1858-W1858)&lt;0,0,V1858-W1858)</f>
        <v>3.2408700000000294</v>
      </c>
      <c r="AD1858" s="155">
        <f t="shared" si="315"/>
        <v>4.0587600000000048</v>
      </c>
      <c r="AE1858" s="152">
        <f t="shared" ref="AE1858:AE1921" si="323">IF(AC1858&gt;=25,1,0)</f>
        <v>0</v>
      </c>
      <c r="AF1858" s="152"/>
      <c r="AG1858" s="156">
        <v>38838</v>
      </c>
      <c r="AH1858" s="159">
        <v>260.74035999999995</v>
      </c>
      <c r="AI1858" s="155">
        <f t="shared" si="316"/>
        <v>276.15062233333333</v>
      </c>
      <c r="AJ1858" s="158">
        <f t="shared" ref="AJ1858:AJ1921" si="324">AC1858/AH1858</f>
        <v>1.2429491161245731E-2</v>
      </c>
      <c r="AK1858" s="155">
        <f t="shared" si="317"/>
        <v>1.4509538225855717E-2</v>
      </c>
      <c r="AL1858" s="158">
        <f t="shared" si="318"/>
        <v>1.469763119020168E-2</v>
      </c>
    </row>
    <row r="1859" spans="18:38" ht="14.25" x14ac:dyDescent="0.2">
      <c r="R1859" s="152" t="s">
        <v>102</v>
      </c>
      <c r="S1859" s="152"/>
      <c r="T1859" s="152" t="s">
        <v>101</v>
      </c>
      <c r="U1859" s="161">
        <v>38839</v>
      </c>
      <c r="V1859" s="152">
        <v>292.84517</v>
      </c>
      <c r="W1859" s="152">
        <v>284.98106000000001</v>
      </c>
      <c r="X1859" s="152">
        <v>292.97478000000001</v>
      </c>
      <c r="Y1859" s="154">
        <f t="shared" si="319"/>
        <v>7.9937199999999962</v>
      </c>
      <c r="Z1859" s="154">
        <f t="shared" si="320"/>
        <v>0.12961000000001377</v>
      </c>
      <c r="AA1859" s="154">
        <f t="shared" si="321"/>
        <v>-7.8641099999999824</v>
      </c>
      <c r="AB1859" s="155">
        <f t="shared" si="314"/>
        <v>5.6915343333333359</v>
      </c>
      <c r="AC1859" s="155">
        <f t="shared" si="322"/>
        <v>7.8641099999999824</v>
      </c>
      <c r="AD1859" s="155">
        <f t="shared" si="315"/>
        <v>4.0931496666666707</v>
      </c>
      <c r="AE1859" s="152">
        <f t="shared" si="323"/>
        <v>0</v>
      </c>
      <c r="AF1859" s="152"/>
      <c r="AG1859" s="156">
        <v>38839</v>
      </c>
      <c r="AH1859" s="159">
        <v>265.17186999999996</v>
      </c>
      <c r="AI1859" s="155">
        <f t="shared" si="316"/>
        <v>275.98081333333334</v>
      </c>
      <c r="AJ1859" s="158">
        <f t="shared" si="324"/>
        <v>2.9656652494851672E-2</v>
      </c>
      <c r="AK1859" s="155">
        <f t="shared" si="317"/>
        <v>1.4655415297878735E-2</v>
      </c>
      <c r="AL1859" s="158">
        <f t="shared" si="318"/>
        <v>1.4831283440428554E-2</v>
      </c>
    </row>
    <row r="1860" spans="18:38" ht="14.25" x14ac:dyDescent="0.2">
      <c r="R1860" s="152" t="s">
        <v>102</v>
      </c>
      <c r="S1860" s="152"/>
      <c r="T1860" s="152" t="s">
        <v>101</v>
      </c>
      <c r="U1860" s="161">
        <v>38840</v>
      </c>
      <c r="V1860" s="152">
        <v>291.95499999999998</v>
      </c>
      <c r="W1860" s="152">
        <v>289.75788</v>
      </c>
      <c r="X1860" s="152">
        <v>299.13429000000002</v>
      </c>
      <c r="Y1860" s="154">
        <f t="shared" si="319"/>
        <v>9.3764100000000212</v>
      </c>
      <c r="Z1860" s="154">
        <f t="shared" si="320"/>
        <v>7.1792900000000373</v>
      </c>
      <c r="AA1860" s="154">
        <f t="shared" si="321"/>
        <v>-2.197119999999984</v>
      </c>
      <c r="AB1860" s="155">
        <f t="shared" si="314"/>
        <v>5.9246540000000021</v>
      </c>
      <c r="AC1860" s="155">
        <f t="shared" si="322"/>
        <v>2.197119999999984</v>
      </c>
      <c r="AD1860" s="155">
        <f t="shared" si="315"/>
        <v>4.1663870000000029</v>
      </c>
      <c r="AE1860" s="152">
        <f t="shared" si="323"/>
        <v>0</v>
      </c>
      <c r="AF1860" s="152"/>
      <c r="AG1860" s="156">
        <v>38840</v>
      </c>
      <c r="AH1860" s="159">
        <v>238.22540999999998</v>
      </c>
      <c r="AI1860" s="155">
        <f t="shared" si="316"/>
        <v>274.33713033333333</v>
      </c>
      <c r="AJ1860" s="158">
        <f t="shared" si="324"/>
        <v>9.2228616586282047E-3</v>
      </c>
      <c r="AK1860" s="155">
        <f t="shared" si="317"/>
        <v>1.4962844019833008E-2</v>
      </c>
      <c r="AL1860" s="158">
        <f t="shared" si="318"/>
        <v>1.518710571528409E-2</v>
      </c>
    </row>
    <row r="1861" spans="18:38" ht="14.25" x14ac:dyDescent="0.2">
      <c r="R1861" s="152" t="s">
        <v>102</v>
      </c>
      <c r="S1861" s="152"/>
      <c r="T1861" s="152" t="s">
        <v>101</v>
      </c>
      <c r="U1861" s="161">
        <v>38841</v>
      </c>
      <c r="V1861" s="152">
        <v>299.61806999999999</v>
      </c>
      <c r="W1861" s="152">
        <v>293.46645000000001</v>
      </c>
      <c r="X1861" s="152">
        <v>300.31756000000001</v>
      </c>
      <c r="Y1861" s="154">
        <f t="shared" si="319"/>
        <v>6.8511100000000056</v>
      </c>
      <c r="Z1861" s="154">
        <f t="shared" si="320"/>
        <v>0.6994900000000257</v>
      </c>
      <c r="AA1861" s="154">
        <f t="shared" si="321"/>
        <v>-6.1516199999999799</v>
      </c>
      <c r="AB1861" s="155">
        <f t="shared" si="314"/>
        <v>5.8434263333333361</v>
      </c>
      <c r="AC1861" s="155">
        <f t="shared" si="322"/>
        <v>6.1516199999999799</v>
      </c>
      <c r="AD1861" s="155">
        <f t="shared" si="315"/>
        <v>4.1412146666666692</v>
      </c>
      <c r="AE1861" s="152">
        <f t="shared" si="323"/>
        <v>0</v>
      </c>
      <c r="AF1861" s="152"/>
      <c r="AG1861" s="156">
        <v>38841</v>
      </c>
      <c r="AH1861" s="159">
        <v>237.41092</v>
      </c>
      <c r="AI1861" s="155">
        <f t="shared" si="316"/>
        <v>271.8838796666667</v>
      </c>
      <c r="AJ1861" s="158">
        <f t="shared" si="324"/>
        <v>2.591127653268847E-2</v>
      </c>
      <c r="AK1861" s="155">
        <f t="shared" si="317"/>
        <v>1.5086295727750224E-2</v>
      </c>
      <c r="AL1861" s="158">
        <f t="shared" si="318"/>
        <v>1.5231556470886962E-2</v>
      </c>
    </row>
    <row r="1862" spans="18:38" ht="14.25" x14ac:dyDescent="0.2">
      <c r="R1862" s="152" t="s">
        <v>102</v>
      </c>
      <c r="S1862" s="152"/>
      <c r="T1862" s="152" t="s">
        <v>101</v>
      </c>
      <c r="U1862" s="161">
        <v>38842</v>
      </c>
      <c r="V1862" s="152">
        <v>293.19619999999998</v>
      </c>
      <c r="W1862" s="152">
        <v>286.94170000000003</v>
      </c>
      <c r="X1862" s="152">
        <v>296.17462</v>
      </c>
      <c r="Y1862" s="154">
        <f t="shared" si="319"/>
        <v>9.2329199999999787</v>
      </c>
      <c r="Z1862" s="154">
        <f t="shared" si="320"/>
        <v>2.9784200000000283</v>
      </c>
      <c r="AA1862" s="154">
        <f t="shared" si="321"/>
        <v>-6.2544999999999504</v>
      </c>
      <c r="AB1862" s="155">
        <f t="shared" si="314"/>
        <v>5.9601323333333367</v>
      </c>
      <c r="AC1862" s="155">
        <f t="shared" si="322"/>
        <v>6.2544999999999504</v>
      </c>
      <c r="AD1862" s="155">
        <f t="shared" si="315"/>
        <v>4.1981673333333349</v>
      </c>
      <c r="AE1862" s="152">
        <f t="shared" si="323"/>
        <v>0</v>
      </c>
      <c r="AF1862" s="152"/>
      <c r="AG1862" s="156">
        <v>38842</v>
      </c>
      <c r="AH1862" s="159">
        <v>222.24929999999998</v>
      </c>
      <c r="AI1862" s="155">
        <f t="shared" si="316"/>
        <v>269.15712000000002</v>
      </c>
      <c r="AJ1862" s="158">
        <f t="shared" si="324"/>
        <v>2.8141820919120784E-2</v>
      </c>
      <c r="AK1862" s="155">
        <f t="shared" si="317"/>
        <v>1.5525985679874812E-2</v>
      </c>
      <c r="AL1862" s="158">
        <f t="shared" si="318"/>
        <v>1.5597459704329332E-2</v>
      </c>
    </row>
    <row r="1863" spans="18:38" ht="14.25" x14ac:dyDescent="0.2">
      <c r="R1863" s="152" t="s">
        <v>102</v>
      </c>
      <c r="S1863" s="152"/>
      <c r="T1863" s="152" t="s">
        <v>101</v>
      </c>
      <c r="U1863" s="161">
        <v>38843</v>
      </c>
      <c r="V1863" s="152">
        <v>296.77251000000001</v>
      </c>
      <c r="W1863" s="152">
        <v>291.90410000000003</v>
      </c>
      <c r="X1863" s="152">
        <v>298.93565000000001</v>
      </c>
      <c r="Y1863" s="154">
        <f t="shared" si="319"/>
        <v>7.0315499999999815</v>
      </c>
      <c r="Z1863" s="154">
        <f t="shared" si="320"/>
        <v>2.1631399999999985</v>
      </c>
      <c r="AA1863" s="154">
        <f t="shared" si="321"/>
        <v>-4.868409999999983</v>
      </c>
      <c r="AB1863" s="155">
        <f t="shared" si="314"/>
        <v>5.8894323333333354</v>
      </c>
      <c r="AC1863" s="155">
        <f t="shared" si="322"/>
        <v>4.868409999999983</v>
      </c>
      <c r="AD1863" s="155">
        <f t="shared" si="315"/>
        <v>4.1799413333333346</v>
      </c>
      <c r="AE1863" s="152">
        <f t="shared" si="323"/>
        <v>0</v>
      </c>
      <c r="AF1863" s="152"/>
      <c r="AG1863" s="156">
        <v>38843</v>
      </c>
      <c r="AH1863" s="159">
        <v>224.11692999999997</v>
      </c>
      <c r="AI1863" s="155">
        <f t="shared" si="316"/>
        <v>266.48994833333342</v>
      </c>
      <c r="AJ1863" s="158">
        <f t="shared" si="324"/>
        <v>2.1722633805487088E-2</v>
      </c>
      <c r="AK1863" s="155">
        <f t="shared" si="317"/>
        <v>1.5656560505823362E-2</v>
      </c>
      <c r="AL1863" s="158">
        <f t="shared" si="318"/>
        <v>1.5685174467086997E-2</v>
      </c>
    </row>
    <row r="1864" spans="18:38" ht="14.25" x14ac:dyDescent="0.2">
      <c r="R1864" s="152" t="s">
        <v>102</v>
      </c>
      <c r="S1864" s="152"/>
      <c r="T1864" s="152" t="s">
        <v>101</v>
      </c>
      <c r="U1864" s="161">
        <v>38844</v>
      </c>
      <c r="V1864" s="152">
        <v>291.61576000000002</v>
      </c>
      <c r="W1864" s="152">
        <v>286.87288000000001</v>
      </c>
      <c r="X1864" s="152">
        <v>292.25317999999999</v>
      </c>
      <c r="Y1864" s="154">
        <f t="shared" si="319"/>
        <v>5.380299999999977</v>
      </c>
      <c r="Z1864" s="154">
        <f t="shared" si="320"/>
        <v>0.63741999999996324</v>
      </c>
      <c r="AA1864" s="154">
        <f t="shared" si="321"/>
        <v>-4.7428800000000138</v>
      </c>
      <c r="AB1864" s="155">
        <f t="shared" si="314"/>
        <v>5.700229000000002</v>
      </c>
      <c r="AC1864" s="155">
        <f t="shared" si="322"/>
        <v>4.7428800000000138</v>
      </c>
      <c r="AD1864" s="155">
        <f t="shared" si="315"/>
        <v>4.0105296666666677</v>
      </c>
      <c r="AE1864" s="152">
        <f t="shared" si="323"/>
        <v>0</v>
      </c>
      <c r="AF1864" s="152"/>
      <c r="AG1864" s="156">
        <v>38844</v>
      </c>
      <c r="AH1864" s="159">
        <v>230.13711999999998</v>
      </c>
      <c r="AI1864" s="155">
        <f t="shared" si="316"/>
        <v>264.26604433333335</v>
      </c>
      <c r="AJ1864" s="158">
        <f t="shared" si="324"/>
        <v>2.0608930884335453E-2</v>
      </c>
      <c r="AK1864" s="155">
        <f t="shared" si="317"/>
        <v>1.5240264000045745E-2</v>
      </c>
      <c r="AL1864" s="158">
        <f t="shared" si="318"/>
        <v>1.5176106626880769E-2</v>
      </c>
    </row>
    <row r="1865" spans="18:38" ht="14.25" x14ac:dyDescent="0.2">
      <c r="R1865" s="152" t="s">
        <v>102</v>
      </c>
      <c r="S1865" s="152"/>
      <c r="T1865" s="152" t="s">
        <v>101</v>
      </c>
      <c r="U1865" s="161">
        <v>38845</v>
      </c>
      <c r="V1865" s="152">
        <v>286.65836999999999</v>
      </c>
      <c r="W1865" s="152">
        <v>284.44812999999999</v>
      </c>
      <c r="X1865" s="152">
        <v>286.60178999999999</v>
      </c>
      <c r="Y1865" s="154">
        <f t="shared" si="319"/>
        <v>2.1536600000000021</v>
      </c>
      <c r="Z1865" s="154">
        <f t="shared" si="320"/>
        <v>-5.6579999999996744E-2</v>
      </c>
      <c r="AA1865" s="154">
        <f t="shared" si="321"/>
        <v>-2.2102399999999989</v>
      </c>
      <c r="AB1865" s="155">
        <f t="shared" si="314"/>
        <v>5.6361463333333344</v>
      </c>
      <c r="AC1865" s="155">
        <f t="shared" si="322"/>
        <v>2.2102399999999989</v>
      </c>
      <c r="AD1865" s="155">
        <f t="shared" si="315"/>
        <v>3.9664783333333351</v>
      </c>
      <c r="AE1865" s="152">
        <f t="shared" si="323"/>
        <v>0</v>
      </c>
      <c r="AF1865" s="152"/>
      <c r="AG1865" s="156">
        <v>38845</v>
      </c>
      <c r="AH1865" s="159">
        <v>233.62378999999999</v>
      </c>
      <c r="AI1865" s="155">
        <f t="shared" si="316"/>
        <v>262.50295</v>
      </c>
      <c r="AJ1865" s="158">
        <f t="shared" si="324"/>
        <v>9.4606803528013948E-3</v>
      </c>
      <c r="AK1865" s="155">
        <f t="shared" si="317"/>
        <v>1.5144732852799101E-2</v>
      </c>
      <c r="AL1865" s="158">
        <f t="shared" si="318"/>
        <v>1.5110223840659067E-2</v>
      </c>
    </row>
    <row r="1866" spans="18:38" ht="14.25" x14ac:dyDescent="0.2">
      <c r="R1866" s="152" t="s">
        <v>102</v>
      </c>
      <c r="S1866" s="152"/>
      <c r="T1866" s="152" t="s">
        <v>101</v>
      </c>
      <c r="U1866" s="161">
        <v>38846</v>
      </c>
      <c r="V1866" s="152">
        <v>286.57281</v>
      </c>
      <c r="W1866" s="152">
        <v>281.40348999999998</v>
      </c>
      <c r="X1866" s="152">
        <v>292.09213999999997</v>
      </c>
      <c r="Y1866" s="154">
        <f t="shared" si="319"/>
        <v>10.688649999999996</v>
      </c>
      <c r="Z1866" s="154">
        <f t="shared" si="320"/>
        <v>5.5193299999999681</v>
      </c>
      <c r="AA1866" s="154">
        <f t="shared" si="321"/>
        <v>-5.1693200000000274</v>
      </c>
      <c r="AB1866" s="155">
        <f t="shared" si="314"/>
        <v>5.8887303333333341</v>
      </c>
      <c r="AC1866" s="155">
        <f t="shared" si="322"/>
        <v>5.1693200000000274</v>
      </c>
      <c r="AD1866" s="155">
        <f t="shared" si="315"/>
        <v>4.0730426666666686</v>
      </c>
      <c r="AE1866" s="152">
        <f t="shared" si="323"/>
        <v>0</v>
      </c>
      <c r="AF1866" s="152"/>
      <c r="AG1866" s="156">
        <v>38846</v>
      </c>
      <c r="AH1866" s="159">
        <v>216.70811000000006</v>
      </c>
      <c r="AI1866" s="155">
        <f t="shared" si="316"/>
        <v>259.6219236666667</v>
      </c>
      <c r="AJ1866" s="158">
        <f t="shared" si="324"/>
        <v>2.385383731139562E-2</v>
      </c>
      <c r="AK1866" s="155">
        <f t="shared" si="317"/>
        <v>1.5722975588319067E-2</v>
      </c>
      <c r="AL1866" s="158">
        <f t="shared" si="318"/>
        <v>1.568836178833696E-2</v>
      </c>
    </row>
    <row r="1867" spans="18:38" ht="14.25" x14ac:dyDescent="0.2">
      <c r="R1867" s="152" t="s">
        <v>102</v>
      </c>
      <c r="S1867" s="152"/>
      <c r="T1867" s="152" t="s">
        <v>101</v>
      </c>
      <c r="U1867" s="161">
        <v>38847</v>
      </c>
      <c r="V1867" s="152">
        <v>292.61811</v>
      </c>
      <c r="W1867" s="152">
        <v>290.68198000000001</v>
      </c>
      <c r="X1867" s="152">
        <v>294.74153000000001</v>
      </c>
      <c r="Y1867" s="154">
        <f t="shared" si="319"/>
        <v>4.0595500000000015</v>
      </c>
      <c r="Z1867" s="154">
        <f t="shared" si="320"/>
        <v>2.1234200000000101</v>
      </c>
      <c r="AA1867" s="154">
        <f t="shared" si="321"/>
        <v>-1.9361299999999915</v>
      </c>
      <c r="AB1867" s="155">
        <f t="shared" si="314"/>
        <v>5.7360370000000023</v>
      </c>
      <c r="AC1867" s="155">
        <f t="shared" si="322"/>
        <v>1.9361299999999915</v>
      </c>
      <c r="AD1867" s="155">
        <f t="shared" si="315"/>
        <v>3.9167560000000017</v>
      </c>
      <c r="AE1867" s="152">
        <f t="shared" si="323"/>
        <v>0</v>
      </c>
      <c r="AF1867" s="152"/>
      <c r="AG1867" s="156">
        <v>38847</v>
      </c>
      <c r="AH1867" s="159">
        <v>213.86403999999996</v>
      </c>
      <c r="AI1867" s="155">
        <f t="shared" si="316"/>
        <v>256.2841186666667</v>
      </c>
      <c r="AJ1867" s="158">
        <f t="shared" si="324"/>
        <v>9.0530881208453363E-3</v>
      </c>
      <c r="AK1867" s="155">
        <f t="shared" si="317"/>
        <v>1.5321478930419638E-2</v>
      </c>
      <c r="AL1867" s="158">
        <f t="shared" si="318"/>
        <v>1.5282866610608402E-2</v>
      </c>
    </row>
    <row r="1868" spans="18:38" ht="14.25" x14ac:dyDescent="0.2">
      <c r="R1868" s="152" t="s">
        <v>102</v>
      </c>
      <c r="S1868" s="152"/>
      <c r="T1868" s="152" t="s">
        <v>101</v>
      </c>
      <c r="U1868" s="161">
        <v>38848</v>
      </c>
      <c r="V1868" s="152">
        <v>295.17291999999998</v>
      </c>
      <c r="W1868" s="152">
        <v>293.20834000000002</v>
      </c>
      <c r="X1868" s="152">
        <v>296.17732999999998</v>
      </c>
      <c r="Y1868" s="154">
        <f t="shared" si="319"/>
        <v>2.9689899999999625</v>
      </c>
      <c r="Z1868" s="154">
        <f t="shared" si="320"/>
        <v>1.0044100000000071</v>
      </c>
      <c r="AA1868" s="154">
        <f t="shared" si="321"/>
        <v>-1.9645799999999554</v>
      </c>
      <c r="AB1868" s="155">
        <f t="shared" si="314"/>
        <v>5.5547483333333352</v>
      </c>
      <c r="AC1868" s="155">
        <f t="shared" si="322"/>
        <v>1.9645799999999554</v>
      </c>
      <c r="AD1868" s="155">
        <f t="shared" si="315"/>
        <v>3.7281360000000006</v>
      </c>
      <c r="AE1868" s="152">
        <f t="shared" si="323"/>
        <v>0</v>
      </c>
      <c r="AF1868" s="152"/>
      <c r="AG1868" s="156">
        <v>38848</v>
      </c>
      <c r="AH1868" s="159">
        <v>212.06874999999999</v>
      </c>
      <c r="AI1868" s="155">
        <f t="shared" si="316"/>
        <v>252.66249533333342</v>
      </c>
      <c r="AJ1868" s="158">
        <f t="shared" si="324"/>
        <v>9.2638825852463195E-3</v>
      </c>
      <c r="AK1868" s="155">
        <f t="shared" si="317"/>
        <v>1.4837970138889857E-2</v>
      </c>
      <c r="AL1868" s="158">
        <f t="shared" si="318"/>
        <v>1.4755399273174805E-2</v>
      </c>
    </row>
    <row r="1869" spans="18:38" ht="14.25" x14ac:dyDescent="0.2">
      <c r="R1869" s="152" t="s">
        <v>102</v>
      </c>
      <c r="S1869" s="152"/>
      <c r="T1869" s="152" t="s">
        <v>101</v>
      </c>
      <c r="U1869" s="161">
        <v>38849</v>
      </c>
      <c r="V1869" s="152">
        <v>296.11610999999999</v>
      </c>
      <c r="W1869" s="152">
        <v>292.04289999999997</v>
      </c>
      <c r="X1869" s="152">
        <v>296.79946000000001</v>
      </c>
      <c r="Y1869" s="154">
        <f t="shared" si="319"/>
        <v>4.7565600000000359</v>
      </c>
      <c r="Z1869" s="154">
        <f t="shared" si="320"/>
        <v>0.68335000000001855</v>
      </c>
      <c r="AA1869" s="154">
        <f t="shared" si="321"/>
        <v>-4.0732100000000173</v>
      </c>
      <c r="AB1869" s="155">
        <f t="shared" si="314"/>
        <v>5.480641000000003</v>
      </c>
      <c r="AC1869" s="155">
        <f t="shared" si="322"/>
        <v>4.0732100000000173</v>
      </c>
      <c r="AD1869" s="155">
        <f t="shared" si="315"/>
        <v>3.6905300000000012</v>
      </c>
      <c r="AE1869" s="152">
        <f t="shared" si="323"/>
        <v>0</v>
      </c>
      <c r="AF1869" s="152"/>
      <c r="AG1869" s="156">
        <v>38849</v>
      </c>
      <c r="AH1869" s="159">
        <v>212.23878000000005</v>
      </c>
      <c r="AI1869" s="155">
        <f t="shared" si="316"/>
        <v>250.13945500000005</v>
      </c>
      <c r="AJ1869" s="158">
        <f t="shared" si="324"/>
        <v>1.9191638775910871E-2</v>
      </c>
      <c r="AK1869" s="155">
        <f t="shared" si="317"/>
        <v>1.4875532320913296E-2</v>
      </c>
      <c r="AL1869" s="158">
        <f t="shared" si="318"/>
        <v>1.4753889985088519E-2</v>
      </c>
    </row>
    <row r="1870" spans="18:38" ht="14.25" x14ac:dyDescent="0.2">
      <c r="R1870" s="152" t="s">
        <v>102</v>
      </c>
      <c r="S1870" s="152"/>
      <c r="T1870" s="152" t="s">
        <v>101</v>
      </c>
      <c r="U1870" s="161">
        <v>38850</v>
      </c>
      <c r="V1870" s="152">
        <v>294.9477</v>
      </c>
      <c r="W1870" s="152">
        <v>286.91296</v>
      </c>
      <c r="X1870" s="152">
        <v>296.1019</v>
      </c>
      <c r="Y1870" s="154">
        <f t="shared" si="319"/>
        <v>9.1889400000000023</v>
      </c>
      <c r="Z1870" s="154">
        <f t="shared" si="320"/>
        <v>1.154200000000003</v>
      </c>
      <c r="AA1870" s="154">
        <f t="shared" si="321"/>
        <v>-8.0347399999999993</v>
      </c>
      <c r="AB1870" s="155">
        <f t="shared" si="314"/>
        <v>5.693571000000003</v>
      </c>
      <c r="AC1870" s="155">
        <f t="shared" si="322"/>
        <v>8.0347399999999993</v>
      </c>
      <c r="AD1870" s="155">
        <f t="shared" si="315"/>
        <v>3.918029333333334</v>
      </c>
      <c r="AE1870" s="152">
        <f t="shared" si="323"/>
        <v>0</v>
      </c>
      <c r="AF1870" s="152"/>
      <c r="AG1870" s="156">
        <v>38850</v>
      </c>
      <c r="AH1870" s="159">
        <v>220.71263000000002</v>
      </c>
      <c r="AI1870" s="155">
        <f t="shared" si="316"/>
        <v>248.15704000000005</v>
      </c>
      <c r="AJ1870" s="158">
        <f t="shared" si="324"/>
        <v>3.6403625836908378E-2</v>
      </c>
      <c r="AK1870" s="155">
        <f t="shared" si="317"/>
        <v>1.5945062601564957E-2</v>
      </c>
      <c r="AL1870" s="158">
        <f t="shared" si="318"/>
        <v>1.5788507685832058E-2</v>
      </c>
    </row>
    <row r="1871" spans="18:38" ht="14.25" x14ac:dyDescent="0.2">
      <c r="R1871" s="152" t="s">
        <v>102</v>
      </c>
      <c r="S1871" s="152"/>
      <c r="T1871" s="152" t="s">
        <v>101</v>
      </c>
      <c r="U1871" s="161">
        <v>38851</v>
      </c>
      <c r="V1871" s="152">
        <v>288.29491000000002</v>
      </c>
      <c r="W1871" s="152">
        <v>282.37509999999997</v>
      </c>
      <c r="X1871" s="152">
        <v>288.22958999999997</v>
      </c>
      <c r="Y1871" s="154">
        <f t="shared" si="319"/>
        <v>5.8544899999999984</v>
      </c>
      <c r="Z1871" s="154">
        <f t="shared" si="320"/>
        <v>-6.5320000000042455E-2</v>
      </c>
      <c r="AA1871" s="154">
        <f t="shared" si="321"/>
        <v>-5.9198100000000409</v>
      </c>
      <c r="AB1871" s="155">
        <f t="shared" si="314"/>
        <v>5.7669576666666691</v>
      </c>
      <c r="AC1871" s="155">
        <f t="shared" si="322"/>
        <v>5.9198100000000409</v>
      </c>
      <c r="AD1871" s="155">
        <f t="shared" si="315"/>
        <v>4.0806833333333357</v>
      </c>
      <c r="AE1871" s="152">
        <f t="shared" si="323"/>
        <v>0</v>
      </c>
      <c r="AF1871" s="152"/>
      <c r="AG1871" s="156">
        <v>38851</v>
      </c>
      <c r="AH1871" s="159">
        <v>220.02394999999999</v>
      </c>
      <c r="AI1871" s="155">
        <f t="shared" si="316"/>
        <v>246.40378166666673</v>
      </c>
      <c r="AJ1871" s="158">
        <f t="shared" si="324"/>
        <v>2.690529826412098E-2</v>
      </c>
      <c r="AK1871" s="155">
        <f t="shared" si="317"/>
        <v>1.671472231094389E-2</v>
      </c>
      <c r="AL1871" s="158">
        <f t="shared" si="318"/>
        <v>1.6560960654628486E-2</v>
      </c>
    </row>
    <row r="1872" spans="18:38" ht="14.25" x14ac:dyDescent="0.2">
      <c r="R1872" s="152" t="s">
        <v>102</v>
      </c>
      <c r="S1872" s="152"/>
      <c r="T1872" s="152" t="s">
        <v>101</v>
      </c>
      <c r="U1872" s="161">
        <v>38852</v>
      </c>
      <c r="V1872" s="152">
        <v>288.06223999999997</v>
      </c>
      <c r="W1872" s="152">
        <v>280.78584999999998</v>
      </c>
      <c r="X1872" s="152">
        <v>287.96310999999997</v>
      </c>
      <c r="Y1872" s="154">
        <f t="shared" si="319"/>
        <v>7.1772599999999898</v>
      </c>
      <c r="Z1872" s="154">
        <f t="shared" si="320"/>
        <v>-9.9130000000002383E-2</v>
      </c>
      <c r="AA1872" s="154">
        <f t="shared" si="321"/>
        <v>-7.2763899999999921</v>
      </c>
      <c r="AB1872" s="155">
        <f t="shared" si="314"/>
        <v>5.7847866666666699</v>
      </c>
      <c r="AC1872" s="155">
        <f t="shared" si="322"/>
        <v>7.2763899999999921</v>
      </c>
      <c r="AD1872" s="155">
        <f t="shared" si="315"/>
        <v>4.1161480000000017</v>
      </c>
      <c r="AE1872" s="152">
        <f t="shared" si="323"/>
        <v>0</v>
      </c>
      <c r="AF1872" s="152"/>
      <c r="AG1872" s="156">
        <v>38852</v>
      </c>
      <c r="AH1872" s="159">
        <v>219.28781000000004</v>
      </c>
      <c r="AI1872" s="155">
        <f t="shared" si="316"/>
        <v>244.34218733333338</v>
      </c>
      <c r="AJ1872" s="158">
        <f t="shared" si="324"/>
        <v>3.3181917407994505E-2</v>
      </c>
      <c r="AK1872" s="155">
        <f t="shared" si="317"/>
        <v>1.7084196346907891E-2</v>
      </c>
      <c r="AL1872" s="158">
        <f t="shared" si="318"/>
        <v>1.6845834298703084E-2</v>
      </c>
    </row>
    <row r="1873" spans="18:38" ht="14.25" x14ac:dyDescent="0.2">
      <c r="R1873" s="152" t="s">
        <v>102</v>
      </c>
      <c r="S1873" s="152"/>
      <c r="T1873" s="152" t="s">
        <v>101</v>
      </c>
      <c r="U1873" s="161">
        <v>38853</v>
      </c>
      <c r="V1873" s="152">
        <v>287.77395000000001</v>
      </c>
      <c r="W1873" s="152">
        <v>285.81992000000002</v>
      </c>
      <c r="X1873" s="152">
        <v>289.35307</v>
      </c>
      <c r="Y1873" s="154">
        <f t="shared" si="319"/>
        <v>3.5331499999999778</v>
      </c>
      <c r="Z1873" s="154">
        <f t="shared" si="320"/>
        <v>1.579119999999989</v>
      </c>
      <c r="AA1873" s="154">
        <f t="shared" si="321"/>
        <v>-1.9540299999999888</v>
      </c>
      <c r="AB1873" s="155">
        <f t="shared" si="314"/>
        <v>5.7190030000000016</v>
      </c>
      <c r="AC1873" s="155">
        <f t="shared" si="322"/>
        <v>1.9540299999999888</v>
      </c>
      <c r="AD1873" s="155">
        <f t="shared" si="315"/>
        <v>4.1522786666666684</v>
      </c>
      <c r="AE1873" s="152">
        <f t="shared" si="323"/>
        <v>0</v>
      </c>
      <c r="AF1873" s="152"/>
      <c r="AG1873" s="156">
        <v>38853</v>
      </c>
      <c r="AH1873" s="159">
        <v>217.55117000000001</v>
      </c>
      <c r="AI1873" s="155">
        <f t="shared" si="316"/>
        <v>242.82769866666669</v>
      </c>
      <c r="AJ1873" s="158">
        <f t="shared" si="324"/>
        <v>8.9819328482581302E-3</v>
      </c>
      <c r="AK1873" s="155">
        <f t="shared" si="317"/>
        <v>1.7273308065094813E-2</v>
      </c>
      <c r="AL1873" s="158">
        <f t="shared" si="318"/>
        <v>1.7099691219190628E-2</v>
      </c>
    </row>
    <row r="1874" spans="18:38" ht="14.25" x14ac:dyDescent="0.2">
      <c r="R1874" s="152" t="s">
        <v>102</v>
      </c>
      <c r="S1874" s="152"/>
      <c r="T1874" s="152" t="s">
        <v>101</v>
      </c>
      <c r="U1874" s="161">
        <v>38854</v>
      </c>
      <c r="V1874" s="152">
        <v>287.57637999999997</v>
      </c>
      <c r="W1874" s="152">
        <v>284.58670999999998</v>
      </c>
      <c r="X1874" s="152">
        <v>288.06270000000001</v>
      </c>
      <c r="Y1874" s="154">
        <f t="shared" si="319"/>
        <v>3.4759900000000243</v>
      </c>
      <c r="Z1874" s="154">
        <f t="shared" si="320"/>
        <v>0.48632000000003472</v>
      </c>
      <c r="AA1874" s="154">
        <f t="shared" si="321"/>
        <v>-2.9896699999999896</v>
      </c>
      <c r="AB1874" s="155">
        <f t="shared" si="314"/>
        <v>5.3840100000000026</v>
      </c>
      <c r="AC1874" s="155">
        <f t="shared" si="322"/>
        <v>2.9896699999999896</v>
      </c>
      <c r="AD1874" s="155">
        <f t="shared" si="315"/>
        <v>3.830229000000001</v>
      </c>
      <c r="AE1874" s="152">
        <f t="shared" si="323"/>
        <v>0</v>
      </c>
      <c r="AF1874" s="152"/>
      <c r="AG1874" s="156">
        <v>38854</v>
      </c>
      <c r="AH1874" s="159">
        <v>221.04071000000002</v>
      </c>
      <c r="AI1874" s="155">
        <f t="shared" si="316"/>
        <v>241.1319666666667</v>
      </c>
      <c r="AJ1874" s="158">
        <f t="shared" si="324"/>
        <v>1.3525427058210179E-2</v>
      </c>
      <c r="AK1874" s="155">
        <f t="shared" si="317"/>
        <v>1.6173270442021222E-2</v>
      </c>
      <c r="AL1874" s="158">
        <f t="shared" si="318"/>
        <v>1.5884368435043664E-2</v>
      </c>
    </row>
    <row r="1875" spans="18:38" ht="14.25" x14ac:dyDescent="0.2">
      <c r="R1875" s="152" t="s">
        <v>102</v>
      </c>
      <c r="S1875" s="152"/>
      <c r="T1875" s="152" t="s">
        <v>101</v>
      </c>
      <c r="U1875" s="161">
        <v>38855</v>
      </c>
      <c r="V1875" s="152">
        <v>287.48835000000003</v>
      </c>
      <c r="W1875" s="152">
        <v>286.60068000000001</v>
      </c>
      <c r="X1875" s="152">
        <v>289.61513000000002</v>
      </c>
      <c r="Y1875" s="154">
        <f t="shared" si="319"/>
        <v>3.0144500000000107</v>
      </c>
      <c r="Z1875" s="154">
        <f t="shared" si="320"/>
        <v>2.1267799999999966</v>
      </c>
      <c r="AA1875" s="154">
        <f t="shared" si="321"/>
        <v>-0.88767000000001417</v>
      </c>
      <c r="AB1875" s="155">
        <f t="shared" si="314"/>
        <v>5.3174223333333357</v>
      </c>
      <c r="AC1875" s="155">
        <f t="shared" si="322"/>
        <v>0.88767000000001417</v>
      </c>
      <c r="AD1875" s="155">
        <f t="shared" si="315"/>
        <v>3.7898886666666671</v>
      </c>
      <c r="AE1875" s="152">
        <f t="shared" si="323"/>
        <v>0</v>
      </c>
      <c r="AF1875" s="152"/>
      <c r="AG1875" s="156">
        <v>38855</v>
      </c>
      <c r="AH1875" s="159">
        <v>216.78637999999998</v>
      </c>
      <c r="AI1875" s="155">
        <f t="shared" si="316"/>
        <v>239.13245933333334</v>
      </c>
      <c r="AJ1875" s="158">
        <f t="shared" si="324"/>
        <v>4.0946760585236688E-3</v>
      </c>
      <c r="AK1875" s="155">
        <f t="shared" si="317"/>
        <v>1.6057098845922879E-2</v>
      </c>
      <c r="AL1875" s="158">
        <f t="shared" si="318"/>
        <v>1.584849115520464E-2</v>
      </c>
    </row>
    <row r="1876" spans="18:38" ht="14.25" x14ac:dyDescent="0.2">
      <c r="R1876" s="152" t="s">
        <v>102</v>
      </c>
      <c r="S1876" s="152"/>
      <c r="T1876" s="152" t="s">
        <v>101</v>
      </c>
      <c r="U1876" s="161">
        <v>38856</v>
      </c>
      <c r="V1876" s="152">
        <v>290.02780999999999</v>
      </c>
      <c r="W1876" s="152">
        <v>285.11085000000003</v>
      </c>
      <c r="X1876" s="152">
        <v>291.27076</v>
      </c>
      <c r="Y1876" s="154">
        <f t="shared" si="319"/>
        <v>6.159909999999968</v>
      </c>
      <c r="Z1876" s="154">
        <f t="shared" si="320"/>
        <v>1.2429500000000075</v>
      </c>
      <c r="AA1876" s="154">
        <f t="shared" si="321"/>
        <v>-4.9169599999999605</v>
      </c>
      <c r="AB1876" s="155">
        <f t="shared" si="314"/>
        <v>5.4259903333333339</v>
      </c>
      <c r="AC1876" s="155">
        <f t="shared" si="322"/>
        <v>4.9169599999999605</v>
      </c>
      <c r="AD1876" s="155">
        <f t="shared" si="315"/>
        <v>3.9453229999999979</v>
      </c>
      <c r="AE1876" s="152">
        <f t="shared" si="323"/>
        <v>0</v>
      </c>
      <c r="AF1876" s="152"/>
      <c r="AG1876" s="156">
        <v>38856</v>
      </c>
      <c r="AH1876" s="159">
        <v>219.92878000000002</v>
      </c>
      <c r="AI1876" s="155">
        <f t="shared" si="316"/>
        <v>237.13758000000001</v>
      </c>
      <c r="AJ1876" s="158">
        <f t="shared" si="324"/>
        <v>2.23570557705088E-2</v>
      </c>
      <c r="AK1876" s="155">
        <f t="shared" si="317"/>
        <v>1.6772079982361514E-2</v>
      </c>
      <c r="AL1876" s="158">
        <f t="shared" si="318"/>
        <v>1.6637274446336163E-2</v>
      </c>
    </row>
    <row r="1877" spans="18:38" ht="14.25" x14ac:dyDescent="0.2">
      <c r="R1877" s="152" t="s">
        <v>102</v>
      </c>
      <c r="S1877" s="152"/>
      <c r="T1877" s="152" t="s">
        <v>101</v>
      </c>
      <c r="U1877" s="161">
        <v>38857</v>
      </c>
      <c r="V1877" s="152">
        <v>285.51528999999999</v>
      </c>
      <c r="W1877" s="152">
        <v>283.97125999999997</v>
      </c>
      <c r="X1877" s="152">
        <v>288.04284000000001</v>
      </c>
      <c r="Y1877" s="154">
        <f t="shared" si="319"/>
        <v>4.0715800000000399</v>
      </c>
      <c r="Z1877" s="154">
        <f t="shared" si="320"/>
        <v>2.5275500000000193</v>
      </c>
      <c r="AA1877" s="154">
        <f t="shared" si="321"/>
        <v>-1.5440300000000207</v>
      </c>
      <c r="AB1877" s="155">
        <f t="shared" si="314"/>
        <v>5.4034153333333359</v>
      </c>
      <c r="AC1877" s="155">
        <f t="shared" si="322"/>
        <v>1.5440300000000207</v>
      </c>
      <c r="AD1877" s="155">
        <f t="shared" si="315"/>
        <v>3.9221766666666666</v>
      </c>
      <c r="AE1877" s="152">
        <f t="shared" si="323"/>
        <v>0</v>
      </c>
      <c r="AF1877" s="152"/>
      <c r="AG1877" s="156">
        <v>38857</v>
      </c>
      <c r="AH1877" s="159">
        <v>217.22927999999996</v>
      </c>
      <c r="AI1877" s="155">
        <f t="shared" si="316"/>
        <v>235.1677103333333</v>
      </c>
      <c r="AJ1877" s="158">
        <f t="shared" si="324"/>
        <v>7.1078355551333636E-3</v>
      </c>
      <c r="AK1877" s="155">
        <f t="shared" si="317"/>
        <v>1.6738985577466226E-2</v>
      </c>
      <c r="AL1877" s="158">
        <f t="shared" si="318"/>
        <v>1.6678210886636024E-2</v>
      </c>
    </row>
    <row r="1878" spans="18:38" ht="14.25" x14ac:dyDescent="0.2">
      <c r="R1878" s="152" t="s">
        <v>102</v>
      </c>
      <c r="S1878" s="152"/>
      <c r="T1878" s="152" t="s">
        <v>101</v>
      </c>
      <c r="U1878" s="161">
        <v>38858</v>
      </c>
      <c r="V1878" s="152">
        <v>285.92212999999998</v>
      </c>
      <c r="W1878" s="152">
        <v>286.22402</v>
      </c>
      <c r="X1878" s="152">
        <v>290.08537999999999</v>
      </c>
      <c r="Y1878" s="154">
        <f t="shared" si="319"/>
        <v>3.8613599999999906</v>
      </c>
      <c r="Z1878" s="154">
        <f t="shared" si="320"/>
        <v>4.163250000000005</v>
      </c>
      <c r="AA1878" s="154">
        <f t="shared" si="321"/>
        <v>0.30189000000001442</v>
      </c>
      <c r="AB1878" s="155">
        <f t="shared" si="314"/>
        <v>5.392313333333334</v>
      </c>
      <c r="AC1878" s="155">
        <f t="shared" si="322"/>
        <v>0</v>
      </c>
      <c r="AD1878" s="155">
        <f t="shared" si="315"/>
        <v>3.8045469999999986</v>
      </c>
      <c r="AE1878" s="152">
        <f t="shared" si="323"/>
        <v>0</v>
      </c>
      <c r="AF1878" s="152"/>
      <c r="AG1878" s="156">
        <v>38858</v>
      </c>
      <c r="AH1878" s="159">
        <v>221.96662000000006</v>
      </c>
      <c r="AI1878" s="155">
        <f t="shared" si="316"/>
        <v>233.634849</v>
      </c>
      <c r="AJ1878" s="158">
        <f t="shared" si="324"/>
        <v>0</v>
      </c>
      <c r="AK1878" s="155">
        <f t="shared" si="317"/>
        <v>1.6299991038410049E-2</v>
      </c>
      <c r="AL1878" s="158">
        <f t="shared" si="318"/>
        <v>1.6284158875630745E-2</v>
      </c>
    </row>
    <row r="1879" spans="18:38" ht="14.25" x14ac:dyDescent="0.2">
      <c r="R1879" s="152" t="s">
        <v>102</v>
      </c>
      <c r="S1879" s="152"/>
      <c r="T1879" s="152" t="s">
        <v>101</v>
      </c>
      <c r="U1879" s="161">
        <v>38859</v>
      </c>
      <c r="V1879" s="152">
        <v>290.0401</v>
      </c>
      <c r="W1879" s="152">
        <v>287.08625999999998</v>
      </c>
      <c r="X1879" s="152">
        <v>292.21474000000001</v>
      </c>
      <c r="Y1879" s="154">
        <f t="shared" si="319"/>
        <v>5.1284800000000246</v>
      </c>
      <c r="Z1879" s="154">
        <f t="shared" si="320"/>
        <v>2.1746400000000108</v>
      </c>
      <c r="AA1879" s="154">
        <f t="shared" si="321"/>
        <v>-2.9538400000000138</v>
      </c>
      <c r="AB1879" s="155">
        <f t="shared" si="314"/>
        <v>5.3260716666666683</v>
      </c>
      <c r="AC1879" s="155">
        <f t="shared" si="322"/>
        <v>2.9538400000000138</v>
      </c>
      <c r="AD1879" s="155">
        <f t="shared" si="315"/>
        <v>3.7378389999999988</v>
      </c>
      <c r="AE1879" s="152">
        <f t="shared" si="323"/>
        <v>0</v>
      </c>
      <c r="AF1879" s="152"/>
      <c r="AG1879" s="156">
        <v>38859</v>
      </c>
      <c r="AH1879" s="159">
        <v>238.39068999999998</v>
      </c>
      <c r="AI1879" s="155">
        <f t="shared" si="316"/>
        <v>233.45336033333334</v>
      </c>
      <c r="AJ1879" s="158">
        <f t="shared" si="324"/>
        <v>1.2390752340202607E-2</v>
      </c>
      <c r="AK1879" s="155">
        <f t="shared" si="317"/>
        <v>1.6035635526058051E-2</v>
      </c>
      <c r="AL1879" s="158">
        <f t="shared" si="318"/>
        <v>1.6011073880722787E-2</v>
      </c>
    </row>
    <row r="1880" spans="18:38" ht="14.25" x14ac:dyDescent="0.2">
      <c r="R1880" s="152" t="s">
        <v>102</v>
      </c>
      <c r="S1880" s="152"/>
      <c r="T1880" s="152" t="s">
        <v>101</v>
      </c>
      <c r="U1880" s="161">
        <v>38860</v>
      </c>
      <c r="V1880" s="152">
        <v>292.50947000000002</v>
      </c>
      <c r="W1880" s="152">
        <v>289.56025</v>
      </c>
      <c r="X1880" s="152">
        <v>294.77791999999999</v>
      </c>
      <c r="Y1880" s="154">
        <f t="shared" si="319"/>
        <v>5.2176699999999983</v>
      </c>
      <c r="Z1880" s="154">
        <f t="shared" si="320"/>
        <v>2.268449999999973</v>
      </c>
      <c r="AA1880" s="154">
        <f t="shared" si="321"/>
        <v>-2.9492200000000253</v>
      </c>
      <c r="AB1880" s="155">
        <f t="shared" si="314"/>
        <v>5.4086246666666682</v>
      </c>
      <c r="AC1880" s="155">
        <f t="shared" si="322"/>
        <v>2.9492200000000253</v>
      </c>
      <c r="AD1880" s="155">
        <f t="shared" si="315"/>
        <v>3.7496056666666657</v>
      </c>
      <c r="AE1880" s="152">
        <f t="shared" si="323"/>
        <v>0</v>
      </c>
      <c r="AF1880" s="152"/>
      <c r="AG1880" s="156">
        <v>38860</v>
      </c>
      <c r="AH1880" s="159">
        <v>240.70764999999997</v>
      </c>
      <c r="AI1880" s="155">
        <f t="shared" si="316"/>
        <v>233.25312466666665</v>
      </c>
      <c r="AJ1880" s="158">
        <f t="shared" si="324"/>
        <v>1.2252290278269202E-2</v>
      </c>
      <c r="AK1880" s="155">
        <f t="shared" si="317"/>
        <v>1.6093272995677737E-2</v>
      </c>
      <c r="AL1880" s="158">
        <f t="shared" si="318"/>
        <v>1.6075264466553611E-2</v>
      </c>
    </row>
    <row r="1881" spans="18:38" ht="14.25" x14ac:dyDescent="0.2">
      <c r="R1881" s="152" t="s">
        <v>102</v>
      </c>
      <c r="S1881" s="152"/>
      <c r="T1881" s="152" t="s">
        <v>101</v>
      </c>
      <c r="U1881" s="161">
        <v>38861</v>
      </c>
      <c r="V1881" s="152">
        <v>295.01884999999999</v>
      </c>
      <c r="W1881" s="152">
        <v>290.86104</v>
      </c>
      <c r="X1881" s="152">
        <v>294.84357999999997</v>
      </c>
      <c r="Y1881" s="154">
        <f t="shared" si="319"/>
        <v>3.9825399999999718</v>
      </c>
      <c r="Z1881" s="154">
        <f t="shared" si="320"/>
        <v>-0.17527000000001181</v>
      </c>
      <c r="AA1881" s="154">
        <f t="shared" si="321"/>
        <v>-4.1578099999999836</v>
      </c>
      <c r="AB1881" s="155">
        <f t="shared" si="314"/>
        <v>5.2828143333333326</v>
      </c>
      <c r="AC1881" s="155">
        <f t="shared" si="322"/>
        <v>4.1578099999999836</v>
      </c>
      <c r="AD1881" s="155">
        <f t="shared" si="315"/>
        <v>3.6325323333333319</v>
      </c>
      <c r="AE1881" s="152">
        <f t="shared" si="323"/>
        <v>0</v>
      </c>
      <c r="AF1881" s="152"/>
      <c r="AG1881" s="156">
        <v>38861</v>
      </c>
      <c r="AH1881" s="159">
        <v>245.27342999999996</v>
      </c>
      <c r="AI1881" s="155">
        <f t="shared" si="316"/>
        <v>232.82963799999999</v>
      </c>
      <c r="AJ1881" s="158">
        <f t="shared" si="324"/>
        <v>1.6951734233911862E-2</v>
      </c>
      <c r="AK1881" s="155">
        <f t="shared" si="317"/>
        <v>1.5667289046934527E-2</v>
      </c>
      <c r="AL1881" s="158">
        <f t="shared" si="318"/>
        <v>1.5601674960871314E-2</v>
      </c>
    </row>
    <row r="1882" spans="18:38" ht="14.25" x14ac:dyDescent="0.2">
      <c r="R1882" s="152" t="s">
        <v>102</v>
      </c>
      <c r="S1882" s="152"/>
      <c r="T1882" s="152" t="s">
        <v>101</v>
      </c>
      <c r="U1882" s="161">
        <v>38862</v>
      </c>
      <c r="V1882" s="152">
        <v>293.82260000000002</v>
      </c>
      <c r="W1882" s="152">
        <v>290.43317000000002</v>
      </c>
      <c r="X1882" s="152">
        <v>294.10703000000001</v>
      </c>
      <c r="Y1882" s="154">
        <f t="shared" si="319"/>
        <v>3.6738599999999906</v>
      </c>
      <c r="Z1882" s="154">
        <f t="shared" si="320"/>
        <v>0.28442999999998619</v>
      </c>
      <c r="AA1882" s="154">
        <f t="shared" si="321"/>
        <v>-3.3894300000000044</v>
      </c>
      <c r="AB1882" s="155">
        <f t="shared" si="314"/>
        <v>5.3208226666666656</v>
      </c>
      <c r="AC1882" s="155">
        <f t="shared" si="322"/>
        <v>3.3894300000000044</v>
      </c>
      <c r="AD1882" s="155">
        <f t="shared" si="315"/>
        <v>3.7175599999999993</v>
      </c>
      <c r="AE1882" s="152">
        <f t="shared" si="323"/>
        <v>0</v>
      </c>
      <c r="AF1882" s="152"/>
      <c r="AG1882" s="156">
        <v>38862</v>
      </c>
      <c r="AH1882" s="159">
        <v>225.94307000000001</v>
      </c>
      <c r="AI1882" s="155">
        <f t="shared" si="316"/>
        <v>231.98681299999998</v>
      </c>
      <c r="AJ1882" s="158">
        <f t="shared" si="324"/>
        <v>1.5001256732503477E-2</v>
      </c>
      <c r="AK1882" s="155">
        <f t="shared" si="317"/>
        <v>1.6056064067440774E-2</v>
      </c>
      <c r="AL1882" s="158">
        <f t="shared" si="318"/>
        <v>1.6024876379503519E-2</v>
      </c>
    </row>
    <row r="1883" spans="18:38" ht="14.25" x14ac:dyDescent="0.2">
      <c r="R1883" s="152" t="s">
        <v>102</v>
      </c>
      <c r="S1883" s="152"/>
      <c r="T1883" s="152" t="s">
        <v>101</v>
      </c>
      <c r="U1883" s="161">
        <v>38863</v>
      </c>
      <c r="V1883" s="152">
        <v>294.32792000000001</v>
      </c>
      <c r="W1883" s="152">
        <v>284.86385999999999</v>
      </c>
      <c r="X1883" s="152">
        <v>295.38355000000001</v>
      </c>
      <c r="Y1883" s="154">
        <f t="shared" si="319"/>
        <v>10.519690000000026</v>
      </c>
      <c r="Z1883" s="154">
        <f t="shared" si="320"/>
        <v>1.0556300000000078</v>
      </c>
      <c r="AA1883" s="154">
        <f t="shared" si="321"/>
        <v>-9.4640600000000177</v>
      </c>
      <c r="AB1883" s="155">
        <f t="shared" si="314"/>
        <v>5.5805160000000003</v>
      </c>
      <c r="AC1883" s="155">
        <f t="shared" si="322"/>
        <v>9.4640600000000177</v>
      </c>
      <c r="AD1883" s="155">
        <f t="shared" si="315"/>
        <v>3.9474859999999996</v>
      </c>
      <c r="AE1883" s="152">
        <f t="shared" si="323"/>
        <v>0</v>
      </c>
      <c r="AF1883" s="152"/>
      <c r="AG1883" s="156">
        <v>38863</v>
      </c>
      <c r="AH1883" s="159">
        <v>224.35784000000001</v>
      </c>
      <c r="AI1883" s="155">
        <f t="shared" si="316"/>
        <v>231.05883666666665</v>
      </c>
      <c r="AJ1883" s="158">
        <f t="shared" si="324"/>
        <v>4.218288070521635E-2</v>
      </c>
      <c r="AK1883" s="155">
        <f t="shared" si="317"/>
        <v>1.7122970399666936E-2</v>
      </c>
      <c r="AL1883" s="158">
        <f t="shared" si="318"/>
        <v>1.7084332531695282E-2</v>
      </c>
    </row>
    <row r="1884" spans="18:38" ht="14.25" x14ac:dyDescent="0.2">
      <c r="R1884" s="152" t="s">
        <v>102</v>
      </c>
      <c r="S1884" s="152"/>
      <c r="T1884" s="152" t="s">
        <v>101</v>
      </c>
      <c r="U1884" s="161">
        <v>38864</v>
      </c>
      <c r="V1884" s="152">
        <v>291.45762000000002</v>
      </c>
      <c r="W1884" s="152">
        <v>286.89940999999999</v>
      </c>
      <c r="X1884" s="152">
        <v>291.57997</v>
      </c>
      <c r="Y1884" s="154">
        <f t="shared" si="319"/>
        <v>4.680560000000014</v>
      </c>
      <c r="Z1884" s="154">
        <f t="shared" si="320"/>
        <v>0.12234999999998308</v>
      </c>
      <c r="AA1884" s="154">
        <f t="shared" si="321"/>
        <v>-4.558210000000031</v>
      </c>
      <c r="AB1884" s="155">
        <f t="shared" si="314"/>
        <v>5.6296980000000003</v>
      </c>
      <c r="AC1884" s="155">
        <f t="shared" si="322"/>
        <v>4.558210000000031</v>
      </c>
      <c r="AD1884" s="155">
        <f t="shared" si="315"/>
        <v>4.0989733333333334</v>
      </c>
      <c r="AE1884" s="152">
        <f t="shared" si="323"/>
        <v>0</v>
      </c>
      <c r="AF1884" s="152"/>
      <c r="AG1884" s="156">
        <v>38864</v>
      </c>
      <c r="AH1884" s="159">
        <v>221.91356000000002</v>
      </c>
      <c r="AI1884" s="155">
        <f t="shared" si="316"/>
        <v>229.93281500000001</v>
      </c>
      <c r="AJ1884" s="158">
        <f t="shared" si="324"/>
        <v>2.0540475309395383E-2</v>
      </c>
      <c r="AK1884" s="155">
        <f t="shared" si="317"/>
        <v>1.780588126251105E-2</v>
      </c>
      <c r="AL1884" s="158">
        <f t="shared" si="318"/>
        <v>1.7826830560628476E-2</v>
      </c>
    </row>
    <row r="1885" spans="18:38" ht="14.25" x14ac:dyDescent="0.2">
      <c r="R1885" s="152" t="s">
        <v>102</v>
      </c>
      <c r="S1885" s="152"/>
      <c r="T1885" s="152" t="s">
        <v>101</v>
      </c>
      <c r="U1885" s="161">
        <v>38865</v>
      </c>
      <c r="V1885" s="152">
        <v>290.42943000000002</v>
      </c>
      <c r="W1885" s="152">
        <v>290.02240999999998</v>
      </c>
      <c r="X1885" s="152">
        <v>292.98119000000003</v>
      </c>
      <c r="Y1885" s="154">
        <f t="shared" si="319"/>
        <v>2.958780000000047</v>
      </c>
      <c r="Z1885" s="154">
        <f t="shared" si="320"/>
        <v>2.5517600000000016</v>
      </c>
      <c r="AA1885" s="154">
        <f t="shared" si="321"/>
        <v>-0.40702000000004546</v>
      </c>
      <c r="AB1885" s="155">
        <f t="shared" si="314"/>
        <v>5.5937116666666684</v>
      </c>
      <c r="AC1885" s="155">
        <f t="shared" si="322"/>
        <v>0.40702000000004546</v>
      </c>
      <c r="AD1885" s="155">
        <f t="shared" si="315"/>
        <v>3.9785993333333352</v>
      </c>
      <c r="AE1885" s="152">
        <f t="shared" si="323"/>
        <v>0</v>
      </c>
      <c r="AF1885" s="152"/>
      <c r="AG1885" s="156">
        <v>38865</v>
      </c>
      <c r="AH1885" s="159">
        <v>222.87314999999998</v>
      </c>
      <c r="AI1885" s="155">
        <f t="shared" si="316"/>
        <v>228.89054200000001</v>
      </c>
      <c r="AJ1885" s="158">
        <f t="shared" si="324"/>
        <v>1.8262406216273494E-3</v>
      </c>
      <c r="AK1885" s="155">
        <f t="shared" si="317"/>
        <v>1.7339721137957634E-2</v>
      </c>
      <c r="AL1885" s="158">
        <f t="shared" si="318"/>
        <v>1.7382104557790486E-2</v>
      </c>
    </row>
    <row r="1886" spans="18:38" ht="14.25" x14ac:dyDescent="0.2">
      <c r="R1886" s="152" t="s">
        <v>102</v>
      </c>
      <c r="S1886" s="152"/>
      <c r="T1886" s="152" t="s">
        <v>101</v>
      </c>
      <c r="U1886" s="161">
        <v>38866</v>
      </c>
      <c r="V1886" s="152">
        <v>293.19265999999999</v>
      </c>
      <c r="W1886" s="152">
        <v>291.45546000000002</v>
      </c>
      <c r="X1886" s="152">
        <v>294.11084</v>
      </c>
      <c r="Y1886" s="154">
        <f t="shared" si="319"/>
        <v>2.6553799999999796</v>
      </c>
      <c r="Z1886" s="154">
        <f t="shared" si="320"/>
        <v>0.91818000000000666</v>
      </c>
      <c r="AA1886" s="154">
        <f t="shared" si="321"/>
        <v>-1.737199999999973</v>
      </c>
      <c r="AB1886" s="155">
        <f t="shared" ref="AB1886:AB1949" si="325">AVERAGE(Y1857:Y1886)</f>
        <v>5.5739576666666668</v>
      </c>
      <c r="AC1886" s="155">
        <f t="shared" si="322"/>
        <v>1.737199999999973</v>
      </c>
      <c r="AD1886" s="155">
        <f t="shared" ref="AD1886:AD1949" si="326">AVERAGE(AC1857:AC1886)</f>
        <v>4.0242163333333334</v>
      </c>
      <c r="AE1886" s="152">
        <f t="shared" si="323"/>
        <v>0</v>
      </c>
      <c r="AF1886" s="152"/>
      <c r="AG1886" s="156">
        <v>38866</v>
      </c>
      <c r="AH1886" s="159">
        <v>232.25087000000002</v>
      </c>
      <c r="AI1886" s="155">
        <f t="shared" ref="AI1886:AI1949" si="327">AVERAGE(AH1857:AH1886)</f>
        <v>228.46694166666666</v>
      </c>
      <c r="AJ1886" s="158">
        <f t="shared" si="324"/>
        <v>7.4798428096306928E-3</v>
      </c>
      <c r="AK1886" s="155">
        <f t="shared" ref="AK1886:AK1949" si="328">AVERAGE(AJ1857:AJ1886)</f>
        <v>1.7538878906426525E-2</v>
      </c>
      <c r="AL1886" s="158">
        <f t="shared" ref="AL1886:AL1949" si="329">AD1886/AI1886</f>
        <v>1.7613998349068228E-2</v>
      </c>
    </row>
    <row r="1887" spans="18:38" ht="14.25" x14ac:dyDescent="0.2">
      <c r="R1887" s="152" t="s">
        <v>102</v>
      </c>
      <c r="S1887" s="152"/>
      <c r="T1887" s="152" t="s">
        <v>101</v>
      </c>
      <c r="U1887" s="161">
        <v>38867</v>
      </c>
      <c r="V1887" s="152">
        <v>292.05977999999999</v>
      </c>
      <c r="W1887" s="152">
        <v>291.54494</v>
      </c>
      <c r="X1887" s="152">
        <v>294.04727000000003</v>
      </c>
      <c r="Y1887" s="154">
        <f t="shared" si="319"/>
        <v>2.502330000000029</v>
      </c>
      <c r="Z1887" s="154">
        <f t="shared" si="320"/>
        <v>1.9874900000000366</v>
      </c>
      <c r="AA1887" s="154">
        <f t="shared" si="321"/>
        <v>-0.51483999999999241</v>
      </c>
      <c r="AB1887" s="155">
        <f t="shared" si="325"/>
        <v>5.3920280000000007</v>
      </c>
      <c r="AC1887" s="155">
        <f t="shared" si="322"/>
        <v>0.51483999999999241</v>
      </c>
      <c r="AD1887" s="155">
        <f t="shared" si="326"/>
        <v>3.8109306666666667</v>
      </c>
      <c r="AE1887" s="152">
        <f t="shared" si="323"/>
        <v>0</v>
      </c>
      <c r="AF1887" s="152"/>
      <c r="AG1887" s="156">
        <v>38867</v>
      </c>
      <c r="AH1887" s="159">
        <v>241.75411999999997</v>
      </c>
      <c r="AI1887" s="155">
        <f t="shared" si="327"/>
        <v>227.81823633333335</v>
      </c>
      <c r="AJ1887" s="158">
        <f t="shared" si="324"/>
        <v>2.1296017623194693E-3</v>
      </c>
      <c r="AK1887" s="155">
        <f t="shared" si="328"/>
        <v>1.6727654606509716E-2</v>
      </c>
      <c r="AL1887" s="158">
        <f t="shared" si="329"/>
        <v>1.672794385560375E-2</v>
      </c>
    </row>
    <row r="1888" spans="18:38" ht="14.25" x14ac:dyDescent="0.2">
      <c r="R1888" s="152" t="s">
        <v>102</v>
      </c>
      <c r="S1888" s="152"/>
      <c r="T1888" s="152" t="s">
        <v>101</v>
      </c>
      <c r="U1888" s="161">
        <v>38868</v>
      </c>
      <c r="V1888" s="152">
        <v>292.72091</v>
      </c>
      <c r="W1888" s="152">
        <v>288.30561999999998</v>
      </c>
      <c r="X1888" s="152">
        <v>294.52438000000001</v>
      </c>
      <c r="Y1888" s="154">
        <f t="shared" si="319"/>
        <v>6.2187600000000316</v>
      </c>
      <c r="Z1888" s="154">
        <f t="shared" si="320"/>
        <v>1.8034700000000043</v>
      </c>
      <c r="AA1888" s="154">
        <f t="shared" si="321"/>
        <v>-4.4152900000000272</v>
      </c>
      <c r="AB1888" s="155">
        <f t="shared" si="325"/>
        <v>5.4789533333333358</v>
      </c>
      <c r="AC1888" s="155">
        <f t="shared" si="322"/>
        <v>4.4152900000000272</v>
      </c>
      <c r="AD1888" s="155">
        <f t="shared" si="326"/>
        <v>3.8500780000000003</v>
      </c>
      <c r="AE1888" s="152">
        <f t="shared" si="323"/>
        <v>0</v>
      </c>
      <c r="AF1888" s="152"/>
      <c r="AG1888" s="156">
        <v>38868</v>
      </c>
      <c r="AH1888" s="159">
        <v>239.49994000000004</v>
      </c>
      <c r="AI1888" s="155">
        <f t="shared" si="327"/>
        <v>227.11022233333333</v>
      </c>
      <c r="AJ1888" s="158">
        <f t="shared" si="324"/>
        <v>1.8435453470259853E-2</v>
      </c>
      <c r="AK1888" s="155">
        <f t="shared" si="328"/>
        <v>1.6927853350143518E-2</v>
      </c>
      <c r="AL1888" s="158">
        <f t="shared" si="329"/>
        <v>1.69524645806087E-2</v>
      </c>
    </row>
    <row r="1889" spans="18:38" ht="14.25" x14ac:dyDescent="0.2">
      <c r="R1889" s="152" t="s">
        <v>102</v>
      </c>
      <c r="S1889" s="152"/>
      <c r="T1889" s="152" t="s">
        <v>101</v>
      </c>
      <c r="U1889" s="161">
        <v>38869</v>
      </c>
      <c r="V1889" s="152">
        <v>294.72946999999999</v>
      </c>
      <c r="W1889" s="152">
        <v>291.60511000000002</v>
      </c>
      <c r="X1889" s="152">
        <v>294.93471</v>
      </c>
      <c r="Y1889" s="154">
        <f t="shared" si="319"/>
        <v>3.3295999999999708</v>
      </c>
      <c r="Z1889" s="154">
        <f t="shared" si="320"/>
        <v>0.20524000000000342</v>
      </c>
      <c r="AA1889" s="154">
        <f t="shared" si="321"/>
        <v>-3.1243599999999674</v>
      </c>
      <c r="AB1889" s="155">
        <f t="shared" si="325"/>
        <v>5.3234826666666679</v>
      </c>
      <c r="AC1889" s="155">
        <f t="shared" si="322"/>
        <v>3.1243599999999674</v>
      </c>
      <c r="AD1889" s="155">
        <f t="shared" si="326"/>
        <v>3.6920863333333331</v>
      </c>
      <c r="AE1889" s="152">
        <f t="shared" si="323"/>
        <v>0</v>
      </c>
      <c r="AF1889" s="152"/>
      <c r="AG1889" s="156">
        <v>38869</v>
      </c>
      <c r="AH1889" s="159">
        <v>230.47141999999999</v>
      </c>
      <c r="AI1889" s="155">
        <f t="shared" si="327"/>
        <v>225.95354066666667</v>
      </c>
      <c r="AJ1889" s="158">
        <f t="shared" si="324"/>
        <v>1.3556388032841414E-2</v>
      </c>
      <c r="AK1889" s="155">
        <f t="shared" si="328"/>
        <v>1.639117786807651E-2</v>
      </c>
      <c r="AL1889" s="158">
        <f t="shared" si="329"/>
        <v>1.6340024247639508E-2</v>
      </c>
    </row>
    <row r="1890" spans="18:38" ht="14.25" x14ac:dyDescent="0.2">
      <c r="R1890" s="152" t="s">
        <v>102</v>
      </c>
      <c r="S1890" s="152"/>
      <c r="T1890" s="152" t="s">
        <v>101</v>
      </c>
      <c r="U1890" s="161">
        <v>38870</v>
      </c>
      <c r="V1890" s="152">
        <v>291.96001999999999</v>
      </c>
      <c r="W1890" s="152">
        <v>283.84983999999997</v>
      </c>
      <c r="X1890" s="152">
        <v>291.71285</v>
      </c>
      <c r="Y1890" s="154">
        <f t="shared" si="319"/>
        <v>7.8630100000000311</v>
      </c>
      <c r="Z1890" s="154">
        <f t="shared" si="320"/>
        <v>-0.24716999999998279</v>
      </c>
      <c r="AA1890" s="154">
        <f t="shared" si="321"/>
        <v>-8.1101800000000139</v>
      </c>
      <c r="AB1890" s="155">
        <f t="shared" si="325"/>
        <v>5.2730360000000021</v>
      </c>
      <c r="AC1890" s="155">
        <f t="shared" si="322"/>
        <v>8.1101800000000139</v>
      </c>
      <c r="AD1890" s="155">
        <f t="shared" si="326"/>
        <v>3.8891883333333341</v>
      </c>
      <c r="AE1890" s="152">
        <f t="shared" si="323"/>
        <v>0</v>
      </c>
      <c r="AF1890" s="152"/>
      <c r="AG1890" s="156">
        <v>38870</v>
      </c>
      <c r="AH1890" s="159">
        <v>205.6035</v>
      </c>
      <c r="AI1890" s="155">
        <f t="shared" si="327"/>
        <v>224.86614366666666</v>
      </c>
      <c r="AJ1890" s="158">
        <f t="shared" si="324"/>
        <v>3.9445729279900456E-2</v>
      </c>
      <c r="AK1890" s="155">
        <f t="shared" si="328"/>
        <v>1.7398606788785582E-2</v>
      </c>
      <c r="AL1890" s="158">
        <f t="shared" si="329"/>
        <v>1.729557091128189E-2</v>
      </c>
    </row>
    <row r="1891" spans="18:38" ht="14.25" x14ac:dyDescent="0.2">
      <c r="R1891" s="152" t="s">
        <v>102</v>
      </c>
      <c r="S1891" s="152"/>
      <c r="T1891" s="152" t="s">
        <v>101</v>
      </c>
      <c r="U1891" s="161">
        <v>38871</v>
      </c>
      <c r="V1891" s="152">
        <v>291.85680000000002</v>
      </c>
      <c r="W1891" s="152">
        <v>284.53269</v>
      </c>
      <c r="X1891" s="152">
        <v>291.99874999999997</v>
      </c>
      <c r="Y1891" s="154">
        <f t="shared" si="319"/>
        <v>7.4660599999999704</v>
      </c>
      <c r="Z1891" s="154">
        <f t="shared" si="320"/>
        <v>0.14194999999995161</v>
      </c>
      <c r="AA1891" s="154">
        <f t="shared" si="321"/>
        <v>-7.3241100000000188</v>
      </c>
      <c r="AB1891" s="155">
        <f t="shared" si="325"/>
        <v>5.2935343333333345</v>
      </c>
      <c r="AC1891" s="155">
        <f t="shared" si="322"/>
        <v>7.3241100000000188</v>
      </c>
      <c r="AD1891" s="155">
        <f t="shared" si="326"/>
        <v>3.9282713333333352</v>
      </c>
      <c r="AE1891" s="152">
        <f t="shared" si="323"/>
        <v>0</v>
      </c>
      <c r="AF1891" s="152"/>
      <c r="AG1891" s="156">
        <v>38871</v>
      </c>
      <c r="AH1891" s="159">
        <v>199.49785</v>
      </c>
      <c r="AI1891" s="155">
        <f t="shared" si="327"/>
        <v>223.60237466666666</v>
      </c>
      <c r="AJ1891" s="158">
        <f t="shared" si="324"/>
        <v>3.6712726478004741E-2</v>
      </c>
      <c r="AK1891" s="155">
        <f t="shared" si="328"/>
        <v>1.7758655120296125E-2</v>
      </c>
      <c r="AL1891" s="158">
        <f t="shared" si="329"/>
        <v>1.7568110979095691E-2</v>
      </c>
    </row>
    <row r="1892" spans="18:38" ht="14.25" x14ac:dyDescent="0.2">
      <c r="R1892" s="152" t="s">
        <v>102</v>
      </c>
      <c r="S1892" s="152"/>
      <c r="T1892" s="152" t="s">
        <v>101</v>
      </c>
      <c r="U1892" s="161">
        <v>38872</v>
      </c>
      <c r="V1892" s="152">
        <v>287.72890000000001</v>
      </c>
      <c r="W1892" s="152">
        <v>284.39488</v>
      </c>
      <c r="X1892" s="152">
        <v>287.73491000000001</v>
      </c>
      <c r="Y1892" s="154">
        <f t="shared" si="319"/>
        <v>3.3400300000000129</v>
      </c>
      <c r="Z1892" s="154">
        <f t="shared" si="320"/>
        <v>6.0100000000034015E-3</v>
      </c>
      <c r="AA1892" s="154">
        <f t="shared" si="321"/>
        <v>-3.3340200000000095</v>
      </c>
      <c r="AB1892" s="155">
        <f t="shared" si="325"/>
        <v>5.0971046666666684</v>
      </c>
      <c r="AC1892" s="155">
        <f t="shared" si="322"/>
        <v>3.3340200000000095</v>
      </c>
      <c r="AD1892" s="155">
        <f t="shared" si="326"/>
        <v>3.8309220000000037</v>
      </c>
      <c r="AE1892" s="152">
        <f t="shared" si="323"/>
        <v>0</v>
      </c>
      <c r="AF1892" s="152"/>
      <c r="AG1892" s="156">
        <v>38872</v>
      </c>
      <c r="AH1892" s="159">
        <v>198.39748999999998</v>
      </c>
      <c r="AI1892" s="155">
        <f t="shared" si="327"/>
        <v>222.80731433333332</v>
      </c>
      <c r="AJ1892" s="158">
        <f t="shared" si="324"/>
        <v>1.6804748890724423E-2</v>
      </c>
      <c r="AK1892" s="155">
        <f t="shared" si="328"/>
        <v>1.7380752719349583E-2</v>
      </c>
      <c r="AL1892" s="158">
        <f t="shared" si="329"/>
        <v>1.7193878986704679E-2</v>
      </c>
    </row>
    <row r="1893" spans="18:38" ht="14.25" x14ac:dyDescent="0.2">
      <c r="R1893" s="152" t="s">
        <v>102</v>
      </c>
      <c r="S1893" s="152"/>
      <c r="T1893" s="152" t="s">
        <v>101</v>
      </c>
      <c r="U1893" s="161">
        <v>38873</v>
      </c>
      <c r="V1893" s="152">
        <v>287.12220000000002</v>
      </c>
      <c r="W1893" s="152">
        <v>282.89420000000001</v>
      </c>
      <c r="X1893" s="152">
        <v>287.38135</v>
      </c>
      <c r="Y1893" s="154">
        <f t="shared" si="319"/>
        <v>4.4871499999999855</v>
      </c>
      <c r="Z1893" s="154">
        <f t="shared" si="320"/>
        <v>0.2591499999999769</v>
      </c>
      <c r="AA1893" s="154">
        <f t="shared" si="321"/>
        <v>-4.2280000000000086</v>
      </c>
      <c r="AB1893" s="155">
        <f t="shared" si="325"/>
        <v>5.0122913333333354</v>
      </c>
      <c r="AC1893" s="155">
        <f t="shared" si="322"/>
        <v>4.2280000000000086</v>
      </c>
      <c r="AD1893" s="155">
        <f t="shared" si="326"/>
        <v>3.8095750000000046</v>
      </c>
      <c r="AE1893" s="152">
        <f t="shared" si="323"/>
        <v>0</v>
      </c>
      <c r="AF1893" s="152"/>
      <c r="AG1893" s="156">
        <v>38873</v>
      </c>
      <c r="AH1893" s="159">
        <v>189.28937999999999</v>
      </c>
      <c r="AI1893" s="155">
        <f t="shared" si="327"/>
        <v>221.64639600000001</v>
      </c>
      <c r="AJ1893" s="158">
        <f t="shared" si="324"/>
        <v>2.2336171210450416E-2</v>
      </c>
      <c r="AK1893" s="155">
        <f t="shared" si="328"/>
        <v>1.7401203966181691E-2</v>
      </c>
      <c r="AL1893" s="158">
        <f t="shared" si="329"/>
        <v>1.7187624381675055E-2</v>
      </c>
    </row>
    <row r="1894" spans="18:38" ht="14.25" x14ac:dyDescent="0.2">
      <c r="R1894" s="152" t="s">
        <v>102</v>
      </c>
      <c r="S1894" s="152"/>
      <c r="T1894" s="152" t="s">
        <v>101</v>
      </c>
      <c r="U1894" s="161">
        <v>38874</v>
      </c>
      <c r="V1894" s="152">
        <v>283.54135000000002</v>
      </c>
      <c r="W1894" s="152">
        <v>280.84764000000001</v>
      </c>
      <c r="X1894" s="152">
        <v>284.55041999999997</v>
      </c>
      <c r="Y1894" s="154">
        <f t="shared" si="319"/>
        <v>3.7027799999999615</v>
      </c>
      <c r="Z1894" s="154">
        <f t="shared" si="320"/>
        <v>1.0090699999999515</v>
      </c>
      <c r="AA1894" s="154">
        <f t="shared" si="321"/>
        <v>-2.69371000000001</v>
      </c>
      <c r="AB1894" s="155">
        <f t="shared" si="325"/>
        <v>4.9563740000000012</v>
      </c>
      <c r="AC1894" s="155">
        <f t="shared" si="322"/>
        <v>2.69371000000001</v>
      </c>
      <c r="AD1894" s="155">
        <f t="shared" si="326"/>
        <v>3.7412693333333378</v>
      </c>
      <c r="AE1894" s="152">
        <f t="shared" si="323"/>
        <v>0</v>
      </c>
      <c r="AF1894" s="152"/>
      <c r="AG1894" s="156">
        <v>38874</v>
      </c>
      <c r="AH1894" s="159">
        <v>186.64519999999999</v>
      </c>
      <c r="AI1894" s="155">
        <f t="shared" si="327"/>
        <v>220.19666533333333</v>
      </c>
      <c r="AJ1894" s="158">
        <f t="shared" si="324"/>
        <v>1.443224899434869E-2</v>
      </c>
      <c r="AK1894" s="155">
        <f t="shared" si="328"/>
        <v>1.71953145698488E-2</v>
      </c>
      <c r="AL1894" s="158">
        <f t="shared" si="329"/>
        <v>1.6990581250037599E-2</v>
      </c>
    </row>
    <row r="1895" spans="18:38" ht="14.25" x14ac:dyDescent="0.2">
      <c r="R1895" s="152" t="s">
        <v>102</v>
      </c>
      <c r="S1895" s="152"/>
      <c r="T1895" s="152" t="s">
        <v>101</v>
      </c>
      <c r="U1895" s="161">
        <v>38875</v>
      </c>
      <c r="V1895" s="152">
        <v>284.69380000000001</v>
      </c>
      <c r="W1895" s="152">
        <v>277.09983999999997</v>
      </c>
      <c r="X1895" s="152">
        <v>286.44269000000003</v>
      </c>
      <c r="Y1895" s="154">
        <f t="shared" si="319"/>
        <v>9.3428500000000554</v>
      </c>
      <c r="Z1895" s="154">
        <f t="shared" si="320"/>
        <v>1.7488900000000172</v>
      </c>
      <c r="AA1895" s="154">
        <f t="shared" si="321"/>
        <v>-7.5939600000000382</v>
      </c>
      <c r="AB1895" s="155">
        <f t="shared" si="325"/>
        <v>5.1960136666666701</v>
      </c>
      <c r="AC1895" s="155">
        <f t="shared" si="322"/>
        <v>7.5939600000000382</v>
      </c>
      <c r="AD1895" s="155">
        <f t="shared" si="326"/>
        <v>3.9207266666666727</v>
      </c>
      <c r="AE1895" s="152">
        <f t="shared" si="323"/>
        <v>0</v>
      </c>
      <c r="AF1895" s="152"/>
      <c r="AG1895" s="156">
        <v>38875</v>
      </c>
      <c r="AH1895" s="159">
        <v>188.47814</v>
      </c>
      <c r="AI1895" s="155">
        <f t="shared" si="327"/>
        <v>218.69181033333334</v>
      </c>
      <c r="AJ1895" s="158">
        <f t="shared" si="324"/>
        <v>4.0290932412639674E-2</v>
      </c>
      <c r="AK1895" s="155">
        <f t="shared" si="328"/>
        <v>1.8222989638510077E-2</v>
      </c>
      <c r="AL1895" s="158">
        <f t="shared" si="329"/>
        <v>1.792809095452931E-2</v>
      </c>
    </row>
    <row r="1896" spans="18:38" ht="14.25" x14ac:dyDescent="0.2">
      <c r="R1896" s="152" t="s">
        <v>102</v>
      </c>
      <c r="S1896" s="152"/>
      <c r="T1896" s="152" t="s">
        <v>101</v>
      </c>
      <c r="U1896" s="161">
        <v>38876</v>
      </c>
      <c r="V1896" s="152">
        <v>276.91579000000002</v>
      </c>
      <c r="W1896" s="152">
        <v>272.44959999999998</v>
      </c>
      <c r="X1896" s="152">
        <v>276.78417000000002</v>
      </c>
      <c r="Y1896" s="154">
        <f t="shared" si="319"/>
        <v>4.334570000000042</v>
      </c>
      <c r="Z1896" s="154">
        <f t="shared" si="320"/>
        <v>-0.13161999999999807</v>
      </c>
      <c r="AA1896" s="154">
        <f t="shared" si="321"/>
        <v>-4.4661900000000401</v>
      </c>
      <c r="AB1896" s="155">
        <f t="shared" si="325"/>
        <v>4.9842110000000046</v>
      </c>
      <c r="AC1896" s="155">
        <f t="shared" si="322"/>
        <v>4.4661900000000401</v>
      </c>
      <c r="AD1896" s="155">
        <f t="shared" si="326"/>
        <v>3.8972890000000064</v>
      </c>
      <c r="AE1896" s="152">
        <f t="shared" si="323"/>
        <v>0</v>
      </c>
      <c r="AF1896" s="152"/>
      <c r="AG1896" s="156">
        <v>38876</v>
      </c>
      <c r="AH1896" s="159">
        <v>178.32004000000003</v>
      </c>
      <c r="AI1896" s="155">
        <f t="shared" si="327"/>
        <v>217.41220799999999</v>
      </c>
      <c r="AJ1896" s="158">
        <f t="shared" si="324"/>
        <v>2.5045923049366967E-2</v>
      </c>
      <c r="AK1896" s="155">
        <f t="shared" si="328"/>
        <v>1.8262725829775787E-2</v>
      </c>
      <c r="AL1896" s="158">
        <f t="shared" si="329"/>
        <v>1.7925805711885352E-2</v>
      </c>
    </row>
    <row r="1897" spans="18:38" ht="14.25" x14ac:dyDescent="0.2">
      <c r="R1897" s="152" t="s">
        <v>102</v>
      </c>
      <c r="S1897" s="152"/>
      <c r="T1897" s="152" t="s">
        <v>101</v>
      </c>
      <c r="U1897" s="161">
        <v>38877</v>
      </c>
      <c r="V1897" s="152">
        <v>274.51650000000001</v>
      </c>
      <c r="W1897" s="152">
        <v>273.74077999999997</v>
      </c>
      <c r="X1897" s="152">
        <v>275.53363000000002</v>
      </c>
      <c r="Y1897" s="154">
        <f t="shared" si="319"/>
        <v>1.792850000000044</v>
      </c>
      <c r="Z1897" s="154">
        <f t="shared" si="320"/>
        <v>1.0171300000000087</v>
      </c>
      <c r="AA1897" s="154">
        <f t="shared" si="321"/>
        <v>-0.77572000000003527</v>
      </c>
      <c r="AB1897" s="155">
        <f t="shared" si="325"/>
        <v>4.9086543333333399</v>
      </c>
      <c r="AC1897" s="155">
        <f t="shared" si="322"/>
        <v>0.77572000000003527</v>
      </c>
      <c r="AD1897" s="155">
        <f t="shared" si="326"/>
        <v>3.8586086666666746</v>
      </c>
      <c r="AE1897" s="152">
        <f t="shared" si="323"/>
        <v>0</v>
      </c>
      <c r="AF1897" s="152"/>
      <c r="AG1897" s="156">
        <v>38877</v>
      </c>
      <c r="AH1897" s="159">
        <v>169.92312999999999</v>
      </c>
      <c r="AI1897" s="155">
        <f t="shared" si="327"/>
        <v>215.94751099999996</v>
      </c>
      <c r="AJ1897" s="158">
        <f t="shared" si="324"/>
        <v>4.5651230647648462E-3</v>
      </c>
      <c r="AK1897" s="155">
        <f t="shared" si="328"/>
        <v>1.8113126994573105E-2</v>
      </c>
      <c r="AL1897" s="158">
        <f t="shared" si="329"/>
        <v>1.7868271084942836E-2</v>
      </c>
    </row>
    <row r="1898" spans="18:38" ht="14.25" x14ac:dyDescent="0.2">
      <c r="R1898" s="152" t="s">
        <v>102</v>
      </c>
      <c r="S1898" s="152"/>
      <c r="T1898" s="152" t="s">
        <v>101</v>
      </c>
      <c r="U1898" s="161">
        <v>38878</v>
      </c>
      <c r="V1898" s="152">
        <v>275.53534000000002</v>
      </c>
      <c r="W1898" s="152">
        <v>269.74023</v>
      </c>
      <c r="X1898" s="152">
        <v>275.40681999999998</v>
      </c>
      <c r="Y1898" s="154">
        <f t="shared" si="319"/>
        <v>5.6665899999999851</v>
      </c>
      <c r="Z1898" s="154">
        <f t="shared" si="320"/>
        <v>-0.12852000000003727</v>
      </c>
      <c r="AA1898" s="154">
        <f t="shared" si="321"/>
        <v>-5.7951100000000224</v>
      </c>
      <c r="AB1898" s="155">
        <f t="shared" si="325"/>
        <v>4.9985743333333401</v>
      </c>
      <c r="AC1898" s="155">
        <f t="shared" si="322"/>
        <v>5.7951100000000224</v>
      </c>
      <c r="AD1898" s="155">
        <f t="shared" si="326"/>
        <v>3.9862930000000101</v>
      </c>
      <c r="AE1898" s="152">
        <f t="shared" si="323"/>
        <v>0</v>
      </c>
      <c r="AF1898" s="152"/>
      <c r="AG1898" s="156">
        <v>38878</v>
      </c>
      <c r="AH1898" s="159">
        <v>152.71951999999999</v>
      </c>
      <c r="AI1898" s="155">
        <f t="shared" si="327"/>
        <v>213.9692033333333</v>
      </c>
      <c r="AJ1898" s="158">
        <f t="shared" si="324"/>
        <v>3.7946098835302935E-2</v>
      </c>
      <c r="AK1898" s="155">
        <f t="shared" si="328"/>
        <v>1.906920086957499E-2</v>
      </c>
      <c r="AL1898" s="158">
        <f t="shared" si="329"/>
        <v>1.8630218451530792E-2</v>
      </c>
    </row>
    <row r="1899" spans="18:38" ht="14.25" x14ac:dyDescent="0.2">
      <c r="R1899" s="152" t="s">
        <v>102</v>
      </c>
      <c r="S1899" s="152"/>
      <c r="T1899" s="152" t="s">
        <v>101</v>
      </c>
      <c r="U1899" s="161">
        <v>38879</v>
      </c>
      <c r="V1899" s="152">
        <v>275.60156999999998</v>
      </c>
      <c r="W1899" s="152">
        <v>273.43065999999999</v>
      </c>
      <c r="X1899" s="152">
        <v>276.57494000000003</v>
      </c>
      <c r="Y1899" s="154">
        <f t="shared" si="319"/>
        <v>3.1442800000000375</v>
      </c>
      <c r="Z1899" s="154">
        <f t="shared" si="320"/>
        <v>0.97337000000004537</v>
      </c>
      <c r="AA1899" s="154">
        <f t="shared" si="321"/>
        <v>-2.1709099999999921</v>
      </c>
      <c r="AB1899" s="155">
        <f t="shared" si="325"/>
        <v>4.9448316666666736</v>
      </c>
      <c r="AC1899" s="155">
        <f t="shared" si="322"/>
        <v>2.1709099999999921</v>
      </c>
      <c r="AD1899" s="155">
        <f t="shared" si="326"/>
        <v>3.922883000000009</v>
      </c>
      <c r="AE1899" s="152">
        <f t="shared" si="323"/>
        <v>0</v>
      </c>
      <c r="AF1899" s="152"/>
      <c r="AG1899" s="156">
        <v>38879</v>
      </c>
      <c r="AH1899" s="159">
        <v>157.20415</v>
      </c>
      <c r="AI1899" s="155">
        <f t="shared" si="327"/>
        <v>212.13471566666661</v>
      </c>
      <c r="AJ1899" s="158">
        <f t="shared" si="324"/>
        <v>1.3809495487237405E-2</v>
      </c>
      <c r="AK1899" s="155">
        <f t="shared" si="328"/>
        <v>1.8889796093285876E-2</v>
      </c>
      <c r="AL1899" s="158">
        <f t="shared" si="329"/>
        <v>1.8492414066560176E-2</v>
      </c>
    </row>
    <row r="1900" spans="18:38" ht="14.25" x14ac:dyDescent="0.2">
      <c r="R1900" s="152" t="s">
        <v>102</v>
      </c>
      <c r="S1900" s="152"/>
      <c r="T1900" s="152" t="s">
        <v>101</v>
      </c>
      <c r="U1900" s="161">
        <v>38880</v>
      </c>
      <c r="V1900" s="152">
        <v>277.04318000000001</v>
      </c>
      <c r="W1900" s="152">
        <v>270.79935</v>
      </c>
      <c r="X1900" s="152">
        <v>282.20402999999999</v>
      </c>
      <c r="Y1900" s="154">
        <f t="shared" si="319"/>
        <v>11.404679999999985</v>
      </c>
      <c r="Z1900" s="154">
        <f t="shared" si="320"/>
        <v>5.1608499999999822</v>
      </c>
      <c r="AA1900" s="154">
        <f t="shared" si="321"/>
        <v>-6.2438300000000027</v>
      </c>
      <c r="AB1900" s="155">
        <f t="shared" si="325"/>
        <v>5.0186896666666732</v>
      </c>
      <c r="AC1900" s="155">
        <f t="shared" si="322"/>
        <v>6.2438300000000027</v>
      </c>
      <c r="AD1900" s="155">
        <f t="shared" si="326"/>
        <v>3.8631860000000091</v>
      </c>
      <c r="AE1900" s="152">
        <f t="shared" si="323"/>
        <v>0</v>
      </c>
      <c r="AF1900" s="152"/>
      <c r="AG1900" s="156">
        <v>38880</v>
      </c>
      <c r="AH1900" s="159">
        <v>169.03459000000001</v>
      </c>
      <c r="AI1900" s="155">
        <f t="shared" si="327"/>
        <v>210.41211433333331</v>
      </c>
      <c r="AJ1900" s="158">
        <f t="shared" si="324"/>
        <v>3.6938179339506799E-2</v>
      </c>
      <c r="AK1900" s="155">
        <f t="shared" si="328"/>
        <v>1.8907614543372489E-2</v>
      </c>
      <c r="AL1900" s="158">
        <f t="shared" si="329"/>
        <v>1.8360093059470801E-2</v>
      </c>
    </row>
    <row r="1901" spans="18:38" ht="14.25" x14ac:dyDescent="0.2">
      <c r="R1901" s="152" t="s">
        <v>102</v>
      </c>
      <c r="S1901" s="152"/>
      <c r="T1901" s="152" t="s">
        <v>101</v>
      </c>
      <c r="U1901" s="161">
        <v>38881</v>
      </c>
      <c r="V1901" s="152">
        <v>282.59487000000001</v>
      </c>
      <c r="W1901" s="152">
        <v>282.19179000000003</v>
      </c>
      <c r="X1901" s="152">
        <v>283.97671000000003</v>
      </c>
      <c r="Y1901" s="154">
        <f t="shared" si="319"/>
        <v>1.7849199999999996</v>
      </c>
      <c r="Z1901" s="154">
        <f t="shared" si="320"/>
        <v>1.3818400000000111</v>
      </c>
      <c r="AA1901" s="154">
        <f t="shared" si="321"/>
        <v>-0.40307999999998856</v>
      </c>
      <c r="AB1901" s="155">
        <f t="shared" si="325"/>
        <v>4.8830373333333394</v>
      </c>
      <c r="AC1901" s="155">
        <f t="shared" si="322"/>
        <v>0.40307999999998856</v>
      </c>
      <c r="AD1901" s="155">
        <f t="shared" si="326"/>
        <v>3.6792950000000078</v>
      </c>
      <c r="AE1901" s="152">
        <f t="shared" si="323"/>
        <v>0</v>
      </c>
      <c r="AF1901" s="152"/>
      <c r="AG1901" s="156">
        <v>38881</v>
      </c>
      <c r="AH1901" s="159">
        <v>176.00315999999998</v>
      </c>
      <c r="AI1901" s="155">
        <f t="shared" si="327"/>
        <v>208.94475466666665</v>
      </c>
      <c r="AJ1901" s="158">
        <f t="shared" si="324"/>
        <v>2.2901861534758159E-3</v>
      </c>
      <c r="AK1901" s="155">
        <f t="shared" si="328"/>
        <v>1.8087110806350986E-2</v>
      </c>
      <c r="AL1901" s="158">
        <f t="shared" si="329"/>
        <v>1.7608936897552913E-2</v>
      </c>
    </row>
    <row r="1902" spans="18:38" ht="14.25" x14ac:dyDescent="0.2">
      <c r="R1902" s="152" t="s">
        <v>102</v>
      </c>
      <c r="S1902" s="152"/>
      <c r="T1902" s="152" t="s">
        <v>101</v>
      </c>
      <c r="U1902" s="161">
        <v>38882</v>
      </c>
      <c r="V1902" s="152">
        <v>284.30311</v>
      </c>
      <c r="W1902" s="152">
        <v>276.51026999999999</v>
      </c>
      <c r="X1902" s="152">
        <v>284.40901000000002</v>
      </c>
      <c r="Y1902" s="154">
        <f t="shared" si="319"/>
        <v>7.8987400000000321</v>
      </c>
      <c r="Z1902" s="154">
        <f t="shared" si="320"/>
        <v>0.10590000000001965</v>
      </c>
      <c r="AA1902" s="154">
        <f t="shared" si="321"/>
        <v>-7.7928400000000124</v>
      </c>
      <c r="AB1902" s="155">
        <f t="shared" si="325"/>
        <v>4.9070866666666744</v>
      </c>
      <c r="AC1902" s="155">
        <f t="shared" si="322"/>
        <v>7.7928400000000124</v>
      </c>
      <c r="AD1902" s="155">
        <f t="shared" si="326"/>
        <v>3.6965100000000084</v>
      </c>
      <c r="AE1902" s="152">
        <f t="shared" si="323"/>
        <v>0</v>
      </c>
      <c r="AF1902" s="152"/>
      <c r="AG1902" s="156">
        <v>38882</v>
      </c>
      <c r="AH1902" s="159">
        <v>181.95420999999999</v>
      </c>
      <c r="AI1902" s="155">
        <f t="shared" si="327"/>
        <v>207.70030133333333</v>
      </c>
      <c r="AJ1902" s="158">
        <f t="shared" si="324"/>
        <v>4.2828577585536563E-2</v>
      </c>
      <c r="AK1902" s="155">
        <f t="shared" si="328"/>
        <v>1.8408666145602388E-2</v>
      </c>
      <c r="AL1902" s="158">
        <f t="shared" si="329"/>
        <v>1.7797326129380845E-2</v>
      </c>
    </row>
    <row r="1903" spans="18:38" ht="14.25" x14ac:dyDescent="0.2">
      <c r="R1903" s="152" t="s">
        <v>102</v>
      </c>
      <c r="S1903" s="152"/>
      <c r="T1903" s="152" t="s">
        <v>101</v>
      </c>
      <c r="U1903" s="161">
        <v>38883</v>
      </c>
      <c r="V1903" s="152">
        <v>276.31130999999999</v>
      </c>
      <c r="W1903" s="152">
        <v>273.66779000000002</v>
      </c>
      <c r="X1903" s="152">
        <v>278.72388999999998</v>
      </c>
      <c r="Y1903" s="154">
        <f t="shared" si="319"/>
        <v>5.0560999999999581</v>
      </c>
      <c r="Z1903" s="154">
        <f t="shared" si="320"/>
        <v>2.4125799999999913</v>
      </c>
      <c r="AA1903" s="154">
        <f t="shared" si="321"/>
        <v>-2.6435199999999668</v>
      </c>
      <c r="AB1903" s="155">
        <f t="shared" si="325"/>
        <v>4.9578516666666737</v>
      </c>
      <c r="AC1903" s="155">
        <f t="shared" si="322"/>
        <v>2.6435199999999668</v>
      </c>
      <c r="AD1903" s="155">
        <f t="shared" si="326"/>
        <v>3.7194930000000075</v>
      </c>
      <c r="AE1903" s="152">
        <f t="shared" si="323"/>
        <v>0</v>
      </c>
      <c r="AF1903" s="152"/>
      <c r="AG1903" s="156">
        <v>38883</v>
      </c>
      <c r="AH1903" s="159">
        <v>175.47132999999999</v>
      </c>
      <c r="AI1903" s="155">
        <f t="shared" si="327"/>
        <v>206.29764000000003</v>
      </c>
      <c r="AJ1903" s="158">
        <f t="shared" si="324"/>
        <v>1.5065253110009292E-2</v>
      </c>
      <c r="AK1903" s="155">
        <f t="shared" si="328"/>
        <v>1.8611443487660757E-2</v>
      </c>
      <c r="AL1903" s="158">
        <f t="shared" si="329"/>
        <v>1.8029740912208238E-2</v>
      </c>
    </row>
    <row r="1904" spans="18:38" ht="14.25" x14ac:dyDescent="0.2">
      <c r="R1904" s="152" t="s">
        <v>102</v>
      </c>
      <c r="S1904" s="152"/>
      <c r="T1904" s="152" t="s">
        <v>101</v>
      </c>
      <c r="U1904" s="161">
        <v>38884</v>
      </c>
      <c r="V1904" s="152">
        <v>278.84057000000001</v>
      </c>
      <c r="W1904" s="152">
        <v>273.48550999999998</v>
      </c>
      <c r="X1904" s="152">
        <v>278.89398</v>
      </c>
      <c r="Y1904" s="154">
        <f t="shared" si="319"/>
        <v>5.4084700000000225</v>
      </c>
      <c r="Z1904" s="154">
        <f t="shared" si="320"/>
        <v>5.3409999999985303E-2</v>
      </c>
      <c r="AA1904" s="154">
        <f t="shared" si="321"/>
        <v>-5.3550600000000372</v>
      </c>
      <c r="AB1904" s="155">
        <f t="shared" si="325"/>
        <v>5.0222676666666741</v>
      </c>
      <c r="AC1904" s="155">
        <f t="shared" si="322"/>
        <v>5.3550600000000372</v>
      </c>
      <c r="AD1904" s="155">
        <f t="shared" si="326"/>
        <v>3.7983393333333426</v>
      </c>
      <c r="AE1904" s="152">
        <f t="shared" si="323"/>
        <v>0</v>
      </c>
      <c r="AF1904" s="152"/>
      <c r="AG1904" s="156">
        <v>38884</v>
      </c>
      <c r="AH1904" s="159">
        <v>170.33295999999999</v>
      </c>
      <c r="AI1904" s="155">
        <f t="shared" si="327"/>
        <v>204.60738166666664</v>
      </c>
      <c r="AJ1904" s="158">
        <f t="shared" si="324"/>
        <v>3.143877732178222E-2</v>
      </c>
      <c r="AK1904" s="155">
        <f t="shared" si="328"/>
        <v>1.9208555163113157E-2</v>
      </c>
      <c r="AL1904" s="158">
        <f t="shared" si="329"/>
        <v>1.8564038610891155E-2</v>
      </c>
    </row>
    <row r="1905" spans="18:38" ht="14.25" x14ac:dyDescent="0.2">
      <c r="R1905" s="152" t="s">
        <v>102</v>
      </c>
      <c r="S1905" s="152"/>
      <c r="T1905" s="152" t="s">
        <v>101</v>
      </c>
      <c r="U1905" s="161">
        <v>38885</v>
      </c>
      <c r="V1905" s="152">
        <v>275.87396000000001</v>
      </c>
      <c r="W1905" s="152">
        <v>270.47611000000001</v>
      </c>
      <c r="X1905" s="152">
        <v>276.27632</v>
      </c>
      <c r="Y1905" s="154">
        <f t="shared" si="319"/>
        <v>5.8002099999999928</v>
      </c>
      <c r="Z1905" s="154">
        <f t="shared" si="320"/>
        <v>0.40235999999998739</v>
      </c>
      <c r="AA1905" s="154">
        <f t="shared" si="321"/>
        <v>-5.3978500000000054</v>
      </c>
      <c r="AB1905" s="155">
        <f t="shared" si="325"/>
        <v>5.1151263333333397</v>
      </c>
      <c r="AC1905" s="155">
        <f t="shared" si="322"/>
        <v>5.3978500000000054</v>
      </c>
      <c r="AD1905" s="155">
        <f t="shared" si="326"/>
        <v>3.9486786666666753</v>
      </c>
      <c r="AE1905" s="152">
        <f t="shared" si="323"/>
        <v>0</v>
      </c>
      <c r="AF1905" s="152"/>
      <c r="AG1905" s="156">
        <v>38885</v>
      </c>
      <c r="AH1905" s="159">
        <v>165.33499</v>
      </c>
      <c r="AI1905" s="155">
        <f t="shared" si="327"/>
        <v>202.89233533333334</v>
      </c>
      <c r="AJ1905" s="158">
        <f t="shared" si="324"/>
        <v>3.2647959152506102E-2</v>
      </c>
      <c r="AK1905" s="155">
        <f t="shared" si="328"/>
        <v>2.0160331266245904E-2</v>
      </c>
      <c r="AL1905" s="158">
        <f t="shared" si="329"/>
        <v>1.9461941034782618E-2</v>
      </c>
    </row>
    <row r="1906" spans="18:38" ht="14.25" x14ac:dyDescent="0.2">
      <c r="R1906" s="152" t="s">
        <v>102</v>
      </c>
      <c r="S1906" s="152"/>
      <c r="T1906" s="152" t="s">
        <v>101</v>
      </c>
      <c r="U1906" s="161">
        <v>38886</v>
      </c>
      <c r="V1906" s="152">
        <v>272.62416000000002</v>
      </c>
      <c r="W1906" s="152">
        <v>270.84154000000001</v>
      </c>
      <c r="X1906" s="152">
        <v>280.24383999999998</v>
      </c>
      <c r="Y1906" s="154">
        <f t="shared" si="319"/>
        <v>9.4022999999999683</v>
      </c>
      <c r="Z1906" s="154">
        <f t="shared" si="320"/>
        <v>7.6196799999999598</v>
      </c>
      <c r="AA1906" s="154">
        <f t="shared" si="321"/>
        <v>-1.7826200000000085</v>
      </c>
      <c r="AB1906" s="155">
        <f t="shared" si="325"/>
        <v>5.2232060000000065</v>
      </c>
      <c r="AC1906" s="155">
        <f t="shared" si="322"/>
        <v>1.7826200000000085</v>
      </c>
      <c r="AD1906" s="155">
        <f t="shared" si="326"/>
        <v>3.8442006666666773</v>
      </c>
      <c r="AE1906" s="152">
        <f t="shared" si="323"/>
        <v>0</v>
      </c>
      <c r="AF1906" s="152"/>
      <c r="AG1906" s="156">
        <v>38886</v>
      </c>
      <c r="AH1906" s="159">
        <v>166.16022000000001</v>
      </c>
      <c r="AI1906" s="155">
        <f t="shared" si="327"/>
        <v>201.10004999999998</v>
      </c>
      <c r="AJ1906" s="158">
        <f t="shared" si="324"/>
        <v>1.0728319931208615E-2</v>
      </c>
      <c r="AK1906" s="155">
        <f t="shared" si="328"/>
        <v>1.9772706738269231E-2</v>
      </c>
      <c r="AL1906" s="158">
        <f t="shared" si="329"/>
        <v>1.9115861317123877E-2</v>
      </c>
    </row>
    <row r="1907" spans="18:38" ht="14.25" x14ac:dyDescent="0.2">
      <c r="R1907" s="152" t="s">
        <v>102</v>
      </c>
      <c r="S1907" s="152"/>
      <c r="T1907" s="152" t="s">
        <v>101</v>
      </c>
      <c r="U1907" s="161">
        <v>38887</v>
      </c>
      <c r="V1907" s="152">
        <v>280.83924999999999</v>
      </c>
      <c r="W1907" s="152">
        <v>277.03296</v>
      </c>
      <c r="X1907" s="152">
        <v>284.05029999999999</v>
      </c>
      <c r="Y1907" s="154">
        <f t="shared" si="319"/>
        <v>7.0173399999999901</v>
      </c>
      <c r="Z1907" s="154">
        <f t="shared" si="320"/>
        <v>3.2110500000000002</v>
      </c>
      <c r="AA1907" s="154">
        <f t="shared" si="321"/>
        <v>-3.80628999999999</v>
      </c>
      <c r="AB1907" s="155">
        <f t="shared" si="325"/>
        <v>5.3213980000000047</v>
      </c>
      <c r="AC1907" s="155">
        <f t="shared" si="322"/>
        <v>3.80628999999999</v>
      </c>
      <c r="AD1907" s="155">
        <f t="shared" si="326"/>
        <v>3.9196093333333426</v>
      </c>
      <c r="AE1907" s="152">
        <f t="shared" si="323"/>
        <v>0</v>
      </c>
      <c r="AF1907" s="152"/>
      <c r="AG1907" s="156">
        <v>38887</v>
      </c>
      <c r="AH1907" s="159">
        <v>183.68113999999997</v>
      </c>
      <c r="AI1907" s="155">
        <f t="shared" si="327"/>
        <v>199.98177866666666</v>
      </c>
      <c r="AJ1907" s="158">
        <f t="shared" si="324"/>
        <v>2.0722269036439946E-2</v>
      </c>
      <c r="AK1907" s="155">
        <f t="shared" si="328"/>
        <v>2.0226521187646118E-2</v>
      </c>
      <c r="AL1907" s="158">
        <f t="shared" si="329"/>
        <v>1.9599832342058626E-2</v>
      </c>
    </row>
    <row r="1908" spans="18:38" ht="14.25" x14ac:dyDescent="0.2">
      <c r="R1908" s="152" t="s">
        <v>102</v>
      </c>
      <c r="S1908" s="152"/>
      <c r="T1908" s="152" t="s">
        <v>101</v>
      </c>
      <c r="U1908" s="161">
        <v>38888</v>
      </c>
      <c r="V1908" s="152">
        <v>284.67988000000003</v>
      </c>
      <c r="W1908" s="152">
        <v>284.88148000000001</v>
      </c>
      <c r="X1908" s="152">
        <v>289.04543999999999</v>
      </c>
      <c r="Y1908" s="154">
        <f t="shared" si="319"/>
        <v>4.1639599999999746</v>
      </c>
      <c r="Z1908" s="154">
        <f t="shared" si="320"/>
        <v>4.3655599999999595</v>
      </c>
      <c r="AA1908" s="154">
        <f t="shared" si="321"/>
        <v>0.2015999999999849</v>
      </c>
      <c r="AB1908" s="155">
        <f t="shared" si="325"/>
        <v>5.3314846666666709</v>
      </c>
      <c r="AC1908" s="155">
        <f t="shared" si="322"/>
        <v>0</v>
      </c>
      <c r="AD1908" s="155">
        <f t="shared" si="326"/>
        <v>3.9196093333333426</v>
      </c>
      <c r="AE1908" s="152">
        <f t="shared" si="323"/>
        <v>0</v>
      </c>
      <c r="AF1908" s="152"/>
      <c r="AG1908" s="156">
        <v>38888</v>
      </c>
      <c r="AH1908" s="159">
        <v>201.25304</v>
      </c>
      <c r="AI1908" s="155">
        <f t="shared" si="327"/>
        <v>199.291326</v>
      </c>
      <c r="AJ1908" s="158">
        <f t="shared" si="324"/>
        <v>0</v>
      </c>
      <c r="AK1908" s="155">
        <f t="shared" si="328"/>
        <v>2.0226521187646118E-2</v>
      </c>
      <c r="AL1908" s="158">
        <f t="shared" si="329"/>
        <v>1.9667736734981345E-2</v>
      </c>
    </row>
    <row r="1909" spans="18:38" ht="14.25" x14ac:dyDescent="0.2">
      <c r="R1909" s="152" t="s">
        <v>102</v>
      </c>
      <c r="S1909" s="152"/>
      <c r="T1909" s="152" t="s">
        <v>101</v>
      </c>
      <c r="U1909" s="161">
        <v>38889</v>
      </c>
      <c r="V1909" s="152">
        <v>289.41955999999999</v>
      </c>
      <c r="W1909" s="152">
        <v>287.57866999999999</v>
      </c>
      <c r="X1909" s="152">
        <v>289.53129000000001</v>
      </c>
      <c r="Y1909" s="154">
        <f t="shared" si="319"/>
        <v>1.9526200000000244</v>
      </c>
      <c r="Z1909" s="154">
        <f t="shared" si="320"/>
        <v>0.11173000000002276</v>
      </c>
      <c r="AA1909" s="154">
        <f t="shared" si="321"/>
        <v>-1.8408900000000017</v>
      </c>
      <c r="AB1909" s="155">
        <f t="shared" si="325"/>
        <v>5.2256226666666707</v>
      </c>
      <c r="AC1909" s="155">
        <f t="shared" si="322"/>
        <v>1.8408900000000017</v>
      </c>
      <c r="AD1909" s="155">
        <f t="shared" si="326"/>
        <v>3.8825110000000089</v>
      </c>
      <c r="AE1909" s="152">
        <f t="shared" si="323"/>
        <v>0</v>
      </c>
      <c r="AF1909" s="152"/>
      <c r="AG1909" s="156">
        <v>38889</v>
      </c>
      <c r="AH1909" s="159">
        <v>206.89169999999999</v>
      </c>
      <c r="AI1909" s="155">
        <f t="shared" si="327"/>
        <v>198.24135966666665</v>
      </c>
      <c r="AJ1909" s="158">
        <f t="shared" si="324"/>
        <v>8.8978436544337059E-3</v>
      </c>
      <c r="AK1909" s="155">
        <f t="shared" si="328"/>
        <v>2.0110090898120488E-2</v>
      </c>
      <c r="AL1909" s="158">
        <f t="shared" si="329"/>
        <v>1.9584767812974371E-2</v>
      </c>
    </row>
    <row r="1910" spans="18:38" ht="14.25" x14ac:dyDescent="0.2">
      <c r="R1910" s="152" t="s">
        <v>102</v>
      </c>
      <c r="S1910" s="152"/>
      <c r="T1910" s="152" t="s">
        <v>101</v>
      </c>
      <c r="U1910" s="161">
        <v>38890</v>
      </c>
      <c r="V1910" s="152">
        <v>287.41327999999999</v>
      </c>
      <c r="W1910" s="152">
        <v>284.35888999999997</v>
      </c>
      <c r="X1910" s="152">
        <v>287.81126999999998</v>
      </c>
      <c r="Y1910" s="154">
        <f t="shared" si="319"/>
        <v>3.4523800000000051</v>
      </c>
      <c r="Z1910" s="154">
        <f t="shared" si="320"/>
        <v>0.39798999999999296</v>
      </c>
      <c r="AA1910" s="154">
        <f t="shared" si="321"/>
        <v>-3.0543900000000122</v>
      </c>
      <c r="AB1910" s="155">
        <f t="shared" si="325"/>
        <v>5.1667796666666712</v>
      </c>
      <c r="AC1910" s="155">
        <f t="shared" si="322"/>
        <v>3.0543900000000122</v>
      </c>
      <c r="AD1910" s="155">
        <f t="shared" si="326"/>
        <v>3.8860166666666753</v>
      </c>
      <c r="AE1910" s="152">
        <f t="shared" si="323"/>
        <v>0</v>
      </c>
      <c r="AF1910" s="152"/>
      <c r="AG1910" s="156">
        <v>38890</v>
      </c>
      <c r="AH1910" s="159">
        <v>216.99565999999999</v>
      </c>
      <c r="AI1910" s="155">
        <f t="shared" si="327"/>
        <v>197.45096000000001</v>
      </c>
      <c r="AJ1910" s="158">
        <f t="shared" si="324"/>
        <v>1.4075811470146511E-2</v>
      </c>
      <c r="AK1910" s="155">
        <f t="shared" si="328"/>
        <v>2.017087493784973E-2</v>
      </c>
      <c r="AL1910" s="158">
        <f t="shared" si="329"/>
        <v>1.9680920602597601E-2</v>
      </c>
    </row>
    <row r="1911" spans="18:38" ht="14.25" x14ac:dyDescent="0.2">
      <c r="R1911" s="152" t="s">
        <v>102</v>
      </c>
      <c r="S1911" s="152"/>
      <c r="T1911" s="152" t="s">
        <v>101</v>
      </c>
      <c r="U1911" s="161">
        <v>38891</v>
      </c>
      <c r="V1911" s="152">
        <v>287.69049999999999</v>
      </c>
      <c r="W1911" s="152">
        <v>282.50853000000001</v>
      </c>
      <c r="X1911" s="152">
        <v>290.88542000000001</v>
      </c>
      <c r="Y1911" s="154">
        <f t="shared" si="319"/>
        <v>8.3768900000000031</v>
      </c>
      <c r="Z1911" s="154">
        <f t="shared" si="320"/>
        <v>3.1949200000000246</v>
      </c>
      <c r="AA1911" s="154">
        <f t="shared" si="321"/>
        <v>-5.1819699999999784</v>
      </c>
      <c r="AB1911" s="155">
        <f t="shared" si="325"/>
        <v>5.3132580000000056</v>
      </c>
      <c r="AC1911" s="155">
        <f t="shared" si="322"/>
        <v>5.1819699999999784</v>
      </c>
      <c r="AD1911" s="155">
        <f t="shared" si="326"/>
        <v>3.9201553333333417</v>
      </c>
      <c r="AE1911" s="152">
        <f t="shared" si="323"/>
        <v>0</v>
      </c>
      <c r="AF1911" s="152"/>
      <c r="AG1911" s="156">
        <v>38891</v>
      </c>
      <c r="AH1911" s="159">
        <v>210.68576999999999</v>
      </c>
      <c r="AI1911" s="155">
        <f t="shared" si="327"/>
        <v>196.29803799999999</v>
      </c>
      <c r="AJ1911" s="158">
        <f t="shared" si="324"/>
        <v>2.4595728510757888E-2</v>
      </c>
      <c r="AK1911" s="155">
        <f t="shared" si="328"/>
        <v>2.0425674747077929E-2</v>
      </c>
      <c r="AL1911" s="158">
        <f t="shared" si="329"/>
        <v>1.9970425447315688E-2</v>
      </c>
    </row>
    <row r="1912" spans="18:38" ht="14.25" x14ac:dyDescent="0.2">
      <c r="R1912" s="152" t="s">
        <v>102</v>
      </c>
      <c r="S1912" s="152"/>
      <c r="T1912" s="152" t="s">
        <v>101</v>
      </c>
      <c r="U1912" s="161">
        <v>38892</v>
      </c>
      <c r="V1912" s="152">
        <v>291.45303000000001</v>
      </c>
      <c r="W1912" s="152">
        <v>291.85966999999999</v>
      </c>
      <c r="X1912" s="152">
        <v>294.90751</v>
      </c>
      <c r="Y1912" s="154">
        <f t="shared" si="319"/>
        <v>3.0478400000000079</v>
      </c>
      <c r="Z1912" s="154">
        <f t="shared" si="320"/>
        <v>3.4544799999999896</v>
      </c>
      <c r="AA1912" s="154">
        <f t="shared" si="321"/>
        <v>0.40663999999998168</v>
      </c>
      <c r="AB1912" s="155">
        <f t="shared" si="325"/>
        <v>5.2923906666666731</v>
      </c>
      <c r="AC1912" s="155">
        <f t="shared" si="322"/>
        <v>0</v>
      </c>
      <c r="AD1912" s="155">
        <f t="shared" si="326"/>
        <v>3.8071743333333417</v>
      </c>
      <c r="AE1912" s="152">
        <f t="shared" si="323"/>
        <v>0</v>
      </c>
      <c r="AF1912" s="152"/>
      <c r="AG1912" s="156">
        <v>38892</v>
      </c>
      <c r="AH1912" s="159">
        <v>195.14272</v>
      </c>
      <c r="AI1912" s="155">
        <f t="shared" si="327"/>
        <v>195.27135966666665</v>
      </c>
      <c r="AJ1912" s="158">
        <f t="shared" si="324"/>
        <v>0</v>
      </c>
      <c r="AK1912" s="155">
        <f t="shared" si="328"/>
        <v>1.9925632855994479E-2</v>
      </c>
      <c r="AL1912" s="158">
        <f t="shared" si="329"/>
        <v>1.9496839371796706E-2</v>
      </c>
    </row>
    <row r="1913" spans="18:38" ht="14.25" x14ac:dyDescent="0.2">
      <c r="R1913" s="152" t="s">
        <v>102</v>
      </c>
      <c r="S1913" s="152"/>
      <c r="T1913" s="152" t="s">
        <v>101</v>
      </c>
      <c r="U1913" s="161">
        <v>38893</v>
      </c>
      <c r="V1913" s="152">
        <v>293.87781000000001</v>
      </c>
      <c r="W1913" s="152">
        <v>292.69306999999998</v>
      </c>
      <c r="X1913" s="152">
        <v>294.60899000000001</v>
      </c>
      <c r="Y1913" s="154">
        <f t="shared" si="319"/>
        <v>1.9159200000000283</v>
      </c>
      <c r="Z1913" s="154">
        <f t="shared" si="320"/>
        <v>0.73117999999999483</v>
      </c>
      <c r="AA1913" s="154">
        <f t="shared" si="321"/>
        <v>-1.1847400000000334</v>
      </c>
      <c r="AB1913" s="155">
        <f t="shared" si="325"/>
        <v>5.0055983333333396</v>
      </c>
      <c r="AC1913" s="155">
        <f t="shared" si="322"/>
        <v>1.1847400000000334</v>
      </c>
      <c r="AD1913" s="155">
        <f t="shared" si="326"/>
        <v>3.5311970000000086</v>
      </c>
      <c r="AE1913" s="152">
        <f t="shared" si="323"/>
        <v>0</v>
      </c>
      <c r="AF1913" s="152"/>
      <c r="AG1913" s="156">
        <v>38893</v>
      </c>
      <c r="AH1913" s="159">
        <v>196.84388000000001</v>
      </c>
      <c r="AI1913" s="155">
        <f t="shared" si="327"/>
        <v>194.35422766666667</v>
      </c>
      <c r="AJ1913" s="158">
        <f t="shared" si="324"/>
        <v>6.0186783556594866E-3</v>
      </c>
      <c r="AK1913" s="155">
        <f t="shared" si="328"/>
        <v>1.8720159444342587E-2</v>
      </c>
      <c r="AL1913" s="158">
        <f t="shared" si="329"/>
        <v>1.8168871561962105E-2</v>
      </c>
    </row>
    <row r="1914" spans="18:38" ht="14.25" x14ac:dyDescent="0.2">
      <c r="R1914" s="152" t="s">
        <v>102</v>
      </c>
      <c r="S1914" s="152"/>
      <c r="T1914" s="152" t="s">
        <v>101</v>
      </c>
      <c r="U1914" s="161">
        <v>38894</v>
      </c>
      <c r="V1914" s="152">
        <v>294.76812000000001</v>
      </c>
      <c r="W1914" s="152">
        <v>285.43988000000002</v>
      </c>
      <c r="X1914" s="152">
        <v>295.46523000000002</v>
      </c>
      <c r="Y1914" s="154">
        <f t="shared" si="319"/>
        <v>10.025350000000003</v>
      </c>
      <c r="Z1914" s="154">
        <f t="shared" si="320"/>
        <v>0.69711000000000922</v>
      </c>
      <c r="AA1914" s="154">
        <f t="shared" si="321"/>
        <v>-9.3282399999999939</v>
      </c>
      <c r="AB1914" s="155">
        <f t="shared" si="325"/>
        <v>5.1837580000000063</v>
      </c>
      <c r="AC1914" s="155">
        <f t="shared" si="322"/>
        <v>9.3282399999999939</v>
      </c>
      <c r="AD1914" s="155">
        <f t="shared" si="326"/>
        <v>3.6901980000000076</v>
      </c>
      <c r="AE1914" s="152">
        <f t="shared" si="323"/>
        <v>0</v>
      </c>
      <c r="AF1914" s="152"/>
      <c r="AG1914" s="156">
        <v>38894</v>
      </c>
      <c r="AH1914" s="159">
        <v>218.58271999999999</v>
      </c>
      <c r="AI1914" s="155">
        <f t="shared" si="327"/>
        <v>194.2431996666667</v>
      </c>
      <c r="AJ1914" s="158">
        <f t="shared" si="324"/>
        <v>4.2676017573575781E-2</v>
      </c>
      <c r="AK1914" s="155">
        <f t="shared" si="328"/>
        <v>1.9458010853148598E-2</v>
      </c>
      <c r="AL1914" s="158">
        <f t="shared" si="329"/>
        <v>1.8997823379828045E-2</v>
      </c>
    </row>
    <row r="1915" spans="18:38" ht="14.25" x14ac:dyDescent="0.2">
      <c r="R1915" s="152" t="s">
        <v>102</v>
      </c>
      <c r="S1915" s="152"/>
      <c r="T1915" s="152" t="s">
        <v>101</v>
      </c>
      <c r="U1915" s="161">
        <v>38895</v>
      </c>
      <c r="V1915" s="152">
        <v>292.62367999999998</v>
      </c>
      <c r="W1915" s="152">
        <v>286.71474999999998</v>
      </c>
      <c r="X1915" s="152">
        <v>292.82323000000002</v>
      </c>
      <c r="Y1915" s="154">
        <f t="shared" si="319"/>
        <v>6.1084800000000428</v>
      </c>
      <c r="Z1915" s="154">
        <f t="shared" si="320"/>
        <v>0.19955000000004475</v>
      </c>
      <c r="AA1915" s="154">
        <f t="shared" si="321"/>
        <v>-5.908929999999998</v>
      </c>
      <c r="AB1915" s="155">
        <f t="shared" si="325"/>
        <v>5.2887480000000062</v>
      </c>
      <c r="AC1915" s="155">
        <f t="shared" si="322"/>
        <v>5.908929999999998</v>
      </c>
      <c r="AD1915" s="155">
        <f t="shared" si="326"/>
        <v>3.8735950000000061</v>
      </c>
      <c r="AE1915" s="152">
        <f t="shared" si="323"/>
        <v>0</v>
      </c>
      <c r="AF1915" s="152"/>
      <c r="AG1915" s="156">
        <v>38895</v>
      </c>
      <c r="AH1915" s="159">
        <v>221.29578000000001</v>
      </c>
      <c r="AI1915" s="155">
        <f t="shared" si="327"/>
        <v>194.19062066666669</v>
      </c>
      <c r="AJ1915" s="158">
        <f t="shared" si="324"/>
        <v>2.6701503300243672E-2</v>
      </c>
      <c r="AK1915" s="155">
        <f t="shared" si="328"/>
        <v>2.0287186275769146E-2</v>
      </c>
      <c r="AL1915" s="158">
        <f t="shared" si="329"/>
        <v>1.9947384619822262E-2</v>
      </c>
    </row>
    <row r="1916" spans="18:38" ht="14.25" x14ac:dyDescent="0.2">
      <c r="R1916" s="152" t="s">
        <v>102</v>
      </c>
      <c r="S1916" s="152"/>
      <c r="T1916" s="152" t="s">
        <v>101</v>
      </c>
      <c r="U1916" s="161">
        <v>38896</v>
      </c>
      <c r="V1916" s="152">
        <v>293.22811999999999</v>
      </c>
      <c r="W1916" s="152">
        <v>286.40523000000002</v>
      </c>
      <c r="X1916" s="152">
        <v>293.25000999999997</v>
      </c>
      <c r="Y1916" s="154">
        <f t="shared" si="319"/>
        <v>6.8447799999999575</v>
      </c>
      <c r="Z1916" s="154">
        <f t="shared" si="320"/>
        <v>2.1889999999984866E-2</v>
      </c>
      <c r="AA1916" s="154">
        <f t="shared" si="321"/>
        <v>-6.8228899999999726</v>
      </c>
      <c r="AB1916" s="155">
        <f t="shared" si="325"/>
        <v>5.428394666666672</v>
      </c>
      <c r="AC1916" s="155">
        <f t="shared" si="322"/>
        <v>6.8228899999999726</v>
      </c>
      <c r="AD1916" s="155">
        <f t="shared" si="326"/>
        <v>4.043118000000006</v>
      </c>
      <c r="AE1916" s="152">
        <f t="shared" si="323"/>
        <v>0</v>
      </c>
      <c r="AF1916" s="152"/>
      <c r="AG1916" s="156">
        <v>38896</v>
      </c>
      <c r="AH1916" s="159">
        <v>212.65239</v>
      </c>
      <c r="AI1916" s="155">
        <f t="shared" si="327"/>
        <v>193.53733800000003</v>
      </c>
      <c r="AJ1916" s="158">
        <f t="shared" si="324"/>
        <v>3.2084708758739901E-2</v>
      </c>
      <c r="AK1916" s="155">
        <f t="shared" si="328"/>
        <v>2.1107348474072786E-2</v>
      </c>
      <c r="AL1916" s="158">
        <f t="shared" si="329"/>
        <v>2.0890635583713596E-2</v>
      </c>
    </row>
    <row r="1917" spans="18:38" ht="14.25" x14ac:dyDescent="0.2">
      <c r="R1917" s="152" t="s">
        <v>102</v>
      </c>
      <c r="S1917" s="152"/>
      <c r="T1917" s="152" t="s">
        <v>101</v>
      </c>
      <c r="U1917" s="161">
        <v>38897</v>
      </c>
      <c r="V1917" s="152">
        <v>291.13925999999998</v>
      </c>
      <c r="W1917" s="152">
        <v>287.23752999999999</v>
      </c>
      <c r="X1917" s="152">
        <v>291.59753999999998</v>
      </c>
      <c r="Y1917" s="154">
        <f t="shared" si="319"/>
        <v>4.3600099999999884</v>
      </c>
      <c r="Z1917" s="154">
        <f t="shared" si="320"/>
        <v>0.45828000000000202</v>
      </c>
      <c r="AA1917" s="154">
        <f t="shared" si="321"/>
        <v>-3.9017299999999864</v>
      </c>
      <c r="AB1917" s="155">
        <f t="shared" si="325"/>
        <v>5.490317333333337</v>
      </c>
      <c r="AC1917" s="155">
        <f t="shared" si="322"/>
        <v>3.9017299999999864</v>
      </c>
      <c r="AD1917" s="155">
        <f t="shared" si="326"/>
        <v>4.1560143333333395</v>
      </c>
      <c r="AE1917" s="152">
        <f t="shared" si="323"/>
        <v>0</v>
      </c>
      <c r="AF1917" s="152"/>
      <c r="AG1917" s="156">
        <v>38897</v>
      </c>
      <c r="AH1917" s="159">
        <v>211.64171000000002</v>
      </c>
      <c r="AI1917" s="155">
        <f t="shared" si="327"/>
        <v>192.53359100000003</v>
      </c>
      <c r="AJ1917" s="158">
        <f t="shared" si="324"/>
        <v>1.8435543730959205E-2</v>
      </c>
      <c r="AK1917" s="155">
        <f t="shared" si="328"/>
        <v>2.1650879873027443E-2</v>
      </c>
      <c r="AL1917" s="158">
        <f t="shared" si="329"/>
        <v>2.1585918133804189E-2</v>
      </c>
    </row>
    <row r="1918" spans="18:38" ht="14.25" x14ac:dyDescent="0.2">
      <c r="R1918" s="152" t="s">
        <v>102</v>
      </c>
      <c r="S1918" s="152"/>
      <c r="T1918" s="152" t="s">
        <v>101</v>
      </c>
      <c r="U1918" s="161">
        <v>38898</v>
      </c>
      <c r="V1918" s="152">
        <v>290.33810999999997</v>
      </c>
      <c r="W1918" s="152">
        <v>287.2149</v>
      </c>
      <c r="X1918" s="152">
        <v>290.55324999999999</v>
      </c>
      <c r="Y1918" s="154">
        <f t="shared" si="319"/>
        <v>3.3383499999999913</v>
      </c>
      <c r="Z1918" s="154">
        <f t="shared" si="320"/>
        <v>0.21514000000001943</v>
      </c>
      <c r="AA1918" s="154">
        <f t="shared" si="321"/>
        <v>-3.1232099999999718</v>
      </c>
      <c r="AB1918" s="155">
        <f t="shared" si="325"/>
        <v>5.3943036666666693</v>
      </c>
      <c r="AC1918" s="155">
        <f t="shared" si="322"/>
        <v>3.1232099999999718</v>
      </c>
      <c r="AD1918" s="155">
        <f t="shared" si="326"/>
        <v>4.1129450000000043</v>
      </c>
      <c r="AE1918" s="152">
        <f t="shared" si="323"/>
        <v>0</v>
      </c>
      <c r="AF1918" s="152"/>
      <c r="AG1918" s="156">
        <v>38898</v>
      </c>
      <c r="AH1918" s="159">
        <v>212.69005000000001</v>
      </c>
      <c r="AI1918" s="155">
        <f t="shared" si="327"/>
        <v>191.63992800000003</v>
      </c>
      <c r="AJ1918" s="158">
        <f t="shared" si="324"/>
        <v>1.4684325853512994E-2</v>
      </c>
      <c r="AK1918" s="155">
        <f t="shared" si="328"/>
        <v>2.1525842285802548E-2</v>
      </c>
      <c r="AL1918" s="158">
        <f t="shared" si="329"/>
        <v>2.1461837535234327E-2</v>
      </c>
    </row>
    <row r="1919" spans="18:38" ht="14.25" x14ac:dyDescent="0.2">
      <c r="R1919" s="152" t="s">
        <v>102</v>
      </c>
      <c r="S1919" s="152"/>
      <c r="T1919" s="152" t="s">
        <v>101</v>
      </c>
      <c r="U1919" s="162">
        <v>38899</v>
      </c>
      <c r="V1919" s="152">
        <v>288.47433999999998</v>
      </c>
      <c r="W1919" s="152">
        <v>284.82342999999997</v>
      </c>
      <c r="X1919" s="152">
        <v>291.10264000000001</v>
      </c>
      <c r="Y1919" s="154">
        <f t="shared" si="319"/>
        <v>6.2792100000000346</v>
      </c>
      <c r="Z1919" s="154">
        <f t="shared" si="320"/>
        <v>2.6283000000000243</v>
      </c>
      <c r="AA1919" s="154">
        <f t="shared" si="321"/>
        <v>-3.6509100000000103</v>
      </c>
      <c r="AB1919" s="155">
        <f t="shared" si="325"/>
        <v>5.4926240000000046</v>
      </c>
      <c r="AC1919" s="155">
        <f t="shared" si="322"/>
        <v>3.6509100000000103</v>
      </c>
      <c r="AD1919" s="155">
        <f t="shared" si="326"/>
        <v>4.130496666666672</v>
      </c>
      <c r="AE1919" s="152">
        <f t="shared" si="323"/>
        <v>0</v>
      </c>
      <c r="AF1919" s="152"/>
      <c r="AG1919" s="156">
        <v>38899</v>
      </c>
      <c r="AH1919" s="159">
        <v>204.68547000000001</v>
      </c>
      <c r="AI1919" s="155">
        <f t="shared" si="327"/>
        <v>190.78039633333341</v>
      </c>
      <c r="AJ1919" s="158">
        <f t="shared" si="324"/>
        <v>1.7836683766561497E-2</v>
      </c>
      <c r="AK1919" s="155">
        <f t="shared" si="328"/>
        <v>2.1668518810259885E-2</v>
      </c>
      <c r="AL1919" s="158">
        <f t="shared" si="329"/>
        <v>2.1650529855540435E-2</v>
      </c>
    </row>
    <row r="1920" spans="18:38" ht="14.25" x14ac:dyDescent="0.2">
      <c r="R1920" s="152" t="s">
        <v>102</v>
      </c>
      <c r="S1920" s="152"/>
      <c r="T1920" s="152" t="s">
        <v>101</v>
      </c>
      <c r="U1920" s="162">
        <v>38900</v>
      </c>
      <c r="V1920" s="152">
        <v>291.72757999999999</v>
      </c>
      <c r="W1920" s="152">
        <v>289.93507</v>
      </c>
      <c r="X1920" s="152">
        <v>293.85681</v>
      </c>
      <c r="Y1920" s="154">
        <f t="shared" si="319"/>
        <v>3.9217399999999998</v>
      </c>
      <c r="Z1920" s="154">
        <f t="shared" si="320"/>
        <v>2.1292300000000068</v>
      </c>
      <c r="AA1920" s="154">
        <f t="shared" si="321"/>
        <v>-1.7925099999999929</v>
      </c>
      <c r="AB1920" s="155">
        <f t="shared" si="325"/>
        <v>5.3612483333333367</v>
      </c>
      <c r="AC1920" s="155">
        <f t="shared" si="322"/>
        <v>1.7925099999999929</v>
      </c>
      <c r="AD1920" s="155">
        <f t="shared" si="326"/>
        <v>3.9199076666666715</v>
      </c>
      <c r="AE1920" s="152">
        <f t="shared" si="323"/>
        <v>0</v>
      </c>
      <c r="AF1920" s="152"/>
      <c r="AG1920" s="156">
        <v>38900</v>
      </c>
      <c r="AH1920" s="159">
        <v>212.15531000000001</v>
      </c>
      <c r="AI1920" s="155">
        <f t="shared" si="327"/>
        <v>190.99879000000004</v>
      </c>
      <c r="AJ1920" s="158">
        <f t="shared" si="324"/>
        <v>8.4490461256896791E-3</v>
      </c>
      <c r="AK1920" s="155">
        <f t="shared" si="328"/>
        <v>2.0635296038452856E-2</v>
      </c>
      <c r="AL1920" s="158">
        <f t="shared" si="329"/>
        <v>2.0523206804957617E-2</v>
      </c>
    </row>
    <row r="1921" spans="18:38" ht="14.25" x14ac:dyDescent="0.2">
      <c r="R1921" s="152" t="s">
        <v>102</v>
      </c>
      <c r="S1921" s="152"/>
      <c r="T1921" s="152" t="s">
        <v>101</v>
      </c>
      <c r="U1921" s="162">
        <v>38901</v>
      </c>
      <c r="V1921" s="152">
        <v>289.61376000000001</v>
      </c>
      <c r="W1921" s="152">
        <v>284.51623000000001</v>
      </c>
      <c r="X1921" s="152">
        <v>291.25227999999998</v>
      </c>
      <c r="Y1921" s="154">
        <f t="shared" si="319"/>
        <v>6.7360499999999774</v>
      </c>
      <c r="Z1921" s="154">
        <f t="shared" si="320"/>
        <v>1.6385199999999713</v>
      </c>
      <c r="AA1921" s="154">
        <f t="shared" si="321"/>
        <v>-5.0975300000000061</v>
      </c>
      <c r="AB1921" s="155">
        <f t="shared" si="325"/>
        <v>5.3369146666666705</v>
      </c>
      <c r="AC1921" s="155">
        <f t="shared" si="322"/>
        <v>5.0975300000000061</v>
      </c>
      <c r="AD1921" s="155">
        <f t="shared" si="326"/>
        <v>3.8456883333333374</v>
      </c>
      <c r="AE1921" s="152">
        <f t="shared" si="323"/>
        <v>0</v>
      </c>
      <c r="AF1921" s="152"/>
      <c r="AG1921" s="156">
        <v>38901</v>
      </c>
      <c r="AH1921" s="159">
        <v>215.62979000000001</v>
      </c>
      <c r="AI1921" s="155">
        <f t="shared" si="327"/>
        <v>191.53652133333338</v>
      </c>
      <c r="AJ1921" s="158">
        <f t="shared" si="324"/>
        <v>2.3640193685668411E-2</v>
      </c>
      <c r="AK1921" s="155">
        <f t="shared" si="328"/>
        <v>2.0199544945374976E-2</v>
      </c>
      <c r="AL1921" s="158">
        <f t="shared" si="329"/>
        <v>2.0078094279683812E-2</v>
      </c>
    </row>
    <row r="1922" spans="18:38" ht="14.25" x14ac:dyDescent="0.2">
      <c r="R1922" s="152" t="s">
        <v>102</v>
      </c>
      <c r="S1922" s="152"/>
      <c r="T1922" s="152" t="s">
        <v>101</v>
      </c>
      <c r="U1922" s="162">
        <v>38902</v>
      </c>
      <c r="V1922" s="152">
        <v>284.67156999999997</v>
      </c>
      <c r="W1922" s="152">
        <v>276.31437</v>
      </c>
      <c r="X1922" s="152">
        <v>283.35520000000002</v>
      </c>
      <c r="Y1922" s="154">
        <f t="shared" ref="Y1922:Y1985" si="330">X1922-W1922</f>
        <v>7.0408300000000281</v>
      </c>
      <c r="Z1922" s="154">
        <f t="shared" ref="Z1922:Z1985" si="331">X1922-V1922</f>
        <v>-1.3163699999999494</v>
      </c>
      <c r="AA1922" s="154">
        <f t="shared" ref="AA1922:AA1985" si="332">W1922-V1922</f>
        <v>-8.3571999999999775</v>
      </c>
      <c r="AB1922" s="155">
        <f t="shared" si="325"/>
        <v>5.4602746666666713</v>
      </c>
      <c r="AC1922" s="155">
        <f t="shared" ref="AC1922:AC1985" si="333">IF((V1922-W1922)&lt;0,0,V1922-W1922)</f>
        <v>8.3571999999999775</v>
      </c>
      <c r="AD1922" s="155">
        <f t="shared" si="326"/>
        <v>4.0131276666666702</v>
      </c>
      <c r="AE1922" s="152">
        <f t="shared" ref="AE1922:AE1985" si="334">IF(AC1922&gt;=25,1,0)</f>
        <v>0</v>
      </c>
      <c r="AF1922" s="152"/>
      <c r="AG1922" s="156">
        <v>38902</v>
      </c>
      <c r="AH1922" s="159">
        <v>206.86610000000002</v>
      </c>
      <c r="AI1922" s="155">
        <f t="shared" si="327"/>
        <v>191.81880833333338</v>
      </c>
      <c r="AJ1922" s="158">
        <f t="shared" ref="AJ1922:AJ1985" si="335">AC1922/AH1922</f>
        <v>4.0399079404503574E-2</v>
      </c>
      <c r="AK1922" s="155">
        <f t="shared" si="328"/>
        <v>2.0986022629167617E-2</v>
      </c>
      <c r="AL1922" s="158">
        <f t="shared" si="329"/>
        <v>2.0921450307901258E-2</v>
      </c>
    </row>
    <row r="1923" spans="18:38" ht="14.25" x14ac:dyDescent="0.2">
      <c r="R1923" s="152" t="s">
        <v>102</v>
      </c>
      <c r="S1923" s="152"/>
      <c r="T1923" s="152" t="s">
        <v>101</v>
      </c>
      <c r="U1923" s="162">
        <v>38903</v>
      </c>
      <c r="V1923" s="152">
        <v>281.18567000000002</v>
      </c>
      <c r="W1923" s="152">
        <v>265.21762000000001</v>
      </c>
      <c r="X1923" s="152">
        <v>288.57220999999998</v>
      </c>
      <c r="Y1923" s="154">
        <f t="shared" si="330"/>
        <v>23.354589999999973</v>
      </c>
      <c r="Z1923" s="154">
        <f t="shared" si="331"/>
        <v>7.3865399999999681</v>
      </c>
      <c r="AA1923" s="154">
        <f t="shared" si="332"/>
        <v>-15.968050000000005</v>
      </c>
      <c r="AB1923" s="155">
        <f t="shared" si="325"/>
        <v>6.0891893333333371</v>
      </c>
      <c r="AC1923" s="155">
        <f t="shared" si="333"/>
        <v>15.968050000000005</v>
      </c>
      <c r="AD1923" s="155">
        <f t="shared" si="326"/>
        <v>4.40446266666667</v>
      </c>
      <c r="AE1923" s="152">
        <f t="shared" si="334"/>
        <v>0</v>
      </c>
      <c r="AF1923" s="152"/>
      <c r="AG1923" s="156">
        <v>38903</v>
      </c>
      <c r="AH1923" s="159">
        <v>178.14068999999998</v>
      </c>
      <c r="AI1923" s="155">
        <f t="shared" si="327"/>
        <v>191.44718533333335</v>
      </c>
      <c r="AJ1923" s="158">
        <f t="shared" si="335"/>
        <v>8.9637297351885234E-2</v>
      </c>
      <c r="AK1923" s="155">
        <f t="shared" si="328"/>
        <v>2.3229393500548774E-2</v>
      </c>
      <c r="AL1923" s="158">
        <f t="shared" si="329"/>
        <v>2.3006150019902111E-2</v>
      </c>
    </row>
    <row r="1924" spans="18:38" ht="14.25" x14ac:dyDescent="0.2">
      <c r="R1924" s="152" t="s">
        <v>102</v>
      </c>
      <c r="S1924" s="152"/>
      <c r="T1924" s="152" t="s">
        <v>101</v>
      </c>
      <c r="U1924" s="162">
        <v>38904</v>
      </c>
      <c r="V1924" s="152">
        <v>290.11613999999997</v>
      </c>
      <c r="W1924" s="152">
        <v>288.18882000000002</v>
      </c>
      <c r="X1924" s="152">
        <v>292.86872</v>
      </c>
      <c r="Y1924" s="154">
        <f t="shared" si="330"/>
        <v>4.6798999999999751</v>
      </c>
      <c r="Z1924" s="154">
        <f t="shared" si="331"/>
        <v>2.7525800000000231</v>
      </c>
      <c r="AA1924" s="154">
        <f t="shared" si="332"/>
        <v>-1.927319999999952</v>
      </c>
      <c r="AB1924" s="155">
        <f t="shared" si="325"/>
        <v>6.1217600000000045</v>
      </c>
      <c r="AC1924" s="155">
        <f t="shared" si="333"/>
        <v>1.927319999999952</v>
      </c>
      <c r="AD1924" s="155">
        <f t="shared" si="326"/>
        <v>4.3789163333333345</v>
      </c>
      <c r="AE1924" s="152">
        <f t="shared" si="334"/>
        <v>0</v>
      </c>
      <c r="AF1924" s="152"/>
      <c r="AG1924" s="156">
        <v>38904</v>
      </c>
      <c r="AH1924" s="159">
        <v>189.66953000000001</v>
      </c>
      <c r="AI1924" s="155">
        <f t="shared" si="327"/>
        <v>191.54799633333334</v>
      </c>
      <c r="AJ1924" s="158">
        <f t="shared" si="335"/>
        <v>1.0161463467537204E-2</v>
      </c>
      <c r="AK1924" s="155">
        <f t="shared" si="328"/>
        <v>2.3087033982988395E-2</v>
      </c>
      <c r="AL1924" s="158">
        <f t="shared" si="329"/>
        <v>2.2860674176476949E-2</v>
      </c>
    </row>
    <row r="1925" spans="18:38" ht="14.25" x14ac:dyDescent="0.2">
      <c r="R1925" s="152" t="s">
        <v>102</v>
      </c>
      <c r="S1925" s="152"/>
      <c r="T1925" s="152" t="s">
        <v>101</v>
      </c>
      <c r="U1925" s="162">
        <v>38905</v>
      </c>
      <c r="V1925" s="152">
        <v>290.58114</v>
      </c>
      <c r="W1925" s="152">
        <v>283.02578</v>
      </c>
      <c r="X1925" s="152">
        <v>293.63853999999998</v>
      </c>
      <c r="Y1925" s="154">
        <f t="shared" si="330"/>
        <v>10.61275999999998</v>
      </c>
      <c r="Z1925" s="154">
        <f t="shared" si="331"/>
        <v>3.0573999999999728</v>
      </c>
      <c r="AA1925" s="154">
        <f t="shared" si="332"/>
        <v>-7.5553600000000074</v>
      </c>
      <c r="AB1925" s="155">
        <f t="shared" si="325"/>
        <v>6.164090333333335</v>
      </c>
      <c r="AC1925" s="155">
        <f t="shared" si="333"/>
        <v>7.5553600000000074</v>
      </c>
      <c r="AD1925" s="155">
        <f t="shared" si="326"/>
        <v>4.3776296666666665</v>
      </c>
      <c r="AE1925" s="152">
        <f t="shared" si="334"/>
        <v>0</v>
      </c>
      <c r="AF1925" s="152"/>
      <c r="AG1925" s="156">
        <v>38905</v>
      </c>
      <c r="AH1925" s="159">
        <v>194.11606999999998</v>
      </c>
      <c r="AI1925" s="155">
        <f t="shared" si="327"/>
        <v>191.73592733333336</v>
      </c>
      <c r="AJ1925" s="158">
        <f t="shared" si="335"/>
        <v>3.8921867725840567E-2</v>
      </c>
      <c r="AK1925" s="155">
        <f t="shared" si="328"/>
        <v>2.3041398493428431E-2</v>
      </c>
      <c r="AL1925" s="158">
        <f t="shared" si="329"/>
        <v>2.2831556545248544E-2</v>
      </c>
    </row>
    <row r="1926" spans="18:38" ht="14.25" x14ac:dyDescent="0.2">
      <c r="R1926" s="152" t="s">
        <v>102</v>
      </c>
      <c r="S1926" s="152"/>
      <c r="T1926" s="152" t="s">
        <v>101</v>
      </c>
      <c r="U1926" s="162">
        <v>38906</v>
      </c>
      <c r="V1926" s="152">
        <v>294.08006999999998</v>
      </c>
      <c r="W1926" s="152">
        <v>293.19666999999998</v>
      </c>
      <c r="X1926" s="152">
        <v>296.99718000000001</v>
      </c>
      <c r="Y1926" s="154">
        <f t="shared" si="330"/>
        <v>3.8005100000000311</v>
      </c>
      <c r="Z1926" s="154">
        <f t="shared" si="331"/>
        <v>2.9171100000000365</v>
      </c>
      <c r="AA1926" s="154">
        <f t="shared" si="332"/>
        <v>-0.88339999999999463</v>
      </c>
      <c r="AB1926" s="155">
        <f t="shared" si="325"/>
        <v>6.1462883333333345</v>
      </c>
      <c r="AC1926" s="155">
        <f t="shared" si="333"/>
        <v>0.88339999999999463</v>
      </c>
      <c r="AD1926" s="155">
        <f t="shared" si="326"/>
        <v>4.2582033333333316</v>
      </c>
      <c r="AE1926" s="152">
        <f t="shared" si="334"/>
        <v>0</v>
      </c>
      <c r="AF1926" s="152"/>
      <c r="AG1926" s="156">
        <v>38906</v>
      </c>
      <c r="AH1926" s="159">
        <v>184.70268999999999</v>
      </c>
      <c r="AI1926" s="155">
        <f t="shared" si="327"/>
        <v>191.94868233333335</v>
      </c>
      <c r="AJ1926" s="158">
        <f t="shared" si="335"/>
        <v>4.7828215171094408E-3</v>
      </c>
      <c r="AK1926" s="155">
        <f t="shared" si="328"/>
        <v>2.2365961775686508E-2</v>
      </c>
      <c r="AL1926" s="158">
        <f t="shared" si="329"/>
        <v>2.2184071709013563E-2</v>
      </c>
    </row>
    <row r="1927" spans="18:38" ht="14.25" x14ac:dyDescent="0.2">
      <c r="R1927" s="152" t="s">
        <v>102</v>
      </c>
      <c r="S1927" s="152"/>
      <c r="T1927" s="152" t="s">
        <v>101</v>
      </c>
      <c r="U1927" s="162">
        <v>38907</v>
      </c>
      <c r="V1927" s="152">
        <v>293.22591999999997</v>
      </c>
      <c r="W1927" s="152">
        <v>293.11507</v>
      </c>
      <c r="X1927" s="152">
        <v>294.36649</v>
      </c>
      <c r="Y1927" s="154">
        <f t="shared" si="330"/>
        <v>1.251419999999996</v>
      </c>
      <c r="Z1927" s="154">
        <f t="shared" si="331"/>
        <v>1.1405700000000252</v>
      </c>
      <c r="AA1927" s="154">
        <f t="shared" si="332"/>
        <v>-0.11084999999997081</v>
      </c>
      <c r="AB1927" s="155">
        <f t="shared" si="325"/>
        <v>6.1282406666666667</v>
      </c>
      <c r="AC1927" s="155">
        <f t="shared" si="333"/>
        <v>0.11084999999997081</v>
      </c>
      <c r="AD1927" s="155">
        <f t="shared" si="326"/>
        <v>4.2360409999999966</v>
      </c>
      <c r="AE1927" s="152">
        <f t="shared" si="334"/>
        <v>0</v>
      </c>
      <c r="AF1927" s="152"/>
      <c r="AG1927" s="156">
        <v>38907</v>
      </c>
      <c r="AH1927" s="159">
        <v>179.37807999999998</v>
      </c>
      <c r="AI1927" s="155">
        <f t="shared" si="327"/>
        <v>192.26384733333336</v>
      </c>
      <c r="AJ1927" s="158">
        <f t="shared" si="335"/>
        <v>6.1796848310546534E-4</v>
      </c>
      <c r="AK1927" s="155">
        <f t="shared" si="328"/>
        <v>2.2234389956297861E-2</v>
      </c>
      <c r="AL1927" s="158">
        <f t="shared" si="329"/>
        <v>2.203243646038067E-2</v>
      </c>
    </row>
    <row r="1928" spans="18:38" ht="14.25" x14ac:dyDescent="0.2">
      <c r="R1928" s="152" t="s">
        <v>102</v>
      </c>
      <c r="S1928" s="152"/>
      <c r="T1928" s="152" t="s">
        <v>101</v>
      </c>
      <c r="U1928" s="162">
        <v>38908</v>
      </c>
      <c r="V1928" s="152">
        <v>293.40834000000001</v>
      </c>
      <c r="W1928" s="152">
        <v>286.25110999999998</v>
      </c>
      <c r="X1928" s="152">
        <v>297.57648</v>
      </c>
      <c r="Y1928" s="154">
        <f t="shared" si="330"/>
        <v>11.325370000000021</v>
      </c>
      <c r="Z1928" s="154">
        <f t="shared" si="331"/>
        <v>4.168139999999994</v>
      </c>
      <c r="AA1928" s="154">
        <f t="shared" si="332"/>
        <v>-7.1572300000000268</v>
      </c>
      <c r="AB1928" s="155">
        <f t="shared" si="325"/>
        <v>6.3168666666666677</v>
      </c>
      <c r="AC1928" s="155">
        <f t="shared" si="333"/>
        <v>7.1572300000000268</v>
      </c>
      <c r="AD1928" s="155">
        <f t="shared" si="326"/>
        <v>4.2814449999999962</v>
      </c>
      <c r="AE1928" s="152">
        <f t="shared" si="334"/>
        <v>0</v>
      </c>
      <c r="AF1928" s="152"/>
      <c r="AG1928" s="156">
        <v>38908</v>
      </c>
      <c r="AH1928" s="159">
        <v>194.04224999999997</v>
      </c>
      <c r="AI1928" s="155">
        <f t="shared" si="327"/>
        <v>193.64127166666671</v>
      </c>
      <c r="AJ1928" s="158">
        <f t="shared" si="335"/>
        <v>3.6884905220383853E-2</v>
      </c>
      <c r="AK1928" s="155">
        <f t="shared" si="328"/>
        <v>2.2199016835800559E-2</v>
      </c>
      <c r="AL1928" s="158">
        <f t="shared" si="329"/>
        <v>2.2110188407407579E-2</v>
      </c>
    </row>
    <row r="1929" spans="18:38" ht="14.25" x14ac:dyDescent="0.2">
      <c r="R1929" s="152" t="s">
        <v>102</v>
      </c>
      <c r="S1929" s="152"/>
      <c r="T1929" s="152" t="s">
        <v>101</v>
      </c>
      <c r="U1929" s="162">
        <v>38909</v>
      </c>
      <c r="V1929" s="152">
        <v>298.13493</v>
      </c>
      <c r="W1929" s="152">
        <v>294.56520999999998</v>
      </c>
      <c r="X1929" s="152">
        <v>298.66068999999999</v>
      </c>
      <c r="Y1929" s="154">
        <f t="shared" si="330"/>
        <v>4.0954800000000091</v>
      </c>
      <c r="Z1929" s="154">
        <f t="shared" si="331"/>
        <v>0.52575999999999112</v>
      </c>
      <c r="AA1929" s="154">
        <f t="shared" si="332"/>
        <v>-3.569720000000018</v>
      </c>
      <c r="AB1929" s="155">
        <f t="shared" si="325"/>
        <v>6.3485733333333334</v>
      </c>
      <c r="AC1929" s="155">
        <f t="shared" si="333"/>
        <v>3.569720000000018</v>
      </c>
      <c r="AD1929" s="155">
        <f t="shared" si="326"/>
        <v>4.328071999999997</v>
      </c>
      <c r="AE1929" s="152">
        <f t="shared" si="334"/>
        <v>0</v>
      </c>
      <c r="AF1929" s="152"/>
      <c r="AG1929" s="156">
        <v>38909</v>
      </c>
      <c r="AH1929" s="159">
        <v>213.84761999999998</v>
      </c>
      <c r="AI1929" s="155">
        <f t="shared" si="327"/>
        <v>195.52938733333332</v>
      </c>
      <c r="AJ1929" s="158">
        <f t="shared" si="335"/>
        <v>1.6692820803897741E-2</v>
      </c>
      <c r="AK1929" s="155">
        <f t="shared" si="328"/>
        <v>2.229512767968924E-2</v>
      </c>
      <c r="AL1929" s="158">
        <f t="shared" si="329"/>
        <v>2.2135148373485233E-2</v>
      </c>
    </row>
    <row r="1930" spans="18:38" ht="14.25" x14ac:dyDescent="0.2">
      <c r="R1930" s="152" t="s">
        <v>102</v>
      </c>
      <c r="S1930" s="152"/>
      <c r="T1930" s="152" t="s">
        <v>101</v>
      </c>
      <c r="U1930" s="162">
        <v>38910</v>
      </c>
      <c r="V1930" s="152">
        <v>295.60563000000002</v>
      </c>
      <c r="W1930" s="152">
        <v>289.76134000000002</v>
      </c>
      <c r="X1930" s="152">
        <v>295.43034999999998</v>
      </c>
      <c r="Y1930" s="154">
        <f t="shared" si="330"/>
        <v>5.6690099999999575</v>
      </c>
      <c r="Z1930" s="154">
        <f t="shared" si="331"/>
        <v>-0.1752800000000434</v>
      </c>
      <c r="AA1930" s="154">
        <f t="shared" si="332"/>
        <v>-5.8442900000000009</v>
      </c>
      <c r="AB1930" s="155">
        <f t="shared" si="325"/>
        <v>6.157384333333332</v>
      </c>
      <c r="AC1930" s="155">
        <f t="shared" si="333"/>
        <v>5.8442900000000009</v>
      </c>
      <c r="AD1930" s="155">
        <f t="shared" si="326"/>
        <v>4.3147539999999971</v>
      </c>
      <c r="AE1930" s="152">
        <f t="shared" si="334"/>
        <v>0</v>
      </c>
      <c r="AF1930" s="152"/>
      <c r="AG1930" s="156">
        <v>38910</v>
      </c>
      <c r="AH1930" s="159">
        <v>210.94756999999996</v>
      </c>
      <c r="AI1930" s="155">
        <f t="shared" si="327"/>
        <v>196.92648666666668</v>
      </c>
      <c r="AJ1930" s="158">
        <f t="shared" si="335"/>
        <v>2.7704941090338241E-2</v>
      </c>
      <c r="AK1930" s="155">
        <f t="shared" si="328"/>
        <v>2.1987353071383622E-2</v>
      </c>
      <c r="AL1930" s="158">
        <f t="shared" si="329"/>
        <v>2.1910480773993039E-2</v>
      </c>
    </row>
    <row r="1931" spans="18:38" ht="14.25" x14ac:dyDescent="0.2">
      <c r="R1931" s="152" t="s">
        <v>102</v>
      </c>
      <c r="S1931" s="152"/>
      <c r="T1931" s="152" t="s">
        <v>101</v>
      </c>
      <c r="U1931" s="162">
        <v>38911</v>
      </c>
      <c r="V1931" s="152">
        <v>290.50738000000001</v>
      </c>
      <c r="W1931" s="152">
        <v>284.05475000000001</v>
      </c>
      <c r="X1931" s="152">
        <v>290.78928000000002</v>
      </c>
      <c r="Y1931" s="154">
        <f t="shared" si="330"/>
        <v>6.7345300000000066</v>
      </c>
      <c r="Z1931" s="154">
        <f t="shared" si="331"/>
        <v>0.28190000000000737</v>
      </c>
      <c r="AA1931" s="154">
        <f t="shared" si="332"/>
        <v>-6.4526299999999992</v>
      </c>
      <c r="AB1931" s="155">
        <f t="shared" si="325"/>
        <v>6.3223713333333329</v>
      </c>
      <c r="AC1931" s="155">
        <f t="shared" si="333"/>
        <v>6.4526299999999992</v>
      </c>
      <c r="AD1931" s="155">
        <f t="shared" si="326"/>
        <v>4.5164056666666648</v>
      </c>
      <c r="AE1931" s="152">
        <f t="shared" si="334"/>
        <v>0</v>
      </c>
      <c r="AF1931" s="152"/>
      <c r="AG1931" s="156">
        <v>38911</v>
      </c>
      <c r="AH1931" s="159">
        <v>208.79763000000003</v>
      </c>
      <c r="AI1931" s="155">
        <f t="shared" si="327"/>
        <v>198.01963566666666</v>
      </c>
      <c r="AJ1931" s="158">
        <f t="shared" si="335"/>
        <v>3.0903751158478179E-2</v>
      </c>
      <c r="AK1931" s="155">
        <f t="shared" si="328"/>
        <v>2.2941138571550369E-2</v>
      </c>
      <c r="AL1931" s="158">
        <f t="shared" si="329"/>
        <v>2.2807867772614669E-2</v>
      </c>
    </row>
    <row r="1932" spans="18:38" ht="14.25" x14ac:dyDescent="0.2">
      <c r="R1932" s="152" t="s">
        <v>102</v>
      </c>
      <c r="S1932" s="152"/>
      <c r="T1932" s="152" t="s">
        <v>101</v>
      </c>
      <c r="U1932" s="162">
        <v>38912</v>
      </c>
      <c r="V1932" s="152">
        <v>291.30272000000002</v>
      </c>
      <c r="W1932" s="152">
        <v>287.58274</v>
      </c>
      <c r="X1932" s="152">
        <v>292.75754000000001</v>
      </c>
      <c r="Y1932" s="154">
        <f t="shared" si="330"/>
        <v>5.1748000000000047</v>
      </c>
      <c r="Z1932" s="154">
        <f t="shared" si="331"/>
        <v>1.4548199999999838</v>
      </c>
      <c r="AA1932" s="154">
        <f t="shared" si="332"/>
        <v>-3.7199800000000209</v>
      </c>
      <c r="AB1932" s="155">
        <f t="shared" si="325"/>
        <v>6.2315733333333316</v>
      </c>
      <c r="AC1932" s="155">
        <f t="shared" si="333"/>
        <v>3.7199800000000209</v>
      </c>
      <c r="AD1932" s="155">
        <f t="shared" si="326"/>
        <v>4.380643666666665</v>
      </c>
      <c r="AE1932" s="152">
        <f t="shared" si="334"/>
        <v>0</v>
      </c>
      <c r="AF1932" s="152"/>
      <c r="AG1932" s="156">
        <v>38912</v>
      </c>
      <c r="AH1932" s="159">
        <v>202.9204</v>
      </c>
      <c r="AI1932" s="155">
        <f t="shared" si="327"/>
        <v>198.71850866666668</v>
      </c>
      <c r="AJ1932" s="158">
        <f t="shared" si="335"/>
        <v>1.8332213025403169E-2</v>
      </c>
      <c r="AK1932" s="155">
        <f t="shared" si="328"/>
        <v>2.2124593086212587E-2</v>
      </c>
      <c r="AL1932" s="158">
        <f t="shared" si="329"/>
        <v>2.2044467302312642E-2</v>
      </c>
    </row>
    <row r="1933" spans="18:38" ht="14.25" x14ac:dyDescent="0.2">
      <c r="R1933" s="152" t="s">
        <v>102</v>
      </c>
      <c r="S1933" s="152"/>
      <c r="T1933" s="152" t="s">
        <v>101</v>
      </c>
      <c r="U1933" s="162">
        <v>38913</v>
      </c>
      <c r="V1933" s="152">
        <v>293.03768000000002</v>
      </c>
      <c r="W1933" s="152">
        <v>290.97906999999998</v>
      </c>
      <c r="X1933" s="152">
        <v>293.83260000000001</v>
      </c>
      <c r="Y1933" s="154">
        <f t="shared" si="330"/>
        <v>2.8535300000000348</v>
      </c>
      <c r="Z1933" s="154">
        <f t="shared" si="331"/>
        <v>0.79491999999999052</v>
      </c>
      <c r="AA1933" s="154">
        <f t="shared" si="332"/>
        <v>-2.0586100000000442</v>
      </c>
      <c r="AB1933" s="155">
        <f t="shared" si="325"/>
        <v>6.158154333333334</v>
      </c>
      <c r="AC1933" s="155">
        <f t="shared" si="333"/>
        <v>2.0586100000000442</v>
      </c>
      <c r="AD1933" s="155">
        <f t="shared" si="326"/>
        <v>4.3611466666666674</v>
      </c>
      <c r="AE1933" s="152">
        <f t="shared" si="334"/>
        <v>0</v>
      </c>
      <c r="AF1933" s="152"/>
      <c r="AG1933" s="156">
        <v>38913</v>
      </c>
      <c r="AH1933" s="159">
        <v>195.26073</v>
      </c>
      <c r="AI1933" s="155">
        <f t="shared" si="327"/>
        <v>199.37815533333332</v>
      </c>
      <c r="AJ1933" s="158">
        <f t="shared" si="335"/>
        <v>1.0542877720471721E-2</v>
      </c>
      <c r="AK1933" s="155">
        <f t="shared" si="328"/>
        <v>2.1973847239894668E-2</v>
      </c>
      <c r="AL1933" s="158">
        <f t="shared" si="329"/>
        <v>2.187374368759416E-2</v>
      </c>
    </row>
    <row r="1934" spans="18:38" ht="14.25" x14ac:dyDescent="0.2">
      <c r="R1934" s="152" t="s">
        <v>102</v>
      </c>
      <c r="S1934" s="152"/>
      <c r="T1934" s="152" t="s">
        <v>101</v>
      </c>
      <c r="U1934" s="162">
        <v>38914</v>
      </c>
      <c r="V1934" s="152">
        <v>292.63191999999998</v>
      </c>
      <c r="W1934" s="152">
        <v>292.22183999999999</v>
      </c>
      <c r="X1934" s="152">
        <v>296.7697</v>
      </c>
      <c r="Y1934" s="154">
        <f t="shared" si="330"/>
        <v>4.5478600000000142</v>
      </c>
      <c r="Z1934" s="154">
        <f t="shared" si="331"/>
        <v>4.1377800000000207</v>
      </c>
      <c r="AA1934" s="154">
        <f t="shared" si="332"/>
        <v>-0.41007999999999356</v>
      </c>
      <c r="AB1934" s="155">
        <f t="shared" si="325"/>
        <v>6.1294673333333343</v>
      </c>
      <c r="AC1934" s="155">
        <f t="shared" si="333"/>
        <v>0.41007999999999356</v>
      </c>
      <c r="AD1934" s="155">
        <f t="shared" si="326"/>
        <v>4.1963139999999992</v>
      </c>
      <c r="AE1934" s="152">
        <f t="shared" si="334"/>
        <v>0</v>
      </c>
      <c r="AF1934" s="152"/>
      <c r="AG1934" s="156">
        <v>38914</v>
      </c>
      <c r="AH1934" s="159">
        <v>185.51782999999998</v>
      </c>
      <c r="AI1934" s="155">
        <f t="shared" si="327"/>
        <v>199.88431766666665</v>
      </c>
      <c r="AJ1934" s="158">
        <f t="shared" si="335"/>
        <v>2.2104613879970116E-3</v>
      </c>
      <c r="AK1934" s="155">
        <f t="shared" si="328"/>
        <v>2.0999570042101831E-2</v>
      </c>
      <c r="AL1934" s="158">
        <f t="shared" si="329"/>
        <v>2.0993713008530784E-2</v>
      </c>
    </row>
    <row r="1935" spans="18:38" ht="14.25" x14ac:dyDescent="0.2">
      <c r="R1935" s="152" t="s">
        <v>102</v>
      </c>
      <c r="S1935" s="152"/>
      <c r="T1935" s="152" t="s">
        <v>101</v>
      </c>
      <c r="U1935" s="162">
        <v>38915</v>
      </c>
      <c r="V1935" s="152">
        <v>291.70312000000001</v>
      </c>
      <c r="W1935" s="152">
        <v>286.54966000000002</v>
      </c>
      <c r="X1935" s="152">
        <v>292.12571000000003</v>
      </c>
      <c r="Y1935" s="154">
        <f t="shared" si="330"/>
        <v>5.5760500000000093</v>
      </c>
      <c r="Z1935" s="154">
        <f t="shared" si="331"/>
        <v>0.42259000000001379</v>
      </c>
      <c r="AA1935" s="154">
        <f t="shared" si="332"/>
        <v>-5.1534599999999955</v>
      </c>
      <c r="AB1935" s="155">
        <f t="shared" si="325"/>
        <v>6.1219953333333343</v>
      </c>
      <c r="AC1935" s="155">
        <f t="shared" si="333"/>
        <v>5.1534599999999955</v>
      </c>
      <c r="AD1935" s="155">
        <f t="shared" si="326"/>
        <v>4.1881676666666658</v>
      </c>
      <c r="AE1935" s="152">
        <f t="shared" si="334"/>
        <v>0</v>
      </c>
      <c r="AF1935" s="152"/>
      <c r="AG1935" s="156">
        <v>38915</v>
      </c>
      <c r="AH1935" s="159">
        <v>190.10719</v>
      </c>
      <c r="AI1935" s="155">
        <f t="shared" si="327"/>
        <v>200.71005766666667</v>
      </c>
      <c r="AJ1935" s="158">
        <f t="shared" si="335"/>
        <v>2.7108180390231402E-2</v>
      </c>
      <c r="AK1935" s="155">
        <f t="shared" si="328"/>
        <v>2.0814910750026009E-2</v>
      </c>
      <c r="AL1935" s="158">
        <f t="shared" si="329"/>
        <v>2.0866755335311848E-2</v>
      </c>
    </row>
    <row r="1936" spans="18:38" ht="14.25" x14ac:dyDescent="0.2">
      <c r="R1936" s="152" t="s">
        <v>102</v>
      </c>
      <c r="S1936" s="152"/>
      <c r="T1936" s="152" t="s">
        <v>101</v>
      </c>
      <c r="U1936" s="162">
        <v>38916</v>
      </c>
      <c r="V1936" s="152">
        <v>290.80005999999997</v>
      </c>
      <c r="W1936" s="152">
        <v>281.89245</v>
      </c>
      <c r="X1936" s="152">
        <v>291.46454999999997</v>
      </c>
      <c r="Y1936" s="154">
        <f t="shared" si="330"/>
        <v>9.5720999999999776</v>
      </c>
      <c r="Z1936" s="154">
        <f t="shared" si="331"/>
        <v>0.66449000000000069</v>
      </c>
      <c r="AA1936" s="154">
        <f t="shared" si="332"/>
        <v>-8.9076099999999769</v>
      </c>
      <c r="AB1936" s="155">
        <f t="shared" si="325"/>
        <v>6.127655333333335</v>
      </c>
      <c r="AC1936" s="155">
        <f t="shared" si="333"/>
        <v>8.9076099999999769</v>
      </c>
      <c r="AD1936" s="155">
        <f t="shared" si="326"/>
        <v>4.4256673333333314</v>
      </c>
      <c r="AE1936" s="152">
        <f t="shared" si="334"/>
        <v>0</v>
      </c>
      <c r="AF1936" s="152"/>
      <c r="AG1936" s="156">
        <v>38916</v>
      </c>
      <c r="AH1936" s="159">
        <v>186.81311999999997</v>
      </c>
      <c r="AI1936" s="155">
        <f t="shared" si="327"/>
        <v>201.39848766666668</v>
      </c>
      <c r="AJ1936" s="158">
        <f t="shared" si="335"/>
        <v>4.7681929406242871E-2</v>
      </c>
      <c r="AK1936" s="155">
        <f t="shared" si="328"/>
        <v>2.2046697732527144E-2</v>
      </c>
      <c r="AL1936" s="158">
        <f t="shared" si="329"/>
        <v>2.1974680071372852E-2</v>
      </c>
    </row>
    <row r="1937" spans="18:38" ht="14.25" x14ac:dyDescent="0.2">
      <c r="R1937" s="152" t="s">
        <v>102</v>
      </c>
      <c r="S1937" s="152"/>
      <c r="T1937" s="152" t="s">
        <v>101</v>
      </c>
      <c r="U1937" s="162">
        <v>38917</v>
      </c>
      <c r="V1937" s="152">
        <v>288.31641999999999</v>
      </c>
      <c r="W1937" s="152">
        <v>281.72726</v>
      </c>
      <c r="X1937" s="152">
        <v>289.64857999999998</v>
      </c>
      <c r="Y1937" s="154">
        <f t="shared" si="330"/>
        <v>7.9213199999999802</v>
      </c>
      <c r="Z1937" s="154">
        <f t="shared" si="331"/>
        <v>1.3321599999999876</v>
      </c>
      <c r="AA1937" s="154">
        <f t="shared" si="332"/>
        <v>-6.5891599999999926</v>
      </c>
      <c r="AB1937" s="155">
        <f t="shared" si="325"/>
        <v>6.1577880000000009</v>
      </c>
      <c r="AC1937" s="155">
        <f t="shared" si="333"/>
        <v>6.5891599999999926</v>
      </c>
      <c r="AD1937" s="155">
        <f t="shared" si="326"/>
        <v>4.5184296666666643</v>
      </c>
      <c r="AE1937" s="152">
        <f t="shared" si="334"/>
        <v>0</v>
      </c>
      <c r="AF1937" s="152"/>
      <c r="AG1937" s="156">
        <v>38917</v>
      </c>
      <c r="AH1937" s="159">
        <v>194.30667000000003</v>
      </c>
      <c r="AI1937" s="155">
        <f t="shared" si="327"/>
        <v>201.75267199999999</v>
      </c>
      <c r="AJ1937" s="158">
        <f t="shared" si="335"/>
        <v>3.391113645249539E-2</v>
      </c>
      <c r="AK1937" s="155">
        <f t="shared" si="328"/>
        <v>2.248632664639566E-2</v>
      </c>
      <c r="AL1937" s="158">
        <f t="shared" si="329"/>
        <v>2.239588512942552E-2</v>
      </c>
    </row>
    <row r="1938" spans="18:38" ht="14.25" x14ac:dyDescent="0.2">
      <c r="R1938" s="152" t="s">
        <v>102</v>
      </c>
      <c r="S1938" s="152"/>
      <c r="T1938" s="152" t="s">
        <v>101</v>
      </c>
      <c r="U1938" s="162">
        <v>38918</v>
      </c>
      <c r="V1938" s="152">
        <v>281.62333999999998</v>
      </c>
      <c r="W1938" s="152">
        <v>281.34104000000002</v>
      </c>
      <c r="X1938" s="152">
        <v>282.40870999999999</v>
      </c>
      <c r="Y1938" s="154">
        <f t="shared" si="330"/>
        <v>1.0676699999999641</v>
      </c>
      <c r="Z1938" s="154">
        <f t="shared" si="331"/>
        <v>0.78537000000000035</v>
      </c>
      <c r="AA1938" s="154">
        <f t="shared" si="332"/>
        <v>-0.2822999999999638</v>
      </c>
      <c r="AB1938" s="155">
        <f t="shared" si="325"/>
        <v>6.0545783333333345</v>
      </c>
      <c r="AC1938" s="155">
        <f t="shared" si="333"/>
        <v>0.2822999999999638</v>
      </c>
      <c r="AD1938" s="155">
        <f t="shared" si="326"/>
        <v>4.5278396666666634</v>
      </c>
      <c r="AE1938" s="152">
        <f t="shared" si="334"/>
        <v>0</v>
      </c>
      <c r="AF1938" s="152"/>
      <c r="AG1938" s="156">
        <v>38918</v>
      </c>
      <c r="AH1938" s="159">
        <v>194.66954000000001</v>
      </c>
      <c r="AI1938" s="155">
        <f t="shared" si="327"/>
        <v>201.53322199999999</v>
      </c>
      <c r="AJ1938" s="158">
        <f t="shared" si="335"/>
        <v>1.4501498282677597E-3</v>
      </c>
      <c r="AK1938" s="155">
        <f t="shared" si="328"/>
        <v>2.2534664974004585E-2</v>
      </c>
      <c r="AL1938" s="158">
        <f t="shared" si="329"/>
        <v>2.2466964115061206E-2</v>
      </c>
    </row>
    <row r="1939" spans="18:38" ht="14.25" x14ac:dyDescent="0.2">
      <c r="R1939" s="152" t="s">
        <v>102</v>
      </c>
      <c r="S1939" s="152"/>
      <c r="T1939" s="152" t="s">
        <v>101</v>
      </c>
      <c r="U1939" s="162">
        <v>38919</v>
      </c>
      <c r="V1939" s="152">
        <v>281.32387</v>
      </c>
      <c r="W1939" s="152">
        <v>273.20972</v>
      </c>
      <c r="X1939" s="152">
        <v>281.39873999999998</v>
      </c>
      <c r="Y1939" s="154">
        <f t="shared" si="330"/>
        <v>8.1890199999999709</v>
      </c>
      <c r="Z1939" s="154">
        <f t="shared" si="331"/>
        <v>7.4869999999975789E-2</v>
      </c>
      <c r="AA1939" s="154">
        <f t="shared" si="332"/>
        <v>-8.1141499999999951</v>
      </c>
      <c r="AB1939" s="155">
        <f t="shared" si="325"/>
        <v>6.2624583333333321</v>
      </c>
      <c r="AC1939" s="155">
        <f t="shared" si="333"/>
        <v>8.1141499999999951</v>
      </c>
      <c r="AD1939" s="155">
        <f t="shared" si="326"/>
        <v>4.7369483333333298</v>
      </c>
      <c r="AE1939" s="152">
        <f t="shared" si="334"/>
        <v>0</v>
      </c>
      <c r="AF1939" s="152"/>
      <c r="AG1939" s="156">
        <v>38919</v>
      </c>
      <c r="AH1939" s="159">
        <v>180.13961999999995</v>
      </c>
      <c r="AI1939" s="155">
        <f t="shared" si="327"/>
        <v>200.64148599999999</v>
      </c>
      <c r="AJ1939" s="158">
        <f t="shared" si="335"/>
        <v>4.5043672236013362E-2</v>
      </c>
      <c r="AK1939" s="155">
        <f t="shared" si="328"/>
        <v>2.3739525926723907E-2</v>
      </c>
      <c r="AL1939" s="158">
        <f t="shared" si="329"/>
        <v>2.3609017396000197E-2</v>
      </c>
    </row>
    <row r="1940" spans="18:38" ht="14.25" x14ac:dyDescent="0.2">
      <c r="R1940" s="152" t="s">
        <v>102</v>
      </c>
      <c r="S1940" s="152"/>
      <c r="T1940" s="152" t="s">
        <v>101</v>
      </c>
      <c r="U1940" s="162">
        <v>38920</v>
      </c>
      <c r="V1940" s="152">
        <v>280.67642000000001</v>
      </c>
      <c r="W1940" s="152">
        <v>274.55027999999999</v>
      </c>
      <c r="X1940" s="152">
        <v>280.60122999999999</v>
      </c>
      <c r="Y1940" s="154">
        <f t="shared" si="330"/>
        <v>6.0509500000000003</v>
      </c>
      <c r="Z1940" s="154">
        <f t="shared" si="331"/>
        <v>-7.5190000000020518E-2</v>
      </c>
      <c r="AA1940" s="154">
        <f t="shared" si="332"/>
        <v>-6.1261400000000208</v>
      </c>
      <c r="AB1940" s="155">
        <f t="shared" si="325"/>
        <v>6.3490773333333319</v>
      </c>
      <c r="AC1940" s="155">
        <f t="shared" si="333"/>
        <v>6.1261400000000208</v>
      </c>
      <c r="AD1940" s="155">
        <f t="shared" si="326"/>
        <v>4.8393399999999964</v>
      </c>
      <c r="AE1940" s="152">
        <f t="shared" si="334"/>
        <v>0</v>
      </c>
      <c r="AF1940" s="152"/>
      <c r="AG1940" s="156">
        <v>38920</v>
      </c>
      <c r="AH1940" s="159">
        <v>186.14895000000001</v>
      </c>
      <c r="AI1940" s="155">
        <f t="shared" si="327"/>
        <v>199.6132623333333</v>
      </c>
      <c r="AJ1940" s="158">
        <f t="shared" si="335"/>
        <v>3.2909882113221808E-2</v>
      </c>
      <c r="AK1940" s="155">
        <f t="shared" si="328"/>
        <v>2.4367328281493083E-2</v>
      </c>
      <c r="AL1940" s="158">
        <f t="shared" si="329"/>
        <v>2.424357952688937E-2</v>
      </c>
    </row>
    <row r="1941" spans="18:38" ht="14.25" x14ac:dyDescent="0.2">
      <c r="R1941" s="152" t="s">
        <v>102</v>
      </c>
      <c r="S1941" s="152"/>
      <c r="T1941" s="152" t="s">
        <v>101</v>
      </c>
      <c r="U1941" s="162">
        <v>38921</v>
      </c>
      <c r="V1941" s="152">
        <v>276.99306000000001</v>
      </c>
      <c r="W1941" s="152">
        <v>270.24817000000002</v>
      </c>
      <c r="X1941" s="152">
        <v>279.47777000000002</v>
      </c>
      <c r="Y1941" s="154">
        <f t="shared" si="330"/>
        <v>9.2296000000000049</v>
      </c>
      <c r="Z1941" s="154">
        <f t="shared" si="331"/>
        <v>2.4847100000000069</v>
      </c>
      <c r="AA1941" s="154">
        <f t="shared" si="332"/>
        <v>-6.7448899999999981</v>
      </c>
      <c r="AB1941" s="155">
        <f t="shared" si="325"/>
        <v>6.3775009999999988</v>
      </c>
      <c r="AC1941" s="155">
        <f t="shared" si="333"/>
        <v>6.7448899999999981</v>
      </c>
      <c r="AD1941" s="155">
        <f t="shared" si="326"/>
        <v>4.8914373333333305</v>
      </c>
      <c r="AE1941" s="152">
        <f t="shared" si="334"/>
        <v>0</v>
      </c>
      <c r="AF1941" s="152"/>
      <c r="AG1941" s="156">
        <v>38921</v>
      </c>
      <c r="AH1941" s="159">
        <v>176.2876</v>
      </c>
      <c r="AI1941" s="155">
        <f t="shared" si="327"/>
        <v>198.46665666666664</v>
      </c>
      <c r="AJ1941" s="158">
        <f t="shared" si="335"/>
        <v>3.8260717146299562E-2</v>
      </c>
      <c r="AK1941" s="155">
        <f t="shared" si="328"/>
        <v>2.4822827902677799E-2</v>
      </c>
      <c r="AL1941" s="158">
        <f t="shared" si="329"/>
        <v>2.4646141651636283E-2</v>
      </c>
    </row>
    <row r="1942" spans="18:38" ht="14.25" x14ac:dyDescent="0.2">
      <c r="R1942" s="152" t="s">
        <v>102</v>
      </c>
      <c r="S1942" s="152"/>
      <c r="T1942" s="152" t="s">
        <v>101</v>
      </c>
      <c r="U1942" s="162">
        <v>38922</v>
      </c>
      <c r="V1942" s="152">
        <v>279.91025999999999</v>
      </c>
      <c r="W1942" s="152">
        <v>273.8125</v>
      </c>
      <c r="X1942" s="152">
        <v>281.23728999999997</v>
      </c>
      <c r="Y1942" s="154">
        <f t="shared" si="330"/>
        <v>7.4247899999999731</v>
      </c>
      <c r="Z1942" s="154">
        <f t="shared" si="331"/>
        <v>1.3270299999999793</v>
      </c>
      <c r="AA1942" s="154">
        <f t="shared" si="332"/>
        <v>-6.0977599999999939</v>
      </c>
      <c r="AB1942" s="155">
        <f t="shared" si="325"/>
        <v>6.5233993333333311</v>
      </c>
      <c r="AC1942" s="155">
        <f t="shared" si="333"/>
        <v>6.0977599999999939</v>
      </c>
      <c r="AD1942" s="155">
        <f t="shared" si="326"/>
        <v>5.0946959999999972</v>
      </c>
      <c r="AE1942" s="152">
        <f t="shared" si="334"/>
        <v>0</v>
      </c>
      <c r="AF1942" s="152"/>
      <c r="AG1942" s="156">
        <v>38922</v>
      </c>
      <c r="AH1942" s="159">
        <v>174.85793999999999</v>
      </c>
      <c r="AI1942" s="155">
        <f t="shared" si="327"/>
        <v>197.79049733333329</v>
      </c>
      <c r="AJ1942" s="158">
        <f t="shared" si="335"/>
        <v>3.4872651479252212E-2</v>
      </c>
      <c r="AK1942" s="155">
        <f t="shared" si="328"/>
        <v>2.5985249618652874E-2</v>
      </c>
      <c r="AL1942" s="158">
        <f t="shared" si="329"/>
        <v>2.5758042315925746E-2</v>
      </c>
    </row>
    <row r="1943" spans="18:38" ht="14.25" x14ac:dyDescent="0.2">
      <c r="R1943" s="152" t="s">
        <v>102</v>
      </c>
      <c r="S1943" s="152"/>
      <c r="T1943" s="152" t="s">
        <v>101</v>
      </c>
      <c r="U1943" s="162">
        <v>38923</v>
      </c>
      <c r="V1943" s="152">
        <v>281.61093</v>
      </c>
      <c r="W1943" s="152">
        <v>277.03268000000003</v>
      </c>
      <c r="X1943" s="152">
        <v>281.85199</v>
      </c>
      <c r="Y1943" s="154">
        <f t="shared" si="330"/>
        <v>4.8193099999999731</v>
      </c>
      <c r="Z1943" s="154">
        <f t="shared" si="331"/>
        <v>0.24106000000000449</v>
      </c>
      <c r="AA1943" s="154">
        <f t="shared" si="332"/>
        <v>-4.5782499999999686</v>
      </c>
      <c r="AB1943" s="155">
        <f t="shared" si="325"/>
        <v>6.6201789999999958</v>
      </c>
      <c r="AC1943" s="155">
        <f t="shared" si="333"/>
        <v>4.5782499999999686</v>
      </c>
      <c r="AD1943" s="155">
        <f t="shared" si="326"/>
        <v>5.2078129999999954</v>
      </c>
      <c r="AE1943" s="152">
        <f t="shared" si="334"/>
        <v>0</v>
      </c>
      <c r="AF1943" s="152"/>
      <c r="AG1943" s="156">
        <v>38923</v>
      </c>
      <c r="AH1943" s="159">
        <v>181.28698</v>
      </c>
      <c r="AI1943" s="155">
        <f t="shared" si="327"/>
        <v>197.27193399999993</v>
      </c>
      <c r="AJ1943" s="158">
        <f t="shared" si="335"/>
        <v>2.5254157799969798E-2</v>
      </c>
      <c r="AK1943" s="155">
        <f t="shared" si="328"/>
        <v>2.6626432266796552E-2</v>
      </c>
      <c r="AL1943" s="158">
        <f t="shared" si="329"/>
        <v>2.6399158229979118E-2</v>
      </c>
    </row>
    <row r="1944" spans="18:38" ht="14.25" x14ac:dyDescent="0.2">
      <c r="R1944" s="152" t="s">
        <v>102</v>
      </c>
      <c r="S1944" s="152"/>
      <c r="T1944" s="152" t="s">
        <v>101</v>
      </c>
      <c r="U1944" s="162">
        <v>38924</v>
      </c>
      <c r="V1944" s="152">
        <v>278.23988000000003</v>
      </c>
      <c r="W1944" s="152">
        <v>271.18639000000002</v>
      </c>
      <c r="X1944" s="152">
        <v>278.35793999999999</v>
      </c>
      <c r="Y1944" s="154">
        <f t="shared" si="330"/>
        <v>7.1715499999999679</v>
      </c>
      <c r="Z1944" s="154">
        <f t="shared" si="331"/>
        <v>0.1180599999999572</v>
      </c>
      <c r="AA1944" s="154">
        <f t="shared" si="332"/>
        <v>-7.0534900000000107</v>
      </c>
      <c r="AB1944" s="155">
        <f t="shared" si="325"/>
        <v>6.5250523333333286</v>
      </c>
      <c r="AC1944" s="155">
        <f t="shared" si="333"/>
        <v>7.0534900000000107</v>
      </c>
      <c r="AD1944" s="155">
        <f t="shared" si="326"/>
        <v>5.1319879999999953</v>
      </c>
      <c r="AE1944" s="152">
        <f t="shared" si="334"/>
        <v>0</v>
      </c>
      <c r="AF1944" s="152"/>
      <c r="AG1944" s="156">
        <v>38924</v>
      </c>
      <c r="AH1944" s="159">
        <v>183.30820999999997</v>
      </c>
      <c r="AI1944" s="155">
        <f t="shared" si="327"/>
        <v>196.09611699999996</v>
      </c>
      <c r="AJ1944" s="158">
        <f t="shared" si="335"/>
        <v>3.8478854820523378E-2</v>
      </c>
      <c r="AK1944" s="155">
        <f t="shared" si="328"/>
        <v>2.6486526841694804E-2</v>
      </c>
      <c r="AL1944" s="158">
        <f t="shared" si="329"/>
        <v>2.6170778282162497E-2</v>
      </c>
    </row>
    <row r="1945" spans="18:38" ht="14.25" x14ac:dyDescent="0.2">
      <c r="R1945" s="152" t="s">
        <v>102</v>
      </c>
      <c r="S1945" s="152"/>
      <c r="T1945" s="152" t="s">
        <v>101</v>
      </c>
      <c r="U1945" s="162">
        <v>38925</v>
      </c>
      <c r="V1945" s="152">
        <v>278.32481999999999</v>
      </c>
      <c r="W1945" s="152">
        <v>274.91232000000002</v>
      </c>
      <c r="X1945" s="152">
        <v>283.71699999999998</v>
      </c>
      <c r="Y1945" s="154">
        <f t="shared" si="330"/>
        <v>8.8046799999999621</v>
      </c>
      <c r="Z1945" s="154">
        <f t="shared" si="331"/>
        <v>5.3921799999999962</v>
      </c>
      <c r="AA1945" s="154">
        <f t="shared" si="332"/>
        <v>-3.4124999999999659</v>
      </c>
      <c r="AB1945" s="155">
        <f t="shared" si="325"/>
        <v>6.6149256666666592</v>
      </c>
      <c r="AC1945" s="155">
        <f t="shared" si="333"/>
        <v>3.4124999999999659</v>
      </c>
      <c r="AD1945" s="155">
        <f t="shared" si="326"/>
        <v>5.0487736666666612</v>
      </c>
      <c r="AE1945" s="152">
        <f t="shared" si="334"/>
        <v>0</v>
      </c>
      <c r="AF1945" s="152"/>
      <c r="AG1945" s="156">
        <v>38925</v>
      </c>
      <c r="AH1945" s="159">
        <v>180.66608999999997</v>
      </c>
      <c r="AI1945" s="155">
        <f t="shared" si="327"/>
        <v>194.74179399999994</v>
      </c>
      <c r="AJ1945" s="158">
        <f t="shared" si="335"/>
        <v>1.8888436673423145E-2</v>
      </c>
      <c r="AK1945" s="155">
        <f t="shared" si="328"/>
        <v>2.6226091287467453E-2</v>
      </c>
      <c r="AL1945" s="158">
        <f t="shared" si="329"/>
        <v>2.5925475795229979E-2</v>
      </c>
    </row>
    <row r="1946" spans="18:38" ht="14.25" x14ac:dyDescent="0.2">
      <c r="R1946" s="152" t="s">
        <v>102</v>
      </c>
      <c r="S1946" s="152"/>
      <c r="T1946" s="152" t="s">
        <v>101</v>
      </c>
      <c r="U1946" s="162">
        <v>38926</v>
      </c>
      <c r="V1946" s="152">
        <v>283.82162</v>
      </c>
      <c r="W1946" s="152">
        <v>283.26348999999999</v>
      </c>
      <c r="X1946" s="152">
        <v>287.51454000000001</v>
      </c>
      <c r="Y1946" s="154">
        <f t="shared" si="330"/>
        <v>4.2510500000000206</v>
      </c>
      <c r="Z1946" s="154">
        <f t="shared" si="331"/>
        <v>3.6929200000000151</v>
      </c>
      <c r="AA1946" s="154">
        <f t="shared" si="332"/>
        <v>-0.55813000000000557</v>
      </c>
      <c r="AB1946" s="155">
        <f t="shared" si="325"/>
        <v>6.5284679999999939</v>
      </c>
      <c r="AC1946" s="155">
        <f t="shared" si="333"/>
        <v>0.55813000000000557</v>
      </c>
      <c r="AD1946" s="155">
        <f t="shared" si="326"/>
        <v>4.8399483333333286</v>
      </c>
      <c r="AE1946" s="152">
        <f t="shared" si="334"/>
        <v>0</v>
      </c>
      <c r="AF1946" s="152"/>
      <c r="AG1946" s="156">
        <v>38926</v>
      </c>
      <c r="AH1946" s="159">
        <v>156.89505</v>
      </c>
      <c r="AI1946" s="155">
        <f t="shared" si="327"/>
        <v>192.88321599999998</v>
      </c>
      <c r="AJ1946" s="158">
        <f t="shared" si="335"/>
        <v>3.5573461367965757E-3</v>
      </c>
      <c r="AK1946" s="155">
        <f t="shared" si="328"/>
        <v>2.5275179200069341E-2</v>
      </c>
      <c r="AL1946" s="158">
        <f t="shared" si="329"/>
        <v>2.5092636019368991E-2</v>
      </c>
    </row>
    <row r="1947" spans="18:38" ht="14.25" x14ac:dyDescent="0.2">
      <c r="R1947" s="152" t="s">
        <v>102</v>
      </c>
      <c r="S1947" s="152"/>
      <c r="T1947" s="152" t="s">
        <v>101</v>
      </c>
      <c r="U1947" s="162">
        <v>38927</v>
      </c>
      <c r="V1947" s="152">
        <v>287.34320000000002</v>
      </c>
      <c r="W1947" s="152">
        <v>285.34836999999999</v>
      </c>
      <c r="X1947" s="152">
        <v>288.23102999999998</v>
      </c>
      <c r="Y1947" s="154">
        <f t="shared" si="330"/>
        <v>2.8826599999999871</v>
      </c>
      <c r="Z1947" s="154">
        <f t="shared" si="331"/>
        <v>0.88782999999995127</v>
      </c>
      <c r="AA1947" s="154">
        <f t="shared" si="332"/>
        <v>-1.9948300000000359</v>
      </c>
      <c r="AB1947" s="155">
        <f t="shared" si="325"/>
        <v>6.479222999999994</v>
      </c>
      <c r="AC1947" s="155">
        <f t="shared" si="333"/>
        <v>1.9948300000000359</v>
      </c>
      <c r="AD1947" s="155">
        <f t="shared" si="326"/>
        <v>4.7763849999999968</v>
      </c>
      <c r="AE1947" s="152">
        <f t="shared" si="334"/>
        <v>0</v>
      </c>
      <c r="AF1947" s="152"/>
      <c r="AG1947" s="156">
        <v>38927</v>
      </c>
      <c r="AH1947" s="159">
        <v>139.52420999999998</v>
      </c>
      <c r="AI1947" s="155">
        <f t="shared" si="327"/>
        <v>190.47929933333327</v>
      </c>
      <c r="AJ1947" s="158">
        <f t="shared" si="335"/>
        <v>1.4297375344393895E-2</v>
      </c>
      <c r="AK1947" s="155">
        <f t="shared" si="328"/>
        <v>2.5137240253850501E-2</v>
      </c>
      <c r="AL1947" s="158">
        <f t="shared" si="329"/>
        <v>2.5075611978399085E-2</v>
      </c>
    </row>
    <row r="1948" spans="18:38" ht="14.25" x14ac:dyDescent="0.2">
      <c r="R1948" s="152" t="s">
        <v>102</v>
      </c>
      <c r="S1948" s="152"/>
      <c r="T1948" s="152" t="s">
        <v>101</v>
      </c>
      <c r="U1948" s="162">
        <v>38928</v>
      </c>
      <c r="V1948" s="152">
        <v>288.38321999999999</v>
      </c>
      <c r="W1948" s="152">
        <v>283.66028999999997</v>
      </c>
      <c r="X1948" s="152">
        <v>289.65699000000001</v>
      </c>
      <c r="Y1948" s="154">
        <f t="shared" si="330"/>
        <v>5.9967000000000326</v>
      </c>
      <c r="Z1948" s="154">
        <f t="shared" si="331"/>
        <v>1.2737700000000132</v>
      </c>
      <c r="AA1948" s="154">
        <f t="shared" si="332"/>
        <v>-4.7229300000000194</v>
      </c>
      <c r="AB1948" s="155">
        <f t="shared" si="325"/>
        <v>6.5678346666666618</v>
      </c>
      <c r="AC1948" s="155">
        <f t="shared" si="333"/>
        <v>4.7229300000000194</v>
      </c>
      <c r="AD1948" s="155">
        <f t="shared" si="326"/>
        <v>4.8297089999999985</v>
      </c>
      <c r="AE1948" s="152">
        <f t="shared" si="334"/>
        <v>0</v>
      </c>
      <c r="AF1948" s="152"/>
      <c r="AG1948" s="156">
        <v>38928</v>
      </c>
      <c r="AH1948" s="159">
        <v>136.05173000000002</v>
      </c>
      <c r="AI1948" s="155">
        <f t="shared" si="327"/>
        <v>187.92468866666661</v>
      </c>
      <c r="AJ1948" s="158">
        <f t="shared" si="335"/>
        <v>3.47142223035313E-2</v>
      </c>
      <c r="AK1948" s="155">
        <f t="shared" si="328"/>
        <v>2.5804903468851108E-2</v>
      </c>
      <c r="AL1948" s="158">
        <f t="shared" si="329"/>
        <v>2.5700236803726972E-2</v>
      </c>
    </row>
    <row r="1949" spans="18:38" ht="14.25" x14ac:dyDescent="0.2">
      <c r="R1949" s="152" t="s">
        <v>102</v>
      </c>
      <c r="S1949" s="152"/>
      <c r="T1949" s="152" t="s">
        <v>101</v>
      </c>
      <c r="U1949" s="162">
        <v>38929</v>
      </c>
      <c r="V1949" s="152">
        <v>290.12686000000002</v>
      </c>
      <c r="W1949" s="152">
        <v>288.61772000000002</v>
      </c>
      <c r="X1949" s="152">
        <v>290.49223000000001</v>
      </c>
      <c r="Y1949" s="154">
        <f t="shared" si="330"/>
        <v>1.8745099999999866</v>
      </c>
      <c r="Z1949" s="154">
        <f t="shared" si="331"/>
        <v>0.36536999999998443</v>
      </c>
      <c r="AA1949" s="154">
        <f t="shared" si="332"/>
        <v>-1.5091400000000021</v>
      </c>
      <c r="AB1949" s="155">
        <f t="shared" si="325"/>
        <v>6.4210113333333272</v>
      </c>
      <c r="AC1949" s="155">
        <f t="shared" si="333"/>
        <v>1.5091400000000021</v>
      </c>
      <c r="AD1949" s="155">
        <f t="shared" si="326"/>
        <v>4.7583166666666648</v>
      </c>
      <c r="AE1949" s="152">
        <f t="shared" si="334"/>
        <v>0</v>
      </c>
      <c r="AF1949" s="152"/>
      <c r="AG1949" s="156">
        <v>38929</v>
      </c>
      <c r="AH1949" s="159">
        <v>159.53243000000003</v>
      </c>
      <c r="AI1949" s="155">
        <f t="shared" si="327"/>
        <v>186.41958733333328</v>
      </c>
      <c r="AJ1949" s="158">
        <f t="shared" si="335"/>
        <v>9.4597694023716792E-3</v>
      </c>
      <c r="AK1949" s="155">
        <f t="shared" si="328"/>
        <v>2.5525672990044782E-2</v>
      </c>
      <c r="AL1949" s="158">
        <f t="shared" si="329"/>
        <v>2.5524767728180891E-2</v>
      </c>
    </row>
    <row r="1950" spans="18:38" ht="14.25" x14ac:dyDescent="0.2">
      <c r="R1950" s="152" t="s">
        <v>102</v>
      </c>
      <c r="S1950" s="152"/>
      <c r="T1950" s="152" t="s">
        <v>101</v>
      </c>
      <c r="U1950" s="162">
        <v>38930</v>
      </c>
      <c r="V1950" s="152">
        <v>290.14639</v>
      </c>
      <c r="W1950" s="152">
        <v>283.84564</v>
      </c>
      <c r="X1950" s="152">
        <v>290.18412000000001</v>
      </c>
      <c r="Y1950" s="154">
        <f t="shared" si="330"/>
        <v>6.3384800000000041</v>
      </c>
      <c r="Z1950" s="154">
        <f t="shared" si="331"/>
        <v>3.7730000000010477E-2</v>
      </c>
      <c r="AA1950" s="154">
        <f t="shared" si="332"/>
        <v>-6.3007499999999936</v>
      </c>
      <c r="AB1950" s="155">
        <f t="shared" ref="AB1950:AB2013" si="336">AVERAGE(Y1921:Y1950)</f>
        <v>6.5015693333333271</v>
      </c>
      <c r="AC1950" s="155">
        <f t="shared" si="333"/>
        <v>6.3007499999999936</v>
      </c>
      <c r="AD1950" s="155">
        <f t="shared" ref="AD1950:AD2013" si="337">AVERAGE(AC1921:AC1950)</f>
        <v>4.908591333333332</v>
      </c>
      <c r="AE1950" s="152">
        <f t="shared" si="334"/>
        <v>0</v>
      </c>
      <c r="AF1950" s="152"/>
      <c r="AG1950" s="156">
        <v>38930</v>
      </c>
      <c r="AH1950" s="159">
        <v>157.43825999999996</v>
      </c>
      <c r="AI1950" s="155">
        <f t="shared" ref="AI1950:AI2013" si="338">AVERAGE(AH1921:AH1950)</f>
        <v>184.59568566666667</v>
      </c>
      <c r="AJ1950" s="158">
        <f t="shared" si="335"/>
        <v>4.0020449921130956E-2</v>
      </c>
      <c r="AK1950" s="155">
        <f t="shared" ref="AK1950:AK2013" si="339">AVERAGE(AJ1921:AJ1950)</f>
        <v>2.6578053116559492E-2</v>
      </c>
      <c r="AL1950" s="158">
        <f t="shared" ref="AL1950:AL2013" si="340">AD1950/AI1950</f>
        <v>2.6591040389735934E-2</v>
      </c>
    </row>
    <row r="1951" spans="18:38" ht="14.25" x14ac:dyDescent="0.2">
      <c r="R1951" s="152" t="s">
        <v>102</v>
      </c>
      <c r="S1951" s="152"/>
      <c r="T1951" s="152" t="s">
        <v>101</v>
      </c>
      <c r="U1951" s="162">
        <v>38931</v>
      </c>
      <c r="V1951" s="152">
        <v>289.58715000000001</v>
      </c>
      <c r="W1951" s="152">
        <v>282.38950999999997</v>
      </c>
      <c r="X1951" s="152">
        <v>289.79352</v>
      </c>
      <c r="Y1951" s="154">
        <f t="shared" si="330"/>
        <v>7.404010000000028</v>
      </c>
      <c r="Z1951" s="154">
        <f t="shared" si="331"/>
        <v>0.20636999999999261</v>
      </c>
      <c r="AA1951" s="154">
        <f t="shared" si="332"/>
        <v>-7.1976400000000353</v>
      </c>
      <c r="AB1951" s="155">
        <f t="shared" si="336"/>
        <v>6.5238346666666622</v>
      </c>
      <c r="AC1951" s="155">
        <f t="shared" si="333"/>
        <v>7.1976400000000353</v>
      </c>
      <c r="AD1951" s="155">
        <f t="shared" si="337"/>
        <v>4.9785949999999994</v>
      </c>
      <c r="AE1951" s="152">
        <f t="shared" si="334"/>
        <v>0</v>
      </c>
      <c r="AF1951" s="152"/>
      <c r="AG1951" s="156">
        <v>38931</v>
      </c>
      <c r="AH1951" s="159">
        <v>158.02814000000001</v>
      </c>
      <c r="AI1951" s="155">
        <f t="shared" si="338"/>
        <v>182.67563066666668</v>
      </c>
      <c r="AJ1951" s="158">
        <f t="shared" si="335"/>
        <v>4.5546571642240651E-2</v>
      </c>
      <c r="AK1951" s="155">
        <f t="shared" si="339"/>
        <v>2.7308265715111898E-2</v>
      </c>
      <c r="AL1951" s="158">
        <f t="shared" si="340"/>
        <v>2.7253744693973882E-2</v>
      </c>
    </row>
    <row r="1952" spans="18:38" ht="14.25" x14ac:dyDescent="0.2">
      <c r="R1952" s="152" t="s">
        <v>102</v>
      </c>
      <c r="S1952" s="152"/>
      <c r="T1952" s="152" t="s">
        <v>101</v>
      </c>
      <c r="U1952" s="162">
        <v>38932</v>
      </c>
      <c r="V1952" s="152">
        <v>289.24367000000001</v>
      </c>
      <c r="W1952" s="152">
        <v>282.59949</v>
      </c>
      <c r="X1952" s="152">
        <v>289.55964</v>
      </c>
      <c r="Y1952" s="154">
        <f t="shared" si="330"/>
        <v>6.9601499999999987</v>
      </c>
      <c r="Z1952" s="154">
        <f t="shared" si="331"/>
        <v>0.31596999999999298</v>
      </c>
      <c r="AA1952" s="154">
        <f t="shared" si="332"/>
        <v>-6.6441800000000057</v>
      </c>
      <c r="AB1952" s="155">
        <f t="shared" si="336"/>
        <v>6.5211453333333278</v>
      </c>
      <c r="AC1952" s="155">
        <f t="shared" si="333"/>
        <v>6.6441800000000057</v>
      </c>
      <c r="AD1952" s="155">
        <f t="shared" si="337"/>
        <v>4.9214943333333334</v>
      </c>
      <c r="AE1952" s="152">
        <f t="shared" si="334"/>
        <v>0</v>
      </c>
      <c r="AF1952" s="152"/>
      <c r="AG1952" s="156">
        <v>38932</v>
      </c>
      <c r="AH1952" s="159">
        <v>155.61962</v>
      </c>
      <c r="AI1952" s="155">
        <f t="shared" si="338"/>
        <v>180.96741466666666</v>
      </c>
      <c r="AJ1952" s="158">
        <f t="shared" si="335"/>
        <v>4.2695002082642319E-2</v>
      </c>
      <c r="AK1952" s="155">
        <f t="shared" si="339"/>
        <v>2.7384796471049862E-2</v>
      </c>
      <c r="AL1952" s="158">
        <f t="shared" si="340"/>
        <v>2.7195472413630326E-2</v>
      </c>
    </row>
    <row r="1953" spans="18:38" ht="14.25" x14ac:dyDescent="0.2">
      <c r="R1953" s="152" t="s">
        <v>102</v>
      </c>
      <c r="S1953" s="152"/>
      <c r="T1953" s="152" t="s">
        <v>101</v>
      </c>
      <c r="U1953" s="162">
        <v>38933</v>
      </c>
      <c r="V1953" s="152">
        <v>289.70287999999999</v>
      </c>
      <c r="W1953" s="152">
        <v>279.72566</v>
      </c>
      <c r="X1953" s="152">
        <v>290.40129000000002</v>
      </c>
      <c r="Y1953" s="154">
        <f t="shared" si="330"/>
        <v>10.675630000000012</v>
      </c>
      <c r="Z1953" s="154">
        <f t="shared" si="331"/>
        <v>0.69841000000002396</v>
      </c>
      <c r="AA1953" s="154">
        <f t="shared" si="332"/>
        <v>-9.9772199999999884</v>
      </c>
      <c r="AB1953" s="155">
        <f t="shared" si="336"/>
        <v>6.0985133333333295</v>
      </c>
      <c r="AC1953" s="155">
        <f t="shared" si="333"/>
        <v>9.9772199999999884</v>
      </c>
      <c r="AD1953" s="155">
        <f t="shared" si="337"/>
        <v>4.7218</v>
      </c>
      <c r="AE1953" s="152">
        <f t="shared" si="334"/>
        <v>0</v>
      </c>
      <c r="AF1953" s="152"/>
      <c r="AG1953" s="156">
        <v>38933</v>
      </c>
      <c r="AH1953" s="159">
        <v>149.04541</v>
      </c>
      <c r="AI1953" s="155">
        <f t="shared" si="338"/>
        <v>179.99757200000002</v>
      </c>
      <c r="AJ1953" s="158">
        <f t="shared" si="335"/>
        <v>6.694080683195805E-2</v>
      </c>
      <c r="AK1953" s="155">
        <f t="shared" si="339"/>
        <v>2.6628246787052289E-2</v>
      </c>
      <c r="AL1953" s="158">
        <f t="shared" si="340"/>
        <v>2.6232576070526103E-2</v>
      </c>
    </row>
    <row r="1954" spans="18:38" ht="14.25" x14ac:dyDescent="0.2">
      <c r="R1954" s="152" t="s">
        <v>102</v>
      </c>
      <c r="S1954" s="152"/>
      <c r="T1954" s="152" t="s">
        <v>101</v>
      </c>
      <c r="U1954" s="162">
        <v>38934</v>
      </c>
      <c r="V1954" s="152">
        <v>290.91140999999999</v>
      </c>
      <c r="W1954" s="152">
        <v>277.39235000000002</v>
      </c>
      <c r="X1954" s="152">
        <v>291.68750999999997</v>
      </c>
      <c r="Y1954" s="154">
        <f t="shared" si="330"/>
        <v>14.295159999999953</v>
      </c>
      <c r="Z1954" s="154">
        <f t="shared" si="331"/>
        <v>0.77609999999998536</v>
      </c>
      <c r="AA1954" s="154">
        <f t="shared" si="332"/>
        <v>-13.519059999999968</v>
      </c>
      <c r="AB1954" s="155">
        <f t="shared" si="336"/>
        <v>6.4190219999999956</v>
      </c>
      <c r="AC1954" s="155">
        <f t="shared" si="333"/>
        <v>13.519059999999968</v>
      </c>
      <c r="AD1954" s="155">
        <f t="shared" si="337"/>
        <v>5.108191333333334</v>
      </c>
      <c r="AE1954" s="152">
        <f t="shared" si="334"/>
        <v>0</v>
      </c>
      <c r="AF1954" s="152"/>
      <c r="AG1954" s="156">
        <v>38934</v>
      </c>
      <c r="AH1954" s="159">
        <v>146.64303000000001</v>
      </c>
      <c r="AI1954" s="155">
        <f t="shared" si="338"/>
        <v>178.56335533333333</v>
      </c>
      <c r="AJ1954" s="158">
        <f t="shared" si="335"/>
        <v>9.2190266390431014E-2</v>
      </c>
      <c r="AK1954" s="155">
        <f t="shared" si="339"/>
        <v>2.9362540217815418E-2</v>
      </c>
      <c r="AL1954" s="158">
        <f t="shared" si="340"/>
        <v>2.8607164800401586E-2</v>
      </c>
    </row>
    <row r="1955" spans="18:38" ht="14.25" x14ac:dyDescent="0.2">
      <c r="R1955" s="152" t="s">
        <v>102</v>
      </c>
      <c r="S1955" s="152"/>
      <c r="T1955" s="152" t="s">
        <v>101</v>
      </c>
      <c r="U1955" s="162">
        <v>38935</v>
      </c>
      <c r="V1955" s="152">
        <v>292.58506999999997</v>
      </c>
      <c r="W1955" s="152">
        <v>287.07314000000002</v>
      </c>
      <c r="X1955" s="152">
        <v>294.11707999999999</v>
      </c>
      <c r="Y1955" s="154">
        <f t="shared" si="330"/>
        <v>7.0439399999999637</v>
      </c>
      <c r="Z1955" s="154">
        <f t="shared" si="331"/>
        <v>1.5320100000000139</v>
      </c>
      <c r="AA1955" s="154">
        <f t="shared" si="332"/>
        <v>-5.5119299999999498</v>
      </c>
      <c r="AB1955" s="155">
        <f t="shared" si="336"/>
        <v>6.3000613333333284</v>
      </c>
      <c r="AC1955" s="155">
        <f t="shared" si="333"/>
        <v>5.5119299999999498</v>
      </c>
      <c r="AD1955" s="155">
        <f t="shared" si="337"/>
        <v>5.0400769999999984</v>
      </c>
      <c r="AE1955" s="152">
        <f t="shared" si="334"/>
        <v>0</v>
      </c>
      <c r="AF1955" s="152"/>
      <c r="AG1955" s="156">
        <v>38935</v>
      </c>
      <c r="AH1955" s="159">
        <v>160.91185999999999</v>
      </c>
      <c r="AI1955" s="155">
        <f t="shared" si="338"/>
        <v>177.45654833333336</v>
      </c>
      <c r="AJ1955" s="158">
        <f t="shared" si="335"/>
        <v>3.4254342719050979E-2</v>
      </c>
      <c r="AK1955" s="155">
        <f t="shared" si="339"/>
        <v>2.9206956050922436E-2</v>
      </c>
      <c r="AL1955" s="158">
        <f t="shared" si="340"/>
        <v>2.8401752695723276E-2</v>
      </c>
    </row>
    <row r="1956" spans="18:38" ht="14.25" x14ac:dyDescent="0.2">
      <c r="R1956" s="152" t="s">
        <v>102</v>
      </c>
      <c r="S1956" s="152"/>
      <c r="T1956" s="152" t="s">
        <v>101</v>
      </c>
      <c r="U1956" s="162">
        <v>38936</v>
      </c>
      <c r="V1956" s="152">
        <v>286.96084999999999</v>
      </c>
      <c r="W1956" s="152">
        <v>278.12943999999999</v>
      </c>
      <c r="X1956" s="152">
        <v>286.92432000000002</v>
      </c>
      <c r="Y1956" s="154">
        <f t="shared" si="330"/>
        <v>8.7948800000000347</v>
      </c>
      <c r="Z1956" s="154">
        <f t="shared" si="331"/>
        <v>-3.6529999999970642E-2</v>
      </c>
      <c r="AA1956" s="154">
        <f t="shared" si="332"/>
        <v>-8.8314100000000053</v>
      </c>
      <c r="AB1956" s="155">
        <f t="shared" si="336"/>
        <v>6.4665403333333282</v>
      </c>
      <c r="AC1956" s="155">
        <f t="shared" si="333"/>
        <v>8.8314100000000053</v>
      </c>
      <c r="AD1956" s="155">
        <f t="shared" si="337"/>
        <v>5.3050106666666652</v>
      </c>
      <c r="AE1956" s="152">
        <f t="shared" si="334"/>
        <v>0</v>
      </c>
      <c r="AF1956" s="152"/>
      <c r="AG1956" s="156">
        <v>38936</v>
      </c>
      <c r="AH1956" s="159">
        <v>165.79078000000001</v>
      </c>
      <c r="AI1956" s="155">
        <f t="shared" si="338"/>
        <v>176.82615133333334</v>
      </c>
      <c r="AJ1956" s="158">
        <f t="shared" si="335"/>
        <v>5.326840250103175E-2</v>
      </c>
      <c r="AK1956" s="155">
        <f t="shared" si="339"/>
        <v>3.0823142083719841E-2</v>
      </c>
      <c r="AL1956" s="158">
        <f t="shared" si="340"/>
        <v>3.0001278807828817E-2</v>
      </c>
    </row>
    <row r="1957" spans="18:38" ht="14.25" x14ac:dyDescent="0.2">
      <c r="R1957" s="152" t="s">
        <v>102</v>
      </c>
      <c r="S1957" s="152"/>
      <c r="T1957" s="152" t="s">
        <v>101</v>
      </c>
      <c r="U1957" s="162">
        <v>38937</v>
      </c>
      <c r="V1957" s="152">
        <v>283.56132000000002</v>
      </c>
      <c r="W1957" s="152">
        <v>280.07774999999998</v>
      </c>
      <c r="X1957" s="152">
        <v>283.62869000000001</v>
      </c>
      <c r="Y1957" s="154">
        <f t="shared" si="330"/>
        <v>3.5509400000000255</v>
      </c>
      <c r="Z1957" s="154">
        <f t="shared" si="331"/>
        <v>6.736999999998261E-2</v>
      </c>
      <c r="AA1957" s="154">
        <f t="shared" si="332"/>
        <v>-3.4835700000000429</v>
      </c>
      <c r="AB1957" s="155">
        <f t="shared" si="336"/>
        <v>6.5431909999999958</v>
      </c>
      <c r="AC1957" s="155">
        <f t="shared" si="333"/>
        <v>3.4835700000000429</v>
      </c>
      <c r="AD1957" s="155">
        <f t="shared" si="337"/>
        <v>5.4174346666666677</v>
      </c>
      <c r="AE1957" s="152">
        <f t="shared" si="334"/>
        <v>0</v>
      </c>
      <c r="AF1957" s="152"/>
      <c r="AG1957" s="156">
        <v>38937</v>
      </c>
      <c r="AH1957" s="159">
        <v>166.23702000000003</v>
      </c>
      <c r="AI1957" s="155">
        <f t="shared" si="338"/>
        <v>176.38811600000008</v>
      </c>
      <c r="AJ1957" s="158">
        <f t="shared" si="335"/>
        <v>2.0955440611243166E-2</v>
      </c>
      <c r="AK1957" s="155">
        <f t="shared" si="339"/>
        <v>3.1501057821324431E-2</v>
      </c>
      <c r="AL1957" s="158">
        <f t="shared" si="340"/>
        <v>3.0713150009871782E-2</v>
      </c>
    </row>
    <row r="1958" spans="18:38" ht="14.25" x14ac:dyDescent="0.2">
      <c r="R1958" s="152" t="s">
        <v>102</v>
      </c>
      <c r="S1958" s="152"/>
      <c r="T1958" s="152" t="s">
        <v>101</v>
      </c>
      <c r="U1958" s="162">
        <v>38938</v>
      </c>
      <c r="V1958" s="152">
        <v>282.7106</v>
      </c>
      <c r="W1958" s="152">
        <v>277.79068999999998</v>
      </c>
      <c r="X1958" s="152">
        <v>282.73334</v>
      </c>
      <c r="Y1958" s="154">
        <f t="shared" si="330"/>
        <v>4.9426500000000146</v>
      </c>
      <c r="Z1958" s="154">
        <f t="shared" si="331"/>
        <v>2.2739999999998872E-2</v>
      </c>
      <c r="AA1958" s="154">
        <f t="shared" si="332"/>
        <v>-4.9199100000000158</v>
      </c>
      <c r="AB1958" s="155">
        <f t="shared" si="336"/>
        <v>6.3304336666666625</v>
      </c>
      <c r="AC1958" s="155">
        <f t="shared" si="333"/>
        <v>4.9199100000000158</v>
      </c>
      <c r="AD1958" s="155">
        <f t="shared" si="337"/>
        <v>5.3428573333333338</v>
      </c>
      <c r="AE1958" s="152">
        <f t="shared" si="334"/>
        <v>0</v>
      </c>
      <c r="AF1958" s="152"/>
      <c r="AG1958" s="156">
        <v>38938</v>
      </c>
      <c r="AH1958" s="159">
        <v>177.67005999999998</v>
      </c>
      <c r="AI1958" s="155">
        <f t="shared" si="338"/>
        <v>175.84237633333342</v>
      </c>
      <c r="AJ1958" s="158">
        <f t="shared" si="335"/>
        <v>2.7691272237989992E-2</v>
      </c>
      <c r="AK1958" s="155">
        <f t="shared" si="339"/>
        <v>3.1194603388577973E-2</v>
      </c>
      <c r="AL1958" s="158">
        <f t="shared" si="340"/>
        <v>3.0384355834711951E-2</v>
      </c>
    </row>
    <row r="1959" spans="18:38" ht="14.25" x14ac:dyDescent="0.2">
      <c r="R1959" s="152" t="s">
        <v>102</v>
      </c>
      <c r="S1959" s="152"/>
      <c r="T1959" s="152" t="s">
        <v>101</v>
      </c>
      <c r="U1959" s="162">
        <v>38939</v>
      </c>
      <c r="V1959" s="152">
        <v>282.85376000000002</v>
      </c>
      <c r="W1959" s="152">
        <v>275.47075999999998</v>
      </c>
      <c r="X1959" s="152">
        <v>283.91363999999999</v>
      </c>
      <c r="Y1959" s="154">
        <f t="shared" si="330"/>
        <v>8.4428800000000024</v>
      </c>
      <c r="Z1959" s="154">
        <f t="shared" si="331"/>
        <v>1.0598799999999642</v>
      </c>
      <c r="AA1959" s="154">
        <f t="shared" si="332"/>
        <v>-7.3830000000000382</v>
      </c>
      <c r="AB1959" s="155">
        <f t="shared" si="336"/>
        <v>6.4753469999999957</v>
      </c>
      <c r="AC1959" s="155">
        <f t="shared" si="333"/>
        <v>7.3830000000000382</v>
      </c>
      <c r="AD1959" s="155">
        <f t="shared" si="337"/>
        <v>5.469966666666668</v>
      </c>
      <c r="AE1959" s="152">
        <f t="shared" si="334"/>
        <v>0</v>
      </c>
      <c r="AF1959" s="152"/>
      <c r="AG1959" s="156">
        <v>38939</v>
      </c>
      <c r="AH1959" s="159">
        <v>178.03861999999998</v>
      </c>
      <c r="AI1959" s="155">
        <f t="shared" si="338"/>
        <v>174.64874300000008</v>
      </c>
      <c r="AJ1959" s="158">
        <f t="shared" si="335"/>
        <v>4.1468530816516323E-2</v>
      </c>
      <c r="AK1959" s="155">
        <f t="shared" si="339"/>
        <v>3.2020460388998591E-2</v>
      </c>
      <c r="AL1959" s="158">
        <f t="shared" si="340"/>
        <v>3.1319816980684853E-2</v>
      </c>
    </row>
    <row r="1960" spans="18:38" ht="14.25" x14ac:dyDescent="0.2">
      <c r="R1960" s="152" t="s">
        <v>102</v>
      </c>
      <c r="S1960" s="152"/>
      <c r="T1960" s="152" t="s">
        <v>101</v>
      </c>
      <c r="U1960" s="162">
        <v>38940</v>
      </c>
      <c r="V1960" s="152">
        <v>284.28710000000001</v>
      </c>
      <c r="W1960" s="152">
        <v>277.52827000000002</v>
      </c>
      <c r="X1960" s="152">
        <v>284.36403000000001</v>
      </c>
      <c r="Y1960" s="154">
        <f t="shared" si="330"/>
        <v>6.8357599999999934</v>
      </c>
      <c r="Z1960" s="154">
        <f t="shared" si="331"/>
        <v>7.6930000000004384E-2</v>
      </c>
      <c r="AA1960" s="154">
        <f t="shared" si="332"/>
        <v>-6.758829999999989</v>
      </c>
      <c r="AB1960" s="155">
        <f t="shared" si="336"/>
        <v>6.514238666666663</v>
      </c>
      <c r="AC1960" s="155">
        <f t="shared" si="333"/>
        <v>6.758829999999989</v>
      </c>
      <c r="AD1960" s="155">
        <f t="shared" si="337"/>
        <v>5.5004513333333342</v>
      </c>
      <c r="AE1960" s="152">
        <f t="shared" si="334"/>
        <v>0</v>
      </c>
      <c r="AF1960" s="152"/>
      <c r="AG1960" s="156">
        <v>38940</v>
      </c>
      <c r="AH1960" s="159">
        <v>184.07256000000001</v>
      </c>
      <c r="AI1960" s="155">
        <f t="shared" si="338"/>
        <v>173.75290933333338</v>
      </c>
      <c r="AJ1960" s="158">
        <f t="shared" si="335"/>
        <v>3.6718291960518117E-2</v>
      </c>
      <c r="AK1960" s="155">
        <f t="shared" si="339"/>
        <v>3.2320905418004593E-2</v>
      </c>
      <c r="AL1960" s="158">
        <f t="shared" si="340"/>
        <v>3.1656743788854122E-2</v>
      </c>
    </row>
    <row r="1961" spans="18:38" ht="14.25" x14ac:dyDescent="0.2">
      <c r="R1961" s="152" t="s">
        <v>102</v>
      </c>
      <c r="S1961" s="152"/>
      <c r="T1961" s="152" t="s">
        <v>101</v>
      </c>
      <c r="U1961" s="162">
        <v>38941</v>
      </c>
      <c r="V1961" s="152">
        <v>279.22453000000002</v>
      </c>
      <c r="W1961" s="152">
        <v>274.47597999999999</v>
      </c>
      <c r="X1961" s="152">
        <v>279.25731000000002</v>
      </c>
      <c r="Y1961" s="154">
        <f t="shared" si="330"/>
        <v>4.7813300000000254</v>
      </c>
      <c r="Z1961" s="154">
        <f t="shared" si="331"/>
        <v>3.2780000000002474E-2</v>
      </c>
      <c r="AA1961" s="154">
        <f t="shared" si="332"/>
        <v>-4.7485500000000229</v>
      </c>
      <c r="AB1961" s="155">
        <f t="shared" si="336"/>
        <v>6.449131999999997</v>
      </c>
      <c r="AC1961" s="155">
        <f t="shared" si="333"/>
        <v>4.7485500000000229</v>
      </c>
      <c r="AD1961" s="155">
        <f t="shared" si="337"/>
        <v>5.443648666666669</v>
      </c>
      <c r="AE1961" s="152">
        <f t="shared" si="334"/>
        <v>0</v>
      </c>
      <c r="AF1961" s="152"/>
      <c r="AG1961" s="156">
        <v>38941</v>
      </c>
      <c r="AH1961" s="159">
        <v>170.72327000000001</v>
      </c>
      <c r="AI1961" s="155">
        <f t="shared" si="338"/>
        <v>172.48376400000004</v>
      </c>
      <c r="AJ1961" s="158">
        <f t="shared" si="335"/>
        <v>2.7814310257764055E-2</v>
      </c>
      <c r="AK1961" s="155">
        <f t="shared" si="339"/>
        <v>3.2217924054647448E-2</v>
      </c>
      <c r="AL1961" s="158">
        <f t="shared" si="340"/>
        <v>3.1560354090293785E-2</v>
      </c>
    </row>
    <row r="1962" spans="18:38" ht="14.25" x14ac:dyDescent="0.2">
      <c r="R1962" s="152" t="s">
        <v>102</v>
      </c>
      <c r="S1962" s="152"/>
      <c r="T1962" s="152" t="s">
        <v>101</v>
      </c>
      <c r="U1962" s="162">
        <v>38942</v>
      </c>
      <c r="V1962" s="152">
        <v>276.61703</v>
      </c>
      <c r="W1962" s="152">
        <v>274.67811999999998</v>
      </c>
      <c r="X1962" s="152">
        <v>280.00445000000002</v>
      </c>
      <c r="Y1962" s="154">
        <f t="shared" si="330"/>
        <v>5.3263300000000413</v>
      </c>
      <c r="Z1962" s="154">
        <f t="shared" si="331"/>
        <v>3.3874200000000201</v>
      </c>
      <c r="AA1962" s="154">
        <f t="shared" si="332"/>
        <v>-1.9389100000000212</v>
      </c>
      <c r="AB1962" s="155">
        <f t="shared" si="336"/>
        <v>6.4541829999999987</v>
      </c>
      <c r="AC1962" s="155">
        <f t="shared" si="333"/>
        <v>1.9389100000000212</v>
      </c>
      <c r="AD1962" s="155">
        <f t="shared" si="337"/>
        <v>5.3842796666666688</v>
      </c>
      <c r="AE1962" s="152">
        <f t="shared" si="334"/>
        <v>0</v>
      </c>
      <c r="AF1962" s="152"/>
      <c r="AG1962" s="156">
        <v>38942</v>
      </c>
      <c r="AH1962" s="159">
        <v>180.38539</v>
      </c>
      <c r="AI1962" s="155">
        <f t="shared" si="338"/>
        <v>171.73259700000006</v>
      </c>
      <c r="AJ1962" s="158">
        <f t="shared" si="335"/>
        <v>1.0748708639873891E-2</v>
      </c>
      <c r="AK1962" s="155">
        <f t="shared" si="339"/>
        <v>3.1965140575129801E-2</v>
      </c>
      <c r="AL1962" s="158">
        <f t="shared" si="340"/>
        <v>3.1352694600353982E-2</v>
      </c>
    </row>
    <row r="1963" spans="18:38" ht="14.25" x14ac:dyDescent="0.2">
      <c r="R1963" s="152" t="s">
        <v>102</v>
      </c>
      <c r="S1963" s="152"/>
      <c r="T1963" s="152" t="s">
        <v>101</v>
      </c>
      <c r="U1963" s="162">
        <v>38943</v>
      </c>
      <c r="V1963" s="152">
        <v>280.32049999999998</v>
      </c>
      <c r="W1963" s="152">
        <v>276.07386000000002</v>
      </c>
      <c r="X1963" s="152">
        <v>280.94522999999998</v>
      </c>
      <c r="Y1963" s="154">
        <f t="shared" si="330"/>
        <v>4.8713699999999562</v>
      </c>
      <c r="Z1963" s="154">
        <f t="shared" si="331"/>
        <v>0.62472999999999956</v>
      </c>
      <c r="AA1963" s="154">
        <f t="shared" si="332"/>
        <v>-4.2466399999999567</v>
      </c>
      <c r="AB1963" s="155">
        <f t="shared" si="336"/>
        <v>6.5214443333333296</v>
      </c>
      <c r="AC1963" s="155">
        <f t="shared" si="333"/>
        <v>4.2466399999999567</v>
      </c>
      <c r="AD1963" s="155">
        <f t="shared" si="337"/>
        <v>5.4572139999999987</v>
      </c>
      <c r="AE1963" s="152">
        <f t="shared" si="334"/>
        <v>0</v>
      </c>
      <c r="AF1963" s="152"/>
      <c r="AG1963" s="156">
        <v>38943</v>
      </c>
      <c r="AH1963" s="159">
        <v>193.68600000000004</v>
      </c>
      <c r="AI1963" s="155">
        <f t="shared" si="338"/>
        <v>171.68010600000005</v>
      </c>
      <c r="AJ1963" s="158">
        <f t="shared" si="335"/>
        <v>2.1925384385035347E-2</v>
      </c>
      <c r="AK1963" s="155">
        <f t="shared" si="339"/>
        <v>3.2344557463948591E-2</v>
      </c>
      <c r="AL1963" s="158">
        <f t="shared" si="340"/>
        <v>3.1787107587177267E-2</v>
      </c>
    </row>
    <row r="1964" spans="18:38" ht="14.25" x14ac:dyDescent="0.2">
      <c r="R1964" s="152" t="s">
        <v>102</v>
      </c>
      <c r="S1964" s="152"/>
      <c r="T1964" s="152" t="s">
        <v>101</v>
      </c>
      <c r="U1964" s="162">
        <v>38944</v>
      </c>
      <c r="V1964" s="152">
        <v>279.56479000000002</v>
      </c>
      <c r="W1964" s="152">
        <v>276.40809999999999</v>
      </c>
      <c r="X1964" s="152">
        <v>279.65496999999999</v>
      </c>
      <c r="Y1964" s="154">
        <f t="shared" si="330"/>
        <v>3.2468700000000013</v>
      </c>
      <c r="Z1964" s="154">
        <f t="shared" si="331"/>
        <v>9.017999999997528E-2</v>
      </c>
      <c r="AA1964" s="154">
        <f t="shared" si="332"/>
        <v>-3.156690000000026</v>
      </c>
      <c r="AB1964" s="155">
        <f t="shared" si="336"/>
        <v>6.4780779999999956</v>
      </c>
      <c r="AC1964" s="155">
        <f t="shared" si="333"/>
        <v>3.156690000000026</v>
      </c>
      <c r="AD1964" s="155">
        <f t="shared" si="337"/>
        <v>5.5487676666666665</v>
      </c>
      <c r="AE1964" s="152">
        <f t="shared" si="334"/>
        <v>0</v>
      </c>
      <c r="AF1964" s="152"/>
      <c r="AG1964" s="156">
        <v>38944</v>
      </c>
      <c r="AH1964" s="159">
        <v>199.10630999999998</v>
      </c>
      <c r="AI1964" s="155">
        <f t="shared" si="338"/>
        <v>172.13305533333335</v>
      </c>
      <c r="AJ1964" s="158">
        <f t="shared" si="335"/>
        <v>1.5854294120563162E-2</v>
      </c>
      <c r="AK1964" s="155">
        <f t="shared" si="339"/>
        <v>3.279935188836746E-2</v>
      </c>
      <c r="AL1964" s="158">
        <f t="shared" si="340"/>
        <v>3.2235340596967574E-2</v>
      </c>
    </row>
    <row r="1965" spans="18:38" ht="14.25" x14ac:dyDescent="0.2">
      <c r="R1965" s="152" t="s">
        <v>102</v>
      </c>
      <c r="S1965" s="152"/>
      <c r="T1965" s="152" t="s">
        <v>101</v>
      </c>
      <c r="U1965" s="162">
        <v>38945</v>
      </c>
      <c r="V1965" s="152">
        <v>278.44992000000002</v>
      </c>
      <c r="W1965" s="152">
        <v>273.82986</v>
      </c>
      <c r="X1965" s="152">
        <v>278.37263999999999</v>
      </c>
      <c r="Y1965" s="154">
        <f t="shared" si="330"/>
        <v>4.5427799999999934</v>
      </c>
      <c r="Z1965" s="154">
        <f t="shared" si="331"/>
        <v>-7.7280000000030213E-2</v>
      </c>
      <c r="AA1965" s="154">
        <f t="shared" si="332"/>
        <v>-4.6200600000000236</v>
      </c>
      <c r="AB1965" s="155">
        <f t="shared" si="336"/>
        <v>6.4436356666666619</v>
      </c>
      <c r="AC1965" s="155">
        <f t="shared" si="333"/>
        <v>4.6200600000000236</v>
      </c>
      <c r="AD1965" s="155">
        <f t="shared" si="337"/>
        <v>5.5309876666666673</v>
      </c>
      <c r="AE1965" s="152">
        <f t="shared" si="334"/>
        <v>0</v>
      </c>
      <c r="AF1965" s="152"/>
      <c r="AG1965" s="156">
        <v>38945</v>
      </c>
      <c r="AH1965" s="159">
        <v>194.94727</v>
      </c>
      <c r="AI1965" s="155">
        <f t="shared" si="338"/>
        <v>172.29439133333332</v>
      </c>
      <c r="AJ1965" s="158">
        <f t="shared" si="335"/>
        <v>2.3699023843729759E-2</v>
      </c>
      <c r="AK1965" s="155">
        <f t="shared" si="339"/>
        <v>3.2685713336817412E-2</v>
      </c>
      <c r="AL1965" s="158">
        <f t="shared" si="340"/>
        <v>3.2101960045617585E-2</v>
      </c>
    </row>
    <row r="1966" spans="18:38" ht="14.25" x14ac:dyDescent="0.2">
      <c r="R1966" s="152" t="s">
        <v>102</v>
      </c>
      <c r="S1966" s="152"/>
      <c r="T1966" s="152" t="s">
        <v>101</v>
      </c>
      <c r="U1966" s="162">
        <v>38946</v>
      </c>
      <c r="V1966" s="152">
        <v>276.72843999999998</v>
      </c>
      <c r="W1966" s="152">
        <v>274.44089000000002</v>
      </c>
      <c r="X1966" s="152">
        <v>277.57677999999999</v>
      </c>
      <c r="Y1966" s="154">
        <f t="shared" si="330"/>
        <v>3.1358899999999608</v>
      </c>
      <c r="Z1966" s="154">
        <f t="shared" si="331"/>
        <v>0.84834000000000742</v>
      </c>
      <c r="AA1966" s="154">
        <f t="shared" si="332"/>
        <v>-2.2875499999999533</v>
      </c>
      <c r="AB1966" s="155">
        <f t="shared" si="336"/>
        <v>6.2290953333333281</v>
      </c>
      <c r="AC1966" s="155">
        <f t="shared" si="333"/>
        <v>2.2875499999999533</v>
      </c>
      <c r="AD1966" s="155">
        <f t="shared" si="337"/>
        <v>5.3103190000000007</v>
      </c>
      <c r="AE1966" s="152">
        <f t="shared" si="334"/>
        <v>0</v>
      </c>
      <c r="AF1966" s="152"/>
      <c r="AG1966" s="156">
        <v>38946</v>
      </c>
      <c r="AH1966" s="159">
        <v>202.11170000000001</v>
      </c>
      <c r="AI1966" s="155">
        <f t="shared" si="338"/>
        <v>172.80434400000001</v>
      </c>
      <c r="AJ1966" s="158">
        <f t="shared" si="335"/>
        <v>1.1318246296478398E-2</v>
      </c>
      <c r="AK1966" s="155">
        <f t="shared" si="339"/>
        <v>3.1473590566491925E-2</v>
      </c>
      <c r="AL1966" s="158">
        <f t="shared" si="340"/>
        <v>3.0730240207387381E-2</v>
      </c>
    </row>
    <row r="1967" spans="18:38" ht="14.25" x14ac:dyDescent="0.2">
      <c r="R1967" s="152" t="s">
        <v>102</v>
      </c>
      <c r="S1967" s="152"/>
      <c r="T1967" s="152" t="s">
        <v>101</v>
      </c>
      <c r="U1967" s="162">
        <v>38947</v>
      </c>
      <c r="V1967" s="152">
        <v>277.7088</v>
      </c>
      <c r="W1967" s="152">
        <v>270.88839999999999</v>
      </c>
      <c r="X1967" s="152">
        <v>278.77033</v>
      </c>
      <c r="Y1967" s="154">
        <f t="shared" si="330"/>
        <v>7.8819300000000112</v>
      </c>
      <c r="Z1967" s="154">
        <f t="shared" si="331"/>
        <v>1.0615300000000047</v>
      </c>
      <c r="AA1967" s="154">
        <f t="shared" si="332"/>
        <v>-6.8204000000000065</v>
      </c>
      <c r="AB1967" s="155">
        <f t="shared" si="336"/>
        <v>6.2277823333333284</v>
      </c>
      <c r="AC1967" s="155">
        <f t="shared" si="333"/>
        <v>6.8204000000000065</v>
      </c>
      <c r="AD1967" s="155">
        <f t="shared" si="337"/>
        <v>5.3180270000000007</v>
      </c>
      <c r="AE1967" s="152">
        <f t="shared" si="334"/>
        <v>0</v>
      </c>
      <c r="AF1967" s="152"/>
      <c r="AG1967" s="156">
        <v>38947</v>
      </c>
      <c r="AH1967" s="159">
        <v>203.58899000000002</v>
      </c>
      <c r="AI1967" s="155">
        <f t="shared" si="338"/>
        <v>173.11375466666669</v>
      </c>
      <c r="AJ1967" s="158">
        <f t="shared" si="335"/>
        <v>3.3500829293371934E-2</v>
      </c>
      <c r="AK1967" s="155">
        <f t="shared" si="339"/>
        <v>3.1459913661187805E-2</v>
      </c>
      <c r="AL1967" s="158">
        <f t="shared" si="340"/>
        <v>3.0719840894445082E-2</v>
      </c>
    </row>
    <row r="1968" spans="18:38" ht="14.25" x14ac:dyDescent="0.2">
      <c r="R1968" s="152" t="s">
        <v>102</v>
      </c>
      <c r="S1968" s="152"/>
      <c r="T1968" s="152" t="s">
        <v>101</v>
      </c>
      <c r="U1968" s="162">
        <v>38948</v>
      </c>
      <c r="V1968" s="152">
        <v>274.57575000000003</v>
      </c>
      <c r="W1968" s="152">
        <v>274.18126000000001</v>
      </c>
      <c r="X1968" s="152">
        <v>277.42146000000002</v>
      </c>
      <c r="Y1968" s="154">
        <f t="shared" si="330"/>
        <v>3.2402000000000157</v>
      </c>
      <c r="Z1968" s="154">
        <f t="shared" si="331"/>
        <v>2.8457099999999969</v>
      </c>
      <c r="AA1968" s="154">
        <f t="shared" si="332"/>
        <v>-0.39449000000001888</v>
      </c>
      <c r="AB1968" s="155">
        <f t="shared" si="336"/>
        <v>6.3001999999999976</v>
      </c>
      <c r="AC1968" s="155">
        <f t="shared" si="333"/>
        <v>0.39449000000001888</v>
      </c>
      <c r="AD1968" s="155">
        <f t="shared" si="337"/>
        <v>5.3217666666666696</v>
      </c>
      <c r="AE1968" s="152">
        <f t="shared" si="334"/>
        <v>0</v>
      </c>
      <c r="AF1968" s="152"/>
      <c r="AG1968" s="156">
        <v>38948</v>
      </c>
      <c r="AH1968" s="159">
        <v>193.00201000000001</v>
      </c>
      <c r="AI1968" s="155">
        <f t="shared" si="338"/>
        <v>173.05817033333335</v>
      </c>
      <c r="AJ1968" s="158">
        <f t="shared" si="335"/>
        <v>2.0439683503815265E-3</v>
      </c>
      <c r="AK1968" s="155">
        <f t="shared" si="339"/>
        <v>3.1479707611924937E-2</v>
      </c>
      <c r="AL1968" s="158">
        <f t="shared" si="340"/>
        <v>3.0751317065332601E-2</v>
      </c>
    </row>
    <row r="1969" spans="18:38" ht="14.25" x14ac:dyDescent="0.2">
      <c r="R1969" s="152" t="s">
        <v>102</v>
      </c>
      <c r="S1969" s="152"/>
      <c r="T1969" s="152" t="s">
        <v>101</v>
      </c>
      <c r="U1969" s="162">
        <v>38949</v>
      </c>
      <c r="V1969" s="152">
        <v>277.79401999999999</v>
      </c>
      <c r="W1969" s="152">
        <v>278.21154000000001</v>
      </c>
      <c r="X1969" s="152">
        <v>280.88195999999999</v>
      </c>
      <c r="Y1969" s="154">
        <f t="shared" si="330"/>
        <v>2.6704199999999787</v>
      </c>
      <c r="Z1969" s="154">
        <f t="shared" si="331"/>
        <v>3.0879400000000032</v>
      </c>
      <c r="AA1969" s="154">
        <f t="shared" si="332"/>
        <v>0.41752000000002454</v>
      </c>
      <c r="AB1969" s="155">
        <f t="shared" si="336"/>
        <v>6.1162466666666644</v>
      </c>
      <c r="AC1969" s="155">
        <f t="shared" si="333"/>
        <v>0</v>
      </c>
      <c r="AD1969" s="155">
        <f t="shared" si="337"/>
        <v>5.0512950000000023</v>
      </c>
      <c r="AE1969" s="152">
        <f t="shared" si="334"/>
        <v>0</v>
      </c>
      <c r="AF1969" s="152"/>
      <c r="AG1969" s="156">
        <v>38949</v>
      </c>
      <c r="AH1969" s="159">
        <v>209.03891999999999</v>
      </c>
      <c r="AI1969" s="155">
        <f t="shared" si="338"/>
        <v>174.02148033333336</v>
      </c>
      <c r="AJ1969" s="158">
        <f t="shared" si="335"/>
        <v>0</v>
      </c>
      <c r="AK1969" s="155">
        <f t="shared" si="339"/>
        <v>2.9978251870724493E-2</v>
      </c>
      <c r="AL1969" s="158">
        <f t="shared" si="340"/>
        <v>2.9026847664577877E-2</v>
      </c>
    </row>
    <row r="1970" spans="18:38" ht="14.25" x14ac:dyDescent="0.2">
      <c r="R1970" s="152" t="s">
        <v>102</v>
      </c>
      <c r="S1970" s="152"/>
      <c r="T1970" s="152" t="s">
        <v>101</v>
      </c>
      <c r="U1970" s="162">
        <v>38950</v>
      </c>
      <c r="V1970" s="152">
        <v>278.87175999999999</v>
      </c>
      <c r="W1970" s="152">
        <v>276.55237</v>
      </c>
      <c r="X1970" s="152">
        <v>279.47748000000001</v>
      </c>
      <c r="Y1970" s="154">
        <f t="shared" si="330"/>
        <v>2.9251100000000179</v>
      </c>
      <c r="Z1970" s="154">
        <f t="shared" si="331"/>
        <v>0.60572000000001935</v>
      </c>
      <c r="AA1970" s="154">
        <f t="shared" si="332"/>
        <v>-2.3193899999999985</v>
      </c>
      <c r="AB1970" s="155">
        <f t="shared" si="336"/>
        <v>6.012051999999998</v>
      </c>
      <c r="AC1970" s="155">
        <f t="shared" si="333"/>
        <v>2.3193899999999985</v>
      </c>
      <c r="AD1970" s="155">
        <f t="shared" si="337"/>
        <v>4.924403333333335</v>
      </c>
      <c r="AE1970" s="152">
        <f t="shared" si="334"/>
        <v>0</v>
      </c>
      <c r="AF1970" s="152"/>
      <c r="AG1970" s="156">
        <v>38950</v>
      </c>
      <c r="AH1970" s="159">
        <v>213.64628999999999</v>
      </c>
      <c r="AI1970" s="155">
        <f t="shared" si="338"/>
        <v>174.93805833333334</v>
      </c>
      <c r="AJ1970" s="158">
        <f t="shared" si="335"/>
        <v>1.0856214727622925E-2</v>
      </c>
      <c r="AK1970" s="155">
        <f t="shared" si="339"/>
        <v>2.9243129624537859E-2</v>
      </c>
      <c r="AL1970" s="158">
        <f t="shared" si="340"/>
        <v>2.814941117015371E-2</v>
      </c>
    </row>
    <row r="1971" spans="18:38" ht="14.25" x14ac:dyDescent="0.2">
      <c r="R1971" s="152" t="s">
        <v>102</v>
      </c>
      <c r="S1971" s="152"/>
      <c r="T1971" s="152" t="s">
        <v>101</v>
      </c>
      <c r="U1971" s="162">
        <v>38951</v>
      </c>
      <c r="V1971" s="152">
        <v>279.53005999999999</v>
      </c>
      <c r="W1971" s="152">
        <v>274.8528</v>
      </c>
      <c r="X1971" s="152">
        <v>282.72359999999998</v>
      </c>
      <c r="Y1971" s="154">
        <f t="shared" si="330"/>
        <v>7.8707999999999743</v>
      </c>
      <c r="Z1971" s="154">
        <f t="shared" si="331"/>
        <v>3.1935399999999845</v>
      </c>
      <c r="AA1971" s="154">
        <f t="shared" si="332"/>
        <v>-4.6772599999999898</v>
      </c>
      <c r="AB1971" s="155">
        <f t="shared" si="336"/>
        <v>5.9667586666666637</v>
      </c>
      <c r="AC1971" s="155">
        <f t="shared" si="333"/>
        <v>4.6772599999999898</v>
      </c>
      <c r="AD1971" s="155">
        <f t="shared" si="337"/>
        <v>4.8554823333333355</v>
      </c>
      <c r="AE1971" s="152">
        <f t="shared" si="334"/>
        <v>0</v>
      </c>
      <c r="AF1971" s="152"/>
      <c r="AG1971" s="156">
        <v>38951</v>
      </c>
      <c r="AH1971" s="159">
        <v>213.44140999999996</v>
      </c>
      <c r="AI1971" s="155">
        <f t="shared" si="338"/>
        <v>176.17651866666668</v>
      </c>
      <c r="AJ1971" s="158">
        <f t="shared" si="335"/>
        <v>2.1913554637780882E-2</v>
      </c>
      <c r="AK1971" s="155">
        <f t="shared" si="339"/>
        <v>2.869822420758724E-2</v>
      </c>
      <c r="AL1971" s="158">
        <f t="shared" si="340"/>
        <v>2.7560326257326666E-2</v>
      </c>
    </row>
    <row r="1972" spans="18:38" ht="14.25" x14ac:dyDescent="0.2">
      <c r="R1972" s="152" t="s">
        <v>102</v>
      </c>
      <c r="S1972" s="152"/>
      <c r="T1972" s="152" t="s">
        <v>101</v>
      </c>
      <c r="U1972" s="162">
        <v>38952</v>
      </c>
      <c r="V1972" s="152">
        <v>283.29244</v>
      </c>
      <c r="W1972" s="152">
        <v>278.81644999999997</v>
      </c>
      <c r="X1972" s="152">
        <v>284.39213999999998</v>
      </c>
      <c r="Y1972" s="154">
        <f t="shared" si="330"/>
        <v>5.5756900000000087</v>
      </c>
      <c r="Z1972" s="154">
        <f t="shared" si="331"/>
        <v>1.0996999999999844</v>
      </c>
      <c r="AA1972" s="154">
        <f t="shared" si="332"/>
        <v>-4.4759900000000243</v>
      </c>
      <c r="AB1972" s="155">
        <f t="shared" si="336"/>
        <v>5.9051219999999978</v>
      </c>
      <c r="AC1972" s="155">
        <f t="shared" si="333"/>
        <v>4.4759900000000243</v>
      </c>
      <c r="AD1972" s="155">
        <f t="shared" si="337"/>
        <v>4.8014233333333358</v>
      </c>
      <c r="AE1972" s="152">
        <f t="shared" si="334"/>
        <v>0</v>
      </c>
      <c r="AF1972" s="152"/>
      <c r="AG1972" s="156">
        <v>38952</v>
      </c>
      <c r="AH1972" s="159">
        <v>221.20109999999997</v>
      </c>
      <c r="AI1972" s="155">
        <f t="shared" si="338"/>
        <v>177.72129066666668</v>
      </c>
      <c r="AJ1972" s="158">
        <f t="shared" si="335"/>
        <v>2.0234935540555742E-2</v>
      </c>
      <c r="AK1972" s="155">
        <f t="shared" si="339"/>
        <v>2.8210300342964026E-2</v>
      </c>
      <c r="AL1972" s="158">
        <f t="shared" si="340"/>
        <v>2.7016590501465949E-2</v>
      </c>
    </row>
    <row r="1973" spans="18:38" ht="14.25" x14ac:dyDescent="0.2">
      <c r="R1973" s="152" t="s">
        <v>102</v>
      </c>
      <c r="S1973" s="152"/>
      <c r="T1973" s="152" t="s">
        <v>101</v>
      </c>
      <c r="U1973" s="162">
        <v>38953</v>
      </c>
      <c r="V1973" s="152">
        <v>283.56450999999998</v>
      </c>
      <c r="W1973" s="152">
        <v>277.70695000000001</v>
      </c>
      <c r="X1973" s="152">
        <v>284.64157</v>
      </c>
      <c r="Y1973" s="154">
        <f t="shared" si="330"/>
        <v>6.9346199999999953</v>
      </c>
      <c r="Z1973" s="154">
        <f t="shared" si="331"/>
        <v>1.0770600000000172</v>
      </c>
      <c r="AA1973" s="154">
        <f t="shared" si="332"/>
        <v>-5.8575599999999781</v>
      </c>
      <c r="AB1973" s="155">
        <f t="shared" si="336"/>
        <v>5.9756323333333325</v>
      </c>
      <c r="AC1973" s="155">
        <f t="shared" si="333"/>
        <v>5.8575599999999781</v>
      </c>
      <c r="AD1973" s="155">
        <f t="shared" si="337"/>
        <v>4.8440670000000035</v>
      </c>
      <c r="AE1973" s="152">
        <f t="shared" si="334"/>
        <v>0</v>
      </c>
      <c r="AF1973" s="152"/>
      <c r="AG1973" s="156">
        <v>38953</v>
      </c>
      <c r="AH1973" s="159">
        <v>220.82607000000002</v>
      </c>
      <c r="AI1973" s="155">
        <f t="shared" si="338"/>
        <v>179.03926033333335</v>
      </c>
      <c r="AJ1973" s="158">
        <f t="shared" si="335"/>
        <v>2.6525672444381126E-2</v>
      </c>
      <c r="AK1973" s="155">
        <f t="shared" si="339"/>
        <v>2.8252684164444406E-2</v>
      </c>
      <c r="AL1973" s="158">
        <f t="shared" si="340"/>
        <v>2.7055892606914104E-2</v>
      </c>
    </row>
    <row r="1974" spans="18:38" ht="14.25" x14ac:dyDescent="0.2">
      <c r="R1974" s="152" t="s">
        <v>102</v>
      </c>
      <c r="S1974" s="152"/>
      <c r="T1974" s="152" t="s">
        <v>101</v>
      </c>
      <c r="U1974" s="162">
        <v>38954</v>
      </c>
      <c r="V1974" s="152">
        <v>281.10887000000002</v>
      </c>
      <c r="W1974" s="152">
        <v>275.27686</v>
      </c>
      <c r="X1974" s="152">
        <v>281.58073999999999</v>
      </c>
      <c r="Y1974" s="154">
        <f t="shared" si="330"/>
        <v>6.3038799999999924</v>
      </c>
      <c r="Z1974" s="154">
        <f t="shared" si="331"/>
        <v>0.47186999999996715</v>
      </c>
      <c r="AA1974" s="154">
        <f t="shared" si="332"/>
        <v>-5.8320100000000252</v>
      </c>
      <c r="AB1974" s="155">
        <f t="shared" si="336"/>
        <v>5.9467099999999995</v>
      </c>
      <c r="AC1974" s="155">
        <f t="shared" si="333"/>
        <v>5.8320100000000252</v>
      </c>
      <c r="AD1974" s="155">
        <f t="shared" si="337"/>
        <v>4.8033510000000037</v>
      </c>
      <c r="AE1974" s="152">
        <f t="shared" si="334"/>
        <v>0</v>
      </c>
      <c r="AF1974" s="152"/>
      <c r="AG1974" s="156">
        <v>38954</v>
      </c>
      <c r="AH1974" s="159">
        <v>215.50922000000003</v>
      </c>
      <c r="AI1974" s="155">
        <f t="shared" si="338"/>
        <v>180.11262733333334</v>
      </c>
      <c r="AJ1974" s="158">
        <f t="shared" si="335"/>
        <v>2.70615336086318E-2</v>
      </c>
      <c r="AK1974" s="155">
        <f t="shared" si="339"/>
        <v>2.7872106790714685E-2</v>
      </c>
      <c r="AL1974" s="158">
        <f t="shared" si="340"/>
        <v>2.6668596594898765E-2</v>
      </c>
    </row>
    <row r="1975" spans="18:38" ht="14.25" x14ac:dyDescent="0.2">
      <c r="R1975" s="152" t="s">
        <v>102</v>
      </c>
      <c r="S1975" s="152"/>
      <c r="T1975" s="152" t="s">
        <v>101</v>
      </c>
      <c r="U1975" s="162">
        <v>38955</v>
      </c>
      <c r="V1975" s="152">
        <v>280.9323</v>
      </c>
      <c r="W1975" s="152">
        <v>267.15111999999999</v>
      </c>
      <c r="X1975" s="152">
        <v>283.76461999999998</v>
      </c>
      <c r="Y1975" s="154">
        <f t="shared" si="330"/>
        <v>16.613499999999988</v>
      </c>
      <c r="Z1975" s="154">
        <f t="shared" si="331"/>
        <v>2.8323199999999815</v>
      </c>
      <c r="AA1975" s="154">
        <f t="shared" si="332"/>
        <v>-13.781180000000006</v>
      </c>
      <c r="AB1975" s="155">
        <f t="shared" si="336"/>
        <v>6.2070040000000004</v>
      </c>
      <c r="AC1975" s="155">
        <f t="shared" si="333"/>
        <v>13.781180000000006</v>
      </c>
      <c r="AD1975" s="155">
        <f t="shared" si="337"/>
        <v>5.1489736666666719</v>
      </c>
      <c r="AE1975" s="152">
        <f t="shared" si="334"/>
        <v>0</v>
      </c>
      <c r="AF1975" s="152"/>
      <c r="AG1975" s="156">
        <v>38955</v>
      </c>
      <c r="AH1975" s="159">
        <v>204.94075000000001</v>
      </c>
      <c r="AI1975" s="155">
        <f t="shared" si="338"/>
        <v>180.9217826666667</v>
      </c>
      <c r="AJ1975" s="158">
        <f t="shared" si="335"/>
        <v>6.7244703652153154E-2</v>
      </c>
      <c r="AK1975" s="155">
        <f t="shared" si="339"/>
        <v>2.9483982356672354E-2</v>
      </c>
      <c r="AL1975" s="158">
        <f t="shared" si="340"/>
        <v>2.8459666883524061E-2</v>
      </c>
    </row>
    <row r="1976" spans="18:38" ht="14.25" x14ac:dyDescent="0.2">
      <c r="R1976" s="152" t="s">
        <v>102</v>
      </c>
      <c r="S1976" s="152"/>
      <c r="T1976" s="152" t="s">
        <v>101</v>
      </c>
      <c r="U1976" s="162">
        <v>38956</v>
      </c>
      <c r="V1976" s="152">
        <v>278.76931999999999</v>
      </c>
      <c r="W1976" s="152">
        <v>277.58201000000003</v>
      </c>
      <c r="X1976" s="152">
        <v>281.88562999999999</v>
      </c>
      <c r="Y1976" s="154">
        <f t="shared" si="330"/>
        <v>4.3036199999999667</v>
      </c>
      <c r="Z1976" s="154">
        <f t="shared" si="331"/>
        <v>3.1163099999999986</v>
      </c>
      <c r="AA1976" s="154">
        <f t="shared" si="332"/>
        <v>-1.1873099999999681</v>
      </c>
      <c r="AB1976" s="155">
        <f t="shared" si="336"/>
        <v>6.2087563333333318</v>
      </c>
      <c r="AC1976" s="155">
        <f t="shared" si="333"/>
        <v>1.1873099999999681</v>
      </c>
      <c r="AD1976" s="155">
        <f t="shared" si="337"/>
        <v>5.1699463333333373</v>
      </c>
      <c r="AE1976" s="152">
        <f t="shared" si="334"/>
        <v>0</v>
      </c>
      <c r="AF1976" s="152"/>
      <c r="AG1976" s="156">
        <v>38956</v>
      </c>
      <c r="AH1976" s="159">
        <v>206.73684000000003</v>
      </c>
      <c r="AI1976" s="155">
        <f t="shared" si="338"/>
        <v>182.5831756666667</v>
      </c>
      <c r="AJ1976" s="158">
        <f t="shared" si="335"/>
        <v>5.7430983273226389E-3</v>
      </c>
      <c r="AK1976" s="155">
        <f t="shared" si="339"/>
        <v>2.9556840763023222E-2</v>
      </c>
      <c r="AL1976" s="158">
        <f t="shared" si="340"/>
        <v>2.8315568038820065E-2</v>
      </c>
    </row>
    <row r="1977" spans="18:38" ht="14.25" x14ac:dyDescent="0.2">
      <c r="R1977" s="152" t="s">
        <v>102</v>
      </c>
      <c r="S1977" s="152"/>
      <c r="T1977" s="152" t="s">
        <v>101</v>
      </c>
      <c r="U1977" s="162">
        <v>38957</v>
      </c>
      <c r="V1977" s="152">
        <v>282.26312000000001</v>
      </c>
      <c r="W1977" s="152">
        <v>282.81295999999998</v>
      </c>
      <c r="X1977" s="152">
        <v>286.52976000000001</v>
      </c>
      <c r="Y1977" s="154">
        <f t="shared" si="330"/>
        <v>3.7168000000000347</v>
      </c>
      <c r="Z1977" s="154">
        <f t="shared" si="331"/>
        <v>4.2666399999999953</v>
      </c>
      <c r="AA1977" s="154">
        <f t="shared" si="332"/>
        <v>0.54983999999996058</v>
      </c>
      <c r="AB1977" s="155">
        <f t="shared" si="336"/>
        <v>6.236561</v>
      </c>
      <c r="AC1977" s="155">
        <f t="shared" si="333"/>
        <v>0</v>
      </c>
      <c r="AD1977" s="155">
        <f t="shared" si="337"/>
        <v>5.1034520000000025</v>
      </c>
      <c r="AE1977" s="152">
        <f t="shared" si="334"/>
        <v>0</v>
      </c>
      <c r="AF1977" s="152"/>
      <c r="AG1977" s="156">
        <v>38957</v>
      </c>
      <c r="AH1977" s="159">
        <v>211.07979</v>
      </c>
      <c r="AI1977" s="155">
        <f t="shared" si="338"/>
        <v>184.96836166666665</v>
      </c>
      <c r="AJ1977" s="158">
        <f t="shared" si="335"/>
        <v>0</v>
      </c>
      <c r="AK1977" s="155">
        <f t="shared" si="339"/>
        <v>2.9080261584876758E-2</v>
      </c>
      <c r="AL1977" s="158">
        <f t="shared" si="340"/>
        <v>2.7590945575854668E-2</v>
      </c>
    </row>
    <row r="1978" spans="18:38" ht="14.25" x14ac:dyDescent="0.2">
      <c r="R1978" s="152" t="s">
        <v>102</v>
      </c>
      <c r="S1978" s="152"/>
      <c r="T1978" s="152" t="s">
        <v>101</v>
      </c>
      <c r="U1978" s="162">
        <v>38958</v>
      </c>
      <c r="V1978" s="152">
        <v>285.24777999999998</v>
      </c>
      <c r="W1978" s="152">
        <v>285.70832000000001</v>
      </c>
      <c r="X1978" s="152">
        <v>289.05977000000001</v>
      </c>
      <c r="Y1978" s="154">
        <f t="shared" si="330"/>
        <v>3.3514499999999998</v>
      </c>
      <c r="Z1978" s="154">
        <f t="shared" si="331"/>
        <v>3.8119900000000371</v>
      </c>
      <c r="AA1978" s="154">
        <f t="shared" si="332"/>
        <v>0.46054000000003725</v>
      </c>
      <c r="AB1978" s="155">
        <f t="shared" si="336"/>
        <v>6.1483859999999995</v>
      </c>
      <c r="AC1978" s="155">
        <f t="shared" si="333"/>
        <v>0</v>
      </c>
      <c r="AD1978" s="155">
        <f t="shared" si="337"/>
        <v>4.9460210000000018</v>
      </c>
      <c r="AE1978" s="152">
        <f t="shared" si="334"/>
        <v>0</v>
      </c>
      <c r="AF1978" s="152"/>
      <c r="AG1978" s="156">
        <v>38958</v>
      </c>
      <c r="AH1978" s="159">
        <v>215.91493999999997</v>
      </c>
      <c r="AI1978" s="155">
        <f t="shared" si="338"/>
        <v>187.63046866666667</v>
      </c>
      <c r="AJ1978" s="158">
        <f t="shared" si="335"/>
        <v>0</v>
      </c>
      <c r="AK1978" s="155">
        <f t="shared" si="339"/>
        <v>2.7923120841425713E-2</v>
      </c>
      <c r="AL1978" s="158">
        <f t="shared" si="340"/>
        <v>2.6360436208187562E-2</v>
      </c>
    </row>
    <row r="1979" spans="18:38" ht="14.25" x14ac:dyDescent="0.2">
      <c r="R1979" s="152" t="s">
        <v>102</v>
      </c>
      <c r="S1979" s="152"/>
      <c r="T1979" s="152" t="s">
        <v>101</v>
      </c>
      <c r="U1979" s="162">
        <v>38959</v>
      </c>
      <c r="V1979" s="152">
        <v>287.57436999999999</v>
      </c>
      <c r="W1979" s="152">
        <v>285.73773</v>
      </c>
      <c r="X1979" s="152">
        <v>289.54318999999998</v>
      </c>
      <c r="Y1979" s="154">
        <f t="shared" si="330"/>
        <v>3.8054599999999823</v>
      </c>
      <c r="Z1979" s="154">
        <f t="shared" si="331"/>
        <v>1.9688199999999938</v>
      </c>
      <c r="AA1979" s="154">
        <f t="shared" si="332"/>
        <v>-1.8366399999999885</v>
      </c>
      <c r="AB1979" s="155">
        <f t="shared" si="336"/>
        <v>6.212750999999999</v>
      </c>
      <c r="AC1979" s="155">
        <f t="shared" si="333"/>
        <v>1.8366399999999885</v>
      </c>
      <c r="AD1979" s="155">
        <f t="shared" si="337"/>
        <v>4.9569376666666676</v>
      </c>
      <c r="AE1979" s="152">
        <f t="shared" si="334"/>
        <v>0</v>
      </c>
      <c r="AF1979" s="152"/>
      <c r="AG1979" s="156">
        <v>38959</v>
      </c>
      <c r="AH1979" s="159">
        <v>227.54047000000003</v>
      </c>
      <c r="AI1979" s="155">
        <f t="shared" si="338"/>
        <v>189.8974033333333</v>
      </c>
      <c r="AJ1979" s="158">
        <f t="shared" si="335"/>
        <v>8.0717069803010796E-3</v>
      </c>
      <c r="AK1979" s="155">
        <f t="shared" si="339"/>
        <v>2.7876852094023359E-2</v>
      </c>
      <c r="AL1979" s="158">
        <f t="shared" si="340"/>
        <v>2.6103240906172834E-2</v>
      </c>
    </row>
    <row r="1980" spans="18:38" ht="14.25" x14ac:dyDescent="0.2">
      <c r="R1980" s="152" t="s">
        <v>102</v>
      </c>
      <c r="S1980" s="152"/>
      <c r="T1980" s="152" t="s">
        <v>101</v>
      </c>
      <c r="U1980" s="162">
        <v>38960</v>
      </c>
      <c r="V1980" s="152">
        <v>287.6551</v>
      </c>
      <c r="W1980" s="152">
        <v>285.38670999999999</v>
      </c>
      <c r="X1980" s="152">
        <v>289.63389000000001</v>
      </c>
      <c r="Y1980" s="154">
        <f t="shared" si="330"/>
        <v>4.2471800000000144</v>
      </c>
      <c r="Z1980" s="154">
        <f t="shared" si="331"/>
        <v>1.9787900000000036</v>
      </c>
      <c r="AA1980" s="154">
        <f t="shared" si="332"/>
        <v>-2.2683900000000108</v>
      </c>
      <c r="AB1980" s="155">
        <f t="shared" si="336"/>
        <v>6.1430409999999993</v>
      </c>
      <c r="AC1980" s="155">
        <f t="shared" si="333"/>
        <v>2.2683900000000108</v>
      </c>
      <c r="AD1980" s="155">
        <f t="shared" si="337"/>
        <v>4.8225256666666683</v>
      </c>
      <c r="AE1980" s="152">
        <f t="shared" si="334"/>
        <v>0</v>
      </c>
      <c r="AF1980" s="152"/>
      <c r="AG1980" s="156">
        <v>38960</v>
      </c>
      <c r="AH1980" s="159">
        <v>224.07648</v>
      </c>
      <c r="AI1980" s="155">
        <f t="shared" si="338"/>
        <v>192.11867733333332</v>
      </c>
      <c r="AJ1980" s="158">
        <f t="shared" si="335"/>
        <v>1.0123284692797793E-2</v>
      </c>
      <c r="AK1980" s="155">
        <f t="shared" si="339"/>
        <v>2.6880279919745589E-2</v>
      </c>
      <c r="AL1980" s="158">
        <f t="shared" si="340"/>
        <v>2.5101805475682096E-2</v>
      </c>
    </row>
    <row r="1981" spans="18:38" ht="14.25" x14ac:dyDescent="0.2">
      <c r="R1981" s="152" t="s">
        <v>102</v>
      </c>
      <c r="S1981" s="152"/>
      <c r="T1981" s="152" t="s">
        <v>101</v>
      </c>
      <c r="U1981" s="162">
        <v>38961</v>
      </c>
      <c r="V1981" s="152">
        <v>286.91642000000002</v>
      </c>
      <c r="W1981" s="152">
        <v>284.95580000000001</v>
      </c>
      <c r="X1981" s="152">
        <v>288.5677</v>
      </c>
      <c r="Y1981" s="154">
        <f t="shared" si="330"/>
        <v>3.6118999999999915</v>
      </c>
      <c r="Z1981" s="154">
        <f t="shared" si="331"/>
        <v>1.6512799999999856</v>
      </c>
      <c r="AA1981" s="154">
        <f t="shared" si="332"/>
        <v>-1.9606200000000058</v>
      </c>
      <c r="AB1981" s="155">
        <f t="shared" si="336"/>
        <v>6.0166373333333318</v>
      </c>
      <c r="AC1981" s="155">
        <f t="shared" si="333"/>
        <v>1.9606200000000058</v>
      </c>
      <c r="AD1981" s="155">
        <f t="shared" si="337"/>
        <v>4.6479583333333343</v>
      </c>
      <c r="AE1981" s="152">
        <f t="shared" si="334"/>
        <v>0</v>
      </c>
      <c r="AF1981" s="152"/>
      <c r="AG1981" s="156">
        <v>38961</v>
      </c>
      <c r="AH1981" s="159">
        <v>224.79540000000003</v>
      </c>
      <c r="AI1981" s="155">
        <f t="shared" si="338"/>
        <v>194.34425266666665</v>
      </c>
      <c r="AJ1981" s="158">
        <f t="shared" si="335"/>
        <v>8.7217976880310071E-3</v>
      </c>
      <c r="AK1981" s="155">
        <f t="shared" si="339"/>
        <v>2.5652787454605266E-2</v>
      </c>
      <c r="AL1981" s="158">
        <f t="shared" si="340"/>
        <v>2.3916109015610414E-2</v>
      </c>
    </row>
    <row r="1982" spans="18:38" ht="14.25" x14ac:dyDescent="0.2">
      <c r="R1982" s="152" t="s">
        <v>102</v>
      </c>
      <c r="S1982" s="152"/>
      <c r="T1982" s="152" t="s">
        <v>101</v>
      </c>
      <c r="U1982" s="162">
        <v>38962</v>
      </c>
      <c r="V1982" s="152">
        <v>288.84262000000001</v>
      </c>
      <c r="W1982" s="152">
        <v>282.16188</v>
      </c>
      <c r="X1982" s="152">
        <v>288.98671000000002</v>
      </c>
      <c r="Y1982" s="154">
        <f t="shared" si="330"/>
        <v>6.8248300000000199</v>
      </c>
      <c r="Z1982" s="154">
        <f t="shared" si="331"/>
        <v>0.1440900000000056</v>
      </c>
      <c r="AA1982" s="154">
        <f t="shared" si="332"/>
        <v>-6.6807400000000143</v>
      </c>
      <c r="AB1982" s="155">
        <f t="shared" si="336"/>
        <v>6.0121266666666653</v>
      </c>
      <c r="AC1982" s="155">
        <f t="shared" si="333"/>
        <v>6.6807400000000143</v>
      </c>
      <c r="AD1982" s="155">
        <f t="shared" si="337"/>
        <v>4.6491770000000008</v>
      </c>
      <c r="AE1982" s="152">
        <f t="shared" si="334"/>
        <v>0</v>
      </c>
      <c r="AF1982" s="152"/>
      <c r="AG1982" s="156">
        <v>38962</v>
      </c>
      <c r="AH1982" s="159">
        <v>221.94349999999997</v>
      </c>
      <c r="AI1982" s="155">
        <f t="shared" si="338"/>
        <v>196.55504866666666</v>
      </c>
      <c r="AJ1982" s="158">
        <f t="shared" si="335"/>
        <v>3.0101084284964486E-2</v>
      </c>
      <c r="AK1982" s="155">
        <f t="shared" si="339"/>
        <v>2.5232990194682673E-2</v>
      </c>
      <c r="AL1982" s="158">
        <f t="shared" si="340"/>
        <v>2.3653307465454305E-2</v>
      </c>
    </row>
    <row r="1983" spans="18:38" ht="14.25" x14ac:dyDescent="0.2">
      <c r="R1983" s="152" t="s">
        <v>102</v>
      </c>
      <c r="S1983" s="152"/>
      <c r="T1983" s="152" t="s">
        <v>101</v>
      </c>
      <c r="U1983" s="162">
        <v>38963</v>
      </c>
      <c r="V1983" s="152">
        <v>282.84859</v>
      </c>
      <c r="W1983" s="152">
        <v>278.81153</v>
      </c>
      <c r="X1983" s="152">
        <v>282.69249000000002</v>
      </c>
      <c r="Y1983" s="154">
        <f t="shared" si="330"/>
        <v>3.880960000000016</v>
      </c>
      <c r="Z1983" s="154">
        <f t="shared" si="331"/>
        <v>-0.15609999999998081</v>
      </c>
      <c r="AA1983" s="154">
        <f t="shared" si="332"/>
        <v>-4.0370599999999968</v>
      </c>
      <c r="AB1983" s="155">
        <f t="shared" si="336"/>
        <v>5.7856376666666653</v>
      </c>
      <c r="AC1983" s="155">
        <f t="shared" si="333"/>
        <v>4.0370599999999968</v>
      </c>
      <c r="AD1983" s="155">
        <f t="shared" si="337"/>
        <v>4.4511716666666681</v>
      </c>
      <c r="AE1983" s="152">
        <f t="shared" si="334"/>
        <v>0</v>
      </c>
      <c r="AF1983" s="152"/>
      <c r="AG1983" s="156">
        <v>38963</v>
      </c>
      <c r="AH1983" s="159">
        <v>216.17991999999998</v>
      </c>
      <c r="AI1983" s="155">
        <f t="shared" si="338"/>
        <v>198.79286566666664</v>
      </c>
      <c r="AJ1983" s="158">
        <f t="shared" si="335"/>
        <v>1.8674537394592416E-2</v>
      </c>
      <c r="AK1983" s="155">
        <f t="shared" si="339"/>
        <v>2.3624114546770485E-2</v>
      </c>
      <c r="AL1983" s="158">
        <f t="shared" si="340"/>
        <v>2.2391003076188541E-2</v>
      </c>
    </row>
    <row r="1984" spans="18:38" ht="14.25" x14ac:dyDescent="0.2">
      <c r="R1984" s="152" t="s">
        <v>102</v>
      </c>
      <c r="S1984" s="152"/>
      <c r="T1984" s="152" t="s">
        <v>101</v>
      </c>
      <c r="U1984" s="162">
        <v>38964</v>
      </c>
      <c r="V1984" s="152">
        <v>279.65181000000001</v>
      </c>
      <c r="W1984" s="152">
        <v>272.35034000000002</v>
      </c>
      <c r="X1984" s="152">
        <v>281.20945</v>
      </c>
      <c r="Y1984" s="154">
        <f t="shared" si="330"/>
        <v>8.8591099999999869</v>
      </c>
      <c r="Z1984" s="154">
        <f t="shared" si="331"/>
        <v>1.5576399999999921</v>
      </c>
      <c r="AA1984" s="154">
        <f t="shared" si="332"/>
        <v>-7.3014699999999948</v>
      </c>
      <c r="AB1984" s="155">
        <f t="shared" si="336"/>
        <v>5.6044360000000006</v>
      </c>
      <c r="AC1984" s="155">
        <f t="shared" si="333"/>
        <v>7.3014699999999948</v>
      </c>
      <c r="AD1984" s="155">
        <f t="shared" si="337"/>
        <v>4.2439186666666693</v>
      </c>
      <c r="AE1984" s="152">
        <f t="shared" si="334"/>
        <v>0</v>
      </c>
      <c r="AF1984" s="152"/>
      <c r="AG1984" s="156">
        <v>38964</v>
      </c>
      <c r="AH1984" s="159">
        <v>228.11045000000001</v>
      </c>
      <c r="AI1984" s="155">
        <f t="shared" si="338"/>
        <v>201.5084463333333</v>
      </c>
      <c r="AJ1984" s="158">
        <f t="shared" si="335"/>
        <v>3.2008485363121217E-2</v>
      </c>
      <c r="AK1984" s="155">
        <f t="shared" si="339"/>
        <v>2.1618055179193494E-2</v>
      </c>
      <c r="AL1984" s="158">
        <f t="shared" si="340"/>
        <v>2.1060748290651899E-2</v>
      </c>
    </row>
    <row r="1985" spans="18:38" ht="14.25" x14ac:dyDescent="0.2">
      <c r="R1985" s="152" t="s">
        <v>102</v>
      </c>
      <c r="S1985" s="152"/>
      <c r="T1985" s="152" t="s">
        <v>101</v>
      </c>
      <c r="U1985" s="162">
        <v>38965</v>
      </c>
      <c r="V1985" s="152">
        <v>281.35187000000002</v>
      </c>
      <c r="W1985" s="152">
        <v>273.80999000000003</v>
      </c>
      <c r="X1985" s="152">
        <v>281.32</v>
      </c>
      <c r="Y1985" s="154">
        <f t="shared" si="330"/>
        <v>7.5100099999999657</v>
      </c>
      <c r="Z1985" s="154">
        <f t="shared" si="331"/>
        <v>-3.1870000000026266E-2</v>
      </c>
      <c r="AA1985" s="154">
        <f t="shared" si="332"/>
        <v>-7.5418799999999919</v>
      </c>
      <c r="AB1985" s="155">
        <f t="shared" si="336"/>
        <v>5.6199716666666673</v>
      </c>
      <c r="AC1985" s="155">
        <f t="shared" si="333"/>
        <v>7.5418799999999919</v>
      </c>
      <c r="AD1985" s="155">
        <f t="shared" si="337"/>
        <v>4.31158366666667</v>
      </c>
      <c r="AE1985" s="152">
        <f t="shared" si="334"/>
        <v>0</v>
      </c>
      <c r="AF1985" s="152"/>
      <c r="AG1985" s="156">
        <v>38965</v>
      </c>
      <c r="AH1985" s="159">
        <v>223.69387000000003</v>
      </c>
      <c r="AI1985" s="155">
        <f t="shared" si="338"/>
        <v>203.60118</v>
      </c>
      <c r="AJ1985" s="158">
        <f t="shared" si="335"/>
        <v>3.3715184059357507E-2</v>
      </c>
      <c r="AK1985" s="155">
        <f t="shared" si="339"/>
        <v>2.1600083223870373E-2</v>
      </c>
      <c r="AL1985" s="158">
        <f t="shared" si="340"/>
        <v>2.1176614333309217E-2</v>
      </c>
    </row>
    <row r="1986" spans="18:38" ht="14.25" x14ac:dyDescent="0.2">
      <c r="R1986" s="152" t="s">
        <v>102</v>
      </c>
      <c r="S1986" s="152"/>
      <c r="T1986" s="152" t="s">
        <v>101</v>
      </c>
      <c r="U1986" s="162">
        <v>38966</v>
      </c>
      <c r="V1986" s="152">
        <v>280.11121000000003</v>
      </c>
      <c r="W1986" s="152">
        <v>269.68223</v>
      </c>
      <c r="X1986" s="152">
        <v>280.78392000000002</v>
      </c>
      <c r="Y1986" s="154">
        <f t="shared" ref="Y1986:Y2049" si="341">X1986-W1986</f>
        <v>11.101690000000019</v>
      </c>
      <c r="Z1986" s="154">
        <f t="shared" ref="Z1986:Z2049" si="342">X1986-V1986</f>
        <v>0.67270999999999503</v>
      </c>
      <c r="AA1986" s="154">
        <f t="shared" ref="AA1986:AA2049" si="343">W1986-V1986</f>
        <v>-10.428980000000024</v>
      </c>
      <c r="AB1986" s="155">
        <f t="shared" si="336"/>
        <v>5.6968653333333332</v>
      </c>
      <c r="AC1986" s="155">
        <f t="shared" ref="AC1986:AC2049" si="344">IF((V1986-W1986)&lt;0,0,V1986-W1986)</f>
        <v>10.428980000000024</v>
      </c>
      <c r="AD1986" s="155">
        <f t="shared" si="337"/>
        <v>4.3648360000000048</v>
      </c>
      <c r="AE1986" s="152">
        <f t="shared" ref="AE1986:AE2049" si="345">IF(AC1986&gt;=25,1,0)</f>
        <v>0</v>
      </c>
      <c r="AF1986" s="152"/>
      <c r="AG1986" s="156">
        <v>38966</v>
      </c>
      <c r="AH1986" s="159">
        <v>232.30743000000001</v>
      </c>
      <c r="AI1986" s="155">
        <f t="shared" si="338"/>
        <v>205.81840166666663</v>
      </c>
      <c r="AJ1986" s="158">
        <f t="shared" ref="AJ1986:AJ2049" si="346">AC1986/AH1986</f>
        <v>4.4893010955353529E-2</v>
      </c>
      <c r="AK1986" s="155">
        <f t="shared" si="339"/>
        <v>2.1320903505681093E-2</v>
      </c>
      <c r="AL1986" s="158">
        <f t="shared" si="340"/>
        <v>2.1207219396587672E-2</v>
      </c>
    </row>
    <row r="1987" spans="18:38" ht="14.25" x14ac:dyDescent="0.2">
      <c r="R1987" s="152" t="s">
        <v>102</v>
      </c>
      <c r="S1987" s="152"/>
      <c r="T1987" s="152" t="s">
        <v>101</v>
      </c>
      <c r="U1987" s="162">
        <v>38967</v>
      </c>
      <c r="V1987" s="152">
        <v>281.57274000000001</v>
      </c>
      <c r="W1987" s="152">
        <v>273.02089999999998</v>
      </c>
      <c r="X1987" s="152">
        <v>284.89427999999998</v>
      </c>
      <c r="Y1987" s="154">
        <f t="shared" si="341"/>
        <v>11.873379999999997</v>
      </c>
      <c r="Z1987" s="154">
        <f t="shared" si="342"/>
        <v>3.3215399999999704</v>
      </c>
      <c r="AA1987" s="154">
        <f t="shared" si="343"/>
        <v>-8.551840000000027</v>
      </c>
      <c r="AB1987" s="155">
        <f t="shared" si="336"/>
        <v>5.9742799999999985</v>
      </c>
      <c r="AC1987" s="155">
        <f t="shared" si="344"/>
        <v>8.551840000000027</v>
      </c>
      <c r="AD1987" s="155">
        <f t="shared" si="337"/>
        <v>4.5337783333333368</v>
      </c>
      <c r="AE1987" s="152">
        <f t="shared" si="345"/>
        <v>0</v>
      </c>
      <c r="AF1987" s="152"/>
      <c r="AG1987" s="156">
        <v>38967</v>
      </c>
      <c r="AH1987" s="159">
        <v>225.15983999999997</v>
      </c>
      <c r="AI1987" s="155">
        <f t="shared" si="338"/>
        <v>207.78249566666665</v>
      </c>
      <c r="AJ1987" s="158">
        <f t="shared" si="346"/>
        <v>3.7981195936184833E-2</v>
      </c>
      <c r="AK1987" s="155">
        <f t="shared" si="339"/>
        <v>2.188842868317915E-2</v>
      </c>
      <c r="AL1987" s="158">
        <f t="shared" si="340"/>
        <v>2.1819828079294095E-2</v>
      </c>
    </row>
    <row r="1988" spans="18:38" ht="14.25" x14ac:dyDescent="0.2">
      <c r="R1988" s="152" t="s">
        <v>102</v>
      </c>
      <c r="S1988" s="152"/>
      <c r="T1988" s="152" t="s">
        <v>101</v>
      </c>
      <c r="U1988" s="162">
        <v>38968</v>
      </c>
      <c r="V1988" s="152">
        <v>285.77503000000002</v>
      </c>
      <c r="W1988" s="152">
        <v>272.12754999999999</v>
      </c>
      <c r="X1988" s="152">
        <v>285.81569000000002</v>
      </c>
      <c r="Y1988" s="154">
        <f t="shared" si="341"/>
        <v>13.688140000000033</v>
      </c>
      <c r="Z1988" s="154">
        <f t="shared" si="342"/>
        <v>4.0660000000002583E-2</v>
      </c>
      <c r="AA1988" s="154">
        <f t="shared" si="343"/>
        <v>-13.64748000000003</v>
      </c>
      <c r="AB1988" s="155">
        <f t="shared" si="336"/>
        <v>6.2657963333333324</v>
      </c>
      <c r="AC1988" s="155">
        <f t="shared" si="344"/>
        <v>13.64748000000003</v>
      </c>
      <c r="AD1988" s="155">
        <f t="shared" si="337"/>
        <v>4.8246973333333374</v>
      </c>
      <c r="AE1988" s="152">
        <f t="shared" si="345"/>
        <v>0</v>
      </c>
      <c r="AF1988" s="152"/>
      <c r="AG1988" s="156">
        <v>38968</v>
      </c>
      <c r="AH1988" s="159">
        <v>217.13902999999993</v>
      </c>
      <c r="AI1988" s="155">
        <f t="shared" si="338"/>
        <v>209.09812800000003</v>
      </c>
      <c r="AJ1988" s="158">
        <f t="shared" si="346"/>
        <v>6.2851344597053938E-2</v>
      </c>
      <c r="AK1988" s="155">
        <f t="shared" si="339"/>
        <v>2.3060431095147948E-2</v>
      </c>
      <c r="AL1988" s="158">
        <f t="shared" si="340"/>
        <v>2.3073842790851465E-2</v>
      </c>
    </row>
    <row r="1989" spans="18:38" ht="14.25" x14ac:dyDescent="0.2">
      <c r="R1989" s="152" t="s">
        <v>102</v>
      </c>
      <c r="S1989" s="152"/>
      <c r="T1989" s="152" t="s">
        <v>101</v>
      </c>
      <c r="U1989" s="162">
        <v>38969</v>
      </c>
      <c r="V1989" s="152">
        <v>281.47075999999998</v>
      </c>
      <c r="W1989" s="152">
        <v>278.33519000000001</v>
      </c>
      <c r="X1989" s="152">
        <v>285.65141999999997</v>
      </c>
      <c r="Y1989" s="154">
        <f t="shared" si="341"/>
        <v>7.3162299999999618</v>
      </c>
      <c r="Z1989" s="154">
        <f t="shared" si="342"/>
        <v>4.1806599999999889</v>
      </c>
      <c r="AA1989" s="154">
        <f t="shared" si="343"/>
        <v>-3.1355699999999729</v>
      </c>
      <c r="AB1989" s="155">
        <f t="shared" si="336"/>
        <v>6.2282413333333313</v>
      </c>
      <c r="AC1989" s="155">
        <f t="shared" si="344"/>
        <v>3.1355699999999729</v>
      </c>
      <c r="AD1989" s="155">
        <f t="shared" si="337"/>
        <v>4.6831163333333352</v>
      </c>
      <c r="AE1989" s="152">
        <f t="shared" si="345"/>
        <v>0</v>
      </c>
      <c r="AF1989" s="152"/>
      <c r="AG1989" s="156">
        <v>38969</v>
      </c>
      <c r="AH1989" s="159">
        <v>205.82618000000002</v>
      </c>
      <c r="AI1989" s="155">
        <f t="shared" si="338"/>
        <v>210.02438000000001</v>
      </c>
      <c r="AJ1989" s="158">
        <f t="shared" si="346"/>
        <v>1.5234067891654855E-2</v>
      </c>
      <c r="AK1989" s="155">
        <f t="shared" si="339"/>
        <v>2.2185948997652572E-2</v>
      </c>
      <c r="AL1989" s="158">
        <f t="shared" si="340"/>
        <v>2.2297965280665678E-2</v>
      </c>
    </row>
    <row r="1990" spans="18:38" ht="14.25" x14ac:dyDescent="0.2">
      <c r="R1990" s="152" t="s">
        <v>102</v>
      </c>
      <c r="S1990" s="152"/>
      <c r="T1990" s="152" t="s">
        <v>101</v>
      </c>
      <c r="U1990" s="162">
        <v>38970</v>
      </c>
      <c r="V1990" s="152">
        <v>286.03147999999999</v>
      </c>
      <c r="W1990" s="152">
        <v>283.08523000000002</v>
      </c>
      <c r="X1990" s="152">
        <v>287.54658000000001</v>
      </c>
      <c r="Y1990" s="154">
        <f t="shared" si="341"/>
        <v>4.4613499999999817</v>
      </c>
      <c r="Z1990" s="154">
        <f t="shared" si="342"/>
        <v>1.5151000000000181</v>
      </c>
      <c r="AA1990" s="154">
        <f t="shared" si="343"/>
        <v>-2.9462499999999636</v>
      </c>
      <c r="AB1990" s="155">
        <f t="shared" si="336"/>
        <v>6.1490943333333314</v>
      </c>
      <c r="AC1990" s="155">
        <f t="shared" si="344"/>
        <v>2.9462499999999636</v>
      </c>
      <c r="AD1990" s="155">
        <f t="shared" si="337"/>
        <v>4.556030333333335</v>
      </c>
      <c r="AE1990" s="152">
        <f t="shared" si="345"/>
        <v>0</v>
      </c>
      <c r="AF1990" s="152"/>
      <c r="AG1990" s="156">
        <v>38970</v>
      </c>
      <c r="AH1990" s="159">
        <v>199.04806000000005</v>
      </c>
      <c r="AI1990" s="155">
        <f t="shared" si="338"/>
        <v>210.52356333333333</v>
      </c>
      <c r="AJ1990" s="158">
        <f t="shared" si="346"/>
        <v>1.4801701659388003E-2</v>
      </c>
      <c r="AK1990" s="155">
        <f t="shared" si="339"/>
        <v>2.1455395987614905E-2</v>
      </c>
      <c r="AL1990" s="158">
        <f t="shared" si="340"/>
        <v>2.1641427026957198E-2</v>
      </c>
    </row>
    <row r="1991" spans="18:38" ht="14.25" x14ac:dyDescent="0.2">
      <c r="R1991" s="152" t="s">
        <v>102</v>
      </c>
      <c r="S1991" s="152"/>
      <c r="T1991" s="152" t="s">
        <v>101</v>
      </c>
      <c r="U1991" s="162">
        <v>38971</v>
      </c>
      <c r="V1991" s="152">
        <v>287.76907</v>
      </c>
      <c r="W1991" s="152">
        <v>282.25452000000001</v>
      </c>
      <c r="X1991" s="152">
        <v>287.86558000000002</v>
      </c>
      <c r="Y1991" s="154">
        <f t="shared" si="341"/>
        <v>5.611060000000009</v>
      </c>
      <c r="Z1991" s="154">
        <f t="shared" si="342"/>
        <v>9.651000000002341E-2</v>
      </c>
      <c r="AA1991" s="154">
        <f t="shared" si="343"/>
        <v>-5.5145499999999856</v>
      </c>
      <c r="AB1991" s="155">
        <f t="shared" si="336"/>
        <v>6.1767519999999969</v>
      </c>
      <c r="AC1991" s="155">
        <f t="shared" si="344"/>
        <v>5.5145499999999856</v>
      </c>
      <c r="AD1991" s="155">
        <f t="shared" si="337"/>
        <v>4.5815636666666668</v>
      </c>
      <c r="AE1991" s="152">
        <f t="shared" si="345"/>
        <v>0</v>
      </c>
      <c r="AF1991" s="152"/>
      <c r="AG1991" s="156">
        <v>38971</v>
      </c>
      <c r="AH1991" s="159">
        <v>217.82404</v>
      </c>
      <c r="AI1991" s="155">
        <f t="shared" si="338"/>
        <v>212.09358900000004</v>
      </c>
      <c r="AJ1991" s="158">
        <f t="shared" si="346"/>
        <v>2.531653530987666E-2</v>
      </c>
      <c r="AK1991" s="155">
        <f t="shared" si="339"/>
        <v>2.1372136822685319E-2</v>
      </c>
      <c r="AL1991" s="158">
        <f t="shared" si="340"/>
        <v>2.1601613175901636E-2</v>
      </c>
    </row>
    <row r="1992" spans="18:38" ht="14.25" x14ac:dyDescent="0.2">
      <c r="R1992" s="152" t="s">
        <v>102</v>
      </c>
      <c r="S1992" s="152"/>
      <c r="T1992" s="152" t="s">
        <v>101</v>
      </c>
      <c r="U1992" s="162">
        <v>38972</v>
      </c>
      <c r="V1992" s="152">
        <v>283.97566999999998</v>
      </c>
      <c r="W1992" s="152">
        <v>277.53874999999999</v>
      </c>
      <c r="X1992" s="152">
        <v>283.98120999999998</v>
      </c>
      <c r="Y1992" s="154">
        <f t="shared" si="341"/>
        <v>6.4424599999999828</v>
      </c>
      <c r="Z1992" s="154">
        <f t="shared" si="342"/>
        <v>5.5399999999963256E-3</v>
      </c>
      <c r="AA1992" s="154">
        <f t="shared" si="343"/>
        <v>-6.4369199999999864</v>
      </c>
      <c r="AB1992" s="155">
        <f t="shared" si="336"/>
        <v>6.2139563333333285</v>
      </c>
      <c r="AC1992" s="155">
        <f t="shared" si="344"/>
        <v>6.4369199999999864</v>
      </c>
      <c r="AD1992" s="155">
        <f t="shared" si="337"/>
        <v>4.7314973333333326</v>
      </c>
      <c r="AE1992" s="152">
        <f t="shared" si="345"/>
        <v>0</v>
      </c>
      <c r="AF1992" s="152"/>
      <c r="AG1992" s="156">
        <v>38972</v>
      </c>
      <c r="AH1992" s="159">
        <v>211.08822000000004</v>
      </c>
      <c r="AI1992" s="155">
        <f t="shared" si="338"/>
        <v>213.11701666666667</v>
      </c>
      <c r="AJ1992" s="158">
        <f t="shared" si="346"/>
        <v>3.049398019463135E-2</v>
      </c>
      <c r="AK1992" s="155">
        <f t="shared" si="339"/>
        <v>2.2030312541177228E-2</v>
      </c>
      <c r="AL1992" s="158">
        <f t="shared" si="340"/>
        <v>2.2201405628410241E-2</v>
      </c>
    </row>
    <row r="1993" spans="18:38" ht="14.25" x14ac:dyDescent="0.2">
      <c r="R1993" s="152" t="s">
        <v>102</v>
      </c>
      <c r="S1993" s="152"/>
      <c r="T1993" s="152" t="s">
        <v>101</v>
      </c>
      <c r="U1993" s="162">
        <v>38973</v>
      </c>
      <c r="V1993" s="152">
        <v>284.25796000000003</v>
      </c>
      <c r="W1993" s="152">
        <v>277.54757000000001</v>
      </c>
      <c r="X1993" s="152">
        <v>284.26830999999999</v>
      </c>
      <c r="Y1993" s="154">
        <f t="shared" si="341"/>
        <v>6.720739999999978</v>
      </c>
      <c r="Z1993" s="154">
        <f t="shared" si="342"/>
        <v>1.0349999999959891E-2</v>
      </c>
      <c r="AA1993" s="154">
        <f t="shared" si="343"/>
        <v>-6.7103900000000181</v>
      </c>
      <c r="AB1993" s="155">
        <f t="shared" si="336"/>
        <v>6.2756019999999957</v>
      </c>
      <c r="AC1993" s="155">
        <f t="shared" si="344"/>
        <v>6.7103900000000181</v>
      </c>
      <c r="AD1993" s="155">
        <f t="shared" si="337"/>
        <v>4.8136223333333339</v>
      </c>
      <c r="AE1993" s="152">
        <f t="shared" si="345"/>
        <v>0</v>
      </c>
      <c r="AF1993" s="152"/>
      <c r="AG1993" s="156">
        <v>38973</v>
      </c>
      <c r="AH1993" s="159">
        <v>211.88193999999999</v>
      </c>
      <c r="AI1993" s="155">
        <f t="shared" si="338"/>
        <v>213.72354800000002</v>
      </c>
      <c r="AJ1993" s="158">
        <f t="shared" si="346"/>
        <v>3.1670419857398033E-2</v>
      </c>
      <c r="AK1993" s="155">
        <f t="shared" si="339"/>
        <v>2.2355147056922653E-2</v>
      </c>
      <c r="AL1993" s="158">
        <f t="shared" si="340"/>
        <v>2.2522657790302703E-2</v>
      </c>
    </row>
    <row r="1994" spans="18:38" ht="14.25" x14ac:dyDescent="0.2">
      <c r="R1994" s="152" t="s">
        <v>102</v>
      </c>
      <c r="S1994" s="152"/>
      <c r="T1994" s="152" t="s">
        <v>101</v>
      </c>
      <c r="U1994" s="162">
        <v>38974</v>
      </c>
      <c r="V1994" s="152">
        <v>284.81554</v>
      </c>
      <c r="W1994" s="152">
        <v>280.73014999999998</v>
      </c>
      <c r="X1994" s="152">
        <v>287.78318999999999</v>
      </c>
      <c r="Y1994" s="154">
        <f t="shared" si="341"/>
        <v>7.05304000000001</v>
      </c>
      <c r="Z1994" s="154">
        <f t="shared" si="342"/>
        <v>2.9676499999999919</v>
      </c>
      <c r="AA1994" s="154">
        <f t="shared" si="343"/>
        <v>-4.0853900000000181</v>
      </c>
      <c r="AB1994" s="155">
        <f t="shared" si="336"/>
        <v>6.4024743333333296</v>
      </c>
      <c r="AC1994" s="155">
        <f t="shared" si="344"/>
        <v>4.0853900000000181</v>
      </c>
      <c r="AD1994" s="155">
        <f t="shared" si="337"/>
        <v>4.8445790000000004</v>
      </c>
      <c r="AE1994" s="152">
        <f t="shared" si="345"/>
        <v>0</v>
      </c>
      <c r="AF1994" s="152"/>
      <c r="AG1994" s="156">
        <v>38974</v>
      </c>
      <c r="AH1994" s="159">
        <v>213.88721000000001</v>
      </c>
      <c r="AI1994" s="155">
        <f t="shared" si="338"/>
        <v>214.21624466666671</v>
      </c>
      <c r="AJ1994" s="158">
        <f t="shared" si="346"/>
        <v>1.910067460321736E-2</v>
      </c>
      <c r="AK1994" s="155">
        <f t="shared" si="339"/>
        <v>2.2463359739677797E-2</v>
      </c>
      <c r="AL1994" s="158">
        <f t="shared" si="340"/>
        <v>2.2615367044354899E-2</v>
      </c>
    </row>
    <row r="1995" spans="18:38" ht="14.25" x14ac:dyDescent="0.2">
      <c r="R1995" s="152" t="s">
        <v>102</v>
      </c>
      <c r="S1995" s="152"/>
      <c r="T1995" s="152" t="s">
        <v>101</v>
      </c>
      <c r="U1995" s="162">
        <v>38975</v>
      </c>
      <c r="V1995" s="152">
        <v>288.19682999999998</v>
      </c>
      <c r="W1995" s="152">
        <v>286.13531</v>
      </c>
      <c r="X1995" s="152">
        <v>288.94745</v>
      </c>
      <c r="Y1995" s="154">
        <f t="shared" si="341"/>
        <v>2.8121399999999994</v>
      </c>
      <c r="Z1995" s="154">
        <f t="shared" si="342"/>
        <v>0.75062000000002627</v>
      </c>
      <c r="AA1995" s="154">
        <f t="shared" si="343"/>
        <v>-2.0615199999999732</v>
      </c>
      <c r="AB1995" s="155">
        <f t="shared" si="336"/>
        <v>6.3447863333333299</v>
      </c>
      <c r="AC1995" s="155">
        <f t="shared" si="344"/>
        <v>2.0615199999999732</v>
      </c>
      <c r="AD1995" s="155">
        <f t="shared" si="337"/>
        <v>4.7592943333333322</v>
      </c>
      <c r="AE1995" s="152">
        <f t="shared" si="345"/>
        <v>0</v>
      </c>
      <c r="AF1995" s="152"/>
      <c r="AG1995" s="156">
        <v>38975</v>
      </c>
      <c r="AH1995" s="159">
        <v>220.40985999999998</v>
      </c>
      <c r="AI1995" s="155">
        <f t="shared" si="338"/>
        <v>215.0649976666667</v>
      </c>
      <c r="AJ1995" s="158">
        <f t="shared" si="346"/>
        <v>9.3531205908845162E-3</v>
      </c>
      <c r="AK1995" s="155">
        <f t="shared" si="339"/>
        <v>2.1985162964582958E-2</v>
      </c>
      <c r="AL1995" s="158">
        <f t="shared" si="340"/>
        <v>2.2129562620458825E-2</v>
      </c>
    </row>
    <row r="1996" spans="18:38" ht="14.25" x14ac:dyDescent="0.2">
      <c r="R1996" s="152" t="s">
        <v>102</v>
      </c>
      <c r="S1996" s="152"/>
      <c r="T1996" s="152" t="s">
        <v>101</v>
      </c>
      <c r="U1996" s="162">
        <v>38976</v>
      </c>
      <c r="V1996" s="152">
        <v>289.15660000000003</v>
      </c>
      <c r="W1996" s="152">
        <v>288.90694000000002</v>
      </c>
      <c r="X1996" s="152">
        <v>289.79714999999999</v>
      </c>
      <c r="Y1996" s="154">
        <f t="shared" si="341"/>
        <v>0.89020999999996775</v>
      </c>
      <c r="Z1996" s="154">
        <f t="shared" si="342"/>
        <v>0.64054999999996198</v>
      </c>
      <c r="AA1996" s="154">
        <f t="shared" si="343"/>
        <v>-0.24966000000000577</v>
      </c>
      <c r="AB1996" s="155">
        <f t="shared" si="336"/>
        <v>6.2699303333333303</v>
      </c>
      <c r="AC1996" s="155">
        <f t="shared" si="344"/>
        <v>0.24966000000000577</v>
      </c>
      <c r="AD1996" s="155">
        <f t="shared" si="337"/>
        <v>4.6913646666666677</v>
      </c>
      <c r="AE1996" s="152">
        <f t="shared" si="345"/>
        <v>0</v>
      </c>
      <c r="AF1996" s="152"/>
      <c r="AG1996" s="156">
        <v>38976</v>
      </c>
      <c r="AH1996" s="159">
        <v>213.49592000000001</v>
      </c>
      <c r="AI1996" s="155">
        <f t="shared" si="338"/>
        <v>215.44447166666669</v>
      </c>
      <c r="AJ1996" s="158">
        <f t="shared" si="346"/>
        <v>1.1693900286244615E-3</v>
      </c>
      <c r="AK1996" s="155">
        <f t="shared" si="339"/>
        <v>2.1646867755654494E-2</v>
      </c>
      <c r="AL1996" s="158">
        <f t="shared" si="340"/>
        <v>2.1775284510085251E-2</v>
      </c>
    </row>
    <row r="1997" spans="18:38" ht="14.25" x14ac:dyDescent="0.2">
      <c r="R1997" s="152" t="s">
        <v>102</v>
      </c>
      <c r="S1997" s="152"/>
      <c r="T1997" s="152" t="s">
        <v>101</v>
      </c>
      <c r="U1997" s="162">
        <v>38977</v>
      </c>
      <c r="V1997" s="152">
        <v>289.52936</v>
      </c>
      <c r="W1997" s="152">
        <v>289.90971999999999</v>
      </c>
      <c r="X1997" s="152">
        <v>295.13663000000003</v>
      </c>
      <c r="Y1997" s="154">
        <f t="shared" si="341"/>
        <v>5.2269100000000321</v>
      </c>
      <c r="Z1997" s="154">
        <f t="shared" si="342"/>
        <v>5.6072700000000282</v>
      </c>
      <c r="AA1997" s="154">
        <f t="shared" si="343"/>
        <v>0.38035999999999603</v>
      </c>
      <c r="AB1997" s="155">
        <f t="shared" si="336"/>
        <v>6.1814296666666637</v>
      </c>
      <c r="AC1997" s="155">
        <f t="shared" si="344"/>
        <v>0</v>
      </c>
      <c r="AD1997" s="155">
        <f t="shared" si="337"/>
        <v>4.4640180000000003</v>
      </c>
      <c r="AE1997" s="152">
        <f t="shared" si="345"/>
        <v>0</v>
      </c>
      <c r="AF1997" s="152"/>
      <c r="AG1997" s="156">
        <v>38977</v>
      </c>
      <c r="AH1997" s="159">
        <v>209.21964999999997</v>
      </c>
      <c r="AI1997" s="155">
        <f t="shared" si="338"/>
        <v>215.63216033333339</v>
      </c>
      <c r="AJ1997" s="158">
        <f t="shared" si="346"/>
        <v>0</v>
      </c>
      <c r="AK1997" s="155">
        <f t="shared" si="339"/>
        <v>2.0530173445875433E-2</v>
      </c>
      <c r="AL1997" s="158">
        <f t="shared" si="340"/>
        <v>2.0702004715341768E-2</v>
      </c>
    </row>
    <row r="1998" spans="18:38" ht="14.25" x14ac:dyDescent="0.2">
      <c r="R1998" s="152" t="s">
        <v>102</v>
      </c>
      <c r="S1998" s="152"/>
      <c r="T1998" s="152" t="s">
        <v>101</v>
      </c>
      <c r="U1998" s="162">
        <v>38978</v>
      </c>
      <c r="V1998" s="152">
        <v>291.58397000000002</v>
      </c>
      <c r="W1998" s="152">
        <v>289.18727999999999</v>
      </c>
      <c r="X1998" s="152">
        <v>291.87495999999999</v>
      </c>
      <c r="Y1998" s="154">
        <f t="shared" si="341"/>
        <v>2.6876800000000003</v>
      </c>
      <c r="Z1998" s="154">
        <f t="shared" si="342"/>
        <v>0.29098999999996522</v>
      </c>
      <c r="AA1998" s="154">
        <f t="shared" si="343"/>
        <v>-2.3966900000000351</v>
      </c>
      <c r="AB1998" s="155">
        <f t="shared" si="336"/>
        <v>6.16301233333333</v>
      </c>
      <c r="AC1998" s="155">
        <f t="shared" si="344"/>
        <v>2.3966900000000351</v>
      </c>
      <c r="AD1998" s="155">
        <f t="shared" si="337"/>
        <v>4.5307580000000014</v>
      </c>
      <c r="AE1998" s="152">
        <f t="shared" si="345"/>
        <v>0</v>
      </c>
      <c r="AF1998" s="152"/>
      <c r="AG1998" s="156">
        <v>38978</v>
      </c>
      <c r="AH1998" s="159">
        <v>217.15030000000002</v>
      </c>
      <c r="AI1998" s="155">
        <f t="shared" si="338"/>
        <v>216.43710333333337</v>
      </c>
      <c r="AJ1998" s="158">
        <f t="shared" si="346"/>
        <v>1.1037009849859912E-2</v>
      </c>
      <c r="AK1998" s="155">
        <f t="shared" si="339"/>
        <v>2.0829941495858047E-2</v>
      </c>
      <c r="AL1998" s="158">
        <f t="shared" si="340"/>
        <v>2.0933370157990936E-2</v>
      </c>
    </row>
    <row r="1999" spans="18:38" ht="14.25" x14ac:dyDescent="0.2">
      <c r="R1999" s="152" t="s">
        <v>102</v>
      </c>
      <c r="S1999" s="152"/>
      <c r="T1999" s="152" t="s">
        <v>101</v>
      </c>
      <c r="U1999" s="162">
        <v>38979</v>
      </c>
      <c r="V1999" s="152">
        <v>290.65938999999997</v>
      </c>
      <c r="W1999" s="152">
        <v>285.64364999999998</v>
      </c>
      <c r="X1999" s="152">
        <v>291.84863999999999</v>
      </c>
      <c r="Y1999" s="154">
        <f t="shared" si="341"/>
        <v>6.2049900000000093</v>
      </c>
      <c r="Z1999" s="154">
        <f t="shared" si="342"/>
        <v>1.1892500000000155</v>
      </c>
      <c r="AA1999" s="154">
        <f t="shared" si="343"/>
        <v>-5.0157399999999939</v>
      </c>
      <c r="AB1999" s="155">
        <f t="shared" si="336"/>
        <v>6.2808313333333308</v>
      </c>
      <c r="AC1999" s="155">
        <f t="shared" si="344"/>
        <v>5.0157399999999939</v>
      </c>
      <c r="AD1999" s="155">
        <f t="shared" si="337"/>
        <v>4.6979493333333346</v>
      </c>
      <c r="AE1999" s="152">
        <f t="shared" si="345"/>
        <v>0</v>
      </c>
      <c r="AF1999" s="152"/>
      <c r="AG1999" s="156">
        <v>38979</v>
      </c>
      <c r="AH1999" s="159">
        <v>222.21467000000001</v>
      </c>
      <c r="AI1999" s="155">
        <f t="shared" si="338"/>
        <v>216.87629500000003</v>
      </c>
      <c r="AJ1999" s="158">
        <f t="shared" si="346"/>
        <v>2.2571597095727269E-2</v>
      </c>
      <c r="AK1999" s="155">
        <f t="shared" si="339"/>
        <v>2.1582328065715625E-2</v>
      </c>
      <c r="AL1999" s="158">
        <f t="shared" si="340"/>
        <v>2.1661884870051537E-2</v>
      </c>
    </row>
    <row r="2000" spans="18:38" ht="14.25" x14ac:dyDescent="0.2">
      <c r="R2000" s="152" t="s">
        <v>102</v>
      </c>
      <c r="S2000" s="152"/>
      <c r="T2000" s="152" t="s">
        <v>101</v>
      </c>
      <c r="U2000" s="162">
        <v>38980</v>
      </c>
      <c r="V2000" s="152">
        <v>292.37628999999998</v>
      </c>
      <c r="W2000" s="152">
        <v>288.69288999999998</v>
      </c>
      <c r="X2000" s="152">
        <v>295.40615000000003</v>
      </c>
      <c r="Y2000" s="154">
        <f t="shared" si="341"/>
        <v>6.713260000000048</v>
      </c>
      <c r="Z2000" s="154">
        <f t="shared" si="342"/>
        <v>3.029860000000042</v>
      </c>
      <c r="AA2000" s="154">
        <f t="shared" si="343"/>
        <v>-3.683400000000006</v>
      </c>
      <c r="AB2000" s="155">
        <f t="shared" si="336"/>
        <v>6.4071029999999984</v>
      </c>
      <c r="AC2000" s="155">
        <f t="shared" si="344"/>
        <v>3.683400000000006</v>
      </c>
      <c r="AD2000" s="155">
        <f t="shared" si="337"/>
        <v>4.7434163333333341</v>
      </c>
      <c r="AE2000" s="152">
        <f t="shared" si="345"/>
        <v>0</v>
      </c>
      <c r="AF2000" s="152"/>
      <c r="AG2000" s="156">
        <v>38980</v>
      </c>
      <c r="AH2000" s="159">
        <v>220.92381999999998</v>
      </c>
      <c r="AI2000" s="155">
        <f t="shared" si="338"/>
        <v>217.11887933333335</v>
      </c>
      <c r="AJ2000" s="158">
        <f t="shared" si="346"/>
        <v>1.6672715508902598E-2</v>
      </c>
      <c r="AK2000" s="155">
        <f t="shared" si="339"/>
        <v>2.1776211425091611E-2</v>
      </c>
      <c r="AL2000" s="158">
        <f t="shared" si="340"/>
        <v>2.1847092928528659E-2</v>
      </c>
    </row>
    <row r="2001" spans="18:38" ht="14.25" x14ac:dyDescent="0.2">
      <c r="R2001" s="152" t="s">
        <v>102</v>
      </c>
      <c r="S2001" s="152"/>
      <c r="T2001" s="152" t="s">
        <v>101</v>
      </c>
      <c r="U2001" s="162">
        <v>38981</v>
      </c>
      <c r="V2001" s="152">
        <v>295.67966000000001</v>
      </c>
      <c r="W2001" s="152">
        <v>292.48462999999998</v>
      </c>
      <c r="X2001" s="152">
        <v>296.94189</v>
      </c>
      <c r="Y2001" s="154">
        <f t="shared" si="341"/>
        <v>4.4572600000000193</v>
      </c>
      <c r="Z2001" s="154">
        <f t="shared" si="342"/>
        <v>1.2622299999999882</v>
      </c>
      <c r="AA2001" s="154">
        <f t="shared" si="343"/>
        <v>-3.1950300000000311</v>
      </c>
      <c r="AB2001" s="155">
        <f t="shared" si="336"/>
        <v>6.2933183333333336</v>
      </c>
      <c r="AC2001" s="155">
        <f t="shared" si="344"/>
        <v>3.1950300000000311</v>
      </c>
      <c r="AD2001" s="155">
        <f t="shared" si="337"/>
        <v>4.6940086666666696</v>
      </c>
      <c r="AE2001" s="152">
        <f t="shared" si="345"/>
        <v>0</v>
      </c>
      <c r="AF2001" s="152"/>
      <c r="AG2001" s="156">
        <v>38981</v>
      </c>
      <c r="AH2001" s="159">
        <v>225.01071999999999</v>
      </c>
      <c r="AI2001" s="155">
        <f t="shared" si="338"/>
        <v>217.50452300000001</v>
      </c>
      <c r="AJ2001" s="158">
        <f t="shared" si="346"/>
        <v>1.4199456808102437E-2</v>
      </c>
      <c r="AK2001" s="155">
        <f t="shared" si="339"/>
        <v>2.1519074830768994E-2</v>
      </c>
      <c r="AL2001" s="158">
        <f t="shared" si="340"/>
        <v>2.1581200252404266E-2</v>
      </c>
    </row>
    <row r="2002" spans="18:38" ht="14.25" x14ac:dyDescent="0.2">
      <c r="R2002" s="152" t="s">
        <v>102</v>
      </c>
      <c r="S2002" s="152"/>
      <c r="T2002" s="152" t="s">
        <v>101</v>
      </c>
      <c r="U2002" s="162">
        <v>38982</v>
      </c>
      <c r="V2002" s="152">
        <v>296.81034</v>
      </c>
      <c r="W2002" s="152">
        <v>286.38709</v>
      </c>
      <c r="X2002" s="152">
        <v>299.51319000000001</v>
      </c>
      <c r="Y2002" s="154">
        <f t="shared" si="341"/>
        <v>13.126100000000008</v>
      </c>
      <c r="Z2002" s="154">
        <f t="shared" si="342"/>
        <v>2.7028500000000122</v>
      </c>
      <c r="AA2002" s="154">
        <f t="shared" si="343"/>
        <v>-10.423249999999996</v>
      </c>
      <c r="AB2002" s="155">
        <f t="shared" si="336"/>
        <v>6.5449986666666673</v>
      </c>
      <c r="AC2002" s="155">
        <f t="shared" si="344"/>
        <v>10.423249999999996</v>
      </c>
      <c r="AD2002" s="155">
        <f t="shared" si="337"/>
        <v>4.8922506666666683</v>
      </c>
      <c r="AE2002" s="152">
        <f t="shared" si="345"/>
        <v>0</v>
      </c>
      <c r="AF2002" s="152"/>
      <c r="AG2002" s="156">
        <v>38982</v>
      </c>
      <c r="AH2002" s="159">
        <v>228.73955000000001</v>
      </c>
      <c r="AI2002" s="155">
        <f t="shared" si="338"/>
        <v>217.75580466666671</v>
      </c>
      <c r="AJ2002" s="158">
        <f t="shared" si="346"/>
        <v>4.5568201913486303E-2</v>
      </c>
      <c r="AK2002" s="155">
        <f t="shared" si="339"/>
        <v>2.2363517043200012E-2</v>
      </c>
      <c r="AL2002" s="158">
        <f t="shared" si="340"/>
        <v>2.2466683146084496E-2</v>
      </c>
    </row>
    <row r="2003" spans="18:38" ht="14.25" x14ac:dyDescent="0.2">
      <c r="R2003" s="152" t="s">
        <v>102</v>
      </c>
      <c r="S2003" s="152"/>
      <c r="T2003" s="152" t="s">
        <v>101</v>
      </c>
      <c r="U2003" s="162">
        <v>38983</v>
      </c>
      <c r="V2003" s="152">
        <v>286.11473999999998</v>
      </c>
      <c r="W2003" s="152">
        <v>284.20661000000001</v>
      </c>
      <c r="X2003" s="152">
        <v>286.15163000000001</v>
      </c>
      <c r="Y2003" s="154">
        <f t="shared" si="341"/>
        <v>1.9450199999999995</v>
      </c>
      <c r="Z2003" s="154">
        <f t="shared" si="342"/>
        <v>3.6890000000028067E-2</v>
      </c>
      <c r="AA2003" s="154">
        <f t="shared" si="343"/>
        <v>-1.9081299999999715</v>
      </c>
      <c r="AB2003" s="155">
        <f t="shared" si="336"/>
        <v>6.3786786666666675</v>
      </c>
      <c r="AC2003" s="155">
        <f t="shared" si="344"/>
        <v>1.9081299999999715</v>
      </c>
      <c r="AD2003" s="155">
        <f t="shared" si="337"/>
        <v>4.7606030000000015</v>
      </c>
      <c r="AE2003" s="152">
        <f t="shared" si="345"/>
        <v>0</v>
      </c>
      <c r="AF2003" s="152"/>
      <c r="AG2003" s="156">
        <v>38983</v>
      </c>
      <c r="AH2003" s="159">
        <v>212.94862000000001</v>
      </c>
      <c r="AI2003" s="155">
        <f t="shared" si="338"/>
        <v>217.49322300000003</v>
      </c>
      <c r="AJ2003" s="158">
        <f t="shared" si="346"/>
        <v>8.9605182696181427E-3</v>
      </c>
      <c r="AK2003" s="155">
        <f t="shared" si="339"/>
        <v>2.1778011904041248E-2</v>
      </c>
      <c r="AL2003" s="158">
        <f t="shared" si="340"/>
        <v>2.1888511900897255E-2</v>
      </c>
    </row>
    <row r="2004" spans="18:38" ht="14.25" x14ac:dyDescent="0.2">
      <c r="R2004" s="152" t="s">
        <v>102</v>
      </c>
      <c r="S2004" s="152"/>
      <c r="T2004" s="152" t="s">
        <v>101</v>
      </c>
      <c r="U2004" s="162">
        <v>38984</v>
      </c>
      <c r="V2004" s="152">
        <v>285.41694000000001</v>
      </c>
      <c r="W2004" s="152">
        <v>280.43954000000002</v>
      </c>
      <c r="X2004" s="152">
        <v>286.34694999999999</v>
      </c>
      <c r="Y2004" s="154">
        <f t="shared" si="341"/>
        <v>5.9074099999999703</v>
      </c>
      <c r="Z2004" s="154">
        <f t="shared" si="342"/>
        <v>0.93000999999998157</v>
      </c>
      <c r="AA2004" s="154">
        <f t="shared" si="343"/>
        <v>-4.9773999999999887</v>
      </c>
      <c r="AB2004" s="155">
        <f t="shared" si="336"/>
        <v>6.3654630000000001</v>
      </c>
      <c r="AC2004" s="155">
        <f t="shared" si="344"/>
        <v>4.9773999999999887</v>
      </c>
      <c r="AD2004" s="155">
        <f t="shared" si="337"/>
        <v>4.7321160000000004</v>
      </c>
      <c r="AE2004" s="152">
        <f t="shared" si="345"/>
        <v>0</v>
      </c>
      <c r="AF2004" s="152"/>
      <c r="AG2004" s="156">
        <v>38984</v>
      </c>
      <c r="AH2004" s="159">
        <v>211.36169999999998</v>
      </c>
      <c r="AI2004" s="155">
        <f t="shared" si="338"/>
        <v>217.35497233333339</v>
      </c>
      <c r="AJ2004" s="158">
        <f t="shared" si="346"/>
        <v>2.3549204988415541E-2</v>
      </c>
      <c r="AK2004" s="155">
        <f t="shared" si="339"/>
        <v>2.1660934283367368E-2</v>
      </c>
      <c r="AL2004" s="158">
        <f t="shared" si="340"/>
        <v>2.177137218992568E-2</v>
      </c>
    </row>
    <row r="2005" spans="18:38" ht="14.25" x14ac:dyDescent="0.2">
      <c r="R2005" s="152" t="s">
        <v>102</v>
      </c>
      <c r="S2005" s="152"/>
      <c r="T2005" s="152" t="s">
        <v>101</v>
      </c>
      <c r="U2005" s="162">
        <v>38985</v>
      </c>
      <c r="V2005" s="152">
        <v>286.74518</v>
      </c>
      <c r="W2005" s="152">
        <v>277.66273999999999</v>
      </c>
      <c r="X2005" s="152">
        <v>286.58488999999997</v>
      </c>
      <c r="Y2005" s="154">
        <f t="shared" si="341"/>
        <v>8.9221499999999878</v>
      </c>
      <c r="Z2005" s="154">
        <f t="shared" si="342"/>
        <v>-0.1602900000000318</v>
      </c>
      <c r="AA2005" s="154">
        <f t="shared" si="343"/>
        <v>-9.0824400000000196</v>
      </c>
      <c r="AB2005" s="155">
        <f t="shared" si="336"/>
        <v>6.1090846666666661</v>
      </c>
      <c r="AC2005" s="155">
        <f t="shared" si="344"/>
        <v>9.0824400000000196</v>
      </c>
      <c r="AD2005" s="155">
        <f t="shared" si="337"/>
        <v>4.5754913333333338</v>
      </c>
      <c r="AE2005" s="152">
        <f t="shared" si="345"/>
        <v>0</v>
      </c>
      <c r="AF2005" s="152"/>
      <c r="AG2005" s="156">
        <v>38985</v>
      </c>
      <c r="AH2005" s="159">
        <v>218.00224000000003</v>
      </c>
      <c r="AI2005" s="155">
        <f t="shared" si="338"/>
        <v>217.79035533333337</v>
      </c>
      <c r="AJ2005" s="158">
        <f t="shared" si="346"/>
        <v>4.1662140719288109E-2</v>
      </c>
      <c r="AK2005" s="155">
        <f t="shared" si="339"/>
        <v>2.0808182185605199E-2</v>
      </c>
      <c r="AL2005" s="158">
        <f t="shared" si="340"/>
        <v>2.1008695845738598E-2</v>
      </c>
    </row>
    <row r="2006" spans="18:38" ht="14.25" x14ac:dyDescent="0.2">
      <c r="R2006" s="152" t="s">
        <v>102</v>
      </c>
      <c r="S2006" s="152"/>
      <c r="T2006" s="152" t="s">
        <v>101</v>
      </c>
      <c r="U2006" s="162">
        <v>38986</v>
      </c>
      <c r="V2006" s="152">
        <v>288.89999999999998</v>
      </c>
      <c r="W2006" s="152">
        <v>282.82049000000001</v>
      </c>
      <c r="X2006" s="152">
        <v>288.55585000000002</v>
      </c>
      <c r="Y2006" s="154">
        <f t="shared" si="341"/>
        <v>5.7353600000000142</v>
      </c>
      <c r="Z2006" s="154">
        <f t="shared" si="342"/>
        <v>-0.34414999999995644</v>
      </c>
      <c r="AA2006" s="154">
        <f t="shared" si="343"/>
        <v>-6.0795099999999707</v>
      </c>
      <c r="AB2006" s="155">
        <f t="shared" si="336"/>
        <v>6.1568093333333342</v>
      </c>
      <c r="AC2006" s="155">
        <f t="shared" si="344"/>
        <v>6.0795099999999707</v>
      </c>
      <c r="AD2006" s="155">
        <f t="shared" si="337"/>
        <v>4.738564666666667</v>
      </c>
      <c r="AE2006" s="152">
        <f t="shared" si="345"/>
        <v>0</v>
      </c>
      <c r="AF2006" s="152"/>
      <c r="AG2006" s="156">
        <v>38986</v>
      </c>
      <c r="AH2006" s="159">
        <v>216.31555999999998</v>
      </c>
      <c r="AI2006" s="155">
        <f t="shared" si="338"/>
        <v>218.10964600000003</v>
      </c>
      <c r="AJ2006" s="158">
        <f t="shared" si="346"/>
        <v>2.8104820568617309E-2</v>
      </c>
      <c r="AK2006" s="155">
        <f t="shared" si="339"/>
        <v>2.1553572926981686E-2</v>
      </c>
      <c r="AL2006" s="158">
        <f t="shared" si="340"/>
        <v>2.1725607984649457E-2</v>
      </c>
    </row>
    <row r="2007" spans="18:38" ht="14.25" x14ac:dyDescent="0.2">
      <c r="R2007" s="152" t="s">
        <v>102</v>
      </c>
      <c r="S2007" s="152"/>
      <c r="T2007" s="152" t="s">
        <v>101</v>
      </c>
      <c r="U2007" s="162">
        <v>38987</v>
      </c>
      <c r="V2007" s="152">
        <v>287.33762000000002</v>
      </c>
      <c r="W2007" s="152">
        <v>279.91143</v>
      </c>
      <c r="X2007" s="152">
        <v>287.38742999999999</v>
      </c>
      <c r="Y2007" s="154">
        <f t="shared" si="341"/>
        <v>7.4759999999999991</v>
      </c>
      <c r="Z2007" s="154">
        <f t="shared" si="342"/>
        <v>4.9809999999979482E-2</v>
      </c>
      <c r="AA2007" s="154">
        <f t="shared" si="343"/>
        <v>-7.4261900000000196</v>
      </c>
      <c r="AB2007" s="155">
        <f t="shared" si="336"/>
        <v>6.2821160000000003</v>
      </c>
      <c r="AC2007" s="155">
        <f t="shared" si="344"/>
        <v>7.4261900000000196</v>
      </c>
      <c r="AD2007" s="155">
        <f t="shared" si="337"/>
        <v>4.9861043333333344</v>
      </c>
      <c r="AE2007" s="152">
        <f t="shared" si="345"/>
        <v>0</v>
      </c>
      <c r="AF2007" s="152"/>
      <c r="AG2007" s="156">
        <v>38987</v>
      </c>
      <c r="AH2007" s="159">
        <v>235.19792000000001</v>
      </c>
      <c r="AI2007" s="155">
        <f t="shared" si="338"/>
        <v>218.91358366666671</v>
      </c>
      <c r="AJ2007" s="158">
        <f t="shared" si="346"/>
        <v>3.1574216302593237E-2</v>
      </c>
      <c r="AK2007" s="155">
        <f t="shared" si="339"/>
        <v>2.2606046803734795E-2</v>
      </c>
      <c r="AL2007" s="158">
        <f t="shared" si="340"/>
        <v>2.2776587225969171E-2</v>
      </c>
    </row>
    <row r="2008" spans="18:38" ht="14.25" x14ac:dyDescent="0.2">
      <c r="R2008" s="152" t="s">
        <v>102</v>
      </c>
      <c r="S2008" s="152"/>
      <c r="T2008" s="152" t="s">
        <v>101</v>
      </c>
      <c r="U2008" s="162">
        <v>38988</v>
      </c>
      <c r="V2008" s="152">
        <v>286.72323</v>
      </c>
      <c r="W2008" s="152">
        <v>284.11577999999997</v>
      </c>
      <c r="X2008" s="152">
        <v>289.10286000000002</v>
      </c>
      <c r="Y2008" s="154">
        <f t="shared" si="341"/>
        <v>4.9870800000000486</v>
      </c>
      <c r="Z2008" s="154">
        <f t="shared" si="342"/>
        <v>2.3796300000000201</v>
      </c>
      <c r="AA2008" s="154">
        <f t="shared" si="343"/>
        <v>-2.6074500000000285</v>
      </c>
      <c r="AB2008" s="155">
        <f t="shared" si="336"/>
        <v>6.3366370000000014</v>
      </c>
      <c r="AC2008" s="155">
        <f t="shared" si="344"/>
        <v>2.6074500000000285</v>
      </c>
      <c r="AD2008" s="155">
        <f t="shared" si="337"/>
        <v>5.0730193333333355</v>
      </c>
      <c r="AE2008" s="152">
        <f t="shared" si="345"/>
        <v>0</v>
      </c>
      <c r="AF2008" s="152"/>
      <c r="AG2008" s="156">
        <v>38988</v>
      </c>
      <c r="AH2008" s="159">
        <v>239.77805000000001</v>
      </c>
      <c r="AI2008" s="155">
        <f t="shared" si="338"/>
        <v>219.70902066666667</v>
      </c>
      <c r="AJ2008" s="158">
        <f t="shared" si="346"/>
        <v>1.0874431583708469E-2</v>
      </c>
      <c r="AK2008" s="155">
        <f t="shared" si="339"/>
        <v>2.2968527856525079E-2</v>
      </c>
      <c r="AL2008" s="158">
        <f t="shared" si="340"/>
        <v>2.308971801858745E-2</v>
      </c>
    </row>
    <row r="2009" spans="18:38" ht="14.25" x14ac:dyDescent="0.2">
      <c r="R2009" s="152" t="s">
        <v>102</v>
      </c>
      <c r="S2009" s="152"/>
      <c r="T2009" s="152" t="s">
        <v>101</v>
      </c>
      <c r="U2009" s="162">
        <v>38989</v>
      </c>
      <c r="V2009" s="152">
        <v>289.15386999999998</v>
      </c>
      <c r="W2009" s="152">
        <v>287.96499999999997</v>
      </c>
      <c r="X2009" s="152">
        <v>293.30594000000002</v>
      </c>
      <c r="Y2009" s="154">
        <f t="shared" si="341"/>
        <v>5.340940000000046</v>
      </c>
      <c r="Z2009" s="154">
        <f t="shared" si="342"/>
        <v>4.1520700000000375</v>
      </c>
      <c r="AA2009" s="154">
        <f t="shared" si="343"/>
        <v>-1.1888700000000085</v>
      </c>
      <c r="AB2009" s="155">
        <f t="shared" si="336"/>
        <v>6.3878196666666707</v>
      </c>
      <c r="AC2009" s="155">
        <f t="shared" si="344"/>
        <v>1.1888700000000085</v>
      </c>
      <c r="AD2009" s="155">
        <f t="shared" si="337"/>
        <v>5.051427000000003</v>
      </c>
      <c r="AE2009" s="152">
        <f t="shared" si="345"/>
        <v>0</v>
      </c>
      <c r="AF2009" s="152"/>
      <c r="AG2009" s="156">
        <v>38989</v>
      </c>
      <c r="AH2009" s="159">
        <v>243.61969999999999</v>
      </c>
      <c r="AI2009" s="155">
        <f t="shared" si="338"/>
        <v>220.24499500000002</v>
      </c>
      <c r="AJ2009" s="158">
        <f t="shared" si="346"/>
        <v>4.8800240703030526E-3</v>
      </c>
      <c r="AK2009" s="155">
        <f t="shared" si="339"/>
        <v>2.2862138426191812E-2</v>
      </c>
      <c r="AL2009" s="158">
        <f t="shared" si="340"/>
        <v>2.2935490543156283E-2</v>
      </c>
    </row>
    <row r="2010" spans="18:38" ht="14.25" x14ac:dyDescent="0.2">
      <c r="R2010" s="152" t="s">
        <v>102</v>
      </c>
      <c r="S2010" s="152"/>
      <c r="T2010" s="152" t="s">
        <v>101</v>
      </c>
      <c r="U2010" s="162">
        <v>38990</v>
      </c>
      <c r="V2010" s="152">
        <v>293.70765999999998</v>
      </c>
      <c r="W2010" s="152">
        <v>294.39571999999998</v>
      </c>
      <c r="X2010" s="152">
        <v>302.38312000000002</v>
      </c>
      <c r="Y2010" s="154">
        <f t="shared" si="341"/>
        <v>7.9874000000000365</v>
      </c>
      <c r="Z2010" s="154">
        <f t="shared" si="342"/>
        <v>8.6754600000000437</v>
      </c>
      <c r="AA2010" s="154">
        <f t="shared" si="343"/>
        <v>0.68806000000000722</v>
      </c>
      <c r="AB2010" s="155">
        <f t="shared" si="336"/>
        <v>6.5124936666666713</v>
      </c>
      <c r="AC2010" s="155">
        <f t="shared" si="344"/>
        <v>0</v>
      </c>
      <c r="AD2010" s="155">
        <f t="shared" si="337"/>
        <v>4.9758140000000024</v>
      </c>
      <c r="AE2010" s="152">
        <f t="shared" si="345"/>
        <v>0</v>
      </c>
      <c r="AF2010" s="152"/>
      <c r="AG2010" s="156">
        <v>38990</v>
      </c>
      <c r="AH2010" s="159">
        <v>223.98183999999998</v>
      </c>
      <c r="AI2010" s="155">
        <f t="shared" si="338"/>
        <v>220.24184033333333</v>
      </c>
      <c r="AJ2010" s="158">
        <f t="shared" si="346"/>
        <v>0</v>
      </c>
      <c r="AK2010" s="155">
        <f t="shared" si="339"/>
        <v>2.2524695603098551E-2</v>
      </c>
      <c r="AL2010" s="158">
        <f t="shared" si="340"/>
        <v>2.2592501009205013E-2</v>
      </c>
    </row>
    <row r="2011" spans="18:38" ht="14.25" x14ac:dyDescent="0.2">
      <c r="R2011" s="152" t="s">
        <v>100</v>
      </c>
      <c r="S2011" s="152"/>
      <c r="T2011" s="152" t="s">
        <v>98</v>
      </c>
      <c r="U2011" s="162">
        <v>38991</v>
      </c>
      <c r="V2011" s="152">
        <v>299.41703000000001</v>
      </c>
      <c r="W2011" s="152">
        <v>292.96866999999997</v>
      </c>
      <c r="X2011" s="152">
        <v>304.04334</v>
      </c>
      <c r="Y2011" s="154">
        <f t="shared" si="341"/>
        <v>11.074670000000026</v>
      </c>
      <c r="Z2011" s="154">
        <f t="shared" si="342"/>
        <v>4.6263099999999895</v>
      </c>
      <c r="AA2011" s="154">
        <f t="shared" si="343"/>
        <v>-6.4483600000000365</v>
      </c>
      <c r="AB2011" s="155">
        <f t="shared" si="336"/>
        <v>6.7612526666666728</v>
      </c>
      <c r="AC2011" s="155">
        <f t="shared" si="344"/>
        <v>6.4483600000000365</v>
      </c>
      <c r="AD2011" s="155">
        <f t="shared" si="337"/>
        <v>5.1254053333333367</v>
      </c>
      <c r="AE2011" s="152">
        <f t="shared" si="345"/>
        <v>0</v>
      </c>
      <c r="AF2011" s="152"/>
      <c r="AG2011" s="156">
        <v>38991</v>
      </c>
      <c r="AH2011" s="159">
        <v>211.16496999999998</v>
      </c>
      <c r="AI2011" s="155">
        <f t="shared" si="338"/>
        <v>219.78749266666668</v>
      </c>
      <c r="AJ2011" s="158">
        <f t="shared" si="346"/>
        <v>3.0537072507812433E-2</v>
      </c>
      <c r="AK2011" s="155">
        <f t="shared" si="339"/>
        <v>2.3251871430424603E-2</v>
      </c>
      <c r="AL2011" s="158">
        <f t="shared" si="340"/>
        <v>2.3319822575648609E-2</v>
      </c>
    </row>
    <row r="2012" spans="18:38" ht="14.25" x14ac:dyDescent="0.2">
      <c r="R2012" s="152" t="s">
        <v>100</v>
      </c>
      <c r="S2012" s="152"/>
      <c r="T2012" s="152" t="s">
        <v>98</v>
      </c>
      <c r="U2012" s="162">
        <v>38992</v>
      </c>
      <c r="V2012" s="152">
        <v>292.49525</v>
      </c>
      <c r="W2012" s="152">
        <v>289.90512000000001</v>
      </c>
      <c r="X2012" s="152">
        <v>298.19456000000002</v>
      </c>
      <c r="Y2012" s="154">
        <f t="shared" si="341"/>
        <v>8.2894400000000132</v>
      </c>
      <c r="Z2012" s="154">
        <f t="shared" si="342"/>
        <v>5.6993100000000254</v>
      </c>
      <c r="AA2012" s="154">
        <f t="shared" si="343"/>
        <v>-2.5901299999999878</v>
      </c>
      <c r="AB2012" s="155">
        <f t="shared" si="336"/>
        <v>6.8100730000000054</v>
      </c>
      <c r="AC2012" s="155">
        <f t="shared" si="344"/>
        <v>2.5901299999999878</v>
      </c>
      <c r="AD2012" s="155">
        <f t="shared" si="337"/>
        <v>4.9890516666666693</v>
      </c>
      <c r="AE2012" s="152">
        <f t="shared" si="345"/>
        <v>0</v>
      </c>
      <c r="AF2012" s="152"/>
      <c r="AG2012" s="156">
        <v>38992</v>
      </c>
      <c r="AH2012" s="159">
        <v>228.34331000000003</v>
      </c>
      <c r="AI2012" s="155">
        <f t="shared" si="338"/>
        <v>220.00081966666667</v>
      </c>
      <c r="AJ2012" s="158">
        <f t="shared" si="346"/>
        <v>1.1343139415820798E-2</v>
      </c>
      <c r="AK2012" s="155">
        <f t="shared" si="339"/>
        <v>2.2626606601453145E-2</v>
      </c>
      <c r="AL2012" s="158">
        <f t="shared" si="340"/>
        <v>2.2677423085176729E-2</v>
      </c>
    </row>
    <row r="2013" spans="18:38" ht="14.25" x14ac:dyDescent="0.2">
      <c r="R2013" s="152" t="s">
        <v>100</v>
      </c>
      <c r="S2013" s="152"/>
      <c r="T2013" s="152" t="s">
        <v>98</v>
      </c>
      <c r="U2013" s="162">
        <v>38993</v>
      </c>
      <c r="V2013" s="152">
        <v>298.61079000000001</v>
      </c>
      <c r="W2013" s="152">
        <v>286.83562000000001</v>
      </c>
      <c r="X2013" s="152">
        <v>302.85172999999998</v>
      </c>
      <c r="Y2013" s="154">
        <f t="shared" si="341"/>
        <v>16.016109999999969</v>
      </c>
      <c r="Z2013" s="154">
        <f t="shared" si="342"/>
        <v>4.2409399999999664</v>
      </c>
      <c r="AA2013" s="154">
        <f t="shared" si="343"/>
        <v>-11.775170000000003</v>
      </c>
      <c r="AB2013" s="155">
        <f t="shared" si="336"/>
        <v>7.2145780000000039</v>
      </c>
      <c r="AC2013" s="155">
        <f t="shared" si="344"/>
        <v>11.775170000000003</v>
      </c>
      <c r="AD2013" s="155">
        <f t="shared" si="337"/>
        <v>5.2469886666666694</v>
      </c>
      <c r="AE2013" s="152">
        <f t="shared" si="345"/>
        <v>0</v>
      </c>
      <c r="AF2013" s="152"/>
      <c r="AG2013" s="156">
        <v>38993</v>
      </c>
      <c r="AH2013" s="159">
        <v>257.46436</v>
      </c>
      <c r="AI2013" s="155">
        <f t="shared" si="338"/>
        <v>221.37696766666664</v>
      </c>
      <c r="AJ2013" s="158">
        <f t="shared" si="346"/>
        <v>4.5735145633360681E-2</v>
      </c>
      <c r="AK2013" s="155">
        <f t="shared" si="339"/>
        <v>2.3528626876078752E-2</v>
      </c>
      <c r="AL2013" s="158">
        <f t="shared" si="340"/>
        <v>2.3701601489849674E-2</v>
      </c>
    </row>
    <row r="2014" spans="18:38" ht="14.25" x14ac:dyDescent="0.2">
      <c r="R2014" s="152" t="s">
        <v>100</v>
      </c>
      <c r="S2014" s="152"/>
      <c r="T2014" s="152" t="s">
        <v>98</v>
      </c>
      <c r="U2014" s="162">
        <v>38994</v>
      </c>
      <c r="V2014" s="152">
        <v>286.74232000000001</v>
      </c>
      <c r="W2014" s="152">
        <v>282.20551999999998</v>
      </c>
      <c r="X2014" s="152">
        <v>286.55164000000002</v>
      </c>
      <c r="Y2014" s="154">
        <f t="shared" si="341"/>
        <v>4.3461200000000417</v>
      </c>
      <c r="Z2014" s="154">
        <f t="shared" si="342"/>
        <v>-0.19067999999998619</v>
      </c>
      <c r="AA2014" s="154">
        <f t="shared" si="343"/>
        <v>-4.5368000000000279</v>
      </c>
      <c r="AB2014" s="155">
        <f t="shared" ref="AB2014:AB2077" si="347">AVERAGE(Y1985:Y2014)</f>
        <v>7.0641450000000061</v>
      </c>
      <c r="AC2014" s="155">
        <f t="shared" si="344"/>
        <v>4.5368000000000279</v>
      </c>
      <c r="AD2014" s="155">
        <f t="shared" ref="AD2014:AD2077" si="348">AVERAGE(AC1985:AC2014)</f>
        <v>5.1548330000000044</v>
      </c>
      <c r="AE2014" s="152">
        <f t="shared" si="345"/>
        <v>0</v>
      </c>
      <c r="AF2014" s="152"/>
      <c r="AG2014" s="156">
        <v>38994</v>
      </c>
      <c r="AH2014" s="159">
        <v>274.40919000000002</v>
      </c>
      <c r="AI2014" s="155">
        <f t="shared" ref="AI2014:AI2077" si="349">AVERAGE(AH1985:AH2014)</f>
        <v>222.92025900000002</v>
      </c>
      <c r="AJ2014" s="158">
        <f t="shared" si="346"/>
        <v>1.6532973986767816E-2</v>
      </c>
      <c r="AK2014" s="155">
        <f t="shared" ref="AK2014:AK2077" si="350">AVERAGE(AJ1985:AJ2014)</f>
        <v>2.301277649686697E-2</v>
      </c>
      <c r="AL2014" s="158">
        <f t="shared" ref="AL2014:AL2077" si="351">AD2014/AI2014</f>
        <v>2.3124111837677364E-2</v>
      </c>
    </row>
    <row r="2015" spans="18:38" ht="14.25" x14ac:dyDescent="0.2">
      <c r="R2015" s="152" t="s">
        <v>100</v>
      </c>
      <c r="S2015" s="152"/>
      <c r="T2015" s="152" t="s">
        <v>98</v>
      </c>
      <c r="U2015" s="162">
        <v>38995</v>
      </c>
      <c r="V2015" s="152">
        <v>285.24275999999998</v>
      </c>
      <c r="W2015" s="152">
        <v>278.70441</v>
      </c>
      <c r="X2015" s="152">
        <v>286.33634000000001</v>
      </c>
      <c r="Y2015" s="154">
        <f t="shared" si="341"/>
        <v>7.6319300000000112</v>
      </c>
      <c r="Z2015" s="154">
        <f t="shared" si="342"/>
        <v>1.0935800000000313</v>
      </c>
      <c r="AA2015" s="154">
        <f t="shared" si="343"/>
        <v>-6.5383499999999799</v>
      </c>
      <c r="AB2015" s="155">
        <f t="shared" si="347"/>
        <v>7.0682090000000075</v>
      </c>
      <c r="AC2015" s="155">
        <f t="shared" si="344"/>
        <v>6.5383499999999799</v>
      </c>
      <c r="AD2015" s="155">
        <f t="shared" si="348"/>
        <v>5.1213820000000032</v>
      </c>
      <c r="AE2015" s="152">
        <f t="shared" si="345"/>
        <v>0</v>
      </c>
      <c r="AF2015" s="152"/>
      <c r="AG2015" s="156">
        <v>38995</v>
      </c>
      <c r="AH2015" s="159">
        <v>285.46809999999999</v>
      </c>
      <c r="AI2015" s="155">
        <f t="shared" si="349"/>
        <v>224.97940000000003</v>
      </c>
      <c r="AJ2015" s="158">
        <f t="shared" si="346"/>
        <v>2.2903960197303938E-2</v>
      </c>
      <c r="AK2015" s="155">
        <f t="shared" si="350"/>
        <v>2.2652402368131853E-2</v>
      </c>
      <c r="AL2015" s="158">
        <f t="shared" si="351"/>
        <v>2.2763781928478798E-2</v>
      </c>
    </row>
    <row r="2016" spans="18:38" ht="14.25" x14ac:dyDescent="0.2">
      <c r="R2016" s="152" t="s">
        <v>100</v>
      </c>
      <c r="S2016" s="152"/>
      <c r="T2016" s="152" t="s">
        <v>98</v>
      </c>
      <c r="U2016" s="162">
        <v>38996</v>
      </c>
      <c r="V2016" s="152">
        <v>282.38</v>
      </c>
      <c r="W2016" s="152">
        <v>282.17660999999998</v>
      </c>
      <c r="X2016" s="152">
        <v>284.5301</v>
      </c>
      <c r="Y2016" s="154">
        <f t="shared" si="341"/>
        <v>2.3534900000000221</v>
      </c>
      <c r="Z2016" s="154">
        <f t="shared" si="342"/>
        <v>2.150100000000009</v>
      </c>
      <c r="AA2016" s="154">
        <f t="shared" si="343"/>
        <v>-0.20339000000001306</v>
      </c>
      <c r="AB2016" s="155">
        <f t="shared" si="347"/>
        <v>6.7766023333333409</v>
      </c>
      <c r="AC2016" s="155">
        <f t="shared" si="344"/>
        <v>0.20339000000001306</v>
      </c>
      <c r="AD2016" s="155">
        <f t="shared" si="348"/>
        <v>4.7805290000000031</v>
      </c>
      <c r="AE2016" s="152">
        <f t="shared" si="345"/>
        <v>0</v>
      </c>
      <c r="AF2016" s="152"/>
      <c r="AG2016" s="156">
        <v>38996</v>
      </c>
      <c r="AH2016" s="159">
        <v>276.90801000000005</v>
      </c>
      <c r="AI2016" s="155">
        <f t="shared" si="349"/>
        <v>226.46608600000002</v>
      </c>
      <c r="AJ2016" s="158">
        <f t="shared" si="346"/>
        <v>7.3450385201935119E-4</v>
      </c>
      <c r="AK2016" s="155">
        <f t="shared" si="350"/>
        <v>2.1180452131354041E-2</v>
      </c>
      <c r="AL2016" s="158">
        <f t="shared" si="351"/>
        <v>2.1109249002519533E-2</v>
      </c>
    </row>
    <row r="2017" spans="18:38" ht="14.25" x14ac:dyDescent="0.2">
      <c r="R2017" s="152" t="s">
        <v>100</v>
      </c>
      <c r="S2017" s="152"/>
      <c r="T2017" s="152" t="s">
        <v>98</v>
      </c>
      <c r="U2017" s="162">
        <v>38997</v>
      </c>
      <c r="V2017" s="152">
        <v>284.87414000000001</v>
      </c>
      <c r="W2017" s="152">
        <v>278.41505999999998</v>
      </c>
      <c r="X2017" s="152">
        <v>286.05486999999999</v>
      </c>
      <c r="Y2017" s="154">
        <f t="shared" si="341"/>
        <v>7.6398100000000113</v>
      </c>
      <c r="Z2017" s="154">
        <f t="shared" si="342"/>
        <v>1.1807299999999827</v>
      </c>
      <c r="AA2017" s="154">
        <f t="shared" si="343"/>
        <v>-6.4590800000000286</v>
      </c>
      <c r="AB2017" s="155">
        <f t="shared" si="347"/>
        <v>6.6354833333333412</v>
      </c>
      <c r="AC2017" s="155">
        <f t="shared" si="344"/>
        <v>6.4590800000000286</v>
      </c>
      <c r="AD2017" s="155">
        <f t="shared" si="348"/>
        <v>4.7107703333333371</v>
      </c>
      <c r="AE2017" s="152">
        <f t="shared" si="345"/>
        <v>0</v>
      </c>
      <c r="AF2017" s="152"/>
      <c r="AG2017" s="156">
        <v>38997</v>
      </c>
      <c r="AH2017" s="159">
        <v>252.10805999999999</v>
      </c>
      <c r="AI2017" s="155">
        <f t="shared" si="349"/>
        <v>227.36436</v>
      </c>
      <c r="AJ2017" s="158">
        <f t="shared" si="346"/>
        <v>2.5620283619651147E-2</v>
      </c>
      <c r="AK2017" s="155">
        <f t="shared" si="350"/>
        <v>2.076842172080292E-2</v>
      </c>
      <c r="AL2017" s="158">
        <f t="shared" si="351"/>
        <v>2.0719035882903272E-2</v>
      </c>
    </row>
    <row r="2018" spans="18:38" ht="14.25" x14ac:dyDescent="0.2">
      <c r="R2018" s="152" t="s">
        <v>100</v>
      </c>
      <c r="S2018" s="152"/>
      <c r="T2018" s="152" t="s">
        <v>98</v>
      </c>
      <c r="U2018" s="162">
        <v>38998</v>
      </c>
      <c r="V2018" s="152">
        <v>286.66298999999998</v>
      </c>
      <c r="W2018" s="152">
        <v>286.36131</v>
      </c>
      <c r="X2018" s="152">
        <v>289.46982000000003</v>
      </c>
      <c r="Y2018" s="154">
        <f t="shared" si="341"/>
        <v>3.1085100000000239</v>
      </c>
      <c r="Z2018" s="154">
        <f t="shared" si="342"/>
        <v>2.8068300000000477</v>
      </c>
      <c r="AA2018" s="154">
        <f t="shared" si="343"/>
        <v>-0.30167999999997619</v>
      </c>
      <c r="AB2018" s="155">
        <f t="shared" si="347"/>
        <v>6.2828290000000075</v>
      </c>
      <c r="AC2018" s="155">
        <f t="shared" si="344"/>
        <v>0.30167999999997619</v>
      </c>
      <c r="AD2018" s="155">
        <f t="shared" si="348"/>
        <v>4.265910333333335</v>
      </c>
      <c r="AE2018" s="152">
        <f t="shared" si="345"/>
        <v>0</v>
      </c>
      <c r="AF2018" s="152"/>
      <c r="AG2018" s="156">
        <v>38998</v>
      </c>
      <c r="AH2018" s="159">
        <v>247.71250000000001</v>
      </c>
      <c r="AI2018" s="155">
        <f t="shared" si="349"/>
        <v>228.38347566666667</v>
      </c>
      <c r="AJ2018" s="158">
        <f t="shared" si="346"/>
        <v>1.2178634505726445E-3</v>
      </c>
      <c r="AK2018" s="155">
        <f t="shared" si="350"/>
        <v>1.8713972349253549E-2</v>
      </c>
      <c r="AL2018" s="158">
        <f t="shared" si="351"/>
        <v>1.8678717104557836E-2</v>
      </c>
    </row>
    <row r="2019" spans="18:38" ht="14.25" x14ac:dyDescent="0.2">
      <c r="R2019" s="152" t="s">
        <v>100</v>
      </c>
      <c r="S2019" s="152"/>
      <c r="T2019" s="152" t="s">
        <v>98</v>
      </c>
      <c r="U2019" s="162">
        <v>38999</v>
      </c>
      <c r="V2019" s="152">
        <v>289.70384999999999</v>
      </c>
      <c r="W2019" s="152">
        <v>285.49736999999999</v>
      </c>
      <c r="X2019" s="152">
        <v>293.85298999999998</v>
      </c>
      <c r="Y2019" s="154">
        <f t="shared" si="341"/>
        <v>8.3556199999999876</v>
      </c>
      <c r="Z2019" s="154">
        <f t="shared" si="342"/>
        <v>4.1491399999999885</v>
      </c>
      <c r="AA2019" s="154">
        <f t="shared" si="343"/>
        <v>-4.2064799999999991</v>
      </c>
      <c r="AB2019" s="155">
        <f t="shared" si="347"/>
        <v>6.3174753333333422</v>
      </c>
      <c r="AC2019" s="155">
        <f t="shared" si="344"/>
        <v>4.2064799999999991</v>
      </c>
      <c r="AD2019" s="155">
        <f t="shared" si="348"/>
        <v>4.3016073333333358</v>
      </c>
      <c r="AE2019" s="152">
        <f t="shared" si="345"/>
        <v>0</v>
      </c>
      <c r="AF2019" s="152"/>
      <c r="AG2019" s="156">
        <v>38999</v>
      </c>
      <c r="AH2019" s="159">
        <v>254.41150000000002</v>
      </c>
      <c r="AI2019" s="155">
        <f t="shared" si="349"/>
        <v>230.00298633333338</v>
      </c>
      <c r="AJ2019" s="158">
        <f t="shared" si="346"/>
        <v>1.653415824363285E-2</v>
      </c>
      <c r="AK2019" s="155">
        <f t="shared" si="350"/>
        <v>1.8757308694319481E-2</v>
      </c>
      <c r="AL2019" s="158">
        <f t="shared" si="351"/>
        <v>1.8702397746693612E-2</v>
      </c>
    </row>
    <row r="2020" spans="18:38" ht="14.25" x14ac:dyDescent="0.2">
      <c r="R2020" s="152" t="s">
        <v>100</v>
      </c>
      <c r="S2020" s="152"/>
      <c r="T2020" s="152" t="s">
        <v>98</v>
      </c>
      <c r="U2020" s="162">
        <v>39000</v>
      </c>
      <c r="V2020" s="152">
        <v>287.45111000000003</v>
      </c>
      <c r="W2020" s="152">
        <v>281.68311</v>
      </c>
      <c r="X2020" s="152">
        <v>289.16322000000002</v>
      </c>
      <c r="Y2020" s="154">
        <f t="shared" si="341"/>
        <v>7.4801100000000247</v>
      </c>
      <c r="Z2020" s="154">
        <f t="shared" si="342"/>
        <v>1.7121099999999956</v>
      </c>
      <c r="AA2020" s="154">
        <f t="shared" si="343"/>
        <v>-5.7680000000000291</v>
      </c>
      <c r="AB2020" s="155">
        <f t="shared" si="347"/>
        <v>6.4181006666666764</v>
      </c>
      <c r="AC2020" s="155">
        <f t="shared" si="344"/>
        <v>5.7680000000000291</v>
      </c>
      <c r="AD2020" s="155">
        <f t="shared" si="348"/>
        <v>4.3956656666666714</v>
      </c>
      <c r="AE2020" s="152">
        <f t="shared" si="345"/>
        <v>0</v>
      </c>
      <c r="AF2020" s="152"/>
      <c r="AG2020" s="156">
        <v>39000</v>
      </c>
      <c r="AH2020" s="159">
        <v>251.81273000000002</v>
      </c>
      <c r="AI2020" s="155">
        <f t="shared" si="349"/>
        <v>231.76180866666667</v>
      </c>
      <c r="AJ2020" s="158">
        <f t="shared" si="346"/>
        <v>2.290591107129504E-2</v>
      </c>
      <c r="AK2020" s="155">
        <f t="shared" si="350"/>
        <v>1.9027449008049716E-2</v>
      </c>
      <c r="AL2020" s="158">
        <f t="shared" si="351"/>
        <v>1.8966307227040905E-2</v>
      </c>
    </row>
    <row r="2021" spans="18:38" ht="14.25" x14ac:dyDescent="0.2">
      <c r="R2021" s="152" t="s">
        <v>100</v>
      </c>
      <c r="S2021" s="152"/>
      <c r="T2021" s="152" t="s">
        <v>98</v>
      </c>
      <c r="U2021" s="162">
        <v>39001</v>
      </c>
      <c r="V2021" s="152">
        <v>282.53643</v>
      </c>
      <c r="W2021" s="152">
        <v>282.11511000000002</v>
      </c>
      <c r="X2021" s="152">
        <v>284.58823999999998</v>
      </c>
      <c r="Y2021" s="154">
        <f t="shared" si="341"/>
        <v>2.4731299999999692</v>
      </c>
      <c r="Z2021" s="154">
        <f t="shared" si="342"/>
        <v>2.051809999999989</v>
      </c>
      <c r="AA2021" s="154">
        <f t="shared" si="343"/>
        <v>-0.42131999999998015</v>
      </c>
      <c r="AB2021" s="155">
        <f t="shared" si="347"/>
        <v>6.3135030000000087</v>
      </c>
      <c r="AC2021" s="155">
        <f t="shared" si="344"/>
        <v>0.42131999999998015</v>
      </c>
      <c r="AD2021" s="155">
        <f t="shared" si="348"/>
        <v>4.2258913333333377</v>
      </c>
      <c r="AE2021" s="152">
        <f t="shared" si="345"/>
        <v>0</v>
      </c>
      <c r="AF2021" s="152"/>
      <c r="AG2021" s="156">
        <v>39001</v>
      </c>
      <c r="AH2021" s="159">
        <v>251.21145000000001</v>
      </c>
      <c r="AI2021" s="155">
        <f t="shared" si="349"/>
        <v>232.87472233333332</v>
      </c>
      <c r="AJ2021" s="158">
        <f t="shared" si="346"/>
        <v>1.6771528527062764E-3</v>
      </c>
      <c r="AK2021" s="155">
        <f t="shared" si="350"/>
        <v>1.8239469592810701E-2</v>
      </c>
      <c r="AL2021" s="158">
        <f t="shared" si="351"/>
        <v>1.8146629616951133E-2</v>
      </c>
    </row>
    <row r="2022" spans="18:38" ht="14.25" x14ac:dyDescent="0.2">
      <c r="R2022" s="152" t="s">
        <v>100</v>
      </c>
      <c r="S2022" s="152"/>
      <c r="T2022" s="152" t="s">
        <v>98</v>
      </c>
      <c r="U2022" s="162">
        <v>39002</v>
      </c>
      <c r="V2022" s="152">
        <v>283.50742000000002</v>
      </c>
      <c r="W2022" s="152">
        <v>280.50943000000001</v>
      </c>
      <c r="X2022" s="152">
        <v>287.41955000000002</v>
      </c>
      <c r="Y2022" s="154">
        <f t="shared" si="341"/>
        <v>6.9101200000000063</v>
      </c>
      <c r="Z2022" s="154">
        <f t="shared" si="342"/>
        <v>3.9121299999999906</v>
      </c>
      <c r="AA2022" s="154">
        <f t="shared" si="343"/>
        <v>-2.9979900000000157</v>
      </c>
      <c r="AB2022" s="155">
        <f t="shared" si="347"/>
        <v>6.3290916666666757</v>
      </c>
      <c r="AC2022" s="155">
        <f t="shared" si="344"/>
        <v>2.9979900000000157</v>
      </c>
      <c r="AD2022" s="155">
        <f t="shared" si="348"/>
        <v>4.1112603333333384</v>
      </c>
      <c r="AE2022" s="152">
        <f t="shared" si="345"/>
        <v>0</v>
      </c>
      <c r="AF2022" s="152"/>
      <c r="AG2022" s="156">
        <v>39002</v>
      </c>
      <c r="AH2022" s="159">
        <v>251.15822</v>
      </c>
      <c r="AI2022" s="155">
        <f t="shared" si="349"/>
        <v>234.21038899999999</v>
      </c>
      <c r="AJ2022" s="158">
        <f t="shared" si="346"/>
        <v>1.1936658891753636E-2</v>
      </c>
      <c r="AK2022" s="155">
        <f t="shared" si="350"/>
        <v>1.7620892216048116E-2</v>
      </c>
      <c r="AL2022" s="158">
        <f t="shared" si="351"/>
        <v>1.7553706096843289E-2</v>
      </c>
    </row>
    <row r="2023" spans="18:38" ht="14.25" x14ac:dyDescent="0.2">
      <c r="R2023" s="152" t="s">
        <v>100</v>
      </c>
      <c r="S2023" s="152"/>
      <c r="T2023" s="152" t="s">
        <v>98</v>
      </c>
      <c r="U2023" s="162">
        <v>39003</v>
      </c>
      <c r="V2023" s="152">
        <v>288.10221999999999</v>
      </c>
      <c r="W2023" s="152">
        <v>283.58729</v>
      </c>
      <c r="X2023" s="152">
        <v>288.36113</v>
      </c>
      <c r="Y2023" s="154">
        <f t="shared" si="341"/>
        <v>4.773840000000007</v>
      </c>
      <c r="Z2023" s="154">
        <f t="shared" si="342"/>
        <v>0.25891000000001441</v>
      </c>
      <c r="AA2023" s="154">
        <f t="shared" si="343"/>
        <v>-4.5149299999999926</v>
      </c>
      <c r="AB2023" s="155">
        <f t="shared" si="347"/>
        <v>6.2641950000000106</v>
      </c>
      <c r="AC2023" s="155">
        <f t="shared" si="344"/>
        <v>4.5149299999999926</v>
      </c>
      <c r="AD2023" s="155">
        <f t="shared" si="348"/>
        <v>4.0380783333333374</v>
      </c>
      <c r="AE2023" s="152">
        <f t="shared" si="345"/>
        <v>0</v>
      </c>
      <c r="AF2023" s="152"/>
      <c r="AG2023" s="156">
        <v>39003</v>
      </c>
      <c r="AH2023" s="159">
        <v>248.30303000000001</v>
      </c>
      <c r="AI2023" s="155">
        <f t="shared" si="349"/>
        <v>235.42442533333332</v>
      </c>
      <c r="AJ2023" s="158">
        <f t="shared" si="346"/>
        <v>1.8183145006325507E-2</v>
      </c>
      <c r="AK2023" s="155">
        <f t="shared" si="350"/>
        <v>1.717131638767903E-2</v>
      </c>
      <c r="AL2023" s="158">
        <f t="shared" si="351"/>
        <v>1.715233382269445E-2</v>
      </c>
    </row>
    <row r="2024" spans="18:38" ht="14.25" x14ac:dyDescent="0.2">
      <c r="R2024" s="152" t="s">
        <v>100</v>
      </c>
      <c r="S2024" s="152"/>
      <c r="T2024" s="152" t="s">
        <v>98</v>
      </c>
      <c r="U2024" s="162">
        <v>39004</v>
      </c>
      <c r="V2024" s="152">
        <v>288.44630000000001</v>
      </c>
      <c r="W2024" s="152">
        <v>287.57096999999999</v>
      </c>
      <c r="X2024" s="152">
        <v>289.66883000000001</v>
      </c>
      <c r="Y2024" s="154">
        <f t="shared" si="341"/>
        <v>2.0978600000000256</v>
      </c>
      <c r="Z2024" s="154">
        <f t="shared" si="342"/>
        <v>1.2225300000000061</v>
      </c>
      <c r="AA2024" s="154">
        <f t="shared" si="343"/>
        <v>-0.87533000000001948</v>
      </c>
      <c r="AB2024" s="155">
        <f t="shared" si="347"/>
        <v>6.0990223333333438</v>
      </c>
      <c r="AC2024" s="155">
        <f t="shared" si="344"/>
        <v>0.87533000000001948</v>
      </c>
      <c r="AD2024" s="155">
        <f t="shared" si="348"/>
        <v>3.9310763333333378</v>
      </c>
      <c r="AE2024" s="152">
        <f t="shared" si="345"/>
        <v>0</v>
      </c>
      <c r="AF2024" s="152"/>
      <c r="AG2024" s="156">
        <v>39004</v>
      </c>
      <c r="AH2024" s="159">
        <v>235.28600999999998</v>
      </c>
      <c r="AI2024" s="155">
        <f t="shared" si="349"/>
        <v>236.13771866666664</v>
      </c>
      <c r="AJ2024" s="158">
        <f t="shared" si="346"/>
        <v>3.7202806915720131E-3</v>
      </c>
      <c r="AK2024" s="155">
        <f t="shared" si="350"/>
        <v>1.6658636590624182E-2</v>
      </c>
      <c r="AL2024" s="158">
        <f t="shared" si="351"/>
        <v>1.6647388462672785E-2</v>
      </c>
    </row>
    <row r="2025" spans="18:38" ht="14.25" x14ac:dyDescent="0.2">
      <c r="R2025" s="152" t="s">
        <v>100</v>
      </c>
      <c r="S2025" s="152"/>
      <c r="T2025" s="152" t="s">
        <v>98</v>
      </c>
      <c r="U2025" s="162">
        <v>39005</v>
      </c>
      <c r="V2025" s="152">
        <v>289.72669999999999</v>
      </c>
      <c r="W2025" s="152">
        <v>286.34840000000003</v>
      </c>
      <c r="X2025" s="152">
        <v>292.38182</v>
      </c>
      <c r="Y2025" s="154">
        <f t="shared" si="341"/>
        <v>6.0334199999999782</v>
      </c>
      <c r="Z2025" s="154">
        <f t="shared" si="342"/>
        <v>2.6551200000000108</v>
      </c>
      <c r="AA2025" s="154">
        <f t="shared" si="343"/>
        <v>-3.3782999999999674</v>
      </c>
      <c r="AB2025" s="155">
        <f t="shared" si="347"/>
        <v>6.2063983333333432</v>
      </c>
      <c r="AC2025" s="155">
        <f t="shared" si="344"/>
        <v>3.3782999999999674</v>
      </c>
      <c r="AD2025" s="155">
        <f t="shared" si="348"/>
        <v>3.9749690000000042</v>
      </c>
      <c r="AE2025" s="152">
        <f t="shared" si="345"/>
        <v>0</v>
      </c>
      <c r="AF2025" s="152"/>
      <c r="AG2025" s="156">
        <v>39005</v>
      </c>
      <c r="AH2025" s="159">
        <v>209.84172000000004</v>
      </c>
      <c r="AI2025" s="155">
        <f t="shared" si="349"/>
        <v>235.78544733333331</v>
      </c>
      <c r="AJ2025" s="158">
        <f t="shared" si="346"/>
        <v>1.6099277112291907E-2</v>
      </c>
      <c r="AK2025" s="155">
        <f t="shared" si="350"/>
        <v>1.6883508474671096E-2</v>
      </c>
      <c r="AL2025" s="158">
        <f t="shared" si="351"/>
        <v>1.6858415330359776E-2</v>
      </c>
    </row>
    <row r="2026" spans="18:38" ht="14.25" x14ac:dyDescent="0.2">
      <c r="R2026" s="152" t="s">
        <v>100</v>
      </c>
      <c r="S2026" s="152"/>
      <c r="T2026" s="152" t="s">
        <v>98</v>
      </c>
      <c r="U2026" s="162">
        <v>39006</v>
      </c>
      <c r="V2026" s="152">
        <v>286.09543000000002</v>
      </c>
      <c r="W2026" s="152">
        <v>284.91176000000002</v>
      </c>
      <c r="X2026" s="152">
        <v>287.13065</v>
      </c>
      <c r="Y2026" s="154">
        <f t="shared" si="341"/>
        <v>2.2188899999999876</v>
      </c>
      <c r="Z2026" s="154">
        <f t="shared" si="342"/>
        <v>1.0352199999999812</v>
      </c>
      <c r="AA2026" s="154">
        <f t="shared" si="343"/>
        <v>-1.1836700000000064</v>
      </c>
      <c r="AB2026" s="155">
        <f t="shared" si="347"/>
        <v>6.2506876666666775</v>
      </c>
      <c r="AC2026" s="155">
        <f t="shared" si="344"/>
        <v>1.1836700000000064</v>
      </c>
      <c r="AD2026" s="155">
        <f t="shared" si="348"/>
        <v>4.0061026666666715</v>
      </c>
      <c r="AE2026" s="152">
        <f t="shared" si="345"/>
        <v>0</v>
      </c>
      <c r="AF2026" s="152"/>
      <c r="AG2026" s="156">
        <v>39006</v>
      </c>
      <c r="AH2026" s="159">
        <v>250.54137999999998</v>
      </c>
      <c r="AI2026" s="155">
        <f t="shared" si="349"/>
        <v>237.02029599999997</v>
      </c>
      <c r="AJ2026" s="158">
        <f t="shared" si="346"/>
        <v>4.724449110961257E-3</v>
      </c>
      <c r="AK2026" s="155">
        <f t="shared" si="350"/>
        <v>1.7002010444082324E-2</v>
      </c>
      <c r="AL2026" s="158">
        <f t="shared" si="351"/>
        <v>1.6901939345593728E-2</v>
      </c>
    </row>
    <row r="2027" spans="18:38" ht="14.25" x14ac:dyDescent="0.2">
      <c r="R2027" s="152" t="s">
        <v>100</v>
      </c>
      <c r="S2027" s="152"/>
      <c r="T2027" s="152" t="s">
        <v>98</v>
      </c>
      <c r="U2027" s="162">
        <v>39007</v>
      </c>
      <c r="V2027" s="152">
        <v>286.32276999999999</v>
      </c>
      <c r="W2027" s="152">
        <v>282.31778000000003</v>
      </c>
      <c r="X2027" s="152">
        <v>288.07288999999997</v>
      </c>
      <c r="Y2027" s="154">
        <f t="shared" si="341"/>
        <v>5.7551099999999451</v>
      </c>
      <c r="Z2027" s="154">
        <f t="shared" si="342"/>
        <v>1.7501199999999812</v>
      </c>
      <c r="AA2027" s="154">
        <f t="shared" si="343"/>
        <v>-4.0049899999999639</v>
      </c>
      <c r="AB2027" s="155">
        <f t="shared" si="347"/>
        <v>6.2682943333333414</v>
      </c>
      <c r="AC2027" s="155">
        <f t="shared" si="344"/>
        <v>4.0049899999999639</v>
      </c>
      <c r="AD2027" s="155">
        <f t="shared" si="348"/>
        <v>4.1396023333333369</v>
      </c>
      <c r="AE2027" s="152">
        <f t="shared" si="345"/>
        <v>0</v>
      </c>
      <c r="AF2027" s="152"/>
      <c r="AG2027" s="156">
        <v>39007</v>
      </c>
      <c r="AH2027" s="159">
        <v>251.02146000000002</v>
      </c>
      <c r="AI2027" s="155">
        <f t="shared" si="349"/>
        <v>238.41368966666661</v>
      </c>
      <c r="AJ2027" s="158">
        <f t="shared" si="346"/>
        <v>1.5954771356998576E-2</v>
      </c>
      <c r="AK2027" s="155">
        <f t="shared" si="350"/>
        <v>1.7533836155982273E-2</v>
      </c>
      <c r="AL2027" s="158">
        <f t="shared" si="351"/>
        <v>1.7363106703818226E-2</v>
      </c>
    </row>
    <row r="2028" spans="18:38" ht="14.25" x14ac:dyDescent="0.2">
      <c r="R2028" s="152" t="s">
        <v>100</v>
      </c>
      <c r="S2028" s="152"/>
      <c r="T2028" s="152" t="s">
        <v>98</v>
      </c>
      <c r="U2028" s="162">
        <v>39008</v>
      </c>
      <c r="V2028" s="152">
        <v>282.02861999999999</v>
      </c>
      <c r="W2028" s="152">
        <v>281.78321999999997</v>
      </c>
      <c r="X2028" s="152">
        <v>289.10941000000003</v>
      </c>
      <c r="Y2028" s="154">
        <f t="shared" si="341"/>
        <v>7.3261900000000537</v>
      </c>
      <c r="Z2028" s="154">
        <f t="shared" si="342"/>
        <v>7.0807900000000359</v>
      </c>
      <c r="AA2028" s="154">
        <f t="shared" si="343"/>
        <v>-0.24540000000001783</v>
      </c>
      <c r="AB2028" s="155">
        <f t="shared" si="347"/>
        <v>6.4229113333333432</v>
      </c>
      <c r="AC2028" s="155">
        <f t="shared" si="344"/>
        <v>0.24540000000001783</v>
      </c>
      <c r="AD2028" s="155">
        <f t="shared" si="348"/>
        <v>4.067892666666669</v>
      </c>
      <c r="AE2028" s="152">
        <f t="shared" si="345"/>
        <v>0</v>
      </c>
      <c r="AF2028" s="152"/>
      <c r="AG2028" s="156">
        <v>39008</v>
      </c>
      <c r="AH2028" s="159">
        <v>247.61566999999999</v>
      </c>
      <c r="AI2028" s="155">
        <f t="shared" si="349"/>
        <v>239.42920199999995</v>
      </c>
      <c r="AJ2028" s="158">
        <f t="shared" si="346"/>
        <v>9.9105197986871282E-4</v>
      </c>
      <c r="AK2028" s="155">
        <f t="shared" si="350"/>
        <v>1.7198970893649235E-2</v>
      </c>
      <c r="AL2028" s="158">
        <f t="shared" si="351"/>
        <v>1.6989960425406545E-2</v>
      </c>
    </row>
    <row r="2029" spans="18:38" ht="14.25" x14ac:dyDescent="0.2">
      <c r="R2029" s="152" t="s">
        <v>100</v>
      </c>
      <c r="S2029" s="152"/>
      <c r="T2029" s="152" t="s">
        <v>98</v>
      </c>
      <c r="U2029" s="162">
        <v>39009</v>
      </c>
      <c r="V2029" s="152">
        <v>289.52417000000003</v>
      </c>
      <c r="W2029" s="152">
        <v>288.17423000000002</v>
      </c>
      <c r="X2029" s="152">
        <v>291.31855000000002</v>
      </c>
      <c r="Y2029" s="154">
        <f t="shared" si="341"/>
        <v>3.1443199999999933</v>
      </c>
      <c r="Z2029" s="154">
        <f t="shared" si="342"/>
        <v>1.7943799999999896</v>
      </c>
      <c r="AA2029" s="154">
        <f t="shared" si="343"/>
        <v>-1.3499400000000037</v>
      </c>
      <c r="AB2029" s="155">
        <f t="shared" si="347"/>
        <v>6.3208890000000091</v>
      </c>
      <c r="AC2029" s="155">
        <f t="shared" si="344"/>
        <v>1.3499400000000037</v>
      </c>
      <c r="AD2029" s="155">
        <f t="shared" si="348"/>
        <v>3.9456993333333363</v>
      </c>
      <c r="AE2029" s="152">
        <f t="shared" si="345"/>
        <v>0</v>
      </c>
      <c r="AF2029" s="152"/>
      <c r="AG2029" s="156">
        <v>39009</v>
      </c>
      <c r="AH2029" s="159">
        <v>236.5633</v>
      </c>
      <c r="AI2029" s="155">
        <f t="shared" si="349"/>
        <v>239.90748966666663</v>
      </c>
      <c r="AJ2029" s="158">
        <f t="shared" si="346"/>
        <v>5.7064641895002467E-3</v>
      </c>
      <c r="AK2029" s="155">
        <f t="shared" si="350"/>
        <v>1.6636799796775001E-2</v>
      </c>
      <c r="AL2029" s="158">
        <f t="shared" si="351"/>
        <v>1.644675344990516E-2</v>
      </c>
    </row>
    <row r="2030" spans="18:38" ht="14.25" x14ac:dyDescent="0.2">
      <c r="R2030" s="152" t="s">
        <v>100</v>
      </c>
      <c r="S2030" s="152"/>
      <c r="T2030" s="152" t="s">
        <v>98</v>
      </c>
      <c r="U2030" s="162">
        <v>39010</v>
      </c>
      <c r="V2030" s="152">
        <v>290.85448000000002</v>
      </c>
      <c r="W2030" s="152">
        <v>288.38359000000003</v>
      </c>
      <c r="X2030" s="152">
        <v>292.59793999999999</v>
      </c>
      <c r="Y2030" s="154">
        <f t="shared" si="341"/>
        <v>4.2143499999999676</v>
      </c>
      <c r="Z2030" s="154">
        <f t="shared" si="342"/>
        <v>1.7434599999999705</v>
      </c>
      <c r="AA2030" s="154">
        <f t="shared" si="343"/>
        <v>-2.4708899999999971</v>
      </c>
      <c r="AB2030" s="155">
        <f t="shared" si="347"/>
        <v>6.2375920000000065</v>
      </c>
      <c r="AC2030" s="155">
        <f t="shared" si="344"/>
        <v>2.4708899999999971</v>
      </c>
      <c r="AD2030" s="155">
        <f t="shared" si="348"/>
        <v>3.9052823333333362</v>
      </c>
      <c r="AE2030" s="152">
        <f t="shared" si="345"/>
        <v>0</v>
      </c>
      <c r="AF2030" s="152"/>
      <c r="AG2030" s="156">
        <v>39010</v>
      </c>
      <c r="AH2030" s="159">
        <v>244.63164999999998</v>
      </c>
      <c r="AI2030" s="155">
        <f t="shared" si="349"/>
        <v>240.69775066666668</v>
      </c>
      <c r="AJ2030" s="158">
        <f t="shared" si="346"/>
        <v>1.0100451025041108E-2</v>
      </c>
      <c r="AK2030" s="155">
        <f t="shared" si="350"/>
        <v>1.6417724313979618E-2</v>
      </c>
      <c r="AL2030" s="158">
        <f t="shared" si="351"/>
        <v>1.6224839336955899E-2</v>
      </c>
    </row>
    <row r="2031" spans="18:38" ht="14.25" x14ac:dyDescent="0.2">
      <c r="R2031" s="152" t="s">
        <v>100</v>
      </c>
      <c r="S2031" s="152"/>
      <c r="T2031" s="152" t="s">
        <v>98</v>
      </c>
      <c r="U2031" s="162">
        <v>39011</v>
      </c>
      <c r="V2031" s="152">
        <v>289.67865</v>
      </c>
      <c r="W2031" s="152">
        <v>289.34559000000002</v>
      </c>
      <c r="X2031" s="152">
        <v>296.74964999999997</v>
      </c>
      <c r="Y2031" s="154">
        <f t="shared" si="341"/>
        <v>7.4040599999999586</v>
      </c>
      <c r="Z2031" s="154">
        <f t="shared" si="342"/>
        <v>7.0709999999999695</v>
      </c>
      <c r="AA2031" s="154">
        <f t="shared" si="343"/>
        <v>-0.33305999999998903</v>
      </c>
      <c r="AB2031" s="155">
        <f t="shared" si="347"/>
        <v>6.3358186666666709</v>
      </c>
      <c r="AC2031" s="155">
        <f t="shared" si="344"/>
        <v>0.33305999999998903</v>
      </c>
      <c r="AD2031" s="155">
        <f t="shared" si="348"/>
        <v>3.8098833333333344</v>
      </c>
      <c r="AE2031" s="152">
        <f t="shared" si="345"/>
        <v>0</v>
      </c>
      <c r="AF2031" s="152"/>
      <c r="AG2031" s="156">
        <v>39011</v>
      </c>
      <c r="AH2031" s="159">
        <v>244.27832999999998</v>
      </c>
      <c r="AI2031" s="155">
        <f t="shared" si="349"/>
        <v>241.34000433333333</v>
      </c>
      <c r="AJ2031" s="158">
        <f t="shared" si="346"/>
        <v>1.3634447230746545E-3</v>
      </c>
      <c r="AK2031" s="155">
        <f t="shared" si="350"/>
        <v>1.598985724447869E-2</v>
      </c>
      <c r="AL2031" s="158">
        <f t="shared" si="351"/>
        <v>1.5786373021155705E-2</v>
      </c>
    </row>
    <row r="2032" spans="18:38" ht="14.25" x14ac:dyDescent="0.2">
      <c r="R2032" s="152" t="s">
        <v>100</v>
      </c>
      <c r="S2032" s="152"/>
      <c r="T2032" s="152" t="s">
        <v>98</v>
      </c>
      <c r="U2032" s="162">
        <v>39012</v>
      </c>
      <c r="V2032" s="152">
        <v>289.11496</v>
      </c>
      <c r="W2032" s="152">
        <v>282.31441999999998</v>
      </c>
      <c r="X2032" s="152">
        <v>289.70287000000002</v>
      </c>
      <c r="Y2032" s="154">
        <f t="shared" si="341"/>
        <v>7.3884500000000344</v>
      </c>
      <c r="Z2032" s="154">
        <f t="shared" si="342"/>
        <v>0.58791000000002214</v>
      </c>
      <c r="AA2032" s="154">
        <f t="shared" si="343"/>
        <v>-6.8005400000000122</v>
      </c>
      <c r="AB2032" s="155">
        <f t="shared" si="347"/>
        <v>6.1445636666666719</v>
      </c>
      <c r="AC2032" s="155">
        <f t="shared" si="344"/>
        <v>6.8005400000000122</v>
      </c>
      <c r="AD2032" s="155">
        <f t="shared" si="348"/>
        <v>3.6891263333333351</v>
      </c>
      <c r="AE2032" s="152">
        <f t="shared" si="345"/>
        <v>0</v>
      </c>
      <c r="AF2032" s="152"/>
      <c r="AG2032" s="156">
        <v>39012</v>
      </c>
      <c r="AH2032" s="159">
        <v>261.27512000000002</v>
      </c>
      <c r="AI2032" s="155">
        <f t="shared" si="349"/>
        <v>242.42452333333338</v>
      </c>
      <c r="AJ2032" s="158">
        <f t="shared" si="346"/>
        <v>2.6028272420274889E-2</v>
      </c>
      <c r="AK2032" s="155">
        <f t="shared" si="350"/>
        <v>1.5338526261371641E-2</v>
      </c>
      <c r="AL2032" s="158">
        <f t="shared" si="351"/>
        <v>1.5217628491572989E-2</v>
      </c>
    </row>
    <row r="2033" spans="18:38" ht="14.25" x14ac:dyDescent="0.2">
      <c r="R2033" s="152" t="s">
        <v>100</v>
      </c>
      <c r="S2033" s="152"/>
      <c r="T2033" s="152" t="s">
        <v>98</v>
      </c>
      <c r="U2033" s="162">
        <v>39013</v>
      </c>
      <c r="V2033" s="152">
        <v>286.41815000000003</v>
      </c>
      <c r="W2033" s="152">
        <v>280.65242000000001</v>
      </c>
      <c r="X2033" s="152">
        <v>286.43995000000001</v>
      </c>
      <c r="Y2033" s="154">
        <f t="shared" si="341"/>
        <v>5.7875300000000038</v>
      </c>
      <c r="Z2033" s="154">
        <f t="shared" si="342"/>
        <v>2.179999999998472E-2</v>
      </c>
      <c r="AA2033" s="154">
        <f t="shared" si="343"/>
        <v>-5.7657300000000191</v>
      </c>
      <c r="AB2033" s="155">
        <f t="shared" si="347"/>
        <v>6.2726473333333388</v>
      </c>
      <c r="AC2033" s="155">
        <f t="shared" si="344"/>
        <v>5.7657300000000191</v>
      </c>
      <c r="AD2033" s="155">
        <f t="shared" si="348"/>
        <v>3.8177130000000035</v>
      </c>
      <c r="AE2033" s="152">
        <f t="shared" si="345"/>
        <v>0</v>
      </c>
      <c r="AF2033" s="152"/>
      <c r="AG2033" s="156">
        <v>39013</v>
      </c>
      <c r="AH2033" s="159">
        <v>256.01212000000004</v>
      </c>
      <c r="AI2033" s="155">
        <f t="shared" si="349"/>
        <v>243.85997333333339</v>
      </c>
      <c r="AJ2033" s="158">
        <f t="shared" si="346"/>
        <v>2.2521316568918762E-2</v>
      </c>
      <c r="AK2033" s="155">
        <f t="shared" si="350"/>
        <v>1.579055287134833E-2</v>
      </c>
      <c r="AL2033" s="158">
        <f t="shared" si="351"/>
        <v>1.5655349042384883E-2</v>
      </c>
    </row>
    <row r="2034" spans="18:38" ht="14.25" x14ac:dyDescent="0.2">
      <c r="R2034" s="152" t="s">
        <v>100</v>
      </c>
      <c r="S2034" s="152"/>
      <c r="T2034" s="152" t="s">
        <v>98</v>
      </c>
      <c r="U2034" s="162">
        <v>39014</v>
      </c>
      <c r="V2034" s="152">
        <v>289.30169000000001</v>
      </c>
      <c r="W2034" s="152">
        <v>284.39684</v>
      </c>
      <c r="X2034" s="152">
        <v>290.70258000000001</v>
      </c>
      <c r="Y2034" s="154">
        <f t="shared" si="341"/>
        <v>6.3057400000000143</v>
      </c>
      <c r="Z2034" s="154">
        <f t="shared" si="342"/>
        <v>1.400890000000004</v>
      </c>
      <c r="AA2034" s="154">
        <f t="shared" si="343"/>
        <v>-4.9048500000000104</v>
      </c>
      <c r="AB2034" s="155">
        <f t="shared" si="347"/>
        <v>6.2859250000000069</v>
      </c>
      <c r="AC2034" s="155">
        <f t="shared" si="344"/>
        <v>4.9048500000000104</v>
      </c>
      <c r="AD2034" s="155">
        <f t="shared" si="348"/>
        <v>3.8152946666666709</v>
      </c>
      <c r="AE2034" s="152">
        <f t="shared" si="345"/>
        <v>0</v>
      </c>
      <c r="AF2034" s="152"/>
      <c r="AG2034" s="156">
        <v>39014</v>
      </c>
      <c r="AH2034" s="159">
        <v>254.29253999999995</v>
      </c>
      <c r="AI2034" s="155">
        <f t="shared" si="349"/>
        <v>245.29100133333341</v>
      </c>
      <c r="AJ2034" s="158">
        <f t="shared" si="346"/>
        <v>1.928821820726637E-2</v>
      </c>
      <c r="AK2034" s="155">
        <f t="shared" si="350"/>
        <v>1.5648519978643357E-2</v>
      </c>
      <c r="AL2034" s="158">
        <f t="shared" si="351"/>
        <v>1.5554156678915224E-2</v>
      </c>
    </row>
    <row r="2035" spans="18:38" ht="14.25" x14ac:dyDescent="0.2">
      <c r="R2035" s="152" t="s">
        <v>100</v>
      </c>
      <c r="S2035" s="152"/>
      <c r="T2035" s="152" t="s">
        <v>98</v>
      </c>
      <c r="U2035" s="162">
        <v>39015</v>
      </c>
      <c r="V2035" s="152">
        <v>291.07542999999998</v>
      </c>
      <c r="W2035" s="152">
        <v>286.83600000000001</v>
      </c>
      <c r="X2035" s="152">
        <v>291.41667000000001</v>
      </c>
      <c r="Y2035" s="154">
        <f t="shared" si="341"/>
        <v>4.5806699999999978</v>
      </c>
      <c r="Z2035" s="154">
        <f t="shared" si="342"/>
        <v>0.34124000000002752</v>
      </c>
      <c r="AA2035" s="154">
        <f t="shared" si="343"/>
        <v>-4.2394299999999703</v>
      </c>
      <c r="AB2035" s="155">
        <f t="shared" si="347"/>
        <v>6.141209000000007</v>
      </c>
      <c r="AC2035" s="155">
        <f t="shared" si="344"/>
        <v>4.2394299999999703</v>
      </c>
      <c r="AD2035" s="155">
        <f t="shared" si="348"/>
        <v>3.6538610000000022</v>
      </c>
      <c r="AE2035" s="152">
        <f t="shared" si="345"/>
        <v>0</v>
      </c>
      <c r="AF2035" s="152"/>
      <c r="AG2035" s="156">
        <v>39015</v>
      </c>
      <c r="AH2035" s="159">
        <v>273.28228000000007</v>
      </c>
      <c r="AI2035" s="155">
        <f t="shared" si="349"/>
        <v>247.13366933333339</v>
      </c>
      <c r="AJ2035" s="158">
        <f t="shared" si="346"/>
        <v>1.5513007283165119E-2</v>
      </c>
      <c r="AK2035" s="155">
        <f t="shared" si="350"/>
        <v>1.4776882197439259E-2</v>
      </c>
      <c r="AL2035" s="158">
        <f t="shared" si="351"/>
        <v>1.4784958317725951E-2</v>
      </c>
    </row>
    <row r="2036" spans="18:38" ht="14.25" x14ac:dyDescent="0.2">
      <c r="R2036" s="152" t="s">
        <v>100</v>
      </c>
      <c r="S2036" s="152"/>
      <c r="T2036" s="152" t="s">
        <v>98</v>
      </c>
      <c r="U2036" s="162">
        <v>39016</v>
      </c>
      <c r="V2036" s="152">
        <v>287.36576000000002</v>
      </c>
      <c r="W2036" s="152">
        <v>286.61545999999998</v>
      </c>
      <c r="X2036" s="152">
        <v>290.89758999999998</v>
      </c>
      <c r="Y2036" s="154">
        <f t="shared" si="341"/>
        <v>4.2821299999999951</v>
      </c>
      <c r="Z2036" s="154">
        <f t="shared" si="342"/>
        <v>3.5318299999999567</v>
      </c>
      <c r="AA2036" s="154">
        <f t="shared" si="343"/>
        <v>-0.75030000000003838</v>
      </c>
      <c r="AB2036" s="155">
        <f t="shared" si="347"/>
        <v>6.0927680000000066</v>
      </c>
      <c r="AC2036" s="155">
        <f t="shared" si="344"/>
        <v>0.75030000000003838</v>
      </c>
      <c r="AD2036" s="155">
        <f t="shared" si="348"/>
        <v>3.4762206666666713</v>
      </c>
      <c r="AE2036" s="152">
        <f t="shared" si="345"/>
        <v>0</v>
      </c>
      <c r="AF2036" s="152"/>
      <c r="AG2036" s="156">
        <v>39016</v>
      </c>
      <c r="AH2036" s="159">
        <v>261.18990000000002</v>
      </c>
      <c r="AI2036" s="155">
        <f t="shared" si="349"/>
        <v>248.62948066666669</v>
      </c>
      <c r="AJ2036" s="158">
        <f t="shared" si="346"/>
        <v>2.872622563123759E-3</v>
      </c>
      <c r="AK2036" s="155">
        <f t="shared" si="350"/>
        <v>1.3935808930589476E-2</v>
      </c>
      <c r="AL2036" s="158">
        <f t="shared" si="351"/>
        <v>1.3981530498095602E-2</v>
      </c>
    </row>
    <row r="2037" spans="18:38" ht="14.25" x14ac:dyDescent="0.2">
      <c r="R2037" s="152" t="s">
        <v>100</v>
      </c>
      <c r="S2037" s="152"/>
      <c r="T2037" s="152" t="s">
        <v>98</v>
      </c>
      <c r="U2037" s="162">
        <v>39017</v>
      </c>
      <c r="V2037" s="152">
        <v>287.82483000000002</v>
      </c>
      <c r="W2037" s="152">
        <v>280.86545999999998</v>
      </c>
      <c r="X2037" s="152">
        <v>290.57364999999999</v>
      </c>
      <c r="Y2037" s="154">
        <f t="shared" si="341"/>
        <v>9.7081900000000019</v>
      </c>
      <c r="Z2037" s="154">
        <f t="shared" si="342"/>
        <v>2.7488199999999665</v>
      </c>
      <c r="AA2037" s="154">
        <f t="shared" si="343"/>
        <v>-6.9593700000000354</v>
      </c>
      <c r="AB2037" s="155">
        <f t="shared" si="347"/>
        <v>6.1671743333333398</v>
      </c>
      <c r="AC2037" s="155">
        <f t="shared" si="344"/>
        <v>6.9593700000000354</v>
      </c>
      <c r="AD2037" s="155">
        <f t="shared" si="348"/>
        <v>3.4606600000000052</v>
      </c>
      <c r="AE2037" s="152">
        <f t="shared" si="345"/>
        <v>0</v>
      </c>
      <c r="AF2037" s="152"/>
      <c r="AG2037" s="156">
        <v>39017</v>
      </c>
      <c r="AH2037" s="159">
        <v>272.98458999999997</v>
      </c>
      <c r="AI2037" s="155">
        <f t="shared" si="349"/>
        <v>249.88903633333342</v>
      </c>
      <c r="AJ2037" s="158">
        <f t="shared" si="346"/>
        <v>2.5493636838621683E-2</v>
      </c>
      <c r="AK2037" s="155">
        <f t="shared" si="350"/>
        <v>1.3733122948457089E-2</v>
      </c>
      <c r="AL2037" s="158">
        <f t="shared" si="351"/>
        <v>1.3848786848670471E-2</v>
      </c>
    </row>
    <row r="2038" spans="18:38" ht="14.25" x14ac:dyDescent="0.2">
      <c r="R2038" s="152" t="s">
        <v>100</v>
      </c>
      <c r="S2038" s="152"/>
      <c r="T2038" s="152" t="s">
        <v>98</v>
      </c>
      <c r="U2038" s="162">
        <v>39018</v>
      </c>
      <c r="V2038" s="152">
        <v>287.63887999999997</v>
      </c>
      <c r="W2038" s="152">
        <v>287.95882999999998</v>
      </c>
      <c r="X2038" s="152">
        <v>296.65300999999999</v>
      </c>
      <c r="Y2038" s="154">
        <f t="shared" si="341"/>
        <v>8.6941800000000171</v>
      </c>
      <c r="Z2038" s="154">
        <f t="shared" si="342"/>
        <v>9.0141300000000228</v>
      </c>
      <c r="AA2038" s="154">
        <f t="shared" si="343"/>
        <v>0.31995000000000573</v>
      </c>
      <c r="AB2038" s="155">
        <f t="shared" si="347"/>
        <v>6.2907443333333388</v>
      </c>
      <c r="AC2038" s="155">
        <f t="shared" si="344"/>
        <v>0</v>
      </c>
      <c r="AD2038" s="155">
        <f t="shared" si="348"/>
        <v>3.3737450000000044</v>
      </c>
      <c r="AE2038" s="152">
        <f t="shared" si="345"/>
        <v>0</v>
      </c>
      <c r="AF2038" s="152"/>
      <c r="AG2038" s="156">
        <v>39018</v>
      </c>
      <c r="AH2038" s="159">
        <v>254.34646000000001</v>
      </c>
      <c r="AI2038" s="155">
        <f t="shared" si="349"/>
        <v>250.37465000000006</v>
      </c>
      <c r="AJ2038" s="158">
        <f t="shared" si="346"/>
        <v>0</v>
      </c>
      <c r="AK2038" s="155">
        <f t="shared" si="350"/>
        <v>1.3370641895666807E-2</v>
      </c>
      <c r="AL2038" s="158">
        <f t="shared" si="351"/>
        <v>1.3474786684674361E-2</v>
      </c>
    </row>
    <row r="2039" spans="18:38" ht="14.25" x14ac:dyDescent="0.2">
      <c r="R2039" s="152" t="s">
        <v>100</v>
      </c>
      <c r="S2039" s="152"/>
      <c r="T2039" s="152" t="s">
        <v>98</v>
      </c>
      <c r="U2039" s="162">
        <v>39019</v>
      </c>
      <c r="V2039" s="152">
        <v>296.54725000000002</v>
      </c>
      <c r="W2039" s="152">
        <v>296.68970000000002</v>
      </c>
      <c r="X2039" s="152">
        <v>299.01578000000001</v>
      </c>
      <c r="Y2039" s="154">
        <f t="shared" si="341"/>
        <v>2.3260799999999904</v>
      </c>
      <c r="Z2039" s="154">
        <f t="shared" si="342"/>
        <v>2.468529999999987</v>
      </c>
      <c r="AA2039" s="154">
        <f t="shared" si="343"/>
        <v>0.14244999999999663</v>
      </c>
      <c r="AB2039" s="155">
        <f t="shared" si="347"/>
        <v>6.1902490000000041</v>
      </c>
      <c r="AC2039" s="155">
        <f t="shared" si="344"/>
        <v>0</v>
      </c>
      <c r="AD2039" s="155">
        <f t="shared" si="348"/>
        <v>3.3341160000000039</v>
      </c>
      <c r="AE2039" s="152">
        <f t="shared" si="345"/>
        <v>0</v>
      </c>
      <c r="AF2039" s="152"/>
      <c r="AG2039" s="156">
        <v>39019</v>
      </c>
      <c r="AH2039" s="159">
        <v>255.19972999999999</v>
      </c>
      <c r="AI2039" s="155">
        <f t="shared" si="349"/>
        <v>250.76065100000005</v>
      </c>
      <c r="AJ2039" s="158">
        <f t="shared" si="346"/>
        <v>0</v>
      </c>
      <c r="AK2039" s="155">
        <f t="shared" si="350"/>
        <v>1.3207974426656706E-2</v>
      </c>
      <c r="AL2039" s="158">
        <f t="shared" si="351"/>
        <v>1.3296009508286064E-2</v>
      </c>
    </row>
    <row r="2040" spans="18:38" ht="14.25" x14ac:dyDescent="0.2">
      <c r="R2040" s="152" t="s">
        <v>100</v>
      </c>
      <c r="S2040" s="152"/>
      <c r="T2040" s="152" t="s">
        <v>98</v>
      </c>
      <c r="U2040" s="162">
        <v>39020</v>
      </c>
      <c r="V2040" s="152">
        <v>299.53705000000002</v>
      </c>
      <c r="W2040" s="152">
        <v>298.48174999999998</v>
      </c>
      <c r="X2040" s="152">
        <v>304.78699999999998</v>
      </c>
      <c r="Y2040" s="154">
        <f t="shared" si="341"/>
        <v>6.3052500000000009</v>
      </c>
      <c r="Z2040" s="154">
        <f t="shared" si="342"/>
        <v>5.2499499999999557</v>
      </c>
      <c r="AA2040" s="154">
        <f t="shared" si="343"/>
        <v>-1.0553000000000452</v>
      </c>
      <c r="AB2040" s="155">
        <f t="shared" si="347"/>
        <v>6.1341773333333363</v>
      </c>
      <c r="AC2040" s="155">
        <f t="shared" si="344"/>
        <v>1.0553000000000452</v>
      </c>
      <c r="AD2040" s="155">
        <f t="shared" si="348"/>
        <v>3.3692926666666723</v>
      </c>
      <c r="AE2040" s="152">
        <f t="shared" si="345"/>
        <v>0</v>
      </c>
      <c r="AF2040" s="152"/>
      <c r="AG2040" s="156">
        <v>39020</v>
      </c>
      <c r="AH2040" s="159">
        <v>253.31818000000001</v>
      </c>
      <c r="AI2040" s="155">
        <f t="shared" si="349"/>
        <v>251.73852900000009</v>
      </c>
      <c r="AJ2040" s="158">
        <f t="shared" si="346"/>
        <v>4.1659070817579901E-3</v>
      </c>
      <c r="AK2040" s="155">
        <f t="shared" si="350"/>
        <v>1.334683799604864E-2</v>
      </c>
      <c r="AL2040" s="158">
        <f t="shared" si="351"/>
        <v>1.3384096109764236E-2</v>
      </c>
    </row>
    <row r="2041" spans="18:38" ht="14.25" x14ac:dyDescent="0.2">
      <c r="R2041" s="152" t="s">
        <v>100</v>
      </c>
      <c r="S2041" s="152"/>
      <c r="T2041" s="152" t="s">
        <v>98</v>
      </c>
      <c r="U2041" s="162">
        <v>39021</v>
      </c>
      <c r="V2041" s="152">
        <v>298.90368999999998</v>
      </c>
      <c r="W2041" s="152">
        <v>292.44997999999998</v>
      </c>
      <c r="X2041" s="152">
        <v>299.63663000000003</v>
      </c>
      <c r="Y2041" s="154">
        <f t="shared" si="341"/>
        <v>7.1866500000000428</v>
      </c>
      <c r="Z2041" s="154">
        <f t="shared" si="342"/>
        <v>0.73294000000004189</v>
      </c>
      <c r="AA2041" s="154">
        <f t="shared" si="343"/>
        <v>-6.4537100000000009</v>
      </c>
      <c r="AB2041" s="155">
        <f t="shared" si="347"/>
        <v>6.0045766666666696</v>
      </c>
      <c r="AC2041" s="155">
        <f t="shared" si="344"/>
        <v>6.4537100000000009</v>
      </c>
      <c r="AD2041" s="155">
        <f t="shared" si="348"/>
        <v>3.3694710000000043</v>
      </c>
      <c r="AE2041" s="152">
        <f t="shared" si="345"/>
        <v>0</v>
      </c>
      <c r="AF2041" s="152"/>
      <c r="AG2041" s="156">
        <v>39021</v>
      </c>
      <c r="AH2041" s="159">
        <v>281.87894999999997</v>
      </c>
      <c r="AI2041" s="155">
        <f t="shared" si="349"/>
        <v>254.09566166666673</v>
      </c>
      <c r="AJ2041" s="158">
        <f t="shared" si="346"/>
        <v>2.2895324393680343E-2</v>
      </c>
      <c r="AK2041" s="155">
        <f t="shared" si="350"/>
        <v>1.3092113058910903E-2</v>
      </c>
      <c r="AL2041" s="158">
        <f t="shared" si="351"/>
        <v>1.3260639626426273E-2</v>
      </c>
    </row>
    <row r="2042" spans="18:38" ht="14.25" x14ac:dyDescent="0.2">
      <c r="R2042" s="152" t="s">
        <v>100</v>
      </c>
      <c r="S2042" s="152"/>
      <c r="T2042" s="152" t="s">
        <v>98</v>
      </c>
      <c r="U2042" s="162">
        <v>39022</v>
      </c>
      <c r="V2042" s="152">
        <v>294.01155</v>
      </c>
      <c r="W2042" s="152">
        <v>274.31508000000002</v>
      </c>
      <c r="X2042" s="152">
        <v>294.59327999999999</v>
      </c>
      <c r="Y2042" s="154">
        <f t="shared" si="341"/>
        <v>20.27819999999997</v>
      </c>
      <c r="Z2042" s="154">
        <f t="shared" si="342"/>
        <v>0.5817299999999932</v>
      </c>
      <c r="AA2042" s="154">
        <f t="shared" si="343"/>
        <v>-19.696469999999977</v>
      </c>
      <c r="AB2042" s="155">
        <f t="shared" si="347"/>
        <v>6.4042020000000015</v>
      </c>
      <c r="AC2042" s="155">
        <f t="shared" si="344"/>
        <v>19.696469999999977</v>
      </c>
      <c r="AD2042" s="155">
        <f t="shared" si="348"/>
        <v>3.9396823333333373</v>
      </c>
      <c r="AE2042" s="152">
        <f t="shared" si="345"/>
        <v>0</v>
      </c>
      <c r="AF2042" s="152"/>
      <c r="AG2042" s="156">
        <v>39022</v>
      </c>
      <c r="AH2042" s="159">
        <v>294.76161999999999</v>
      </c>
      <c r="AI2042" s="155">
        <f t="shared" si="349"/>
        <v>256.30960533333342</v>
      </c>
      <c r="AJ2042" s="158">
        <f t="shared" si="346"/>
        <v>6.6821691372167036E-2</v>
      </c>
      <c r="AK2042" s="155">
        <f t="shared" si="350"/>
        <v>1.4941398124122447E-2</v>
      </c>
      <c r="AL2042" s="158">
        <f t="shared" si="351"/>
        <v>1.5370794739470405E-2</v>
      </c>
    </row>
    <row r="2043" spans="18:38" ht="14.25" x14ac:dyDescent="0.2">
      <c r="R2043" s="152" t="s">
        <v>100</v>
      </c>
      <c r="S2043" s="152"/>
      <c r="T2043" s="152" t="s">
        <v>98</v>
      </c>
      <c r="U2043" s="162">
        <v>39023</v>
      </c>
      <c r="V2043" s="152">
        <v>291.87948999999998</v>
      </c>
      <c r="W2043" s="152">
        <v>285.1617</v>
      </c>
      <c r="X2043" s="152">
        <v>292.72323</v>
      </c>
      <c r="Y2043" s="154">
        <f t="shared" si="341"/>
        <v>7.5615300000000047</v>
      </c>
      <c r="Z2043" s="154">
        <f t="shared" si="342"/>
        <v>0.84374000000002525</v>
      </c>
      <c r="AA2043" s="154">
        <f t="shared" si="343"/>
        <v>-6.7177899999999795</v>
      </c>
      <c r="AB2043" s="155">
        <f t="shared" si="347"/>
        <v>6.1223826666666694</v>
      </c>
      <c r="AC2043" s="155">
        <f t="shared" si="344"/>
        <v>6.7177899999999795</v>
      </c>
      <c r="AD2043" s="155">
        <f t="shared" si="348"/>
        <v>3.7711030000000032</v>
      </c>
      <c r="AE2043" s="152">
        <f t="shared" si="345"/>
        <v>0</v>
      </c>
      <c r="AF2043" s="152"/>
      <c r="AG2043" s="156">
        <v>39023</v>
      </c>
      <c r="AH2043" s="159">
        <v>319.33368000000002</v>
      </c>
      <c r="AI2043" s="155">
        <f t="shared" si="349"/>
        <v>258.37191600000006</v>
      </c>
      <c r="AJ2043" s="158">
        <f t="shared" si="346"/>
        <v>2.1036897830507509E-2</v>
      </c>
      <c r="AK2043" s="155">
        <f t="shared" si="350"/>
        <v>1.4118123197360671E-2</v>
      </c>
      <c r="AL2043" s="158">
        <f t="shared" si="351"/>
        <v>1.4595638172997109E-2</v>
      </c>
    </row>
    <row r="2044" spans="18:38" ht="14.25" x14ac:dyDescent="0.2">
      <c r="R2044" s="152" t="s">
        <v>100</v>
      </c>
      <c r="S2044" s="152"/>
      <c r="T2044" s="152" t="s">
        <v>98</v>
      </c>
      <c r="U2044" s="162">
        <v>39024</v>
      </c>
      <c r="V2044" s="152">
        <v>292.34129000000001</v>
      </c>
      <c r="W2044" s="152">
        <v>282.80106000000001</v>
      </c>
      <c r="X2044" s="152">
        <v>292.93155000000002</v>
      </c>
      <c r="Y2044" s="154">
        <f t="shared" si="341"/>
        <v>10.130490000000009</v>
      </c>
      <c r="Z2044" s="154">
        <f t="shared" si="342"/>
        <v>0.59026000000000067</v>
      </c>
      <c r="AA2044" s="154">
        <f t="shared" si="343"/>
        <v>-9.5402300000000082</v>
      </c>
      <c r="AB2044" s="155">
        <f t="shared" si="347"/>
        <v>6.3151950000000019</v>
      </c>
      <c r="AC2044" s="155">
        <f t="shared" si="344"/>
        <v>9.5402300000000082</v>
      </c>
      <c r="AD2044" s="155">
        <f t="shared" si="348"/>
        <v>3.9378840000000026</v>
      </c>
      <c r="AE2044" s="152">
        <f t="shared" si="345"/>
        <v>0</v>
      </c>
      <c r="AF2044" s="152"/>
      <c r="AG2044" s="156">
        <v>39024</v>
      </c>
      <c r="AH2044" s="159">
        <v>320.36156000000005</v>
      </c>
      <c r="AI2044" s="155">
        <f t="shared" si="349"/>
        <v>259.90366166666672</v>
      </c>
      <c r="AJ2044" s="158">
        <f t="shared" si="346"/>
        <v>2.977957155658752E-2</v>
      </c>
      <c r="AK2044" s="155">
        <f t="shared" si="350"/>
        <v>1.4559676449687994E-2</v>
      </c>
      <c r="AL2044" s="158">
        <f t="shared" si="351"/>
        <v>1.5151321742632631E-2</v>
      </c>
    </row>
    <row r="2045" spans="18:38" ht="14.25" x14ac:dyDescent="0.2">
      <c r="R2045" s="152" t="s">
        <v>100</v>
      </c>
      <c r="S2045" s="152"/>
      <c r="T2045" s="152" t="s">
        <v>98</v>
      </c>
      <c r="U2045" s="162">
        <v>39025</v>
      </c>
      <c r="V2045" s="152">
        <v>290.23732999999999</v>
      </c>
      <c r="W2045" s="152">
        <v>279.23971</v>
      </c>
      <c r="X2045" s="152">
        <v>298.62466999999998</v>
      </c>
      <c r="Y2045" s="154">
        <f t="shared" si="341"/>
        <v>19.384959999999978</v>
      </c>
      <c r="Z2045" s="154">
        <f t="shared" si="342"/>
        <v>8.3873399999999947</v>
      </c>
      <c r="AA2045" s="154">
        <f t="shared" si="343"/>
        <v>-10.997619999999984</v>
      </c>
      <c r="AB2045" s="155">
        <f t="shared" si="347"/>
        <v>6.7069626666666675</v>
      </c>
      <c r="AC2045" s="155">
        <f t="shared" si="344"/>
        <v>10.997619999999984</v>
      </c>
      <c r="AD2045" s="155">
        <f t="shared" si="348"/>
        <v>4.0865263333333361</v>
      </c>
      <c r="AE2045" s="152">
        <f t="shared" si="345"/>
        <v>0</v>
      </c>
      <c r="AF2045" s="152"/>
      <c r="AG2045" s="156">
        <v>39025</v>
      </c>
      <c r="AH2045" s="159">
        <v>285.23426000000001</v>
      </c>
      <c r="AI2045" s="155">
        <f t="shared" si="349"/>
        <v>259.89586700000007</v>
      </c>
      <c r="AJ2045" s="158">
        <f t="shared" si="346"/>
        <v>3.8556448303229712E-2</v>
      </c>
      <c r="AK2045" s="155">
        <f t="shared" si="350"/>
        <v>1.5081426053218853E-2</v>
      </c>
      <c r="AL2045" s="158">
        <f t="shared" si="351"/>
        <v>1.5723706500239711E-2</v>
      </c>
    </row>
    <row r="2046" spans="18:38" ht="14.25" x14ac:dyDescent="0.2">
      <c r="R2046" s="152" t="s">
        <v>100</v>
      </c>
      <c r="S2046" s="152"/>
      <c r="T2046" s="152" t="s">
        <v>98</v>
      </c>
      <c r="U2046" s="162">
        <v>39026</v>
      </c>
      <c r="V2046" s="152">
        <v>299.71980000000002</v>
      </c>
      <c r="W2046" s="152">
        <v>295.35683</v>
      </c>
      <c r="X2046" s="152">
        <v>301.02305000000001</v>
      </c>
      <c r="Y2046" s="154">
        <f t="shared" si="341"/>
        <v>5.6662200000000098</v>
      </c>
      <c r="Z2046" s="154">
        <f t="shared" si="342"/>
        <v>1.3032499999999914</v>
      </c>
      <c r="AA2046" s="154">
        <f t="shared" si="343"/>
        <v>-4.3629700000000184</v>
      </c>
      <c r="AB2046" s="155">
        <f t="shared" si="347"/>
        <v>6.8173870000000001</v>
      </c>
      <c r="AC2046" s="155">
        <f t="shared" si="344"/>
        <v>4.3629700000000184</v>
      </c>
      <c r="AD2046" s="155">
        <f t="shared" si="348"/>
        <v>4.2251790000000025</v>
      </c>
      <c r="AE2046" s="152">
        <f t="shared" si="345"/>
        <v>0</v>
      </c>
      <c r="AF2046" s="152"/>
      <c r="AG2046" s="156">
        <v>39026</v>
      </c>
      <c r="AH2046" s="159">
        <v>279.11904999999996</v>
      </c>
      <c r="AI2046" s="155">
        <f t="shared" si="349"/>
        <v>259.96956833333343</v>
      </c>
      <c r="AJ2046" s="158">
        <f t="shared" si="346"/>
        <v>1.5631215425819266E-2</v>
      </c>
      <c r="AK2046" s="155">
        <f t="shared" si="350"/>
        <v>1.5577983105678849E-2</v>
      </c>
      <c r="AL2046" s="158">
        <f t="shared" si="351"/>
        <v>1.6252590743938426E-2</v>
      </c>
    </row>
    <row r="2047" spans="18:38" ht="14.25" x14ac:dyDescent="0.2">
      <c r="R2047" s="152" t="s">
        <v>100</v>
      </c>
      <c r="S2047" s="152"/>
      <c r="T2047" s="152" t="s">
        <v>98</v>
      </c>
      <c r="U2047" s="162">
        <v>39027</v>
      </c>
      <c r="V2047" s="152">
        <v>300.72036000000003</v>
      </c>
      <c r="W2047" s="152">
        <v>294.26506999999998</v>
      </c>
      <c r="X2047" s="152">
        <v>301.90705000000003</v>
      </c>
      <c r="Y2047" s="154">
        <f t="shared" si="341"/>
        <v>7.6419800000000464</v>
      </c>
      <c r="Z2047" s="154">
        <f t="shared" si="342"/>
        <v>1.1866899999999987</v>
      </c>
      <c r="AA2047" s="154">
        <f t="shared" si="343"/>
        <v>-6.4552900000000477</v>
      </c>
      <c r="AB2047" s="155">
        <f t="shared" si="347"/>
        <v>6.8174593333333346</v>
      </c>
      <c r="AC2047" s="155">
        <f t="shared" si="344"/>
        <v>6.4552900000000477</v>
      </c>
      <c r="AD2047" s="155">
        <f t="shared" si="348"/>
        <v>4.2250526666666701</v>
      </c>
      <c r="AE2047" s="152">
        <f t="shared" si="345"/>
        <v>0</v>
      </c>
      <c r="AF2047" s="152"/>
      <c r="AG2047" s="156">
        <v>39027</v>
      </c>
      <c r="AH2047" s="159">
        <v>300.88459999999998</v>
      </c>
      <c r="AI2047" s="155">
        <f t="shared" si="349"/>
        <v>261.59545300000008</v>
      </c>
      <c r="AJ2047" s="158">
        <f t="shared" si="346"/>
        <v>2.1454371543110043E-2</v>
      </c>
      <c r="AK2047" s="155">
        <f t="shared" si="350"/>
        <v>1.5439119369794144E-2</v>
      </c>
      <c r="AL2047" s="158">
        <f t="shared" si="351"/>
        <v>1.6151093676183541E-2</v>
      </c>
    </row>
    <row r="2048" spans="18:38" ht="14.25" x14ac:dyDescent="0.2">
      <c r="R2048" s="152" t="s">
        <v>100</v>
      </c>
      <c r="S2048" s="152"/>
      <c r="T2048" s="152" t="s">
        <v>98</v>
      </c>
      <c r="U2048" s="162">
        <v>39028</v>
      </c>
      <c r="V2048" s="152">
        <v>302.58769999999998</v>
      </c>
      <c r="W2048" s="152">
        <v>293.76292000000001</v>
      </c>
      <c r="X2048" s="152">
        <v>303.66980999999998</v>
      </c>
      <c r="Y2048" s="154">
        <f t="shared" si="341"/>
        <v>9.9068899999999758</v>
      </c>
      <c r="Z2048" s="154">
        <f t="shared" si="342"/>
        <v>1.0821100000000001</v>
      </c>
      <c r="AA2048" s="154">
        <f t="shared" si="343"/>
        <v>-8.8247799999999756</v>
      </c>
      <c r="AB2048" s="155">
        <f t="shared" si="347"/>
        <v>7.0440719999999999</v>
      </c>
      <c r="AC2048" s="155">
        <f t="shared" si="344"/>
        <v>8.8247799999999756</v>
      </c>
      <c r="AD2048" s="155">
        <f t="shared" si="348"/>
        <v>4.5091560000000035</v>
      </c>
      <c r="AE2048" s="152">
        <f t="shared" si="345"/>
        <v>0</v>
      </c>
      <c r="AF2048" s="152"/>
      <c r="AG2048" s="156">
        <v>39028</v>
      </c>
      <c r="AH2048" s="159">
        <v>301.52222000000006</v>
      </c>
      <c r="AI2048" s="155">
        <f t="shared" si="349"/>
        <v>263.38911033333341</v>
      </c>
      <c r="AJ2048" s="158">
        <f t="shared" si="346"/>
        <v>2.9267428450214957E-2</v>
      </c>
      <c r="AK2048" s="155">
        <f t="shared" si="350"/>
        <v>1.6374104869782222E-2</v>
      </c>
      <c r="AL2048" s="158">
        <f t="shared" si="351"/>
        <v>1.7119751056880895E-2</v>
      </c>
    </row>
    <row r="2049" spans="18:38" ht="14.25" x14ac:dyDescent="0.2">
      <c r="R2049" s="152" t="s">
        <v>100</v>
      </c>
      <c r="S2049" s="152"/>
      <c r="T2049" s="152" t="s">
        <v>98</v>
      </c>
      <c r="U2049" s="162">
        <v>39029</v>
      </c>
      <c r="V2049" s="152">
        <v>303.18756999999999</v>
      </c>
      <c r="W2049" s="152">
        <v>293.85777000000002</v>
      </c>
      <c r="X2049" s="152">
        <v>303.30387999999999</v>
      </c>
      <c r="Y2049" s="154">
        <f t="shared" si="341"/>
        <v>9.446109999999976</v>
      </c>
      <c r="Z2049" s="154">
        <f t="shared" si="342"/>
        <v>0.11630999999999858</v>
      </c>
      <c r="AA2049" s="154">
        <f t="shared" si="343"/>
        <v>-9.3297999999999774</v>
      </c>
      <c r="AB2049" s="155">
        <f t="shared" si="347"/>
        <v>7.0804216666666662</v>
      </c>
      <c r="AC2049" s="155">
        <f t="shared" si="344"/>
        <v>9.3297999999999774</v>
      </c>
      <c r="AD2049" s="155">
        <f t="shared" si="348"/>
        <v>4.6799333333333362</v>
      </c>
      <c r="AE2049" s="152">
        <f t="shared" si="345"/>
        <v>0</v>
      </c>
      <c r="AF2049" s="152"/>
      <c r="AG2049" s="156">
        <v>39029</v>
      </c>
      <c r="AH2049" s="159">
        <v>294.64308999999997</v>
      </c>
      <c r="AI2049" s="155">
        <f t="shared" si="349"/>
        <v>264.73016333333334</v>
      </c>
      <c r="AJ2049" s="158">
        <f t="shared" si="346"/>
        <v>3.1664750732827228E-2</v>
      </c>
      <c r="AK2049" s="155">
        <f t="shared" si="350"/>
        <v>1.6878457952755371E-2</v>
      </c>
      <c r="AL2049" s="158">
        <f t="shared" si="351"/>
        <v>1.7678126566335502E-2</v>
      </c>
    </row>
    <row r="2050" spans="18:38" ht="14.25" x14ac:dyDescent="0.2">
      <c r="R2050" s="152" t="s">
        <v>100</v>
      </c>
      <c r="S2050" s="152"/>
      <c r="T2050" s="152" t="s">
        <v>98</v>
      </c>
      <c r="U2050" s="162">
        <v>39030</v>
      </c>
      <c r="V2050" s="152">
        <v>301.56571000000002</v>
      </c>
      <c r="W2050" s="152">
        <v>294.00691999999998</v>
      </c>
      <c r="X2050" s="152">
        <v>303.26710000000003</v>
      </c>
      <c r="Y2050" s="154">
        <f t="shared" ref="Y2050:Y2113" si="352">X2050-W2050</f>
        <v>9.260180000000048</v>
      </c>
      <c r="Z2050" s="154">
        <f t="shared" ref="Z2050:Z2113" si="353">X2050-V2050</f>
        <v>1.7013900000000035</v>
      </c>
      <c r="AA2050" s="154">
        <f t="shared" ref="AA2050:AA2113" si="354">W2050-V2050</f>
        <v>-7.5587900000000445</v>
      </c>
      <c r="AB2050" s="155">
        <f t="shared" si="347"/>
        <v>7.1397573333333337</v>
      </c>
      <c r="AC2050" s="155">
        <f t="shared" ref="AC2050:AC2113" si="355">IF((V2050-W2050)&lt;0,0,V2050-W2050)</f>
        <v>7.5587900000000445</v>
      </c>
      <c r="AD2050" s="155">
        <f t="shared" si="348"/>
        <v>4.7396263333333364</v>
      </c>
      <c r="AE2050" s="152">
        <f t="shared" ref="AE2050:AE2113" si="356">IF(AC2050&gt;=25,1,0)</f>
        <v>0</v>
      </c>
      <c r="AF2050" s="152"/>
      <c r="AG2050" s="156">
        <v>39030</v>
      </c>
      <c r="AH2050" s="159">
        <v>292.67329000000001</v>
      </c>
      <c r="AI2050" s="155">
        <f t="shared" si="349"/>
        <v>266.09218199999998</v>
      </c>
      <c r="AJ2050" s="158">
        <f t="shared" ref="AJ2050:AJ2113" si="357">AC2050/AH2050</f>
        <v>2.5826716199486618E-2</v>
      </c>
      <c r="AK2050" s="155">
        <f t="shared" si="350"/>
        <v>1.6975818123695089E-2</v>
      </c>
      <c r="AL2050" s="158">
        <f t="shared" si="351"/>
        <v>1.7811971391678606E-2</v>
      </c>
    </row>
    <row r="2051" spans="18:38" ht="14.25" x14ac:dyDescent="0.2">
      <c r="R2051" s="152" t="s">
        <v>100</v>
      </c>
      <c r="S2051" s="152"/>
      <c r="T2051" s="152" t="s">
        <v>98</v>
      </c>
      <c r="U2051" s="162">
        <v>39031</v>
      </c>
      <c r="V2051" s="152">
        <v>303.49130000000002</v>
      </c>
      <c r="W2051" s="152">
        <v>295.11631</v>
      </c>
      <c r="X2051" s="152">
        <v>303.99430000000001</v>
      </c>
      <c r="Y2051" s="154">
        <f t="shared" si="352"/>
        <v>8.8779900000000112</v>
      </c>
      <c r="Z2051" s="154">
        <f t="shared" si="353"/>
        <v>0.5029999999999859</v>
      </c>
      <c r="AA2051" s="154">
        <f t="shared" si="354"/>
        <v>-8.3749900000000252</v>
      </c>
      <c r="AB2051" s="155">
        <f t="shared" si="347"/>
        <v>7.353252666666668</v>
      </c>
      <c r="AC2051" s="155">
        <f t="shared" si="355"/>
        <v>8.3749900000000252</v>
      </c>
      <c r="AD2051" s="155">
        <f t="shared" si="348"/>
        <v>5.0047486666666714</v>
      </c>
      <c r="AE2051" s="152">
        <f t="shared" si="356"/>
        <v>0</v>
      </c>
      <c r="AF2051" s="152"/>
      <c r="AG2051" s="156">
        <v>39031</v>
      </c>
      <c r="AH2051" s="159">
        <v>303.95928000000004</v>
      </c>
      <c r="AI2051" s="155">
        <f t="shared" si="349"/>
        <v>267.85044299999998</v>
      </c>
      <c r="AJ2051" s="158">
        <f t="shared" si="357"/>
        <v>2.7552999862350065E-2</v>
      </c>
      <c r="AK2051" s="155">
        <f t="shared" si="350"/>
        <v>1.783834635734988E-2</v>
      </c>
      <c r="AL2051" s="158">
        <f t="shared" si="351"/>
        <v>1.8684862382948052E-2</v>
      </c>
    </row>
    <row r="2052" spans="18:38" ht="14.25" x14ac:dyDescent="0.2">
      <c r="R2052" s="152" t="s">
        <v>100</v>
      </c>
      <c r="S2052" s="152"/>
      <c r="T2052" s="152" t="s">
        <v>98</v>
      </c>
      <c r="U2052" s="162">
        <v>39032</v>
      </c>
      <c r="V2052" s="152">
        <v>302.67489</v>
      </c>
      <c r="W2052" s="152">
        <v>297.14118999999999</v>
      </c>
      <c r="X2052" s="152">
        <v>306.16036000000003</v>
      </c>
      <c r="Y2052" s="154">
        <f t="shared" si="352"/>
        <v>9.019170000000031</v>
      </c>
      <c r="Z2052" s="154">
        <f t="shared" si="353"/>
        <v>3.4854700000000207</v>
      </c>
      <c r="AA2052" s="154">
        <f t="shared" si="354"/>
        <v>-5.5337000000000103</v>
      </c>
      <c r="AB2052" s="155">
        <f t="shared" si="347"/>
        <v>7.4235543333333363</v>
      </c>
      <c r="AC2052" s="155">
        <f t="shared" si="355"/>
        <v>5.5337000000000103</v>
      </c>
      <c r="AD2052" s="155">
        <f t="shared" si="348"/>
        <v>5.0892723333333381</v>
      </c>
      <c r="AE2052" s="152">
        <f t="shared" si="356"/>
        <v>0</v>
      </c>
      <c r="AF2052" s="152"/>
      <c r="AG2052" s="156">
        <v>39032</v>
      </c>
      <c r="AH2052" s="159">
        <v>294.09962999999999</v>
      </c>
      <c r="AI2052" s="155">
        <f t="shared" si="349"/>
        <v>269.28182333333336</v>
      </c>
      <c r="AJ2052" s="158">
        <f t="shared" si="357"/>
        <v>1.8815732614148512E-2</v>
      </c>
      <c r="AK2052" s="155">
        <f t="shared" si="350"/>
        <v>1.806764881476304E-2</v>
      </c>
      <c r="AL2052" s="158">
        <f t="shared" si="351"/>
        <v>1.8899427634346964E-2</v>
      </c>
    </row>
    <row r="2053" spans="18:38" ht="14.25" x14ac:dyDescent="0.2">
      <c r="R2053" s="152" t="s">
        <v>100</v>
      </c>
      <c r="S2053" s="152"/>
      <c r="T2053" s="152" t="s">
        <v>98</v>
      </c>
      <c r="U2053" s="162">
        <v>39033</v>
      </c>
      <c r="V2053" s="152">
        <v>303.13902999999999</v>
      </c>
      <c r="W2053" s="152">
        <v>295.79658000000001</v>
      </c>
      <c r="X2053" s="152">
        <v>306.65956</v>
      </c>
      <c r="Y2053" s="154">
        <f t="shared" si="352"/>
        <v>10.862979999999993</v>
      </c>
      <c r="Z2053" s="154">
        <f t="shared" si="353"/>
        <v>3.5205300000000079</v>
      </c>
      <c r="AA2053" s="154">
        <f t="shared" si="354"/>
        <v>-7.3424499999999853</v>
      </c>
      <c r="AB2053" s="155">
        <f t="shared" si="347"/>
        <v>7.6265256666666685</v>
      </c>
      <c r="AC2053" s="155">
        <f t="shared" si="355"/>
        <v>7.3424499999999853</v>
      </c>
      <c r="AD2053" s="155">
        <f t="shared" si="348"/>
        <v>5.1835230000000045</v>
      </c>
      <c r="AE2053" s="152">
        <f t="shared" si="356"/>
        <v>0</v>
      </c>
      <c r="AF2053" s="152"/>
      <c r="AG2053" s="156">
        <v>39033</v>
      </c>
      <c r="AH2053" s="159">
        <v>281.97241000000002</v>
      </c>
      <c r="AI2053" s="155">
        <f t="shared" si="349"/>
        <v>270.40413599999999</v>
      </c>
      <c r="AJ2053" s="158">
        <f t="shared" si="357"/>
        <v>2.603960437122194E-2</v>
      </c>
      <c r="AK2053" s="155">
        <f t="shared" si="350"/>
        <v>1.8329530793592928E-2</v>
      </c>
      <c r="AL2053" s="158">
        <f t="shared" si="351"/>
        <v>1.9169540365314548E-2</v>
      </c>
    </row>
    <row r="2054" spans="18:38" ht="14.25" x14ac:dyDescent="0.2">
      <c r="R2054" s="152" t="s">
        <v>100</v>
      </c>
      <c r="S2054" s="152"/>
      <c r="T2054" s="152" t="s">
        <v>98</v>
      </c>
      <c r="U2054" s="162">
        <v>39034</v>
      </c>
      <c r="V2054" s="152">
        <v>302.43937</v>
      </c>
      <c r="W2054" s="152">
        <v>303.12063000000001</v>
      </c>
      <c r="X2054" s="152">
        <v>310.87052</v>
      </c>
      <c r="Y2054" s="154">
        <f t="shared" si="352"/>
        <v>7.7498899999999935</v>
      </c>
      <c r="Z2054" s="154">
        <f t="shared" si="353"/>
        <v>8.4311500000000024</v>
      </c>
      <c r="AA2054" s="154">
        <f t="shared" si="354"/>
        <v>0.68126000000000886</v>
      </c>
      <c r="AB2054" s="155">
        <f t="shared" si="347"/>
        <v>7.8149266666666675</v>
      </c>
      <c r="AC2054" s="155">
        <f t="shared" si="355"/>
        <v>0</v>
      </c>
      <c r="AD2054" s="155">
        <f t="shared" si="348"/>
        <v>5.1543453333333371</v>
      </c>
      <c r="AE2054" s="152">
        <f t="shared" si="356"/>
        <v>0</v>
      </c>
      <c r="AF2054" s="152"/>
      <c r="AG2054" s="156">
        <v>39034</v>
      </c>
      <c r="AH2054" s="159">
        <v>298.13785000000001</v>
      </c>
      <c r="AI2054" s="155">
        <f t="shared" si="349"/>
        <v>272.49919733333337</v>
      </c>
      <c r="AJ2054" s="158">
        <f t="shared" si="357"/>
        <v>0</v>
      </c>
      <c r="AK2054" s="155">
        <f t="shared" si="350"/>
        <v>1.8205521437207193E-2</v>
      </c>
      <c r="AL2054" s="158">
        <f t="shared" si="351"/>
        <v>1.8915084461802317E-2</v>
      </c>
    </row>
    <row r="2055" spans="18:38" ht="14.25" x14ac:dyDescent="0.2">
      <c r="R2055" s="152" t="s">
        <v>100</v>
      </c>
      <c r="S2055" s="152"/>
      <c r="T2055" s="152" t="s">
        <v>98</v>
      </c>
      <c r="U2055" s="162">
        <v>39035</v>
      </c>
      <c r="V2055" s="152">
        <v>305.48554999999999</v>
      </c>
      <c r="W2055" s="152">
        <v>291.80288000000002</v>
      </c>
      <c r="X2055" s="152">
        <v>305.61802</v>
      </c>
      <c r="Y2055" s="154">
        <f t="shared" si="352"/>
        <v>13.815139999999985</v>
      </c>
      <c r="Z2055" s="154">
        <f t="shared" si="353"/>
        <v>0.13247000000001208</v>
      </c>
      <c r="AA2055" s="154">
        <f t="shared" si="354"/>
        <v>-13.682669999999973</v>
      </c>
      <c r="AB2055" s="155">
        <f t="shared" si="347"/>
        <v>8.0743173333333349</v>
      </c>
      <c r="AC2055" s="155">
        <f t="shared" si="355"/>
        <v>13.682669999999973</v>
      </c>
      <c r="AD2055" s="155">
        <f t="shared" si="348"/>
        <v>5.4978243333333374</v>
      </c>
      <c r="AE2055" s="152">
        <f t="shared" si="356"/>
        <v>0</v>
      </c>
      <c r="AF2055" s="152"/>
      <c r="AG2055" s="156">
        <v>39035</v>
      </c>
      <c r="AH2055" s="159">
        <v>305.93221000000005</v>
      </c>
      <c r="AI2055" s="155">
        <f t="shared" si="349"/>
        <v>275.70221366666669</v>
      </c>
      <c r="AJ2055" s="158">
        <f t="shared" si="357"/>
        <v>4.4724515931159947E-2</v>
      </c>
      <c r="AK2055" s="155">
        <f t="shared" si="350"/>
        <v>1.9159696064502792E-2</v>
      </c>
      <c r="AL2055" s="158">
        <f t="shared" si="351"/>
        <v>1.9941168626162693E-2</v>
      </c>
    </row>
    <row r="2056" spans="18:38" ht="14.25" x14ac:dyDescent="0.2">
      <c r="R2056" s="152" t="s">
        <v>100</v>
      </c>
      <c r="S2056" s="152"/>
      <c r="T2056" s="152" t="s">
        <v>98</v>
      </c>
      <c r="U2056" s="162">
        <v>39036</v>
      </c>
      <c r="V2056" s="152">
        <v>298.10316999999998</v>
      </c>
      <c r="W2056" s="152">
        <v>294.99480999999997</v>
      </c>
      <c r="X2056" s="152">
        <v>299.72152</v>
      </c>
      <c r="Y2056" s="154">
        <f t="shared" si="352"/>
        <v>4.7267100000000255</v>
      </c>
      <c r="Z2056" s="154">
        <f t="shared" si="353"/>
        <v>1.6183500000000208</v>
      </c>
      <c r="AA2056" s="154">
        <f t="shared" si="354"/>
        <v>-3.1083600000000047</v>
      </c>
      <c r="AB2056" s="155">
        <f t="shared" si="347"/>
        <v>8.1579113333333364</v>
      </c>
      <c r="AC2056" s="155">
        <f t="shared" si="355"/>
        <v>3.1083600000000047</v>
      </c>
      <c r="AD2056" s="155">
        <f t="shared" si="348"/>
        <v>5.5619806666666705</v>
      </c>
      <c r="AE2056" s="152">
        <f t="shared" si="356"/>
        <v>0</v>
      </c>
      <c r="AF2056" s="152"/>
      <c r="AG2056" s="156">
        <v>39036</v>
      </c>
      <c r="AH2056" s="159">
        <v>283.60798000000005</v>
      </c>
      <c r="AI2056" s="155">
        <f t="shared" si="349"/>
        <v>276.80443366666663</v>
      </c>
      <c r="AJ2056" s="158">
        <f t="shared" si="357"/>
        <v>1.0960058317117889E-2</v>
      </c>
      <c r="AK2056" s="155">
        <f t="shared" si="350"/>
        <v>1.9367549704708012E-2</v>
      </c>
      <c r="AL2056" s="158">
        <f t="shared" si="351"/>
        <v>2.0093538940075352E-2</v>
      </c>
    </row>
    <row r="2057" spans="18:38" ht="14.25" x14ac:dyDescent="0.2">
      <c r="R2057" s="152" t="s">
        <v>100</v>
      </c>
      <c r="S2057" s="152"/>
      <c r="T2057" s="152" t="s">
        <v>98</v>
      </c>
      <c r="U2057" s="162">
        <v>39037</v>
      </c>
      <c r="V2057" s="152">
        <v>300.40172000000001</v>
      </c>
      <c r="W2057" s="152">
        <v>295.21613000000002</v>
      </c>
      <c r="X2057" s="152">
        <v>300.84586000000002</v>
      </c>
      <c r="Y2057" s="154">
        <f t="shared" si="352"/>
        <v>5.629729999999995</v>
      </c>
      <c r="Z2057" s="154">
        <f t="shared" si="353"/>
        <v>0.44414000000000442</v>
      </c>
      <c r="AA2057" s="154">
        <f t="shared" si="354"/>
        <v>-5.1855899999999906</v>
      </c>
      <c r="AB2057" s="155">
        <f t="shared" si="347"/>
        <v>8.1537320000000033</v>
      </c>
      <c r="AC2057" s="155">
        <f t="shared" si="355"/>
        <v>5.1855899999999906</v>
      </c>
      <c r="AD2057" s="155">
        <f t="shared" si="348"/>
        <v>5.6013340000000049</v>
      </c>
      <c r="AE2057" s="152">
        <f t="shared" si="356"/>
        <v>0</v>
      </c>
      <c r="AF2057" s="152"/>
      <c r="AG2057" s="156">
        <v>39037</v>
      </c>
      <c r="AH2057" s="159">
        <v>295.67018999999999</v>
      </c>
      <c r="AI2057" s="155">
        <f t="shared" si="349"/>
        <v>278.29272466666669</v>
      </c>
      <c r="AJ2057" s="158">
        <f t="shared" si="357"/>
        <v>1.7538426853244797E-2</v>
      </c>
      <c r="AK2057" s="155">
        <f t="shared" si="350"/>
        <v>1.9420338221249556E-2</v>
      </c>
      <c r="AL2057" s="158">
        <f t="shared" si="351"/>
        <v>2.0127489882134603E-2</v>
      </c>
    </row>
    <row r="2058" spans="18:38" ht="14.25" x14ac:dyDescent="0.2">
      <c r="R2058" s="152" t="s">
        <v>100</v>
      </c>
      <c r="S2058" s="152"/>
      <c r="T2058" s="152" t="s">
        <v>98</v>
      </c>
      <c r="U2058" s="162">
        <v>39038</v>
      </c>
      <c r="V2058" s="152">
        <v>300.92946999999998</v>
      </c>
      <c r="W2058" s="152">
        <v>292.68220000000002</v>
      </c>
      <c r="X2058" s="152">
        <v>302.45670999999999</v>
      </c>
      <c r="Y2058" s="154">
        <f t="shared" si="352"/>
        <v>9.7745099999999638</v>
      </c>
      <c r="Z2058" s="154">
        <f t="shared" si="353"/>
        <v>1.5272400000000061</v>
      </c>
      <c r="AA2058" s="154">
        <f t="shared" si="354"/>
        <v>-8.2472699999999577</v>
      </c>
      <c r="AB2058" s="155">
        <f t="shared" si="347"/>
        <v>8.2353426666666678</v>
      </c>
      <c r="AC2058" s="155">
        <f t="shared" si="355"/>
        <v>8.2472699999999577</v>
      </c>
      <c r="AD2058" s="155">
        <f t="shared" si="348"/>
        <v>5.8680630000000029</v>
      </c>
      <c r="AE2058" s="152">
        <f t="shared" si="356"/>
        <v>0</v>
      </c>
      <c r="AF2058" s="152"/>
      <c r="AG2058" s="156">
        <v>39038</v>
      </c>
      <c r="AH2058" s="159">
        <v>300.77665000000002</v>
      </c>
      <c r="AI2058" s="155">
        <f t="shared" si="349"/>
        <v>280.06475733333332</v>
      </c>
      <c r="AJ2058" s="158">
        <f t="shared" si="357"/>
        <v>2.7419914411574028E-2</v>
      </c>
      <c r="AK2058" s="155">
        <f t="shared" si="350"/>
        <v>2.0301300302306393E-2</v>
      </c>
      <c r="AL2058" s="158">
        <f t="shared" si="351"/>
        <v>2.0952522037665129E-2</v>
      </c>
    </row>
    <row r="2059" spans="18:38" ht="14.25" x14ac:dyDescent="0.2">
      <c r="R2059" s="152" t="s">
        <v>100</v>
      </c>
      <c r="S2059" s="152"/>
      <c r="T2059" s="152" t="s">
        <v>98</v>
      </c>
      <c r="U2059" s="162">
        <v>39039</v>
      </c>
      <c r="V2059" s="152">
        <v>299.39017000000001</v>
      </c>
      <c r="W2059" s="152">
        <v>290.79329999999999</v>
      </c>
      <c r="X2059" s="152">
        <v>299.35469000000001</v>
      </c>
      <c r="Y2059" s="154">
        <f t="shared" si="352"/>
        <v>8.5613900000000172</v>
      </c>
      <c r="Z2059" s="154">
        <f t="shared" si="353"/>
        <v>-3.5480000000006839E-2</v>
      </c>
      <c r="AA2059" s="154">
        <f t="shared" si="354"/>
        <v>-8.596870000000024</v>
      </c>
      <c r="AB2059" s="155">
        <f t="shared" si="347"/>
        <v>8.415911666666668</v>
      </c>
      <c r="AC2059" s="155">
        <f t="shared" si="355"/>
        <v>8.596870000000024</v>
      </c>
      <c r="AD2059" s="155">
        <f t="shared" si="348"/>
        <v>6.1096273333333366</v>
      </c>
      <c r="AE2059" s="152">
        <f t="shared" si="356"/>
        <v>0</v>
      </c>
      <c r="AF2059" s="152"/>
      <c r="AG2059" s="156">
        <v>39039</v>
      </c>
      <c r="AH2059" s="159">
        <v>297.91301999999996</v>
      </c>
      <c r="AI2059" s="155">
        <f t="shared" si="349"/>
        <v>282.10974799999997</v>
      </c>
      <c r="AJ2059" s="158">
        <f t="shared" si="357"/>
        <v>2.8856979799003164E-2</v>
      </c>
      <c r="AK2059" s="155">
        <f t="shared" si="350"/>
        <v>2.1072984155956494E-2</v>
      </c>
      <c r="AL2059" s="158">
        <f t="shared" si="351"/>
        <v>2.1656916773160697E-2</v>
      </c>
    </row>
    <row r="2060" spans="18:38" ht="14.25" x14ac:dyDescent="0.2">
      <c r="R2060" s="152" t="s">
        <v>100</v>
      </c>
      <c r="S2060" s="152"/>
      <c r="T2060" s="152" t="s">
        <v>98</v>
      </c>
      <c r="U2060" s="162">
        <v>39040</v>
      </c>
      <c r="V2060" s="152">
        <v>299.87848000000002</v>
      </c>
      <c r="W2060" s="152">
        <v>292.30588</v>
      </c>
      <c r="X2060" s="152">
        <v>302.28208999999998</v>
      </c>
      <c r="Y2060" s="154">
        <f t="shared" si="352"/>
        <v>9.9762099999999805</v>
      </c>
      <c r="Z2060" s="154">
        <f t="shared" si="353"/>
        <v>2.4036099999999578</v>
      </c>
      <c r="AA2060" s="154">
        <f t="shared" si="354"/>
        <v>-7.5726000000000226</v>
      </c>
      <c r="AB2060" s="155">
        <f t="shared" si="347"/>
        <v>8.6079736666666697</v>
      </c>
      <c r="AC2060" s="155">
        <f t="shared" si="355"/>
        <v>7.5726000000000226</v>
      </c>
      <c r="AD2060" s="155">
        <f t="shared" si="348"/>
        <v>6.2796843333333374</v>
      </c>
      <c r="AE2060" s="152">
        <f t="shared" si="356"/>
        <v>0</v>
      </c>
      <c r="AF2060" s="152"/>
      <c r="AG2060" s="156">
        <v>39040</v>
      </c>
      <c r="AH2060" s="159">
        <v>297.35638999999998</v>
      </c>
      <c r="AI2060" s="155">
        <f t="shared" si="349"/>
        <v>283.86723933333332</v>
      </c>
      <c r="AJ2060" s="158">
        <f t="shared" si="357"/>
        <v>2.5466410861391016E-2</v>
      </c>
      <c r="AK2060" s="155">
        <f t="shared" si="350"/>
        <v>2.1585182817168154E-2</v>
      </c>
      <c r="AL2060" s="158">
        <f t="shared" si="351"/>
        <v>2.2121905817949528E-2</v>
      </c>
    </row>
    <row r="2061" spans="18:38" ht="14.25" x14ac:dyDescent="0.2">
      <c r="R2061" s="152" t="s">
        <v>100</v>
      </c>
      <c r="S2061" s="152"/>
      <c r="T2061" s="152" t="s">
        <v>98</v>
      </c>
      <c r="U2061" s="162">
        <v>39041</v>
      </c>
      <c r="V2061" s="152">
        <v>300.17259999999999</v>
      </c>
      <c r="W2061" s="152">
        <v>293.66136999999998</v>
      </c>
      <c r="X2061" s="152">
        <v>301.32684999999998</v>
      </c>
      <c r="Y2061" s="154">
        <f t="shared" si="352"/>
        <v>7.6654800000000023</v>
      </c>
      <c r="Z2061" s="154">
        <f t="shared" si="353"/>
        <v>1.1542499999999905</v>
      </c>
      <c r="AA2061" s="154">
        <f t="shared" si="354"/>
        <v>-6.5112300000000118</v>
      </c>
      <c r="AB2061" s="155">
        <f t="shared" si="347"/>
        <v>8.616687666666671</v>
      </c>
      <c r="AC2061" s="155">
        <f t="shared" si="355"/>
        <v>6.5112300000000118</v>
      </c>
      <c r="AD2061" s="155">
        <f t="shared" si="348"/>
        <v>6.4856233333333382</v>
      </c>
      <c r="AE2061" s="152">
        <f t="shared" si="356"/>
        <v>0</v>
      </c>
      <c r="AF2061" s="152"/>
      <c r="AG2061" s="156">
        <v>39041</v>
      </c>
      <c r="AH2061" s="159">
        <v>298.3793</v>
      </c>
      <c r="AI2061" s="155">
        <f t="shared" si="349"/>
        <v>285.67060500000002</v>
      </c>
      <c r="AJ2061" s="158">
        <f t="shared" si="357"/>
        <v>2.1821989662151535E-2</v>
      </c>
      <c r="AK2061" s="155">
        <f t="shared" si="350"/>
        <v>2.2267134315137382E-2</v>
      </c>
      <c r="AL2061" s="158">
        <f t="shared" si="351"/>
        <v>2.2703152581391207E-2</v>
      </c>
    </row>
    <row r="2062" spans="18:38" ht="14.25" x14ac:dyDescent="0.2">
      <c r="R2062" s="152" t="s">
        <v>100</v>
      </c>
      <c r="S2062" s="152"/>
      <c r="T2062" s="152" t="s">
        <v>98</v>
      </c>
      <c r="U2062" s="162">
        <v>39042</v>
      </c>
      <c r="V2062" s="152">
        <v>301.73975000000002</v>
      </c>
      <c r="W2062" s="152">
        <v>286.68463000000003</v>
      </c>
      <c r="X2062" s="152">
        <v>301.63652000000002</v>
      </c>
      <c r="Y2062" s="154">
        <f t="shared" si="352"/>
        <v>14.951889999999992</v>
      </c>
      <c r="Z2062" s="154">
        <f t="shared" si="353"/>
        <v>-0.10322999999999638</v>
      </c>
      <c r="AA2062" s="154">
        <f t="shared" si="354"/>
        <v>-15.055119999999988</v>
      </c>
      <c r="AB2062" s="155">
        <f t="shared" si="347"/>
        <v>8.8688023333333366</v>
      </c>
      <c r="AC2062" s="155">
        <f t="shared" si="355"/>
        <v>15.055119999999988</v>
      </c>
      <c r="AD2062" s="155">
        <f t="shared" si="348"/>
        <v>6.7607760000000043</v>
      </c>
      <c r="AE2062" s="152">
        <f t="shared" si="356"/>
        <v>0</v>
      </c>
      <c r="AF2062" s="152"/>
      <c r="AG2062" s="156">
        <v>39042</v>
      </c>
      <c r="AH2062" s="159">
        <v>325.48148000000003</v>
      </c>
      <c r="AI2062" s="155">
        <f t="shared" si="349"/>
        <v>287.81081699999993</v>
      </c>
      <c r="AJ2062" s="158">
        <f t="shared" si="357"/>
        <v>4.6254920556462957E-2</v>
      </c>
      <c r="AK2062" s="155">
        <f t="shared" si="350"/>
        <v>2.2941355919676987E-2</v>
      </c>
      <c r="AL2062" s="158">
        <f t="shared" si="351"/>
        <v>2.349034713313088E-2</v>
      </c>
    </row>
    <row r="2063" spans="18:38" ht="14.25" x14ac:dyDescent="0.2">
      <c r="R2063" s="152" t="s">
        <v>100</v>
      </c>
      <c r="S2063" s="152"/>
      <c r="T2063" s="152" t="s">
        <v>98</v>
      </c>
      <c r="U2063" s="162">
        <v>39043</v>
      </c>
      <c r="V2063" s="152">
        <v>299.34071</v>
      </c>
      <c r="W2063" s="152">
        <v>289.69524000000001</v>
      </c>
      <c r="X2063" s="152">
        <v>301.91825999999998</v>
      </c>
      <c r="Y2063" s="154">
        <f t="shared" si="352"/>
        <v>12.223019999999963</v>
      </c>
      <c r="Z2063" s="154">
        <f t="shared" si="353"/>
        <v>2.5775499999999738</v>
      </c>
      <c r="AA2063" s="154">
        <f t="shared" si="354"/>
        <v>-9.6454699999999889</v>
      </c>
      <c r="AB2063" s="155">
        <f t="shared" si="347"/>
        <v>9.083318666666667</v>
      </c>
      <c r="AC2063" s="155">
        <f t="shared" si="355"/>
        <v>9.6454699999999889</v>
      </c>
      <c r="AD2063" s="155">
        <f t="shared" si="348"/>
        <v>6.8901006666666698</v>
      </c>
      <c r="AE2063" s="152">
        <f t="shared" si="356"/>
        <v>0</v>
      </c>
      <c r="AF2063" s="152"/>
      <c r="AG2063" s="156">
        <v>39043</v>
      </c>
      <c r="AH2063" s="159">
        <v>320.79089999999991</v>
      </c>
      <c r="AI2063" s="155">
        <f t="shared" si="349"/>
        <v>289.97010966666659</v>
      </c>
      <c r="AJ2063" s="158">
        <f t="shared" si="357"/>
        <v>3.0067779354090132E-2</v>
      </c>
      <c r="AK2063" s="155">
        <f t="shared" si="350"/>
        <v>2.31929046791827E-2</v>
      </c>
      <c r="AL2063" s="158">
        <f t="shared" si="351"/>
        <v>2.3761416908063882E-2</v>
      </c>
    </row>
    <row r="2064" spans="18:38" ht="14.25" x14ac:dyDescent="0.2">
      <c r="R2064" s="152" t="s">
        <v>100</v>
      </c>
      <c r="S2064" s="152"/>
      <c r="T2064" s="152" t="s">
        <v>98</v>
      </c>
      <c r="U2064" s="162">
        <v>39044</v>
      </c>
      <c r="V2064" s="152">
        <v>302.25371999999999</v>
      </c>
      <c r="W2064" s="152">
        <v>295.69355999999999</v>
      </c>
      <c r="X2064" s="152">
        <v>302.31572999999997</v>
      </c>
      <c r="Y2064" s="154">
        <f t="shared" si="352"/>
        <v>6.6221699999999828</v>
      </c>
      <c r="Z2064" s="154">
        <f t="shared" si="353"/>
        <v>6.2009999999986576E-2</v>
      </c>
      <c r="AA2064" s="154">
        <f t="shared" si="354"/>
        <v>-6.5601599999999962</v>
      </c>
      <c r="AB2064" s="155">
        <f t="shared" si="347"/>
        <v>9.0938663333333327</v>
      </c>
      <c r="AC2064" s="155">
        <f t="shared" si="355"/>
        <v>6.5601599999999962</v>
      </c>
      <c r="AD2064" s="155">
        <f t="shared" si="348"/>
        <v>6.9452776666666693</v>
      </c>
      <c r="AE2064" s="152">
        <f t="shared" si="356"/>
        <v>0</v>
      </c>
      <c r="AF2064" s="152"/>
      <c r="AG2064" s="156">
        <v>39044</v>
      </c>
      <c r="AH2064" s="159">
        <v>292.63733000000002</v>
      </c>
      <c r="AI2064" s="155">
        <f t="shared" si="349"/>
        <v>291.24826933333327</v>
      </c>
      <c r="AJ2064" s="158">
        <f t="shared" si="357"/>
        <v>2.2417372383762509E-2</v>
      </c>
      <c r="AK2064" s="155">
        <f t="shared" si="350"/>
        <v>2.329720981839924E-2</v>
      </c>
      <c r="AL2064" s="158">
        <f t="shared" si="351"/>
        <v>2.3846588625451394E-2</v>
      </c>
    </row>
    <row r="2065" spans="18:38" ht="14.25" x14ac:dyDescent="0.2">
      <c r="R2065" s="152" t="s">
        <v>100</v>
      </c>
      <c r="S2065" s="152"/>
      <c r="T2065" s="152" t="s">
        <v>98</v>
      </c>
      <c r="U2065" s="162">
        <v>39045</v>
      </c>
      <c r="V2065" s="152">
        <v>298.87180000000001</v>
      </c>
      <c r="W2065" s="152">
        <v>285.47138999999999</v>
      </c>
      <c r="X2065" s="152">
        <v>298.92914999999999</v>
      </c>
      <c r="Y2065" s="154">
        <f t="shared" si="352"/>
        <v>13.457760000000007</v>
      </c>
      <c r="Z2065" s="154">
        <f t="shared" si="353"/>
        <v>5.7349999999985357E-2</v>
      </c>
      <c r="AA2065" s="154">
        <f t="shared" si="354"/>
        <v>-13.400410000000022</v>
      </c>
      <c r="AB2065" s="155">
        <f t="shared" si="347"/>
        <v>9.3897693333333336</v>
      </c>
      <c r="AC2065" s="155">
        <f t="shared" si="355"/>
        <v>13.400410000000022</v>
      </c>
      <c r="AD2065" s="155">
        <f t="shared" si="348"/>
        <v>7.2506436666666714</v>
      </c>
      <c r="AE2065" s="152">
        <f t="shared" si="356"/>
        <v>0</v>
      </c>
      <c r="AF2065" s="152"/>
      <c r="AG2065" s="156">
        <v>39045</v>
      </c>
      <c r="AH2065" s="159">
        <v>298.25232999999997</v>
      </c>
      <c r="AI2065" s="155">
        <f t="shared" si="349"/>
        <v>292.08060433333327</v>
      </c>
      <c r="AJ2065" s="158">
        <f t="shared" si="357"/>
        <v>4.4929774731349202E-2</v>
      </c>
      <c r="AK2065" s="155">
        <f t="shared" si="350"/>
        <v>2.4277768733338707E-2</v>
      </c>
      <c r="AL2065" s="158">
        <f t="shared" si="351"/>
        <v>2.4824118955848115E-2</v>
      </c>
    </row>
    <row r="2066" spans="18:38" ht="14.25" x14ac:dyDescent="0.2">
      <c r="R2066" s="152" t="s">
        <v>100</v>
      </c>
      <c r="S2066" s="152"/>
      <c r="T2066" s="152" t="s">
        <v>98</v>
      </c>
      <c r="U2066" s="162">
        <v>39046</v>
      </c>
      <c r="V2066" s="152">
        <v>297.57193999999998</v>
      </c>
      <c r="W2066" s="152">
        <v>292.40444000000002</v>
      </c>
      <c r="X2066" s="152">
        <v>298.35818</v>
      </c>
      <c r="Y2066" s="154">
        <f t="shared" si="352"/>
        <v>5.953739999999982</v>
      </c>
      <c r="Z2066" s="154">
        <f t="shared" si="353"/>
        <v>0.7862400000000207</v>
      </c>
      <c r="AA2066" s="154">
        <f t="shared" si="354"/>
        <v>-5.1674999999999613</v>
      </c>
      <c r="AB2066" s="155">
        <f t="shared" si="347"/>
        <v>9.445489666666667</v>
      </c>
      <c r="AC2066" s="155">
        <f t="shared" si="355"/>
        <v>5.1674999999999613</v>
      </c>
      <c r="AD2066" s="155">
        <f t="shared" si="348"/>
        <v>7.3978836666666687</v>
      </c>
      <c r="AE2066" s="152">
        <f t="shared" si="356"/>
        <v>0</v>
      </c>
      <c r="AF2066" s="152"/>
      <c r="AG2066" s="156">
        <v>39046</v>
      </c>
      <c r="AH2066" s="159">
        <v>284.49889000000002</v>
      </c>
      <c r="AI2066" s="155">
        <f t="shared" si="349"/>
        <v>292.85757066666667</v>
      </c>
      <c r="AJ2066" s="158">
        <f t="shared" si="357"/>
        <v>1.816351550615878E-2</v>
      </c>
      <c r="AK2066" s="155">
        <f t="shared" si="350"/>
        <v>2.4787465164773211E-2</v>
      </c>
      <c r="AL2066" s="158">
        <f t="shared" si="351"/>
        <v>2.5261029277221628E-2</v>
      </c>
    </row>
    <row r="2067" spans="18:38" ht="14.25" x14ac:dyDescent="0.2">
      <c r="R2067" s="152" t="s">
        <v>100</v>
      </c>
      <c r="S2067" s="152"/>
      <c r="T2067" s="152" t="s">
        <v>98</v>
      </c>
      <c r="U2067" s="162">
        <v>39047</v>
      </c>
      <c r="V2067" s="152">
        <v>298.81036999999998</v>
      </c>
      <c r="W2067" s="152">
        <v>297.0335</v>
      </c>
      <c r="X2067" s="152">
        <v>302.03748999999999</v>
      </c>
      <c r="Y2067" s="154">
        <f t="shared" si="352"/>
        <v>5.0039899999999875</v>
      </c>
      <c r="Z2067" s="154">
        <f t="shared" si="353"/>
        <v>3.2271200000000135</v>
      </c>
      <c r="AA2067" s="154">
        <f t="shared" si="354"/>
        <v>-1.776869999999974</v>
      </c>
      <c r="AB2067" s="155">
        <f t="shared" si="347"/>
        <v>9.2886829999999989</v>
      </c>
      <c r="AC2067" s="155">
        <f t="shared" si="355"/>
        <v>1.776869999999974</v>
      </c>
      <c r="AD2067" s="155">
        <f t="shared" si="348"/>
        <v>7.2251336666666663</v>
      </c>
      <c r="AE2067" s="152">
        <f t="shared" si="356"/>
        <v>0</v>
      </c>
      <c r="AF2067" s="152"/>
      <c r="AG2067" s="156">
        <v>39047</v>
      </c>
      <c r="AH2067" s="159">
        <v>287.61598999999995</v>
      </c>
      <c r="AI2067" s="155">
        <f t="shared" si="349"/>
        <v>293.34528399999999</v>
      </c>
      <c r="AJ2067" s="158">
        <f t="shared" si="357"/>
        <v>6.1779249477748937E-3</v>
      </c>
      <c r="AK2067" s="155">
        <f t="shared" si="350"/>
        <v>2.4143608101744988E-2</v>
      </c>
      <c r="AL2067" s="158">
        <f t="shared" si="351"/>
        <v>2.4630134045947938E-2</v>
      </c>
    </row>
    <row r="2068" spans="18:38" ht="14.25" x14ac:dyDescent="0.2">
      <c r="R2068" s="152" t="s">
        <v>100</v>
      </c>
      <c r="S2068" s="152"/>
      <c r="T2068" s="152" t="s">
        <v>98</v>
      </c>
      <c r="U2068" s="162">
        <v>39048</v>
      </c>
      <c r="V2068" s="152">
        <v>302.47255000000001</v>
      </c>
      <c r="W2068" s="152">
        <v>292.77918</v>
      </c>
      <c r="X2068" s="152">
        <v>302.47994</v>
      </c>
      <c r="Y2068" s="154">
        <f t="shared" si="352"/>
        <v>9.7007600000000025</v>
      </c>
      <c r="Z2068" s="154">
        <f t="shared" si="353"/>
        <v>7.389999999986685E-3</v>
      </c>
      <c r="AA2068" s="154">
        <f t="shared" si="354"/>
        <v>-9.6933700000000158</v>
      </c>
      <c r="AB2068" s="155">
        <f t="shared" si="347"/>
        <v>9.3222356666666659</v>
      </c>
      <c r="AC2068" s="155">
        <f t="shared" si="355"/>
        <v>9.6933700000000158</v>
      </c>
      <c r="AD2068" s="155">
        <f t="shared" si="348"/>
        <v>7.5482460000000007</v>
      </c>
      <c r="AE2068" s="152">
        <f t="shared" si="356"/>
        <v>0</v>
      </c>
      <c r="AF2068" s="152"/>
      <c r="AG2068" s="156">
        <v>39048</v>
      </c>
      <c r="AH2068" s="159">
        <v>300.03773999999999</v>
      </c>
      <c r="AI2068" s="155">
        <f t="shared" si="349"/>
        <v>294.86832666666663</v>
      </c>
      <c r="AJ2068" s="158">
        <f t="shared" si="357"/>
        <v>3.2307169091461682E-2</v>
      </c>
      <c r="AK2068" s="155">
        <f t="shared" si="350"/>
        <v>2.5220513738127046E-2</v>
      </c>
      <c r="AL2068" s="158">
        <f t="shared" si="351"/>
        <v>2.5598700563498982E-2</v>
      </c>
    </row>
    <row r="2069" spans="18:38" ht="14.25" x14ac:dyDescent="0.2">
      <c r="R2069" s="152" t="s">
        <v>100</v>
      </c>
      <c r="S2069" s="152"/>
      <c r="T2069" s="152" t="s">
        <v>98</v>
      </c>
      <c r="U2069" s="162">
        <v>39049</v>
      </c>
      <c r="V2069" s="152">
        <v>295.03158000000002</v>
      </c>
      <c r="W2069" s="152">
        <v>287.68153000000001</v>
      </c>
      <c r="X2069" s="152">
        <v>298.85951999999997</v>
      </c>
      <c r="Y2069" s="154">
        <f t="shared" si="352"/>
        <v>11.177989999999966</v>
      </c>
      <c r="Z2069" s="154">
        <f t="shared" si="353"/>
        <v>3.8279399999999555</v>
      </c>
      <c r="AA2069" s="154">
        <f t="shared" si="354"/>
        <v>-7.3500500000000102</v>
      </c>
      <c r="AB2069" s="155">
        <f t="shared" si="347"/>
        <v>9.6172993333333316</v>
      </c>
      <c r="AC2069" s="155">
        <f t="shared" si="355"/>
        <v>7.3500500000000102</v>
      </c>
      <c r="AD2069" s="155">
        <f t="shared" si="348"/>
        <v>7.7932476666666677</v>
      </c>
      <c r="AE2069" s="152">
        <f t="shared" si="356"/>
        <v>0</v>
      </c>
      <c r="AF2069" s="152"/>
      <c r="AG2069" s="156">
        <v>39049</v>
      </c>
      <c r="AH2069" s="159">
        <v>295.18782000000004</v>
      </c>
      <c r="AI2069" s="155">
        <f t="shared" si="349"/>
        <v>296.20126299999998</v>
      </c>
      <c r="AJ2069" s="158">
        <f t="shared" si="357"/>
        <v>2.4899570720770283E-2</v>
      </c>
      <c r="AK2069" s="155">
        <f t="shared" si="350"/>
        <v>2.6050499428819388E-2</v>
      </c>
      <c r="AL2069" s="158">
        <f t="shared" si="351"/>
        <v>2.6310649683714105E-2</v>
      </c>
    </row>
    <row r="2070" spans="18:38" ht="14.25" x14ac:dyDescent="0.2">
      <c r="R2070" s="152" t="s">
        <v>100</v>
      </c>
      <c r="S2070" s="152"/>
      <c r="T2070" s="152" t="s">
        <v>98</v>
      </c>
      <c r="U2070" s="162">
        <v>39050</v>
      </c>
      <c r="V2070" s="152">
        <v>299.66701999999998</v>
      </c>
      <c r="W2070" s="152">
        <v>289.17734999999999</v>
      </c>
      <c r="X2070" s="152">
        <v>300.18515000000002</v>
      </c>
      <c r="Y2070" s="154">
        <f t="shared" si="352"/>
        <v>11.007800000000032</v>
      </c>
      <c r="Z2070" s="154">
        <f t="shared" si="353"/>
        <v>0.51813000000004195</v>
      </c>
      <c r="AA2070" s="154">
        <f t="shared" si="354"/>
        <v>-10.48966999999999</v>
      </c>
      <c r="AB2070" s="155">
        <f t="shared" si="347"/>
        <v>9.7740509999999983</v>
      </c>
      <c r="AC2070" s="155">
        <f t="shared" si="355"/>
        <v>10.48966999999999</v>
      </c>
      <c r="AD2070" s="155">
        <f t="shared" si="348"/>
        <v>8.1077266666666663</v>
      </c>
      <c r="AE2070" s="152">
        <f t="shared" si="356"/>
        <v>0</v>
      </c>
      <c r="AF2070" s="152"/>
      <c r="AG2070" s="156">
        <v>39050</v>
      </c>
      <c r="AH2070" s="159">
        <v>294.12191000000001</v>
      </c>
      <c r="AI2070" s="155">
        <f t="shared" si="349"/>
        <v>297.5613873333333</v>
      </c>
      <c r="AJ2070" s="158">
        <f t="shared" si="357"/>
        <v>3.566436108075046E-2</v>
      </c>
      <c r="AK2070" s="155">
        <f t="shared" si="350"/>
        <v>2.7100447895452469E-2</v>
      </c>
      <c r="AL2070" s="158">
        <f t="shared" si="351"/>
        <v>2.724724044112704E-2</v>
      </c>
    </row>
    <row r="2071" spans="18:38" ht="14.25" x14ac:dyDescent="0.2">
      <c r="R2071" s="152" t="s">
        <v>100</v>
      </c>
      <c r="S2071" s="152"/>
      <c r="T2071" s="152" t="s">
        <v>98</v>
      </c>
      <c r="U2071" s="162">
        <v>39051</v>
      </c>
      <c r="V2071" s="152">
        <v>299.87749000000002</v>
      </c>
      <c r="W2071" s="152">
        <v>291.26999000000001</v>
      </c>
      <c r="X2071" s="152">
        <v>300.88155</v>
      </c>
      <c r="Y2071" s="154">
        <f t="shared" si="352"/>
        <v>9.6115599999999972</v>
      </c>
      <c r="Z2071" s="154">
        <f t="shared" si="353"/>
        <v>1.0040599999999813</v>
      </c>
      <c r="AA2071" s="154">
        <f t="shared" si="354"/>
        <v>-8.6075000000000159</v>
      </c>
      <c r="AB2071" s="155">
        <f t="shared" si="347"/>
        <v>9.8548813333333314</v>
      </c>
      <c r="AC2071" s="155">
        <f t="shared" si="355"/>
        <v>8.6075000000000159</v>
      </c>
      <c r="AD2071" s="155">
        <f t="shared" si="348"/>
        <v>8.1795196666666659</v>
      </c>
      <c r="AE2071" s="152">
        <f t="shared" si="356"/>
        <v>0</v>
      </c>
      <c r="AF2071" s="152"/>
      <c r="AG2071" s="156">
        <v>39051</v>
      </c>
      <c r="AH2071" s="159">
        <v>309.95321000000001</v>
      </c>
      <c r="AI2071" s="155">
        <f t="shared" si="349"/>
        <v>298.49719599999997</v>
      </c>
      <c r="AJ2071" s="158">
        <f t="shared" si="357"/>
        <v>2.7770320559028942E-2</v>
      </c>
      <c r="AK2071" s="155">
        <f t="shared" si="350"/>
        <v>2.7262947767630757E-2</v>
      </c>
      <c r="AL2071" s="158">
        <f t="shared" si="351"/>
        <v>2.7402333342744924E-2</v>
      </c>
    </row>
    <row r="2072" spans="18:38" ht="14.25" x14ac:dyDescent="0.2">
      <c r="R2072" s="152" t="s">
        <v>100</v>
      </c>
      <c r="S2072" s="152"/>
      <c r="T2072" s="152" t="s">
        <v>98</v>
      </c>
      <c r="U2072" s="162">
        <v>39052</v>
      </c>
      <c r="V2072" s="152">
        <v>299.17621000000003</v>
      </c>
      <c r="W2072" s="152">
        <v>292.51038</v>
      </c>
      <c r="X2072" s="152">
        <v>303.66088000000002</v>
      </c>
      <c r="Y2072" s="154">
        <f t="shared" si="352"/>
        <v>11.150500000000022</v>
      </c>
      <c r="Z2072" s="154">
        <f t="shared" si="353"/>
        <v>4.4846699999999942</v>
      </c>
      <c r="AA2072" s="154">
        <f t="shared" si="354"/>
        <v>-6.6658300000000281</v>
      </c>
      <c r="AB2072" s="155">
        <f t="shared" si="347"/>
        <v>9.5506246666666659</v>
      </c>
      <c r="AC2072" s="155">
        <f t="shared" si="355"/>
        <v>6.6658300000000281</v>
      </c>
      <c r="AD2072" s="155">
        <f t="shared" si="348"/>
        <v>7.745165000000001</v>
      </c>
      <c r="AE2072" s="152">
        <f t="shared" si="356"/>
        <v>0</v>
      </c>
      <c r="AF2072" s="152"/>
      <c r="AG2072" s="156">
        <v>39052</v>
      </c>
      <c r="AH2072" s="159">
        <v>285.72978999999998</v>
      </c>
      <c r="AI2072" s="155">
        <f t="shared" si="349"/>
        <v>298.19613499999997</v>
      </c>
      <c r="AJ2072" s="158">
        <f t="shared" si="357"/>
        <v>2.3329139044269864E-2</v>
      </c>
      <c r="AK2072" s="155">
        <f t="shared" si="350"/>
        <v>2.5813196023367513E-2</v>
      </c>
      <c r="AL2072" s="158">
        <f t="shared" si="351"/>
        <v>2.5973391640371199E-2</v>
      </c>
    </row>
    <row r="2073" spans="18:38" ht="14.25" x14ac:dyDescent="0.2">
      <c r="R2073" s="152" t="s">
        <v>100</v>
      </c>
      <c r="S2073" s="152"/>
      <c r="T2073" s="152" t="s">
        <v>98</v>
      </c>
      <c r="U2073" s="162">
        <v>39053</v>
      </c>
      <c r="V2073" s="152">
        <v>304.57209999999998</v>
      </c>
      <c r="W2073" s="152">
        <v>300.58998000000003</v>
      </c>
      <c r="X2073" s="152">
        <v>309.91451000000001</v>
      </c>
      <c r="Y2073" s="154">
        <f t="shared" si="352"/>
        <v>9.3245299999999816</v>
      </c>
      <c r="Z2073" s="154">
        <f t="shared" si="353"/>
        <v>5.3424100000000294</v>
      </c>
      <c r="AA2073" s="154">
        <f t="shared" si="354"/>
        <v>-3.9821199999999521</v>
      </c>
      <c r="AB2073" s="155">
        <f t="shared" si="347"/>
        <v>9.6093913333333312</v>
      </c>
      <c r="AC2073" s="155">
        <f t="shared" si="355"/>
        <v>3.9821199999999521</v>
      </c>
      <c r="AD2073" s="155">
        <f t="shared" si="348"/>
        <v>7.6539760000000001</v>
      </c>
      <c r="AE2073" s="152">
        <f t="shared" si="356"/>
        <v>0</v>
      </c>
      <c r="AF2073" s="152"/>
      <c r="AG2073" s="156">
        <v>39053</v>
      </c>
      <c r="AH2073" s="159">
        <v>284.66404</v>
      </c>
      <c r="AI2073" s="155">
        <f t="shared" si="349"/>
        <v>297.04048033333333</v>
      </c>
      <c r="AJ2073" s="158">
        <f t="shared" si="357"/>
        <v>1.3988841021155858E-2</v>
      </c>
      <c r="AK2073" s="155">
        <f t="shared" si="350"/>
        <v>2.557826079638913E-2</v>
      </c>
      <c r="AL2073" s="158">
        <f t="shared" si="351"/>
        <v>2.5767450925917066E-2</v>
      </c>
    </row>
    <row r="2074" spans="18:38" ht="14.25" x14ac:dyDescent="0.2">
      <c r="R2074" s="152" t="s">
        <v>100</v>
      </c>
      <c r="S2074" s="152"/>
      <c r="T2074" s="152" t="s">
        <v>98</v>
      </c>
      <c r="U2074" s="162">
        <v>39054</v>
      </c>
      <c r="V2074" s="152">
        <v>302.16910000000001</v>
      </c>
      <c r="W2074" s="152">
        <v>296.20312999999999</v>
      </c>
      <c r="X2074" s="152">
        <v>302.82297</v>
      </c>
      <c r="Y2074" s="154">
        <f t="shared" si="352"/>
        <v>6.6198400000000106</v>
      </c>
      <c r="Z2074" s="154">
        <f t="shared" si="353"/>
        <v>0.65386999999998352</v>
      </c>
      <c r="AA2074" s="154">
        <f t="shared" si="354"/>
        <v>-5.9659700000000271</v>
      </c>
      <c r="AB2074" s="155">
        <f t="shared" si="347"/>
        <v>9.492369666666665</v>
      </c>
      <c r="AC2074" s="155">
        <f t="shared" si="355"/>
        <v>5.9659700000000271</v>
      </c>
      <c r="AD2074" s="155">
        <f t="shared" si="348"/>
        <v>7.5348340000000009</v>
      </c>
      <c r="AE2074" s="152">
        <f t="shared" si="356"/>
        <v>0</v>
      </c>
      <c r="AF2074" s="152"/>
      <c r="AG2074" s="156">
        <v>39054</v>
      </c>
      <c r="AH2074" s="159">
        <v>294.83614999999998</v>
      </c>
      <c r="AI2074" s="155">
        <f t="shared" si="349"/>
        <v>296.18963333333329</v>
      </c>
      <c r="AJ2074" s="158">
        <f t="shared" si="357"/>
        <v>2.0234866043394025E-2</v>
      </c>
      <c r="AK2074" s="155">
        <f t="shared" si="350"/>
        <v>2.5260103945949342E-2</v>
      </c>
      <c r="AL2074" s="158">
        <f t="shared" si="351"/>
        <v>2.543922255212849E-2</v>
      </c>
    </row>
    <row r="2075" spans="18:38" ht="14.25" x14ac:dyDescent="0.2">
      <c r="R2075" s="152" t="s">
        <v>100</v>
      </c>
      <c r="S2075" s="152"/>
      <c r="T2075" s="152" t="s">
        <v>98</v>
      </c>
      <c r="U2075" s="162">
        <v>39055</v>
      </c>
      <c r="V2075" s="152">
        <v>301.14242999999999</v>
      </c>
      <c r="W2075" s="152">
        <v>292.06249000000003</v>
      </c>
      <c r="X2075" s="152">
        <v>301.09949</v>
      </c>
      <c r="Y2075" s="154">
        <f t="shared" si="352"/>
        <v>9.0369999999999777</v>
      </c>
      <c r="Z2075" s="154">
        <f t="shared" si="353"/>
        <v>-4.2939999999987322E-2</v>
      </c>
      <c r="AA2075" s="154">
        <f t="shared" si="354"/>
        <v>-9.079939999999965</v>
      </c>
      <c r="AB2075" s="155">
        <f t="shared" si="347"/>
        <v>9.147437666666665</v>
      </c>
      <c r="AC2075" s="155">
        <f t="shared" si="355"/>
        <v>9.079939999999965</v>
      </c>
      <c r="AD2075" s="155">
        <f t="shared" si="348"/>
        <v>7.4709113333333335</v>
      </c>
      <c r="AE2075" s="152">
        <f t="shared" si="356"/>
        <v>0</v>
      </c>
      <c r="AF2075" s="152"/>
      <c r="AG2075" s="156">
        <v>39055</v>
      </c>
      <c r="AH2075" s="159">
        <v>300.03395</v>
      </c>
      <c r="AI2075" s="155">
        <f t="shared" si="349"/>
        <v>296.68295633333327</v>
      </c>
      <c r="AJ2075" s="158">
        <f t="shared" si="357"/>
        <v>3.0263041899091635E-2</v>
      </c>
      <c r="AK2075" s="155">
        <f t="shared" si="350"/>
        <v>2.4983657065811408E-2</v>
      </c>
      <c r="AL2075" s="158">
        <f t="shared" si="351"/>
        <v>2.5181464502259825E-2</v>
      </c>
    </row>
    <row r="2076" spans="18:38" ht="14.25" x14ac:dyDescent="0.2">
      <c r="R2076" s="152" t="s">
        <v>100</v>
      </c>
      <c r="S2076" s="152"/>
      <c r="T2076" s="152" t="s">
        <v>98</v>
      </c>
      <c r="U2076" s="162">
        <v>39056</v>
      </c>
      <c r="V2076" s="152">
        <v>300.02113000000003</v>
      </c>
      <c r="W2076" s="152">
        <v>295.71255000000002</v>
      </c>
      <c r="X2076" s="152">
        <v>301.52400999999998</v>
      </c>
      <c r="Y2076" s="154">
        <f t="shared" si="352"/>
        <v>5.8114599999999541</v>
      </c>
      <c r="Z2076" s="154">
        <f t="shared" si="353"/>
        <v>1.5028799999999478</v>
      </c>
      <c r="AA2076" s="154">
        <f t="shared" si="354"/>
        <v>-4.3085800000000063</v>
      </c>
      <c r="AB2076" s="155">
        <f t="shared" si="347"/>
        <v>9.1522789999999965</v>
      </c>
      <c r="AC2076" s="155">
        <f t="shared" si="355"/>
        <v>4.3085800000000063</v>
      </c>
      <c r="AD2076" s="155">
        <f t="shared" si="348"/>
        <v>7.4690983333333332</v>
      </c>
      <c r="AE2076" s="152">
        <f t="shared" si="356"/>
        <v>0</v>
      </c>
      <c r="AF2076" s="152"/>
      <c r="AG2076" s="156">
        <v>39056</v>
      </c>
      <c r="AH2076" s="159">
        <v>296.69992999999999</v>
      </c>
      <c r="AI2076" s="155">
        <f t="shared" si="349"/>
        <v>297.26898566666659</v>
      </c>
      <c r="AJ2076" s="158">
        <f t="shared" si="357"/>
        <v>1.4521675148356139E-2</v>
      </c>
      <c r="AK2076" s="155">
        <f t="shared" si="350"/>
        <v>2.4946672389895966E-2</v>
      </c>
      <c r="AL2076" s="158">
        <f t="shared" si="351"/>
        <v>2.5125723480984241E-2</v>
      </c>
    </row>
    <row r="2077" spans="18:38" ht="14.25" x14ac:dyDescent="0.2">
      <c r="R2077" s="152" t="s">
        <v>100</v>
      </c>
      <c r="S2077" s="152"/>
      <c r="T2077" s="152" t="s">
        <v>98</v>
      </c>
      <c r="U2077" s="162">
        <v>39057</v>
      </c>
      <c r="V2077" s="152">
        <v>302.24552</v>
      </c>
      <c r="W2077" s="152">
        <v>290.68254000000002</v>
      </c>
      <c r="X2077" s="152">
        <v>302.41496000000001</v>
      </c>
      <c r="Y2077" s="154">
        <f t="shared" si="352"/>
        <v>11.732419999999991</v>
      </c>
      <c r="Z2077" s="154">
        <f t="shared" si="353"/>
        <v>0.16944000000000869</v>
      </c>
      <c r="AA2077" s="154">
        <f t="shared" si="354"/>
        <v>-11.562979999999982</v>
      </c>
      <c r="AB2077" s="155">
        <f t="shared" si="347"/>
        <v>9.2886269999999946</v>
      </c>
      <c r="AC2077" s="155">
        <f t="shared" si="355"/>
        <v>11.562979999999982</v>
      </c>
      <c r="AD2077" s="155">
        <f t="shared" si="348"/>
        <v>7.6393546666666641</v>
      </c>
      <c r="AE2077" s="152">
        <f t="shared" si="356"/>
        <v>0</v>
      </c>
      <c r="AF2077" s="152"/>
      <c r="AG2077" s="156">
        <v>39057</v>
      </c>
      <c r="AH2077" s="159">
        <v>318.83008000000001</v>
      </c>
      <c r="AI2077" s="155">
        <f t="shared" si="349"/>
        <v>297.86716833333332</v>
      </c>
      <c r="AJ2077" s="158">
        <f t="shared" si="357"/>
        <v>3.6266904302128526E-2</v>
      </c>
      <c r="AK2077" s="155">
        <f t="shared" si="350"/>
        <v>2.5440423481863254E-2</v>
      </c>
      <c r="AL2077" s="158">
        <f t="shared" si="351"/>
        <v>2.5646850270244333E-2</v>
      </c>
    </row>
    <row r="2078" spans="18:38" ht="14.25" x14ac:dyDescent="0.2">
      <c r="R2078" s="152" t="s">
        <v>100</v>
      </c>
      <c r="S2078" s="152"/>
      <c r="T2078" s="152" t="s">
        <v>98</v>
      </c>
      <c r="U2078" s="162">
        <v>39058</v>
      </c>
      <c r="V2078" s="152">
        <v>297.94173999999998</v>
      </c>
      <c r="W2078" s="152">
        <v>286.58517999999998</v>
      </c>
      <c r="X2078" s="152">
        <v>298.42135999999999</v>
      </c>
      <c r="Y2078" s="154">
        <f t="shared" si="352"/>
        <v>11.836180000000013</v>
      </c>
      <c r="Z2078" s="154">
        <f t="shared" si="353"/>
        <v>0.47962000000001126</v>
      </c>
      <c r="AA2078" s="154">
        <f t="shared" si="354"/>
        <v>-11.356560000000002</v>
      </c>
      <c r="AB2078" s="155">
        <f t="shared" ref="AB2078:AB2141" si="358">AVERAGE(Y2049:Y2078)</f>
        <v>9.3529366666666629</v>
      </c>
      <c r="AC2078" s="155">
        <f t="shared" si="355"/>
        <v>11.356560000000002</v>
      </c>
      <c r="AD2078" s="155">
        <f t="shared" ref="AD2078:AD2141" si="359">AVERAGE(AC2049:AC2078)</f>
        <v>7.723747333333332</v>
      </c>
      <c r="AE2078" s="152">
        <f t="shared" si="356"/>
        <v>0</v>
      </c>
      <c r="AF2078" s="152"/>
      <c r="AG2078" s="156">
        <v>39058</v>
      </c>
      <c r="AH2078" s="159">
        <v>320.77405999999996</v>
      </c>
      <c r="AI2078" s="155">
        <f t="shared" ref="AI2078:AI2141" si="360">AVERAGE(AH2049:AH2078)</f>
        <v>298.50889633333338</v>
      </c>
      <c r="AJ2078" s="158">
        <f t="shared" si="357"/>
        <v>3.5403610878011776E-2</v>
      </c>
      <c r="AK2078" s="155">
        <f t="shared" ref="AK2078:AK2141" si="361">AVERAGE(AJ2049:AJ2078)</f>
        <v>2.5644962896123148E-2</v>
      </c>
      <c r="AL2078" s="158">
        <f t="shared" ref="AL2078:AL2141" si="362">AD2078/AI2078</f>
        <v>2.5874429299113821E-2</v>
      </c>
    </row>
    <row r="2079" spans="18:38" ht="14.25" x14ac:dyDescent="0.2">
      <c r="R2079" s="152" t="s">
        <v>100</v>
      </c>
      <c r="S2079" s="152"/>
      <c r="T2079" s="152" t="s">
        <v>98</v>
      </c>
      <c r="U2079" s="162">
        <v>39059</v>
      </c>
      <c r="V2079" s="152">
        <v>299.47401000000002</v>
      </c>
      <c r="W2079" s="152">
        <v>294.38189999999997</v>
      </c>
      <c r="X2079" s="152">
        <v>304.18166000000002</v>
      </c>
      <c r="Y2079" s="154">
        <f t="shared" si="352"/>
        <v>9.7997600000000489</v>
      </c>
      <c r="Z2079" s="154">
        <f t="shared" si="353"/>
        <v>4.707650000000001</v>
      </c>
      <c r="AA2079" s="154">
        <f t="shared" si="354"/>
        <v>-5.0921100000000479</v>
      </c>
      <c r="AB2079" s="155">
        <f t="shared" si="358"/>
        <v>9.3647249999999982</v>
      </c>
      <c r="AC2079" s="155">
        <f t="shared" si="355"/>
        <v>5.0921100000000479</v>
      </c>
      <c r="AD2079" s="155">
        <f t="shared" si="359"/>
        <v>7.582491000000001</v>
      </c>
      <c r="AE2079" s="152">
        <f t="shared" si="356"/>
        <v>0</v>
      </c>
      <c r="AF2079" s="152"/>
      <c r="AG2079" s="156">
        <v>39059</v>
      </c>
      <c r="AH2079" s="159">
        <v>327.11378000000002</v>
      </c>
      <c r="AI2079" s="155">
        <f t="shared" si="360"/>
        <v>299.59125266666666</v>
      </c>
      <c r="AJ2079" s="158">
        <f t="shared" si="357"/>
        <v>1.5566785355236479E-2</v>
      </c>
      <c r="AK2079" s="155">
        <f t="shared" si="361"/>
        <v>2.5108364050203457E-2</v>
      </c>
      <c r="AL2079" s="158">
        <f t="shared" si="362"/>
        <v>2.5309453905973969E-2</v>
      </c>
    </row>
    <row r="2080" spans="18:38" ht="14.25" x14ac:dyDescent="0.2">
      <c r="R2080" s="152" t="s">
        <v>100</v>
      </c>
      <c r="S2080" s="152"/>
      <c r="T2080" s="152" t="s">
        <v>98</v>
      </c>
      <c r="U2080" s="162">
        <v>39060</v>
      </c>
      <c r="V2080" s="152">
        <v>304.93745000000001</v>
      </c>
      <c r="W2080" s="152">
        <v>294.17651999999998</v>
      </c>
      <c r="X2080" s="152">
        <v>304.95049999999998</v>
      </c>
      <c r="Y2080" s="154">
        <f t="shared" si="352"/>
        <v>10.773979999999995</v>
      </c>
      <c r="Z2080" s="154">
        <f t="shared" si="353"/>
        <v>1.3049999999964257E-2</v>
      </c>
      <c r="AA2080" s="154">
        <f t="shared" si="354"/>
        <v>-10.76093000000003</v>
      </c>
      <c r="AB2080" s="155">
        <f t="shared" si="358"/>
        <v>9.4151849999999975</v>
      </c>
      <c r="AC2080" s="155">
        <f t="shared" si="355"/>
        <v>10.76093000000003</v>
      </c>
      <c r="AD2080" s="155">
        <f t="shared" si="359"/>
        <v>7.6892290000000001</v>
      </c>
      <c r="AE2080" s="152">
        <f t="shared" si="356"/>
        <v>0</v>
      </c>
      <c r="AF2080" s="152"/>
      <c r="AG2080" s="156">
        <v>39060</v>
      </c>
      <c r="AH2080" s="159">
        <v>331.51005000000004</v>
      </c>
      <c r="AI2080" s="155">
        <f t="shared" si="360"/>
        <v>300.88581133333338</v>
      </c>
      <c r="AJ2080" s="158">
        <f t="shared" si="357"/>
        <v>3.2460343208298E-2</v>
      </c>
      <c r="AK2080" s="155">
        <f t="shared" si="361"/>
        <v>2.532948495049717E-2</v>
      </c>
      <c r="AL2080" s="158">
        <f t="shared" si="362"/>
        <v>2.5555306067528601E-2</v>
      </c>
    </row>
    <row r="2081" spans="18:38" ht="14.25" x14ac:dyDescent="0.2">
      <c r="R2081" s="152" t="s">
        <v>100</v>
      </c>
      <c r="S2081" s="152"/>
      <c r="T2081" s="152" t="s">
        <v>98</v>
      </c>
      <c r="U2081" s="162">
        <v>39061</v>
      </c>
      <c r="V2081" s="152">
        <v>302.99360999999999</v>
      </c>
      <c r="W2081" s="152">
        <v>291.51692000000003</v>
      </c>
      <c r="X2081" s="152">
        <v>303.21262999999999</v>
      </c>
      <c r="Y2081" s="154">
        <f t="shared" si="352"/>
        <v>11.695709999999963</v>
      </c>
      <c r="Z2081" s="154">
        <f t="shared" si="353"/>
        <v>0.21902000000000044</v>
      </c>
      <c r="AA2081" s="154">
        <f t="shared" si="354"/>
        <v>-11.476689999999962</v>
      </c>
      <c r="AB2081" s="155">
        <f t="shared" si="358"/>
        <v>9.5091089999999951</v>
      </c>
      <c r="AC2081" s="155">
        <f t="shared" si="355"/>
        <v>11.476689999999962</v>
      </c>
      <c r="AD2081" s="155">
        <f t="shared" si="359"/>
        <v>7.7926189999999984</v>
      </c>
      <c r="AE2081" s="152">
        <f t="shared" si="356"/>
        <v>0</v>
      </c>
      <c r="AF2081" s="152"/>
      <c r="AG2081" s="156">
        <v>39061</v>
      </c>
      <c r="AH2081" s="159">
        <v>324.28509000000003</v>
      </c>
      <c r="AI2081" s="155">
        <f t="shared" si="360"/>
        <v>301.56333833333332</v>
      </c>
      <c r="AJ2081" s="158">
        <f t="shared" si="357"/>
        <v>3.539074213988673E-2</v>
      </c>
      <c r="AK2081" s="155">
        <f t="shared" si="361"/>
        <v>2.5590743026415057E-2</v>
      </c>
      <c r="AL2081" s="158">
        <f t="shared" si="362"/>
        <v>2.5840737282813935E-2</v>
      </c>
    </row>
    <row r="2082" spans="18:38" ht="14.25" x14ac:dyDescent="0.2">
      <c r="R2082" s="152" t="s">
        <v>100</v>
      </c>
      <c r="S2082" s="152"/>
      <c r="T2082" s="152" t="s">
        <v>98</v>
      </c>
      <c r="U2082" s="162">
        <v>39062</v>
      </c>
      <c r="V2082" s="152">
        <v>304.03654999999998</v>
      </c>
      <c r="W2082" s="152">
        <v>297.40264000000002</v>
      </c>
      <c r="X2082" s="152">
        <v>306.24696999999998</v>
      </c>
      <c r="Y2082" s="154">
        <f t="shared" si="352"/>
        <v>8.8443299999999567</v>
      </c>
      <c r="Z2082" s="154">
        <f t="shared" si="353"/>
        <v>2.2104199999999992</v>
      </c>
      <c r="AA2082" s="154">
        <f t="shared" si="354"/>
        <v>-6.6339099999999576</v>
      </c>
      <c r="AB2082" s="155">
        <f t="shared" si="358"/>
        <v>9.5032809999999923</v>
      </c>
      <c r="AC2082" s="155">
        <f t="shared" si="355"/>
        <v>6.6339099999999576</v>
      </c>
      <c r="AD2082" s="155">
        <f t="shared" si="359"/>
        <v>7.8292926666666629</v>
      </c>
      <c r="AE2082" s="152">
        <f t="shared" si="356"/>
        <v>0</v>
      </c>
      <c r="AF2082" s="152"/>
      <c r="AG2082" s="156">
        <v>39062</v>
      </c>
      <c r="AH2082" s="159">
        <v>333.33088999999995</v>
      </c>
      <c r="AI2082" s="155">
        <f t="shared" si="360"/>
        <v>302.87104699999992</v>
      </c>
      <c r="AJ2082" s="158">
        <f t="shared" si="357"/>
        <v>1.990187588075008E-2</v>
      </c>
      <c r="AK2082" s="155">
        <f t="shared" si="361"/>
        <v>2.5626947801968444E-2</v>
      </c>
      <c r="AL2082" s="158">
        <f t="shared" si="362"/>
        <v>2.585025126771746E-2</v>
      </c>
    </row>
    <row r="2083" spans="18:38" ht="14.25" x14ac:dyDescent="0.2">
      <c r="R2083" s="152" t="s">
        <v>100</v>
      </c>
      <c r="S2083" s="152"/>
      <c r="T2083" s="152" t="s">
        <v>98</v>
      </c>
      <c r="U2083" s="162">
        <v>39063</v>
      </c>
      <c r="V2083" s="152">
        <v>307.12329999999997</v>
      </c>
      <c r="W2083" s="152">
        <v>292.71285999999998</v>
      </c>
      <c r="X2083" s="152">
        <v>307.98962999999998</v>
      </c>
      <c r="Y2083" s="154">
        <f t="shared" si="352"/>
        <v>15.276769999999999</v>
      </c>
      <c r="Z2083" s="154">
        <f t="shared" si="353"/>
        <v>0.86633000000000493</v>
      </c>
      <c r="AA2083" s="154">
        <f t="shared" si="354"/>
        <v>-14.410439999999994</v>
      </c>
      <c r="AB2083" s="155">
        <f t="shared" si="358"/>
        <v>9.6504073333333267</v>
      </c>
      <c r="AC2083" s="155">
        <f t="shared" si="355"/>
        <v>14.410439999999994</v>
      </c>
      <c r="AD2083" s="155">
        <f t="shared" si="359"/>
        <v>8.0648923333333293</v>
      </c>
      <c r="AE2083" s="152">
        <f t="shared" si="356"/>
        <v>0</v>
      </c>
      <c r="AF2083" s="152"/>
      <c r="AG2083" s="156">
        <v>39063</v>
      </c>
      <c r="AH2083" s="159">
        <v>342.02210000000002</v>
      </c>
      <c r="AI2083" s="155">
        <f t="shared" si="360"/>
        <v>304.87270333333328</v>
      </c>
      <c r="AJ2083" s="158">
        <f t="shared" si="357"/>
        <v>4.2133066839832846E-2</v>
      </c>
      <c r="AK2083" s="155">
        <f t="shared" si="361"/>
        <v>2.616339655092214E-2</v>
      </c>
      <c r="AL2083" s="158">
        <f t="shared" si="362"/>
        <v>2.6453310660992699E-2</v>
      </c>
    </row>
    <row r="2084" spans="18:38" ht="14.25" x14ac:dyDescent="0.2">
      <c r="R2084" s="152" t="s">
        <v>100</v>
      </c>
      <c r="S2084" s="152"/>
      <c r="T2084" s="152" t="s">
        <v>98</v>
      </c>
      <c r="U2084" s="162">
        <v>39064</v>
      </c>
      <c r="V2084" s="152">
        <v>295.87581</v>
      </c>
      <c r="W2084" s="152">
        <v>288.35467999999997</v>
      </c>
      <c r="X2084" s="152">
        <v>296.85530999999997</v>
      </c>
      <c r="Y2084" s="154">
        <f t="shared" si="352"/>
        <v>8.500630000000001</v>
      </c>
      <c r="Z2084" s="154">
        <f t="shared" si="353"/>
        <v>0.97949999999997317</v>
      </c>
      <c r="AA2084" s="154">
        <f t="shared" si="354"/>
        <v>-7.5211300000000278</v>
      </c>
      <c r="AB2084" s="155">
        <f t="shared" si="358"/>
        <v>9.6754319999999936</v>
      </c>
      <c r="AC2084" s="155">
        <f t="shared" si="355"/>
        <v>7.5211300000000278</v>
      </c>
      <c r="AD2084" s="155">
        <f t="shared" si="359"/>
        <v>8.3155966666666643</v>
      </c>
      <c r="AE2084" s="152">
        <f t="shared" si="356"/>
        <v>0</v>
      </c>
      <c r="AF2084" s="152"/>
      <c r="AG2084" s="156">
        <v>39064</v>
      </c>
      <c r="AH2084" s="159">
        <v>319.39557999999994</v>
      </c>
      <c r="AI2084" s="155">
        <f t="shared" si="360"/>
        <v>305.58129433333329</v>
      </c>
      <c r="AJ2084" s="158">
        <f t="shared" si="357"/>
        <v>2.3548009023794347E-2</v>
      </c>
      <c r="AK2084" s="155">
        <f t="shared" si="361"/>
        <v>2.6948330185048618E-2</v>
      </c>
      <c r="AL2084" s="158">
        <f t="shared" si="362"/>
        <v>2.7212387737306557E-2</v>
      </c>
    </row>
    <row r="2085" spans="18:38" ht="14.25" x14ac:dyDescent="0.2">
      <c r="R2085" s="152" t="s">
        <v>100</v>
      </c>
      <c r="S2085" s="152"/>
      <c r="T2085" s="152" t="s">
        <v>98</v>
      </c>
      <c r="U2085" s="162">
        <v>39065</v>
      </c>
      <c r="V2085" s="152">
        <v>297.56042000000002</v>
      </c>
      <c r="W2085" s="152">
        <v>283.74081000000001</v>
      </c>
      <c r="X2085" s="152">
        <v>300.68898000000002</v>
      </c>
      <c r="Y2085" s="154">
        <f t="shared" si="352"/>
        <v>16.948170000000005</v>
      </c>
      <c r="Z2085" s="154">
        <f t="shared" si="353"/>
        <v>3.1285599999999931</v>
      </c>
      <c r="AA2085" s="154">
        <f t="shared" si="354"/>
        <v>-13.819610000000011</v>
      </c>
      <c r="AB2085" s="155">
        <f t="shared" si="358"/>
        <v>9.7798663333333273</v>
      </c>
      <c r="AC2085" s="155">
        <f t="shared" si="355"/>
        <v>13.819610000000011</v>
      </c>
      <c r="AD2085" s="155">
        <f t="shared" si="359"/>
        <v>8.3201613333333331</v>
      </c>
      <c r="AE2085" s="152">
        <f t="shared" si="356"/>
        <v>0</v>
      </c>
      <c r="AF2085" s="152"/>
      <c r="AG2085" s="156">
        <v>39065</v>
      </c>
      <c r="AH2085" s="159">
        <v>312.25257000000005</v>
      </c>
      <c r="AI2085" s="155">
        <f t="shared" si="360"/>
        <v>305.79197299999998</v>
      </c>
      <c r="AJ2085" s="158">
        <f t="shared" si="357"/>
        <v>4.4257794259307488E-2</v>
      </c>
      <c r="AK2085" s="155">
        <f t="shared" si="361"/>
        <v>2.6932772795986878E-2</v>
      </c>
      <c r="AL2085" s="158">
        <f t="shared" si="362"/>
        <v>2.7208566829624838E-2</v>
      </c>
    </row>
    <row r="2086" spans="18:38" ht="14.25" x14ac:dyDescent="0.2">
      <c r="R2086" s="152" t="s">
        <v>100</v>
      </c>
      <c r="S2086" s="152"/>
      <c r="T2086" s="152" t="s">
        <v>98</v>
      </c>
      <c r="U2086" s="162">
        <v>39066</v>
      </c>
      <c r="V2086" s="152">
        <v>302.00650000000002</v>
      </c>
      <c r="W2086" s="152">
        <v>282.41885000000002</v>
      </c>
      <c r="X2086" s="152">
        <v>302.20317999999997</v>
      </c>
      <c r="Y2086" s="154">
        <f t="shared" si="352"/>
        <v>19.784329999999954</v>
      </c>
      <c r="Z2086" s="154">
        <f t="shared" si="353"/>
        <v>0.196679999999958</v>
      </c>
      <c r="AA2086" s="154">
        <f t="shared" si="354"/>
        <v>-19.587649999999996</v>
      </c>
      <c r="AB2086" s="155">
        <f t="shared" si="358"/>
        <v>10.281786999999991</v>
      </c>
      <c r="AC2086" s="155">
        <f t="shared" si="355"/>
        <v>19.587649999999996</v>
      </c>
      <c r="AD2086" s="155">
        <f t="shared" si="359"/>
        <v>8.869470999999999</v>
      </c>
      <c r="AE2086" s="152">
        <f t="shared" si="356"/>
        <v>0</v>
      </c>
      <c r="AF2086" s="152"/>
      <c r="AG2086" s="156">
        <v>39066</v>
      </c>
      <c r="AH2086" s="159">
        <v>311.18216999999999</v>
      </c>
      <c r="AI2086" s="155">
        <f t="shared" si="360"/>
        <v>306.71111266666662</v>
      </c>
      <c r="AJ2086" s="158">
        <f t="shared" si="357"/>
        <v>6.2945926497009766E-2</v>
      </c>
      <c r="AK2086" s="155">
        <f t="shared" si="361"/>
        <v>2.8665635068649942E-2</v>
      </c>
      <c r="AL2086" s="158">
        <f t="shared" si="362"/>
        <v>2.8917996882751793E-2</v>
      </c>
    </row>
    <row r="2087" spans="18:38" ht="14.25" x14ac:dyDescent="0.2">
      <c r="R2087" s="152" t="s">
        <v>100</v>
      </c>
      <c r="S2087" s="152"/>
      <c r="T2087" s="152" t="s">
        <v>98</v>
      </c>
      <c r="U2087" s="162">
        <v>39067</v>
      </c>
      <c r="V2087" s="152">
        <v>299.05703</v>
      </c>
      <c r="W2087" s="152">
        <v>298.15595000000002</v>
      </c>
      <c r="X2087" s="152">
        <v>300.91914000000003</v>
      </c>
      <c r="Y2087" s="154">
        <f t="shared" si="352"/>
        <v>2.7631900000000087</v>
      </c>
      <c r="Z2087" s="154">
        <f t="shared" si="353"/>
        <v>1.8621100000000297</v>
      </c>
      <c r="AA2087" s="154">
        <f t="shared" si="354"/>
        <v>-0.90107999999997901</v>
      </c>
      <c r="AB2087" s="155">
        <f t="shared" si="358"/>
        <v>10.186235666666658</v>
      </c>
      <c r="AC2087" s="155">
        <f t="shared" si="355"/>
        <v>0.90107999999997901</v>
      </c>
      <c r="AD2087" s="155">
        <f t="shared" si="359"/>
        <v>8.7266539999999981</v>
      </c>
      <c r="AE2087" s="152">
        <f t="shared" si="356"/>
        <v>0</v>
      </c>
      <c r="AF2087" s="152"/>
      <c r="AG2087" s="156">
        <v>39067</v>
      </c>
      <c r="AH2087" s="159">
        <v>309.61084999999997</v>
      </c>
      <c r="AI2087" s="155">
        <f t="shared" si="360"/>
        <v>307.17580133333325</v>
      </c>
      <c r="AJ2087" s="158">
        <f t="shared" si="357"/>
        <v>2.9103631219641658E-3</v>
      </c>
      <c r="AK2087" s="155">
        <f t="shared" si="361"/>
        <v>2.8178032944273915E-2</v>
      </c>
      <c r="AL2087" s="158">
        <f t="shared" si="362"/>
        <v>2.8409314672968752E-2</v>
      </c>
    </row>
    <row r="2088" spans="18:38" ht="14.25" x14ac:dyDescent="0.2">
      <c r="R2088" s="152" t="s">
        <v>100</v>
      </c>
      <c r="S2088" s="152"/>
      <c r="T2088" s="152" t="s">
        <v>98</v>
      </c>
      <c r="U2088" s="162">
        <v>39068</v>
      </c>
      <c r="V2088" s="152">
        <v>298.33882999999997</v>
      </c>
      <c r="W2088" s="152">
        <v>292.57729</v>
      </c>
      <c r="X2088" s="152">
        <v>298.51092999999997</v>
      </c>
      <c r="Y2088" s="154">
        <f t="shared" si="352"/>
        <v>5.9336399999999685</v>
      </c>
      <c r="Z2088" s="154">
        <f t="shared" si="353"/>
        <v>0.17210000000000036</v>
      </c>
      <c r="AA2088" s="154">
        <f t="shared" si="354"/>
        <v>-5.7615399999999681</v>
      </c>
      <c r="AB2088" s="155">
        <f t="shared" si="358"/>
        <v>10.058206666666658</v>
      </c>
      <c r="AC2088" s="155">
        <f t="shared" si="355"/>
        <v>5.7615399999999681</v>
      </c>
      <c r="AD2088" s="155">
        <f t="shared" si="359"/>
        <v>8.6437963333333325</v>
      </c>
      <c r="AE2088" s="152">
        <f t="shared" si="356"/>
        <v>0</v>
      </c>
      <c r="AF2088" s="152"/>
      <c r="AG2088" s="156">
        <v>39068</v>
      </c>
      <c r="AH2088" s="159">
        <v>316.00308000000001</v>
      </c>
      <c r="AI2088" s="155">
        <f t="shared" si="360"/>
        <v>307.68334899999996</v>
      </c>
      <c r="AJ2088" s="158">
        <f t="shared" si="357"/>
        <v>1.8232543809383023E-2</v>
      </c>
      <c r="AK2088" s="155">
        <f t="shared" si="361"/>
        <v>2.7871787257534211E-2</v>
      </c>
      <c r="AL2088" s="158">
        <f t="shared" si="362"/>
        <v>2.8093156036641209E-2</v>
      </c>
    </row>
    <row r="2089" spans="18:38" ht="14.25" x14ac:dyDescent="0.2">
      <c r="R2089" s="152" t="s">
        <v>100</v>
      </c>
      <c r="S2089" s="152"/>
      <c r="T2089" s="152" t="s">
        <v>98</v>
      </c>
      <c r="U2089" s="162">
        <v>39069</v>
      </c>
      <c r="V2089" s="152">
        <v>298.67694999999998</v>
      </c>
      <c r="W2089" s="152">
        <v>289.12473999999997</v>
      </c>
      <c r="X2089" s="152">
        <v>298.84021000000001</v>
      </c>
      <c r="Y2089" s="154">
        <f t="shared" si="352"/>
        <v>9.7154700000000389</v>
      </c>
      <c r="Z2089" s="154">
        <f t="shared" si="353"/>
        <v>0.1632600000000366</v>
      </c>
      <c r="AA2089" s="154">
        <f t="shared" si="354"/>
        <v>-9.5522100000000023</v>
      </c>
      <c r="AB2089" s="155">
        <f t="shared" si="358"/>
        <v>10.096675999999993</v>
      </c>
      <c r="AC2089" s="155">
        <f t="shared" si="355"/>
        <v>9.5522100000000023</v>
      </c>
      <c r="AD2089" s="155">
        <f t="shared" si="359"/>
        <v>8.675640999999997</v>
      </c>
      <c r="AE2089" s="152">
        <f t="shared" si="356"/>
        <v>0</v>
      </c>
      <c r="AF2089" s="152"/>
      <c r="AG2089" s="156">
        <v>39069</v>
      </c>
      <c r="AH2089" s="159">
        <v>352.68861000000004</v>
      </c>
      <c r="AI2089" s="155">
        <f t="shared" si="360"/>
        <v>309.5092019999999</v>
      </c>
      <c r="AJ2089" s="158">
        <f t="shared" si="357"/>
        <v>2.7083976428952446E-2</v>
      </c>
      <c r="AK2089" s="155">
        <f t="shared" si="361"/>
        <v>2.7812687145199189E-2</v>
      </c>
      <c r="AL2089" s="158">
        <f t="shared" si="362"/>
        <v>2.803031684983634E-2</v>
      </c>
    </row>
    <row r="2090" spans="18:38" ht="14.25" x14ac:dyDescent="0.2">
      <c r="R2090" s="152" t="s">
        <v>100</v>
      </c>
      <c r="S2090" s="152"/>
      <c r="T2090" s="152" t="s">
        <v>98</v>
      </c>
      <c r="U2090" s="162">
        <v>39070</v>
      </c>
      <c r="V2090" s="152">
        <v>299.54372000000001</v>
      </c>
      <c r="W2090" s="152">
        <v>284.14033000000001</v>
      </c>
      <c r="X2090" s="152">
        <v>299.35654</v>
      </c>
      <c r="Y2090" s="154">
        <f t="shared" si="352"/>
        <v>15.21620999999999</v>
      </c>
      <c r="Z2090" s="154">
        <f t="shared" si="353"/>
        <v>-0.18718000000001211</v>
      </c>
      <c r="AA2090" s="154">
        <f t="shared" si="354"/>
        <v>-15.403390000000002</v>
      </c>
      <c r="AB2090" s="155">
        <f t="shared" si="358"/>
        <v>10.27134266666666</v>
      </c>
      <c r="AC2090" s="155">
        <f t="shared" si="355"/>
        <v>15.403390000000002</v>
      </c>
      <c r="AD2090" s="155">
        <f t="shared" si="359"/>
        <v>8.9366673333333306</v>
      </c>
      <c r="AE2090" s="152">
        <f t="shared" si="356"/>
        <v>0</v>
      </c>
      <c r="AF2090" s="152"/>
      <c r="AG2090" s="156">
        <v>39070</v>
      </c>
      <c r="AH2090" s="159">
        <v>368.16286000000002</v>
      </c>
      <c r="AI2090" s="155">
        <f t="shared" si="360"/>
        <v>311.86941766666661</v>
      </c>
      <c r="AJ2090" s="158">
        <f t="shared" si="357"/>
        <v>4.183852222356161E-2</v>
      </c>
      <c r="AK2090" s="155">
        <f t="shared" si="361"/>
        <v>2.8358424190604876E-2</v>
      </c>
      <c r="AL2090" s="158">
        <f t="shared" si="362"/>
        <v>2.8655157662445287E-2</v>
      </c>
    </row>
    <row r="2091" spans="18:38" ht="14.25" x14ac:dyDescent="0.2">
      <c r="R2091" s="152" t="s">
        <v>100</v>
      </c>
      <c r="S2091" s="152"/>
      <c r="T2091" s="152" t="s">
        <v>98</v>
      </c>
      <c r="U2091" s="162">
        <v>39071</v>
      </c>
      <c r="V2091" s="152">
        <v>300.75608999999997</v>
      </c>
      <c r="W2091" s="152">
        <v>293.31608</v>
      </c>
      <c r="X2091" s="152">
        <v>304.07868000000002</v>
      </c>
      <c r="Y2091" s="154">
        <f t="shared" si="352"/>
        <v>10.76260000000002</v>
      </c>
      <c r="Z2091" s="154">
        <f t="shared" si="353"/>
        <v>3.3225900000000479</v>
      </c>
      <c r="AA2091" s="154">
        <f t="shared" si="354"/>
        <v>-7.4400099999999725</v>
      </c>
      <c r="AB2091" s="155">
        <f t="shared" si="358"/>
        <v>10.374579999999993</v>
      </c>
      <c r="AC2091" s="155">
        <f t="shared" si="355"/>
        <v>7.4400099999999725</v>
      </c>
      <c r="AD2091" s="155">
        <f t="shared" si="359"/>
        <v>8.9676266666666624</v>
      </c>
      <c r="AE2091" s="152">
        <f t="shared" si="356"/>
        <v>0</v>
      </c>
      <c r="AF2091" s="152"/>
      <c r="AG2091" s="156">
        <v>39071</v>
      </c>
      <c r="AH2091" s="159">
        <v>393.64389</v>
      </c>
      <c r="AI2091" s="155">
        <f t="shared" si="360"/>
        <v>315.04490399999997</v>
      </c>
      <c r="AJ2091" s="158">
        <f t="shared" si="357"/>
        <v>1.8900356868234314E-2</v>
      </c>
      <c r="AK2091" s="155">
        <f t="shared" si="361"/>
        <v>2.8261036430807636E-2</v>
      </c>
      <c r="AL2091" s="158">
        <f t="shared" si="362"/>
        <v>2.8464598388382955E-2</v>
      </c>
    </row>
    <row r="2092" spans="18:38" ht="14.25" x14ac:dyDescent="0.2">
      <c r="R2092" s="152" t="s">
        <v>100</v>
      </c>
      <c r="S2092" s="152"/>
      <c r="T2092" s="152" t="s">
        <v>98</v>
      </c>
      <c r="U2092" s="162">
        <v>39072</v>
      </c>
      <c r="V2092" s="152">
        <v>304.87695000000002</v>
      </c>
      <c r="W2092" s="152">
        <v>294.16395999999997</v>
      </c>
      <c r="X2092" s="152">
        <v>305.45958999999999</v>
      </c>
      <c r="Y2092" s="154">
        <f t="shared" si="352"/>
        <v>11.295630000000017</v>
      </c>
      <c r="Z2092" s="154">
        <f t="shared" si="353"/>
        <v>0.5826399999999694</v>
      </c>
      <c r="AA2092" s="154">
        <f t="shared" si="354"/>
        <v>-10.712990000000048</v>
      </c>
      <c r="AB2092" s="155">
        <f t="shared" si="358"/>
        <v>10.252704666666661</v>
      </c>
      <c r="AC2092" s="155">
        <f t="shared" si="355"/>
        <v>10.712990000000048</v>
      </c>
      <c r="AD2092" s="155">
        <f t="shared" si="359"/>
        <v>8.8228889999999982</v>
      </c>
      <c r="AE2092" s="152">
        <f t="shared" si="356"/>
        <v>0</v>
      </c>
      <c r="AF2092" s="152"/>
      <c r="AG2092" s="156">
        <v>39072</v>
      </c>
      <c r="AH2092" s="159">
        <v>394.04930000000002</v>
      </c>
      <c r="AI2092" s="155">
        <f t="shared" si="360"/>
        <v>317.33049800000003</v>
      </c>
      <c r="AJ2092" s="158">
        <f t="shared" si="357"/>
        <v>2.7186928133104277E-2</v>
      </c>
      <c r="AK2092" s="155">
        <f t="shared" si="361"/>
        <v>2.7625436683362353E-2</v>
      </c>
      <c r="AL2092" s="158">
        <f t="shared" si="362"/>
        <v>2.7803470059155792E-2</v>
      </c>
    </row>
    <row r="2093" spans="18:38" ht="14.25" x14ac:dyDescent="0.2">
      <c r="R2093" s="152" t="s">
        <v>100</v>
      </c>
      <c r="S2093" s="152"/>
      <c r="T2093" s="152" t="s">
        <v>98</v>
      </c>
      <c r="U2093" s="162">
        <v>39073</v>
      </c>
      <c r="V2093" s="152">
        <v>301.25670000000002</v>
      </c>
      <c r="W2093" s="152">
        <v>291.43959999999998</v>
      </c>
      <c r="X2093" s="152">
        <v>301.71341000000001</v>
      </c>
      <c r="Y2093" s="154">
        <f t="shared" si="352"/>
        <v>10.273810000000026</v>
      </c>
      <c r="Z2093" s="154">
        <f t="shared" si="353"/>
        <v>0.45670999999998685</v>
      </c>
      <c r="AA2093" s="154">
        <f t="shared" si="354"/>
        <v>-9.817100000000039</v>
      </c>
      <c r="AB2093" s="155">
        <f t="shared" si="358"/>
        <v>10.187730999999996</v>
      </c>
      <c r="AC2093" s="155">
        <f t="shared" si="355"/>
        <v>9.817100000000039</v>
      </c>
      <c r="AD2093" s="155">
        <f t="shared" si="359"/>
        <v>8.8286099999999994</v>
      </c>
      <c r="AE2093" s="152">
        <f t="shared" si="356"/>
        <v>0</v>
      </c>
      <c r="AF2093" s="152"/>
      <c r="AG2093" s="156">
        <v>39073</v>
      </c>
      <c r="AH2093" s="159">
        <v>372.15113999999994</v>
      </c>
      <c r="AI2093" s="155">
        <f t="shared" si="360"/>
        <v>319.042506</v>
      </c>
      <c r="AJ2093" s="158">
        <f t="shared" si="357"/>
        <v>2.6379336094469685E-2</v>
      </c>
      <c r="AK2093" s="155">
        <f t="shared" si="361"/>
        <v>2.7502488574708332E-2</v>
      </c>
      <c r="AL2093" s="158">
        <f t="shared" si="362"/>
        <v>2.7672206160517056E-2</v>
      </c>
    </row>
    <row r="2094" spans="18:38" ht="14.25" x14ac:dyDescent="0.2">
      <c r="R2094" s="152" t="s">
        <v>100</v>
      </c>
      <c r="S2094" s="152"/>
      <c r="T2094" s="152" t="s">
        <v>98</v>
      </c>
      <c r="U2094" s="162">
        <v>39074</v>
      </c>
      <c r="V2094" s="152">
        <v>300.28323999999998</v>
      </c>
      <c r="W2094" s="152">
        <v>291.03233999999998</v>
      </c>
      <c r="X2094" s="152">
        <v>302.40492999999998</v>
      </c>
      <c r="Y2094" s="154">
        <f t="shared" si="352"/>
        <v>11.372590000000002</v>
      </c>
      <c r="Z2094" s="154">
        <f t="shared" si="353"/>
        <v>2.121690000000001</v>
      </c>
      <c r="AA2094" s="154">
        <f t="shared" si="354"/>
        <v>-9.2509000000000015</v>
      </c>
      <c r="AB2094" s="155">
        <f t="shared" si="358"/>
        <v>10.346078333333331</v>
      </c>
      <c r="AC2094" s="155">
        <f t="shared" si="355"/>
        <v>9.2509000000000015</v>
      </c>
      <c r="AD2094" s="155">
        <f t="shared" si="359"/>
        <v>8.9183013333333339</v>
      </c>
      <c r="AE2094" s="152">
        <f t="shared" si="356"/>
        <v>0</v>
      </c>
      <c r="AF2094" s="152"/>
      <c r="AG2094" s="156">
        <v>39074</v>
      </c>
      <c r="AH2094" s="159">
        <v>342.04804999999999</v>
      </c>
      <c r="AI2094" s="155">
        <f t="shared" si="360"/>
        <v>320.68953000000005</v>
      </c>
      <c r="AJ2094" s="158">
        <f t="shared" si="357"/>
        <v>2.7045615374798954E-2</v>
      </c>
      <c r="AK2094" s="155">
        <f t="shared" si="361"/>
        <v>2.7656763341076217E-2</v>
      </c>
      <c r="AL2094" s="158">
        <f t="shared" si="362"/>
        <v>2.780976770065843E-2</v>
      </c>
    </row>
    <row r="2095" spans="18:38" ht="14.25" x14ac:dyDescent="0.2">
      <c r="R2095" s="152" t="s">
        <v>100</v>
      </c>
      <c r="S2095" s="152"/>
      <c r="T2095" s="152" t="s">
        <v>98</v>
      </c>
      <c r="U2095" s="162">
        <v>39075</v>
      </c>
      <c r="V2095" s="152">
        <v>303.04532999999998</v>
      </c>
      <c r="W2095" s="152">
        <v>290.01992999999999</v>
      </c>
      <c r="X2095" s="152">
        <v>304.28158000000002</v>
      </c>
      <c r="Y2095" s="154">
        <f t="shared" si="352"/>
        <v>14.261650000000031</v>
      </c>
      <c r="Z2095" s="154">
        <f t="shared" si="353"/>
        <v>1.2362500000000409</v>
      </c>
      <c r="AA2095" s="154">
        <f t="shared" si="354"/>
        <v>-13.025399999999991</v>
      </c>
      <c r="AB2095" s="155">
        <f t="shared" si="358"/>
        <v>10.372874666666664</v>
      </c>
      <c r="AC2095" s="155">
        <f t="shared" si="355"/>
        <v>13.025399999999991</v>
      </c>
      <c r="AD2095" s="155">
        <f t="shared" si="359"/>
        <v>8.9058009999999985</v>
      </c>
      <c r="AE2095" s="152">
        <f t="shared" si="356"/>
        <v>0</v>
      </c>
      <c r="AF2095" s="152"/>
      <c r="AG2095" s="156">
        <v>39075</v>
      </c>
      <c r="AH2095" s="159">
        <v>324.22084000000001</v>
      </c>
      <c r="AI2095" s="155">
        <f t="shared" si="360"/>
        <v>321.55514700000003</v>
      </c>
      <c r="AJ2095" s="158">
        <f t="shared" si="357"/>
        <v>4.0174468735569221E-2</v>
      </c>
      <c r="AK2095" s="155">
        <f t="shared" si="361"/>
        <v>2.7498253141216882E-2</v>
      </c>
      <c r="AL2095" s="158">
        <f t="shared" si="362"/>
        <v>2.7696030006324226E-2</v>
      </c>
    </row>
    <row r="2096" spans="18:38" ht="14.25" x14ac:dyDescent="0.2">
      <c r="R2096" s="152" t="s">
        <v>100</v>
      </c>
      <c r="S2096" s="152"/>
      <c r="T2096" s="152" t="s">
        <v>98</v>
      </c>
      <c r="U2096" s="162">
        <v>39076</v>
      </c>
      <c r="V2096" s="152">
        <v>301.96890000000002</v>
      </c>
      <c r="W2096" s="152">
        <v>292.56849</v>
      </c>
      <c r="X2096" s="152">
        <v>305.21868000000001</v>
      </c>
      <c r="Y2096" s="154">
        <f t="shared" si="352"/>
        <v>12.650190000000009</v>
      </c>
      <c r="Z2096" s="154">
        <f t="shared" si="353"/>
        <v>3.249779999999987</v>
      </c>
      <c r="AA2096" s="154">
        <f t="shared" si="354"/>
        <v>-9.4004100000000221</v>
      </c>
      <c r="AB2096" s="155">
        <f t="shared" si="358"/>
        <v>10.596089666666666</v>
      </c>
      <c r="AC2096" s="155">
        <f t="shared" si="355"/>
        <v>9.4004100000000221</v>
      </c>
      <c r="AD2096" s="155">
        <f t="shared" si="359"/>
        <v>9.0468980000000006</v>
      </c>
      <c r="AE2096" s="152">
        <f t="shared" si="356"/>
        <v>0</v>
      </c>
      <c r="AF2096" s="152"/>
      <c r="AG2096" s="156">
        <v>39076</v>
      </c>
      <c r="AH2096" s="159">
        <v>295.26607999999999</v>
      </c>
      <c r="AI2096" s="155">
        <f t="shared" si="360"/>
        <v>321.91405333333336</v>
      </c>
      <c r="AJ2096" s="158">
        <f t="shared" si="357"/>
        <v>3.1837080642652969E-2</v>
      </c>
      <c r="AK2096" s="155">
        <f t="shared" si="361"/>
        <v>2.7954038645766687E-2</v>
      </c>
      <c r="AL2096" s="158">
        <f t="shared" si="362"/>
        <v>2.8103457759367158E-2</v>
      </c>
    </row>
    <row r="2097" spans="18:38" ht="14.25" x14ac:dyDescent="0.2">
      <c r="R2097" s="152" t="s">
        <v>100</v>
      </c>
      <c r="S2097" s="152"/>
      <c r="T2097" s="152" t="s">
        <v>98</v>
      </c>
      <c r="U2097" s="162">
        <v>39077</v>
      </c>
      <c r="V2097" s="152">
        <v>306.13666999999998</v>
      </c>
      <c r="W2097" s="152">
        <v>298.50887999999998</v>
      </c>
      <c r="X2097" s="152">
        <v>307.31691000000001</v>
      </c>
      <c r="Y2097" s="154">
        <f t="shared" si="352"/>
        <v>8.8080300000000307</v>
      </c>
      <c r="Z2097" s="154">
        <f t="shared" si="353"/>
        <v>1.1802400000000262</v>
      </c>
      <c r="AA2097" s="154">
        <f t="shared" si="354"/>
        <v>-7.6277900000000045</v>
      </c>
      <c r="AB2097" s="155">
        <f t="shared" si="358"/>
        <v>10.722891000000001</v>
      </c>
      <c r="AC2097" s="155">
        <f t="shared" si="355"/>
        <v>7.6277900000000045</v>
      </c>
      <c r="AD2097" s="155">
        <f t="shared" si="359"/>
        <v>9.2419286666666682</v>
      </c>
      <c r="AE2097" s="152">
        <f t="shared" si="356"/>
        <v>0</v>
      </c>
      <c r="AF2097" s="152"/>
      <c r="AG2097" s="156">
        <v>39077</v>
      </c>
      <c r="AH2097" s="159">
        <v>314.15782999999999</v>
      </c>
      <c r="AI2097" s="155">
        <f t="shared" si="360"/>
        <v>322.79878133333335</v>
      </c>
      <c r="AJ2097" s="158">
        <f t="shared" si="357"/>
        <v>2.4280120600527463E-2</v>
      </c>
      <c r="AK2097" s="155">
        <f t="shared" si="361"/>
        <v>2.8557445167525106E-2</v>
      </c>
      <c r="AL2097" s="158">
        <f t="shared" si="362"/>
        <v>2.8630618208942766E-2</v>
      </c>
    </row>
    <row r="2098" spans="18:38" ht="14.25" x14ac:dyDescent="0.2">
      <c r="R2098" s="152" t="s">
        <v>100</v>
      </c>
      <c r="S2098" s="152"/>
      <c r="T2098" s="152" t="s">
        <v>98</v>
      </c>
      <c r="U2098" s="162">
        <v>39078</v>
      </c>
      <c r="V2098" s="152">
        <v>306.48628000000002</v>
      </c>
      <c r="W2098" s="152">
        <v>291.72906</v>
      </c>
      <c r="X2098" s="152">
        <v>306.74786999999998</v>
      </c>
      <c r="Y2098" s="154">
        <f t="shared" si="352"/>
        <v>15.018809999999974</v>
      </c>
      <c r="Z2098" s="154">
        <f t="shared" si="353"/>
        <v>0.26158999999995558</v>
      </c>
      <c r="AA2098" s="154">
        <f t="shared" si="354"/>
        <v>-14.757220000000018</v>
      </c>
      <c r="AB2098" s="155">
        <f t="shared" si="358"/>
        <v>10.900159333333333</v>
      </c>
      <c r="AC2098" s="155">
        <f t="shared" si="355"/>
        <v>14.757220000000018</v>
      </c>
      <c r="AD2098" s="155">
        <f t="shared" si="359"/>
        <v>9.4107236666666676</v>
      </c>
      <c r="AE2098" s="152">
        <f t="shared" si="356"/>
        <v>0</v>
      </c>
      <c r="AF2098" s="152"/>
      <c r="AG2098" s="156">
        <v>39078</v>
      </c>
      <c r="AH2098" s="159">
        <v>325.82897000000003</v>
      </c>
      <c r="AI2098" s="155">
        <f t="shared" si="360"/>
        <v>323.65848900000009</v>
      </c>
      <c r="AJ2098" s="158">
        <f t="shared" si="357"/>
        <v>4.5291307276943533E-2</v>
      </c>
      <c r="AK2098" s="155">
        <f t="shared" si="361"/>
        <v>2.899024977370783E-2</v>
      </c>
      <c r="AL2098" s="158">
        <f t="shared" si="362"/>
        <v>2.9076090961626732E-2</v>
      </c>
    </row>
    <row r="2099" spans="18:38" ht="14.25" x14ac:dyDescent="0.2">
      <c r="R2099" s="152" t="s">
        <v>100</v>
      </c>
      <c r="S2099" s="152"/>
      <c r="T2099" s="152" t="s">
        <v>98</v>
      </c>
      <c r="U2099" s="162">
        <v>39079</v>
      </c>
      <c r="V2099" s="152">
        <v>297.35019999999997</v>
      </c>
      <c r="W2099" s="152">
        <v>288.14699000000002</v>
      </c>
      <c r="X2099" s="152">
        <v>298.72437000000002</v>
      </c>
      <c r="Y2099" s="154">
        <f t="shared" si="352"/>
        <v>10.577380000000005</v>
      </c>
      <c r="Z2099" s="154">
        <f t="shared" si="353"/>
        <v>1.3741700000000492</v>
      </c>
      <c r="AA2099" s="154">
        <f t="shared" si="354"/>
        <v>-9.2032099999999559</v>
      </c>
      <c r="AB2099" s="155">
        <f t="shared" si="358"/>
        <v>10.880139000000002</v>
      </c>
      <c r="AC2099" s="155">
        <f t="shared" si="355"/>
        <v>9.2032099999999559</v>
      </c>
      <c r="AD2099" s="155">
        <f t="shared" si="359"/>
        <v>9.4724956666666671</v>
      </c>
      <c r="AE2099" s="152">
        <f t="shared" si="356"/>
        <v>0</v>
      </c>
      <c r="AF2099" s="152"/>
      <c r="AG2099" s="156">
        <v>39079</v>
      </c>
      <c r="AH2099" s="159">
        <v>305.40114</v>
      </c>
      <c r="AI2099" s="155">
        <f t="shared" si="360"/>
        <v>323.99893300000008</v>
      </c>
      <c r="AJ2099" s="158">
        <f t="shared" si="357"/>
        <v>3.0134825298949296E-2</v>
      </c>
      <c r="AK2099" s="155">
        <f t="shared" si="361"/>
        <v>2.9164758259647133E-2</v>
      </c>
      <c r="AL2099" s="158">
        <f t="shared" si="362"/>
        <v>2.92361940175484E-2</v>
      </c>
    </row>
    <row r="2100" spans="18:38" ht="14.25" x14ac:dyDescent="0.2">
      <c r="R2100" s="152" t="s">
        <v>100</v>
      </c>
      <c r="S2100" s="152"/>
      <c r="T2100" s="152" t="s">
        <v>98</v>
      </c>
      <c r="U2100" s="162">
        <v>39080</v>
      </c>
      <c r="V2100" s="152">
        <v>299.86142999999998</v>
      </c>
      <c r="W2100" s="152">
        <v>290.90708000000001</v>
      </c>
      <c r="X2100" s="152">
        <v>303.46233999999998</v>
      </c>
      <c r="Y2100" s="154">
        <f t="shared" si="352"/>
        <v>12.555259999999976</v>
      </c>
      <c r="Z2100" s="154">
        <f t="shared" si="353"/>
        <v>3.6009099999999989</v>
      </c>
      <c r="AA2100" s="154">
        <f t="shared" si="354"/>
        <v>-8.9543499999999767</v>
      </c>
      <c r="AB2100" s="155">
        <f t="shared" si="358"/>
        <v>10.931721</v>
      </c>
      <c r="AC2100" s="155">
        <f t="shared" si="355"/>
        <v>8.9543499999999767</v>
      </c>
      <c r="AD2100" s="155">
        <f t="shared" si="359"/>
        <v>9.4213183333333337</v>
      </c>
      <c r="AE2100" s="152">
        <f t="shared" si="356"/>
        <v>0</v>
      </c>
      <c r="AF2100" s="152"/>
      <c r="AG2100" s="156">
        <v>39080</v>
      </c>
      <c r="AH2100" s="159">
        <v>312.42250000000001</v>
      </c>
      <c r="AI2100" s="155">
        <f t="shared" si="360"/>
        <v>324.60895266666671</v>
      </c>
      <c r="AJ2100" s="158">
        <f t="shared" si="357"/>
        <v>2.8661027934927787E-2</v>
      </c>
      <c r="AK2100" s="155">
        <f t="shared" si="361"/>
        <v>2.8931313821453045E-2</v>
      </c>
      <c r="AL2100" s="158">
        <f t="shared" si="362"/>
        <v>2.902359363762793E-2</v>
      </c>
    </row>
    <row r="2101" spans="18:38" ht="14.25" x14ac:dyDescent="0.2">
      <c r="R2101" s="152" t="s">
        <v>100</v>
      </c>
      <c r="S2101" s="152"/>
      <c r="T2101" s="152" t="s">
        <v>98</v>
      </c>
      <c r="U2101" s="162">
        <v>39081</v>
      </c>
      <c r="V2101" s="152">
        <v>295.95231000000001</v>
      </c>
      <c r="W2101" s="152">
        <v>290.71991000000003</v>
      </c>
      <c r="X2101" s="152">
        <v>300.33438999999998</v>
      </c>
      <c r="Y2101" s="154">
        <f t="shared" si="352"/>
        <v>9.6144799999999577</v>
      </c>
      <c r="Z2101" s="154">
        <f t="shared" si="353"/>
        <v>4.3820799999999736</v>
      </c>
      <c r="AA2101" s="154">
        <f t="shared" si="354"/>
        <v>-5.2323999999999842</v>
      </c>
      <c r="AB2101" s="155">
        <f t="shared" si="358"/>
        <v>10.931818333333331</v>
      </c>
      <c r="AC2101" s="155">
        <f t="shared" si="355"/>
        <v>5.2323999999999842</v>
      </c>
      <c r="AD2101" s="155">
        <f t="shared" si="359"/>
        <v>9.3088149999999992</v>
      </c>
      <c r="AE2101" s="152">
        <f t="shared" si="356"/>
        <v>0</v>
      </c>
      <c r="AF2101" s="152"/>
      <c r="AG2101" s="156">
        <v>39081</v>
      </c>
      <c r="AH2101" s="159">
        <v>285.49575000000004</v>
      </c>
      <c r="AI2101" s="155">
        <f t="shared" si="360"/>
        <v>323.79370400000005</v>
      </c>
      <c r="AJ2101" s="158">
        <f t="shared" si="357"/>
        <v>1.8327418183983417E-2</v>
      </c>
      <c r="AK2101" s="155">
        <f t="shared" si="361"/>
        <v>2.8616550408951526E-2</v>
      </c>
      <c r="AL2101" s="158">
        <f t="shared" si="362"/>
        <v>2.8749215580794608E-2</v>
      </c>
    </row>
    <row r="2102" spans="18:38" ht="14.25" x14ac:dyDescent="0.2">
      <c r="R2102" s="152" t="s">
        <v>100</v>
      </c>
      <c r="S2102" s="152"/>
      <c r="T2102" s="152" t="s">
        <v>98</v>
      </c>
      <c r="U2102" s="162">
        <v>39082</v>
      </c>
      <c r="V2102" s="152">
        <v>295.23770000000002</v>
      </c>
      <c r="W2102" s="152">
        <v>286.57308999999998</v>
      </c>
      <c r="X2102" s="152">
        <v>297.49301000000003</v>
      </c>
      <c r="Y2102" s="154">
        <f t="shared" si="352"/>
        <v>10.919920000000047</v>
      </c>
      <c r="Z2102" s="154">
        <f t="shared" si="353"/>
        <v>2.2553100000000086</v>
      </c>
      <c r="AA2102" s="154">
        <f t="shared" si="354"/>
        <v>-8.6646100000000388</v>
      </c>
      <c r="AB2102" s="155">
        <f t="shared" si="358"/>
        <v>10.924132333333331</v>
      </c>
      <c r="AC2102" s="155">
        <f t="shared" si="355"/>
        <v>8.6646100000000388</v>
      </c>
      <c r="AD2102" s="155">
        <f t="shared" si="359"/>
        <v>9.3754409999999986</v>
      </c>
      <c r="AE2102" s="152">
        <f t="shared" si="356"/>
        <v>0</v>
      </c>
      <c r="AF2102" s="152"/>
      <c r="AG2102" s="156">
        <v>39082</v>
      </c>
      <c r="AH2102" s="159">
        <v>303.63619</v>
      </c>
      <c r="AI2102" s="155">
        <f t="shared" si="360"/>
        <v>324.39058400000005</v>
      </c>
      <c r="AJ2102" s="158">
        <f t="shared" si="357"/>
        <v>2.8536157037143822E-2</v>
      </c>
      <c r="AK2102" s="155">
        <f t="shared" si="361"/>
        <v>2.8790117675380655E-2</v>
      </c>
      <c r="AL2102" s="158">
        <f t="shared" si="362"/>
        <v>2.8901705112377728E-2</v>
      </c>
    </row>
    <row r="2103" spans="18:38" ht="14.25" x14ac:dyDescent="0.2">
      <c r="R2103" s="152" t="s">
        <v>100</v>
      </c>
      <c r="S2103" s="152"/>
      <c r="T2103" s="152" t="s">
        <v>98</v>
      </c>
      <c r="U2103" s="162">
        <v>39083</v>
      </c>
      <c r="V2103" s="152">
        <v>294.48088000000001</v>
      </c>
      <c r="W2103" s="152">
        <v>284.43538000000001</v>
      </c>
      <c r="X2103" s="152">
        <v>296.15300999999999</v>
      </c>
      <c r="Y2103" s="154">
        <f t="shared" si="352"/>
        <v>11.717629999999986</v>
      </c>
      <c r="Z2103" s="154">
        <f t="shared" si="353"/>
        <v>1.6721299999999815</v>
      </c>
      <c r="AA2103" s="154">
        <f t="shared" si="354"/>
        <v>-10.045500000000004</v>
      </c>
      <c r="AB2103" s="155">
        <f t="shared" si="358"/>
        <v>11.003902333333333</v>
      </c>
      <c r="AC2103" s="155">
        <f t="shared" si="355"/>
        <v>10.045500000000004</v>
      </c>
      <c r="AD2103" s="155">
        <f t="shared" si="359"/>
        <v>9.5775536666666667</v>
      </c>
      <c r="AE2103" s="152">
        <f t="shared" si="356"/>
        <v>0</v>
      </c>
      <c r="AF2103" s="152"/>
      <c r="AG2103" s="156">
        <v>39083</v>
      </c>
      <c r="AH2103" s="159">
        <v>323.95404000000002</v>
      </c>
      <c r="AI2103" s="155">
        <f t="shared" si="360"/>
        <v>325.7002506666667</v>
      </c>
      <c r="AJ2103" s="158">
        <f t="shared" si="357"/>
        <v>3.1009028317720636E-2</v>
      </c>
      <c r="AK2103" s="155">
        <f t="shared" si="361"/>
        <v>2.9357457251932822E-2</v>
      </c>
      <c r="AL2103" s="158">
        <f t="shared" si="362"/>
        <v>2.9406037137099651E-2</v>
      </c>
    </row>
    <row r="2104" spans="18:38" ht="14.25" x14ac:dyDescent="0.2">
      <c r="R2104" s="152" t="s">
        <v>100</v>
      </c>
      <c r="S2104" s="152"/>
      <c r="T2104" s="152" t="s">
        <v>98</v>
      </c>
      <c r="U2104" s="162">
        <v>39084</v>
      </c>
      <c r="V2104" s="152">
        <v>287.19848999999999</v>
      </c>
      <c r="W2104" s="152">
        <v>277.77740999999997</v>
      </c>
      <c r="X2104" s="152">
        <v>292.57751999999999</v>
      </c>
      <c r="Y2104" s="154">
        <f t="shared" si="352"/>
        <v>14.800110000000018</v>
      </c>
      <c r="Z2104" s="154">
        <f t="shared" si="353"/>
        <v>5.3790300000000002</v>
      </c>
      <c r="AA2104" s="154">
        <f t="shared" si="354"/>
        <v>-9.4210800000000177</v>
      </c>
      <c r="AB2104" s="155">
        <f t="shared" si="358"/>
        <v>11.276577999999999</v>
      </c>
      <c r="AC2104" s="155">
        <f t="shared" si="355"/>
        <v>9.4210800000000177</v>
      </c>
      <c r="AD2104" s="155">
        <f t="shared" si="359"/>
        <v>9.6927240000000001</v>
      </c>
      <c r="AE2104" s="152">
        <f t="shared" si="356"/>
        <v>0</v>
      </c>
      <c r="AF2104" s="152"/>
      <c r="AG2104" s="156">
        <v>39084</v>
      </c>
      <c r="AH2104" s="159">
        <v>348.82994000000002</v>
      </c>
      <c r="AI2104" s="155">
        <f t="shared" si="360"/>
        <v>327.50004366666673</v>
      </c>
      <c r="AJ2104" s="158">
        <f t="shared" si="357"/>
        <v>2.7007658803599306E-2</v>
      </c>
      <c r="AK2104" s="155">
        <f t="shared" si="361"/>
        <v>2.9583217010606327E-2</v>
      </c>
      <c r="AL2104" s="158">
        <f t="shared" si="362"/>
        <v>2.9596099870647239E-2</v>
      </c>
    </row>
    <row r="2105" spans="18:38" ht="14.25" x14ac:dyDescent="0.2">
      <c r="R2105" s="152" t="s">
        <v>100</v>
      </c>
      <c r="S2105" s="152"/>
      <c r="T2105" s="152" t="s">
        <v>98</v>
      </c>
      <c r="U2105" s="162">
        <v>39085</v>
      </c>
      <c r="V2105" s="152">
        <v>293.37203</v>
      </c>
      <c r="W2105" s="152">
        <v>285.79536000000002</v>
      </c>
      <c r="X2105" s="152">
        <v>298.18702000000002</v>
      </c>
      <c r="Y2105" s="154">
        <f t="shared" si="352"/>
        <v>12.391660000000002</v>
      </c>
      <c r="Z2105" s="154">
        <f t="shared" si="353"/>
        <v>4.814990000000023</v>
      </c>
      <c r="AA2105" s="154">
        <f t="shared" si="354"/>
        <v>-7.5766699999999787</v>
      </c>
      <c r="AB2105" s="155">
        <f t="shared" si="358"/>
        <v>11.388399999999999</v>
      </c>
      <c r="AC2105" s="155">
        <f t="shared" si="355"/>
        <v>7.5766699999999787</v>
      </c>
      <c r="AD2105" s="155">
        <f t="shared" si="359"/>
        <v>9.642615000000001</v>
      </c>
      <c r="AE2105" s="152">
        <f t="shared" si="356"/>
        <v>0</v>
      </c>
      <c r="AF2105" s="152"/>
      <c r="AG2105" s="156">
        <v>39085</v>
      </c>
      <c r="AH2105" s="159">
        <v>322.39978999999994</v>
      </c>
      <c r="AI2105" s="155">
        <f t="shared" si="360"/>
        <v>328.24557166666671</v>
      </c>
      <c r="AJ2105" s="158">
        <f t="shared" si="357"/>
        <v>2.3500852776609998E-2</v>
      </c>
      <c r="AK2105" s="155">
        <f t="shared" si="361"/>
        <v>2.9357810706523602E-2</v>
      </c>
      <c r="AL2105" s="158">
        <f t="shared" si="362"/>
        <v>2.9376222658662625E-2</v>
      </c>
    </row>
    <row r="2106" spans="18:38" ht="14.25" x14ac:dyDescent="0.2">
      <c r="R2106" s="152" t="s">
        <v>100</v>
      </c>
      <c r="S2106" s="152"/>
      <c r="T2106" s="152" t="s">
        <v>98</v>
      </c>
      <c r="U2106" s="162">
        <v>39086</v>
      </c>
      <c r="V2106" s="152">
        <v>298.89935000000003</v>
      </c>
      <c r="W2106" s="152">
        <v>291.43887000000001</v>
      </c>
      <c r="X2106" s="152">
        <v>299.33265999999998</v>
      </c>
      <c r="Y2106" s="154">
        <f t="shared" si="352"/>
        <v>7.8937899999999672</v>
      </c>
      <c r="Z2106" s="154">
        <f t="shared" si="353"/>
        <v>0.43330999999994901</v>
      </c>
      <c r="AA2106" s="154">
        <f t="shared" si="354"/>
        <v>-7.4604800000000182</v>
      </c>
      <c r="AB2106" s="155">
        <f t="shared" si="358"/>
        <v>11.457811</v>
      </c>
      <c r="AC2106" s="155">
        <f t="shared" si="355"/>
        <v>7.4604800000000182</v>
      </c>
      <c r="AD2106" s="155">
        <f t="shared" si="359"/>
        <v>9.7476783333333348</v>
      </c>
      <c r="AE2106" s="152">
        <f t="shared" si="356"/>
        <v>0</v>
      </c>
      <c r="AF2106" s="152"/>
      <c r="AG2106" s="156">
        <v>39086</v>
      </c>
      <c r="AH2106" s="159">
        <v>317.36393999999996</v>
      </c>
      <c r="AI2106" s="155">
        <f t="shared" si="360"/>
        <v>328.934372</v>
      </c>
      <c r="AJ2106" s="158">
        <f t="shared" si="357"/>
        <v>2.3507648663550179E-2</v>
      </c>
      <c r="AK2106" s="155">
        <f t="shared" si="361"/>
        <v>2.9657343157030069E-2</v>
      </c>
      <c r="AL2106" s="158">
        <f t="shared" si="362"/>
        <v>2.9634112951058014E-2</v>
      </c>
    </row>
    <row r="2107" spans="18:38" ht="14.25" x14ac:dyDescent="0.2">
      <c r="R2107" s="152" t="s">
        <v>100</v>
      </c>
      <c r="S2107" s="152"/>
      <c r="T2107" s="152" t="s">
        <v>98</v>
      </c>
      <c r="U2107" s="162">
        <v>39087</v>
      </c>
      <c r="V2107" s="152">
        <v>298.92939000000001</v>
      </c>
      <c r="W2107" s="152">
        <v>290.21015</v>
      </c>
      <c r="X2107" s="152">
        <v>298.95058999999998</v>
      </c>
      <c r="Y2107" s="154">
        <f t="shared" si="352"/>
        <v>8.7404399999999782</v>
      </c>
      <c r="Z2107" s="154">
        <f t="shared" si="353"/>
        <v>2.1199999999964803E-2</v>
      </c>
      <c r="AA2107" s="154">
        <f t="shared" si="354"/>
        <v>-8.7192400000000134</v>
      </c>
      <c r="AB2107" s="155">
        <f t="shared" si="358"/>
        <v>11.358078333333333</v>
      </c>
      <c r="AC2107" s="155">
        <f t="shared" si="355"/>
        <v>8.7192400000000134</v>
      </c>
      <c r="AD2107" s="155">
        <f t="shared" si="359"/>
        <v>9.6528870000000015</v>
      </c>
      <c r="AE2107" s="152">
        <f t="shared" si="356"/>
        <v>0</v>
      </c>
      <c r="AF2107" s="152"/>
      <c r="AG2107" s="156">
        <v>39087</v>
      </c>
      <c r="AH2107" s="159">
        <v>312.31421999999998</v>
      </c>
      <c r="AI2107" s="155">
        <f t="shared" si="360"/>
        <v>328.71717666666666</v>
      </c>
      <c r="AJ2107" s="158">
        <f t="shared" si="357"/>
        <v>2.7918165237561115E-2</v>
      </c>
      <c r="AK2107" s="155">
        <f t="shared" si="361"/>
        <v>2.9379051854877821E-2</v>
      </c>
      <c r="AL2107" s="158">
        <f t="shared" si="362"/>
        <v>2.9365325833850306E-2</v>
      </c>
    </row>
    <row r="2108" spans="18:38" ht="14.25" x14ac:dyDescent="0.2">
      <c r="R2108" s="152" t="s">
        <v>100</v>
      </c>
      <c r="S2108" s="152"/>
      <c r="T2108" s="152" t="s">
        <v>98</v>
      </c>
      <c r="U2108" s="162">
        <v>39088</v>
      </c>
      <c r="V2108" s="152">
        <v>297.15892000000002</v>
      </c>
      <c r="W2108" s="152">
        <v>292.45983999999999</v>
      </c>
      <c r="X2108" s="152">
        <v>300.72048999999998</v>
      </c>
      <c r="Y2108" s="154">
        <f t="shared" si="352"/>
        <v>8.2606499999999983</v>
      </c>
      <c r="Z2108" s="154">
        <f t="shared" si="353"/>
        <v>3.5615699999999606</v>
      </c>
      <c r="AA2108" s="154">
        <f t="shared" si="354"/>
        <v>-4.6990800000000377</v>
      </c>
      <c r="AB2108" s="155">
        <f t="shared" si="358"/>
        <v>11.238893999999998</v>
      </c>
      <c r="AC2108" s="155">
        <f t="shared" si="355"/>
        <v>4.6990800000000377</v>
      </c>
      <c r="AD2108" s="155">
        <f t="shared" si="359"/>
        <v>9.4309710000000031</v>
      </c>
      <c r="AE2108" s="152">
        <f t="shared" si="356"/>
        <v>0</v>
      </c>
      <c r="AF2108" s="152"/>
      <c r="AG2108" s="156">
        <v>39088</v>
      </c>
      <c r="AH2108" s="159">
        <v>311.42653000000001</v>
      </c>
      <c r="AI2108" s="155">
        <f t="shared" si="360"/>
        <v>328.40559233333335</v>
      </c>
      <c r="AJ2108" s="158">
        <f t="shared" si="357"/>
        <v>1.5088887899178139E-2</v>
      </c>
      <c r="AK2108" s="155">
        <f t="shared" si="361"/>
        <v>2.8701894422250032E-2</v>
      </c>
      <c r="AL2108" s="158">
        <f t="shared" si="362"/>
        <v>2.8717449459348791E-2</v>
      </c>
    </row>
    <row r="2109" spans="18:38" ht="14.25" x14ac:dyDescent="0.2">
      <c r="R2109" s="152" t="s">
        <v>100</v>
      </c>
      <c r="S2109" s="152"/>
      <c r="T2109" s="152" t="s">
        <v>98</v>
      </c>
      <c r="U2109" s="162">
        <v>39089</v>
      </c>
      <c r="V2109" s="152">
        <v>299.77681000000001</v>
      </c>
      <c r="W2109" s="152">
        <v>291.43644999999998</v>
      </c>
      <c r="X2109" s="152">
        <v>301.26533999999998</v>
      </c>
      <c r="Y2109" s="154">
        <f t="shared" si="352"/>
        <v>9.8288900000000012</v>
      </c>
      <c r="Z2109" s="154">
        <f t="shared" si="353"/>
        <v>1.4885299999999688</v>
      </c>
      <c r="AA2109" s="154">
        <f t="shared" si="354"/>
        <v>-8.3403600000000324</v>
      </c>
      <c r="AB2109" s="155">
        <f t="shared" si="358"/>
        <v>11.239864999999998</v>
      </c>
      <c r="AC2109" s="155">
        <f t="shared" si="355"/>
        <v>8.3403600000000324</v>
      </c>
      <c r="AD2109" s="155">
        <f t="shared" si="359"/>
        <v>9.5392460000000021</v>
      </c>
      <c r="AE2109" s="152">
        <f t="shared" si="356"/>
        <v>0</v>
      </c>
      <c r="AF2109" s="152"/>
      <c r="AG2109" s="156">
        <v>39089</v>
      </c>
      <c r="AH2109" s="159">
        <v>302.85471999999993</v>
      </c>
      <c r="AI2109" s="155">
        <f t="shared" si="360"/>
        <v>327.59695699999997</v>
      </c>
      <c r="AJ2109" s="158">
        <f t="shared" si="357"/>
        <v>2.7539144841460732E-2</v>
      </c>
      <c r="AK2109" s="155">
        <f t="shared" si="361"/>
        <v>2.9100973071790839E-2</v>
      </c>
      <c r="AL2109" s="158">
        <f t="shared" si="362"/>
        <v>2.9118848011765883E-2</v>
      </c>
    </row>
    <row r="2110" spans="18:38" ht="14.25" x14ac:dyDescent="0.2">
      <c r="R2110" s="152" t="s">
        <v>100</v>
      </c>
      <c r="S2110" s="152"/>
      <c r="T2110" s="152" t="s">
        <v>98</v>
      </c>
      <c r="U2110" s="162">
        <v>39090</v>
      </c>
      <c r="V2110" s="152">
        <v>301.21803</v>
      </c>
      <c r="W2110" s="152">
        <v>284.00752999999997</v>
      </c>
      <c r="X2110" s="152">
        <v>303.05684000000002</v>
      </c>
      <c r="Y2110" s="154">
        <f t="shared" si="352"/>
        <v>19.049310000000048</v>
      </c>
      <c r="Z2110" s="154">
        <f t="shared" si="353"/>
        <v>1.8388100000000236</v>
      </c>
      <c r="AA2110" s="154">
        <f t="shared" si="354"/>
        <v>-17.210500000000025</v>
      </c>
      <c r="AB2110" s="155">
        <f t="shared" si="358"/>
        <v>11.515709333333332</v>
      </c>
      <c r="AC2110" s="155">
        <f t="shared" si="355"/>
        <v>17.210500000000025</v>
      </c>
      <c r="AD2110" s="155">
        <f t="shared" si="359"/>
        <v>9.7542316666666693</v>
      </c>
      <c r="AE2110" s="152">
        <f t="shared" si="356"/>
        <v>0</v>
      </c>
      <c r="AF2110" s="152"/>
      <c r="AG2110" s="156">
        <v>39090</v>
      </c>
      <c r="AH2110" s="159">
        <v>317.07499999999999</v>
      </c>
      <c r="AI2110" s="155">
        <f t="shared" si="360"/>
        <v>327.11578866666673</v>
      </c>
      <c r="AJ2110" s="158">
        <f t="shared" si="357"/>
        <v>5.4278956082945758E-2</v>
      </c>
      <c r="AK2110" s="155">
        <f t="shared" si="361"/>
        <v>2.9828260167612433E-2</v>
      </c>
      <c r="AL2110" s="158">
        <f t="shared" si="362"/>
        <v>2.98188959524858E-2</v>
      </c>
    </row>
    <row r="2111" spans="18:38" ht="14.25" x14ac:dyDescent="0.2">
      <c r="R2111" s="152" t="s">
        <v>100</v>
      </c>
      <c r="S2111" s="152"/>
      <c r="T2111" s="152" t="s">
        <v>98</v>
      </c>
      <c r="U2111" s="162">
        <v>39091</v>
      </c>
      <c r="V2111" s="152">
        <v>300.72575000000001</v>
      </c>
      <c r="W2111" s="152">
        <v>289.99581999999998</v>
      </c>
      <c r="X2111" s="152">
        <v>300.75110999999998</v>
      </c>
      <c r="Y2111" s="154">
        <f t="shared" si="352"/>
        <v>10.755290000000002</v>
      </c>
      <c r="Z2111" s="154">
        <f t="shared" si="353"/>
        <v>2.5359999999977845E-2</v>
      </c>
      <c r="AA2111" s="154">
        <f t="shared" si="354"/>
        <v>-10.729930000000024</v>
      </c>
      <c r="AB2111" s="155">
        <f t="shared" si="358"/>
        <v>11.484362000000001</v>
      </c>
      <c r="AC2111" s="155">
        <f t="shared" si="355"/>
        <v>10.729930000000024</v>
      </c>
      <c r="AD2111" s="155">
        <f t="shared" si="359"/>
        <v>9.7293396666666716</v>
      </c>
      <c r="AE2111" s="152">
        <f t="shared" si="356"/>
        <v>0</v>
      </c>
      <c r="AF2111" s="152"/>
      <c r="AG2111" s="156">
        <v>39091</v>
      </c>
      <c r="AH2111" s="159">
        <v>303.38508000000002</v>
      </c>
      <c r="AI2111" s="155">
        <f t="shared" si="360"/>
        <v>326.41912166666668</v>
      </c>
      <c r="AJ2111" s="158">
        <f t="shared" si="357"/>
        <v>3.5367362165601629E-2</v>
      </c>
      <c r="AK2111" s="155">
        <f t="shared" si="361"/>
        <v>2.9827480835136266E-2</v>
      </c>
      <c r="AL2111" s="158">
        <f t="shared" si="362"/>
        <v>2.9806279782230705E-2</v>
      </c>
    </row>
    <row r="2112" spans="18:38" ht="14.25" x14ac:dyDescent="0.2">
      <c r="R2112" s="152" t="s">
        <v>100</v>
      </c>
      <c r="S2112" s="152"/>
      <c r="T2112" s="152" t="s">
        <v>98</v>
      </c>
      <c r="U2112" s="162">
        <v>39092</v>
      </c>
      <c r="V2112" s="152">
        <v>301.14539000000002</v>
      </c>
      <c r="W2112" s="152">
        <v>295.80261999999999</v>
      </c>
      <c r="X2112" s="152">
        <v>303.87927999999999</v>
      </c>
      <c r="Y2112" s="154">
        <f t="shared" si="352"/>
        <v>8.0766600000000039</v>
      </c>
      <c r="Z2112" s="154">
        <f t="shared" si="353"/>
        <v>2.733889999999974</v>
      </c>
      <c r="AA2112" s="154">
        <f t="shared" si="354"/>
        <v>-5.34277000000003</v>
      </c>
      <c r="AB2112" s="155">
        <f t="shared" si="358"/>
        <v>11.458773000000003</v>
      </c>
      <c r="AC2112" s="155">
        <f t="shared" si="355"/>
        <v>5.34277000000003</v>
      </c>
      <c r="AD2112" s="155">
        <f t="shared" si="359"/>
        <v>9.6863016666666741</v>
      </c>
      <c r="AE2112" s="152">
        <f t="shared" si="356"/>
        <v>0</v>
      </c>
      <c r="AF2112" s="152"/>
      <c r="AG2112" s="156">
        <v>39092</v>
      </c>
      <c r="AH2112" s="159">
        <v>317.72066000000007</v>
      </c>
      <c r="AI2112" s="155">
        <f t="shared" si="360"/>
        <v>325.89878066666671</v>
      </c>
      <c r="AJ2112" s="158">
        <f t="shared" si="357"/>
        <v>1.681593510475532E-2</v>
      </c>
      <c r="AK2112" s="155">
        <f t="shared" si="361"/>
        <v>2.9724616142603109E-2</v>
      </c>
      <c r="AL2112" s="158">
        <f t="shared" si="362"/>
        <v>2.972181008732875E-2</v>
      </c>
    </row>
    <row r="2113" spans="18:38" ht="14.25" x14ac:dyDescent="0.2">
      <c r="R2113" s="152" t="s">
        <v>100</v>
      </c>
      <c r="S2113" s="152"/>
      <c r="T2113" s="152" t="s">
        <v>98</v>
      </c>
      <c r="U2113" s="162">
        <v>39093</v>
      </c>
      <c r="V2113" s="152">
        <v>299.65055999999998</v>
      </c>
      <c r="W2113" s="152">
        <v>284.28483999999997</v>
      </c>
      <c r="X2113" s="152">
        <v>299.57889999999998</v>
      </c>
      <c r="Y2113" s="154">
        <f t="shared" si="352"/>
        <v>15.294060000000002</v>
      </c>
      <c r="Z2113" s="154">
        <f t="shared" si="353"/>
        <v>-7.1660000000008495E-2</v>
      </c>
      <c r="AA2113" s="154">
        <f t="shared" si="354"/>
        <v>-15.36572000000001</v>
      </c>
      <c r="AB2113" s="155">
        <f t="shared" si="358"/>
        <v>11.459349333333336</v>
      </c>
      <c r="AC2113" s="155">
        <f t="shared" si="355"/>
        <v>15.36572000000001</v>
      </c>
      <c r="AD2113" s="155">
        <f t="shared" si="359"/>
        <v>9.7181443333333402</v>
      </c>
      <c r="AE2113" s="152">
        <f t="shared" si="356"/>
        <v>0</v>
      </c>
      <c r="AF2113" s="152"/>
      <c r="AG2113" s="156">
        <v>39093</v>
      </c>
      <c r="AH2113" s="159">
        <v>322.89947999999998</v>
      </c>
      <c r="AI2113" s="155">
        <f t="shared" si="360"/>
        <v>325.26136000000008</v>
      </c>
      <c r="AJ2113" s="158">
        <f t="shared" si="357"/>
        <v>4.758669787885695E-2</v>
      </c>
      <c r="AK2113" s="155">
        <f t="shared" si="361"/>
        <v>2.990640384390391E-2</v>
      </c>
      <c r="AL2113" s="158">
        <f t="shared" si="362"/>
        <v>2.9877955172213932E-2</v>
      </c>
    </row>
    <row r="2114" spans="18:38" ht="14.25" x14ac:dyDescent="0.2">
      <c r="R2114" s="152" t="s">
        <v>100</v>
      </c>
      <c r="S2114" s="152"/>
      <c r="T2114" s="152" t="s">
        <v>98</v>
      </c>
      <c r="U2114" s="162">
        <v>39094</v>
      </c>
      <c r="V2114" s="152">
        <v>298.02427</v>
      </c>
      <c r="W2114" s="152">
        <v>291.51200999999998</v>
      </c>
      <c r="X2114" s="152">
        <v>298.57414</v>
      </c>
      <c r="Y2114" s="154">
        <f t="shared" ref="Y2114:Y2177" si="363">X2114-W2114</f>
        <v>7.0621300000000247</v>
      </c>
      <c r="Z2114" s="154">
        <f t="shared" ref="Z2114:Z2177" si="364">X2114-V2114</f>
        <v>0.54986999999999853</v>
      </c>
      <c r="AA2114" s="154">
        <f t="shared" ref="AA2114:AA2177" si="365">W2114-V2114</f>
        <v>-6.5122600000000261</v>
      </c>
      <c r="AB2114" s="155">
        <f t="shared" si="358"/>
        <v>11.411399333333337</v>
      </c>
      <c r="AC2114" s="155">
        <f t="shared" ref="AC2114:AC2177" si="366">IF((V2114-W2114)&lt;0,0,V2114-W2114)</f>
        <v>6.5122600000000261</v>
      </c>
      <c r="AD2114" s="155">
        <f t="shared" si="359"/>
        <v>9.6845153333333407</v>
      </c>
      <c r="AE2114" s="152">
        <f t="shared" ref="AE2114:AE2177" si="367">IF(AC2114&gt;=25,1,0)</f>
        <v>0</v>
      </c>
      <c r="AF2114" s="152"/>
      <c r="AG2114" s="156">
        <v>39094</v>
      </c>
      <c r="AH2114" s="159">
        <v>297.86637000000002</v>
      </c>
      <c r="AI2114" s="155">
        <f t="shared" si="360"/>
        <v>324.54371966666662</v>
      </c>
      <c r="AJ2114" s="158">
        <f t="shared" ref="AJ2114:AJ2177" si="368">AC2114/AH2114</f>
        <v>2.1863025355967597E-2</v>
      </c>
      <c r="AK2114" s="155">
        <f t="shared" si="361"/>
        <v>2.9850237721643021E-2</v>
      </c>
      <c r="AL2114" s="158">
        <f t="shared" si="362"/>
        <v>2.9840402837806083E-2</v>
      </c>
    </row>
    <row r="2115" spans="18:38" ht="14.25" x14ac:dyDescent="0.2">
      <c r="R2115" s="152" t="s">
        <v>100</v>
      </c>
      <c r="S2115" s="152"/>
      <c r="T2115" s="152" t="s">
        <v>98</v>
      </c>
      <c r="U2115" s="162">
        <v>39095</v>
      </c>
      <c r="V2115" s="152">
        <v>299.50956000000002</v>
      </c>
      <c r="W2115" s="152">
        <v>297.24256000000003</v>
      </c>
      <c r="X2115" s="152">
        <v>306.50301999999999</v>
      </c>
      <c r="Y2115" s="154">
        <f t="shared" si="363"/>
        <v>9.2604599999999664</v>
      </c>
      <c r="Z2115" s="154">
        <f t="shared" si="364"/>
        <v>6.9934599999999705</v>
      </c>
      <c r="AA2115" s="154">
        <f t="shared" si="365"/>
        <v>-2.2669999999999959</v>
      </c>
      <c r="AB2115" s="155">
        <f t="shared" si="358"/>
        <v>11.155142333333336</v>
      </c>
      <c r="AC2115" s="155">
        <f t="shared" si="366"/>
        <v>2.2669999999999959</v>
      </c>
      <c r="AD2115" s="155">
        <f t="shared" si="359"/>
        <v>9.2994283333333403</v>
      </c>
      <c r="AE2115" s="152">
        <f t="shared" si="367"/>
        <v>0</v>
      </c>
      <c r="AF2115" s="152"/>
      <c r="AG2115" s="156">
        <v>39095</v>
      </c>
      <c r="AH2115" s="159">
        <v>300.63637</v>
      </c>
      <c r="AI2115" s="155">
        <f t="shared" si="360"/>
        <v>324.15651300000002</v>
      </c>
      <c r="AJ2115" s="158">
        <f t="shared" si="368"/>
        <v>7.5406711436809722E-3</v>
      </c>
      <c r="AK2115" s="155">
        <f t="shared" si="361"/>
        <v>2.8626333617788803E-2</v>
      </c>
      <c r="AL2115" s="158">
        <f t="shared" si="362"/>
        <v>2.8688081097828628E-2</v>
      </c>
    </row>
    <row r="2116" spans="18:38" ht="14.25" x14ac:dyDescent="0.2">
      <c r="R2116" s="152" t="s">
        <v>100</v>
      </c>
      <c r="S2116" s="152"/>
      <c r="T2116" s="152" t="s">
        <v>98</v>
      </c>
      <c r="U2116" s="162">
        <v>39096</v>
      </c>
      <c r="V2116" s="152">
        <v>299.12756000000002</v>
      </c>
      <c r="W2116" s="152">
        <v>293.73631</v>
      </c>
      <c r="X2116" s="152">
        <v>300.05815000000001</v>
      </c>
      <c r="Y2116" s="154">
        <f t="shared" si="363"/>
        <v>6.3218400000000088</v>
      </c>
      <c r="Z2116" s="154">
        <f t="shared" si="364"/>
        <v>0.93058999999999514</v>
      </c>
      <c r="AA2116" s="154">
        <f t="shared" si="365"/>
        <v>-5.3912500000000136</v>
      </c>
      <c r="AB2116" s="155">
        <f t="shared" si="358"/>
        <v>10.70639266666667</v>
      </c>
      <c r="AC2116" s="155">
        <f t="shared" si="366"/>
        <v>5.3912500000000136</v>
      </c>
      <c r="AD2116" s="155">
        <f t="shared" si="359"/>
        <v>8.8262150000000084</v>
      </c>
      <c r="AE2116" s="152">
        <f t="shared" si="367"/>
        <v>0</v>
      </c>
      <c r="AF2116" s="152"/>
      <c r="AG2116" s="156">
        <v>39096</v>
      </c>
      <c r="AH2116" s="159">
        <v>314.50700000000001</v>
      </c>
      <c r="AI2116" s="155">
        <f t="shared" si="360"/>
        <v>324.26734066666666</v>
      </c>
      <c r="AJ2116" s="158">
        <f t="shared" si="368"/>
        <v>1.7141907811272925E-2</v>
      </c>
      <c r="AK2116" s="155">
        <f t="shared" si="361"/>
        <v>2.7099532994930904E-2</v>
      </c>
      <c r="AL2116" s="158">
        <f t="shared" si="362"/>
        <v>2.7218945274766326E-2</v>
      </c>
    </row>
    <row r="2117" spans="18:38" ht="14.25" x14ac:dyDescent="0.2">
      <c r="R2117" s="152" t="s">
        <v>100</v>
      </c>
      <c r="S2117" s="152"/>
      <c r="T2117" s="152" t="s">
        <v>98</v>
      </c>
      <c r="U2117" s="162">
        <v>39097</v>
      </c>
      <c r="V2117" s="152">
        <v>298.06008000000003</v>
      </c>
      <c r="W2117" s="152">
        <v>287.20344</v>
      </c>
      <c r="X2117" s="152">
        <v>298.30944</v>
      </c>
      <c r="Y2117" s="154">
        <f t="shared" si="363"/>
        <v>11.105999999999995</v>
      </c>
      <c r="Z2117" s="154">
        <f t="shared" si="364"/>
        <v>0.24935999999996739</v>
      </c>
      <c r="AA2117" s="154">
        <f t="shared" si="365"/>
        <v>-10.856640000000027</v>
      </c>
      <c r="AB2117" s="155">
        <f t="shared" si="358"/>
        <v>10.984486333333336</v>
      </c>
      <c r="AC2117" s="155">
        <f t="shared" si="366"/>
        <v>10.856640000000027</v>
      </c>
      <c r="AD2117" s="155">
        <f t="shared" si="359"/>
        <v>9.1580670000000097</v>
      </c>
      <c r="AE2117" s="152">
        <f t="shared" si="367"/>
        <v>0</v>
      </c>
      <c r="AF2117" s="152"/>
      <c r="AG2117" s="156">
        <v>39097</v>
      </c>
      <c r="AH2117" s="159">
        <v>326.13630000000001</v>
      </c>
      <c r="AI2117" s="155">
        <f t="shared" si="360"/>
        <v>324.8181889999999</v>
      </c>
      <c r="AJ2117" s="158">
        <f t="shared" si="368"/>
        <v>3.3288658760156499E-2</v>
      </c>
      <c r="AK2117" s="155">
        <f t="shared" si="361"/>
        <v>2.8112142849537315E-2</v>
      </c>
      <c r="AL2117" s="158">
        <f t="shared" si="362"/>
        <v>2.8194440182658653E-2</v>
      </c>
    </row>
    <row r="2118" spans="18:38" ht="14.25" x14ac:dyDescent="0.2">
      <c r="R2118" s="152" t="s">
        <v>100</v>
      </c>
      <c r="S2118" s="152"/>
      <c r="T2118" s="152" t="s">
        <v>98</v>
      </c>
      <c r="U2118" s="162">
        <v>39098</v>
      </c>
      <c r="V2118" s="152">
        <v>299.09939000000003</v>
      </c>
      <c r="W2118" s="152">
        <v>287.55588</v>
      </c>
      <c r="X2118" s="152">
        <v>299.18750999999997</v>
      </c>
      <c r="Y2118" s="154">
        <f t="shared" si="363"/>
        <v>11.631629999999973</v>
      </c>
      <c r="Z2118" s="154">
        <f t="shared" si="364"/>
        <v>8.8119999999946685E-2</v>
      </c>
      <c r="AA2118" s="154">
        <f t="shared" si="365"/>
        <v>-11.543510000000026</v>
      </c>
      <c r="AB2118" s="155">
        <f t="shared" si="358"/>
        <v>11.174419333333336</v>
      </c>
      <c r="AC2118" s="155">
        <f t="shared" si="366"/>
        <v>11.543510000000026</v>
      </c>
      <c r="AD2118" s="155">
        <f t="shared" si="359"/>
        <v>9.3507993333333452</v>
      </c>
      <c r="AE2118" s="152">
        <f t="shared" si="367"/>
        <v>0</v>
      </c>
      <c r="AF2118" s="152"/>
      <c r="AG2118" s="156">
        <v>39098</v>
      </c>
      <c r="AH2118" s="159">
        <v>324.08193000000006</v>
      </c>
      <c r="AI2118" s="155">
        <f t="shared" si="360"/>
        <v>325.08748399999996</v>
      </c>
      <c r="AJ2118" s="158">
        <f t="shared" si="368"/>
        <v>3.5619110266345379E-2</v>
      </c>
      <c r="AK2118" s="155">
        <f t="shared" si="361"/>
        <v>2.8691695064769394E-2</v>
      </c>
      <c r="AL2118" s="158">
        <f t="shared" si="362"/>
        <v>2.8763947532761201E-2</v>
      </c>
    </row>
    <row r="2119" spans="18:38" ht="14.25" x14ac:dyDescent="0.2">
      <c r="R2119" s="152" t="s">
        <v>100</v>
      </c>
      <c r="S2119" s="152"/>
      <c r="T2119" s="152" t="s">
        <v>98</v>
      </c>
      <c r="U2119" s="162">
        <v>39099</v>
      </c>
      <c r="V2119" s="152">
        <v>300.39476000000002</v>
      </c>
      <c r="W2119" s="152">
        <v>291.82767000000001</v>
      </c>
      <c r="X2119" s="152">
        <v>300.76729</v>
      </c>
      <c r="Y2119" s="154">
        <f t="shared" si="363"/>
        <v>8.9396199999999908</v>
      </c>
      <c r="Z2119" s="154">
        <f t="shared" si="364"/>
        <v>0.37252999999998337</v>
      </c>
      <c r="AA2119" s="154">
        <f t="shared" si="365"/>
        <v>-8.5670900000000074</v>
      </c>
      <c r="AB2119" s="155">
        <f t="shared" si="358"/>
        <v>11.148557666666669</v>
      </c>
      <c r="AC2119" s="155">
        <f t="shared" si="366"/>
        <v>8.5670900000000074</v>
      </c>
      <c r="AD2119" s="155">
        <f t="shared" si="359"/>
        <v>9.3179620000000121</v>
      </c>
      <c r="AE2119" s="152">
        <f t="shared" si="367"/>
        <v>0</v>
      </c>
      <c r="AF2119" s="152"/>
      <c r="AG2119" s="156">
        <v>39099</v>
      </c>
      <c r="AH2119" s="159">
        <v>327.76577000000009</v>
      </c>
      <c r="AI2119" s="155">
        <f t="shared" si="360"/>
        <v>324.25672266666663</v>
      </c>
      <c r="AJ2119" s="158">
        <f t="shared" si="368"/>
        <v>2.6137842276818611E-2</v>
      </c>
      <c r="AK2119" s="155">
        <f t="shared" si="361"/>
        <v>2.8660157259698268E-2</v>
      </c>
      <c r="AL2119" s="158">
        <f t="shared" si="362"/>
        <v>2.8736372598136706E-2</v>
      </c>
    </row>
    <row r="2120" spans="18:38" ht="14.25" x14ac:dyDescent="0.2">
      <c r="R2120" s="152" t="s">
        <v>100</v>
      </c>
      <c r="S2120" s="152"/>
      <c r="T2120" s="152" t="s">
        <v>98</v>
      </c>
      <c r="U2120" s="162">
        <v>39100</v>
      </c>
      <c r="V2120" s="152">
        <v>300.76080000000002</v>
      </c>
      <c r="W2120" s="152">
        <v>293.97037999999998</v>
      </c>
      <c r="X2120" s="152">
        <v>303.30435999999997</v>
      </c>
      <c r="Y2120" s="154">
        <f t="shared" si="363"/>
        <v>9.3339799999999968</v>
      </c>
      <c r="Z2120" s="154">
        <f t="shared" si="364"/>
        <v>2.5435599999999567</v>
      </c>
      <c r="AA2120" s="154">
        <f t="shared" si="365"/>
        <v>-6.7904200000000401</v>
      </c>
      <c r="AB2120" s="155">
        <f t="shared" si="358"/>
        <v>10.952483333333335</v>
      </c>
      <c r="AC2120" s="155">
        <f t="shared" si="366"/>
        <v>6.7904200000000401</v>
      </c>
      <c r="AD2120" s="155">
        <f t="shared" si="359"/>
        <v>9.0308630000000125</v>
      </c>
      <c r="AE2120" s="152">
        <f t="shared" si="367"/>
        <v>0</v>
      </c>
      <c r="AF2120" s="152"/>
      <c r="AG2120" s="156">
        <v>39100</v>
      </c>
      <c r="AH2120" s="159">
        <v>337.58143999999999</v>
      </c>
      <c r="AI2120" s="155">
        <f t="shared" si="360"/>
        <v>323.23734200000001</v>
      </c>
      <c r="AJ2120" s="158">
        <f t="shared" si="368"/>
        <v>2.0114909160882898E-2</v>
      </c>
      <c r="AK2120" s="155">
        <f t="shared" si="361"/>
        <v>2.7936036824275642E-2</v>
      </c>
      <c r="AL2120" s="158">
        <f t="shared" si="362"/>
        <v>2.7938798605762611E-2</v>
      </c>
    </row>
    <row r="2121" spans="18:38" ht="14.25" x14ac:dyDescent="0.2">
      <c r="R2121" s="152" t="s">
        <v>100</v>
      </c>
      <c r="S2121" s="152"/>
      <c r="T2121" s="152" t="s">
        <v>98</v>
      </c>
      <c r="U2121" s="162">
        <v>39101</v>
      </c>
      <c r="V2121" s="152">
        <v>300.71391</v>
      </c>
      <c r="W2121" s="152">
        <v>290.92228999999998</v>
      </c>
      <c r="X2121" s="152">
        <v>300.66897999999998</v>
      </c>
      <c r="Y2121" s="154">
        <f t="shared" si="363"/>
        <v>9.746690000000001</v>
      </c>
      <c r="Z2121" s="154">
        <f t="shared" si="364"/>
        <v>-4.4930000000022119E-2</v>
      </c>
      <c r="AA2121" s="154">
        <f t="shared" si="365"/>
        <v>-9.7916200000000231</v>
      </c>
      <c r="AB2121" s="155">
        <f t="shared" si="358"/>
        <v>10.918619666666668</v>
      </c>
      <c r="AC2121" s="155">
        <f t="shared" si="366"/>
        <v>9.7916200000000231</v>
      </c>
      <c r="AD2121" s="155">
        <f t="shared" si="359"/>
        <v>9.1092500000000136</v>
      </c>
      <c r="AE2121" s="152">
        <f t="shared" si="367"/>
        <v>0</v>
      </c>
      <c r="AF2121" s="152"/>
      <c r="AG2121" s="156">
        <v>39101</v>
      </c>
      <c r="AH2121" s="159">
        <v>314.98365000000001</v>
      </c>
      <c r="AI2121" s="155">
        <f t="shared" si="360"/>
        <v>320.61533399999996</v>
      </c>
      <c r="AJ2121" s="158">
        <f t="shared" si="368"/>
        <v>3.1086121454240633E-2</v>
      </c>
      <c r="AK2121" s="155">
        <f t="shared" si="361"/>
        <v>2.834222897714252E-2</v>
      </c>
      <c r="AL2121" s="158">
        <f t="shared" si="362"/>
        <v>2.8411772719516948E-2</v>
      </c>
    </row>
    <row r="2122" spans="18:38" ht="14.25" x14ac:dyDescent="0.2">
      <c r="R2122" s="152" t="s">
        <v>100</v>
      </c>
      <c r="S2122" s="152"/>
      <c r="T2122" s="152" t="s">
        <v>98</v>
      </c>
      <c r="U2122" s="162">
        <v>39102</v>
      </c>
      <c r="V2122" s="152">
        <v>298.56038999999998</v>
      </c>
      <c r="W2122" s="152">
        <v>292.05752000000001</v>
      </c>
      <c r="X2122" s="152">
        <v>300.34536000000003</v>
      </c>
      <c r="Y2122" s="154">
        <f t="shared" si="363"/>
        <v>8.287840000000017</v>
      </c>
      <c r="Z2122" s="154">
        <f t="shared" si="364"/>
        <v>1.7849700000000439</v>
      </c>
      <c r="AA2122" s="154">
        <f t="shared" si="365"/>
        <v>-6.5028699999999731</v>
      </c>
      <c r="AB2122" s="155">
        <f t="shared" si="358"/>
        <v>10.818360000000002</v>
      </c>
      <c r="AC2122" s="155">
        <f t="shared" si="366"/>
        <v>6.5028699999999731</v>
      </c>
      <c r="AD2122" s="155">
        <f t="shared" si="359"/>
        <v>8.9689126666666787</v>
      </c>
      <c r="AE2122" s="152">
        <f t="shared" si="367"/>
        <v>0</v>
      </c>
      <c r="AF2122" s="152"/>
      <c r="AG2122" s="156">
        <v>39102</v>
      </c>
      <c r="AH2122" s="159">
        <v>308.47964000000002</v>
      </c>
      <c r="AI2122" s="155">
        <f t="shared" si="360"/>
        <v>317.763012</v>
      </c>
      <c r="AJ2122" s="158">
        <f t="shared" si="368"/>
        <v>2.1080386374932144E-2</v>
      </c>
      <c r="AK2122" s="155">
        <f t="shared" si="361"/>
        <v>2.8138677585203452E-2</v>
      </c>
      <c r="AL2122" s="158">
        <f t="shared" si="362"/>
        <v>2.8225162551853828E-2</v>
      </c>
    </row>
    <row r="2123" spans="18:38" ht="14.25" x14ac:dyDescent="0.2">
      <c r="R2123" s="152" t="s">
        <v>100</v>
      </c>
      <c r="S2123" s="152"/>
      <c r="T2123" s="152" t="s">
        <v>98</v>
      </c>
      <c r="U2123" s="162">
        <v>39103</v>
      </c>
      <c r="V2123" s="152">
        <v>298.18957</v>
      </c>
      <c r="W2123" s="152">
        <v>292.71465000000001</v>
      </c>
      <c r="X2123" s="152">
        <v>299.03638000000001</v>
      </c>
      <c r="Y2123" s="154">
        <f t="shared" si="363"/>
        <v>6.3217300000000023</v>
      </c>
      <c r="Z2123" s="154">
        <f t="shared" si="364"/>
        <v>0.84681000000000495</v>
      </c>
      <c r="AA2123" s="154">
        <f t="shared" si="365"/>
        <v>-5.4749199999999973</v>
      </c>
      <c r="AB2123" s="155">
        <f t="shared" si="358"/>
        <v>10.686624</v>
      </c>
      <c r="AC2123" s="155">
        <f t="shared" si="366"/>
        <v>5.4749199999999973</v>
      </c>
      <c r="AD2123" s="155">
        <f t="shared" si="359"/>
        <v>8.8241733333333432</v>
      </c>
      <c r="AE2123" s="152">
        <f t="shared" si="367"/>
        <v>0</v>
      </c>
      <c r="AF2123" s="152"/>
      <c r="AG2123" s="156">
        <v>39103</v>
      </c>
      <c r="AH2123" s="159">
        <v>333.85161999999997</v>
      </c>
      <c r="AI2123" s="155">
        <f t="shared" si="360"/>
        <v>316.48636133333332</v>
      </c>
      <c r="AJ2123" s="158">
        <f t="shared" si="368"/>
        <v>1.6399261444350631E-2</v>
      </c>
      <c r="AK2123" s="155">
        <f t="shared" si="361"/>
        <v>2.7806008430199484E-2</v>
      </c>
      <c r="AL2123" s="158">
        <f t="shared" si="362"/>
        <v>2.7881685947406271E-2</v>
      </c>
    </row>
    <row r="2124" spans="18:38" ht="14.25" x14ac:dyDescent="0.2">
      <c r="R2124" s="152" t="s">
        <v>100</v>
      </c>
      <c r="S2124" s="152"/>
      <c r="T2124" s="152" t="s">
        <v>98</v>
      </c>
      <c r="U2124" s="162">
        <v>39104</v>
      </c>
      <c r="V2124" s="152">
        <v>299.59145999999998</v>
      </c>
      <c r="W2124" s="152">
        <v>289.98777999999999</v>
      </c>
      <c r="X2124" s="152">
        <v>303.93736999999999</v>
      </c>
      <c r="Y2124" s="154">
        <f t="shared" si="363"/>
        <v>13.949590000000001</v>
      </c>
      <c r="Z2124" s="154">
        <f t="shared" si="364"/>
        <v>4.3459100000000035</v>
      </c>
      <c r="AA2124" s="154">
        <f t="shared" si="365"/>
        <v>-9.6036799999999971</v>
      </c>
      <c r="AB2124" s="155">
        <f t="shared" si="358"/>
        <v>10.772524000000001</v>
      </c>
      <c r="AC2124" s="155">
        <f t="shared" si="366"/>
        <v>9.6036799999999971</v>
      </c>
      <c r="AD2124" s="155">
        <f t="shared" si="359"/>
        <v>8.8359326666666771</v>
      </c>
      <c r="AE2124" s="152">
        <f t="shared" si="367"/>
        <v>0</v>
      </c>
      <c r="AF2124" s="152"/>
      <c r="AG2124" s="156">
        <v>39104</v>
      </c>
      <c r="AH2124" s="159">
        <v>394.58313000000004</v>
      </c>
      <c r="AI2124" s="155">
        <f t="shared" si="360"/>
        <v>318.23753066666666</v>
      </c>
      <c r="AJ2124" s="158">
        <f t="shared" si="368"/>
        <v>2.4338800292855896E-2</v>
      </c>
      <c r="AK2124" s="155">
        <f t="shared" si="361"/>
        <v>2.7715781260801375E-2</v>
      </c>
      <c r="AL2124" s="158">
        <f t="shared" si="362"/>
        <v>2.7765212507011777E-2</v>
      </c>
    </row>
    <row r="2125" spans="18:38" ht="14.25" x14ac:dyDescent="0.2">
      <c r="R2125" s="152" t="s">
        <v>100</v>
      </c>
      <c r="S2125" s="152"/>
      <c r="T2125" s="152" t="s">
        <v>98</v>
      </c>
      <c r="U2125" s="162">
        <v>39105</v>
      </c>
      <c r="V2125" s="152">
        <v>294.15462000000002</v>
      </c>
      <c r="W2125" s="152">
        <v>283.07612999999998</v>
      </c>
      <c r="X2125" s="152">
        <v>296.48914000000002</v>
      </c>
      <c r="Y2125" s="154">
        <f t="shared" si="363"/>
        <v>13.413010000000043</v>
      </c>
      <c r="Z2125" s="154">
        <f t="shared" si="364"/>
        <v>2.3345199999999977</v>
      </c>
      <c r="AA2125" s="154">
        <f t="shared" si="365"/>
        <v>-11.078490000000045</v>
      </c>
      <c r="AB2125" s="155">
        <f t="shared" si="358"/>
        <v>10.744236000000001</v>
      </c>
      <c r="AC2125" s="155">
        <f t="shared" si="366"/>
        <v>11.078490000000045</v>
      </c>
      <c r="AD2125" s="155">
        <f t="shared" si="359"/>
        <v>8.7710356666666787</v>
      </c>
      <c r="AE2125" s="152">
        <f t="shared" si="367"/>
        <v>0</v>
      </c>
      <c r="AF2125" s="152"/>
      <c r="AG2125" s="156">
        <v>39105</v>
      </c>
      <c r="AH2125" s="159">
        <v>415.33536000000004</v>
      </c>
      <c r="AI2125" s="155">
        <f t="shared" si="360"/>
        <v>321.27468133333338</v>
      </c>
      <c r="AJ2125" s="158">
        <f t="shared" si="368"/>
        <v>2.6673601785314027E-2</v>
      </c>
      <c r="AK2125" s="155">
        <f t="shared" si="361"/>
        <v>2.7265752362459539E-2</v>
      </c>
      <c r="AL2125" s="158">
        <f t="shared" si="362"/>
        <v>2.7300737270256389E-2</v>
      </c>
    </row>
    <row r="2126" spans="18:38" ht="14.25" x14ac:dyDescent="0.2">
      <c r="R2126" s="152" t="s">
        <v>100</v>
      </c>
      <c r="S2126" s="152"/>
      <c r="T2126" s="152" t="s">
        <v>98</v>
      </c>
      <c r="U2126" s="162">
        <v>39106</v>
      </c>
      <c r="V2126" s="152">
        <v>297.09273000000002</v>
      </c>
      <c r="W2126" s="152">
        <v>287.68770000000001</v>
      </c>
      <c r="X2126" s="152">
        <v>297.48363999999998</v>
      </c>
      <c r="Y2126" s="154">
        <f t="shared" si="363"/>
        <v>9.7959399999999732</v>
      </c>
      <c r="Z2126" s="154">
        <f t="shared" si="364"/>
        <v>0.39090999999996257</v>
      </c>
      <c r="AA2126" s="154">
        <f t="shared" si="365"/>
        <v>-9.4050300000000107</v>
      </c>
      <c r="AB2126" s="155">
        <f t="shared" si="358"/>
        <v>10.649094333333332</v>
      </c>
      <c r="AC2126" s="155">
        <f t="shared" si="366"/>
        <v>9.4050300000000107</v>
      </c>
      <c r="AD2126" s="155">
        <f t="shared" si="359"/>
        <v>8.7711896666666789</v>
      </c>
      <c r="AE2126" s="152">
        <f t="shared" si="367"/>
        <v>0</v>
      </c>
      <c r="AF2126" s="152"/>
      <c r="AG2126" s="156">
        <v>39106</v>
      </c>
      <c r="AH2126" s="159">
        <v>411.22624999999999</v>
      </c>
      <c r="AI2126" s="155">
        <f t="shared" si="360"/>
        <v>325.14002033333333</v>
      </c>
      <c r="AJ2126" s="158">
        <f t="shared" si="368"/>
        <v>2.2870694660177968E-2</v>
      </c>
      <c r="AK2126" s="155">
        <f t="shared" si="361"/>
        <v>2.6966872829710376E-2</v>
      </c>
      <c r="AL2126" s="158">
        <f t="shared" si="362"/>
        <v>2.6976653497390021E-2</v>
      </c>
    </row>
    <row r="2127" spans="18:38" ht="14.25" x14ac:dyDescent="0.2">
      <c r="R2127" s="152" t="s">
        <v>100</v>
      </c>
      <c r="S2127" s="152"/>
      <c r="T2127" s="152" t="s">
        <v>98</v>
      </c>
      <c r="U2127" s="162">
        <v>39107</v>
      </c>
      <c r="V2127" s="152">
        <v>295.49644000000001</v>
      </c>
      <c r="W2127" s="152">
        <v>279.69400000000002</v>
      </c>
      <c r="X2127" s="152">
        <v>295.98227000000003</v>
      </c>
      <c r="Y2127" s="154">
        <f t="shared" si="363"/>
        <v>16.288270000000011</v>
      </c>
      <c r="Z2127" s="154">
        <f t="shared" si="364"/>
        <v>0.4858300000000213</v>
      </c>
      <c r="AA2127" s="154">
        <f t="shared" si="365"/>
        <v>-15.80243999999999</v>
      </c>
      <c r="AB2127" s="155">
        <f t="shared" si="358"/>
        <v>10.898435666666666</v>
      </c>
      <c r="AC2127" s="155">
        <f t="shared" si="366"/>
        <v>15.80243999999999</v>
      </c>
      <c r="AD2127" s="155">
        <f t="shared" si="359"/>
        <v>9.0436780000000105</v>
      </c>
      <c r="AE2127" s="152">
        <f t="shared" si="367"/>
        <v>0</v>
      </c>
      <c r="AF2127" s="152"/>
      <c r="AG2127" s="156">
        <v>39107</v>
      </c>
      <c r="AH2127" s="159">
        <v>412.48453000000001</v>
      </c>
      <c r="AI2127" s="155">
        <f t="shared" si="360"/>
        <v>328.41757699999999</v>
      </c>
      <c r="AJ2127" s="158">
        <f t="shared" si="368"/>
        <v>3.8310382209970371E-2</v>
      </c>
      <c r="AK2127" s="155">
        <f t="shared" si="361"/>
        <v>2.7434548216691799E-2</v>
      </c>
      <c r="AL2127" s="158">
        <f t="shared" si="362"/>
        <v>2.7537131485505146E-2</v>
      </c>
    </row>
    <row r="2128" spans="18:38" ht="14.25" x14ac:dyDescent="0.2">
      <c r="R2128" s="152" t="s">
        <v>100</v>
      </c>
      <c r="S2128" s="152"/>
      <c r="T2128" s="152" t="s">
        <v>98</v>
      </c>
      <c r="U2128" s="162">
        <v>39108</v>
      </c>
      <c r="V2128" s="152">
        <v>297.31013000000002</v>
      </c>
      <c r="W2128" s="152">
        <v>288.85874999999999</v>
      </c>
      <c r="X2128" s="152">
        <v>299.84149000000002</v>
      </c>
      <c r="Y2128" s="154">
        <f t="shared" si="363"/>
        <v>10.982740000000035</v>
      </c>
      <c r="Z2128" s="154">
        <f t="shared" si="364"/>
        <v>2.5313600000000065</v>
      </c>
      <c r="AA2128" s="154">
        <f t="shared" si="365"/>
        <v>-8.4513800000000288</v>
      </c>
      <c r="AB2128" s="155">
        <f t="shared" si="358"/>
        <v>10.763900000000001</v>
      </c>
      <c r="AC2128" s="155">
        <f t="shared" si="366"/>
        <v>8.4513800000000288</v>
      </c>
      <c r="AD2128" s="155">
        <f t="shared" si="359"/>
        <v>8.8334833333333442</v>
      </c>
      <c r="AE2128" s="152">
        <f t="shared" si="367"/>
        <v>0</v>
      </c>
      <c r="AF2128" s="152"/>
      <c r="AG2128" s="156">
        <v>39108</v>
      </c>
      <c r="AH2128" s="159">
        <v>380.59114</v>
      </c>
      <c r="AI2128" s="155">
        <f t="shared" si="360"/>
        <v>330.24298266666671</v>
      </c>
      <c r="AJ2128" s="158">
        <f t="shared" si="368"/>
        <v>2.2205929439135207E-2</v>
      </c>
      <c r="AK2128" s="155">
        <f t="shared" si="361"/>
        <v>2.6665035622098196E-2</v>
      </c>
      <c r="AL2128" s="158">
        <f t="shared" si="362"/>
        <v>2.6748436142394853E-2</v>
      </c>
    </row>
    <row r="2129" spans="18:38" ht="14.25" x14ac:dyDescent="0.2">
      <c r="R2129" s="152" t="s">
        <v>100</v>
      </c>
      <c r="S2129" s="152"/>
      <c r="T2129" s="152" t="s">
        <v>98</v>
      </c>
      <c r="U2129" s="162">
        <v>39109</v>
      </c>
      <c r="V2129" s="152">
        <v>297.35978999999998</v>
      </c>
      <c r="W2129" s="152">
        <v>291.02681000000001</v>
      </c>
      <c r="X2129" s="152">
        <v>297.37650000000002</v>
      </c>
      <c r="Y2129" s="154">
        <f t="shared" si="363"/>
        <v>6.3496900000000096</v>
      </c>
      <c r="Z2129" s="154">
        <f t="shared" si="364"/>
        <v>1.6710000000045966E-2</v>
      </c>
      <c r="AA2129" s="154">
        <f t="shared" si="365"/>
        <v>-6.3329799999999636</v>
      </c>
      <c r="AB2129" s="155">
        <f t="shared" si="358"/>
        <v>10.622977000000001</v>
      </c>
      <c r="AC2129" s="155">
        <f t="shared" si="366"/>
        <v>6.3329799999999636</v>
      </c>
      <c r="AD2129" s="155">
        <f t="shared" si="359"/>
        <v>8.737809000000011</v>
      </c>
      <c r="AE2129" s="152">
        <f t="shared" si="367"/>
        <v>0</v>
      </c>
      <c r="AF2129" s="152"/>
      <c r="AG2129" s="156">
        <v>39109</v>
      </c>
      <c r="AH2129" s="159">
        <v>346.07818000000003</v>
      </c>
      <c r="AI2129" s="155">
        <f t="shared" si="360"/>
        <v>331.598884</v>
      </c>
      <c r="AJ2129" s="158">
        <f t="shared" si="368"/>
        <v>1.8299275614544561E-2</v>
      </c>
      <c r="AK2129" s="155">
        <f t="shared" si="361"/>
        <v>2.6270517299284705E-2</v>
      </c>
      <c r="AL2129" s="158">
        <f t="shared" si="362"/>
        <v>2.6350538019301692E-2</v>
      </c>
    </row>
    <row r="2130" spans="18:38" ht="14.25" x14ac:dyDescent="0.2">
      <c r="R2130" s="152" t="s">
        <v>100</v>
      </c>
      <c r="S2130" s="152"/>
      <c r="T2130" s="152" t="s">
        <v>98</v>
      </c>
      <c r="U2130" s="162">
        <v>39110</v>
      </c>
      <c r="V2130" s="152">
        <v>297.88562000000002</v>
      </c>
      <c r="W2130" s="152">
        <v>293.13008000000002</v>
      </c>
      <c r="X2130" s="152">
        <v>301.07028000000003</v>
      </c>
      <c r="Y2130" s="154">
        <f t="shared" si="363"/>
        <v>7.9402000000000044</v>
      </c>
      <c r="Z2130" s="154">
        <f t="shared" si="364"/>
        <v>3.184660000000008</v>
      </c>
      <c r="AA2130" s="154">
        <f t="shared" si="365"/>
        <v>-4.7555399999999963</v>
      </c>
      <c r="AB2130" s="155">
        <f t="shared" si="358"/>
        <v>10.469141666666669</v>
      </c>
      <c r="AC2130" s="155">
        <f t="shared" si="366"/>
        <v>4.7555399999999963</v>
      </c>
      <c r="AD2130" s="155">
        <f t="shared" si="359"/>
        <v>8.59784866666668</v>
      </c>
      <c r="AE2130" s="152">
        <f t="shared" si="367"/>
        <v>0</v>
      </c>
      <c r="AF2130" s="152"/>
      <c r="AG2130" s="156">
        <v>39110</v>
      </c>
      <c r="AH2130" s="159">
        <v>330.25790999999998</v>
      </c>
      <c r="AI2130" s="155">
        <f t="shared" si="360"/>
        <v>332.19339766666673</v>
      </c>
      <c r="AJ2130" s="158">
        <f t="shared" si="368"/>
        <v>1.4399473429720417E-2</v>
      </c>
      <c r="AK2130" s="155">
        <f t="shared" si="361"/>
        <v>2.5795132149111125E-2</v>
      </c>
      <c r="AL2130" s="158">
        <f t="shared" si="362"/>
        <v>2.5882057641898201E-2</v>
      </c>
    </row>
    <row r="2131" spans="18:38" ht="14.25" x14ac:dyDescent="0.2">
      <c r="R2131" s="152" t="s">
        <v>100</v>
      </c>
      <c r="S2131" s="152"/>
      <c r="T2131" s="152" t="s">
        <v>98</v>
      </c>
      <c r="U2131" s="162">
        <v>39111</v>
      </c>
      <c r="V2131" s="152">
        <v>297.60663</v>
      </c>
      <c r="W2131" s="152">
        <v>290.23594000000003</v>
      </c>
      <c r="X2131" s="152">
        <v>298.52402000000001</v>
      </c>
      <c r="Y2131" s="154">
        <f t="shared" si="363"/>
        <v>8.2880799999999795</v>
      </c>
      <c r="Z2131" s="154">
        <f t="shared" si="364"/>
        <v>0.9173900000000117</v>
      </c>
      <c r="AA2131" s="154">
        <f t="shared" si="365"/>
        <v>-7.3706899999999678</v>
      </c>
      <c r="AB2131" s="155">
        <f t="shared" si="358"/>
        <v>10.424928333333336</v>
      </c>
      <c r="AC2131" s="155">
        <f t="shared" si="366"/>
        <v>7.3706899999999678</v>
      </c>
      <c r="AD2131" s="155">
        <f t="shared" si="359"/>
        <v>8.6691250000000117</v>
      </c>
      <c r="AE2131" s="152">
        <f t="shared" si="367"/>
        <v>0</v>
      </c>
      <c r="AF2131" s="152"/>
      <c r="AG2131" s="156">
        <v>39111</v>
      </c>
      <c r="AH2131" s="159">
        <v>334.31577999999996</v>
      </c>
      <c r="AI2131" s="155">
        <f t="shared" si="360"/>
        <v>333.82073200000008</v>
      </c>
      <c r="AJ2131" s="158">
        <f t="shared" si="368"/>
        <v>2.2047089730553457E-2</v>
      </c>
      <c r="AK2131" s="155">
        <f t="shared" si="361"/>
        <v>2.5919121200663461E-2</v>
      </c>
      <c r="AL2131" s="158">
        <f t="shared" si="362"/>
        <v>2.596940264333256E-2</v>
      </c>
    </row>
    <row r="2132" spans="18:38" ht="14.25" x14ac:dyDescent="0.2">
      <c r="R2132" s="152" t="s">
        <v>100</v>
      </c>
      <c r="S2132" s="152"/>
      <c r="T2132" s="152" t="s">
        <v>98</v>
      </c>
      <c r="U2132" s="162">
        <v>39112</v>
      </c>
      <c r="V2132" s="152">
        <v>298.45958999999999</v>
      </c>
      <c r="W2132" s="152">
        <v>291.27613000000002</v>
      </c>
      <c r="X2132" s="152">
        <v>298.61144999999999</v>
      </c>
      <c r="Y2132" s="154">
        <f t="shared" si="363"/>
        <v>7.3353199999999674</v>
      </c>
      <c r="Z2132" s="154">
        <f t="shared" si="364"/>
        <v>0.15185999999999922</v>
      </c>
      <c r="AA2132" s="154">
        <f t="shared" si="365"/>
        <v>-7.1834599999999682</v>
      </c>
      <c r="AB2132" s="155">
        <f t="shared" si="358"/>
        <v>10.305441666666667</v>
      </c>
      <c r="AC2132" s="155">
        <f t="shared" si="366"/>
        <v>7.1834599999999682</v>
      </c>
      <c r="AD2132" s="155">
        <f t="shared" si="359"/>
        <v>8.6197533333333425</v>
      </c>
      <c r="AE2132" s="152">
        <f t="shared" si="367"/>
        <v>0</v>
      </c>
      <c r="AF2132" s="152"/>
      <c r="AG2132" s="156">
        <v>39112</v>
      </c>
      <c r="AH2132" s="159">
        <v>348.55131000000006</v>
      </c>
      <c r="AI2132" s="155">
        <f t="shared" si="360"/>
        <v>335.31790266666678</v>
      </c>
      <c r="AJ2132" s="158">
        <f t="shared" si="368"/>
        <v>2.0609476406787761E-2</v>
      </c>
      <c r="AK2132" s="155">
        <f t="shared" si="361"/>
        <v>2.5654898512984924E-2</v>
      </c>
      <c r="AL2132" s="158">
        <f t="shared" si="362"/>
        <v>2.5706212715704824E-2</v>
      </c>
    </row>
    <row r="2133" spans="18:38" ht="14.25" x14ac:dyDescent="0.2">
      <c r="R2133" s="152" t="s">
        <v>100</v>
      </c>
      <c r="S2133" s="152"/>
      <c r="T2133" s="152" t="s">
        <v>98</v>
      </c>
      <c r="U2133" s="162">
        <v>39113</v>
      </c>
      <c r="V2133" s="152">
        <v>297.82350000000002</v>
      </c>
      <c r="W2133" s="152">
        <v>287.85167999999999</v>
      </c>
      <c r="X2133" s="152">
        <v>298.99914999999999</v>
      </c>
      <c r="Y2133" s="154">
        <f t="shared" si="363"/>
        <v>11.147469999999998</v>
      </c>
      <c r="Z2133" s="154">
        <f t="shared" si="364"/>
        <v>1.1756499999999619</v>
      </c>
      <c r="AA2133" s="154">
        <f t="shared" si="365"/>
        <v>-9.9718200000000365</v>
      </c>
      <c r="AB2133" s="155">
        <f t="shared" si="358"/>
        <v>10.286436333333334</v>
      </c>
      <c r="AC2133" s="155">
        <f t="shared" si="366"/>
        <v>9.9718200000000365</v>
      </c>
      <c r="AD2133" s="155">
        <f t="shared" si="359"/>
        <v>8.6172973333333438</v>
      </c>
      <c r="AE2133" s="152">
        <f t="shared" si="367"/>
        <v>0</v>
      </c>
      <c r="AF2133" s="152"/>
      <c r="AG2133" s="156">
        <v>39113</v>
      </c>
      <c r="AH2133" s="159">
        <v>337.61783000000003</v>
      </c>
      <c r="AI2133" s="155">
        <f t="shared" si="360"/>
        <v>335.77336233333335</v>
      </c>
      <c r="AJ2133" s="158">
        <f t="shared" si="368"/>
        <v>2.9535821612265076E-2</v>
      </c>
      <c r="AK2133" s="155">
        <f t="shared" si="361"/>
        <v>2.5605791622803072E-2</v>
      </c>
      <c r="AL2133" s="158">
        <f t="shared" si="362"/>
        <v>2.5664029074404855E-2</v>
      </c>
    </row>
    <row r="2134" spans="18:38" ht="14.25" x14ac:dyDescent="0.2">
      <c r="R2134" s="152" t="s">
        <v>100</v>
      </c>
      <c r="S2134" s="152"/>
      <c r="T2134" s="152" t="s">
        <v>98</v>
      </c>
      <c r="U2134" s="162">
        <v>39114</v>
      </c>
      <c r="V2134" s="152">
        <v>300.12232999999998</v>
      </c>
      <c r="W2134" s="152">
        <v>293.31225000000001</v>
      </c>
      <c r="X2134" s="152">
        <v>302.25403999999997</v>
      </c>
      <c r="Y2134" s="154">
        <f t="shared" si="363"/>
        <v>8.941789999999969</v>
      </c>
      <c r="Z2134" s="154">
        <f t="shared" si="364"/>
        <v>2.1317099999999982</v>
      </c>
      <c r="AA2134" s="154">
        <f t="shared" si="365"/>
        <v>-6.8100799999999708</v>
      </c>
      <c r="AB2134" s="155">
        <f t="shared" si="358"/>
        <v>10.091158999999999</v>
      </c>
      <c r="AC2134" s="155">
        <f t="shared" si="366"/>
        <v>6.8100799999999708</v>
      </c>
      <c r="AD2134" s="155">
        <f t="shared" si="359"/>
        <v>8.5302640000000096</v>
      </c>
      <c r="AE2134" s="152">
        <f t="shared" si="367"/>
        <v>0</v>
      </c>
      <c r="AF2134" s="152"/>
      <c r="AG2134" s="156">
        <v>39114</v>
      </c>
      <c r="AH2134" s="159">
        <v>331.37970999999999</v>
      </c>
      <c r="AI2134" s="155">
        <f t="shared" si="360"/>
        <v>335.191688</v>
      </c>
      <c r="AJ2134" s="158">
        <f t="shared" si="368"/>
        <v>2.0550684892566208E-2</v>
      </c>
      <c r="AK2134" s="155">
        <f t="shared" si="361"/>
        <v>2.5390559159101971E-2</v>
      </c>
      <c r="AL2134" s="158">
        <f t="shared" si="362"/>
        <v>2.5448912683061549E-2</v>
      </c>
    </row>
    <row r="2135" spans="18:38" ht="14.25" x14ac:dyDescent="0.2">
      <c r="R2135" s="152" t="s">
        <v>100</v>
      </c>
      <c r="S2135" s="152"/>
      <c r="T2135" s="152" t="s">
        <v>98</v>
      </c>
      <c r="U2135" s="162">
        <v>39115</v>
      </c>
      <c r="V2135" s="152">
        <v>297.47539999999998</v>
      </c>
      <c r="W2135" s="152">
        <v>288.98655000000002</v>
      </c>
      <c r="X2135" s="152">
        <v>297.44805000000002</v>
      </c>
      <c r="Y2135" s="154">
        <f t="shared" si="363"/>
        <v>8.4615000000000009</v>
      </c>
      <c r="Z2135" s="154">
        <f t="shared" si="364"/>
        <v>-2.7349999999955799E-2</v>
      </c>
      <c r="AA2135" s="154">
        <f t="shared" si="365"/>
        <v>-8.4888499999999567</v>
      </c>
      <c r="AB2135" s="155">
        <f t="shared" si="358"/>
        <v>9.960153666666665</v>
      </c>
      <c r="AC2135" s="155">
        <f t="shared" si="366"/>
        <v>8.4888499999999567</v>
      </c>
      <c r="AD2135" s="155">
        <f t="shared" si="359"/>
        <v>8.5606700000000089</v>
      </c>
      <c r="AE2135" s="152">
        <f t="shared" si="367"/>
        <v>0</v>
      </c>
      <c r="AF2135" s="152"/>
      <c r="AG2135" s="156">
        <v>39115</v>
      </c>
      <c r="AH2135" s="159">
        <v>334.25173000000001</v>
      </c>
      <c r="AI2135" s="155">
        <f t="shared" si="360"/>
        <v>335.58675266666671</v>
      </c>
      <c r="AJ2135" s="158">
        <f t="shared" si="368"/>
        <v>2.5396577603352889E-2</v>
      </c>
      <c r="AK2135" s="155">
        <f t="shared" si="361"/>
        <v>2.5453749986660064E-2</v>
      </c>
      <c r="AL2135" s="158">
        <f t="shared" si="362"/>
        <v>2.5509558801038831E-2</v>
      </c>
    </row>
    <row r="2136" spans="18:38" ht="14.25" x14ac:dyDescent="0.2">
      <c r="R2136" s="152" t="s">
        <v>100</v>
      </c>
      <c r="S2136" s="152"/>
      <c r="T2136" s="152" t="s">
        <v>98</v>
      </c>
      <c r="U2136" s="162">
        <v>39116</v>
      </c>
      <c r="V2136" s="152">
        <v>295.96035999999998</v>
      </c>
      <c r="W2136" s="152">
        <v>288.84974</v>
      </c>
      <c r="X2136" s="152">
        <v>296.30741999999998</v>
      </c>
      <c r="Y2136" s="154">
        <f t="shared" si="363"/>
        <v>7.4576799999999821</v>
      </c>
      <c r="Z2136" s="154">
        <f t="shared" si="364"/>
        <v>0.34705999999999904</v>
      </c>
      <c r="AA2136" s="154">
        <f t="shared" si="365"/>
        <v>-7.1106199999999831</v>
      </c>
      <c r="AB2136" s="155">
        <f t="shared" si="358"/>
        <v>9.9456166666666661</v>
      </c>
      <c r="AC2136" s="155">
        <f t="shared" si="366"/>
        <v>7.1106199999999831</v>
      </c>
      <c r="AD2136" s="155">
        <f t="shared" si="359"/>
        <v>8.5490080000000077</v>
      </c>
      <c r="AE2136" s="152">
        <f t="shared" si="367"/>
        <v>0</v>
      </c>
      <c r="AF2136" s="152"/>
      <c r="AG2136" s="156">
        <v>39116</v>
      </c>
      <c r="AH2136" s="159">
        <v>341.29726999999997</v>
      </c>
      <c r="AI2136" s="155">
        <f t="shared" si="360"/>
        <v>336.38453033333337</v>
      </c>
      <c r="AJ2136" s="158">
        <f t="shared" si="368"/>
        <v>2.0834095742986704E-2</v>
      </c>
      <c r="AK2136" s="155">
        <f t="shared" si="361"/>
        <v>2.5364631555974616E-2</v>
      </c>
      <c r="AL2136" s="158">
        <f t="shared" si="362"/>
        <v>2.5414391058734311E-2</v>
      </c>
    </row>
    <row r="2137" spans="18:38" ht="14.25" x14ac:dyDescent="0.2">
      <c r="R2137" s="152" t="s">
        <v>100</v>
      </c>
      <c r="S2137" s="152"/>
      <c r="T2137" s="152" t="s">
        <v>98</v>
      </c>
      <c r="U2137" s="162">
        <v>39117</v>
      </c>
      <c r="V2137" s="152">
        <v>294.75553000000002</v>
      </c>
      <c r="W2137" s="152">
        <v>285.25459999999998</v>
      </c>
      <c r="X2137" s="152">
        <v>295.39917000000003</v>
      </c>
      <c r="Y2137" s="154">
        <f t="shared" si="363"/>
        <v>10.144570000000044</v>
      </c>
      <c r="Z2137" s="154">
        <f t="shared" si="364"/>
        <v>0.64364000000000487</v>
      </c>
      <c r="AA2137" s="154">
        <f t="shared" si="365"/>
        <v>-9.5009300000000394</v>
      </c>
      <c r="AB2137" s="155">
        <f t="shared" si="358"/>
        <v>9.992421000000002</v>
      </c>
      <c r="AC2137" s="155">
        <f t="shared" si="366"/>
        <v>9.5009300000000394</v>
      </c>
      <c r="AD2137" s="155">
        <f t="shared" si="359"/>
        <v>8.5750643333333407</v>
      </c>
      <c r="AE2137" s="152">
        <f t="shared" si="367"/>
        <v>0</v>
      </c>
      <c r="AF2137" s="152"/>
      <c r="AG2137" s="156">
        <v>39117</v>
      </c>
      <c r="AH2137" s="159">
        <v>350.15663999999998</v>
      </c>
      <c r="AI2137" s="155">
        <f t="shared" si="360"/>
        <v>337.64594433333326</v>
      </c>
      <c r="AJ2137" s="158">
        <f t="shared" si="368"/>
        <v>2.7133370939360281E-2</v>
      </c>
      <c r="AK2137" s="155">
        <f t="shared" si="361"/>
        <v>2.533847174603459E-2</v>
      </c>
      <c r="AL2137" s="158">
        <f t="shared" si="362"/>
        <v>2.5396615825682194E-2</v>
      </c>
    </row>
    <row r="2138" spans="18:38" ht="14.25" x14ac:dyDescent="0.2">
      <c r="R2138" s="152" t="s">
        <v>100</v>
      </c>
      <c r="S2138" s="152"/>
      <c r="T2138" s="152" t="s">
        <v>98</v>
      </c>
      <c r="U2138" s="162">
        <v>39118</v>
      </c>
      <c r="V2138" s="152">
        <v>295.87673000000001</v>
      </c>
      <c r="W2138" s="152">
        <v>287.98773</v>
      </c>
      <c r="X2138" s="152">
        <v>301.1225</v>
      </c>
      <c r="Y2138" s="154">
        <f t="shared" si="363"/>
        <v>13.134770000000003</v>
      </c>
      <c r="Z2138" s="154">
        <f t="shared" si="364"/>
        <v>5.2457699999999932</v>
      </c>
      <c r="AA2138" s="154">
        <f t="shared" si="365"/>
        <v>-7.88900000000001</v>
      </c>
      <c r="AB2138" s="155">
        <f t="shared" si="358"/>
        <v>10.154891666666668</v>
      </c>
      <c r="AC2138" s="155">
        <f t="shared" si="366"/>
        <v>7.88900000000001</v>
      </c>
      <c r="AD2138" s="155">
        <f t="shared" si="359"/>
        <v>8.6813950000000073</v>
      </c>
      <c r="AE2138" s="152">
        <f t="shared" si="367"/>
        <v>0</v>
      </c>
      <c r="AF2138" s="152"/>
      <c r="AG2138" s="156">
        <v>39118</v>
      </c>
      <c r="AH2138" s="159">
        <v>387.87500999999997</v>
      </c>
      <c r="AI2138" s="155">
        <f t="shared" si="360"/>
        <v>340.1942269999999</v>
      </c>
      <c r="AJ2138" s="158">
        <f t="shared" si="368"/>
        <v>2.0339026223937476E-2</v>
      </c>
      <c r="AK2138" s="155">
        <f t="shared" si="361"/>
        <v>2.5513476356859899E-2</v>
      </c>
      <c r="AL2138" s="158">
        <f t="shared" si="362"/>
        <v>2.5518936863087951E-2</v>
      </c>
    </row>
    <row r="2139" spans="18:38" ht="14.25" x14ac:dyDescent="0.2">
      <c r="R2139" s="152" t="s">
        <v>100</v>
      </c>
      <c r="S2139" s="152"/>
      <c r="T2139" s="152" t="s">
        <v>98</v>
      </c>
      <c r="U2139" s="162">
        <v>39119</v>
      </c>
      <c r="V2139" s="152">
        <v>301.73523999999998</v>
      </c>
      <c r="W2139" s="152">
        <v>296.38249999999999</v>
      </c>
      <c r="X2139" s="152">
        <v>304.13002</v>
      </c>
      <c r="Y2139" s="154">
        <f t="shared" si="363"/>
        <v>7.7475200000000086</v>
      </c>
      <c r="Z2139" s="154">
        <f t="shared" si="364"/>
        <v>2.3947800000000257</v>
      </c>
      <c r="AA2139" s="154">
        <f t="shared" si="365"/>
        <v>-5.352739999999983</v>
      </c>
      <c r="AB2139" s="155">
        <f t="shared" si="358"/>
        <v>10.085512666666668</v>
      </c>
      <c r="AC2139" s="155">
        <f t="shared" si="366"/>
        <v>5.352739999999983</v>
      </c>
      <c r="AD2139" s="155">
        <f t="shared" si="359"/>
        <v>8.5818076666666716</v>
      </c>
      <c r="AE2139" s="152">
        <f t="shared" si="367"/>
        <v>0</v>
      </c>
      <c r="AF2139" s="152"/>
      <c r="AG2139" s="156">
        <v>39119</v>
      </c>
      <c r="AH2139" s="159">
        <v>406.40647999999999</v>
      </c>
      <c r="AI2139" s="155">
        <f t="shared" si="360"/>
        <v>343.64595233333324</v>
      </c>
      <c r="AJ2139" s="158">
        <f t="shared" si="368"/>
        <v>1.3170902196244467E-2</v>
      </c>
      <c r="AK2139" s="155">
        <f t="shared" si="361"/>
        <v>2.5034534935352688E-2</v>
      </c>
      <c r="AL2139" s="158">
        <f t="shared" si="362"/>
        <v>2.4972817541998579E-2</v>
      </c>
    </row>
    <row r="2140" spans="18:38" ht="14.25" x14ac:dyDescent="0.2">
      <c r="R2140" s="152" t="s">
        <v>100</v>
      </c>
      <c r="S2140" s="152"/>
      <c r="T2140" s="152" t="s">
        <v>98</v>
      </c>
      <c r="U2140" s="162">
        <v>39120</v>
      </c>
      <c r="V2140" s="152">
        <v>298.27489000000003</v>
      </c>
      <c r="W2140" s="152">
        <v>287.08375999999998</v>
      </c>
      <c r="X2140" s="152">
        <v>299.42793</v>
      </c>
      <c r="Y2140" s="154">
        <f t="shared" si="363"/>
        <v>12.34417000000002</v>
      </c>
      <c r="Z2140" s="154">
        <f t="shared" si="364"/>
        <v>1.1530399999999759</v>
      </c>
      <c r="AA2140" s="154">
        <f t="shared" si="365"/>
        <v>-11.191130000000044</v>
      </c>
      <c r="AB2140" s="155">
        <f t="shared" si="358"/>
        <v>9.8620080000000012</v>
      </c>
      <c r="AC2140" s="155">
        <f t="shared" si="366"/>
        <v>11.191130000000044</v>
      </c>
      <c r="AD2140" s="155">
        <f t="shared" si="359"/>
        <v>8.3811620000000069</v>
      </c>
      <c r="AE2140" s="152">
        <f t="shared" si="367"/>
        <v>0</v>
      </c>
      <c r="AF2140" s="152"/>
      <c r="AG2140" s="156">
        <v>39120</v>
      </c>
      <c r="AH2140" s="159">
        <v>419.96336000000002</v>
      </c>
      <c r="AI2140" s="155">
        <f t="shared" si="360"/>
        <v>347.07556433333326</v>
      </c>
      <c r="AJ2140" s="158">
        <f t="shared" si="368"/>
        <v>2.6647872328671822E-2</v>
      </c>
      <c r="AK2140" s="155">
        <f t="shared" si="361"/>
        <v>2.4113498810210226E-2</v>
      </c>
      <c r="AL2140" s="158">
        <f t="shared" si="362"/>
        <v>2.4147946041948067E-2</v>
      </c>
    </row>
    <row r="2141" spans="18:38" ht="14.25" x14ac:dyDescent="0.2">
      <c r="R2141" s="152" t="s">
        <v>100</v>
      </c>
      <c r="S2141" s="152"/>
      <c r="T2141" s="152" t="s">
        <v>98</v>
      </c>
      <c r="U2141" s="162">
        <v>39121</v>
      </c>
      <c r="V2141" s="152">
        <v>298.29266999999999</v>
      </c>
      <c r="W2141" s="152">
        <v>288.71265</v>
      </c>
      <c r="X2141" s="152">
        <v>300.71483999999998</v>
      </c>
      <c r="Y2141" s="154">
        <f t="shared" si="363"/>
        <v>12.002189999999985</v>
      </c>
      <c r="Z2141" s="154">
        <f t="shared" si="364"/>
        <v>2.4221699999999942</v>
      </c>
      <c r="AA2141" s="154">
        <f t="shared" si="365"/>
        <v>-9.5800199999999904</v>
      </c>
      <c r="AB2141" s="155">
        <f t="shared" si="358"/>
        <v>9.9035713333333337</v>
      </c>
      <c r="AC2141" s="155">
        <f t="shared" si="366"/>
        <v>9.5800199999999904</v>
      </c>
      <c r="AD2141" s="155">
        <f t="shared" si="359"/>
        <v>8.3428316666666724</v>
      </c>
      <c r="AE2141" s="152">
        <f t="shared" si="367"/>
        <v>0</v>
      </c>
      <c r="AF2141" s="152"/>
      <c r="AG2141" s="156">
        <v>39121</v>
      </c>
      <c r="AH2141" s="159">
        <v>435.91015000000004</v>
      </c>
      <c r="AI2141" s="155">
        <f t="shared" si="360"/>
        <v>351.49306666666661</v>
      </c>
      <c r="AJ2141" s="158">
        <f t="shared" si="368"/>
        <v>2.1977051922282585E-2</v>
      </c>
      <c r="AK2141" s="155">
        <f t="shared" si="361"/>
        <v>2.3667155135432928E-2</v>
      </c>
      <c r="AL2141" s="158">
        <f t="shared" si="362"/>
        <v>2.3735408910863318E-2</v>
      </c>
    </row>
    <row r="2142" spans="18:38" ht="14.25" x14ac:dyDescent="0.2">
      <c r="R2142" s="152" t="s">
        <v>100</v>
      </c>
      <c r="S2142" s="152"/>
      <c r="T2142" s="152" t="s">
        <v>98</v>
      </c>
      <c r="U2142" s="162">
        <v>39122</v>
      </c>
      <c r="V2142" s="152">
        <v>301.30918000000003</v>
      </c>
      <c r="W2142" s="152">
        <v>282.70652999999999</v>
      </c>
      <c r="X2142" s="152">
        <v>301.41759000000002</v>
      </c>
      <c r="Y2142" s="154">
        <f t="shared" si="363"/>
        <v>18.711060000000032</v>
      </c>
      <c r="Z2142" s="154">
        <f t="shared" si="364"/>
        <v>0.10840999999999212</v>
      </c>
      <c r="AA2142" s="154">
        <f t="shared" si="365"/>
        <v>-18.60265000000004</v>
      </c>
      <c r="AB2142" s="155">
        <f t="shared" ref="AB2142:AB2205" si="369">AVERAGE(Y2113:Y2142)</f>
        <v>10.258051333333334</v>
      </c>
      <c r="AC2142" s="155">
        <f t="shared" si="366"/>
        <v>18.60265000000004</v>
      </c>
      <c r="AD2142" s="155">
        <f t="shared" ref="AD2142:AD2205" si="370">AVERAGE(AC2113:AC2142)</f>
        <v>8.784827666666672</v>
      </c>
      <c r="AE2142" s="152">
        <f t="shared" si="367"/>
        <v>0</v>
      </c>
      <c r="AF2142" s="152"/>
      <c r="AG2142" s="156">
        <v>39122</v>
      </c>
      <c r="AH2142" s="159">
        <v>419.92011000000002</v>
      </c>
      <c r="AI2142" s="155">
        <f t="shared" ref="AI2142:AI2205" si="371">AVERAGE(AH2113:AH2142)</f>
        <v>354.8997149999999</v>
      </c>
      <c r="AJ2142" s="158">
        <f t="shared" si="368"/>
        <v>4.4300450388051284E-2</v>
      </c>
      <c r="AK2142" s="155">
        <f t="shared" ref="AK2142:AK2205" si="372">AVERAGE(AJ2113:AJ2142)</f>
        <v>2.4583305644876128E-2</v>
      </c>
      <c r="AL2142" s="158">
        <f t="shared" ref="AL2142:AL2205" si="373">AD2142/AI2142</f>
        <v>2.47529859714502E-2</v>
      </c>
    </row>
    <row r="2143" spans="18:38" ht="14.25" x14ac:dyDescent="0.2">
      <c r="R2143" s="152" t="s">
        <v>100</v>
      </c>
      <c r="S2143" s="152"/>
      <c r="T2143" s="152" t="s">
        <v>98</v>
      </c>
      <c r="U2143" s="162">
        <v>39123</v>
      </c>
      <c r="V2143" s="152">
        <v>300.94528000000003</v>
      </c>
      <c r="W2143" s="152">
        <v>285.91926999999998</v>
      </c>
      <c r="X2143" s="152">
        <v>302.71314000000001</v>
      </c>
      <c r="Y2143" s="154">
        <f t="shared" si="363"/>
        <v>16.793870000000027</v>
      </c>
      <c r="Z2143" s="154">
        <f t="shared" si="364"/>
        <v>1.7678599999999847</v>
      </c>
      <c r="AA2143" s="154">
        <f t="shared" si="365"/>
        <v>-15.026010000000042</v>
      </c>
      <c r="AB2143" s="155">
        <f t="shared" si="369"/>
        <v>10.308045000000002</v>
      </c>
      <c r="AC2143" s="155">
        <f t="shared" si="366"/>
        <v>15.026010000000042</v>
      </c>
      <c r="AD2143" s="155">
        <f t="shared" si="370"/>
        <v>8.7735040000000062</v>
      </c>
      <c r="AE2143" s="152">
        <f t="shared" si="367"/>
        <v>0</v>
      </c>
      <c r="AF2143" s="152"/>
      <c r="AG2143" s="156">
        <v>39123</v>
      </c>
      <c r="AH2143" s="159">
        <v>362.81427000000002</v>
      </c>
      <c r="AI2143" s="155">
        <f t="shared" si="371"/>
        <v>356.23020800000006</v>
      </c>
      <c r="AJ2143" s="158">
        <f t="shared" si="368"/>
        <v>4.1415157127088854E-2</v>
      </c>
      <c r="AK2143" s="155">
        <f t="shared" si="372"/>
        <v>2.437758761981719E-2</v>
      </c>
      <c r="AL2143" s="158">
        <f t="shared" si="373"/>
        <v>2.462874793594148E-2</v>
      </c>
    </row>
    <row r="2144" spans="18:38" ht="14.25" x14ac:dyDescent="0.2">
      <c r="R2144" s="152" t="s">
        <v>100</v>
      </c>
      <c r="S2144" s="152"/>
      <c r="T2144" s="152" t="s">
        <v>98</v>
      </c>
      <c r="U2144" s="162">
        <v>39124</v>
      </c>
      <c r="V2144" s="152">
        <v>299.55856999999997</v>
      </c>
      <c r="W2144" s="152">
        <v>293.37495000000001</v>
      </c>
      <c r="X2144" s="152">
        <v>303.23214999999999</v>
      </c>
      <c r="Y2144" s="154">
        <f t="shared" si="363"/>
        <v>9.8571999999999775</v>
      </c>
      <c r="Z2144" s="154">
        <f t="shared" si="364"/>
        <v>3.6735800000000154</v>
      </c>
      <c r="AA2144" s="154">
        <f t="shared" si="365"/>
        <v>-6.1836199999999621</v>
      </c>
      <c r="AB2144" s="155">
        <f t="shared" si="369"/>
        <v>10.401214000000001</v>
      </c>
      <c r="AC2144" s="155">
        <f t="shared" si="366"/>
        <v>6.1836199999999621</v>
      </c>
      <c r="AD2144" s="155">
        <f t="shared" si="370"/>
        <v>8.7625493333333377</v>
      </c>
      <c r="AE2144" s="152">
        <f t="shared" si="367"/>
        <v>0</v>
      </c>
      <c r="AF2144" s="152"/>
      <c r="AG2144" s="156">
        <v>39124</v>
      </c>
      <c r="AH2144" s="159">
        <v>334.50019999999995</v>
      </c>
      <c r="AI2144" s="155">
        <f t="shared" si="371"/>
        <v>357.45133566666664</v>
      </c>
      <c r="AJ2144" s="158">
        <f t="shared" si="368"/>
        <v>1.848614739243792E-2</v>
      </c>
      <c r="AK2144" s="155">
        <f t="shared" si="372"/>
        <v>2.4265025021032872E-2</v>
      </c>
      <c r="AL2144" s="158">
        <f t="shared" si="373"/>
        <v>2.4513964444952192E-2</v>
      </c>
    </row>
    <row r="2145" spans="18:38" ht="14.25" x14ac:dyDescent="0.2">
      <c r="R2145" s="152" t="s">
        <v>100</v>
      </c>
      <c r="S2145" s="152"/>
      <c r="T2145" s="152" t="s">
        <v>98</v>
      </c>
      <c r="U2145" s="162">
        <v>39125</v>
      </c>
      <c r="V2145" s="152">
        <v>300.28593999999998</v>
      </c>
      <c r="W2145" s="152">
        <v>297.18660999999997</v>
      </c>
      <c r="X2145" s="152">
        <v>303.01659000000001</v>
      </c>
      <c r="Y2145" s="154">
        <f t="shared" si="363"/>
        <v>5.8299800000000346</v>
      </c>
      <c r="Z2145" s="154">
        <f t="shared" si="364"/>
        <v>2.7306500000000256</v>
      </c>
      <c r="AA2145" s="154">
        <f t="shared" si="365"/>
        <v>-3.099330000000009</v>
      </c>
      <c r="AB2145" s="155">
        <f t="shared" si="369"/>
        <v>10.28686466666667</v>
      </c>
      <c r="AC2145" s="155">
        <f t="shared" si="366"/>
        <v>3.099330000000009</v>
      </c>
      <c r="AD2145" s="155">
        <f t="shared" si="370"/>
        <v>8.7902936666666722</v>
      </c>
      <c r="AE2145" s="152">
        <f t="shared" si="367"/>
        <v>0</v>
      </c>
      <c r="AF2145" s="152"/>
      <c r="AG2145" s="156">
        <v>39125</v>
      </c>
      <c r="AH2145" s="159">
        <v>355.07683000000003</v>
      </c>
      <c r="AI2145" s="155">
        <f t="shared" si="371"/>
        <v>359.26601766666676</v>
      </c>
      <c r="AJ2145" s="158">
        <f t="shared" si="368"/>
        <v>8.7286179726230196E-3</v>
      </c>
      <c r="AK2145" s="155">
        <f t="shared" si="372"/>
        <v>2.4304623248664274E-2</v>
      </c>
      <c r="AL2145" s="158">
        <f t="shared" si="373"/>
        <v>2.4467367450328851E-2</v>
      </c>
    </row>
    <row r="2146" spans="18:38" ht="14.25" x14ac:dyDescent="0.2">
      <c r="R2146" s="152" t="s">
        <v>100</v>
      </c>
      <c r="S2146" s="152"/>
      <c r="T2146" s="152" t="s">
        <v>98</v>
      </c>
      <c r="U2146" s="162">
        <v>39126</v>
      </c>
      <c r="V2146" s="152">
        <v>299.75376999999997</v>
      </c>
      <c r="W2146" s="152">
        <v>298.36248000000001</v>
      </c>
      <c r="X2146" s="152">
        <v>301.59285999999997</v>
      </c>
      <c r="Y2146" s="154">
        <f t="shared" si="363"/>
        <v>3.2303799999999683</v>
      </c>
      <c r="Z2146" s="154">
        <f t="shared" si="364"/>
        <v>1.8390899999999988</v>
      </c>
      <c r="AA2146" s="154">
        <f t="shared" si="365"/>
        <v>-1.3912899999999695</v>
      </c>
      <c r="AB2146" s="155">
        <f t="shared" si="369"/>
        <v>10.183816000000002</v>
      </c>
      <c r="AC2146" s="155">
        <f t="shared" si="366"/>
        <v>1.3912899999999695</v>
      </c>
      <c r="AD2146" s="155">
        <f t="shared" si="370"/>
        <v>8.6569616666666693</v>
      </c>
      <c r="AE2146" s="152">
        <f t="shared" si="367"/>
        <v>0</v>
      </c>
      <c r="AF2146" s="152"/>
      <c r="AG2146" s="156">
        <v>39126</v>
      </c>
      <c r="AH2146" s="159">
        <v>357.00654000000003</v>
      </c>
      <c r="AI2146" s="155">
        <f t="shared" si="371"/>
        <v>360.68266900000003</v>
      </c>
      <c r="AJ2146" s="158">
        <f t="shared" si="368"/>
        <v>3.8970994761047496E-3</v>
      </c>
      <c r="AK2146" s="155">
        <f t="shared" si="372"/>
        <v>2.3863129637492E-2</v>
      </c>
      <c r="AL2146" s="158">
        <f t="shared" si="373"/>
        <v>2.4001601437264146E-2</v>
      </c>
    </row>
    <row r="2147" spans="18:38" ht="14.25" x14ac:dyDescent="0.2">
      <c r="R2147" s="152" t="s">
        <v>100</v>
      </c>
      <c r="S2147" s="152"/>
      <c r="T2147" s="152" t="s">
        <v>98</v>
      </c>
      <c r="U2147" s="162">
        <v>39127</v>
      </c>
      <c r="V2147" s="152">
        <v>301.96582999999998</v>
      </c>
      <c r="W2147" s="152">
        <v>295.53845000000001</v>
      </c>
      <c r="X2147" s="152">
        <v>302.87752</v>
      </c>
      <c r="Y2147" s="154">
        <f t="shared" si="363"/>
        <v>7.3390699999999924</v>
      </c>
      <c r="Z2147" s="154">
        <f t="shared" si="364"/>
        <v>0.91169000000002143</v>
      </c>
      <c r="AA2147" s="154">
        <f t="shared" si="365"/>
        <v>-6.427379999999971</v>
      </c>
      <c r="AB2147" s="155">
        <f t="shared" si="369"/>
        <v>10.058251666666669</v>
      </c>
      <c r="AC2147" s="155">
        <f t="shared" si="366"/>
        <v>6.427379999999971</v>
      </c>
      <c r="AD2147" s="155">
        <f t="shared" si="370"/>
        <v>8.5093196666666682</v>
      </c>
      <c r="AE2147" s="152">
        <f t="shared" si="367"/>
        <v>0</v>
      </c>
      <c r="AF2147" s="152"/>
      <c r="AG2147" s="156">
        <v>39127</v>
      </c>
      <c r="AH2147" s="159">
        <v>358.06111000000004</v>
      </c>
      <c r="AI2147" s="155">
        <f t="shared" si="371"/>
        <v>361.74682933333344</v>
      </c>
      <c r="AJ2147" s="158">
        <f t="shared" si="368"/>
        <v>1.7950511296800621E-2</v>
      </c>
      <c r="AK2147" s="155">
        <f t="shared" si="372"/>
        <v>2.3351858055380138E-2</v>
      </c>
      <c r="AL2147" s="158">
        <f t="shared" si="373"/>
        <v>2.3522859018138657E-2</v>
      </c>
    </row>
    <row r="2148" spans="18:38" ht="14.25" x14ac:dyDescent="0.2">
      <c r="R2148" s="152" t="s">
        <v>100</v>
      </c>
      <c r="S2148" s="152"/>
      <c r="T2148" s="152" t="s">
        <v>98</v>
      </c>
      <c r="U2148" s="162">
        <v>39128</v>
      </c>
      <c r="V2148" s="152">
        <v>302.22071</v>
      </c>
      <c r="W2148" s="152">
        <v>293.01308999999998</v>
      </c>
      <c r="X2148" s="152">
        <v>302.13126999999997</v>
      </c>
      <c r="Y2148" s="154">
        <f t="shared" si="363"/>
        <v>9.1181799999999953</v>
      </c>
      <c r="Z2148" s="154">
        <f t="shared" si="364"/>
        <v>-8.9440000000024611E-2</v>
      </c>
      <c r="AA2148" s="154">
        <f t="shared" si="365"/>
        <v>-9.2076200000000199</v>
      </c>
      <c r="AB2148" s="155">
        <f t="shared" si="369"/>
        <v>9.9744700000000019</v>
      </c>
      <c r="AC2148" s="155">
        <f t="shared" si="366"/>
        <v>9.2076200000000199</v>
      </c>
      <c r="AD2148" s="155">
        <f t="shared" si="370"/>
        <v>8.4314566666666675</v>
      </c>
      <c r="AE2148" s="152">
        <f t="shared" si="367"/>
        <v>0</v>
      </c>
      <c r="AF2148" s="152"/>
      <c r="AG2148" s="156">
        <v>39128</v>
      </c>
      <c r="AH2148" s="159">
        <v>362.67900000000003</v>
      </c>
      <c r="AI2148" s="155">
        <f t="shared" si="371"/>
        <v>363.03339833333342</v>
      </c>
      <c r="AJ2148" s="158">
        <f t="shared" si="368"/>
        <v>2.5387794716540023E-2</v>
      </c>
      <c r="AK2148" s="155">
        <f t="shared" si="372"/>
        <v>2.3010814203719959E-2</v>
      </c>
      <c r="AL2148" s="158">
        <f t="shared" si="373"/>
        <v>2.3225016500892277E-2</v>
      </c>
    </row>
    <row r="2149" spans="18:38" ht="14.25" x14ac:dyDescent="0.2">
      <c r="R2149" s="152" t="s">
        <v>100</v>
      </c>
      <c r="S2149" s="152"/>
      <c r="T2149" s="152" t="s">
        <v>98</v>
      </c>
      <c r="U2149" s="162">
        <v>39129</v>
      </c>
      <c r="V2149" s="152">
        <v>299.13171999999997</v>
      </c>
      <c r="W2149" s="152">
        <v>292.38276999999999</v>
      </c>
      <c r="X2149" s="152">
        <v>300.91009000000003</v>
      </c>
      <c r="Y2149" s="154">
        <f t="shared" si="363"/>
        <v>8.5273200000000315</v>
      </c>
      <c r="Z2149" s="154">
        <f t="shared" si="364"/>
        <v>1.7783700000000522</v>
      </c>
      <c r="AA2149" s="154">
        <f t="shared" si="365"/>
        <v>-6.7489499999999794</v>
      </c>
      <c r="AB2149" s="155">
        <f t="shared" si="369"/>
        <v>9.9607266666666696</v>
      </c>
      <c r="AC2149" s="155">
        <f t="shared" si="366"/>
        <v>6.7489499999999794</v>
      </c>
      <c r="AD2149" s="155">
        <f t="shared" si="370"/>
        <v>8.3708520000000011</v>
      </c>
      <c r="AE2149" s="152">
        <f t="shared" si="367"/>
        <v>0</v>
      </c>
      <c r="AF2149" s="152"/>
      <c r="AG2149" s="156">
        <v>39129</v>
      </c>
      <c r="AH2149" s="159">
        <v>348.74886999999995</v>
      </c>
      <c r="AI2149" s="155">
        <f t="shared" si="371"/>
        <v>363.73283500000002</v>
      </c>
      <c r="AJ2149" s="158">
        <f t="shared" si="368"/>
        <v>1.9351890659889393E-2</v>
      </c>
      <c r="AK2149" s="155">
        <f t="shared" si="372"/>
        <v>2.2784615816488985E-2</v>
      </c>
      <c r="AL2149" s="158">
        <f t="shared" si="373"/>
        <v>2.3013737541731697E-2</v>
      </c>
    </row>
    <row r="2150" spans="18:38" ht="14.25" x14ac:dyDescent="0.2">
      <c r="R2150" s="152" t="s">
        <v>100</v>
      </c>
      <c r="S2150" s="152"/>
      <c r="T2150" s="152" t="s">
        <v>98</v>
      </c>
      <c r="U2150" s="162">
        <v>39130</v>
      </c>
      <c r="V2150" s="152">
        <v>301.62554</v>
      </c>
      <c r="W2150" s="152">
        <v>299.56367999999998</v>
      </c>
      <c r="X2150" s="152">
        <v>302.58384999999998</v>
      </c>
      <c r="Y2150" s="154">
        <f t="shared" si="363"/>
        <v>3.0201700000000073</v>
      </c>
      <c r="Z2150" s="154">
        <f t="shared" si="364"/>
        <v>0.95830999999998312</v>
      </c>
      <c r="AA2150" s="154">
        <f t="shared" si="365"/>
        <v>-2.0618600000000242</v>
      </c>
      <c r="AB2150" s="155">
        <f t="shared" si="369"/>
        <v>9.7502663333333377</v>
      </c>
      <c r="AC2150" s="155">
        <f t="shared" si="366"/>
        <v>2.0618600000000242</v>
      </c>
      <c r="AD2150" s="155">
        <f t="shared" si="370"/>
        <v>8.2132333333333332</v>
      </c>
      <c r="AE2150" s="152">
        <f t="shared" si="367"/>
        <v>0</v>
      </c>
      <c r="AF2150" s="152"/>
      <c r="AG2150" s="156">
        <v>39130</v>
      </c>
      <c r="AH2150" s="159">
        <v>322.12885</v>
      </c>
      <c r="AI2150" s="155">
        <f t="shared" si="371"/>
        <v>363.21774866666669</v>
      </c>
      <c r="AJ2150" s="158">
        <f t="shared" si="368"/>
        <v>6.4007306393079177E-3</v>
      </c>
      <c r="AK2150" s="155">
        <f t="shared" si="372"/>
        <v>2.2327476532436483E-2</v>
      </c>
      <c r="AL2150" s="158">
        <f t="shared" si="373"/>
        <v>2.2612422888152437E-2</v>
      </c>
    </row>
    <row r="2151" spans="18:38" ht="14.25" x14ac:dyDescent="0.2">
      <c r="R2151" s="152" t="s">
        <v>100</v>
      </c>
      <c r="S2151" s="152"/>
      <c r="T2151" s="152" t="s">
        <v>98</v>
      </c>
      <c r="U2151" s="162">
        <v>39131</v>
      </c>
      <c r="V2151" s="152">
        <v>300.27159999999998</v>
      </c>
      <c r="W2151" s="152">
        <v>295.58891999999997</v>
      </c>
      <c r="X2151" s="152">
        <v>300.84836999999999</v>
      </c>
      <c r="Y2151" s="154">
        <f t="shared" si="363"/>
        <v>5.2594500000000153</v>
      </c>
      <c r="Z2151" s="154">
        <f t="shared" si="364"/>
        <v>0.57677000000001044</v>
      </c>
      <c r="AA2151" s="154">
        <f t="shared" si="365"/>
        <v>-4.6826800000000048</v>
      </c>
      <c r="AB2151" s="155">
        <f t="shared" si="369"/>
        <v>9.6006916666666715</v>
      </c>
      <c r="AC2151" s="155">
        <f t="shared" si="366"/>
        <v>4.6826800000000048</v>
      </c>
      <c r="AD2151" s="155">
        <f t="shared" si="370"/>
        <v>8.0429353333333324</v>
      </c>
      <c r="AE2151" s="152">
        <f t="shared" si="367"/>
        <v>0</v>
      </c>
      <c r="AF2151" s="152"/>
      <c r="AG2151" s="156">
        <v>39131</v>
      </c>
      <c r="AH2151" s="159">
        <v>331.11130000000003</v>
      </c>
      <c r="AI2151" s="155">
        <f t="shared" si="371"/>
        <v>363.75533699999994</v>
      </c>
      <c r="AJ2151" s="158">
        <f t="shared" si="368"/>
        <v>1.4142314079887955E-2</v>
      </c>
      <c r="AK2151" s="155">
        <f t="shared" si="372"/>
        <v>2.1762682953291392E-2</v>
      </c>
      <c r="AL2151" s="158">
        <f t="shared" si="373"/>
        <v>2.2110838014545293E-2</v>
      </c>
    </row>
    <row r="2152" spans="18:38" ht="14.25" x14ac:dyDescent="0.2">
      <c r="R2152" s="152" t="s">
        <v>100</v>
      </c>
      <c r="S2152" s="152"/>
      <c r="T2152" s="152" t="s">
        <v>98</v>
      </c>
      <c r="U2152" s="162">
        <v>39132</v>
      </c>
      <c r="V2152" s="152">
        <v>301.84541999999999</v>
      </c>
      <c r="W2152" s="152">
        <v>298.83742999999998</v>
      </c>
      <c r="X2152" s="152">
        <v>306.0736</v>
      </c>
      <c r="Y2152" s="154">
        <f t="shared" si="363"/>
        <v>7.2361700000000155</v>
      </c>
      <c r="Z2152" s="154">
        <f t="shared" si="364"/>
        <v>4.2281800000000089</v>
      </c>
      <c r="AA2152" s="154">
        <f t="shared" si="365"/>
        <v>-3.0079900000000066</v>
      </c>
      <c r="AB2152" s="155">
        <f t="shared" si="369"/>
        <v>9.5656360000000049</v>
      </c>
      <c r="AC2152" s="155">
        <f t="shared" si="366"/>
        <v>3.0079900000000066</v>
      </c>
      <c r="AD2152" s="155">
        <f t="shared" si="370"/>
        <v>7.9264393333333336</v>
      </c>
      <c r="AE2152" s="152">
        <f t="shared" si="367"/>
        <v>0</v>
      </c>
      <c r="AF2152" s="152"/>
      <c r="AG2152" s="156">
        <v>39132</v>
      </c>
      <c r="AH2152" s="159">
        <v>344.10101999999995</v>
      </c>
      <c r="AI2152" s="155">
        <f t="shared" si="371"/>
        <v>364.94271633333329</v>
      </c>
      <c r="AJ2152" s="158">
        <f t="shared" si="368"/>
        <v>8.7415898970599013E-3</v>
      </c>
      <c r="AK2152" s="155">
        <f t="shared" si="372"/>
        <v>2.1351389737362319E-2</v>
      </c>
      <c r="AL2152" s="158">
        <f t="shared" si="373"/>
        <v>2.1719680866553973E-2</v>
      </c>
    </row>
    <row r="2153" spans="18:38" ht="14.25" x14ac:dyDescent="0.2">
      <c r="R2153" s="152" t="s">
        <v>100</v>
      </c>
      <c r="S2153" s="152"/>
      <c r="T2153" s="152" t="s">
        <v>98</v>
      </c>
      <c r="U2153" s="162">
        <v>39133</v>
      </c>
      <c r="V2153" s="152">
        <v>302.37322</v>
      </c>
      <c r="W2153" s="152">
        <v>300.48394000000002</v>
      </c>
      <c r="X2153" s="152">
        <v>304.46069</v>
      </c>
      <c r="Y2153" s="154">
        <f t="shared" si="363"/>
        <v>3.9767499999999814</v>
      </c>
      <c r="Z2153" s="154">
        <f t="shared" si="364"/>
        <v>2.0874699999999962</v>
      </c>
      <c r="AA2153" s="154">
        <f t="shared" si="365"/>
        <v>-1.8892799999999852</v>
      </c>
      <c r="AB2153" s="155">
        <f t="shared" si="369"/>
        <v>9.4874700000000036</v>
      </c>
      <c r="AC2153" s="155">
        <f t="shared" si="366"/>
        <v>1.8892799999999852</v>
      </c>
      <c r="AD2153" s="155">
        <f t="shared" si="370"/>
        <v>7.8069179999999996</v>
      </c>
      <c r="AE2153" s="152">
        <f t="shared" si="367"/>
        <v>0</v>
      </c>
      <c r="AF2153" s="152"/>
      <c r="AG2153" s="156">
        <v>39133</v>
      </c>
      <c r="AH2153" s="159">
        <v>340.03239000000002</v>
      </c>
      <c r="AI2153" s="155">
        <f t="shared" si="371"/>
        <v>365.14874199999997</v>
      </c>
      <c r="AJ2153" s="158">
        <f t="shared" si="368"/>
        <v>5.5561765748256657E-3</v>
      </c>
      <c r="AK2153" s="155">
        <f t="shared" si="372"/>
        <v>2.0989953575044816E-2</v>
      </c>
      <c r="AL2153" s="158">
        <f t="shared" si="373"/>
        <v>2.1380103782474486E-2</v>
      </c>
    </row>
    <row r="2154" spans="18:38" ht="14.25" x14ac:dyDescent="0.2">
      <c r="R2154" s="152" t="s">
        <v>100</v>
      </c>
      <c r="S2154" s="152"/>
      <c r="T2154" s="152" t="s">
        <v>98</v>
      </c>
      <c r="U2154" s="162">
        <v>39134</v>
      </c>
      <c r="V2154" s="152">
        <v>300.52598999999998</v>
      </c>
      <c r="W2154" s="152">
        <v>296.98356000000001</v>
      </c>
      <c r="X2154" s="152">
        <v>300.48782</v>
      </c>
      <c r="Y2154" s="154">
        <f t="shared" si="363"/>
        <v>3.5042599999999879</v>
      </c>
      <c r="Z2154" s="154">
        <f t="shared" si="364"/>
        <v>-3.8169999999979609E-2</v>
      </c>
      <c r="AA2154" s="154">
        <f t="shared" si="365"/>
        <v>-3.5424299999999675</v>
      </c>
      <c r="AB2154" s="155">
        <f t="shared" si="369"/>
        <v>9.1392923333333371</v>
      </c>
      <c r="AC2154" s="155">
        <f t="shared" si="366"/>
        <v>3.5424299999999675</v>
      </c>
      <c r="AD2154" s="155">
        <f t="shared" si="370"/>
        <v>7.6048763333333325</v>
      </c>
      <c r="AE2154" s="152">
        <f t="shared" si="367"/>
        <v>0</v>
      </c>
      <c r="AF2154" s="152"/>
      <c r="AG2154" s="156">
        <v>39134</v>
      </c>
      <c r="AH2154" s="159">
        <v>330.88895999999994</v>
      </c>
      <c r="AI2154" s="155">
        <f t="shared" si="371"/>
        <v>363.02560299999999</v>
      </c>
      <c r="AJ2154" s="158">
        <f t="shared" si="368"/>
        <v>1.0705796893314206E-2</v>
      </c>
      <c r="AK2154" s="155">
        <f t="shared" si="372"/>
        <v>2.0535520128393426E-2</v>
      </c>
      <c r="AL2154" s="158">
        <f t="shared" si="373"/>
        <v>2.0948595004009491E-2</v>
      </c>
    </row>
    <row r="2155" spans="18:38" ht="14.25" x14ac:dyDescent="0.2">
      <c r="R2155" s="152" t="s">
        <v>100</v>
      </c>
      <c r="S2155" s="152"/>
      <c r="T2155" s="152" t="s">
        <v>98</v>
      </c>
      <c r="U2155" s="162">
        <v>39135</v>
      </c>
      <c r="V2155" s="152">
        <v>298.83722</v>
      </c>
      <c r="W2155" s="152">
        <v>291.41397000000001</v>
      </c>
      <c r="X2155" s="152">
        <v>298.63207</v>
      </c>
      <c r="Y2155" s="154">
        <f t="shared" si="363"/>
        <v>7.2180999999999926</v>
      </c>
      <c r="Z2155" s="154">
        <f t="shared" si="364"/>
        <v>-0.20515000000000327</v>
      </c>
      <c r="AA2155" s="154">
        <f t="shared" si="365"/>
        <v>-7.4232499999999959</v>
      </c>
      <c r="AB2155" s="155">
        <f t="shared" si="369"/>
        <v>8.9327953333333348</v>
      </c>
      <c r="AC2155" s="155">
        <f t="shared" si="366"/>
        <v>7.4232499999999959</v>
      </c>
      <c r="AD2155" s="155">
        <f t="shared" si="370"/>
        <v>7.4830349999999974</v>
      </c>
      <c r="AE2155" s="152">
        <f t="shared" si="367"/>
        <v>0</v>
      </c>
      <c r="AF2155" s="152"/>
      <c r="AG2155" s="156">
        <v>39135</v>
      </c>
      <c r="AH2155" s="159">
        <v>335.81347000000005</v>
      </c>
      <c r="AI2155" s="155">
        <f t="shared" si="371"/>
        <v>360.37487333333326</v>
      </c>
      <c r="AJ2155" s="158">
        <f t="shared" si="368"/>
        <v>2.2105277670964166E-2</v>
      </c>
      <c r="AK2155" s="155">
        <f t="shared" si="372"/>
        <v>2.0383242657915097E-2</v>
      </c>
      <c r="AL2155" s="158">
        <f t="shared" si="373"/>
        <v>2.0764585862451265E-2</v>
      </c>
    </row>
    <row r="2156" spans="18:38" ht="14.25" x14ac:dyDescent="0.2">
      <c r="R2156" s="152" t="s">
        <v>100</v>
      </c>
      <c r="S2156" s="152"/>
      <c r="T2156" s="152" t="s">
        <v>98</v>
      </c>
      <c r="U2156" s="162">
        <v>39136</v>
      </c>
      <c r="V2156" s="152">
        <v>297.75148000000002</v>
      </c>
      <c r="W2156" s="152">
        <v>294.37403</v>
      </c>
      <c r="X2156" s="152">
        <v>298.50819999999999</v>
      </c>
      <c r="Y2156" s="154">
        <f t="shared" si="363"/>
        <v>4.1341699999999832</v>
      </c>
      <c r="Z2156" s="154">
        <f t="shared" si="364"/>
        <v>0.75671999999997297</v>
      </c>
      <c r="AA2156" s="154">
        <f t="shared" si="365"/>
        <v>-3.3774500000000103</v>
      </c>
      <c r="AB2156" s="155">
        <f t="shared" si="369"/>
        <v>8.7440696666666682</v>
      </c>
      <c r="AC2156" s="155">
        <f t="shared" si="366"/>
        <v>3.3774500000000103</v>
      </c>
      <c r="AD2156" s="155">
        <f t="shared" si="370"/>
        <v>7.2821156666666642</v>
      </c>
      <c r="AE2156" s="152">
        <f t="shared" si="367"/>
        <v>0</v>
      </c>
      <c r="AF2156" s="152"/>
      <c r="AG2156" s="156">
        <v>39136</v>
      </c>
      <c r="AH2156" s="159">
        <v>313.64614000000006</v>
      </c>
      <c r="AI2156" s="155">
        <f t="shared" si="371"/>
        <v>357.12220299999996</v>
      </c>
      <c r="AJ2156" s="158">
        <f t="shared" si="368"/>
        <v>1.0768345499166703E-2</v>
      </c>
      <c r="AK2156" s="155">
        <f t="shared" si="372"/>
        <v>1.9979831019214724E-2</v>
      </c>
      <c r="AL2156" s="158">
        <f t="shared" si="373"/>
        <v>2.0391103116785672E-2</v>
      </c>
    </row>
    <row r="2157" spans="18:38" ht="14.25" x14ac:dyDescent="0.2">
      <c r="R2157" s="152" t="s">
        <v>100</v>
      </c>
      <c r="S2157" s="152"/>
      <c r="T2157" s="152" t="s">
        <v>98</v>
      </c>
      <c r="U2157" s="162">
        <v>39137</v>
      </c>
      <c r="V2157" s="152">
        <v>297.49257999999998</v>
      </c>
      <c r="W2157" s="152">
        <v>286.80671000000001</v>
      </c>
      <c r="X2157" s="152">
        <v>299.12540999999999</v>
      </c>
      <c r="Y2157" s="154">
        <f t="shared" si="363"/>
        <v>12.318699999999978</v>
      </c>
      <c r="Z2157" s="154">
        <f t="shared" si="364"/>
        <v>1.6328300000000127</v>
      </c>
      <c r="AA2157" s="154">
        <f t="shared" si="365"/>
        <v>-10.685869999999966</v>
      </c>
      <c r="AB2157" s="155">
        <f t="shared" si="369"/>
        <v>8.6117506666666674</v>
      </c>
      <c r="AC2157" s="155">
        <f t="shared" si="366"/>
        <v>10.685869999999966</v>
      </c>
      <c r="AD2157" s="155">
        <f t="shared" si="370"/>
        <v>7.1115633333333301</v>
      </c>
      <c r="AE2157" s="152">
        <f t="shared" si="367"/>
        <v>0</v>
      </c>
      <c r="AF2157" s="152"/>
      <c r="AG2157" s="156">
        <v>39137</v>
      </c>
      <c r="AH2157" s="159">
        <v>301.26781</v>
      </c>
      <c r="AI2157" s="155">
        <f t="shared" si="371"/>
        <v>353.41497900000002</v>
      </c>
      <c r="AJ2157" s="158">
        <f t="shared" si="368"/>
        <v>3.5469670656151302E-2</v>
      </c>
      <c r="AK2157" s="155">
        <f t="shared" si="372"/>
        <v>1.9885140634087417E-2</v>
      </c>
      <c r="AL2157" s="158">
        <f t="shared" si="373"/>
        <v>2.0122416297848344E-2</v>
      </c>
    </row>
    <row r="2158" spans="18:38" ht="14.25" x14ac:dyDescent="0.2">
      <c r="R2158" s="152" t="s">
        <v>100</v>
      </c>
      <c r="S2158" s="152"/>
      <c r="T2158" s="152" t="s">
        <v>98</v>
      </c>
      <c r="U2158" s="162">
        <v>39138</v>
      </c>
      <c r="V2158" s="152">
        <v>300.17313999999999</v>
      </c>
      <c r="W2158" s="152">
        <v>294.32119</v>
      </c>
      <c r="X2158" s="152">
        <v>299.91969</v>
      </c>
      <c r="Y2158" s="154">
        <f t="shared" si="363"/>
        <v>5.5985000000000014</v>
      </c>
      <c r="Z2158" s="154">
        <f t="shared" si="364"/>
        <v>-0.25344999999998663</v>
      </c>
      <c r="AA2158" s="154">
        <f t="shared" si="365"/>
        <v>-5.851949999999988</v>
      </c>
      <c r="AB2158" s="155">
        <f t="shared" si="369"/>
        <v>8.4322759999999999</v>
      </c>
      <c r="AC2158" s="155">
        <f t="shared" si="366"/>
        <v>5.851949999999988</v>
      </c>
      <c r="AD2158" s="155">
        <f t="shared" si="370"/>
        <v>7.0249156666666615</v>
      </c>
      <c r="AE2158" s="152">
        <f t="shared" si="367"/>
        <v>0</v>
      </c>
      <c r="AF2158" s="152"/>
      <c r="AG2158" s="156">
        <v>39138</v>
      </c>
      <c r="AH2158" s="159">
        <v>320.96537000000006</v>
      </c>
      <c r="AI2158" s="155">
        <f t="shared" si="371"/>
        <v>351.42745333333335</v>
      </c>
      <c r="AJ2158" s="158">
        <f t="shared" si="368"/>
        <v>1.8232340766232778E-2</v>
      </c>
      <c r="AK2158" s="155">
        <f t="shared" si="372"/>
        <v>1.9752687678324006E-2</v>
      </c>
      <c r="AL2158" s="158">
        <f t="shared" si="373"/>
        <v>1.9989661024016357E-2</v>
      </c>
    </row>
    <row r="2159" spans="18:38" ht="14.25" x14ac:dyDescent="0.2">
      <c r="R2159" s="152" t="s">
        <v>100</v>
      </c>
      <c r="S2159" s="152"/>
      <c r="T2159" s="152" t="s">
        <v>98</v>
      </c>
      <c r="U2159" s="162">
        <v>39139</v>
      </c>
      <c r="V2159" s="152">
        <v>298.02262999999999</v>
      </c>
      <c r="W2159" s="152">
        <v>295.41687999999999</v>
      </c>
      <c r="X2159" s="152">
        <v>301.58165000000002</v>
      </c>
      <c r="Y2159" s="154">
        <f t="shared" si="363"/>
        <v>6.1647700000000327</v>
      </c>
      <c r="Z2159" s="154">
        <f t="shared" si="364"/>
        <v>3.5590200000000323</v>
      </c>
      <c r="AA2159" s="154">
        <f t="shared" si="365"/>
        <v>-2.6057500000000005</v>
      </c>
      <c r="AB2159" s="155">
        <f t="shared" si="369"/>
        <v>8.4261119999999998</v>
      </c>
      <c r="AC2159" s="155">
        <f t="shared" si="366"/>
        <v>2.6057500000000005</v>
      </c>
      <c r="AD2159" s="155">
        <f t="shared" si="370"/>
        <v>6.9006746666666627</v>
      </c>
      <c r="AE2159" s="152">
        <f t="shared" si="367"/>
        <v>0</v>
      </c>
      <c r="AF2159" s="152"/>
      <c r="AG2159" s="156">
        <v>39139</v>
      </c>
      <c r="AH2159" s="159">
        <v>346.14720999999997</v>
      </c>
      <c r="AI2159" s="155">
        <f t="shared" si="371"/>
        <v>351.42975433333328</v>
      </c>
      <c r="AJ2159" s="158">
        <f t="shared" si="368"/>
        <v>7.5278665397880877E-3</v>
      </c>
      <c r="AK2159" s="155">
        <f t="shared" si="372"/>
        <v>1.9393640709165459E-2</v>
      </c>
      <c r="AL2159" s="158">
        <f t="shared" si="373"/>
        <v>1.9636000030097994E-2</v>
      </c>
    </row>
    <row r="2160" spans="18:38" ht="14.25" x14ac:dyDescent="0.2">
      <c r="R2160" s="152" t="s">
        <v>100</v>
      </c>
      <c r="S2160" s="152"/>
      <c r="T2160" s="152" t="s">
        <v>98</v>
      </c>
      <c r="U2160" s="162">
        <v>39140</v>
      </c>
      <c r="V2160" s="152">
        <v>299.01719000000003</v>
      </c>
      <c r="W2160" s="152">
        <v>295.92261000000002</v>
      </c>
      <c r="X2160" s="152">
        <v>300.37912</v>
      </c>
      <c r="Y2160" s="154">
        <f t="shared" si="363"/>
        <v>4.4565099999999802</v>
      </c>
      <c r="Z2160" s="154">
        <f t="shared" si="364"/>
        <v>1.3619299999999726</v>
      </c>
      <c r="AA2160" s="154">
        <f t="shared" si="365"/>
        <v>-3.0945800000000077</v>
      </c>
      <c r="AB2160" s="155">
        <f t="shared" si="369"/>
        <v>8.3099889999999998</v>
      </c>
      <c r="AC2160" s="155">
        <f t="shared" si="366"/>
        <v>3.0945800000000077</v>
      </c>
      <c r="AD2160" s="155">
        <f t="shared" si="370"/>
        <v>6.8453093333333301</v>
      </c>
      <c r="AE2160" s="152">
        <f t="shared" si="367"/>
        <v>0</v>
      </c>
      <c r="AF2160" s="152"/>
      <c r="AG2160" s="156">
        <v>39140</v>
      </c>
      <c r="AH2160" s="159">
        <v>341.58164000000005</v>
      </c>
      <c r="AI2160" s="155">
        <f t="shared" si="371"/>
        <v>351.80721199999994</v>
      </c>
      <c r="AJ2160" s="158">
        <f t="shared" si="368"/>
        <v>9.0595618663813649E-3</v>
      </c>
      <c r="AK2160" s="155">
        <f t="shared" si="372"/>
        <v>1.9215643657054155E-2</v>
      </c>
      <c r="AL2160" s="158">
        <f t="shared" si="373"/>
        <v>1.9457558287160216E-2</v>
      </c>
    </row>
    <row r="2161" spans="18:38" ht="14.25" x14ac:dyDescent="0.2">
      <c r="R2161" s="152" t="s">
        <v>100</v>
      </c>
      <c r="S2161" s="152"/>
      <c r="T2161" s="152" t="s">
        <v>98</v>
      </c>
      <c r="U2161" s="162">
        <v>39141</v>
      </c>
      <c r="V2161" s="152">
        <v>300.71411999999998</v>
      </c>
      <c r="W2161" s="152">
        <v>295.86727000000002</v>
      </c>
      <c r="X2161" s="152">
        <v>300.73545999999999</v>
      </c>
      <c r="Y2161" s="154">
        <f t="shared" si="363"/>
        <v>4.86818999999997</v>
      </c>
      <c r="Z2161" s="154">
        <f t="shared" si="364"/>
        <v>2.134000000000924E-2</v>
      </c>
      <c r="AA2161" s="154">
        <f t="shared" si="365"/>
        <v>-4.8468499999999608</v>
      </c>
      <c r="AB2161" s="155">
        <f t="shared" si="369"/>
        <v>8.1959926666666654</v>
      </c>
      <c r="AC2161" s="155">
        <f t="shared" si="366"/>
        <v>4.8468499999999608</v>
      </c>
      <c r="AD2161" s="155">
        <f t="shared" si="370"/>
        <v>6.7611813333333295</v>
      </c>
      <c r="AE2161" s="152">
        <f t="shared" si="367"/>
        <v>0</v>
      </c>
      <c r="AF2161" s="152"/>
      <c r="AG2161" s="156">
        <v>39141</v>
      </c>
      <c r="AH2161" s="159">
        <v>333.83915999999994</v>
      </c>
      <c r="AI2161" s="155">
        <f t="shared" si="371"/>
        <v>351.7913246666667</v>
      </c>
      <c r="AJ2161" s="158">
        <f t="shared" si="368"/>
        <v>1.4518518438639619E-2</v>
      </c>
      <c r="AK2161" s="155">
        <f t="shared" si="372"/>
        <v>1.8964691280657028E-2</v>
      </c>
      <c r="AL2161" s="158">
        <f t="shared" si="373"/>
        <v>1.9219295244815263E-2</v>
      </c>
    </row>
    <row r="2162" spans="18:38" ht="14.25" x14ac:dyDescent="0.2">
      <c r="R2162" s="152" t="s">
        <v>100</v>
      </c>
      <c r="S2162" s="152"/>
      <c r="T2162" s="152" t="s">
        <v>98</v>
      </c>
      <c r="U2162" s="162">
        <v>39142</v>
      </c>
      <c r="V2162" s="152">
        <v>300.43644999999998</v>
      </c>
      <c r="W2162" s="152">
        <v>288.41347999999999</v>
      </c>
      <c r="X2162" s="152">
        <v>300.22746000000001</v>
      </c>
      <c r="Y2162" s="154">
        <f t="shared" si="363"/>
        <v>11.813980000000015</v>
      </c>
      <c r="Z2162" s="154">
        <f t="shared" si="364"/>
        <v>-0.20898999999997159</v>
      </c>
      <c r="AA2162" s="154">
        <f t="shared" si="365"/>
        <v>-12.022969999999987</v>
      </c>
      <c r="AB2162" s="155">
        <f t="shared" si="369"/>
        <v>8.3452813333333342</v>
      </c>
      <c r="AC2162" s="155">
        <f t="shared" si="366"/>
        <v>12.022969999999987</v>
      </c>
      <c r="AD2162" s="155">
        <f t="shared" si="370"/>
        <v>6.9224983333333308</v>
      </c>
      <c r="AE2162" s="152">
        <f t="shared" si="367"/>
        <v>0</v>
      </c>
      <c r="AF2162" s="152"/>
      <c r="AG2162" s="156">
        <v>39142</v>
      </c>
      <c r="AH2162" s="159">
        <v>346.25405000000006</v>
      </c>
      <c r="AI2162" s="155">
        <f t="shared" si="371"/>
        <v>351.71474933333337</v>
      </c>
      <c r="AJ2162" s="158">
        <f t="shared" si="368"/>
        <v>3.4722972915407012E-2</v>
      </c>
      <c r="AK2162" s="155">
        <f t="shared" si="372"/>
        <v>1.9435141164277671E-2</v>
      </c>
      <c r="AL2162" s="158">
        <f t="shared" si="373"/>
        <v>1.9682138285229026E-2</v>
      </c>
    </row>
    <row r="2163" spans="18:38" ht="14.25" x14ac:dyDescent="0.2">
      <c r="R2163" s="152" t="s">
        <v>100</v>
      </c>
      <c r="S2163" s="152"/>
      <c r="T2163" s="152" t="s">
        <v>98</v>
      </c>
      <c r="U2163" s="162">
        <v>39143</v>
      </c>
      <c r="V2163" s="152">
        <v>297.01236999999998</v>
      </c>
      <c r="W2163" s="152">
        <v>294.39990999999998</v>
      </c>
      <c r="X2163" s="152">
        <v>298.68785000000003</v>
      </c>
      <c r="Y2163" s="154">
        <f t="shared" si="363"/>
        <v>4.2879400000000487</v>
      </c>
      <c r="Z2163" s="154">
        <f t="shared" si="364"/>
        <v>1.67548000000005</v>
      </c>
      <c r="AA2163" s="154">
        <f t="shared" si="365"/>
        <v>-2.6124599999999987</v>
      </c>
      <c r="AB2163" s="155">
        <f t="shared" si="369"/>
        <v>8.1166303333333367</v>
      </c>
      <c r="AC2163" s="155">
        <f t="shared" si="366"/>
        <v>2.6124599999999987</v>
      </c>
      <c r="AD2163" s="155">
        <f t="shared" si="370"/>
        <v>6.6771863333333288</v>
      </c>
      <c r="AE2163" s="152">
        <f t="shared" si="367"/>
        <v>0</v>
      </c>
      <c r="AF2163" s="152"/>
      <c r="AG2163" s="156">
        <v>39143</v>
      </c>
      <c r="AH2163" s="159">
        <v>338.40031000000005</v>
      </c>
      <c r="AI2163" s="155">
        <f t="shared" si="371"/>
        <v>351.74083200000001</v>
      </c>
      <c r="AJ2163" s="158">
        <f t="shared" si="368"/>
        <v>7.720028388862878E-3</v>
      </c>
      <c r="AK2163" s="155">
        <f t="shared" si="372"/>
        <v>1.8707948056830927E-2</v>
      </c>
      <c r="AL2163" s="158">
        <f t="shared" si="373"/>
        <v>1.8983256209882761E-2</v>
      </c>
    </row>
    <row r="2164" spans="18:38" ht="14.25" x14ac:dyDescent="0.2">
      <c r="R2164" s="152" t="s">
        <v>100</v>
      </c>
      <c r="S2164" s="152"/>
      <c r="T2164" s="152" t="s">
        <v>98</v>
      </c>
      <c r="U2164" s="162">
        <v>39144</v>
      </c>
      <c r="V2164" s="152">
        <v>298.58082000000002</v>
      </c>
      <c r="W2164" s="152">
        <v>299.04705000000001</v>
      </c>
      <c r="X2164" s="152">
        <v>303.72969999999998</v>
      </c>
      <c r="Y2164" s="154">
        <f t="shared" si="363"/>
        <v>4.6826499999999669</v>
      </c>
      <c r="Z2164" s="154">
        <f t="shared" si="364"/>
        <v>5.1488799999999628</v>
      </c>
      <c r="AA2164" s="154">
        <f t="shared" si="365"/>
        <v>0.46622999999999593</v>
      </c>
      <c r="AB2164" s="155">
        <f t="shared" si="369"/>
        <v>7.9746590000000026</v>
      </c>
      <c r="AC2164" s="155">
        <f t="shared" si="366"/>
        <v>0</v>
      </c>
      <c r="AD2164" s="155">
        <f t="shared" si="370"/>
        <v>6.4501836666666632</v>
      </c>
      <c r="AE2164" s="152">
        <f t="shared" si="367"/>
        <v>0</v>
      </c>
      <c r="AF2164" s="152"/>
      <c r="AG2164" s="156">
        <v>39144</v>
      </c>
      <c r="AH2164" s="159">
        <v>320.97976999999997</v>
      </c>
      <c r="AI2164" s="155">
        <f t="shared" si="371"/>
        <v>351.39416733333331</v>
      </c>
      <c r="AJ2164" s="158">
        <f t="shared" si="368"/>
        <v>0</v>
      </c>
      <c r="AK2164" s="155">
        <f t="shared" si="372"/>
        <v>1.8022925227078719E-2</v>
      </c>
      <c r="AL2164" s="158">
        <f t="shared" si="373"/>
        <v>1.8355978175778893E-2</v>
      </c>
    </row>
    <row r="2165" spans="18:38" ht="14.25" x14ac:dyDescent="0.2">
      <c r="R2165" s="152" t="s">
        <v>100</v>
      </c>
      <c r="S2165" s="152"/>
      <c r="T2165" s="152" t="s">
        <v>98</v>
      </c>
      <c r="U2165" s="162">
        <v>39145</v>
      </c>
      <c r="V2165" s="152">
        <v>300.46638999999999</v>
      </c>
      <c r="W2165" s="152">
        <v>292.19159999999999</v>
      </c>
      <c r="X2165" s="152">
        <v>302.91395999999997</v>
      </c>
      <c r="Y2165" s="154">
        <f t="shared" si="363"/>
        <v>10.722359999999981</v>
      </c>
      <c r="Z2165" s="154">
        <f t="shared" si="364"/>
        <v>2.4475699999999847</v>
      </c>
      <c r="AA2165" s="154">
        <f t="shared" si="365"/>
        <v>-8.2747899999999959</v>
      </c>
      <c r="AB2165" s="155">
        <f t="shared" si="369"/>
        <v>8.0500210000000028</v>
      </c>
      <c r="AC2165" s="155">
        <f t="shared" si="366"/>
        <v>8.2747899999999959</v>
      </c>
      <c r="AD2165" s="155">
        <f t="shared" si="370"/>
        <v>6.4430483333333317</v>
      </c>
      <c r="AE2165" s="152">
        <f t="shared" si="367"/>
        <v>0</v>
      </c>
      <c r="AF2165" s="152"/>
      <c r="AG2165" s="156">
        <v>39145</v>
      </c>
      <c r="AH2165" s="159">
        <v>340.63816000000003</v>
      </c>
      <c r="AI2165" s="155">
        <f t="shared" si="371"/>
        <v>351.60704833333335</v>
      </c>
      <c r="AJ2165" s="158">
        <f t="shared" si="368"/>
        <v>2.4292022948926201E-2</v>
      </c>
      <c r="AK2165" s="155">
        <f t="shared" si="372"/>
        <v>1.798610673859783E-2</v>
      </c>
      <c r="AL2165" s="158">
        <f t="shared" si="373"/>
        <v>1.8324571034267611E-2</v>
      </c>
    </row>
    <row r="2166" spans="18:38" ht="14.25" x14ac:dyDescent="0.2">
      <c r="R2166" s="152" t="s">
        <v>100</v>
      </c>
      <c r="S2166" s="152"/>
      <c r="T2166" s="152" t="s">
        <v>98</v>
      </c>
      <c r="U2166" s="162">
        <v>39146</v>
      </c>
      <c r="V2166" s="152">
        <v>297.69074000000001</v>
      </c>
      <c r="W2166" s="152">
        <v>290.35377999999997</v>
      </c>
      <c r="X2166" s="152">
        <v>298.07130000000001</v>
      </c>
      <c r="Y2166" s="154">
        <f t="shared" si="363"/>
        <v>7.7175200000000359</v>
      </c>
      <c r="Z2166" s="154">
        <f t="shared" si="364"/>
        <v>0.38056000000000267</v>
      </c>
      <c r="AA2166" s="154">
        <f t="shared" si="365"/>
        <v>-7.3369600000000332</v>
      </c>
      <c r="AB2166" s="155">
        <f t="shared" si="369"/>
        <v>8.0586823333333371</v>
      </c>
      <c r="AC2166" s="155">
        <f t="shared" si="366"/>
        <v>7.3369600000000332</v>
      </c>
      <c r="AD2166" s="155">
        <f t="shared" si="370"/>
        <v>6.4505929999999996</v>
      </c>
      <c r="AE2166" s="152">
        <f t="shared" si="367"/>
        <v>0</v>
      </c>
      <c r="AF2166" s="152"/>
      <c r="AG2166" s="156">
        <v>39146</v>
      </c>
      <c r="AH2166" s="159">
        <v>337.05392000000001</v>
      </c>
      <c r="AI2166" s="155">
        <f t="shared" si="371"/>
        <v>351.46560333333338</v>
      </c>
      <c r="AJ2166" s="158">
        <f t="shared" si="368"/>
        <v>2.176791179286695E-2</v>
      </c>
      <c r="AK2166" s="155">
        <f t="shared" si="372"/>
        <v>1.8017233940260505E-2</v>
      </c>
      <c r="AL2166" s="158">
        <f t="shared" si="373"/>
        <v>1.8353411937959103E-2</v>
      </c>
    </row>
    <row r="2167" spans="18:38" ht="14.25" x14ac:dyDescent="0.2">
      <c r="R2167" s="152" t="s">
        <v>100</v>
      </c>
      <c r="S2167" s="152"/>
      <c r="T2167" s="152" t="s">
        <v>98</v>
      </c>
      <c r="U2167" s="162">
        <v>39147</v>
      </c>
      <c r="V2167" s="152">
        <v>296.25817999999998</v>
      </c>
      <c r="W2167" s="152">
        <v>292.55757</v>
      </c>
      <c r="X2167" s="152">
        <v>296.25605000000002</v>
      </c>
      <c r="Y2167" s="154">
        <f t="shared" si="363"/>
        <v>3.6984800000000178</v>
      </c>
      <c r="Z2167" s="154">
        <f t="shared" si="364"/>
        <v>-2.1299999999655483E-3</v>
      </c>
      <c r="AA2167" s="154">
        <f t="shared" si="365"/>
        <v>-3.7006099999999833</v>
      </c>
      <c r="AB2167" s="155">
        <f t="shared" si="369"/>
        <v>7.8438126666666692</v>
      </c>
      <c r="AC2167" s="155">
        <f t="shared" si="366"/>
        <v>3.7006099999999833</v>
      </c>
      <c r="AD2167" s="155">
        <f t="shared" si="370"/>
        <v>6.2572489999999981</v>
      </c>
      <c r="AE2167" s="152">
        <f t="shared" si="367"/>
        <v>0</v>
      </c>
      <c r="AF2167" s="152"/>
      <c r="AG2167" s="156">
        <v>39147</v>
      </c>
      <c r="AH2167" s="159">
        <v>320.55084999999991</v>
      </c>
      <c r="AI2167" s="155">
        <f t="shared" si="371"/>
        <v>350.47874366666673</v>
      </c>
      <c r="AJ2167" s="158">
        <f t="shared" si="368"/>
        <v>1.1544533418020836E-2</v>
      </c>
      <c r="AK2167" s="155">
        <f t="shared" si="372"/>
        <v>1.7497606022882525E-2</v>
      </c>
      <c r="AL2167" s="158">
        <f t="shared" si="373"/>
        <v>1.7853433662017294E-2</v>
      </c>
    </row>
    <row r="2168" spans="18:38" ht="14.25" x14ac:dyDescent="0.2">
      <c r="R2168" s="152" t="s">
        <v>100</v>
      </c>
      <c r="S2168" s="152"/>
      <c r="T2168" s="152" t="s">
        <v>98</v>
      </c>
      <c r="U2168" s="162">
        <v>39148</v>
      </c>
      <c r="V2168" s="152">
        <v>295.65116</v>
      </c>
      <c r="W2168" s="152">
        <v>292.51146999999997</v>
      </c>
      <c r="X2168" s="152">
        <v>297.82535000000001</v>
      </c>
      <c r="Y2168" s="154">
        <f t="shared" si="363"/>
        <v>5.3138800000000401</v>
      </c>
      <c r="Z2168" s="154">
        <f t="shared" si="364"/>
        <v>2.1741900000000101</v>
      </c>
      <c r="AA2168" s="154">
        <f t="shared" si="365"/>
        <v>-3.1396900000000301</v>
      </c>
      <c r="AB2168" s="155">
        <f t="shared" si="369"/>
        <v>7.5831163333333373</v>
      </c>
      <c r="AC2168" s="155">
        <f t="shared" si="366"/>
        <v>3.1396900000000301</v>
      </c>
      <c r="AD2168" s="155">
        <f t="shared" si="370"/>
        <v>6.0989386666666654</v>
      </c>
      <c r="AE2168" s="152">
        <f t="shared" si="367"/>
        <v>0</v>
      </c>
      <c r="AF2168" s="152"/>
      <c r="AG2168" s="156">
        <v>39148</v>
      </c>
      <c r="AH2168" s="159">
        <v>317.81134999999995</v>
      </c>
      <c r="AI2168" s="155">
        <f t="shared" si="371"/>
        <v>348.14328833333343</v>
      </c>
      <c r="AJ2168" s="158">
        <f t="shared" si="368"/>
        <v>9.8790996608523595E-3</v>
      </c>
      <c r="AK2168" s="155">
        <f t="shared" si="372"/>
        <v>1.714894180411302E-2</v>
      </c>
      <c r="AL2168" s="158">
        <f t="shared" si="373"/>
        <v>1.7518472626211232E-2</v>
      </c>
    </row>
    <row r="2169" spans="18:38" ht="14.25" x14ac:dyDescent="0.2">
      <c r="R2169" s="152" t="s">
        <v>100</v>
      </c>
      <c r="S2169" s="152"/>
      <c r="T2169" s="152" t="s">
        <v>98</v>
      </c>
      <c r="U2169" s="162">
        <v>39149</v>
      </c>
      <c r="V2169" s="152">
        <v>297.99945000000002</v>
      </c>
      <c r="W2169" s="152">
        <v>295.85135000000002</v>
      </c>
      <c r="X2169" s="152">
        <v>308.50126999999998</v>
      </c>
      <c r="Y2169" s="154">
        <f t="shared" si="363"/>
        <v>12.649919999999952</v>
      </c>
      <c r="Z2169" s="154">
        <f t="shared" si="364"/>
        <v>10.501819999999952</v>
      </c>
      <c r="AA2169" s="154">
        <f t="shared" si="365"/>
        <v>-2.1480999999999995</v>
      </c>
      <c r="AB2169" s="155">
        <f t="shared" si="369"/>
        <v>7.7465296666666692</v>
      </c>
      <c r="AC2169" s="155">
        <f t="shared" si="366"/>
        <v>2.1480999999999995</v>
      </c>
      <c r="AD2169" s="155">
        <f t="shared" si="370"/>
        <v>5.992117333333332</v>
      </c>
      <c r="AE2169" s="152">
        <f t="shared" si="367"/>
        <v>0</v>
      </c>
      <c r="AF2169" s="152"/>
      <c r="AG2169" s="156">
        <v>39149</v>
      </c>
      <c r="AH2169" s="159">
        <v>322.85269999999991</v>
      </c>
      <c r="AI2169" s="155">
        <f t="shared" si="371"/>
        <v>345.35816233333333</v>
      </c>
      <c r="AJ2169" s="158">
        <f t="shared" si="368"/>
        <v>6.6534986388529505E-3</v>
      </c>
      <c r="AK2169" s="155">
        <f t="shared" si="372"/>
        <v>1.6931695018866637E-2</v>
      </c>
      <c r="AL2169" s="158">
        <f t="shared" si="373"/>
        <v>1.7350443646239496E-2</v>
      </c>
    </row>
    <row r="2170" spans="18:38" ht="14.25" x14ac:dyDescent="0.2">
      <c r="R2170" s="152" t="s">
        <v>100</v>
      </c>
      <c r="S2170" s="152"/>
      <c r="T2170" s="152" t="s">
        <v>98</v>
      </c>
      <c r="U2170" s="162">
        <v>39150</v>
      </c>
      <c r="V2170" s="152">
        <v>294.99417</v>
      </c>
      <c r="W2170" s="152">
        <v>288.68374999999997</v>
      </c>
      <c r="X2170" s="152">
        <v>296.61385999999999</v>
      </c>
      <c r="Y2170" s="154">
        <f t="shared" si="363"/>
        <v>7.9301100000000133</v>
      </c>
      <c r="Z2170" s="154">
        <f t="shared" si="364"/>
        <v>1.6196899999999914</v>
      </c>
      <c r="AA2170" s="154">
        <f t="shared" si="365"/>
        <v>-6.3104200000000219</v>
      </c>
      <c r="AB2170" s="155">
        <f t="shared" si="369"/>
        <v>7.5993943333333354</v>
      </c>
      <c r="AC2170" s="155">
        <f t="shared" si="366"/>
        <v>6.3104200000000219</v>
      </c>
      <c r="AD2170" s="155">
        <f t="shared" si="370"/>
        <v>5.8294269999999981</v>
      </c>
      <c r="AE2170" s="152">
        <f t="shared" si="367"/>
        <v>0</v>
      </c>
      <c r="AF2170" s="152"/>
      <c r="AG2170" s="156">
        <v>39150</v>
      </c>
      <c r="AH2170" s="159">
        <v>318.20802999999995</v>
      </c>
      <c r="AI2170" s="155">
        <f t="shared" si="371"/>
        <v>341.966318</v>
      </c>
      <c r="AJ2170" s="158">
        <f t="shared" si="368"/>
        <v>1.9831114884184483E-2</v>
      </c>
      <c r="AK2170" s="155">
        <f t="shared" si="372"/>
        <v>1.6704469770717056E-2</v>
      </c>
      <c r="AL2170" s="158">
        <f t="shared" si="373"/>
        <v>1.7046787046436539E-2</v>
      </c>
    </row>
    <row r="2171" spans="18:38" ht="14.25" x14ac:dyDescent="0.2">
      <c r="R2171" s="152" t="s">
        <v>100</v>
      </c>
      <c r="S2171" s="152"/>
      <c r="T2171" s="152" t="s">
        <v>98</v>
      </c>
      <c r="U2171" s="162">
        <v>39151</v>
      </c>
      <c r="V2171" s="152">
        <v>297.07283999999999</v>
      </c>
      <c r="W2171" s="152">
        <v>292.19542000000001</v>
      </c>
      <c r="X2171" s="152">
        <v>297.43180000000001</v>
      </c>
      <c r="Y2171" s="154">
        <f t="shared" si="363"/>
        <v>5.2363799999999969</v>
      </c>
      <c r="Z2171" s="154">
        <f t="shared" si="364"/>
        <v>0.35896000000002459</v>
      </c>
      <c r="AA2171" s="154">
        <f t="shared" si="365"/>
        <v>-4.8774199999999723</v>
      </c>
      <c r="AB2171" s="155">
        <f t="shared" si="369"/>
        <v>7.3738673333333358</v>
      </c>
      <c r="AC2171" s="155">
        <f t="shared" si="366"/>
        <v>4.8774199999999723</v>
      </c>
      <c r="AD2171" s="155">
        <f t="shared" si="370"/>
        <v>5.6726736666666646</v>
      </c>
      <c r="AE2171" s="152">
        <f t="shared" si="367"/>
        <v>0</v>
      </c>
      <c r="AF2171" s="152"/>
      <c r="AG2171" s="156">
        <v>39151</v>
      </c>
      <c r="AH2171" s="159">
        <v>320.75716</v>
      </c>
      <c r="AI2171" s="155">
        <f t="shared" si="371"/>
        <v>338.12788499999999</v>
      </c>
      <c r="AJ2171" s="158">
        <f t="shared" si="368"/>
        <v>1.5205958301912801E-2</v>
      </c>
      <c r="AK2171" s="155">
        <f t="shared" si="372"/>
        <v>1.6478766650038064E-2</v>
      </c>
      <c r="AL2171" s="158">
        <f t="shared" si="373"/>
        <v>1.6776710582940134E-2</v>
      </c>
    </row>
    <row r="2172" spans="18:38" ht="14.25" x14ac:dyDescent="0.2">
      <c r="R2172" s="152" t="s">
        <v>100</v>
      </c>
      <c r="S2172" s="152"/>
      <c r="T2172" s="152" t="s">
        <v>98</v>
      </c>
      <c r="U2172" s="162">
        <v>39152</v>
      </c>
      <c r="V2172" s="152">
        <v>298.17255999999998</v>
      </c>
      <c r="W2172" s="152">
        <v>293.06909000000002</v>
      </c>
      <c r="X2172" s="152">
        <v>299.97512</v>
      </c>
      <c r="Y2172" s="154">
        <f t="shared" si="363"/>
        <v>6.906029999999987</v>
      </c>
      <c r="Z2172" s="154">
        <f t="shared" si="364"/>
        <v>1.8025600000000281</v>
      </c>
      <c r="AA2172" s="154">
        <f t="shared" si="365"/>
        <v>-5.1034699999999589</v>
      </c>
      <c r="AB2172" s="155">
        <f t="shared" si="369"/>
        <v>6.9803663333333343</v>
      </c>
      <c r="AC2172" s="155">
        <f t="shared" si="366"/>
        <v>5.1034699999999589</v>
      </c>
      <c r="AD2172" s="155">
        <f t="shared" si="370"/>
        <v>5.2227009999999954</v>
      </c>
      <c r="AE2172" s="152">
        <f t="shared" si="367"/>
        <v>0</v>
      </c>
      <c r="AF2172" s="152"/>
      <c r="AG2172" s="156">
        <v>39152</v>
      </c>
      <c r="AH2172" s="159">
        <v>320.84531999999996</v>
      </c>
      <c r="AI2172" s="155">
        <f t="shared" si="371"/>
        <v>334.82539199999997</v>
      </c>
      <c r="AJ2172" s="158">
        <f t="shared" si="368"/>
        <v>1.5906325203683694E-2</v>
      </c>
      <c r="AK2172" s="155">
        <f t="shared" si="372"/>
        <v>1.5532295810559144E-2</v>
      </c>
      <c r="AL2172" s="158">
        <f t="shared" si="373"/>
        <v>1.5598282342935317E-2</v>
      </c>
    </row>
    <row r="2173" spans="18:38" ht="14.25" x14ac:dyDescent="0.2">
      <c r="R2173" s="152" t="s">
        <v>100</v>
      </c>
      <c r="S2173" s="152"/>
      <c r="T2173" s="152" t="s">
        <v>98</v>
      </c>
      <c r="U2173" s="162">
        <v>39153</v>
      </c>
      <c r="V2173" s="152">
        <v>293.60158999999999</v>
      </c>
      <c r="W2173" s="152">
        <v>293.20429000000001</v>
      </c>
      <c r="X2173" s="152">
        <v>297.92183999999997</v>
      </c>
      <c r="Y2173" s="154">
        <f t="shared" si="363"/>
        <v>4.7175499999999602</v>
      </c>
      <c r="Z2173" s="154">
        <f t="shared" si="364"/>
        <v>4.3202499999999873</v>
      </c>
      <c r="AA2173" s="154">
        <f t="shared" si="365"/>
        <v>-0.3972999999999729</v>
      </c>
      <c r="AB2173" s="155">
        <f t="shared" si="369"/>
        <v>6.5778223333333319</v>
      </c>
      <c r="AC2173" s="155">
        <f t="shared" si="366"/>
        <v>0.3972999999999729</v>
      </c>
      <c r="AD2173" s="155">
        <f t="shared" si="370"/>
        <v>4.7350773333333258</v>
      </c>
      <c r="AE2173" s="152">
        <f t="shared" si="367"/>
        <v>0</v>
      </c>
      <c r="AF2173" s="152"/>
      <c r="AG2173" s="156">
        <v>39153</v>
      </c>
      <c r="AH2173" s="159">
        <v>336.47557</v>
      </c>
      <c r="AI2173" s="155">
        <f t="shared" si="371"/>
        <v>333.94743533333332</v>
      </c>
      <c r="AJ2173" s="158">
        <f t="shared" si="368"/>
        <v>1.1807692308834572E-3</v>
      </c>
      <c r="AK2173" s="155">
        <f t="shared" si="372"/>
        <v>1.4191149547352299E-2</v>
      </c>
      <c r="AL2173" s="158">
        <f t="shared" si="373"/>
        <v>1.4179109741049384E-2</v>
      </c>
    </row>
    <row r="2174" spans="18:38" ht="14.25" x14ac:dyDescent="0.2">
      <c r="R2174" s="152" t="s">
        <v>100</v>
      </c>
      <c r="S2174" s="152"/>
      <c r="T2174" s="152" t="s">
        <v>98</v>
      </c>
      <c r="U2174" s="162">
        <v>39154</v>
      </c>
      <c r="V2174" s="152">
        <v>298.55077999999997</v>
      </c>
      <c r="W2174" s="152">
        <v>295.41530999999998</v>
      </c>
      <c r="X2174" s="152">
        <v>302.68786</v>
      </c>
      <c r="Y2174" s="154">
        <f t="shared" si="363"/>
        <v>7.2725500000000238</v>
      </c>
      <c r="Z2174" s="154">
        <f t="shared" si="364"/>
        <v>4.1370800000000258</v>
      </c>
      <c r="AA2174" s="154">
        <f t="shared" si="365"/>
        <v>-3.135469999999998</v>
      </c>
      <c r="AB2174" s="155">
        <f t="shared" si="369"/>
        <v>6.4916673333333339</v>
      </c>
      <c r="AC2174" s="155">
        <f t="shared" si="366"/>
        <v>3.135469999999998</v>
      </c>
      <c r="AD2174" s="155">
        <f t="shared" si="370"/>
        <v>4.6334723333333274</v>
      </c>
      <c r="AE2174" s="152">
        <f t="shared" si="367"/>
        <v>0</v>
      </c>
      <c r="AF2174" s="152"/>
      <c r="AG2174" s="156">
        <v>39154</v>
      </c>
      <c r="AH2174" s="159">
        <v>336.24233000000004</v>
      </c>
      <c r="AI2174" s="155">
        <f t="shared" si="371"/>
        <v>334.0055063333333</v>
      </c>
      <c r="AJ2174" s="158">
        <f t="shared" si="368"/>
        <v>9.3250305516262566E-3</v>
      </c>
      <c r="AK2174" s="155">
        <f t="shared" si="372"/>
        <v>1.3885778985991911E-2</v>
      </c>
      <c r="AL2174" s="158">
        <f t="shared" si="373"/>
        <v>1.3872442955204397E-2</v>
      </c>
    </row>
    <row r="2175" spans="18:38" ht="14.25" x14ac:dyDescent="0.2">
      <c r="R2175" s="152" t="s">
        <v>100</v>
      </c>
      <c r="S2175" s="152"/>
      <c r="T2175" s="152" t="s">
        <v>98</v>
      </c>
      <c r="U2175" s="162">
        <v>39155</v>
      </c>
      <c r="V2175" s="152">
        <v>299.29180000000002</v>
      </c>
      <c r="W2175" s="152">
        <v>297.60041999999999</v>
      </c>
      <c r="X2175" s="152">
        <v>302.30563000000001</v>
      </c>
      <c r="Y2175" s="154">
        <f t="shared" si="363"/>
        <v>4.7052100000000223</v>
      </c>
      <c r="Z2175" s="154">
        <f t="shared" si="364"/>
        <v>3.0138299999999845</v>
      </c>
      <c r="AA2175" s="154">
        <f t="shared" si="365"/>
        <v>-1.6913800000000379</v>
      </c>
      <c r="AB2175" s="155">
        <f t="shared" si="369"/>
        <v>6.4541750000000002</v>
      </c>
      <c r="AC2175" s="155">
        <f t="shared" si="366"/>
        <v>1.6913800000000379</v>
      </c>
      <c r="AD2175" s="155">
        <f t="shared" si="370"/>
        <v>4.5865406666666617</v>
      </c>
      <c r="AE2175" s="152">
        <f t="shared" si="367"/>
        <v>0</v>
      </c>
      <c r="AF2175" s="152"/>
      <c r="AG2175" s="156">
        <v>39155</v>
      </c>
      <c r="AH2175" s="159">
        <v>335.38347999999996</v>
      </c>
      <c r="AI2175" s="155">
        <f t="shared" si="371"/>
        <v>333.3490613333334</v>
      </c>
      <c r="AJ2175" s="158">
        <f t="shared" si="368"/>
        <v>5.0431225771765441E-3</v>
      </c>
      <c r="AK2175" s="155">
        <f t="shared" si="372"/>
        <v>1.3762929139477027E-2</v>
      </c>
      <c r="AL2175" s="158">
        <f t="shared" si="373"/>
        <v>1.3758972796627546E-2</v>
      </c>
    </row>
    <row r="2176" spans="18:38" ht="14.25" x14ac:dyDescent="0.2">
      <c r="R2176" s="152" t="s">
        <v>100</v>
      </c>
      <c r="S2176" s="152"/>
      <c r="T2176" s="152" t="s">
        <v>98</v>
      </c>
      <c r="U2176" s="162">
        <v>39156</v>
      </c>
      <c r="V2176" s="152">
        <v>297.54876999999999</v>
      </c>
      <c r="W2176" s="152">
        <v>293.67594000000003</v>
      </c>
      <c r="X2176" s="152">
        <v>297.53777000000002</v>
      </c>
      <c r="Y2176" s="154">
        <f t="shared" si="363"/>
        <v>3.8618299999999977</v>
      </c>
      <c r="Z2176" s="154">
        <f t="shared" si="364"/>
        <v>-1.0999999999967258E-2</v>
      </c>
      <c r="AA2176" s="154">
        <f t="shared" si="365"/>
        <v>-3.8728299999999649</v>
      </c>
      <c r="AB2176" s="155">
        <f t="shared" si="369"/>
        <v>6.475223333333334</v>
      </c>
      <c r="AC2176" s="155">
        <f t="shared" si="366"/>
        <v>3.8728299999999649</v>
      </c>
      <c r="AD2176" s="155">
        <f t="shared" si="370"/>
        <v>4.6692586666666616</v>
      </c>
      <c r="AE2176" s="152">
        <f t="shared" si="367"/>
        <v>0</v>
      </c>
      <c r="AF2176" s="152"/>
      <c r="AG2176" s="156">
        <v>39156</v>
      </c>
      <c r="AH2176" s="159">
        <v>335.89074999999997</v>
      </c>
      <c r="AI2176" s="155">
        <f t="shared" si="371"/>
        <v>332.64520166666665</v>
      </c>
      <c r="AJ2176" s="158">
        <f t="shared" si="368"/>
        <v>1.1530028737022276E-2</v>
      </c>
      <c r="AK2176" s="155">
        <f t="shared" si="372"/>
        <v>1.4017360114840947E-2</v>
      </c>
      <c r="AL2176" s="158">
        <f t="shared" si="373"/>
        <v>1.4036753403542492E-2</v>
      </c>
    </row>
    <row r="2177" spans="18:38" ht="14.25" x14ac:dyDescent="0.2">
      <c r="R2177" s="152" t="s">
        <v>100</v>
      </c>
      <c r="S2177" s="152"/>
      <c r="T2177" s="152" t="s">
        <v>98</v>
      </c>
      <c r="U2177" s="162">
        <v>39157</v>
      </c>
      <c r="V2177" s="152">
        <v>294.87484999999998</v>
      </c>
      <c r="W2177" s="152">
        <v>293.60055999999997</v>
      </c>
      <c r="X2177" s="152">
        <v>299.93011999999999</v>
      </c>
      <c r="Y2177" s="154">
        <f t="shared" si="363"/>
        <v>6.329560000000015</v>
      </c>
      <c r="Z2177" s="154">
        <f t="shared" si="364"/>
        <v>5.0552700000000073</v>
      </c>
      <c r="AA2177" s="154">
        <f t="shared" si="365"/>
        <v>-1.2742900000000077</v>
      </c>
      <c r="AB2177" s="155">
        <f t="shared" si="369"/>
        <v>6.4415730000000018</v>
      </c>
      <c r="AC2177" s="155">
        <f t="shared" si="366"/>
        <v>1.2742900000000077</v>
      </c>
      <c r="AD2177" s="155">
        <f t="shared" si="370"/>
        <v>4.4974889999999963</v>
      </c>
      <c r="AE2177" s="152">
        <f t="shared" si="367"/>
        <v>0</v>
      </c>
      <c r="AF2177" s="152"/>
      <c r="AG2177" s="156">
        <v>39157</v>
      </c>
      <c r="AH2177" s="159">
        <v>332.67053999999996</v>
      </c>
      <c r="AI2177" s="155">
        <f t="shared" si="371"/>
        <v>331.79884933333335</v>
      </c>
      <c r="AJ2177" s="158">
        <f t="shared" si="368"/>
        <v>3.8304864626726724E-3</v>
      </c>
      <c r="AK2177" s="155">
        <f t="shared" si="372"/>
        <v>1.3546692620370017E-2</v>
      </c>
      <c r="AL2177" s="158">
        <f t="shared" si="373"/>
        <v>1.3554866175806738E-2</v>
      </c>
    </row>
    <row r="2178" spans="18:38" ht="14.25" x14ac:dyDescent="0.2">
      <c r="R2178" s="152" t="s">
        <v>100</v>
      </c>
      <c r="S2178" s="152"/>
      <c r="T2178" s="152" t="s">
        <v>98</v>
      </c>
      <c r="U2178" s="162">
        <v>39158</v>
      </c>
      <c r="V2178" s="152">
        <v>300.62482</v>
      </c>
      <c r="W2178" s="152">
        <v>301.26553999999999</v>
      </c>
      <c r="X2178" s="152">
        <v>309.31894</v>
      </c>
      <c r="Y2178" s="154">
        <f t="shared" ref="Y2178:Y2241" si="374">X2178-W2178</f>
        <v>8.0534000000000106</v>
      </c>
      <c r="Z2178" s="154">
        <f t="shared" ref="Z2178:Z2241" si="375">X2178-V2178</f>
        <v>8.6941199999999981</v>
      </c>
      <c r="AA2178" s="154">
        <f t="shared" ref="AA2178:AA2241" si="376">W2178-V2178</f>
        <v>0.64071999999998752</v>
      </c>
      <c r="AB2178" s="155">
        <f t="shared" si="369"/>
        <v>6.4060803333333354</v>
      </c>
      <c r="AC2178" s="155">
        <f t="shared" ref="AC2178:AC2241" si="377">IF((V2178-W2178)&lt;0,0,V2178-W2178)</f>
        <v>0</v>
      </c>
      <c r="AD2178" s="155">
        <f t="shared" si="370"/>
        <v>4.1905683333333288</v>
      </c>
      <c r="AE2178" s="152">
        <f t="shared" ref="AE2178:AE2241" si="378">IF(AC2178&gt;=25,1,0)</f>
        <v>0</v>
      </c>
      <c r="AF2178" s="152"/>
      <c r="AG2178" s="156">
        <v>39158</v>
      </c>
      <c r="AH2178" s="159">
        <v>322.78032999999999</v>
      </c>
      <c r="AI2178" s="155">
        <f t="shared" si="371"/>
        <v>330.4688936666667</v>
      </c>
      <c r="AJ2178" s="158">
        <f t="shared" ref="AJ2178:AJ2241" si="379">AC2178/AH2178</f>
        <v>0</v>
      </c>
      <c r="AK2178" s="155">
        <f t="shared" si="372"/>
        <v>1.2700432796485353E-2</v>
      </c>
      <c r="AL2178" s="158">
        <f t="shared" si="373"/>
        <v>1.2680674077482825E-2</v>
      </c>
    </row>
    <row r="2179" spans="18:38" ht="14.25" x14ac:dyDescent="0.2">
      <c r="R2179" s="152" t="s">
        <v>100</v>
      </c>
      <c r="S2179" s="152"/>
      <c r="T2179" s="152" t="s">
        <v>98</v>
      </c>
      <c r="U2179" s="162">
        <v>39159</v>
      </c>
      <c r="V2179" s="152">
        <v>304.91863999999998</v>
      </c>
      <c r="W2179" s="152">
        <v>299.94686000000002</v>
      </c>
      <c r="X2179" s="152">
        <v>306.98674</v>
      </c>
      <c r="Y2179" s="154">
        <f t="shared" si="374"/>
        <v>7.0398799999999824</v>
      </c>
      <c r="Z2179" s="154">
        <f t="shared" si="375"/>
        <v>2.0681000000000154</v>
      </c>
      <c r="AA2179" s="154">
        <f t="shared" si="376"/>
        <v>-4.971779999999967</v>
      </c>
      <c r="AB2179" s="155">
        <f t="shared" si="369"/>
        <v>6.3564990000000003</v>
      </c>
      <c r="AC2179" s="155">
        <f t="shared" si="377"/>
        <v>4.971779999999967</v>
      </c>
      <c r="AD2179" s="155">
        <f t="shared" si="370"/>
        <v>4.1313293333333281</v>
      </c>
      <c r="AE2179" s="152">
        <f t="shared" si="378"/>
        <v>0</v>
      </c>
      <c r="AF2179" s="152"/>
      <c r="AG2179" s="156">
        <v>39159</v>
      </c>
      <c r="AH2179" s="159">
        <v>343.92440999999997</v>
      </c>
      <c r="AI2179" s="155">
        <f t="shared" si="371"/>
        <v>330.30807833333336</v>
      </c>
      <c r="AJ2179" s="158">
        <f t="shared" si="379"/>
        <v>1.4456025380693297E-2</v>
      </c>
      <c r="AK2179" s="155">
        <f t="shared" si="372"/>
        <v>1.2537237287178815E-2</v>
      </c>
      <c r="AL2179" s="158">
        <f t="shared" si="373"/>
        <v>1.250750315941156E-2</v>
      </c>
    </row>
    <row r="2180" spans="18:38" ht="14.25" x14ac:dyDescent="0.2">
      <c r="R2180" s="152" t="s">
        <v>100</v>
      </c>
      <c r="S2180" s="152"/>
      <c r="T2180" s="152" t="s">
        <v>98</v>
      </c>
      <c r="U2180" s="162">
        <v>39160</v>
      </c>
      <c r="V2180" s="152">
        <v>304.23099000000002</v>
      </c>
      <c r="W2180" s="152">
        <v>304.23655000000002</v>
      </c>
      <c r="X2180" s="152">
        <v>314.01569000000001</v>
      </c>
      <c r="Y2180" s="154">
        <f t="shared" si="374"/>
        <v>9.779139999999984</v>
      </c>
      <c r="Z2180" s="154">
        <f t="shared" si="375"/>
        <v>9.7846999999999866</v>
      </c>
      <c r="AA2180" s="154">
        <f t="shared" si="376"/>
        <v>5.5600000000026739E-3</v>
      </c>
      <c r="AB2180" s="155">
        <f t="shared" si="369"/>
        <v>6.581798</v>
      </c>
      <c r="AC2180" s="155">
        <f t="shared" si="377"/>
        <v>0</v>
      </c>
      <c r="AD2180" s="155">
        <f t="shared" si="370"/>
        <v>4.0626006666666603</v>
      </c>
      <c r="AE2180" s="152">
        <f t="shared" si="378"/>
        <v>0</v>
      </c>
      <c r="AF2180" s="152"/>
      <c r="AG2180" s="156">
        <v>39160</v>
      </c>
      <c r="AH2180" s="159">
        <v>368.22655000000003</v>
      </c>
      <c r="AI2180" s="155">
        <f t="shared" si="371"/>
        <v>331.84466833333323</v>
      </c>
      <c r="AJ2180" s="158">
        <f t="shared" si="379"/>
        <v>0</v>
      </c>
      <c r="AK2180" s="155">
        <f t="shared" si="372"/>
        <v>1.2323879599201884E-2</v>
      </c>
      <c r="AL2180" s="158">
        <f t="shared" si="373"/>
        <v>1.2242476840356634E-2</v>
      </c>
    </row>
    <row r="2181" spans="18:38" ht="14.25" x14ac:dyDescent="0.2">
      <c r="R2181" s="152" t="s">
        <v>100</v>
      </c>
      <c r="S2181" s="152"/>
      <c r="T2181" s="152" t="s">
        <v>98</v>
      </c>
      <c r="U2181" s="162">
        <v>39161</v>
      </c>
      <c r="V2181" s="152">
        <v>303.66829000000001</v>
      </c>
      <c r="W2181" s="152">
        <v>299.79063000000002</v>
      </c>
      <c r="X2181" s="152">
        <v>304.06423000000001</v>
      </c>
      <c r="Y2181" s="154">
        <f t="shared" si="374"/>
        <v>4.2735999999999876</v>
      </c>
      <c r="Z2181" s="154">
        <f t="shared" si="375"/>
        <v>0.39593999999999596</v>
      </c>
      <c r="AA2181" s="154">
        <f t="shared" si="376"/>
        <v>-3.8776599999999917</v>
      </c>
      <c r="AB2181" s="155">
        <f t="shared" si="369"/>
        <v>6.5489363333333319</v>
      </c>
      <c r="AC2181" s="155">
        <f t="shared" si="377"/>
        <v>3.8776599999999917</v>
      </c>
      <c r="AD2181" s="155">
        <f t="shared" si="370"/>
        <v>4.0357666666666603</v>
      </c>
      <c r="AE2181" s="152">
        <f t="shared" si="378"/>
        <v>0</v>
      </c>
      <c r="AF2181" s="152"/>
      <c r="AG2181" s="156">
        <v>39161</v>
      </c>
      <c r="AH2181" s="159">
        <v>390.00928999999991</v>
      </c>
      <c r="AI2181" s="155">
        <f t="shared" si="371"/>
        <v>333.8079346666666</v>
      </c>
      <c r="AJ2181" s="158">
        <f t="shared" si="379"/>
        <v>9.9424811137190927E-3</v>
      </c>
      <c r="AK2181" s="155">
        <f t="shared" si="372"/>
        <v>1.2183885166996254E-2</v>
      </c>
      <c r="AL2181" s="158">
        <f t="shared" si="373"/>
        <v>1.2090086087068871E-2</v>
      </c>
    </row>
    <row r="2182" spans="18:38" ht="14.25" x14ac:dyDescent="0.2">
      <c r="R2182" s="152" t="s">
        <v>100</v>
      </c>
      <c r="S2182" s="152"/>
      <c r="T2182" s="152" t="s">
        <v>98</v>
      </c>
      <c r="U2182" s="162">
        <v>39162</v>
      </c>
      <c r="V2182" s="152">
        <v>302.04687999999999</v>
      </c>
      <c r="W2182" s="152">
        <v>302.21321</v>
      </c>
      <c r="X2182" s="152">
        <v>307.23541999999998</v>
      </c>
      <c r="Y2182" s="154">
        <f t="shared" si="374"/>
        <v>5.0222099999999728</v>
      </c>
      <c r="Z2182" s="154">
        <f t="shared" si="375"/>
        <v>5.188539999999989</v>
      </c>
      <c r="AA2182" s="154">
        <f t="shared" si="376"/>
        <v>0.1663300000000163</v>
      </c>
      <c r="AB2182" s="155">
        <f t="shared" si="369"/>
        <v>6.4751376666666642</v>
      </c>
      <c r="AC2182" s="155">
        <f t="shared" si="377"/>
        <v>0</v>
      </c>
      <c r="AD2182" s="155">
        <f t="shared" si="370"/>
        <v>3.9355003333333269</v>
      </c>
      <c r="AE2182" s="152">
        <f t="shared" si="378"/>
        <v>0</v>
      </c>
      <c r="AF2182" s="152"/>
      <c r="AG2182" s="156">
        <v>39162</v>
      </c>
      <c r="AH2182" s="159">
        <v>376.16426999999999</v>
      </c>
      <c r="AI2182" s="155">
        <f t="shared" si="371"/>
        <v>334.87670966666661</v>
      </c>
      <c r="AJ2182" s="158">
        <f t="shared" si="379"/>
        <v>0</v>
      </c>
      <c r="AK2182" s="155">
        <f t="shared" si="372"/>
        <v>1.1892498837094256E-2</v>
      </c>
      <c r="AL2182" s="158">
        <f t="shared" si="373"/>
        <v>1.1752087319690551E-2</v>
      </c>
    </row>
    <row r="2183" spans="18:38" ht="14.25" x14ac:dyDescent="0.2">
      <c r="R2183" s="152" t="s">
        <v>100</v>
      </c>
      <c r="S2183" s="152"/>
      <c r="T2183" s="152" t="s">
        <v>98</v>
      </c>
      <c r="U2183" s="162">
        <v>39163</v>
      </c>
      <c r="V2183" s="152">
        <v>303.87934000000001</v>
      </c>
      <c r="W2183" s="152">
        <v>301.81787000000003</v>
      </c>
      <c r="X2183" s="152">
        <v>309.0652</v>
      </c>
      <c r="Y2183" s="154">
        <f t="shared" si="374"/>
        <v>7.2473299999999767</v>
      </c>
      <c r="Z2183" s="154">
        <f t="shared" si="375"/>
        <v>5.185859999999991</v>
      </c>
      <c r="AA2183" s="154">
        <f t="shared" si="376"/>
        <v>-2.0614699999999857</v>
      </c>
      <c r="AB2183" s="155">
        <f t="shared" si="369"/>
        <v>6.5841569999999967</v>
      </c>
      <c r="AC2183" s="155">
        <f t="shared" si="377"/>
        <v>2.0614699999999857</v>
      </c>
      <c r="AD2183" s="155">
        <f t="shared" si="370"/>
        <v>3.9412399999999934</v>
      </c>
      <c r="AE2183" s="152">
        <f t="shared" si="378"/>
        <v>0</v>
      </c>
      <c r="AF2183" s="152"/>
      <c r="AG2183" s="156">
        <v>39163</v>
      </c>
      <c r="AH2183" s="159">
        <v>369.54478999999998</v>
      </c>
      <c r="AI2183" s="155">
        <f t="shared" si="371"/>
        <v>335.86045633333322</v>
      </c>
      <c r="AJ2183" s="158">
        <f t="shared" si="379"/>
        <v>5.5784036354564375E-3</v>
      </c>
      <c r="AK2183" s="155">
        <f t="shared" si="372"/>
        <v>1.1893239739115279E-2</v>
      </c>
      <c r="AL2183" s="158">
        <f t="shared" si="373"/>
        <v>1.1734754496041088E-2</v>
      </c>
    </row>
    <row r="2184" spans="18:38" ht="14.25" x14ac:dyDescent="0.2">
      <c r="R2184" s="152" t="s">
        <v>100</v>
      </c>
      <c r="S2184" s="152"/>
      <c r="T2184" s="152" t="s">
        <v>98</v>
      </c>
      <c r="U2184" s="162">
        <v>39164</v>
      </c>
      <c r="V2184" s="152">
        <v>301.48705000000001</v>
      </c>
      <c r="W2184" s="152">
        <v>295.83618999999999</v>
      </c>
      <c r="X2184" s="152">
        <v>301.09469999999999</v>
      </c>
      <c r="Y2184" s="154">
        <f t="shared" si="374"/>
        <v>5.2585100000000011</v>
      </c>
      <c r="Z2184" s="154">
        <f t="shared" si="375"/>
        <v>-0.39235000000002174</v>
      </c>
      <c r="AA2184" s="154">
        <f t="shared" si="376"/>
        <v>-5.6508600000000229</v>
      </c>
      <c r="AB2184" s="155">
        <f t="shared" si="369"/>
        <v>6.6426319999999972</v>
      </c>
      <c r="AC2184" s="155">
        <f t="shared" si="377"/>
        <v>5.6508600000000229</v>
      </c>
      <c r="AD2184" s="155">
        <f t="shared" si="370"/>
        <v>4.0115209999999957</v>
      </c>
      <c r="AE2184" s="152">
        <f t="shared" si="378"/>
        <v>0</v>
      </c>
      <c r="AF2184" s="152"/>
      <c r="AG2184" s="156">
        <v>39164</v>
      </c>
      <c r="AH2184" s="159">
        <v>357.47584000000001</v>
      </c>
      <c r="AI2184" s="155">
        <f t="shared" si="371"/>
        <v>336.74668566666656</v>
      </c>
      <c r="AJ2184" s="158">
        <f t="shared" si="379"/>
        <v>1.5807669687551536E-2</v>
      </c>
      <c r="AK2184" s="155">
        <f t="shared" si="372"/>
        <v>1.2063302165589858E-2</v>
      </c>
      <c r="AL2184" s="158">
        <f t="shared" si="373"/>
        <v>1.1912577527105511E-2</v>
      </c>
    </row>
    <row r="2185" spans="18:38" ht="14.25" x14ac:dyDescent="0.2">
      <c r="R2185" s="152" t="s">
        <v>100</v>
      </c>
      <c r="S2185" s="152"/>
      <c r="T2185" s="152" t="s">
        <v>98</v>
      </c>
      <c r="U2185" s="162">
        <v>39165</v>
      </c>
      <c r="V2185" s="152">
        <v>299.61549000000002</v>
      </c>
      <c r="W2185" s="152">
        <v>288.77539999999999</v>
      </c>
      <c r="X2185" s="152">
        <v>299.20085999999998</v>
      </c>
      <c r="Y2185" s="154">
        <f t="shared" si="374"/>
        <v>10.425459999999987</v>
      </c>
      <c r="Z2185" s="154">
        <f t="shared" si="375"/>
        <v>-0.41463000000004513</v>
      </c>
      <c r="AA2185" s="154">
        <f t="shared" si="376"/>
        <v>-10.840090000000032</v>
      </c>
      <c r="AB2185" s="155">
        <f t="shared" si="369"/>
        <v>6.7495439999999975</v>
      </c>
      <c r="AC2185" s="155">
        <f t="shared" si="377"/>
        <v>10.840090000000032</v>
      </c>
      <c r="AD2185" s="155">
        <f t="shared" si="370"/>
        <v>4.1254156666666635</v>
      </c>
      <c r="AE2185" s="152">
        <f t="shared" si="378"/>
        <v>0</v>
      </c>
      <c r="AF2185" s="152"/>
      <c r="AG2185" s="156">
        <v>39165</v>
      </c>
      <c r="AH2185" s="159">
        <v>338.23920999999996</v>
      </c>
      <c r="AI2185" s="155">
        <f t="shared" si="371"/>
        <v>336.82754366666649</v>
      </c>
      <c r="AJ2185" s="158">
        <f t="shared" si="379"/>
        <v>3.2048590700055245E-2</v>
      </c>
      <c r="AK2185" s="155">
        <f t="shared" si="372"/>
        <v>1.2394745933226228E-2</v>
      </c>
      <c r="AL2185" s="158">
        <f t="shared" si="373"/>
        <v>1.2247857232095261E-2</v>
      </c>
    </row>
    <row r="2186" spans="18:38" ht="14.25" x14ac:dyDescent="0.2">
      <c r="R2186" s="152" t="s">
        <v>100</v>
      </c>
      <c r="S2186" s="152"/>
      <c r="T2186" s="152" t="s">
        <v>98</v>
      </c>
      <c r="U2186" s="162">
        <v>39166</v>
      </c>
      <c r="V2186" s="152">
        <v>298.43299999999999</v>
      </c>
      <c r="W2186" s="152">
        <v>296.39102000000003</v>
      </c>
      <c r="X2186" s="152">
        <v>303.30101999999999</v>
      </c>
      <c r="Y2186" s="154">
        <f t="shared" si="374"/>
        <v>6.9099999999999682</v>
      </c>
      <c r="Z2186" s="154">
        <f t="shared" si="375"/>
        <v>4.8680200000000013</v>
      </c>
      <c r="AA2186" s="154">
        <f t="shared" si="376"/>
        <v>-2.0419799999999668</v>
      </c>
      <c r="AB2186" s="155">
        <f t="shared" si="369"/>
        <v>6.8420716666666639</v>
      </c>
      <c r="AC2186" s="155">
        <f t="shared" si="377"/>
        <v>2.0419799999999668</v>
      </c>
      <c r="AD2186" s="155">
        <f t="shared" si="370"/>
        <v>4.0808999999999953</v>
      </c>
      <c r="AE2186" s="152">
        <f t="shared" si="378"/>
        <v>0</v>
      </c>
      <c r="AF2186" s="152"/>
      <c r="AG2186" s="156">
        <v>39166</v>
      </c>
      <c r="AH2186" s="159">
        <v>326.15426999999994</v>
      </c>
      <c r="AI2186" s="155">
        <f t="shared" si="371"/>
        <v>337.24448133333317</v>
      </c>
      <c r="AJ2186" s="158">
        <f t="shared" si="379"/>
        <v>6.2607795997886746E-3</v>
      </c>
      <c r="AK2186" s="155">
        <f t="shared" si="372"/>
        <v>1.2244493736580292E-2</v>
      </c>
      <c r="AL2186" s="158">
        <f t="shared" si="373"/>
        <v>1.210071691570966E-2</v>
      </c>
    </row>
    <row r="2187" spans="18:38" ht="14.25" x14ac:dyDescent="0.2">
      <c r="R2187" s="152" t="s">
        <v>100</v>
      </c>
      <c r="S2187" s="152"/>
      <c r="T2187" s="152" t="s">
        <v>98</v>
      </c>
      <c r="U2187" s="162">
        <v>39167</v>
      </c>
      <c r="V2187" s="152">
        <v>295.93121000000002</v>
      </c>
      <c r="W2187" s="152">
        <v>290.61408</v>
      </c>
      <c r="X2187" s="152">
        <v>299.49036999999998</v>
      </c>
      <c r="Y2187" s="154">
        <f t="shared" si="374"/>
        <v>8.8762899999999831</v>
      </c>
      <c r="Z2187" s="154">
        <f t="shared" si="375"/>
        <v>3.559159999999963</v>
      </c>
      <c r="AA2187" s="154">
        <f t="shared" si="376"/>
        <v>-5.3171300000000201</v>
      </c>
      <c r="AB2187" s="155">
        <f t="shared" si="369"/>
        <v>6.7273246666666635</v>
      </c>
      <c r="AC2187" s="155">
        <f t="shared" si="377"/>
        <v>5.3171300000000201</v>
      </c>
      <c r="AD2187" s="155">
        <f t="shared" si="370"/>
        <v>3.9019419999999969</v>
      </c>
      <c r="AE2187" s="152">
        <f t="shared" si="378"/>
        <v>0</v>
      </c>
      <c r="AF2187" s="152"/>
      <c r="AG2187" s="156">
        <v>39167</v>
      </c>
      <c r="AH2187" s="159">
        <v>315.07227</v>
      </c>
      <c r="AI2187" s="155">
        <f t="shared" si="371"/>
        <v>337.70462999999995</v>
      </c>
      <c r="AJ2187" s="158">
        <f t="shared" si="379"/>
        <v>1.6875905962781237E-2</v>
      </c>
      <c r="AK2187" s="155">
        <f t="shared" si="372"/>
        <v>1.162470158013462E-2</v>
      </c>
      <c r="AL2187" s="158">
        <f t="shared" si="373"/>
        <v>1.1554304126656473E-2</v>
      </c>
    </row>
    <row r="2188" spans="18:38" ht="14.25" x14ac:dyDescent="0.2">
      <c r="R2188" s="152" t="s">
        <v>100</v>
      </c>
      <c r="S2188" s="152"/>
      <c r="T2188" s="152" t="s">
        <v>98</v>
      </c>
      <c r="U2188" s="162">
        <v>39168</v>
      </c>
      <c r="V2188" s="152">
        <v>299.63125000000002</v>
      </c>
      <c r="W2188" s="152">
        <v>296.01634000000001</v>
      </c>
      <c r="X2188" s="152">
        <v>299.50036999999998</v>
      </c>
      <c r="Y2188" s="154">
        <f t="shared" si="374"/>
        <v>3.4840299999999615</v>
      </c>
      <c r="Z2188" s="154">
        <f t="shared" si="375"/>
        <v>-0.1308800000000474</v>
      </c>
      <c r="AA2188" s="154">
        <f t="shared" si="376"/>
        <v>-3.6149100000000089</v>
      </c>
      <c r="AB2188" s="155">
        <f t="shared" si="369"/>
        <v>6.6568423333333291</v>
      </c>
      <c r="AC2188" s="155">
        <f t="shared" si="377"/>
        <v>3.6149100000000089</v>
      </c>
      <c r="AD2188" s="155">
        <f t="shared" si="370"/>
        <v>3.8273739999999976</v>
      </c>
      <c r="AE2188" s="152">
        <f t="shared" si="378"/>
        <v>0</v>
      </c>
      <c r="AF2188" s="152"/>
      <c r="AG2188" s="156">
        <v>39168</v>
      </c>
      <c r="AH2188" s="159">
        <v>309.28859000000006</v>
      </c>
      <c r="AI2188" s="155">
        <f t="shared" si="371"/>
        <v>337.31540399999989</v>
      </c>
      <c r="AJ2188" s="158">
        <f t="shared" si="379"/>
        <v>1.1687822043483752E-2</v>
      </c>
      <c r="AK2188" s="155">
        <f t="shared" si="372"/>
        <v>1.1406550956042986E-2</v>
      </c>
      <c r="AL2188" s="158">
        <f t="shared" si="373"/>
        <v>1.1346573428351344E-2</v>
      </c>
    </row>
    <row r="2189" spans="18:38" ht="14.25" x14ac:dyDescent="0.2">
      <c r="R2189" s="152" t="s">
        <v>100</v>
      </c>
      <c r="S2189" s="152"/>
      <c r="T2189" s="152" t="s">
        <v>98</v>
      </c>
      <c r="U2189" s="162">
        <v>39169</v>
      </c>
      <c r="V2189" s="152">
        <v>296.70848999999998</v>
      </c>
      <c r="W2189" s="152">
        <v>294.00657999999999</v>
      </c>
      <c r="X2189" s="152">
        <v>303.11126000000002</v>
      </c>
      <c r="Y2189" s="154">
        <f t="shared" si="374"/>
        <v>9.1046800000000303</v>
      </c>
      <c r="Z2189" s="154">
        <f t="shared" si="375"/>
        <v>6.4027700000000323</v>
      </c>
      <c r="AA2189" s="154">
        <f t="shared" si="376"/>
        <v>-2.701909999999998</v>
      </c>
      <c r="AB2189" s="155">
        <f t="shared" si="369"/>
        <v>6.7548393333333285</v>
      </c>
      <c r="AC2189" s="155">
        <f t="shared" si="377"/>
        <v>2.701909999999998</v>
      </c>
      <c r="AD2189" s="155">
        <f t="shared" si="370"/>
        <v>3.8305793333333309</v>
      </c>
      <c r="AE2189" s="152">
        <f t="shared" si="378"/>
        <v>0</v>
      </c>
      <c r="AF2189" s="152"/>
      <c r="AG2189" s="156">
        <v>39169</v>
      </c>
      <c r="AH2189" s="159">
        <v>310.28876000000002</v>
      </c>
      <c r="AI2189" s="155">
        <f t="shared" si="371"/>
        <v>336.1201223333332</v>
      </c>
      <c r="AJ2189" s="158">
        <f t="shared" si="379"/>
        <v>8.7077276018634967E-3</v>
      </c>
      <c r="AK2189" s="155">
        <f t="shared" si="372"/>
        <v>1.1445879658112166E-2</v>
      </c>
      <c r="AL2189" s="158">
        <f t="shared" si="373"/>
        <v>1.139645941677515E-2</v>
      </c>
    </row>
    <row r="2190" spans="18:38" ht="14.25" x14ac:dyDescent="0.2">
      <c r="R2190" s="152" t="s">
        <v>100</v>
      </c>
      <c r="S2190" s="152"/>
      <c r="T2190" s="152" t="s">
        <v>98</v>
      </c>
      <c r="U2190" s="162">
        <v>39170</v>
      </c>
      <c r="V2190" s="152">
        <v>293.56763000000001</v>
      </c>
      <c r="W2190" s="152">
        <v>285.19159000000002</v>
      </c>
      <c r="X2190" s="152">
        <v>293.02359000000001</v>
      </c>
      <c r="Y2190" s="154">
        <f t="shared" si="374"/>
        <v>7.8319999999999936</v>
      </c>
      <c r="Z2190" s="154">
        <f t="shared" si="375"/>
        <v>-0.54403999999999542</v>
      </c>
      <c r="AA2190" s="154">
        <f t="shared" si="376"/>
        <v>-8.376039999999989</v>
      </c>
      <c r="AB2190" s="155">
        <f t="shared" si="369"/>
        <v>6.8673556666666631</v>
      </c>
      <c r="AC2190" s="155">
        <f t="shared" si="377"/>
        <v>8.376039999999989</v>
      </c>
      <c r="AD2190" s="155">
        <f t="shared" si="370"/>
        <v>4.0066279999999965</v>
      </c>
      <c r="AE2190" s="152">
        <f t="shared" si="378"/>
        <v>0</v>
      </c>
      <c r="AF2190" s="152"/>
      <c r="AG2190" s="156">
        <v>39170</v>
      </c>
      <c r="AH2190" s="159">
        <v>328.02485999999993</v>
      </c>
      <c r="AI2190" s="155">
        <f t="shared" si="371"/>
        <v>335.6682296666666</v>
      </c>
      <c r="AJ2190" s="158">
        <f t="shared" si="379"/>
        <v>2.5534771968197749E-2</v>
      </c>
      <c r="AK2190" s="155">
        <f t="shared" si="372"/>
        <v>1.1995053328172713E-2</v>
      </c>
      <c r="AL2190" s="158">
        <f t="shared" si="373"/>
        <v>1.1936274112026494E-2</v>
      </c>
    </row>
    <row r="2191" spans="18:38" ht="14.25" x14ac:dyDescent="0.2">
      <c r="R2191" s="152" t="s">
        <v>100</v>
      </c>
      <c r="S2191" s="152"/>
      <c r="T2191" s="152" t="s">
        <v>98</v>
      </c>
      <c r="U2191" s="162">
        <v>39171</v>
      </c>
      <c r="V2191" s="152">
        <v>290.13785999999999</v>
      </c>
      <c r="W2191" s="152">
        <v>288.59129999999999</v>
      </c>
      <c r="X2191" s="152">
        <v>292.94983000000002</v>
      </c>
      <c r="Y2191" s="154">
        <f t="shared" si="374"/>
        <v>4.3585300000000302</v>
      </c>
      <c r="Z2191" s="154">
        <f t="shared" si="375"/>
        <v>2.8119700000000307</v>
      </c>
      <c r="AA2191" s="154">
        <f t="shared" si="376"/>
        <v>-1.5465599999999995</v>
      </c>
      <c r="AB2191" s="155">
        <f t="shared" si="369"/>
        <v>6.8503669999999977</v>
      </c>
      <c r="AC2191" s="155">
        <f t="shared" si="377"/>
        <v>1.5465599999999995</v>
      </c>
      <c r="AD2191" s="155">
        <f t="shared" si="370"/>
        <v>3.8966183333333313</v>
      </c>
      <c r="AE2191" s="152">
        <f t="shared" si="378"/>
        <v>0</v>
      </c>
      <c r="AF2191" s="152"/>
      <c r="AG2191" s="156">
        <v>39171</v>
      </c>
      <c r="AH2191" s="159">
        <v>326.42152999999996</v>
      </c>
      <c r="AI2191" s="155">
        <f t="shared" si="371"/>
        <v>335.42097533333327</v>
      </c>
      <c r="AJ2191" s="158">
        <f t="shared" si="379"/>
        <v>4.7379227712093614E-3</v>
      </c>
      <c r="AK2191" s="155">
        <f t="shared" si="372"/>
        <v>1.1669033472591708E-2</v>
      </c>
      <c r="AL2191" s="158">
        <f t="shared" si="373"/>
        <v>1.1617097975047523E-2</v>
      </c>
    </row>
    <row r="2192" spans="18:38" ht="14.25" x14ac:dyDescent="0.2">
      <c r="R2192" s="152" t="s">
        <v>100</v>
      </c>
      <c r="S2192" s="152"/>
      <c r="T2192" s="152" t="s">
        <v>98</v>
      </c>
      <c r="U2192" s="162">
        <v>39172</v>
      </c>
      <c r="V2192" s="152">
        <v>290.61743999999999</v>
      </c>
      <c r="W2192" s="152">
        <v>289.08972999999997</v>
      </c>
      <c r="X2192" s="152">
        <v>292.63459</v>
      </c>
      <c r="Y2192" s="154">
        <f t="shared" si="374"/>
        <v>3.5448600000000283</v>
      </c>
      <c r="Z2192" s="154">
        <f t="shared" si="375"/>
        <v>2.0171500000000151</v>
      </c>
      <c r="AA2192" s="154">
        <f t="shared" si="376"/>
        <v>-1.5277100000000132</v>
      </c>
      <c r="AB2192" s="155">
        <f t="shared" si="369"/>
        <v>6.5747296666666655</v>
      </c>
      <c r="AC2192" s="155">
        <f t="shared" si="377"/>
        <v>1.5277100000000132</v>
      </c>
      <c r="AD2192" s="155">
        <f t="shared" si="370"/>
        <v>3.5467763333333324</v>
      </c>
      <c r="AE2192" s="152">
        <f t="shared" si="378"/>
        <v>0</v>
      </c>
      <c r="AF2192" s="152"/>
      <c r="AG2192" s="156">
        <v>39172</v>
      </c>
      <c r="AH2192" s="159">
        <v>313.95781000000005</v>
      </c>
      <c r="AI2192" s="155">
        <f t="shared" si="371"/>
        <v>334.34443399999992</v>
      </c>
      <c r="AJ2192" s="158">
        <f t="shared" si="379"/>
        <v>4.8659722782497849E-3</v>
      </c>
      <c r="AK2192" s="155">
        <f t="shared" si="372"/>
        <v>1.0673800118019803E-2</v>
      </c>
      <c r="AL2192" s="158">
        <f t="shared" si="373"/>
        <v>1.0608151273525712E-2</v>
      </c>
    </row>
    <row r="2193" spans="18:38" ht="14.25" x14ac:dyDescent="0.2">
      <c r="R2193" s="152" t="s">
        <v>99</v>
      </c>
      <c r="S2193" s="152"/>
      <c r="T2193" s="152" t="s">
        <v>98</v>
      </c>
      <c r="U2193" s="162">
        <v>39173</v>
      </c>
      <c r="V2193" s="152">
        <v>292.94698</v>
      </c>
      <c r="W2193" s="152">
        <v>288.00274999999999</v>
      </c>
      <c r="X2193" s="152">
        <v>293.06605999999999</v>
      </c>
      <c r="Y2193" s="154">
        <f t="shared" si="374"/>
        <v>5.0633100000000013</v>
      </c>
      <c r="Z2193" s="154">
        <f t="shared" si="375"/>
        <v>0.11907999999999674</v>
      </c>
      <c r="AA2193" s="154">
        <f t="shared" si="376"/>
        <v>-4.9442300000000046</v>
      </c>
      <c r="AB2193" s="155">
        <f t="shared" si="369"/>
        <v>6.6005753333333299</v>
      </c>
      <c r="AC2193" s="155">
        <f t="shared" si="377"/>
        <v>4.9442300000000046</v>
      </c>
      <c r="AD2193" s="155">
        <f t="shared" si="370"/>
        <v>3.6245019999999992</v>
      </c>
      <c r="AE2193" s="152">
        <f t="shared" si="378"/>
        <v>0</v>
      </c>
      <c r="AF2193" s="152"/>
      <c r="AG2193" s="156">
        <v>39173</v>
      </c>
      <c r="AH2193" s="159">
        <v>303.16741999999994</v>
      </c>
      <c r="AI2193" s="155">
        <f t="shared" si="371"/>
        <v>333.17000433333322</v>
      </c>
      <c r="AJ2193" s="158">
        <f t="shared" si="379"/>
        <v>1.6308579596052919E-2</v>
      </c>
      <c r="AK2193" s="155">
        <f t="shared" si="372"/>
        <v>1.0960085158259471E-2</v>
      </c>
      <c r="AL2193" s="158">
        <f t="shared" si="373"/>
        <v>1.0878836488454469E-2</v>
      </c>
    </row>
    <row r="2194" spans="18:38" ht="14.25" x14ac:dyDescent="0.2">
      <c r="R2194" s="152" t="s">
        <v>99</v>
      </c>
      <c r="S2194" s="152"/>
      <c r="T2194" s="152" t="s">
        <v>98</v>
      </c>
      <c r="U2194" s="162">
        <v>39174</v>
      </c>
      <c r="V2194" s="152">
        <v>290.16073999999998</v>
      </c>
      <c r="W2194" s="152">
        <v>289.36793999999998</v>
      </c>
      <c r="X2194" s="152">
        <v>294.41723000000002</v>
      </c>
      <c r="Y2194" s="154">
        <f t="shared" si="374"/>
        <v>5.0492900000000418</v>
      </c>
      <c r="Z2194" s="154">
        <f t="shared" si="375"/>
        <v>4.2564900000000421</v>
      </c>
      <c r="AA2194" s="154">
        <f t="shared" si="376"/>
        <v>-0.79279999999999973</v>
      </c>
      <c r="AB2194" s="155">
        <f t="shared" si="369"/>
        <v>6.6127966666666662</v>
      </c>
      <c r="AC2194" s="155">
        <f t="shared" si="377"/>
        <v>0.79279999999999973</v>
      </c>
      <c r="AD2194" s="155">
        <f t="shared" si="370"/>
        <v>3.6509286666666658</v>
      </c>
      <c r="AE2194" s="152">
        <f t="shared" si="378"/>
        <v>0</v>
      </c>
      <c r="AF2194" s="152"/>
      <c r="AG2194" s="156">
        <v>39174</v>
      </c>
      <c r="AH2194" s="159">
        <v>319.65046999999998</v>
      </c>
      <c r="AI2194" s="155">
        <f t="shared" si="371"/>
        <v>333.12569433333323</v>
      </c>
      <c r="AJ2194" s="158">
        <f t="shared" si="379"/>
        <v>2.4802090858805862E-3</v>
      </c>
      <c r="AK2194" s="155">
        <f t="shared" si="372"/>
        <v>1.1042758794455491E-2</v>
      </c>
      <c r="AL2194" s="158">
        <f t="shared" si="373"/>
        <v>1.0959612929207024E-2</v>
      </c>
    </row>
    <row r="2195" spans="18:38" ht="14.25" x14ac:dyDescent="0.2">
      <c r="R2195" s="152" t="s">
        <v>99</v>
      </c>
      <c r="S2195" s="152"/>
      <c r="T2195" s="152" t="s">
        <v>98</v>
      </c>
      <c r="U2195" s="162">
        <v>39175</v>
      </c>
      <c r="V2195" s="152">
        <v>289.56930999999997</v>
      </c>
      <c r="W2195" s="152">
        <v>280.73548</v>
      </c>
      <c r="X2195" s="152">
        <v>289.38733000000002</v>
      </c>
      <c r="Y2195" s="154">
        <f t="shared" si="374"/>
        <v>8.6518500000000245</v>
      </c>
      <c r="Z2195" s="154">
        <f t="shared" si="375"/>
        <v>-0.18197999999995318</v>
      </c>
      <c r="AA2195" s="154">
        <f t="shared" si="376"/>
        <v>-8.8338299999999776</v>
      </c>
      <c r="AB2195" s="155">
        <f t="shared" si="369"/>
        <v>6.5437796666666674</v>
      </c>
      <c r="AC2195" s="155">
        <f t="shared" si="377"/>
        <v>8.8338299999999776</v>
      </c>
      <c r="AD2195" s="155">
        <f t="shared" si="370"/>
        <v>3.6695633333333317</v>
      </c>
      <c r="AE2195" s="152">
        <f t="shared" si="378"/>
        <v>0</v>
      </c>
      <c r="AF2195" s="152"/>
      <c r="AG2195" s="156">
        <v>39175</v>
      </c>
      <c r="AH2195" s="159">
        <v>350.14031</v>
      </c>
      <c r="AI2195" s="155">
        <f t="shared" si="371"/>
        <v>333.44243266666666</v>
      </c>
      <c r="AJ2195" s="158">
        <f t="shared" si="379"/>
        <v>2.5229400179602221E-2</v>
      </c>
      <c r="AK2195" s="155">
        <f t="shared" si="372"/>
        <v>1.1074004702144693E-2</v>
      </c>
      <c r="AL2195" s="158">
        <f t="shared" si="373"/>
        <v>1.1005088056689217E-2</v>
      </c>
    </row>
    <row r="2196" spans="18:38" ht="14.25" x14ac:dyDescent="0.2">
      <c r="R2196" s="152" t="s">
        <v>99</v>
      </c>
      <c r="S2196" s="152"/>
      <c r="T2196" s="152" t="s">
        <v>98</v>
      </c>
      <c r="U2196" s="162">
        <v>39176</v>
      </c>
      <c r="V2196" s="152">
        <v>285.85046999999997</v>
      </c>
      <c r="W2196" s="152">
        <v>285.91582</v>
      </c>
      <c r="X2196" s="152">
        <v>297.04025999999999</v>
      </c>
      <c r="Y2196" s="154">
        <f t="shared" si="374"/>
        <v>11.124439999999993</v>
      </c>
      <c r="Z2196" s="154">
        <f t="shared" si="375"/>
        <v>11.189790000000016</v>
      </c>
      <c r="AA2196" s="154">
        <f t="shared" si="376"/>
        <v>6.5350000000023556E-2</v>
      </c>
      <c r="AB2196" s="155">
        <f t="shared" si="369"/>
        <v>6.6573436666666659</v>
      </c>
      <c r="AC2196" s="155">
        <f t="shared" si="377"/>
        <v>0</v>
      </c>
      <c r="AD2196" s="155">
        <f t="shared" si="370"/>
        <v>3.4249979999999973</v>
      </c>
      <c r="AE2196" s="152">
        <f t="shared" si="378"/>
        <v>0</v>
      </c>
      <c r="AF2196" s="152"/>
      <c r="AG2196" s="156">
        <v>39176</v>
      </c>
      <c r="AH2196" s="159">
        <v>327.07915000000003</v>
      </c>
      <c r="AI2196" s="155">
        <f t="shared" si="371"/>
        <v>333.10994033333338</v>
      </c>
      <c r="AJ2196" s="158">
        <f t="shared" si="379"/>
        <v>0</v>
      </c>
      <c r="AK2196" s="155">
        <f t="shared" si="372"/>
        <v>1.034840764238246E-2</v>
      </c>
      <c r="AL2196" s="158">
        <f t="shared" si="373"/>
        <v>1.0281884703208502E-2</v>
      </c>
    </row>
    <row r="2197" spans="18:38" ht="14.25" x14ac:dyDescent="0.2">
      <c r="R2197" s="152" t="s">
        <v>99</v>
      </c>
      <c r="S2197" s="152"/>
      <c r="T2197" s="152" t="s">
        <v>98</v>
      </c>
      <c r="U2197" s="162">
        <v>39177</v>
      </c>
      <c r="V2197" s="152">
        <v>296.96361999999999</v>
      </c>
      <c r="W2197" s="152">
        <v>294.94033000000002</v>
      </c>
      <c r="X2197" s="152">
        <v>299.81094000000002</v>
      </c>
      <c r="Y2197" s="154">
        <f t="shared" si="374"/>
        <v>4.8706099999999992</v>
      </c>
      <c r="Z2197" s="154">
        <f t="shared" si="375"/>
        <v>2.8473200000000247</v>
      </c>
      <c r="AA2197" s="154">
        <f t="shared" si="376"/>
        <v>-2.0232899999999745</v>
      </c>
      <c r="AB2197" s="155">
        <f t="shared" si="369"/>
        <v>6.6964146666666657</v>
      </c>
      <c r="AC2197" s="155">
        <f t="shared" si="377"/>
        <v>2.0232899999999745</v>
      </c>
      <c r="AD2197" s="155">
        <f t="shared" si="370"/>
        <v>3.3690873333333307</v>
      </c>
      <c r="AE2197" s="152">
        <f t="shared" si="378"/>
        <v>0</v>
      </c>
      <c r="AF2197" s="152"/>
      <c r="AG2197" s="156">
        <v>39177</v>
      </c>
      <c r="AH2197" s="159">
        <v>312.55874</v>
      </c>
      <c r="AI2197" s="155">
        <f t="shared" si="371"/>
        <v>332.84353666666664</v>
      </c>
      <c r="AJ2197" s="158">
        <f t="shared" si="379"/>
        <v>6.4733112246356458E-3</v>
      </c>
      <c r="AK2197" s="155">
        <f t="shared" si="372"/>
        <v>1.0179366902602953E-2</v>
      </c>
      <c r="AL2197" s="158">
        <f t="shared" si="373"/>
        <v>1.012213536448321E-2</v>
      </c>
    </row>
    <row r="2198" spans="18:38" ht="14.25" x14ac:dyDescent="0.2">
      <c r="R2198" s="152" t="s">
        <v>99</v>
      </c>
      <c r="S2198" s="152"/>
      <c r="T2198" s="152" t="s">
        <v>98</v>
      </c>
      <c r="U2198" s="162">
        <v>39178</v>
      </c>
      <c r="V2198" s="152">
        <v>298.07535000000001</v>
      </c>
      <c r="W2198" s="152">
        <v>290.81869</v>
      </c>
      <c r="X2198" s="152">
        <v>299.97804000000002</v>
      </c>
      <c r="Y2198" s="154">
        <f t="shared" si="374"/>
        <v>9.1593500000000176</v>
      </c>
      <c r="Z2198" s="154">
        <f t="shared" si="375"/>
        <v>1.9026900000000069</v>
      </c>
      <c r="AA2198" s="154">
        <f t="shared" si="376"/>
        <v>-7.2566600000000108</v>
      </c>
      <c r="AB2198" s="155">
        <f t="shared" si="369"/>
        <v>6.824596999999998</v>
      </c>
      <c r="AC2198" s="155">
        <f t="shared" si="377"/>
        <v>7.2566600000000108</v>
      </c>
      <c r="AD2198" s="155">
        <f t="shared" si="370"/>
        <v>3.5063196666666632</v>
      </c>
      <c r="AE2198" s="152">
        <f t="shared" si="378"/>
        <v>0</v>
      </c>
      <c r="AF2198" s="152"/>
      <c r="AG2198" s="156">
        <v>39178</v>
      </c>
      <c r="AH2198" s="159">
        <v>310.78024999999997</v>
      </c>
      <c r="AI2198" s="155">
        <f t="shared" si="371"/>
        <v>332.60916666666668</v>
      </c>
      <c r="AJ2198" s="158">
        <f t="shared" si="379"/>
        <v>2.3349810678123889E-2</v>
      </c>
      <c r="AK2198" s="155">
        <f t="shared" si="372"/>
        <v>1.0628390603178668E-2</v>
      </c>
      <c r="AL2198" s="158">
        <f t="shared" si="373"/>
        <v>1.0541861193442744E-2</v>
      </c>
    </row>
    <row r="2199" spans="18:38" ht="14.25" x14ac:dyDescent="0.2">
      <c r="R2199" s="152" t="s">
        <v>99</v>
      </c>
      <c r="S2199" s="152"/>
      <c r="T2199" s="152" t="s">
        <v>98</v>
      </c>
      <c r="U2199" s="162">
        <v>39179</v>
      </c>
      <c r="V2199" s="152">
        <v>296.55644000000001</v>
      </c>
      <c r="W2199" s="152">
        <v>292.84478999999999</v>
      </c>
      <c r="X2199" s="152">
        <v>297.57416000000001</v>
      </c>
      <c r="Y2199" s="154">
        <f t="shared" si="374"/>
        <v>4.7293700000000172</v>
      </c>
      <c r="Z2199" s="154">
        <f t="shared" si="375"/>
        <v>1.0177199999999971</v>
      </c>
      <c r="AA2199" s="154">
        <f t="shared" si="376"/>
        <v>-3.7116500000000201</v>
      </c>
      <c r="AB2199" s="155">
        <f t="shared" si="369"/>
        <v>6.5605786666666672</v>
      </c>
      <c r="AC2199" s="155">
        <f t="shared" si="377"/>
        <v>3.7116500000000201</v>
      </c>
      <c r="AD2199" s="155">
        <f t="shared" si="370"/>
        <v>3.5584379999999971</v>
      </c>
      <c r="AE2199" s="152">
        <f t="shared" si="378"/>
        <v>0</v>
      </c>
      <c r="AF2199" s="152"/>
      <c r="AG2199" s="156">
        <v>39179</v>
      </c>
      <c r="AH2199" s="159">
        <v>302.48514</v>
      </c>
      <c r="AI2199" s="155">
        <f t="shared" si="371"/>
        <v>331.93024799999995</v>
      </c>
      <c r="AJ2199" s="158">
        <f t="shared" si="379"/>
        <v>1.2270520131997295E-2</v>
      </c>
      <c r="AK2199" s="155">
        <f t="shared" si="372"/>
        <v>1.0815624652950145E-2</v>
      </c>
      <c r="AL2199" s="158">
        <f t="shared" si="373"/>
        <v>1.07204390724885E-2</v>
      </c>
    </row>
    <row r="2200" spans="18:38" ht="14.25" x14ac:dyDescent="0.2">
      <c r="R2200" s="152" t="s">
        <v>99</v>
      </c>
      <c r="S2200" s="152"/>
      <c r="T2200" s="152" t="s">
        <v>98</v>
      </c>
      <c r="U2200" s="162">
        <v>39180</v>
      </c>
      <c r="V2200" s="152">
        <v>297.07539000000003</v>
      </c>
      <c r="W2200" s="152">
        <v>292.07925</v>
      </c>
      <c r="X2200" s="152">
        <v>297.74166000000002</v>
      </c>
      <c r="Y2200" s="154">
        <f t="shared" si="374"/>
        <v>5.6624100000000226</v>
      </c>
      <c r="Z2200" s="154">
        <f t="shared" si="375"/>
        <v>0.66626999999999725</v>
      </c>
      <c r="AA2200" s="154">
        <f t="shared" si="376"/>
        <v>-4.9961400000000253</v>
      </c>
      <c r="AB2200" s="155">
        <f t="shared" si="369"/>
        <v>6.4849886666666672</v>
      </c>
      <c r="AC2200" s="155">
        <f t="shared" si="377"/>
        <v>4.9961400000000253</v>
      </c>
      <c r="AD2200" s="155">
        <f t="shared" si="370"/>
        <v>3.5146286666666642</v>
      </c>
      <c r="AE2200" s="152">
        <f t="shared" si="378"/>
        <v>0</v>
      </c>
      <c r="AF2200" s="152"/>
      <c r="AG2200" s="156">
        <v>39180</v>
      </c>
      <c r="AH2200" s="159">
        <v>298.62850000000003</v>
      </c>
      <c r="AI2200" s="155">
        <f t="shared" si="371"/>
        <v>331.27759700000001</v>
      </c>
      <c r="AJ2200" s="158">
        <f t="shared" si="379"/>
        <v>1.6730285287573105E-2</v>
      </c>
      <c r="AK2200" s="155">
        <f t="shared" si="372"/>
        <v>1.0712263666396434E-2</v>
      </c>
      <c r="AL2200" s="158">
        <f t="shared" si="373"/>
        <v>1.0609315868306856E-2</v>
      </c>
    </row>
    <row r="2201" spans="18:38" ht="14.25" x14ac:dyDescent="0.2">
      <c r="R2201" s="152" t="s">
        <v>99</v>
      </c>
      <c r="S2201" s="152"/>
      <c r="T2201" s="152" t="s">
        <v>98</v>
      </c>
      <c r="U2201" s="162">
        <v>39181</v>
      </c>
      <c r="V2201" s="152">
        <v>292.71217000000001</v>
      </c>
      <c r="W2201" s="152">
        <v>290.26132000000001</v>
      </c>
      <c r="X2201" s="152">
        <v>294.32947999999999</v>
      </c>
      <c r="Y2201" s="154">
        <f t="shared" si="374"/>
        <v>4.0681599999999776</v>
      </c>
      <c r="Z2201" s="154">
        <f t="shared" si="375"/>
        <v>1.6173099999999749</v>
      </c>
      <c r="AA2201" s="154">
        <f t="shared" si="376"/>
        <v>-2.4508500000000026</v>
      </c>
      <c r="AB2201" s="155">
        <f t="shared" si="369"/>
        <v>6.4460480000000002</v>
      </c>
      <c r="AC2201" s="155">
        <f t="shared" si="377"/>
        <v>2.4508500000000026</v>
      </c>
      <c r="AD2201" s="155">
        <f t="shared" si="370"/>
        <v>3.4337429999999984</v>
      </c>
      <c r="AE2201" s="152">
        <f t="shared" si="378"/>
        <v>0</v>
      </c>
      <c r="AF2201" s="152"/>
      <c r="AG2201" s="156">
        <v>39181</v>
      </c>
      <c r="AH2201" s="159">
        <v>296.66908000000001</v>
      </c>
      <c r="AI2201" s="155">
        <f t="shared" si="371"/>
        <v>330.47466099999997</v>
      </c>
      <c r="AJ2201" s="158">
        <f t="shared" si="379"/>
        <v>8.2612249311589964E-3</v>
      </c>
      <c r="AK2201" s="155">
        <f t="shared" si="372"/>
        <v>1.0480772554037973E-2</v>
      </c>
      <c r="AL2201" s="158">
        <f t="shared" si="373"/>
        <v>1.0390336704211033E-2</v>
      </c>
    </row>
    <row r="2202" spans="18:38" ht="14.25" x14ac:dyDescent="0.2">
      <c r="R2202" s="152" t="s">
        <v>99</v>
      </c>
      <c r="S2202" s="152"/>
      <c r="T2202" s="152" t="s">
        <v>98</v>
      </c>
      <c r="U2202" s="162">
        <v>39182</v>
      </c>
      <c r="V2202" s="152">
        <v>294.34697999999997</v>
      </c>
      <c r="W2202" s="152">
        <v>292.49006000000003</v>
      </c>
      <c r="X2202" s="152">
        <v>300.54539</v>
      </c>
      <c r="Y2202" s="154">
        <f t="shared" si="374"/>
        <v>8.0553299999999695</v>
      </c>
      <c r="Z2202" s="154">
        <f t="shared" si="375"/>
        <v>6.198410000000024</v>
      </c>
      <c r="AA2202" s="154">
        <f t="shared" si="376"/>
        <v>-1.8569199999999455</v>
      </c>
      <c r="AB2202" s="155">
        <f t="shared" si="369"/>
        <v>6.4843579999999994</v>
      </c>
      <c r="AC2202" s="155">
        <f t="shared" si="377"/>
        <v>1.8569199999999455</v>
      </c>
      <c r="AD2202" s="155">
        <f t="shared" si="370"/>
        <v>3.3255246666666647</v>
      </c>
      <c r="AE2202" s="152">
        <f t="shared" si="378"/>
        <v>0</v>
      </c>
      <c r="AF2202" s="152"/>
      <c r="AG2202" s="156">
        <v>39182</v>
      </c>
      <c r="AH2202" s="159">
        <v>291.77796999999998</v>
      </c>
      <c r="AI2202" s="155">
        <f t="shared" si="371"/>
        <v>329.50574933333331</v>
      </c>
      <c r="AJ2202" s="158">
        <f t="shared" si="379"/>
        <v>6.3641542231579222E-3</v>
      </c>
      <c r="AK2202" s="155">
        <f t="shared" si="372"/>
        <v>1.016270018802045E-2</v>
      </c>
      <c r="AL2202" s="158">
        <f t="shared" si="373"/>
        <v>1.0092463252598698E-2</v>
      </c>
    </row>
    <row r="2203" spans="18:38" ht="14.25" x14ac:dyDescent="0.2">
      <c r="R2203" s="152" t="s">
        <v>99</v>
      </c>
      <c r="S2203" s="152"/>
      <c r="T2203" s="152" t="s">
        <v>98</v>
      </c>
      <c r="U2203" s="162">
        <v>39183</v>
      </c>
      <c r="V2203" s="152">
        <v>300.92225999999999</v>
      </c>
      <c r="W2203" s="152">
        <v>297.14129000000003</v>
      </c>
      <c r="X2203" s="152">
        <v>301.14274999999998</v>
      </c>
      <c r="Y2203" s="154">
        <f t="shared" si="374"/>
        <v>4.0014599999999518</v>
      </c>
      <c r="Z2203" s="154">
        <f t="shared" si="375"/>
        <v>0.22048999999998387</v>
      </c>
      <c r="AA2203" s="154">
        <f t="shared" si="376"/>
        <v>-3.780969999999968</v>
      </c>
      <c r="AB2203" s="155">
        <f t="shared" si="369"/>
        <v>6.4604883333333323</v>
      </c>
      <c r="AC2203" s="155">
        <f t="shared" si="377"/>
        <v>3.780969999999968</v>
      </c>
      <c r="AD2203" s="155">
        <f t="shared" si="370"/>
        <v>3.4383136666666645</v>
      </c>
      <c r="AE2203" s="152">
        <f t="shared" si="378"/>
        <v>0</v>
      </c>
      <c r="AF2203" s="152"/>
      <c r="AG2203" s="156">
        <v>39183</v>
      </c>
      <c r="AH2203" s="159">
        <v>291.77740999999997</v>
      </c>
      <c r="AI2203" s="155">
        <f t="shared" si="371"/>
        <v>328.01581066666665</v>
      </c>
      <c r="AJ2203" s="158">
        <f t="shared" si="379"/>
        <v>1.2958405518782171E-2</v>
      </c>
      <c r="AK2203" s="155">
        <f t="shared" si="372"/>
        <v>1.0555288064283741E-2</v>
      </c>
      <c r="AL2203" s="158">
        <f t="shared" si="373"/>
        <v>1.0482158343765683E-2</v>
      </c>
    </row>
    <row r="2204" spans="18:38" ht="14.25" x14ac:dyDescent="0.2">
      <c r="R2204" s="152" t="s">
        <v>99</v>
      </c>
      <c r="S2204" s="152"/>
      <c r="T2204" s="152" t="s">
        <v>98</v>
      </c>
      <c r="U2204" s="162">
        <v>39184</v>
      </c>
      <c r="V2204" s="152">
        <v>298.87175999999999</v>
      </c>
      <c r="W2204" s="152">
        <v>298.75040000000001</v>
      </c>
      <c r="X2204" s="152">
        <v>300.61385000000001</v>
      </c>
      <c r="Y2204" s="154">
        <f t="shared" si="374"/>
        <v>1.8634500000000003</v>
      </c>
      <c r="Z2204" s="154">
        <f t="shared" si="375"/>
        <v>1.7420900000000188</v>
      </c>
      <c r="AA2204" s="154">
        <f t="shared" si="376"/>
        <v>-0.12135999999998148</v>
      </c>
      <c r="AB2204" s="155">
        <f t="shared" si="369"/>
        <v>6.2801849999999986</v>
      </c>
      <c r="AC2204" s="155">
        <f t="shared" si="377"/>
        <v>0.12135999999998148</v>
      </c>
      <c r="AD2204" s="155">
        <f t="shared" si="370"/>
        <v>3.3378433333333306</v>
      </c>
      <c r="AE2204" s="152">
        <f t="shared" si="378"/>
        <v>0</v>
      </c>
      <c r="AF2204" s="152"/>
      <c r="AG2204" s="156">
        <v>39184</v>
      </c>
      <c r="AH2204" s="159">
        <v>283.62017000000003</v>
      </c>
      <c r="AI2204" s="155">
        <f t="shared" si="371"/>
        <v>326.26173866666664</v>
      </c>
      <c r="AJ2204" s="158">
        <f t="shared" si="379"/>
        <v>4.2789622472894458E-4</v>
      </c>
      <c r="AK2204" s="155">
        <f t="shared" si="372"/>
        <v>1.0258716920053831E-2</v>
      </c>
      <c r="AL2204" s="158">
        <f t="shared" si="373"/>
        <v>1.0230569318284423E-2</v>
      </c>
    </row>
    <row r="2205" spans="18:38" ht="14.25" x14ac:dyDescent="0.2">
      <c r="R2205" s="152" t="s">
        <v>99</v>
      </c>
      <c r="S2205" s="152"/>
      <c r="T2205" s="152" t="s">
        <v>98</v>
      </c>
      <c r="U2205" s="162">
        <v>39185</v>
      </c>
      <c r="V2205" s="152">
        <v>300.78582</v>
      </c>
      <c r="W2205" s="152">
        <v>291.33715999999998</v>
      </c>
      <c r="X2205" s="152">
        <v>300.70080999999999</v>
      </c>
      <c r="Y2205" s="154">
        <f t="shared" si="374"/>
        <v>9.3636500000000069</v>
      </c>
      <c r="Z2205" s="154">
        <f t="shared" si="375"/>
        <v>-8.5010000000011132E-2</v>
      </c>
      <c r="AA2205" s="154">
        <f t="shared" si="376"/>
        <v>-9.448660000000018</v>
      </c>
      <c r="AB2205" s="155">
        <f t="shared" si="369"/>
        <v>6.4354663333333315</v>
      </c>
      <c r="AC2205" s="155">
        <f t="shared" si="377"/>
        <v>9.448660000000018</v>
      </c>
      <c r="AD2205" s="155">
        <f t="shared" si="370"/>
        <v>3.5964193333333299</v>
      </c>
      <c r="AE2205" s="152">
        <f t="shared" si="378"/>
        <v>0</v>
      </c>
      <c r="AF2205" s="152"/>
      <c r="AG2205" s="156">
        <v>39185</v>
      </c>
      <c r="AH2205" s="159">
        <v>288.60672</v>
      </c>
      <c r="AI2205" s="155">
        <f t="shared" si="371"/>
        <v>324.70251333333323</v>
      </c>
      <c r="AJ2205" s="158">
        <f t="shared" si="379"/>
        <v>3.273887732066675E-2</v>
      </c>
      <c r="AK2205" s="155">
        <f t="shared" si="372"/>
        <v>1.1181908744836839E-2</v>
      </c>
      <c r="AL2205" s="158">
        <f t="shared" si="373"/>
        <v>1.1076044026925398E-2</v>
      </c>
    </row>
    <row r="2206" spans="18:38" ht="14.25" x14ac:dyDescent="0.2">
      <c r="R2206" s="152" t="s">
        <v>99</v>
      </c>
      <c r="S2206" s="152"/>
      <c r="T2206" s="152" t="s">
        <v>98</v>
      </c>
      <c r="U2206" s="162">
        <v>39186</v>
      </c>
      <c r="V2206" s="152">
        <v>297.41565000000003</v>
      </c>
      <c r="W2206" s="152">
        <v>295.88099999999997</v>
      </c>
      <c r="X2206" s="152">
        <v>298.08762999999999</v>
      </c>
      <c r="Y2206" s="154">
        <f t="shared" si="374"/>
        <v>2.2066300000000183</v>
      </c>
      <c r="Z2206" s="154">
        <f t="shared" si="375"/>
        <v>0.67197999999996227</v>
      </c>
      <c r="AA2206" s="154">
        <f t="shared" si="376"/>
        <v>-1.534650000000056</v>
      </c>
      <c r="AB2206" s="155">
        <f t="shared" ref="AB2206:AB2269" si="380">AVERAGE(Y2177:Y2206)</f>
        <v>6.3802929999999982</v>
      </c>
      <c r="AC2206" s="155">
        <f t="shared" si="377"/>
        <v>1.534650000000056</v>
      </c>
      <c r="AD2206" s="155">
        <f t="shared" ref="AD2206:AD2269" si="381">AVERAGE(AC2177:AC2206)</f>
        <v>3.5184799999999994</v>
      </c>
      <c r="AE2206" s="152">
        <f t="shared" si="378"/>
        <v>0</v>
      </c>
      <c r="AF2206" s="152"/>
      <c r="AG2206" s="156">
        <v>39186</v>
      </c>
      <c r="AH2206" s="159">
        <v>266.80565999999999</v>
      </c>
      <c r="AI2206" s="155">
        <f t="shared" ref="AI2206:AI2269" si="382">AVERAGE(AH2177:AH2206)</f>
        <v>322.39967699999994</v>
      </c>
      <c r="AJ2206" s="158">
        <f t="shared" si="379"/>
        <v>5.7519394453628015E-3</v>
      </c>
      <c r="AK2206" s="155">
        <f t="shared" ref="AK2206:AK2269" si="383">AVERAGE(AJ2177:AJ2206)</f>
        <v>1.0989305768448188E-2</v>
      </c>
      <c r="AL2206" s="158">
        <f t="shared" ref="AL2206:AL2269" si="384">AD2206/AI2206</f>
        <v>1.0913410437442839E-2</v>
      </c>
    </row>
    <row r="2207" spans="18:38" ht="14.25" x14ac:dyDescent="0.2">
      <c r="R2207" s="152" t="s">
        <v>99</v>
      </c>
      <c r="S2207" s="152"/>
      <c r="T2207" s="152" t="s">
        <v>98</v>
      </c>
      <c r="U2207" s="162">
        <v>39187</v>
      </c>
      <c r="V2207" s="152">
        <v>296.12558999999999</v>
      </c>
      <c r="W2207" s="152">
        <v>296.39055999999999</v>
      </c>
      <c r="X2207" s="152">
        <v>299.30565000000001</v>
      </c>
      <c r="Y2207" s="154">
        <f t="shared" si="374"/>
        <v>2.9150900000000206</v>
      </c>
      <c r="Z2207" s="154">
        <f t="shared" si="375"/>
        <v>3.1800600000000259</v>
      </c>
      <c r="AA2207" s="154">
        <f t="shared" si="376"/>
        <v>0.26497000000000526</v>
      </c>
      <c r="AB2207" s="155">
        <f t="shared" si="380"/>
        <v>6.2664773333333317</v>
      </c>
      <c r="AC2207" s="155">
        <f t="shared" si="377"/>
        <v>0</v>
      </c>
      <c r="AD2207" s="155">
        <f t="shared" si="381"/>
        <v>3.4760036666666658</v>
      </c>
      <c r="AE2207" s="152">
        <f t="shared" si="378"/>
        <v>0</v>
      </c>
      <c r="AF2207" s="152"/>
      <c r="AG2207" s="156">
        <v>39187</v>
      </c>
      <c r="AH2207" s="159">
        <v>268.55612000000002</v>
      </c>
      <c r="AI2207" s="155">
        <f t="shared" si="382"/>
        <v>320.26252966666658</v>
      </c>
      <c r="AJ2207" s="158">
        <f t="shared" si="379"/>
        <v>0</v>
      </c>
      <c r="AK2207" s="155">
        <f t="shared" si="383"/>
        <v>1.0861622886359097E-2</v>
      </c>
      <c r="AL2207" s="158">
        <f t="shared" si="384"/>
        <v>1.0853607102537209E-2</v>
      </c>
    </row>
    <row r="2208" spans="18:38" ht="14.25" x14ac:dyDescent="0.2">
      <c r="R2208" s="152" t="s">
        <v>99</v>
      </c>
      <c r="S2208" s="152"/>
      <c r="T2208" s="152" t="s">
        <v>98</v>
      </c>
      <c r="U2208" s="162">
        <v>39188</v>
      </c>
      <c r="V2208" s="152">
        <v>299.76186999999999</v>
      </c>
      <c r="W2208" s="152">
        <v>294.38227999999998</v>
      </c>
      <c r="X2208" s="152">
        <v>299.74898999999999</v>
      </c>
      <c r="Y2208" s="154">
        <f t="shared" si="374"/>
        <v>5.3667100000000119</v>
      </c>
      <c r="Z2208" s="154">
        <f t="shared" si="375"/>
        <v>-1.2879999999995562E-2</v>
      </c>
      <c r="AA2208" s="154">
        <f t="shared" si="376"/>
        <v>-5.3795900000000074</v>
      </c>
      <c r="AB2208" s="155">
        <f t="shared" si="380"/>
        <v>6.1769209999999983</v>
      </c>
      <c r="AC2208" s="155">
        <f t="shared" si="377"/>
        <v>5.3795900000000074</v>
      </c>
      <c r="AD2208" s="155">
        <f t="shared" si="381"/>
        <v>3.655323333333333</v>
      </c>
      <c r="AE2208" s="152">
        <f t="shared" si="378"/>
        <v>0</v>
      </c>
      <c r="AF2208" s="152"/>
      <c r="AG2208" s="156">
        <v>39188</v>
      </c>
      <c r="AH2208" s="159">
        <v>276.70681000000002</v>
      </c>
      <c r="AI2208" s="155">
        <f t="shared" si="382"/>
        <v>318.72674566666655</v>
      </c>
      <c r="AJ2208" s="158">
        <f t="shared" si="379"/>
        <v>1.944148031629582E-2</v>
      </c>
      <c r="AK2208" s="155">
        <f t="shared" si="383"/>
        <v>1.1509672230235626E-2</v>
      </c>
      <c r="AL2208" s="158">
        <f t="shared" si="384"/>
        <v>1.1468517728839028E-2</v>
      </c>
    </row>
    <row r="2209" spans="18:38" ht="14.25" x14ac:dyDescent="0.2">
      <c r="R2209" s="152" t="s">
        <v>99</v>
      </c>
      <c r="S2209" s="152"/>
      <c r="T2209" s="152" t="s">
        <v>98</v>
      </c>
      <c r="U2209" s="162">
        <v>39189</v>
      </c>
      <c r="V2209" s="152">
        <v>297.86673999999999</v>
      </c>
      <c r="W2209" s="152">
        <v>295.36117000000002</v>
      </c>
      <c r="X2209" s="152">
        <v>299.15080999999998</v>
      </c>
      <c r="Y2209" s="154">
        <f t="shared" si="374"/>
        <v>3.789639999999963</v>
      </c>
      <c r="Z2209" s="154">
        <f t="shared" si="375"/>
        <v>1.2840699999999856</v>
      </c>
      <c r="AA2209" s="154">
        <f t="shared" si="376"/>
        <v>-2.5055699999999774</v>
      </c>
      <c r="AB2209" s="155">
        <f t="shared" si="380"/>
        <v>6.0685796666666647</v>
      </c>
      <c r="AC2209" s="155">
        <f t="shared" si="377"/>
        <v>2.5055699999999774</v>
      </c>
      <c r="AD2209" s="155">
        <f t="shared" si="381"/>
        <v>3.5731163333333331</v>
      </c>
      <c r="AE2209" s="152">
        <f t="shared" si="378"/>
        <v>0</v>
      </c>
      <c r="AF2209" s="152"/>
      <c r="AG2209" s="156">
        <v>39189</v>
      </c>
      <c r="AH2209" s="159">
        <v>289.77956000000006</v>
      </c>
      <c r="AI2209" s="155">
        <f t="shared" si="382"/>
        <v>316.92191733333328</v>
      </c>
      <c r="AJ2209" s="158">
        <f t="shared" si="379"/>
        <v>8.6464690608267086E-3</v>
      </c>
      <c r="AK2209" s="155">
        <f t="shared" si="383"/>
        <v>1.1316020352906742E-2</v>
      </c>
      <c r="AL2209" s="158">
        <f t="shared" si="384"/>
        <v>1.1274437449446539E-2</v>
      </c>
    </row>
    <row r="2210" spans="18:38" ht="14.25" x14ac:dyDescent="0.2">
      <c r="R2210" s="152" t="s">
        <v>99</v>
      </c>
      <c r="S2210" s="152"/>
      <c r="T2210" s="152" t="s">
        <v>98</v>
      </c>
      <c r="U2210" s="162">
        <v>39190</v>
      </c>
      <c r="V2210" s="152">
        <v>299.38294999999999</v>
      </c>
      <c r="W2210" s="152">
        <v>294.90834999999998</v>
      </c>
      <c r="X2210" s="152">
        <v>299.26778999999999</v>
      </c>
      <c r="Y2210" s="154">
        <f t="shared" si="374"/>
        <v>4.3594400000000064</v>
      </c>
      <c r="Z2210" s="154">
        <f t="shared" si="375"/>
        <v>-0.11516000000000304</v>
      </c>
      <c r="AA2210" s="154">
        <f t="shared" si="376"/>
        <v>-4.4746000000000095</v>
      </c>
      <c r="AB2210" s="155">
        <f t="shared" si="380"/>
        <v>5.8879229999999989</v>
      </c>
      <c r="AC2210" s="155">
        <f t="shared" si="377"/>
        <v>4.4746000000000095</v>
      </c>
      <c r="AD2210" s="155">
        <f t="shared" si="381"/>
        <v>3.722269666666667</v>
      </c>
      <c r="AE2210" s="152">
        <f t="shared" si="378"/>
        <v>0</v>
      </c>
      <c r="AF2210" s="152"/>
      <c r="AG2210" s="156">
        <v>39190</v>
      </c>
      <c r="AH2210" s="159">
        <v>284.4086200000001</v>
      </c>
      <c r="AI2210" s="155">
        <f t="shared" si="382"/>
        <v>314.12798633333324</v>
      </c>
      <c r="AJ2210" s="158">
        <f t="shared" si="379"/>
        <v>1.5732997122239151E-2</v>
      </c>
      <c r="AK2210" s="155">
        <f t="shared" si="383"/>
        <v>1.1840453590314713E-2</v>
      </c>
      <c r="AL2210" s="158">
        <f t="shared" si="384"/>
        <v>1.1849532128973776E-2</v>
      </c>
    </row>
    <row r="2211" spans="18:38" ht="14.25" x14ac:dyDescent="0.2">
      <c r="R2211" s="152" t="s">
        <v>99</v>
      </c>
      <c r="S2211" s="152"/>
      <c r="T2211" s="152" t="s">
        <v>98</v>
      </c>
      <c r="U2211" s="162">
        <v>39191</v>
      </c>
      <c r="V2211" s="152">
        <v>299.43444</v>
      </c>
      <c r="W2211" s="152">
        <v>295.64911000000001</v>
      </c>
      <c r="X2211" s="152">
        <v>299.30698000000001</v>
      </c>
      <c r="Y2211" s="154">
        <f t="shared" si="374"/>
        <v>3.6578700000000026</v>
      </c>
      <c r="Z2211" s="154">
        <f t="shared" si="375"/>
        <v>-0.12745999999998503</v>
      </c>
      <c r="AA2211" s="154">
        <f t="shared" si="376"/>
        <v>-3.7853299999999876</v>
      </c>
      <c r="AB2211" s="155">
        <f t="shared" si="380"/>
        <v>5.8673986666666655</v>
      </c>
      <c r="AC2211" s="155">
        <f t="shared" si="377"/>
        <v>3.7853299999999876</v>
      </c>
      <c r="AD2211" s="155">
        <f t="shared" si="381"/>
        <v>3.7191920000000001</v>
      </c>
      <c r="AE2211" s="152">
        <f t="shared" si="378"/>
        <v>0</v>
      </c>
      <c r="AF2211" s="152"/>
      <c r="AG2211" s="156">
        <v>39191</v>
      </c>
      <c r="AH2211" s="159">
        <v>287.68986000000001</v>
      </c>
      <c r="AI2211" s="155">
        <f t="shared" si="382"/>
        <v>310.71733866666665</v>
      </c>
      <c r="AJ2211" s="158">
        <f t="shared" si="379"/>
        <v>1.3157676116912801E-2</v>
      </c>
      <c r="AK2211" s="155">
        <f t="shared" si="383"/>
        <v>1.1947626757087836E-2</v>
      </c>
      <c r="AL2211" s="158">
        <f t="shared" si="384"/>
        <v>1.1969695723964406E-2</v>
      </c>
    </row>
    <row r="2212" spans="18:38" ht="14.25" x14ac:dyDescent="0.2">
      <c r="R2212" s="152" t="s">
        <v>99</v>
      </c>
      <c r="S2212" s="152"/>
      <c r="T2212" s="152" t="s">
        <v>98</v>
      </c>
      <c r="U2212" s="162">
        <v>39192</v>
      </c>
      <c r="V2212" s="152">
        <v>299.18245000000002</v>
      </c>
      <c r="W2212" s="152">
        <v>295.38736999999998</v>
      </c>
      <c r="X2212" s="152">
        <v>299.22834</v>
      </c>
      <c r="Y2212" s="154">
        <f t="shared" si="374"/>
        <v>3.8409700000000271</v>
      </c>
      <c r="Z2212" s="154">
        <f t="shared" si="375"/>
        <v>4.5889999999985776E-2</v>
      </c>
      <c r="AA2212" s="154">
        <f t="shared" si="376"/>
        <v>-3.7950800000000413</v>
      </c>
      <c r="AB2212" s="155">
        <f t="shared" si="380"/>
        <v>5.828024000000001</v>
      </c>
      <c r="AC2212" s="155">
        <f t="shared" si="377"/>
        <v>3.7950800000000413</v>
      </c>
      <c r="AD2212" s="155">
        <f t="shared" si="381"/>
        <v>3.845694666666668</v>
      </c>
      <c r="AE2212" s="152">
        <f t="shared" si="378"/>
        <v>0</v>
      </c>
      <c r="AF2212" s="152"/>
      <c r="AG2212" s="156">
        <v>39192</v>
      </c>
      <c r="AH2212" s="159">
        <v>295.31831</v>
      </c>
      <c r="AI2212" s="155">
        <f t="shared" si="382"/>
        <v>308.02247333333332</v>
      </c>
      <c r="AJ2212" s="158">
        <f t="shared" si="379"/>
        <v>1.2850811722442951E-2</v>
      </c>
      <c r="AK2212" s="155">
        <f t="shared" si="383"/>
        <v>1.2375987147835936E-2</v>
      </c>
      <c r="AL2212" s="158">
        <f t="shared" si="384"/>
        <v>1.2485110664327939E-2</v>
      </c>
    </row>
    <row r="2213" spans="18:38" ht="14.25" x14ac:dyDescent="0.2">
      <c r="R2213" s="152" t="s">
        <v>99</v>
      </c>
      <c r="S2213" s="152"/>
      <c r="T2213" s="152" t="s">
        <v>98</v>
      </c>
      <c r="U2213" s="162">
        <v>39193</v>
      </c>
      <c r="V2213" s="152">
        <v>294.98201999999998</v>
      </c>
      <c r="W2213" s="152">
        <v>292.55502999999999</v>
      </c>
      <c r="X2213" s="152">
        <v>295.34422999999998</v>
      </c>
      <c r="Y2213" s="154">
        <f t="shared" si="374"/>
        <v>2.7891999999999939</v>
      </c>
      <c r="Z2213" s="154">
        <f t="shared" si="375"/>
        <v>0.36221000000000458</v>
      </c>
      <c r="AA2213" s="154">
        <f t="shared" si="376"/>
        <v>-2.4269899999999893</v>
      </c>
      <c r="AB2213" s="155">
        <f t="shared" si="380"/>
        <v>5.6794196666666688</v>
      </c>
      <c r="AC2213" s="155">
        <f t="shared" si="377"/>
        <v>2.4269899999999893</v>
      </c>
      <c r="AD2213" s="155">
        <f t="shared" si="381"/>
        <v>3.8578786666666685</v>
      </c>
      <c r="AE2213" s="152">
        <f t="shared" si="378"/>
        <v>0</v>
      </c>
      <c r="AF2213" s="152"/>
      <c r="AG2213" s="156">
        <v>39193</v>
      </c>
      <c r="AH2213" s="159">
        <v>284.00041000000004</v>
      </c>
      <c r="AI2213" s="155">
        <f t="shared" si="382"/>
        <v>305.17099400000001</v>
      </c>
      <c r="AJ2213" s="158">
        <f t="shared" si="379"/>
        <v>8.5457270994784441E-3</v>
      </c>
      <c r="AK2213" s="155">
        <f t="shared" si="383"/>
        <v>1.2474897929970002E-2</v>
      </c>
      <c r="AL2213" s="158">
        <f t="shared" si="384"/>
        <v>1.2641695123445016E-2</v>
      </c>
    </row>
    <row r="2214" spans="18:38" ht="14.25" x14ac:dyDescent="0.2">
      <c r="R2214" s="152" t="s">
        <v>99</v>
      </c>
      <c r="S2214" s="152"/>
      <c r="T2214" s="152" t="s">
        <v>98</v>
      </c>
      <c r="U2214" s="162">
        <v>39194</v>
      </c>
      <c r="V2214" s="152">
        <v>295.21935000000002</v>
      </c>
      <c r="W2214" s="152">
        <v>294.87610000000001</v>
      </c>
      <c r="X2214" s="152">
        <v>296.66958</v>
      </c>
      <c r="Y2214" s="154">
        <f t="shared" si="374"/>
        <v>1.7934799999999882</v>
      </c>
      <c r="Z2214" s="154">
        <f t="shared" si="375"/>
        <v>1.4502299999999764</v>
      </c>
      <c r="AA2214" s="154">
        <f t="shared" si="376"/>
        <v>-0.34325000000001182</v>
      </c>
      <c r="AB2214" s="155">
        <f t="shared" si="380"/>
        <v>5.5639186666666678</v>
      </c>
      <c r="AC2214" s="155">
        <f t="shared" si="377"/>
        <v>0.34325000000001182</v>
      </c>
      <c r="AD2214" s="155">
        <f t="shared" si="381"/>
        <v>3.6809583333333347</v>
      </c>
      <c r="AE2214" s="152">
        <f t="shared" si="378"/>
        <v>0</v>
      </c>
      <c r="AF2214" s="152"/>
      <c r="AG2214" s="156">
        <v>39194</v>
      </c>
      <c r="AH2214" s="159">
        <v>285.65291000000002</v>
      </c>
      <c r="AI2214" s="155">
        <f t="shared" si="382"/>
        <v>302.77689633333335</v>
      </c>
      <c r="AJ2214" s="158">
        <f t="shared" si="379"/>
        <v>1.2016331288206088E-3</v>
      </c>
      <c r="AK2214" s="155">
        <f t="shared" si="383"/>
        <v>1.1988030044678969E-2</v>
      </c>
      <c r="AL2214" s="158">
        <f t="shared" si="384"/>
        <v>1.2157328970308525E-2</v>
      </c>
    </row>
    <row r="2215" spans="18:38" ht="14.25" x14ac:dyDescent="0.2">
      <c r="R2215" s="152" t="s">
        <v>99</v>
      </c>
      <c r="S2215" s="152"/>
      <c r="T2215" s="152" t="s">
        <v>98</v>
      </c>
      <c r="U2215" s="162">
        <v>39195</v>
      </c>
      <c r="V2215" s="152">
        <v>295.35196000000002</v>
      </c>
      <c r="W2215" s="152">
        <v>295.49252000000001</v>
      </c>
      <c r="X2215" s="152">
        <v>297.58654999999999</v>
      </c>
      <c r="Y2215" s="154">
        <f t="shared" si="374"/>
        <v>2.0940299999999752</v>
      </c>
      <c r="Z2215" s="154">
        <f t="shared" si="375"/>
        <v>2.2345899999999688</v>
      </c>
      <c r="AA2215" s="154">
        <f t="shared" si="376"/>
        <v>0.14055999999999358</v>
      </c>
      <c r="AB2215" s="155">
        <f t="shared" si="380"/>
        <v>5.2862043333333339</v>
      </c>
      <c r="AC2215" s="155">
        <f t="shared" si="377"/>
        <v>0</v>
      </c>
      <c r="AD2215" s="155">
        <f t="shared" si="381"/>
        <v>3.3196220000000003</v>
      </c>
      <c r="AE2215" s="152">
        <f t="shared" si="378"/>
        <v>0</v>
      </c>
      <c r="AF2215" s="152"/>
      <c r="AG2215" s="156">
        <v>39195</v>
      </c>
      <c r="AH2215" s="159">
        <v>286.82492999999999</v>
      </c>
      <c r="AI2215" s="155">
        <f t="shared" si="382"/>
        <v>301.06308700000005</v>
      </c>
      <c r="AJ2215" s="158">
        <f t="shared" si="379"/>
        <v>0</v>
      </c>
      <c r="AK2215" s="155">
        <f t="shared" si="383"/>
        <v>1.091974368801046E-2</v>
      </c>
      <c r="AL2215" s="158">
        <f t="shared" si="384"/>
        <v>1.1026333494016155E-2</v>
      </c>
    </row>
    <row r="2216" spans="18:38" ht="14.25" x14ac:dyDescent="0.2">
      <c r="R2216" s="152" t="s">
        <v>99</v>
      </c>
      <c r="S2216" s="152"/>
      <c r="T2216" s="152" t="s">
        <v>98</v>
      </c>
      <c r="U2216" s="162">
        <v>39196</v>
      </c>
      <c r="V2216" s="152">
        <v>296.66271</v>
      </c>
      <c r="W2216" s="152">
        <v>295.58956000000001</v>
      </c>
      <c r="X2216" s="152">
        <v>304.51049</v>
      </c>
      <c r="Y2216" s="154">
        <f t="shared" si="374"/>
        <v>8.9209299999999985</v>
      </c>
      <c r="Z2216" s="154">
        <f t="shared" si="375"/>
        <v>7.8477800000000002</v>
      </c>
      <c r="AA2216" s="154">
        <f t="shared" si="376"/>
        <v>-1.0731499999999983</v>
      </c>
      <c r="AB2216" s="155">
        <f t="shared" si="380"/>
        <v>5.3532353333333349</v>
      </c>
      <c r="AC2216" s="155">
        <f t="shared" si="377"/>
        <v>1.0731499999999983</v>
      </c>
      <c r="AD2216" s="155">
        <f t="shared" si="381"/>
        <v>3.287327666666668</v>
      </c>
      <c r="AE2216" s="152">
        <f t="shared" si="378"/>
        <v>0</v>
      </c>
      <c r="AF2216" s="152"/>
      <c r="AG2216" s="156">
        <v>39196</v>
      </c>
      <c r="AH2216" s="159">
        <v>263.43886000000003</v>
      </c>
      <c r="AI2216" s="155">
        <f t="shared" si="382"/>
        <v>298.97257333333334</v>
      </c>
      <c r="AJ2216" s="158">
        <f t="shared" si="379"/>
        <v>4.0736207255072324E-3</v>
      </c>
      <c r="AK2216" s="155">
        <f t="shared" si="383"/>
        <v>1.0846838392201076E-2</v>
      </c>
      <c r="AL2216" s="158">
        <f t="shared" si="384"/>
        <v>1.0995415499205439E-2</v>
      </c>
    </row>
    <row r="2217" spans="18:38" ht="14.25" x14ac:dyDescent="0.2">
      <c r="R2217" s="152" t="s">
        <v>99</v>
      </c>
      <c r="S2217" s="152"/>
      <c r="T2217" s="152" t="s">
        <v>98</v>
      </c>
      <c r="U2217" s="162">
        <v>39197</v>
      </c>
      <c r="V2217" s="152">
        <v>304.94783000000001</v>
      </c>
      <c r="W2217" s="152">
        <v>298.81650000000002</v>
      </c>
      <c r="X2217" s="152">
        <v>305.83321999999998</v>
      </c>
      <c r="Y2217" s="154">
        <f t="shared" si="374"/>
        <v>7.0167199999999639</v>
      </c>
      <c r="Z2217" s="154">
        <f t="shared" si="375"/>
        <v>0.88538999999997259</v>
      </c>
      <c r="AA2217" s="154">
        <f t="shared" si="376"/>
        <v>-6.1313299999999913</v>
      </c>
      <c r="AB2217" s="155">
        <f t="shared" si="380"/>
        <v>5.2912496666666682</v>
      </c>
      <c r="AC2217" s="155">
        <f t="shared" si="377"/>
        <v>6.1313299999999913</v>
      </c>
      <c r="AD2217" s="155">
        <f t="shared" si="381"/>
        <v>3.3144676666666668</v>
      </c>
      <c r="AE2217" s="152">
        <f t="shared" si="378"/>
        <v>0</v>
      </c>
      <c r="AF2217" s="152"/>
      <c r="AG2217" s="156">
        <v>39197</v>
      </c>
      <c r="AH2217" s="159">
        <v>279.59557000000001</v>
      </c>
      <c r="AI2217" s="155">
        <f t="shared" si="382"/>
        <v>297.79001666666665</v>
      </c>
      <c r="AJ2217" s="158">
        <f t="shared" si="379"/>
        <v>2.19292816406211E-2</v>
      </c>
      <c r="AK2217" s="155">
        <f t="shared" si="383"/>
        <v>1.1015284248129071E-2</v>
      </c>
      <c r="AL2217" s="158">
        <f t="shared" si="384"/>
        <v>1.1130217539752985E-2</v>
      </c>
    </row>
    <row r="2218" spans="18:38" ht="14.25" x14ac:dyDescent="0.2">
      <c r="R2218" s="152" t="s">
        <v>99</v>
      </c>
      <c r="S2218" s="152"/>
      <c r="T2218" s="152" t="s">
        <v>98</v>
      </c>
      <c r="U2218" s="162">
        <v>39198</v>
      </c>
      <c r="V2218" s="152">
        <v>298.77983999999998</v>
      </c>
      <c r="W2218" s="152">
        <v>293.86898000000002</v>
      </c>
      <c r="X2218" s="152">
        <v>298.69743</v>
      </c>
      <c r="Y2218" s="154">
        <f t="shared" si="374"/>
        <v>4.8284499999999753</v>
      </c>
      <c r="Z2218" s="154">
        <f t="shared" si="375"/>
        <v>-8.2409999999981665E-2</v>
      </c>
      <c r="AA2218" s="154">
        <f t="shared" si="376"/>
        <v>-4.9108599999999569</v>
      </c>
      <c r="AB2218" s="155">
        <f t="shared" si="380"/>
        <v>5.3360636666666688</v>
      </c>
      <c r="AC2218" s="155">
        <f t="shared" si="377"/>
        <v>4.9108599999999569</v>
      </c>
      <c r="AD2218" s="155">
        <f t="shared" si="381"/>
        <v>3.3576659999999987</v>
      </c>
      <c r="AE2218" s="152">
        <f t="shared" si="378"/>
        <v>0</v>
      </c>
      <c r="AF2218" s="152"/>
      <c r="AG2218" s="156">
        <v>39198</v>
      </c>
      <c r="AH2218" s="159">
        <v>281.74633999999992</v>
      </c>
      <c r="AI2218" s="155">
        <f t="shared" si="382"/>
        <v>296.87194166666654</v>
      </c>
      <c r="AJ2218" s="158">
        <f t="shared" si="379"/>
        <v>1.7430075577911531E-2</v>
      </c>
      <c r="AK2218" s="155">
        <f t="shared" si="383"/>
        <v>1.1206692699276663E-2</v>
      </c>
      <c r="AL2218" s="158">
        <f t="shared" si="384"/>
        <v>1.1310149356486002E-2</v>
      </c>
    </row>
    <row r="2219" spans="18:38" ht="14.25" x14ac:dyDescent="0.2">
      <c r="R2219" s="152" t="s">
        <v>99</v>
      </c>
      <c r="S2219" s="152"/>
      <c r="T2219" s="152" t="s">
        <v>98</v>
      </c>
      <c r="U2219" s="162">
        <v>39199</v>
      </c>
      <c r="V2219" s="152">
        <v>294.08688000000001</v>
      </c>
      <c r="W2219" s="152">
        <v>287.42657000000003</v>
      </c>
      <c r="X2219" s="152">
        <v>293.05243999999999</v>
      </c>
      <c r="Y2219" s="154">
        <f t="shared" si="374"/>
        <v>5.6258699999999635</v>
      </c>
      <c r="Z2219" s="154">
        <f t="shared" si="375"/>
        <v>-1.0344400000000178</v>
      </c>
      <c r="AA2219" s="154">
        <f t="shared" si="376"/>
        <v>-6.6603099999999813</v>
      </c>
      <c r="AB2219" s="155">
        <f t="shared" si="380"/>
        <v>5.2201033333333324</v>
      </c>
      <c r="AC2219" s="155">
        <f t="shared" si="377"/>
        <v>6.6603099999999813</v>
      </c>
      <c r="AD2219" s="155">
        <f t="shared" si="381"/>
        <v>3.4896126666666647</v>
      </c>
      <c r="AE2219" s="152">
        <f t="shared" si="378"/>
        <v>0</v>
      </c>
      <c r="AF2219" s="152"/>
      <c r="AG2219" s="156">
        <v>39199</v>
      </c>
      <c r="AH2219" s="159">
        <v>276.38664000000006</v>
      </c>
      <c r="AI2219" s="155">
        <f t="shared" si="382"/>
        <v>295.741871</v>
      </c>
      <c r="AJ2219" s="158">
        <f t="shared" si="379"/>
        <v>2.4097800096270862E-2</v>
      </c>
      <c r="AK2219" s="155">
        <f t="shared" si="383"/>
        <v>1.171969511575691E-2</v>
      </c>
      <c r="AL2219" s="158">
        <f t="shared" si="384"/>
        <v>1.1799521842704054E-2</v>
      </c>
    </row>
    <row r="2220" spans="18:38" ht="14.25" x14ac:dyDescent="0.2">
      <c r="R2220" s="152" t="s">
        <v>99</v>
      </c>
      <c r="S2220" s="152"/>
      <c r="T2220" s="152" t="s">
        <v>98</v>
      </c>
      <c r="U2220" s="162">
        <v>39200</v>
      </c>
      <c r="V2220" s="152">
        <v>288.71172999999999</v>
      </c>
      <c r="W2220" s="152">
        <v>282.89562999999998</v>
      </c>
      <c r="X2220" s="152">
        <v>293.98552999999998</v>
      </c>
      <c r="Y2220" s="154">
        <f t="shared" si="374"/>
        <v>11.0899</v>
      </c>
      <c r="Z2220" s="154">
        <f t="shared" si="375"/>
        <v>5.2737999999999943</v>
      </c>
      <c r="AA2220" s="154">
        <f t="shared" si="376"/>
        <v>-5.8161000000000058</v>
      </c>
      <c r="AB2220" s="155">
        <f t="shared" si="380"/>
        <v>5.3286999999999995</v>
      </c>
      <c r="AC2220" s="155">
        <f t="shared" si="377"/>
        <v>5.8161000000000058</v>
      </c>
      <c r="AD2220" s="155">
        <f t="shared" si="381"/>
        <v>3.4042813333333317</v>
      </c>
      <c r="AE2220" s="152">
        <f t="shared" si="378"/>
        <v>0</v>
      </c>
      <c r="AF2220" s="152"/>
      <c r="AG2220" s="156">
        <v>39200</v>
      </c>
      <c r="AH2220" s="159">
        <v>254.09414000000001</v>
      </c>
      <c r="AI2220" s="155">
        <f t="shared" si="382"/>
        <v>293.27751366666666</v>
      </c>
      <c r="AJ2220" s="158">
        <f t="shared" si="379"/>
        <v>2.2889547944710594E-2</v>
      </c>
      <c r="AK2220" s="155">
        <f t="shared" si="383"/>
        <v>1.1631520981640673E-2</v>
      </c>
      <c r="AL2220" s="158">
        <f t="shared" si="384"/>
        <v>1.1607713427366851E-2</v>
      </c>
    </row>
    <row r="2221" spans="18:38" ht="14.25" x14ac:dyDescent="0.2">
      <c r="R2221" s="152" t="s">
        <v>99</v>
      </c>
      <c r="S2221" s="152"/>
      <c r="T2221" s="152" t="s">
        <v>98</v>
      </c>
      <c r="U2221" s="162">
        <v>39201</v>
      </c>
      <c r="V2221" s="152">
        <v>294.80783000000002</v>
      </c>
      <c r="W2221" s="152">
        <v>278.24426</v>
      </c>
      <c r="X2221" s="152">
        <v>294.87509</v>
      </c>
      <c r="Y2221" s="154">
        <f t="shared" si="374"/>
        <v>16.630830000000003</v>
      </c>
      <c r="Z2221" s="154">
        <f t="shared" si="375"/>
        <v>6.7259999999976117E-2</v>
      </c>
      <c r="AA2221" s="154">
        <f t="shared" si="376"/>
        <v>-16.563570000000027</v>
      </c>
      <c r="AB2221" s="155">
        <f t="shared" si="380"/>
        <v>5.7377766666666652</v>
      </c>
      <c r="AC2221" s="155">
        <f t="shared" si="377"/>
        <v>16.563570000000027</v>
      </c>
      <c r="AD2221" s="155">
        <f t="shared" si="381"/>
        <v>3.9048483333333328</v>
      </c>
      <c r="AE2221" s="152">
        <f t="shared" si="378"/>
        <v>0</v>
      </c>
      <c r="AF2221" s="152"/>
      <c r="AG2221" s="156">
        <v>39201</v>
      </c>
      <c r="AH2221" s="159">
        <v>264.34476000000001</v>
      </c>
      <c r="AI2221" s="155">
        <f t="shared" si="382"/>
        <v>291.20828799999992</v>
      </c>
      <c r="AJ2221" s="158">
        <f t="shared" si="379"/>
        <v>6.2658968537904924E-2</v>
      </c>
      <c r="AK2221" s="155">
        <f t="shared" si="383"/>
        <v>1.3562222507197191E-2</v>
      </c>
      <c r="AL2221" s="158">
        <f t="shared" si="384"/>
        <v>1.3409124994867364E-2</v>
      </c>
    </row>
    <row r="2222" spans="18:38" ht="14.25" x14ac:dyDescent="0.2">
      <c r="R2222" s="152" t="s">
        <v>99</v>
      </c>
      <c r="S2222" s="152"/>
      <c r="T2222" s="152" t="s">
        <v>98</v>
      </c>
      <c r="U2222" s="162">
        <v>39202</v>
      </c>
      <c r="V2222" s="152">
        <v>290.58945999999997</v>
      </c>
      <c r="W2222" s="152">
        <v>284.27976999999998</v>
      </c>
      <c r="X2222" s="152">
        <v>293.65066999999999</v>
      </c>
      <c r="Y2222" s="154">
        <f t="shared" si="374"/>
        <v>9.370900000000006</v>
      </c>
      <c r="Z2222" s="154">
        <f t="shared" si="375"/>
        <v>3.0612100000000169</v>
      </c>
      <c r="AA2222" s="154">
        <f t="shared" si="376"/>
        <v>-6.3096899999999891</v>
      </c>
      <c r="AB2222" s="155">
        <f t="shared" si="380"/>
        <v>5.9319779999999982</v>
      </c>
      <c r="AC2222" s="155">
        <f t="shared" si="377"/>
        <v>6.3096899999999891</v>
      </c>
      <c r="AD2222" s="155">
        <f t="shared" si="381"/>
        <v>4.0642476666666649</v>
      </c>
      <c r="AE2222" s="152">
        <f t="shared" si="378"/>
        <v>0</v>
      </c>
      <c r="AF2222" s="152"/>
      <c r="AG2222" s="156">
        <v>39202</v>
      </c>
      <c r="AH2222" s="159">
        <v>259.69844000000001</v>
      </c>
      <c r="AI2222" s="155">
        <f t="shared" si="382"/>
        <v>289.39964233333336</v>
      </c>
      <c r="AJ2222" s="158">
        <f t="shared" si="379"/>
        <v>2.4296218336929513E-2</v>
      </c>
      <c r="AK2222" s="155">
        <f t="shared" si="383"/>
        <v>1.420989737581985E-2</v>
      </c>
      <c r="AL2222" s="158">
        <f t="shared" si="384"/>
        <v>1.404372042030869E-2</v>
      </c>
    </row>
    <row r="2223" spans="18:38" ht="14.25" x14ac:dyDescent="0.2">
      <c r="R2223" s="152" t="s">
        <v>99</v>
      </c>
      <c r="S2223" s="152"/>
      <c r="T2223" s="152" t="s">
        <v>98</v>
      </c>
      <c r="U2223" s="162">
        <v>39203</v>
      </c>
      <c r="V2223" s="152">
        <v>294.20738999999998</v>
      </c>
      <c r="W2223" s="152">
        <v>286.60727000000003</v>
      </c>
      <c r="X2223" s="152">
        <v>295.59931</v>
      </c>
      <c r="Y2223" s="154">
        <f t="shared" si="374"/>
        <v>8.9920399999999745</v>
      </c>
      <c r="Z2223" s="154">
        <f t="shared" si="375"/>
        <v>1.3919200000000274</v>
      </c>
      <c r="AA2223" s="154">
        <f t="shared" si="376"/>
        <v>-7.6001199999999471</v>
      </c>
      <c r="AB2223" s="155">
        <f t="shared" si="380"/>
        <v>6.0629356666666636</v>
      </c>
      <c r="AC2223" s="155">
        <f t="shared" si="377"/>
        <v>7.6001199999999471</v>
      </c>
      <c r="AD2223" s="155">
        <f t="shared" si="381"/>
        <v>4.1527773333333302</v>
      </c>
      <c r="AE2223" s="152">
        <f t="shared" si="378"/>
        <v>0</v>
      </c>
      <c r="AF2223" s="152"/>
      <c r="AG2223" s="156">
        <v>39203</v>
      </c>
      <c r="AH2223" s="159">
        <v>248.54953</v>
      </c>
      <c r="AI2223" s="155">
        <f t="shared" si="382"/>
        <v>287.57904600000001</v>
      </c>
      <c r="AJ2223" s="158">
        <f t="shared" si="379"/>
        <v>3.057788924404704E-2</v>
      </c>
      <c r="AK2223" s="155">
        <f t="shared" si="383"/>
        <v>1.4685541030752989E-2</v>
      </c>
      <c r="AL2223" s="158">
        <f t="shared" si="384"/>
        <v>1.4440472597344002E-2</v>
      </c>
    </row>
    <row r="2224" spans="18:38" ht="14.25" x14ac:dyDescent="0.2">
      <c r="R2224" s="152" t="s">
        <v>99</v>
      </c>
      <c r="S2224" s="152"/>
      <c r="T2224" s="152" t="s">
        <v>98</v>
      </c>
      <c r="U2224" s="162">
        <v>39204</v>
      </c>
      <c r="V2224" s="152">
        <v>296.05998</v>
      </c>
      <c r="W2224" s="152">
        <v>290.89857000000001</v>
      </c>
      <c r="X2224" s="152">
        <v>296.18581999999998</v>
      </c>
      <c r="Y2224" s="154">
        <f t="shared" si="374"/>
        <v>5.2872499999999718</v>
      </c>
      <c r="Z2224" s="154">
        <f t="shared" si="375"/>
        <v>0.12583999999998241</v>
      </c>
      <c r="AA2224" s="154">
        <f t="shared" si="376"/>
        <v>-5.1614099999999894</v>
      </c>
      <c r="AB2224" s="155">
        <f t="shared" si="380"/>
        <v>6.0708676666666612</v>
      </c>
      <c r="AC2224" s="155">
        <f t="shared" si="377"/>
        <v>5.1614099999999894</v>
      </c>
      <c r="AD2224" s="155">
        <f t="shared" si="381"/>
        <v>4.2983976666666628</v>
      </c>
      <c r="AE2224" s="152">
        <f t="shared" si="378"/>
        <v>0</v>
      </c>
      <c r="AF2224" s="152"/>
      <c r="AG2224" s="156">
        <v>39204</v>
      </c>
      <c r="AH2224" s="159">
        <v>258.79745000000003</v>
      </c>
      <c r="AI2224" s="155">
        <f t="shared" si="382"/>
        <v>285.550612</v>
      </c>
      <c r="AJ2224" s="158">
        <f t="shared" si="379"/>
        <v>1.994382093022937E-2</v>
      </c>
      <c r="AK2224" s="155">
        <f t="shared" si="383"/>
        <v>1.5267661425564617E-2</v>
      </c>
      <c r="AL2224" s="158">
        <f t="shared" si="384"/>
        <v>1.5053015073442262E-2</v>
      </c>
    </row>
    <row r="2225" spans="18:38" ht="14.25" x14ac:dyDescent="0.2">
      <c r="R2225" s="152" t="s">
        <v>99</v>
      </c>
      <c r="S2225" s="152"/>
      <c r="T2225" s="152" t="s">
        <v>98</v>
      </c>
      <c r="U2225" s="162">
        <v>39205</v>
      </c>
      <c r="V2225" s="152">
        <v>294.09005999999999</v>
      </c>
      <c r="W2225" s="152">
        <v>288.24792000000002</v>
      </c>
      <c r="X2225" s="152">
        <v>293.80712</v>
      </c>
      <c r="Y2225" s="154">
        <f t="shared" si="374"/>
        <v>5.5591999999999757</v>
      </c>
      <c r="Z2225" s="154">
        <f t="shared" si="375"/>
        <v>-0.28293999999999642</v>
      </c>
      <c r="AA2225" s="154">
        <f t="shared" si="376"/>
        <v>-5.8421399999999721</v>
      </c>
      <c r="AB2225" s="155">
        <f t="shared" si="380"/>
        <v>5.9677793333333264</v>
      </c>
      <c r="AC2225" s="155">
        <f t="shared" si="377"/>
        <v>5.8421399999999721</v>
      </c>
      <c r="AD2225" s="155">
        <f t="shared" si="381"/>
        <v>4.1986746666666628</v>
      </c>
      <c r="AE2225" s="152">
        <f t="shared" si="378"/>
        <v>0</v>
      </c>
      <c r="AF2225" s="152"/>
      <c r="AG2225" s="156">
        <v>39205</v>
      </c>
      <c r="AH2225" s="159">
        <v>256.83825000000002</v>
      </c>
      <c r="AI2225" s="155">
        <f t="shared" si="382"/>
        <v>282.44054333333338</v>
      </c>
      <c r="AJ2225" s="158">
        <f t="shared" si="379"/>
        <v>2.2746378313977657E-2</v>
      </c>
      <c r="AK2225" s="155">
        <f t="shared" si="383"/>
        <v>1.5184894030043796E-2</v>
      </c>
      <c r="AL2225" s="158">
        <f t="shared" si="384"/>
        <v>1.4865693916016267E-2</v>
      </c>
    </row>
    <row r="2226" spans="18:38" ht="14.25" x14ac:dyDescent="0.2">
      <c r="R2226" s="152" t="s">
        <v>99</v>
      </c>
      <c r="S2226" s="152"/>
      <c r="T2226" s="152" t="s">
        <v>98</v>
      </c>
      <c r="U2226" s="162">
        <v>39206</v>
      </c>
      <c r="V2226" s="152">
        <v>291.25716999999997</v>
      </c>
      <c r="W2226" s="152">
        <v>286.02033999999998</v>
      </c>
      <c r="X2226" s="152">
        <v>294.35127</v>
      </c>
      <c r="Y2226" s="154">
        <f t="shared" si="374"/>
        <v>8.3309300000000235</v>
      </c>
      <c r="Z2226" s="154">
        <f t="shared" si="375"/>
        <v>3.0941000000000258</v>
      </c>
      <c r="AA2226" s="154">
        <f t="shared" si="376"/>
        <v>-5.2368299999999977</v>
      </c>
      <c r="AB2226" s="155">
        <f t="shared" si="380"/>
        <v>5.8746623333333279</v>
      </c>
      <c r="AC2226" s="155">
        <f t="shared" si="377"/>
        <v>5.2368299999999977</v>
      </c>
      <c r="AD2226" s="155">
        <f t="shared" si="381"/>
        <v>4.3732356666666625</v>
      </c>
      <c r="AE2226" s="152">
        <f t="shared" si="378"/>
        <v>0</v>
      </c>
      <c r="AF2226" s="152"/>
      <c r="AG2226" s="156">
        <v>39206</v>
      </c>
      <c r="AH2226" s="159">
        <v>256.18815000000001</v>
      </c>
      <c r="AI2226" s="155">
        <f t="shared" si="382"/>
        <v>280.07751000000002</v>
      </c>
      <c r="AJ2226" s="158">
        <f t="shared" si="379"/>
        <v>2.0441343598445117E-2</v>
      </c>
      <c r="AK2226" s="155">
        <f t="shared" si="383"/>
        <v>1.5866272149991967E-2</v>
      </c>
      <c r="AL2226" s="158">
        <f t="shared" si="384"/>
        <v>1.5614376415538192E-2</v>
      </c>
    </row>
    <row r="2227" spans="18:38" ht="14.25" x14ac:dyDescent="0.2">
      <c r="R2227" s="152" t="s">
        <v>99</v>
      </c>
      <c r="S2227" s="152"/>
      <c r="T2227" s="152" t="s">
        <v>98</v>
      </c>
      <c r="U2227" s="162">
        <v>39207</v>
      </c>
      <c r="V2227" s="152">
        <v>294.55946</v>
      </c>
      <c r="W2227" s="152">
        <v>288.13396</v>
      </c>
      <c r="X2227" s="152">
        <v>294.36160000000001</v>
      </c>
      <c r="Y2227" s="154">
        <f t="shared" si="374"/>
        <v>6.2276400000000081</v>
      </c>
      <c r="Z2227" s="154">
        <f t="shared" si="375"/>
        <v>-0.19785999999999149</v>
      </c>
      <c r="AA2227" s="154">
        <f t="shared" si="376"/>
        <v>-6.4254999999999995</v>
      </c>
      <c r="AB2227" s="155">
        <f t="shared" si="380"/>
        <v>5.919896666666661</v>
      </c>
      <c r="AC2227" s="155">
        <f t="shared" si="377"/>
        <v>6.4254999999999995</v>
      </c>
      <c r="AD2227" s="155">
        <f t="shared" si="381"/>
        <v>4.5199759999999971</v>
      </c>
      <c r="AE2227" s="152">
        <f t="shared" si="378"/>
        <v>0</v>
      </c>
      <c r="AF2227" s="152"/>
      <c r="AG2227" s="156">
        <v>39207</v>
      </c>
      <c r="AH2227" s="159">
        <v>259.03066000000001</v>
      </c>
      <c r="AI2227" s="155">
        <f t="shared" si="382"/>
        <v>278.29324066666663</v>
      </c>
      <c r="AJ2227" s="158">
        <f t="shared" si="379"/>
        <v>2.4805943821476575E-2</v>
      </c>
      <c r="AK2227" s="155">
        <f t="shared" si="383"/>
        <v>1.6477359903219996E-2</v>
      </c>
      <c r="AL2227" s="158">
        <f t="shared" si="384"/>
        <v>1.6241774285182593E-2</v>
      </c>
    </row>
    <row r="2228" spans="18:38" ht="14.25" x14ac:dyDescent="0.2">
      <c r="R2228" s="152" t="s">
        <v>99</v>
      </c>
      <c r="S2228" s="152"/>
      <c r="T2228" s="152" t="s">
        <v>98</v>
      </c>
      <c r="U2228" s="162">
        <v>39208</v>
      </c>
      <c r="V2228" s="152">
        <v>293.52798999999999</v>
      </c>
      <c r="W2228" s="152">
        <v>291.2054</v>
      </c>
      <c r="X2228" s="152">
        <v>293.93284</v>
      </c>
      <c r="Y2228" s="154">
        <f t="shared" si="374"/>
        <v>2.7274400000000014</v>
      </c>
      <c r="Z2228" s="154">
        <f t="shared" si="375"/>
        <v>0.40485000000001037</v>
      </c>
      <c r="AA2228" s="154">
        <f t="shared" si="376"/>
        <v>-2.3225899999999911</v>
      </c>
      <c r="AB2228" s="155">
        <f t="shared" si="380"/>
        <v>5.7054996666666602</v>
      </c>
      <c r="AC2228" s="155">
        <f t="shared" si="377"/>
        <v>2.3225899999999911</v>
      </c>
      <c r="AD2228" s="155">
        <f t="shared" si="381"/>
        <v>4.3555069999999967</v>
      </c>
      <c r="AE2228" s="152">
        <f t="shared" si="378"/>
        <v>0</v>
      </c>
      <c r="AF2228" s="152"/>
      <c r="AG2228" s="156">
        <v>39208</v>
      </c>
      <c r="AH2228" s="159">
        <v>256.68993</v>
      </c>
      <c r="AI2228" s="155">
        <f t="shared" si="382"/>
        <v>276.49023000000005</v>
      </c>
      <c r="AJ2228" s="158">
        <f t="shared" si="379"/>
        <v>9.0482318492197608E-3</v>
      </c>
      <c r="AK2228" s="155">
        <f t="shared" si="383"/>
        <v>1.600064060892319E-2</v>
      </c>
      <c r="AL2228" s="158">
        <f t="shared" si="384"/>
        <v>1.575284233370559E-2</v>
      </c>
    </row>
    <row r="2229" spans="18:38" ht="14.25" x14ac:dyDescent="0.2">
      <c r="R2229" s="152" t="s">
        <v>99</v>
      </c>
      <c r="S2229" s="152"/>
      <c r="T2229" s="152" t="s">
        <v>98</v>
      </c>
      <c r="U2229" s="162">
        <v>39209</v>
      </c>
      <c r="V2229" s="152">
        <v>294.32765000000001</v>
      </c>
      <c r="W2229" s="152">
        <v>286.7559</v>
      </c>
      <c r="X2229" s="152">
        <v>294.32128999999998</v>
      </c>
      <c r="Y2229" s="154">
        <f t="shared" si="374"/>
        <v>7.5653899999999794</v>
      </c>
      <c r="Z2229" s="154">
        <f t="shared" si="375"/>
        <v>-6.3600000000292312E-3</v>
      </c>
      <c r="AA2229" s="154">
        <f t="shared" si="376"/>
        <v>-7.5717500000000086</v>
      </c>
      <c r="AB2229" s="155">
        <f t="shared" si="380"/>
        <v>5.8000336666666596</v>
      </c>
      <c r="AC2229" s="155">
        <f t="shared" si="377"/>
        <v>7.5717500000000086</v>
      </c>
      <c r="AD2229" s="155">
        <f t="shared" si="381"/>
        <v>4.4841769999999963</v>
      </c>
      <c r="AE2229" s="152">
        <f t="shared" si="378"/>
        <v>0</v>
      </c>
      <c r="AF2229" s="152"/>
      <c r="AG2229" s="156">
        <v>39209</v>
      </c>
      <c r="AH2229" s="159">
        <v>252.34719000000004</v>
      </c>
      <c r="AI2229" s="155">
        <f t="shared" si="382"/>
        <v>274.81896500000005</v>
      </c>
      <c r="AJ2229" s="158">
        <f t="shared" si="379"/>
        <v>3.0005287556401986E-2</v>
      </c>
      <c r="AK2229" s="155">
        <f t="shared" si="383"/>
        <v>1.6591799523070015E-2</v>
      </c>
      <c r="AL2229" s="158">
        <f t="shared" si="384"/>
        <v>1.6316839705731355E-2</v>
      </c>
    </row>
    <row r="2230" spans="18:38" ht="14.25" x14ac:dyDescent="0.2">
      <c r="R2230" s="152" t="s">
        <v>99</v>
      </c>
      <c r="S2230" s="152"/>
      <c r="T2230" s="152" t="s">
        <v>98</v>
      </c>
      <c r="U2230" s="162">
        <v>39210</v>
      </c>
      <c r="V2230" s="152">
        <v>294.73761000000002</v>
      </c>
      <c r="W2230" s="152">
        <v>289.49966000000001</v>
      </c>
      <c r="X2230" s="152">
        <v>295.10340000000002</v>
      </c>
      <c r="Y2230" s="154">
        <f t="shared" si="374"/>
        <v>5.6037400000000162</v>
      </c>
      <c r="Z2230" s="154">
        <f t="shared" si="375"/>
        <v>0.36579000000000406</v>
      </c>
      <c r="AA2230" s="154">
        <f t="shared" si="376"/>
        <v>-5.2379500000000121</v>
      </c>
      <c r="AB2230" s="155">
        <f t="shared" si="380"/>
        <v>5.7980779999999923</v>
      </c>
      <c r="AC2230" s="155">
        <f t="shared" si="377"/>
        <v>5.2379500000000121</v>
      </c>
      <c r="AD2230" s="155">
        <f t="shared" si="381"/>
        <v>4.4922373333333292</v>
      </c>
      <c r="AE2230" s="152">
        <f t="shared" si="378"/>
        <v>0</v>
      </c>
      <c r="AF2230" s="152"/>
      <c r="AG2230" s="156">
        <v>39210</v>
      </c>
      <c r="AH2230" s="159">
        <v>260.56473</v>
      </c>
      <c r="AI2230" s="155">
        <f t="shared" si="382"/>
        <v>273.55017266666675</v>
      </c>
      <c r="AJ2230" s="158">
        <f t="shared" si="379"/>
        <v>2.0102298572796141E-2</v>
      </c>
      <c r="AK2230" s="155">
        <f t="shared" si="383"/>
        <v>1.6704199965910781E-2</v>
      </c>
      <c r="AL2230" s="158">
        <f t="shared" si="384"/>
        <v>1.6421986831670999E-2</v>
      </c>
    </row>
    <row r="2231" spans="18:38" ht="14.25" x14ac:dyDescent="0.2">
      <c r="R2231" s="152" t="s">
        <v>99</v>
      </c>
      <c r="S2231" s="152"/>
      <c r="T2231" s="152" t="s">
        <v>98</v>
      </c>
      <c r="U2231" s="162">
        <v>39211</v>
      </c>
      <c r="V2231" s="152">
        <v>294.08388000000002</v>
      </c>
      <c r="W2231" s="152">
        <v>289.27453000000003</v>
      </c>
      <c r="X2231" s="152">
        <v>295.04800999999998</v>
      </c>
      <c r="Y2231" s="154">
        <f t="shared" si="374"/>
        <v>5.7734799999999495</v>
      </c>
      <c r="Z2231" s="154">
        <f t="shared" si="375"/>
        <v>0.96412999999995463</v>
      </c>
      <c r="AA2231" s="154">
        <f t="shared" si="376"/>
        <v>-4.8093499999999949</v>
      </c>
      <c r="AB2231" s="155">
        <f t="shared" si="380"/>
        <v>5.8549219999999913</v>
      </c>
      <c r="AC2231" s="155">
        <f t="shared" si="377"/>
        <v>4.8093499999999949</v>
      </c>
      <c r="AD2231" s="155">
        <f t="shared" si="381"/>
        <v>4.5708539999999953</v>
      </c>
      <c r="AE2231" s="152">
        <f t="shared" si="378"/>
        <v>0</v>
      </c>
      <c r="AF2231" s="152"/>
      <c r="AG2231" s="156">
        <v>39211</v>
      </c>
      <c r="AH2231" s="159">
        <v>252.91564999999997</v>
      </c>
      <c r="AI2231" s="155">
        <f t="shared" si="382"/>
        <v>272.091725</v>
      </c>
      <c r="AJ2231" s="158">
        <f t="shared" si="379"/>
        <v>1.9015628333003496E-2</v>
      </c>
      <c r="AK2231" s="155">
        <f t="shared" si="383"/>
        <v>1.70626800793056E-2</v>
      </c>
      <c r="AL2231" s="158">
        <f t="shared" si="384"/>
        <v>1.6798945282147024E-2</v>
      </c>
    </row>
    <row r="2232" spans="18:38" ht="14.25" x14ac:dyDescent="0.2">
      <c r="R2232" s="152" t="s">
        <v>99</v>
      </c>
      <c r="S2232" s="152"/>
      <c r="T2232" s="152" t="s">
        <v>98</v>
      </c>
      <c r="U2232" s="162">
        <v>39212</v>
      </c>
      <c r="V2232" s="152">
        <v>295.41370999999998</v>
      </c>
      <c r="W2232" s="152">
        <v>294.59611999999998</v>
      </c>
      <c r="X2232" s="152">
        <v>298.84165999999999</v>
      </c>
      <c r="Y2232" s="154">
        <f t="shared" si="374"/>
        <v>4.2455400000000054</v>
      </c>
      <c r="Z2232" s="154">
        <f t="shared" si="375"/>
        <v>3.4279500000000098</v>
      </c>
      <c r="AA2232" s="154">
        <f t="shared" si="376"/>
        <v>-0.8175899999999956</v>
      </c>
      <c r="AB2232" s="155">
        <f t="shared" si="380"/>
        <v>5.7279289999999925</v>
      </c>
      <c r="AC2232" s="155">
        <f t="shared" si="377"/>
        <v>0.8175899999999956</v>
      </c>
      <c r="AD2232" s="155">
        <f t="shared" si="381"/>
        <v>4.5362096666666636</v>
      </c>
      <c r="AE2232" s="152">
        <f t="shared" si="378"/>
        <v>0</v>
      </c>
      <c r="AF2232" s="152"/>
      <c r="AG2232" s="156">
        <v>39212</v>
      </c>
      <c r="AH2232" s="159">
        <v>261.36212</v>
      </c>
      <c r="AI2232" s="155">
        <f t="shared" si="382"/>
        <v>271.07786333333337</v>
      </c>
      <c r="AJ2232" s="158">
        <f t="shared" si="379"/>
        <v>3.1281885837167052E-3</v>
      </c>
      <c r="AK2232" s="155">
        <f t="shared" si="383"/>
        <v>1.6954814557990892E-2</v>
      </c>
      <c r="AL2232" s="158">
        <f t="shared" si="384"/>
        <v>1.6733973076542483E-2</v>
      </c>
    </row>
    <row r="2233" spans="18:38" ht="14.25" x14ac:dyDescent="0.2">
      <c r="R2233" s="152" t="s">
        <v>99</v>
      </c>
      <c r="S2233" s="152"/>
      <c r="T2233" s="152" t="s">
        <v>98</v>
      </c>
      <c r="U2233" s="162">
        <v>39213</v>
      </c>
      <c r="V2233" s="152">
        <v>298.87222000000003</v>
      </c>
      <c r="W2233" s="152">
        <v>288.17372</v>
      </c>
      <c r="X2233" s="152">
        <v>298.61577</v>
      </c>
      <c r="Y2233" s="154">
        <f t="shared" si="374"/>
        <v>10.442049999999995</v>
      </c>
      <c r="Z2233" s="154">
        <f t="shared" si="375"/>
        <v>-0.25645000000002938</v>
      </c>
      <c r="AA2233" s="154">
        <f t="shared" si="376"/>
        <v>-10.698500000000024</v>
      </c>
      <c r="AB2233" s="155">
        <f t="shared" si="380"/>
        <v>5.9426153333333271</v>
      </c>
      <c r="AC2233" s="155">
        <f t="shared" si="377"/>
        <v>10.698500000000024</v>
      </c>
      <c r="AD2233" s="155">
        <f t="shared" si="381"/>
        <v>4.7667939999999991</v>
      </c>
      <c r="AE2233" s="152">
        <f t="shared" si="378"/>
        <v>0</v>
      </c>
      <c r="AF2233" s="152"/>
      <c r="AG2233" s="156">
        <v>39213</v>
      </c>
      <c r="AH2233" s="159">
        <v>262.60999000000004</v>
      </c>
      <c r="AI2233" s="155">
        <f t="shared" si="382"/>
        <v>270.105616</v>
      </c>
      <c r="AJ2233" s="158">
        <f t="shared" si="379"/>
        <v>4.0739120396752697E-2</v>
      </c>
      <c r="AK2233" s="155">
        <f t="shared" si="383"/>
        <v>1.7880838387256577E-2</v>
      </c>
      <c r="AL2233" s="158">
        <f t="shared" si="384"/>
        <v>1.7647889261214026E-2</v>
      </c>
    </row>
    <row r="2234" spans="18:38" ht="14.25" x14ac:dyDescent="0.2">
      <c r="R2234" s="152" t="s">
        <v>99</v>
      </c>
      <c r="S2234" s="152"/>
      <c r="T2234" s="152" t="s">
        <v>98</v>
      </c>
      <c r="U2234" s="162">
        <v>39214</v>
      </c>
      <c r="V2234" s="152">
        <v>292.46059000000002</v>
      </c>
      <c r="W2234" s="152">
        <v>287.40812</v>
      </c>
      <c r="X2234" s="152">
        <v>292.48273</v>
      </c>
      <c r="Y2234" s="154">
        <f t="shared" si="374"/>
        <v>5.0746100000000069</v>
      </c>
      <c r="Z2234" s="154">
        <f t="shared" si="375"/>
        <v>2.2139999999978954E-2</v>
      </c>
      <c r="AA2234" s="154">
        <f t="shared" si="376"/>
        <v>-5.052470000000028</v>
      </c>
      <c r="AB2234" s="155">
        <f t="shared" si="380"/>
        <v>6.0496539999999941</v>
      </c>
      <c r="AC2234" s="155">
        <f t="shared" si="377"/>
        <v>5.052470000000028</v>
      </c>
      <c r="AD2234" s="155">
        <f t="shared" si="381"/>
        <v>4.9311643333333333</v>
      </c>
      <c r="AE2234" s="152">
        <f t="shared" si="378"/>
        <v>0</v>
      </c>
      <c r="AF2234" s="152"/>
      <c r="AG2234" s="156">
        <v>39214</v>
      </c>
      <c r="AH2234" s="159">
        <v>243.09794000000002</v>
      </c>
      <c r="AI2234" s="155">
        <f t="shared" si="382"/>
        <v>268.75487499999997</v>
      </c>
      <c r="AJ2234" s="158">
        <f t="shared" si="379"/>
        <v>2.0783680848961646E-2</v>
      </c>
      <c r="AK2234" s="155">
        <f t="shared" si="383"/>
        <v>1.8559364541397668E-2</v>
      </c>
      <c r="AL2234" s="158">
        <f t="shared" si="384"/>
        <v>1.8348185622059261E-2</v>
      </c>
    </row>
    <row r="2235" spans="18:38" ht="14.25" x14ac:dyDescent="0.2">
      <c r="R2235" s="152" t="s">
        <v>99</v>
      </c>
      <c r="S2235" s="152"/>
      <c r="T2235" s="152" t="s">
        <v>98</v>
      </c>
      <c r="U2235" s="162">
        <v>39215</v>
      </c>
      <c r="V2235" s="152">
        <v>292.80941999999999</v>
      </c>
      <c r="W2235" s="152">
        <v>286.32781</v>
      </c>
      <c r="X2235" s="152">
        <v>293.20884000000001</v>
      </c>
      <c r="Y2235" s="154">
        <f t="shared" si="374"/>
        <v>6.8810300000000097</v>
      </c>
      <c r="Z2235" s="154">
        <f t="shared" si="375"/>
        <v>0.39942000000002054</v>
      </c>
      <c r="AA2235" s="154">
        <f t="shared" si="376"/>
        <v>-6.4816099999999892</v>
      </c>
      <c r="AB2235" s="155">
        <f t="shared" si="380"/>
        <v>5.9668999999999945</v>
      </c>
      <c r="AC2235" s="155">
        <f t="shared" si="377"/>
        <v>6.4816099999999892</v>
      </c>
      <c r="AD2235" s="155">
        <f t="shared" si="381"/>
        <v>4.8322626666666659</v>
      </c>
      <c r="AE2235" s="152">
        <f t="shared" si="378"/>
        <v>0</v>
      </c>
      <c r="AF2235" s="152"/>
      <c r="AG2235" s="156">
        <v>39215</v>
      </c>
      <c r="AH2235" s="159">
        <v>254.95043000000001</v>
      </c>
      <c r="AI2235" s="155">
        <f t="shared" si="382"/>
        <v>267.63299866666665</v>
      </c>
      <c r="AJ2235" s="158">
        <f t="shared" si="379"/>
        <v>2.5423020467155083E-2</v>
      </c>
      <c r="AK2235" s="155">
        <f t="shared" si="383"/>
        <v>1.831550264628061E-2</v>
      </c>
      <c r="AL2235" s="158">
        <f t="shared" si="384"/>
        <v>1.8055556268250707E-2</v>
      </c>
    </row>
    <row r="2236" spans="18:38" ht="14.25" x14ac:dyDescent="0.2">
      <c r="R2236" s="152" t="s">
        <v>99</v>
      </c>
      <c r="S2236" s="152"/>
      <c r="T2236" s="152" t="s">
        <v>98</v>
      </c>
      <c r="U2236" s="162">
        <v>39216</v>
      </c>
      <c r="V2236" s="152">
        <v>292.39177000000001</v>
      </c>
      <c r="W2236" s="152">
        <v>282.69704999999999</v>
      </c>
      <c r="X2236" s="152">
        <v>294.40100999999999</v>
      </c>
      <c r="Y2236" s="154">
        <f t="shared" si="374"/>
        <v>11.703959999999995</v>
      </c>
      <c r="Z2236" s="154">
        <f t="shared" si="375"/>
        <v>2.009239999999977</v>
      </c>
      <c r="AA2236" s="154">
        <f t="shared" si="376"/>
        <v>-9.694720000000018</v>
      </c>
      <c r="AB2236" s="155">
        <f t="shared" si="380"/>
        <v>6.2834776666666601</v>
      </c>
      <c r="AC2236" s="155">
        <f t="shared" si="377"/>
        <v>9.694720000000018</v>
      </c>
      <c r="AD2236" s="155">
        <f t="shared" si="381"/>
        <v>5.1042649999999981</v>
      </c>
      <c r="AE2236" s="152">
        <f t="shared" si="378"/>
        <v>0</v>
      </c>
      <c r="AF2236" s="152"/>
      <c r="AG2236" s="156">
        <v>39216</v>
      </c>
      <c r="AH2236" s="159">
        <v>268.70967000000002</v>
      </c>
      <c r="AI2236" s="155">
        <f t="shared" si="382"/>
        <v>267.69646566666671</v>
      </c>
      <c r="AJ2236" s="158">
        <f t="shared" si="379"/>
        <v>3.6078790912139551E-2</v>
      </c>
      <c r="AK2236" s="155">
        <f t="shared" si="383"/>
        <v>1.9326397695173168E-2</v>
      </c>
      <c r="AL2236" s="158">
        <f t="shared" si="384"/>
        <v>1.9067360442314482E-2</v>
      </c>
    </row>
    <row r="2237" spans="18:38" ht="14.25" x14ac:dyDescent="0.2">
      <c r="R2237" s="152" t="s">
        <v>99</v>
      </c>
      <c r="S2237" s="152"/>
      <c r="T2237" s="152" t="s">
        <v>98</v>
      </c>
      <c r="U2237" s="162">
        <v>39217</v>
      </c>
      <c r="V2237" s="152">
        <v>294.71794999999997</v>
      </c>
      <c r="W2237" s="152">
        <v>287.52082000000001</v>
      </c>
      <c r="X2237" s="152">
        <v>297.52821</v>
      </c>
      <c r="Y2237" s="154">
        <f t="shared" si="374"/>
        <v>10.007389999999987</v>
      </c>
      <c r="Z2237" s="154">
        <f t="shared" si="375"/>
        <v>2.810260000000028</v>
      </c>
      <c r="AA2237" s="154">
        <f t="shared" si="376"/>
        <v>-7.1971299999999587</v>
      </c>
      <c r="AB2237" s="155">
        <f t="shared" si="380"/>
        <v>6.5198876666666594</v>
      </c>
      <c r="AC2237" s="155">
        <f t="shared" si="377"/>
        <v>7.1971299999999587</v>
      </c>
      <c r="AD2237" s="155">
        <f t="shared" si="381"/>
        <v>5.3441693333333298</v>
      </c>
      <c r="AE2237" s="152">
        <f t="shared" si="378"/>
        <v>0</v>
      </c>
      <c r="AF2237" s="152"/>
      <c r="AG2237" s="156">
        <v>39217</v>
      </c>
      <c r="AH2237" s="159">
        <v>265.79928000000001</v>
      </c>
      <c r="AI2237" s="155">
        <f t="shared" si="382"/>
        <v>267.60457100000002</v>
      </c>
      <c r="AJ2237" s="158">
        <f t="shared" si="379"/>
        <v>2.707731187232696E-2</v>
      </c>
      <c r="AK2237" s="155">
        <f t="shared" si="383"/>
        <v>2.0228974757584065E-2</v>
      </c>
      <c r="AL2237" s="158">
        <f t="shared" si="384"/>
        <v>1.9970396295410548E-2</v>
      </c>
    </row>
    <row r="2238" spans="18:38" ht="14.25" x14ac:dyDescent="0.2">
      <c r="R2238" s="152" t="s">
        <v>99</v>
      </c>
      <c r="S2238" s="152"/>
      <c r="T2238" s="152" t="s">
        <v>98</v>
      </c>
      <c r="U2238" s="162">
        <v>39218</v>
      </c>
      <c r="V2238" s="152">
        <v>298.25204000000002</v>
      </c>
      <c r="W2238" s="152">
        <v>287.73333000000002</v>
      </c>
      <c r="X2238" s="152">
        <v>298.22498999999999</v>
      </c>
      <c r="Y2238" s="154">
        <f t="shared" si="374"/>
        <v>10.491659999999968</v>
      </c>
      <c r="Z2238" s="154">
        <f t="shared" si="375"/>
        <v>-2.7050000000031105E-2</v>
      </c>
      <c r="AA2238" s="154">
        <f t="shared" si="376"/>
        <v>-10.518709999999999</v>
      </c>
      <c r="AB2238" s="155">
        <f t="shared" si="380"/>
        <v>6.6907193333333241</v>
      </c>
      <c r="AC2238" s="155">
        <f t="shared" si="377"/>
        <v>10.518709999999999</v>
      </c>
      <c r="AD2238" s="155">
        <f t="shared" si="381"/>
        <v>5.5154733333333299</v>
      </c>
      <c r="AE2238" s="152">
        <f t="shared" si="378"/>
        <v>0</v>
      </c>
      <c r="AF2238" s="152"/>
      <c r="AG2238" s="156">
        <v>39218</v>
      </c>
      <c r="AH2238" s="159">
        <v>260.29619000000002</v>
      </c>
      <c r="AI2238" s="155">
        <f t="shared" si="382"/>
        <v>267.05755033333338</v>
      </c>
      <c r="AJ2238" s="158">
        <f t="shared" si="379"/>
        <v>4.0410541544999172E-2</v>
      </c>
      <c r="AK2238" s="155">
        <f t="shared" si="383"/>
        <v>2.0927943465207512E-2</v>
      </c>
      <c r="AL2238" s="158">
        <f t="shared" si="384"/>
        <v>2.0652751912271637E-2</v>
      </c>
    </row>
    <row r="2239" spans="18:38" ht="14.25" x14ac:dyDescent="0.2">
      <c r="R2239" s="152" t="s">
        <v>99</v>
      </c>
      <c r="S2239" s="152"/>
      <c r="T2239" s="152" t="s">
        <v>98</v>
      </c>
      <c r="U2239" s="162">
        <v>39219</v>
      </c>
      <c r="V2239" s="152">
        <v>290.41257000000002</v>
      </c>
      <c r="W2239" s="152">
        <v>284.29820999999998</v>
      </c>
      <c r="X2239" s="152">
        <v>290.88551000000001</v>
      </c>
      <c r="Y2239" s="154">
        <f t="shared" si="374"/>
        <v>6.5873000000000275</v>
      </c>
      <c r="Z2239" s="154">
        <f t="shared" si="375"/>
        <v>0.47293999999999414</v>
      </c>
      <c r="AA2239" s="154">
        <f t="shared" si="376"/>
        <v>-6.1143600000000333</v>
      </c>
      <c r="AB2239" s="155">
        <f t="shared" si="380"/>
        <v>6.7839746666666603</v>
      </c>
      <c r="AC2239" s="155">
        <f t="shared" si="377"/>
        <v>6.1143600000000333</v>
      </c>
      <c r="AD2239" s="155">
        <f t="shared" si="381"/>
        <v>5.6357663333333319</v>
      </c>
      <c r="AE2239" s="152">
        <f t="shared" si="378"/>
        <v>0</v>
      </c>
      <c r="AF2239" s="152"/>
      <c r="AG2239" s="156">
        <v>39219</v>
      </c>
      <c r="AH2239" s="159">
        <v>237.45353999999998</v>
      </c>
      <c r="AI2239" s="155">
        <f t="shared" si="382"/>
        <v>265.31334966666668</v>
      </c>
      <c r="AJ2239" s="158">
        <f t="shared" si="379"/>
        <v>2.5749710869755971E-2</v>
      </c>
      <c r="AK2239" s="155">
        <f t="shared" si="383"/>
        <v>2.1498051525505154E-2</v>
      </c>
      <c r="AL2239" s="158">
        <f t="shared" si="384"/>
        <v>2.1241925219420633E-2</v>
      </c>
    </row>
    <row r="2240" spans="18:38" ht="14.25" x14ac:dyDescent="0.2">
      <c r="R2240" s="152" t="s">
        <v>99</v>
      </c>
      <c r="S2240" s="152"/>
      <c r="T2240" s="152" t="s">
        <v>98</v>
      </c>
      <c r="U2240" s="162">
        <v>39220</v>
      </c>
      <c r="V2240" s="152">
        <v>291.45481999999998</v>
      </c>
      <c r="W2240" s="152">
        <v>289.21967999999998</v>
      </c>
      <c r="X2240" s="152">
        <v>294.64647000000002</v>
      </c>
      <c r="Y2240" s="154">
        <f t="shared" si="374"/>
        <v>5.4267900000000395</v>
      </c>
      <c r="Z2240" s="154">
        <f t="shared" si="375"/>
        <v>3.1916500000000383</v>
      </c>
      <c r="AA2240" s="154">
        <f t="shared" si="376"/>
        <v>-2.2351400000000012</v>
      </c>
      <c r="AB2240" s="155">
        <f t="shared" si="380"/>
        <v>6.8195529999999946</v>
      </c>
      <c r="AC2240" s="155">
        <f t="shared" si="377"/>
        <v>2.2351400000000012</v>
      </c>
      <c r="AD2240" s="155">
        <f t="shared" si="381"/>
        <v>5.5611176666666644</v>
      </c>
      <c r="AE2240" s="152">
        <f t="shared" si="378"/>
        <v>0</v>
      </c>
      <c r="AF2240" s="152"/>
      <c r="AG2240" s="156">
        <v>39220</v>
      </c>
      <c r="AH2240" s="159">
        <v>233.26279000000002</v>
      </c>
      <c r="AI2240" s="155">
        <f t="shared" si="382"/>
        <v>263.60848866666663</v>
      </c>
      <c r="AJ2240" s="158">
        <f t="shared" si="379"/>
        <v>9.5820683616105289E-3</v>
      </c>
      <c r="AK2240" s="155">
        <f t="shared" si="383"/>
        <v>2.1293020566817533E-2</v>
      </c>
      <c r="AL2240" s="158">
        <f t="shared" si="384"/>
        <v>2.1096125146784279E-2</v>
      </c>
    </row>
    <row r="2241" spans="18:38" ht="14.25" x14ac:dyDescent="0.2">
      <c r="R2241" s="152" t="s">
        <v>99</v>
      </c>
      <c r="S2241" s="152"/>
      <c r="T2241" s="152" t="s">
        <v>98</v>
      </c>
      <c r="U2241" s="162">
        <v>39221</v>
      </c>
      <c r="V2241" s="152">
        <v>295.22985999999997</v>
      </c>
      <c r="W2241" s="152">
        <v>293.06518</v>
      </c>
      <c r="X2241" s="152">
        <v>297.71136000000001</v>
      </c>
      <c r="Y2241" s="154">
        <f t="shared" si="374"/>
        <v>4.6461800000000153</v>
      </c>
      <c r="Z2241" s="154">
        <f t="shared" si="375"/>
        <v>2.4815000000000396</v>
      </c>
      <c r="AA2241" s="154">
        <f t="shared" si="376"/>
        <v>-2.1646799999999757</v>
      </c>
      <c r="AB2241" s="155">
        <f t="shared" si="380"/>
        <v>6.8524966666666618</v>
      </c>
      <c r="AC2241" s="155">
        <f t="shared" si="377"/>
        <v>2.1646799999999757</v>
      </c>
      <c r="AD2241" s="155">
        <f t="shared" si="381"/>
        <v>5.507095999999998</v>
      </c>
      <c r="AE2241" s="152">
        <f t="shared" si="378"/>
        <v>0</v>
      </c>
      <c r="AF2241" s="152"/>
      <c r="AG2241" s="156">
        <v>39221</v>
      </c>
      <c r="AH2241" s="159">
        <v>230.50315000000001</v>
      </c>
      <c r="AI2241" s="155">
        <f t="shared" si="382"/>
        <v>261.70226499999995</v>
      </c>
      <c r="AJ2241" s="158">
        <f t="shared" si="379"/>
        <v>9.3911081041624621E-3</v>
      </c>
      <c r="AK2241" s="155">
        <f t="shared" si="383"/>
        <v>2.1167468299725857E-2</v>
      </c>
      <c r="AL2241" s="158">
        <f t="shared" si="384"/>
        <v>2.104336391586064E-2</v>
      </c>
    </row>
    <row r="2242" spans="18:38" ht="14.25" x14ac:dyDescent="0.2">
      <c r="R2242" s="152" t="s">
        <v>99</v>
      </c>
      <c r="S2242" s="152"/>
      <c r="T2242" s="152" t="s">
        <v>98</v>
      </c>
      <c r="U2242" s="162">
        <v>39222</v>
      </c>
      <c r="V2242" s="152">
        <v>292.83046999999999</v>
      </c>
      <c r="W2242" s="152">
        <v>289.50698999999997</v>
      </c>
      <c r="X2242" s="152">
        <v>293.09886</v>
      </c>
      <c r="Y2242" s="154">
        <f t="shared" ref="Y2242:Y2305" si="385">X2242-W2242</f>
        <v>3.5918700000000285</v>
      </c>
      <c r="Z2242" s="154">
        <f t="shared" ref="Z2242:Z2305" si="386">X2242-V2242</f>
        <v>0.26839000000001079</v>
      </c>
      <c r="AA2242" s="154">
        <f t="shared" ref="AA2242:AA2305" si="387">W2242-V2242</f>
        <v>-3.3234800000000178</v>
      </c>
      <c r="AB2242" s="155">
        <f t="shared" si="380"/>
        <v>6.8441933333333278</v>
      </c>
      <c r="AC2242" s="155">
        <f t="shared" ref="AC2242:AC2305" si="388">IF((V2242-W2242)&lt;0,0,V2242-W2242)</f>
        <v>3.3234800000000178</v>
      </c>
      <c r="AD2242" s="155">
        <f t="shared" si="381"/>
        <v>5.4913759999999971</v>
      </c>
      <c r="AE2242" s="152">
        <f t="shared" ref="AE2242:AE2305" si="389">IF(AC2242&gt;=25,1,0)</f>
        <v>0</v>
      </c>
      <c r="AF2242" s="152"/>
      <c r="AG2242" s="156">
        <v>39222</v>
      </c>
      <c r="AH2242" s="159">
        <v>225.23066</v>
      </c>
      <c r="AI2242" s="155">
        <f t="shared" si="382"/>
        <v>259.36601000000002</v>
      </c>
      <c r="AJ2242" s="158">
        <f t="shared" ref="AJ2242:AJ2305" si="390">AC2242/AH2242</f>
        <v>1.475589513434813E-2</v>
      </c>
      <c r="AK2242" s="155">
        <f t="shared" si="383"/>
        <v>2.1230971080122694E-2</v>
      </c>
      <c r="AL2242" s="158">
        <f t="shared" si="384"/>
        <v>2.1172303957638847E-2</v>
      </c>
    </row>
    <row r="2243" spans="18:38" ht="14.25" x14ac:dyDescent="0.2">
      <c r="R2243" s="152" t="s">
        <v>99</v>
      </c>
      <c r="S2243" s="152"/>
      <c r="T2243" s="152" t="s">
        <v>98</v>
      </c>
      <c r="U2243" s="162">
        <v>39223</v>
      </c>
      <c r="V2243" s="152">
        <v>291.14062000000001</v>
      </c>
      <c r="W2243" s="152">
        <v>278.67782</v>
      </c>
      <c r="X2243" s="152">
        <v>291.26091000000002</v>
      </c>
      <c r="Y2243" s="154">
        <f t="shared" si="385"/>
        <v>12.583090000000027</v>
      </c>
      <c r="Z2243" s="154">
        <f t="shared" si="386"/>
        <v>0.12029000000001133</v>
      </c>
      <c r="AA2243" s="154">
        <f t="shared" si="387"/>
        <v>-12.462800000000016</v>
      </c>
      <c r="AB2243" s="155">
        <f t="shared" si="380"/>
        <v>7.1706563333333291</v>
      </c>
      <c r="AC2243" s="155">
        <f t="shared" si="388"/>
        <v>12.462800000000016</v>
      </c>
      <c r="AD2243" s="155">
        <f t="shared" si="381"/>
        <v>5.8259029999999976</v>
      </c>
      <c r="AE2243" s="152">
        <f t="shared" si="389"/>
        <v>0</v>
      </c>
      <c r="AF2243" s="152"/>
      <c r="AG2243" s="156">
        <v>39223</v>
      </c>
      <c r="AH2243" s="159">
        <v>221.68052</v>
      </c>
      <c r="AI2243" s="155">
        <f t="shared" si="382"/>
        <v>257.28868033333333</v>
      </c>
      <c r="AJ2243" s="158">
        <f t="shared" si="390"/>
        <v>5.6219644378315316E-2</v>
      </c>
      <c r="AK2243" s="155">
        <f t="shared" si="383"/>
        <v>2.2820101656083926E-2</v>
      </c>
      <c r="AL2243" s="158">
        <f t="shared" si="384"/>
        <v>2.2643448567003344E-2</v>
      </c>
    </row>
    <row r="2244" spans="18:38" ht="14.25" x14ac:dyDescent="0.2">
      <c r="R2244" s="152" t="s">
        <v>99</v>
      </c>
      <c r="S2244" s="152"/>
      <c r="T2244" s="152" t="s">
        <v>98</v>
      </c>
      <c r="U2244" s="162">
        <v>39224</v>
      </c>
      <c r="V2244" s="152">
        <v>288.91408999999999</v>
      </c>
      <c r="W2244" s="152">
        <v>274.41289999999998</v>
      </c>
      <c r="X2244" s="152">
        <v>291.37732999999997</v>
      </c>
      <c r="Y2244" s="154">
        <f t="shared" si="385"/>
        <v>16.964429999999993</v>
      </c>
      <c r="Z2244" s="154">
        <f t="shared" si="386"/>
        <v>2.4632399999999848</v>
      </c>
      <c r="AA2244" s="154">
        <f t="shared" si="387"/>
        <v>-14.501190000000008</v>
      </c>
      <c r="AB2244" s="155">
        <f t="shared" si="380"/>
        <v>7.6763546666666631</v>
      </c>
      <c r="AC2244" s="155">
        <f t="shared" si="388"/>
        <v>14.501190000000008</v>
      </c>
      <c r="AD2244" s="155">
        <f t="shared" si="381"/>
        <v>6.2978343333333306</v>
      </c>
      <c r="AE2244" s="152">
        <f t="shared" si="389"/>
        <v>0</v>
      </c>
      <c r="AF2244" s="152"/>
      <c r="AG2244" s="156">
        <v>39224</v>
      </c>
      <c r="AH2244" s="159">
        <v>231.12412</v>
      </c>
      <c r="AI2244" s="155">
        <f t="shared" si="382"/>
        <v>255.47105399999992</v>
      </c>
      <c r="AJ2244" s="158">
        <f t="shared" si="390"/>
        <v>6.2742002003079597E-2</v>
      </c>
      <c r="AK2244" s="155">
        <f t="shared" si="383"/>
        <v>2.4871447285225889E-2</v>
      </c>
      <c r="AL2244" s="158">
        <f t="shared" si="384"/>
        <v>2.465185090336431E-2</v>
      </c>
    </row>
    <row r="2245" spans="18:38" ht="14.25" x14ac:dyDescent="0.2">
      <c r="R2245" s="152" t="s">
        <v>99</v>
      </c>
      <c r="S2245" s="152"/>
      <c r="T2245" s="152" t="s">
        <v>98</v>
      </c>
      <c r="U2245" s="162">
        <v>39225</v>
      </c>
      <c r="V2245" s="152">
        <v>292.11995999999999</v>
      </c>
      <c r="W2245" s="152">
        <v>287.54226</v>
      </c>
      <c r="X2245" s="152">
        <v>295.46147999999999</v>
      </c>
      <c r="Y2245" s="154">
        <f t="shared" si="385"/>
        <v>7.9192199999999957</v>
      </c>
      <c r="Z2245" s="154">
        <f t="shared" si="386"/>
        <v>3.3415200000000027</v>
      </c>
      <c r="AA2245" s="154">
        <f t="shared" si="387"/>
        <v>-4.577699999999993</v>
      </c>
      <c r="AB2245" s="155">
        <f t="shared" si="380"/>
        <v>7.8705276666666633</v>
      </c>
      <c r="AC2245" s="155">
        <f t="shared" si="388"/>
        <v>4.577699999999993</v>
      </c>
      <c r="AD2245" s="155">
        <f t="shared" si="381"/>
        <v>6.4504243333333307</v>
      </c>
      <c r="AE2245" s="152">
        <f t="shared" si="389"/>
        <v>0</v>
      </c>
      <c r="AF2245" s="152"/>
      <c r="AG2245" s="156">
        <v>39225</v>
      </c>
      <c r="AH2245" s="159">
        <v>233.52591000000001</v>
      </c>
      <c r="AI2245" s="155">
        <f t="shared" si="382"/>
        <v>253.69441999999995</v>
      </c>
      <c r="AJ2245" s="158">
        <f t="shared" si="390"/>
        <v>1.960253575288495E-2</v>
      </c>
      <c r="AK2245" s="155">
        <f t="shared" si="383"/>
        <v>2.5524865143655387E-2</v>
      </c>
      <c r="AL2245" s="158">
        <f t="shared" si="384"/>
        <v>2.5425960623545966E-2</v>
      </c>
    </row>
    <row r="2246" spans="18:38" ht="14.25" x14ac:dyDescent="0.2">
      <c r="R2246" s="152" t="s">
        <v>99</v>
      </c>
      <c r="S2246" s="152"/>
      <c r="T2246" s="152" t="s">
        <v>98</v>
      </c>
      <c r="U2246" s="162">
        <v>39226</v>
      </c>
      <c r="V2246" s="152">
        <v>296.05559</v>
      </c>
      <c r="W2246" s="152">
        <v>287.07416000000001</v>
      </c>
      <c r="X2246" s="152">
        <v>296.44045</v>
      </c>
      <c r="Y2246" s="154">
        <f t="shared" si="385"/>
        <v>9.3662899999999922</v>
      </c>
      <c r="Z2246" s="154">
        <f t="shared" si="386"/>
        <v>0.38486000000000331</v>
      </c>
      <c r="AA2246" s="154">
        <f t="shared" si="387"/>
        <v>-8.9814299999999889</v>
      </c>
      <c r="AB2246" s="155">
        <f t="shared" si="380"/>
        <v>7.8853729999999969</v>
      </c>
      <c r="AC2246" s="155">
        <f t="shared" si="388"/>
        <v>8.9814299999999889</v>
      </c>
      <c r="AD2246" s="155">
        <f t="shared" si="381"/>
        <v>6.7140336666666638</v>
      </c>
      <c r="AE2246" s="152">
        <f t="shared" si="389"/>
        <v>0</v>
      </c>
      <c r="AF2246" s="152"/>
      <c r="AG2246" s="156">
        <v>39226</v>
      </c>
      <c r="AH2246" s="159">
        <v>231.37939</v>
      </c>
      <c r="AI2246" s="155">
        <f t="shared" si="382"/>
        <v>252.62577100000001</v>
      </c>
      <c r="AJ2246" s="158">
        <f t="shared" si="390"/>
        <v>3.8816897218027883E-2</v>
      </c>
      <c r="AK2246" s="155">
        <f t="shared" si="383"/>
        <v>2.6682974360072741E-2</v>
      </c>
      <c r="AL2246" s="158">
        <f t="shared" si="384"/>
        <v>2.6576994263450119E-2</v>
      </c>
    </row>
    <row r="2247" spans="18:38" ht="14.25" x14ac:dyDescent="0.2">
      <c r="R2247" s="152" t="s">
        <v>99</v>
      </c>
      <c r="S2247" s="152"/>
      <c r="T2247" s="152" t="s">
        <v>98</v>
      </c>
      <c r="U2247" s="162">
        <v>39227</v>
      </c>
      <c r="V2247" s="152">
        <v>295.45688000000001</v>
      </c>
      <c r="W2247" s="152">
        <v>291.83767999999998</v>
      </c>
      <c r="X2247" s="152">
        <v>298.52166999999997</v>
      </c>
      <c r="Y2247" s="154">
        <f t="shared" si="385"/>
        <v>6.6839899999999943</v>
      </c>
      <c r="Z2247" s="154">
        <f t="shared" si="386"/>
        <v>3.0647899999999595</v>
      </c>
      <c r="AA2247" s="154">
        <f t="shared" si="387"/>
        <v>-3.6192000000000348</v>
      </c>
      <c r="AB2247" s="155">
        <f t="shared" si="380"/>
        <v>7.8742819999999973</v>
      </c>
      <c r="AC2247" s="155">
        <f t="shared" si="388"/>
        <v>3.6192000000000348</v>
      </c>
      <c r="AD2247" s="155">
        <f t="shared" si="381"/>
        <v>6.6302959999999986</v>
      </c>
      <c r="AE2247" s="152">
        <f t="shared" si="389"/>
        <v>0</v>
      </c>
      <c r="AF2247" s="152"/>
      <c r="AG2247" s="156">
        <v>39227</v>
      </c>
      <c r="AH2247" s="159">
        <v>238.13200000000001</v>
      </c>
      <c r="AI2247" s="155">
        <f t="shared" si="382"/>
        <v>251.24365199999997</v>
      </c>
      <c r="AJ2247" s="158">
        <f t="shared" si="390"/>
        <v>1.5198293383501734E-2</v>
      </c>
      <c r="AK2247" s="155">
        <f t="shared" si="383"/>
        <v>2.6458608084835428E-2</v>
      </c>
      <c r="AL2247" s="158">
        <f t="shared" si="384"/>
        <v>2.6389904569608786E-2</v>
      </c>
    </row>
    <row r="2248" spans="18:38" ht="14.25" x14ac:dyDescent="0.2">
      <c r="R2248" s="152" t="s">
        <v>99</v>
      </c>
      <c r="S2248" s="152"/>
      <c r="T2248" s="152" t="s">
        <v>98</v>
      </c>
      <c r="U2248" s="162">
        <v>39228</v>
      </c>
      <c r="V2248" s="152">
        <v>299.23836</v>
      </c>
      <c r="W2248" s="152">
        <v>291.85628000000003</v>
      </c>
      <c r="X2248" s="152">
        <v>301.77395999999999</v>
      </c>
      <c r="Y2248" s="154">
        <f t="shared" si="385"/>
        <v>9.9176799999999616</v>
      </c>
      <c r="Z2248" s="154">
        <f t="shared" si="386"/>
        <v>2.5355999999999881</v>
      </c>
      <c r="AA2248" s="154">
        <f t="shared" si="387"/>
        <v>-7.3820799999999736</v>
      </c>
      <c r="AB2248" s="155">
        <f t="shared" si="380"/>
        <v>8.0439229999999977</v>
      </c>
      <c r="AC2248" s="155">
        <f t="shared" si="388"/>
        <v>7.3820799999999736</v>
      </c>
      <c r="AD2248" s="155">
        <f t="shared" si="381"/>
        <v>6.7126699999999992</v>
      </c>
      <c r="AE2248" s="152">
        <f t="shared" si="389"/>
        <v>0</v>
      </c>
      <c r="AF2248" s="152"/>
      <c r="AG2248" s="156">
        <v>39228</v>
      </c>
      <c r="AH2248" s="159">
        <v>237.21715999999998</v>
      </c>
      <c r="AI2248" s="155">
        <f t="shared" si="382"/>
        <v>249.75934599999997</v>
      </c>
      <c r="AJ2248" s="158">
        <f t="shared" si="390"/>
        <v>3.1119502484558765E-2</v>
      </c>
      <c r="AK2248" s="155">
        <f t="shared" si="383"/>
        <v>2.6914922315057006E-2</v>
      </c>
      <c r="AL2248" s="158">
        <f t="shared" si="384"/>
        <v>2.6876551798786341E-2</v>
      </c>
    </row>
    <row r="2249" spans="18:38" ht="14.25" x14ac:dyDescent="0.2">
      <c r="R2249" s="152" t="s">
        <v>99</v>
      </c>
      <c r="S2249" s="152"/>
      <c r="T2249" s="152" t="s">
        <v>98</v>
      </c>
      <c r="U2249" s="162">
        <v>39229</v>
      </c>
      <c r="V2249" s="152">
        <v>295.03746000000001</v>
      </c>
      <c r="W2249" s="152">
        <v>287.78321999999997</v>
      </c>
      <c r="X2249" s="152">
        <v>294.89168999999998</v>
      </c>
      <c r="Y2249" s="154">
        <f t="shared" si="385"/>
        <v>7.1084700000000112</v>
      </c>
      <c r="Z2249" s="154">
        <f t="shared" si="386"/>
        <v>-0.14577000000002727</v>
      </c>
      <c r="AA2249" s="154">
        <f t="shared" si="387"/>
        <v>-7.2542400000000384</v>
      </c>
      <c r="AB2249" s="155">
        <f t="shared" si="380"/>
        <v>8.0933429999999991</v>
      </c>
      <c r="AC2249" s="155">
        <f t="shared" si="388"/>
        <v>7.2542400000000384</v>
      </c>
      <c r="AD2249" s="155">
        <f t="shared" si="381"/>
        <v>6.7324676666666674</v>
      </c>
      <c r="AE2249" s="152">
        <f t="shared" si="389"/>
        <v>0</v>
      </c>
      <c r="AF2249" s="152"/>
      <c r="AG2249" s="156">
        <v>39229</v>
      </c>
      <c r="AH2249" s="159">
        <v>250.59424000000001</v>
      </c>
      <c r="AI2249" s="155">
        <f t="shared" si="382"/>
        <v>248.89959933333336</v>
      </c>
      <c r="AJ2249" s="158">
        <f t="shared" si="390"/>
        <v>2.894815140204355E-2</v>
      </c>
      <c r="AK2249" s="155">
        <f t="shared" si="383"/>
        <v>2.7076600691916097E-2</v>
      </c>
      <c r="AL2249" s="158">
        <f t="shared" si="384"/>
        <v>2.7048929306030568E-2</v>
      </c>
    </row>
    <row r="2250" spans="18:38" ht="14.25" x14ac:dyDescent="0.2">
      <c r="R2250" s="152" t="s">
        <v>99</v>
      </c>
      <c r="S2250" s="152"/>
      <c r="T2250" s="152" t="s">
        <v>98</v>
      </c>
      <c r="U2250" s="162">
        <v>39230</v>
      </c>
      <c r="V2250" s="152">
        <v>294.07101999999998</v>
      </c>
      <c r="W2250" s="152">
        <v>285.53185000000002</v>
      </c>
      <c r="X2250" s="152">
        <v>294.02319</v>
      </c>
      <c r="Y2250" s="154">
        <f t="shared" si="385"/>
        <v>8.4913399999999797</v>
      </c>
      <c r="Z2250" s="154">
        <f t="shared" si="386"/>
        <v>-4.782999999997628E-2</v>
      </c>
      <c r="AA2250" s="154">
        <f t="shared" si="387"/>
        <v>-8.539169999999956</v>
      </c>
      <c r="AB2250" s="155">
        <f t="shared" si="380"/>
        <v>8.0067243333333309</v>
      </c>
      <c r="AC2250" s="155">
        <f t="shared" si="388"/>
        <v>8.539169999999956</v>
      </c>
      <c r="AD2250" s="155">
        <f t="shared" si="381"/>
        <v>6.8232366666666655</v>
      </c>
      <c r="AE2250" s="152">
        <f t="shared" si="389"/>
        <v>0</v>
      </c>
      <c r="AF2250" s="152"/>
      <c r="AG2250" s="156">
        <v>39230</v>
      </c>
      <c r="AH2250" s="159">
        <v>262.86036999999999</v>
      </c>
      <c r="AI2250" s="155">
        <f t="shared" si="382"/>
        <v>249.19180700000001</v>
      </c>
      <c r="AJ2250" s="158">
        <f t="shared" si="390"/>
        <v>3.2485573995045189E-2</v>
      </c>
      <c r="AK2250" s="155">
        <f t="shared" si="383"/>
        <v>2.7396468226927252E-2</v>
      </c>
      <c r="AL2250" s="158">
        <f t="shared" si="384"/>
        <v>2.7381464699064786E-2</v>
      </c>
    </row>
    <row r="2251" spans="18:38" ht="14.25" x14ac:dyDescent="0.2">
      <c r="R2251" s="152" t="s">
        <v>99</v>
      </c>
      <c r="S2251" s="152"/>
      <c r="T2251" s="152" t="s">
        <v>98</v>
      </c>
      <c r="U2251" s="162">
        <v>39231</v>
      </c>
      <c r="V2251" s="152">
        <v>290.2362</v>
      </c>
      <c r="W2251" s="152">
        <v>276.06387999999998</v>
      </c>
      <c r="X2251" s="152">
        <v>293.53278999999998</v>
      </c>
      <c r="Y2251" s="154">
        <f t="shared" si="385"/>
        <v>17.468909999999994</v>
      </c>
      <c r="Z2251" s="154">
        <f t="shared" si="386"/>
        <v>3.2965899999999806</v>
      </c>
      <c r="AA2251" s="154">
        <f t="shared" si="387"/>
        <v>-14.172320000000013</v>
      </c>
      <c r="AB2251" s="155">
        <f t="shared" si="380"/>
        <v>8.0346603333333313</v>
      </c>
      <c r="AC2251" s="155">
        <f t="shared" si="388"/>
        <v>14.172320000000013</v>
      </c>
      <c r="AD2251" s="155">
        <f t="shared" si="381"/>
        <v>6.743528333333332</v>
      </c>
      <c r="AE2251" s="152">
        <f t="shared" si="389"/>
        <v>0</v>
      </c>
      <c r="AF2251" s="152"/>
      <c r="AG2251" s="156">
        <v>39231</v>
      </c>
      <c r="AH2251" s="159">
        <v>255.14068999999998</v>
      </c>
      <c r="AI2251" s="155">
        <f t="shared" si="382"/>
        <v>248.88500466666667</v>
      </c>
      <c r="AJ2251" s="158">
        <f t="shared" si="390"/>
        <v>5.5547078750943314E-2</v>
      </c>
      <c r="AK2251" s="155">
        <f t="shared" si="383"/>
        <v>2.7159405234028523E-2</v>
      </c>
      <c r="AL2251" s="158">
        <f t="shared" si="384"/>
        <v>2.709495633280512E-2</v>
      </c>
    </row>
    <row r="2252" spans="18:38" ht="14.25" x14ac:dyDescent="0.2">
      <c r="R2252" s="152" t="s">
        <v>99</v>
      </c>
      <c r="S2252" s="152"/>
      <c r="T2252" s="152" t="s">
        <v>98</v>
      </c>
      <c r="U2252" s="162">
        <v>39232</v>
      </c>
      <c r="V2252" s="152">
        <v>294.08062000000001</v>
      </c>
      <c r="W2252" s="152">
        <v>279.76864</v>
      </c>
      <c r="X2252" s="152">
        <v>293.26796000000002</v>
      </c>
      <c r="Y2252" s="154">
        <f t="shared" si="385"/>
        <v>13.499320000000012</v>
      </c>
      <c r="Z2252" s="154">
        <f t="shared" si="386"/>
        <v>-0.81265999999999394</v>
      </c>
      <c r="AA2252" s="154">
        <f t="shared" si="387"/>
        <v>-14.311980000000005</v>
      </c>
      <c r="AB2252" s="155">
        <f t="shared" si="380"/>
        <v>8.1722743333333305</v>
      </c>
      <c r="AC2252" s="155">
        <f t="shared" si="388"/>
        <v>14.311980000000005</v>
      </c>
      <c r="AD2252" s="155">
        <f t="shared" si="381"/>
        <v>7.0102713333333329</v>
      </c>
      <c r="AE2252" s="152">
        <f t="shared" si="389"/>
        <v>0</v>
      </c>
      <c r="AF2252" s="152"/>
      <c r="AG2252" s="156">
        <v>39232</v>
      </c>
      <c r="AH2252" s="159">
        <v>255.68248000000003</v>
      </c>
      <c r="AI2252" s="155">
        <f t="shared" si="382"/>
        <v>248.75113933333341</v>
      </c>
      <c r="AJ2252" s="158">
        <f t="shared" si="390"/>
        <v>5.5975599110271473E-2</v>
      </c>
      <c r="AK2252" s="155">
        <f t="shared" si="383"/>
        <v>2.8215384593139926E-2</v>
      </c>
      <c r="AL2252" s="158">
        <f t="shared" si="384"/>
        <v>2.8181866230326588E-2</v>
      </c>
    </row>
    <row r="2253" spans="18:38" ht="14.25" x14ac:dyDescent="0.2">
      <c r="R2253" s="152" t="s">
        <v>99</v>
      </c>
      <c r="S2253" s="152"/>
      <c r="T2253" s="152" t="s">
        <v>98</v>
      </c>
      <c r="U2253" s="162">
        <v>39233</v>
      </c>
      <c r="V2253" s="152">
        <v>291.84802999999999</v>
      </c>
      <c r="W2253" s="152">
        <v>286.22102999999998</v>
      </c>
      <c r="X2253" s="152">
        <v>292.49194</v>
      </c>
      <c r="Y2253" s="154">
        <f t="shared" si="385"/>
        <v>6.2709100000000149</v>
      </c>
      <c r="Z2253" s="154">
        <f t="shared" si="386"/>
        <v>0.64391000000000531</v>
      </c>
      <c r="AA2253" s="154">
        <f t="shared" si="387"/>
        <v>-5.6270000000000095</v>
      </c>
      <c r="AB2253" s="155">
        <f t="shared" si="380"/>
        <v>8.0815699999999993</v>
      </c>
      <c r="AC2253" s="155">
        <f t="shared" si="388"/>
        <v>5.6270000000000095</v>
      </c>
      <c r="AD2253" s="155">
        <f t="shared" si="381"/>
        <v>6.9445006666666682</v>
      </c>
      <c r="AE2253" s="152">
        <f t="shared" si="389"/>
        <v>0</v>
      </c>
      <c r="AF2253" s="152"/>
      <c r="AG2253" s="156">
        <v>39233</v>
      </c>
      <c r="AH2253" s="159">
        <v>232.07</v>
      </c>
      <c r="AI2253" s="155">
        <f t="shared" si="382"/>
        <v>248.20182166666672</v>
      </c>
      <c r="AJ2253" s="158">
        <f t="shared" si="390"/>
        <v>2.4246994441332399E-2</v>
      </c>
      <c r="AK2253" s="155">
        <f t="shared" si="383"/>
        <v>2.8004354766382768E-2</v>
      </c>
      <c r="AL2253" s="158">
        <f t="shared" si="384"/>
        <v>2.7979249386787673E-2</v>
      </c>
    </row>
    <row r="2254" spans="18:38" ht="14.25" x14ac:dyDescent="0.2">
      <c r="R2254" s="152" t="s">
        <v>99</v>
      </c>
      <c r="S2254" s="152"/>
      <c r="T2254" s="152" t="s">
        <v>98</v>
      </c>
      <c r="U2254" s="162">
        <v>39234</v>
      </c>
      <c r="V2254" s="152">
        <v>292.35748000000001</v>
      </c>
      <c r="W2254" s="152">
        <v>281.86899</v>
      </c>
      <c r="X2254" s="152">
        <v>291.92297000000002</v>
      </c>
      <c r="Y2254" s="154">
        <f t="shared" si="385"/>
        <v>10.053980000000024</v>
      </c>
      <c r="Z2254" s="154">
        <f t="shared" si="386"/>
        <v>-0.43450999999998885</v>
      </c>
      <c r="AA2254" s="154">
        <f t="shared" si="387"/>
        <v>-10.488490000000013</v>
      </c>
      <c r="AB2254" s="155">
        <f t="shared" si="380"/>
        <v>8.2404610000000016</v>
      </c>
      <c r="AC2254" s="155">
        <f t="shared" si="388"/>
        <v>10.488490000000013</v>
      </c>
      <c r="AD2254" s="155">
        <f t="shared" si="381"/>
        <v>7.1220700000000026</v>
      </c>
      <c r="AE2254" s="152">
        <f t="shared" si="389"/>
        <v>0</v>
      </c>
      <c r="AF2254" s="152"/>
      <c r="AG2254" s="156">
        <v>39234</v>
      </c>
      <c r="AH2254" s="159">
        <v>216.53314999999998</v>
      </c>
      <c r="AI2254" s="155">
        <f t="shared" si="382"/>
        <v>246.79301166666673</v>
      </c>
      <c r="AJ2254" s="158">
        <f t="shared" si="390"/>
        <v>4.8438264533629212E-2</v>
      </c>
      <c r="AK2254" s="155">
        <f t="shared" si="383"/>
        <v>2.8954169553162764E-2</v>
      </c>
      <c r="AL2254" s="158">
        <f t="shared" si="384"/>
        <v>2.8858475172787681E-2</v>
      </c>
    </row>
    <row r="2255" spans="18:38" ht="14.25" x14ac:dyDescent="0.2">
      <c r="R2255" s="152" t="s">
        <v>99</v>
      </c>
      <c r="S2255" s="152"/>
      <c r="T2255" s="152" t="s">
        <v>98</v>
      </c>
      <c r="U2255" s="162">
        <v>39235</v>
      </c>
      <c r="V2255" s="152">
        <v>288.57459</v>
      </c>
      <c r="W2255" s="152">
        <v>279.67755</v>
      </c>
      <c r="X2255" s="152">
        <v>288.35320999999999</v>
      </c>
      <c r="Y2255" s="154">
        <f t="shared" si="385"/>
        <v>8.6756599999999935</v>
      </c>
      <c r="Z2255" s="154">
        <f t="shared" si="386"/>
        <v>-0.22138000000001057</v>
      </c>
      <c r="AA2255" s="154">
        <f t="shared" si="387"/>
        <v>-8.8970400000000041</v>
      </c>
      <c r="AB2255" s="155">
        <f t="shared" si="380"/>
        <v>8.3443430000000021</v>
      </c>
      <c r="AC2255" s="155">
        <f t="shared" si="388"/>
        <v>8.8970400000000041</v>
      </c>
      <c r="AD2255" s="155">
        <f t="shared" si="381"/>
        <v>7.2239000000000031</v>
      </c>
      <c r="AE2255" s="152">
        <f t="shared" si="389"/>
        <v>0</v>
      </c>
      <c r="AF2255" s="152"/>
      <c r="AG2255" s="156">
        <v>39235</v>
      </c>
      <c r="AH2255" s="159">
        <v>197.43872000000002</v>
      </c>
      <c r="AI2255" s="155">
        <f t="shared" si="382"/>
        <v>244.81302733333342</v>
      </c>
      <c r="AJ2255" s="158">
        <f t="shared" si="390"/>
        <v>4.5062285655012364E-2</v>
      </c>
      <c r="AK2255" s="155">
        <f t="shared" si="383"/>
        <v>2.9698033131197253E-2</v>
      </c>
      <c r="AL2255" s="158">
        <f t="shared" si="384"/>
        <v>2.9507825129600065E-2</v>
      </c>
    </row>
    <row r="2256" spans="18:38" ht="14.25" x14ac:dyDescent="0.2">
      <c r="R2256" s="152" t="s">
        <v>99</v>
      </c>
      <c r="S2256" s="152"/>
      <c r="T2256" s="152" t="s">
        <v>98</v>
      </c>
      <c r="U2256" s="162">
        <v>39236</v>
      </c>
      <c r="V2256" s="152">
        <v>286.30421000000001</v>
      </c>
      <c r="W2256" s="152">
        <v>279.73775000000001</v>
      </c>
      <c r="X2256" s="152">
        <v>287.13216</v>
      </c>
      <c r="Y2256" s="154">
        <f t="shared" si="385"/>
        <v>7.3944099999999935</v>
      </c>
      <c r="Z2256" s="154">
        <f t="shared" si="386"/>
        <v>0.82794999999998709</v>
      </c>
      <c r="AA2256" s="154">
        <f t="shared" si="387"/>
        <v>-6.5664600000000064</v>
      </c>
      <c r="AB2256" s="155">
        <f t="shared" si="380"/>
        <v>8.313125666666668</v>
      </c>
      <c r="AC2256" s="155">
        <f t="shared" si="388"/>
        <v>6.5664600000000064</v>
      </c>
      <c r="AD2256" s="155">
        <f t="shared" si="381"/>
        <v>7.2682210000000032</v>
      </c>
      <c r="AE2256" s="152">
        <f t="shared" si="389"/>
        <v>0</v>
      </c>
      <c r="AF2256" s="152"/>
      <c r="AG2256" s="156">
        <v>39236</v>
      </c>
      <c r="AH2256" s="159">
        <v>203.23942</v>
      </c>
      <c r="AI2256" s="155">
        <f t="shared" si="382"/>
        <v>243.04806966666675</v>
      </c>
      <c r="AJ2256" s="158">
        <f t="shared" si="390"/>
        <v>3.2308988089023313E-2</v>
      </c>
      <c r="AK2256" s="155">
        <f t="shared" si="383"/>
        <v>3.0093621280883196E-2</v>
      </c>
      <c r="AL2256" s="158">
        <f t="shared" si="384"/>
        <v>2.9904458858563056E-2</v>
      </c>
    </row>
    <row r="2257" spans="18:38" ht="14.25" x14ac:dyDescent="0.2">
      <c r="R2257" s="152" t="s">
        <v>99</v>
      </c>
      <c r="S2257" s="152"/>
      <c r="T2257" s="152" t="s">
        <v>98</v>
      </c>
      <c r="U2257" s="162">
        <v>39237</v>
      </c>
      <c r="V2257" s="152">
        <v>287.45204000000001</v>
      </c>
      <c r="W2257" s="152">
        <v>283.44889999999998</v>
      </c>
      <c r="X2257" s="152">
        <v>292.3811</v>
      </c>
      <c r="Y2257" s="154">
        <f t="shared" si="385"/>
        <v>8.932200000000023</v>
      </c>
      <c r="Z2257" s="154">
        <f t="shared" si="386"/>
        <v>4.9290599999999927</v>
      </c>
      <c r="AA2257" s="154">
        <f t="shared" si="387"/>
        <v>-4.0031400000000303</v>
      </c>
      <c r="AB2257" s="155">
        <f t="shared" si="380"/>
        <v>8.4032776666666678</v>
      </c>
      <c r="AC2257" s="155">
        <f t="shared" si="388"/>
        <v>4.0031400000000303</v>
      </c>
      <c r="AD2257" s="155">
        <f t="shared" si="381"/>
        <v>7.1874756666666713</v>
      </c>
      <c r="AE2257" s="152">
        <f t="shared" si="389"/>
        <v>0</v>
      </c>
      <c r="AF2257" s="152"/>
      <c r="AG2257" s="156">
        <v>39237</v>
      </c>
      <c r="AH2257" s="159">
        <v>205.68893000000003</v>
      </c>
      <c r="AI2257" s="155">
        <f t="shared" si="382"/>
        <v>241.27001200000007</v>
      </c>
      <c r="AJ2257" s="158">
        <f t="shared" si="390"/>
        <v>1.9462107173196096E-2</v>
      </c>
      <c r="AK2257" s="155">
        <f t="shared" si="383"/>
        <v>2.9915493392607177E-2</v>
      </c>
      <c r="AL2257" s="158">
        <f t="shared" si="384"/>
        <v>2.9790174116900485E-2</v>
      </c>
    </row>
    <row r="2258" spans="18:38" ht="14.25" x14ac:dyDescent="0.2">
      <c r="R2258" s="152" t="s">
        <v>99</v>
      </c>
      <c r="S2258" s="152"/>
      <c r="T2258" s="152" t="s">
        <v>98</v>
      </c>
      <c r="U2258" s="162">
        <v>39238</v>
      </c>
      <c r="V2258" s="152">
        <v>293.33756</v>
      </c>
      <c r="W2258" s="152">
        <v>289.03858000000002</v>
      </c>
      <c r="X2258" s="152">
        <v>293.59620999999999</v>
      </c>
      <c r="Y2258" s="154">
        <f t="shared" si="385"/>
        <v>4.5576299999999605</v>
      </c>
      <c r="Z2258" s="154">
        <f t="shared" si="386"/>
        <v>0.25864999999998872</v>
      </c>
      <c r="AA2258" s="154">
        <f t="shared" si="387"/>
        <v>-4.2989799999999718</v>
      </c>
      <c r="AB2258" s="155">
        <f t="shared" si="380"/>
        <v>8.4642839999999993</v>
      </c>
      <c r="AC2258" s="155">
        <f t="shared" si="388"/>
        <v>4.2989799999999718</v>
      </c>
      <c r="AD2258" s="155">
        <f t="shared" si="381"/>
        <v>7.2533553333333369</v>
      </c>
      <c r="AE2258" s="152">
        <f t="shared" si="389"/>
        <v>0</v>
      </c>
      <c r="AF2258" s="152"/>
      <c r="AG2258" s="156">
        <v>39238</v>
      </c>
      <c r="AH2258" s="159">
        <v>215.50648000000001</v>
      </c>
      <c r="AI2258" s="155">
        <f t="shared" si="382"/>
        <v>239.8972303333334</v>
      </c>
      <c r="AJ2258" s="158">
        <f t="shared" si="390"/>
        <v>1.994826327264021E-2</v>
      </c>
      <c r="AK2258" s="155">
        <f t="shared" si="383"/>
        <v>3.0278827773387858E-2</v>
      </c>
      <c r="AL2258" s="158">
        <f t="shared" si="384"/>
        <v>3.0235260837546622E-2</v>
      </c>
    </row>
    <row r="2259" spans="18:38" ht="14.25" x14ac:dyDescent="0.2">
      <c r="R2259" s="152" t="s">
        <v>99</v>
      </c>
      <c r="S2259" s="152"/>
      <c r="T2259" s="152" t="s">
        <v>98</v>
      </c>
      <c r="U2259" s="162">
        <v>39239</v>
      </c>
      <c r="V2259" s="152">
        <v>290.81357000000003</v>
      </c>
      <c r="W2259" s="152">
        <v>281.63803999999999</v>
      </c>
      <c r="X2259" s="152">
        <v>290.99365</v>
      </c>
      <c r="Y2259" s="154">
        <f t="shared" si="385"/>
        <v>9.3556100000000129</v>
      </c>
      <c r="Z2259" s="154">
        <f t="shared" si="386"/>
        <v>0.18007999999997537</v>
      </c>
      <c r="AA2259" s="154">
        <f t="shared" si="387"/>
        <v>-9.1755300000000375</v>
      </c>
      <c r="AB2259" s="155">
        <f t="shared" si="380"/>
        <v>8.5239580000000004</v>
      </c>
      <c r="AC2259" s="155">
        <f t="shared" si="388"/>
        <v>9.1755300000000375</v>
      </c>
      <c r="AD2259" s="155">
        <f t="shared" si="381"/>
        <v>7.3068146666666713</v>
      </c>
      <c r="AE2259" s="152">
        <f t="shared" si="389"/>
        <v>0</v>
      </c>
      <c r="AF2259" s="152"/>
      <c r="AG2259" s="156">
        <v>39239</v>
      </c>
      <c r="AH2259" s="159">
        <v>215.82149999999999</v>
      </c>
      <c r="AI2259" s="155">
        <f t="shared" si="382"/>
        <v>238.67970733333337</v>
      </c>
      <c r="AJ2259" s="158">
        <f t="shared" si="390"/>
        <v>4.2514439015575549E-2</v>
      </c>
      <c r="AK2259" s="155">
        <f t="shared" si="383"/>
        <v>3.0695799488693647E-2</v>
      </c>
      <c r="AL2259" s="158">
        <f t="shared" si="384"/>
        <v>3.0613472541518492E-2</v>
      </c>
    </row>
    <row r="2260" spans="18:38" ht="14.25" x14ac:dyDescent="0.2">
      <c r="R2260" s="152" t="s">
        <v>99</v>
      </c>
      <c r="S2260" s="152"/>
      <c r="T2260" s="152" t="s">
        <v>98</v>
      </c>
      <c r="U2260" s="162">
        <v>39240</v>
      </c>
      <c r="V2260" s="152">
        <v>289.39244000000002</v>
      </c>
      <c r="W2260" s="152">
        <v>283.10021999999998</v>
      </c>
      <c r="X2260" s="152">
        <v>289.40526999999997</v>
      </c>
      <c r="Y2260" s="154">
        <f t="shared" si="385"/>
        <v>6.3050499999999943</v>
      </c>
      <c r="Z2260" s="154">
        <f t="shared" si="386"/>
        <v>1.2829999999951269E-2</v>
      </c>
      <c r="AA2260" s="154">
        <f t="shared" si="387"/>
        <v>-6.292220000000043</v>
      </c>
      <c r="AB2260" s="155">
        <f t="shared" si="380"/>
        <v>8.5473350000000003</v>
      </c>
      <c r="AC2260" s="155">
        <f t="shared" si="388"/>
        <v>6.292220000000043</v>
      </c>
      <c r="AD2260" s="155">
        <f t="shared" si="381"/>
        <v>7.3419570000000061</v>
      </c>
      <c r="AE2260" s="152">
        <f t="shared" si="389"/>
        <v>0</v>
      </c>
      <c r="AF2260" s="152"/>
      <c r="AG2260" s="156">
        <v>39240</v>
      </c>
      <c r="AH2260" s="159">
        <v>218.43227000000005</v>
      </c>
      <c r="AI2260" s="155">
        <f t="shared" si="382"/>
        <v>237.27529200000006</v>
      </c>
      <c r="AJ2260" s="158">
        <f t="shared" si="390"/>
        <v>2.8806274823770506E-2</v>
      </c>
      <c r="AK2260" s="155">
        <f t="shared" si="383"/>
        <v>3.098593203039279E-2</v>
      </c>
      <c r="AL2260" s="158">
        <f t="shared" si="384"/>
        <v>3.0942779326555436E-2</v>
      </c>
    </row>
    <row r="2261" spans="18:38" ht="14.25" x14ac:dyDescent="0.2">
      <c r="R2261" s="152" t="s">
        <v>99</v>
      </c>
      <c r="S2261" s="152"/>
      <c r="T2261" s="152" t="s">
        <v>98</v>
      </c>
      <c r="U2261" s="162">
        <v>39241</v>
      </c>
      <c r="V2261" s="152">
        <v>288.69121999999999</v>
      </c>
      <c r="W2261" s="152">
        <v>284.45927999999998</v>
      </c>
      <c r="X2261" s="152">
        <v>288.94812000000002</v>
      </c>
      <c r="Y2261" s="154">
        <f t="shared" si="385"/>
        <v>4.4888400000000388</v>
      </c>
      <c r="Z2261" s="154">
        <f t="shared" si="386"/>
        <v>0.2569000000000301</v>
      </c>
      <c r="AA2261" s="154">
        <f t="shared" si="387"/>
        <v>-4.2319400000000087</v>
      </c>
      <c r="AB2261" s="155">
        <f t="shared" si="380"/>
        <v>8.5045136666666696</v>
      </c>
      <c r="AC2261" s="155">
        <f t="shared" si="388"/>
        <v>4.2319400000000087</v>
      </c>
      <c r="AD2261" s="155">
        <f t="shared" si="381"/>
        <v>7.322710000000006</v>
      </c>
      <c r="AE2261" s="152">
        <f t="shared" si="389"/>
        <v>0</v>
      </c>
      <c r="AF2261" s="152"/>
      <c r="AG2261" s="156">
        <v>39241</v>
      </c>
      <c r="AH2261" s="159">
        <v>204.03665000000001</v>
      </c>
      <c r="AI2261" s="155">
        <f t="shared" si="382"/>
        <v>235.64599200000006</v>
      </c>
      <c r="AJ2261" s="158">
        <f t="shared" si="390"/>
        <v>2.0741077644629083E-2</v>
      </c>
      <c r="AK2261" s="155">
        <f t="shared" si="383"/>
        <v>3.1043447007446979E-2</v>
      </c>
      <c r="AL2261" s="158">
        <f t="shared" si="384"/>
        <v>3.1075045825519509E-2</v>
      </c>
    </row>
    <row r="2262" spans="18:38" ht="14.25" x14ac:dyDescent="0.2">
      <c r="R2262" s="152" t="s">
        <v>99</v>
      </c>
      <c r="S2262" s="152"/>
      <c r="T2262" s="152" t="s">
        <v>98</v>
      </c>
      <c r="U2262" s="162">
        <v>39242</v>
      </c>
      <c r="V2262" s="152">
        <v>285.20134999999999</v>
      </c>
      <c r="W2262" s="152">
        <v>280.18556000000001</v>
      </c>
      <c r="X2262" s="152">
        <v>287.85917999999998</v>
      </c>
      <c r="Y2262" s="154">
        <f t="shared" si="385"/>
        <v>7.6736199999999712</v>
      </c>
      <c r="Z2262" s="154">
        <f t="shared" si="386"/>
        <v>2.6578299999999899</v>
      </c>
      <c r="AA2262" s="154">
        <f t="shared" si="387"/>
        <v>-5.0157899999999813</v>
      </c>
      <c r="AB2262" s="155">
        <f t="shared" si="380"/>
        <v>8.6187830000000023</v>
      </c>
      <c r="AC2262" s="155">
        <f t="shared" si="388"/>
        <v>5.0157899999999813</v>
      </c>
      <c r="AD2262" s="155">
        <f t="shared" si="381"/>
        <v>7.4626500000000062</v>
      </c>
      <c r="AE2262" s="152">
        <f t="shared" si="389"/>
        <v>0</v>
      </c>
      <c r="AF2262" s="152"/>
      <c r="AG2262" s="156">
        <v>39242</v>
      </c>
      <c r="AH2262" s="159">
        <v>185.45699999999997</v>
      </c>
      <c r="AI2262" s="155">
        <f t="shared" si="382"/>
        <v>233.1158213333334</v>
      </c>
      <c r="AJ2262" s="158">
        <f t="shared" si="390"/>
        <v>2.7045568514534272E-2</v>
      </c>
      <c r="AK2262" s="155">
        <f t="shared" si="383"/>
        <v>3.1840693005140898E-2</v>
      </c>
      <c r="AL2262" s="158">
        <f t="shared" si="384"/>
        <v>3.2012627702901073E-2</v>
      </c>
    </row>
    <row r="2263" spans="18:38" ht="14.25" x14ac:dyDescent="0.2">
      <c r="R2263" s="152" t="s">
        <v>99</v>
      </c>
      <c r="S2263" s="152"/>
      <c r="T2263" s="152" t="s">
        <v>98</v>
      </c>
      <c r="U2263" s="162">
        <v>39243</v>
      </c>
      <c r="V2263" s="152">
        <v>288.59217000000001</v>
      </c>
      <c r="W2263" s="152">
        <v>285.34415000000001</v>
      </c>
      <c r="X2263" s="152">
        <v>289.05642999999998</v>
      </c>
      <c r="Y2263" s="154">
        <f t="shared" si="385"/>
        <v>3.7122799999999643</v>
      </c>
      <c r="Z2263" s="154">
        <f t="shared" si="386"/>
        <v>0.46425999999996748</v>
      </c>
      <c r="AA2263" s="154">
        <f t="shared" si="387"/>
        <v>-3.2480199999999968</v>
      </c>
      <c r="AB2263" s="155">
        <f t="shared" si="380"/>
        <v>8.3944573333333334</v>
      </c>
      <c r="AC2263" s="155">
        <f t="shared" si="388"/>
        <v>3.2480199999999968</v>
      </c>
      <c r="AD2263" s="155">
        <f t="shared" si="381"/>
        <v>7.2143006666666718</v>
      </c>
      <c r="AE2263" s="152">
        <f t="shared" si="389"/>
        <v>0</v>
      </c>
      <c r="AF2263" s="152"/>
      <c r="AG2263" s="156">
        <v>39243</v>
      </c>
      <c r="AH2263" s="159">
        <v>179.48114000000001</v>
      </c>
      <c r="AI2263" s="155">
        <f t="shared" si="382"/>
        <v>230.34485966666671</v>
      </c>
      <c r="AJ2263" s="158">
        <f t="shared" si="390"/>
        <v>1.8096720357358976E-2</v>
      </c>
      <c r="AK2263" s="155">
        <f t="shared" si="383"/>
        <v>3.1085946337161108E-2</v>
      </c>
      <c r="AL2263" s="158">
        <f t="shared" si="384"/>
        <v>3.1319564400553696E-2</v>
      </c>
    </row>
    <row r="2264" spans="18:38" ht="14.25" x14ac:dyDescent="0.2">
      <c r="R2264" s="152" t="s">
        <v>99</v>
      </c>
      <c r="S2264" s="152"/>
      <c r="T2264" s="152" t="s">
        <v>98</v>
      </c>
      <c r="U2264" s="162">
        <v>39244</v>
      </c>
      <c r="V2264" s="152">
        <v>286.16568000000001</v>
      </c>
      <c r="W2264" s="152">
        <v>273.60406</v>
      </c>
      <c r="X2264" s="152">
        <v>287.12499000000003</v>
      </c>
      <c r="Y2264" s="154">
        <f t="shared" si="385"/>
        <v>13.520930000000021</v>
      </c>
      <c r="Z2264" s="154">
        <f t="shared" si="386"/>
        <v>0.95931000000001632</v>
      </c>
      <c r="AA2264" s="154">
        <f t="shared" si="387"/>
        <v>-12.561620000000005</v>
      </c>
      <c r="AB2264" s="155">
        <f t="shared" si="380"/>
        <v>8.6760013333333355</v>
      </c>
      <c r="AC2264" s="155">
        <f t="shared" si="388"/>
        <v>12.561620000000005</v>
      </c>
      <c r="AD2264" s="155">
        <f t="shared" si="381"/>
        <v>7.4646056666666709</v>
      </c>
      <c r="AE2264" s="152">
        <f t="shared" si="389"/>
        <v>0</v>
      </c>
      <c r="AF2264" s="152"/>
      <c r="AG2264" s="156">
        <v>39244</v>
      </c>
      <c r="AH2264" s="159">
        <v>185.55115000000001</v>
      </c>
      <c r="AI2264" s="155">
        <f t="shared" si="382"/>
        <v>228.42663333333337</v>
      </c>
      <c r="AJ2264" s="158">
        <f t="shared" si="390"/>
        <v>6.7698960636999581E-2</v>
      </c>
      <c r="AK2264" s="155">
        <f t="shared" si="383"/>
        <v>3.2649788996762373E-2</v>
      </c>
      <c r="AL2264" s="158">
        <f t="shared" si="384"/>
        <v>3.2678350846128724E-2</v>
      </c>
    </row>
    <row r="2265" spans="18:38" ht="14.25" x14ac:dyDescent="0.2">
      <c r="R2265" s="152" t="s">
        <v>99</v>
      </c>
      <c r="S2265" s="152"/>
      <c r="T2265" s="152" t="s">
        <v>98</v>
      </c>
      <c r="U2265" s="162">
        <v>39245</v>
      </c>
      <c r="V2265" s="152">
        <v>288.11295000000001</v>
      </c>
      <c r="W2265" s="152">
        <v>282.83159999999998</v>
      </c>
      <c r="X2265" s="152">
        <v>289.85845</v>
      </c>
      <c r="Y2265" s="154">
        <f t="shared" si="385"/>
        <v>7.0268500000000245</v>
      </c>
      <c r="Z2265" s="154">
        <f t="shared" si="386"/>
        <v>1.7454999999999927</v>
      </c>
      <c r="AA2265" s="154">
        <f t="shared" si="387"/>
        <v>-5.2813500000000317</v>
      </c>
      <c r="AB2265" s="155">
        <f t="shared" si="380"/>
        <v>8.6808620000000012</v>
      </c>
      <c r="AC2265" s="155">
        <f t="shared" si="388"/>
        <v>5.2813500000000317</v>
      </c>
      <c r="AD2265" s="155">
        <f t="shared" si="381"/>
        <v>7.4245970000000057</v>
      </c>
      <c r="AE2265" s="152">
        <f t="shared" si="389"/>
        <v>0</v>
      </c>
      <c r="AF2265" s="152"/>
      <c r="AG2265" s="156">
        <v>39245</v>
      </c>
      <c r="AH2265" s="159">
        <v>191.85042999999999</v>
      </c>
      <c r="AI2265" s="155">
        <f t="shared" si="382"/>
        <v>226.32330000000005</v>
      </c>
      <c r="AJ2265" s="158">
        <f t="shared" si="390"/>
        <v>2.7528476219730296E-2</v>
      </c>
      <c r="AK2265" s="155">
        <f t="shared" si="383"/>
        <v>3.2719970855181545E-2</v>
      </c>
      <c r="AL2265" s="158">
        <f t="shared" si="384"/>
        <v>3.2805270159987965E-2</v>
      </c>
    </row>
    <row r="2266" spans="18:38" ht="14.25" x14ac:dyDescent="0.2">
      <c r="R2266" s="152" t="s">
        <v>99</v>
      </c>
      <c r="S2266" s="152"/>
      <c r="T2266" s="152" t="s">
        <v>98</v>
      </c>
      <c r="U2266" s="162">
        <v>39246</v>
      </c>
      <c r="V2266" s="152">
        <v>290.19925000000001</v>
      </c>
      <c r="W2266" s="152">
        <v>282.73036999999999</v>
      </c>
      <c r="X2266" s="152">
        <v>290.26790999999997</v>
      </c>
      <c r="Y2266" s="154">
        <f t="shared" si="385"/>
        <v>7.5375399999999786</v>
      </c>
      <c r="Z2266" s="154">
        <f t="shared" si="386"/>
        <v>6.8659999999965748E-2</v>
      </c>
      <c r="AA2266" s="154">
        <f t="shared" si="387"/>
        <v>-7.4688800000000128</v>
      </c>
      <c r="AB2266" s="155">
        <f t="shared" si="380"/>
        <v>8.5419813333333341</v>
      </c>
      <c r="AC2266" s="155">
        <f t="shared" si="388"/>
        <v>7.4688800000000128</v>
      </c>
      <c r="AD2266" s="155">
        <f t="shared" si="381"/>
        <v>7.3504023333333386</v>
      </c>
      <c r="AE2266" s="152">
        <f t="shared" si="389"/>
        <v>0</v>
      </c>
      <c r="AF2266" s="152"/>
      <c r="AG2266" s="156">
        <v>39246</v>
      </c>
      <c r="AH2266" s="159">
        <v>196.67569000000003</v>
      </c>
      <c r="AI2266" s="155">
        <f t="shared" si="382"/>
        <v>223.92216733333336</v>
      </c>
      <c r="AJ2266" s="158">
        <f t="shared" si="390"/>
        <v>3.7975613559560979E-2</v>
      </c>
      <c r="AK2266" s="155">
        <f t="shared" si="383"/>
        <v>3.2783198276762258E-2</v>
      </c>
      <c r="AL2266" s="158">
        <f t="shared" si="384"/>
        <v>3.2825701987742185E-2</v>
      </c>
    </row>
    <row r="2267" spans="18:38" ht="14.25" x14ac:dyDescent="0.2">
      <c r="R2267" s="152" t="s">
        <v>99</v>
      </c>
      <c r="S2267" s="152"/>
      <c r="T2267" s="152" t="s">
        <v>98</v>
      </c>
      <c r="U2267" s="162">
        <v>39247</v>
      </c>
      <c r="V2267" s="152">
        <v>289.52990999999997</v>
      </c>
      <c r="W2267" s="152">
        <v>279.34215999999998</v>
      </c>
      <c r="X2267" s="152">
        <v>289.27113000000003</v>
      </c>
      <c r="Y2267" s="154">
        <f t="shared" si="385"/>
        <v>9.9289700000000494</v>
      </c>
      <c r="Z2267" s="154">
        <f t="shared" si="386"/>
        <v>-0.25877999999994472</v>
      </c>
      <c r="AA2267" s="154">
        <f t="shared" si="387"/>
        <v>-10.187749999999994</v>
      </c>
      <c r="AB2267" s="155">
        <f t="shared" si="380"/>
        <v>8.5393673333333364</v>
      </c>
      <c r="AC2267" s="155">
        <f t="shared" si="388"/>
        <v>10.187749999999994</v>
      </c>
      <c r="AD2267" s="155">
        <f t="shared" si="381"/>
        <v>7.4500896666666732</v>
      </c>
      <c r="AE2267" s="152">
        <f t="shared" si="389"/>
        <v>0</v>
      </c>
      <c r="AF2267" s="152"/>
      <c r="AG2267" s="156">
        <v>39247</v>
      </c>
      <c r="AH2267" s="159">
        <v>194.73035000000002</v>
      </c>
      <c r="AI2267" s="155">
        <f t="shared" si="382"/>
        <v>221.55320300000002</v>
      </c>
      <c r="AJ2267" s="158">
        <f t="shared" si="390"/>
        <v>5.2317217115873275E-2</v>
      </c>
      <c r="AK2267" s="155">
        <f t="shared" si="383"/>
        <v>3.3624528451547141E-2</v>
      </c>
      <c r="AL2267" s="158">
        <f t="shared" si="384"/>
        <v>3.3626639406638015E-2</v>
      </c>
    </row>
    <row r="2268" spans="18:38" ht="14.25" x14ac:dyDescent="0.2">
      <c r="R2268" s="152" t="s">
        <v>99</v>
      </c>
      <c r="S2268" s="152"/>
      <c r="T2268" s="152" t="s">
        <v>98</v>
      </c>
      <c r="U2268" s="162">
        <v>39248</v>
      </c>
      <c r="V2268" s="152">
        <v>287.89506999999998</v>
      </c>
      <c r="W2268" s="152">
        <v>275.10507000000001</v>
      </c>
      <c r="X2268" s="152">
        <v>288.27728999999999</v>
      </c>
      <c r="Y2268" s="154">
        <f t="shared" si="385"/>
        <v>13.172219999999982</v>
      </c>
      <c r="Z2268" s="154">
        <f t="shared" si="386"/>
        <v>0.38222000000001799</v>
      </c>
      <c r="AA2268" s="154">
        <f t="shared" si="387"/>
        <v>-12.789999999999964</v>
      </c>
      <c r="AB2268" s="155">
        <f t="shared" si="380"/>
        <v>8.6287193333333381</v>
      </c>
      <c r="AC2268" s="155">
        <f t="shared" si="388"/>
        <v>12.789999999999964</v>
      </c>
      <c r="AD2268" s="155">
        <f t="shared" si="381"/>
        <v>7.5257993333333388</v>
      </c>
      <c r="AE2268" s="152">
        <f t="shared" si="389"/>
        <v>0</v>
      </c>
      <c r="AF2268" s="152"/>
      <c r="AG2268" s="156">
        <v>39248</v>
      </c>
      <c r="AH2268" s="159">
        <v>201.49719999999996</v>
      </c>
      <c r="AI2268" s="155">
        <f t="shared" si="382"/>
        <v>219.59323666666668</v>
      </c>
      <c r="AJ2268" s="158">
        <f t="shared" si="390"/>
        <v>6.3474827441770729E-2</v>
      </c>
      <c r="AK2268" s="155">
        <f t="shared" si="383"/>
        <v>3.4393337981439523E-2</v>
      </c>
      <c r="AL2268" s="158">
        <f t="shared" si="384"/>
        <v>3.4271544276917719E-2</v>
      </c>
    </row>
    <row r="2269" spans="18:38" ht="14.25" x14ac:dyDescent="0.2">
      <c r="R2269" s="152" t="s">
        <v>99</v>
      </c>
      <c r="S2269" s="152"/>
      <c r="T2269" s="152" t="s">
        <v>98</v>
      </c>
      <c r="U2269" s="162">
        <v>39249</v>
      </c>
      <c r="V2269" s="152">
        <v>289.64217000000002</v>
      </c>
      <c r="W2269" s="152">
        <v>282.35178000000002</v>
      </c>
      <c r="X2269" s="152">
        <v>289.53231</v>
      </c>
      <c r="Y2269" s="154">
        <f t="shared" si="385"/>
        <v>7.1805299999999761</v>
      </c>
      <c r="Z2269" s="154">
        <f t="shared" si="386"/>
        <v>-0.10986000000002605</v>
      </c>
      <c r="AA2269" s="154">
        <f t="shared" si="387"/>
        <v>-7.2903900000000021</v>
      </c>
      <c r="AB2269" s="155">
        <f t="shared" si="380"/>
        <v>8.6484936666666687</v>
      </c>
      <c r="AC2269" s="155">
        <f t="shared" si="388"/>
        <v>7.2903900000000021</v>
      </c>
      <c r="AD2269" s="155">
        <f t="shared" si="381"/>
        <v>7.5650003333333382</v>
      </c>
      <c r="AE2269" s="152">
        <f t="shared" si="389"/>
        <v>0</v>
      </c>
      <c r="AF2269" s="152"/>
      <c r="AG2269" s="156">
        <v>39249</v>
      </c>
      <c r="AH2269" s="159">
        <v>184.93235999999999</v>
      </c>
      <c r="AI2269" s="155">
        <f t="shared" si="382"/>
        <v>217.8425306666667</v>
      </c>
      <c r="AJ2269" s="158">
        <f t="shared" si="390"/>
        <v>3.9421927022398905E-2</v>
      </c>
      <c r="AK2269" s="155">
        <f t="shared" si="383"/>
        <v>3.4849078519860958E-2</v>
      </c>
      <c r="AL2269" s="158">
        <f t="shared" si="384"/>
        <v>3.4726920910173306E-2</v>
      </c>
    </row>
    <row r="2270" spans="18:38" ht="14.25" x14ac:dyDescent="0.2">
      <c r="R2270" s="152" t="s">
        <v>99</v>
      </c>
      <c r="S2270" s="152"/>
      <c r="T2270" s="152" t="s">
        <v>98</v>
      </c>
      <c r="U2270" s="162">
        <v>39250</v>
      </c>
      <c r="V2270" s="152">
        <v>287.60000000000002</v>
      </c>
      <c r="W2270" s="152">
        <v>284.38269000000003</v>
      </c>
      <c r="X2270" s="152">
        <v>289.05507999999998</v>
      </c>
      <c r="Y2270" s="154">
        <f t="shared" si="385"/>
        <v>4.6723899999999503</v>
      </c>
      <c r="Z2270" s="154">
        <f t="shared" si="386"/>
        <v>1.4550799999999526</v>
      </c>
      <c r="AA2270" s="154">
        <f t="shared" si="387"/>
        <v>-3.2173099999999977</v>
      </c>
      <c r="AB2270" s="155">
        <f t="shared" ref="AB2270:AB2333" si="391">AVERAGE(Y2241:Y2270)</f>
        <v>8.623346999999999</v>
      </c>
      <c r="AC2270" s="155">
        <f t="shared" si="388"/>
        <v>3.2173099999999977</v>
      </c>
      <c r="AD2270" s="155">
        <f t="shared" ref="AD2270:AD2333" si="392">AVERAGE(AC2241:AC2270)</f>
        <v>7.5977393333333376</v>
      </c>
      <c r="AE2270" s="152">
        <f t="shared" si="389"/>
        <v>0</v>
      </c>
      <c r="AF2270" s="152"/>
      <c r="AG2270" s="156">
        <v>39250</v>
      </c>
      <c r="AH2270" s="159">
        <v>184.55721</v>
      </c>
      <c r="AI2270" s="155">
        <f t="shared" ref="AI2270:AI2333" si="393">AVERAGE(AH2241:AH2270)</f>
        <v>216.21901133333338</v>
      </c>
      <c r="AJ2270" s="158">
        <f t="shared" si="390"/>
        <v>1.7432589060053506E-2</v>
      </c>
      <c r="AK2270" s="155">
        <f t="shared" ref="AK2270:AK2333" si="394">AVERAGE(AJ2241:AJ2270)</f>
        <v>3.5110762543142382E-2</v>
      </c>
      <c r="AL2270" s="158">
        <f t="shared" ref="AL2270:AL2333" si="395">AD2270/AI2270</f>
        <v>3.5139090159006903E-2</v>
      </c>
    </row>
    <row r="2271" spans="18:38" ht="14.25" x14ac:dyDescent="0.2">
      <c r="R2271" s="152" t="s">
        <v>99</v>
      </c>
      <c r="S2271" s="152"/>
      <c r="T2271" s="152" t="s">
        <v>98</v>
      </c>
      <c r="U2271" s="162">
        <v>39251</v>
      </c>
      <c r="V2271" s="152">
        <v>289.42665</v>
      </c>
      <c r="W2271" s="152">
        <v>283.02838000000003</v>
      </c>
      <c r="X2271" s="152">
        <v>291.44092000000001</v>
      </c>
      <c r="Y2271" s="154">
        <f t="shared" si="385"/>
        <v>8.4125399999999786</v>
      </c>
      <c r="Z2271" s="154">
        <f t="shared" si="386"/>
        <v>2.0142700000000104</v>
      </c>
      <c r="AA2271" s="154">
        <f t="shared" si="387"/>
        <v>-6.3982699999999681</v>
      </c>
      <c r="AB2271" s="155">
        <f t="shared" si="391"/>
        <v>8.7488923333333322</v>
      </c>
      <c r="AC2271" s="155">
        <f t="shared" si="388"/>
        <v>6.3982699999999681</v>
      </c>
      <c r="AD2271" s="155">
        <f t="shared" si="392"/>
        <v>7.7388590000000042</v>
      </c>
      <c r="AE2271" s="152">
        <f t="shared" si="389"/>
        <v>0</v>
      </c>
      <c r="AF2271" s="152"/>
      <c r="AG2271" s="156">
        <v>39251</v>
      </c>
      <c r="AH2271" s="159">
        <v>188.92282</v>
      </c>
      <c r="AI2271" s="155">
        <f t="shared" si="393"/>
        <v>214.83300033333336</v>
      </c>
      <c r="AJ2271" s="158">
        <f t="shared" si="390"/>
        <v>3.3867110389311193E-2</v>
      </c>
      <c r="AK2271" s="155">
        <f t="shared" si="394"/>
        <v>3.5926629285980671E-2</v>
      </c>
      <c r="AL2271" s="158">
        <f t="shared" si="395"/>
        <v>3.6022673369512342E-2</v>
      </c>
    </row>
    <row r="2272" spans="18:38" ht="14.25" x14ac:dyDescent="0.2">
      <c r="R2272" s="152" t="s">
        <v>99</v>
      </c>
      <c r="S2272" s="152"/>
      <c r="T2272" s="152" t="s">
        <v>98</v>
      </c>
      <c r="U2272" s="162">
        <v>39252</v>
      </c>
      <c r="V2272" s="152">
        <v>291.99086999999997</v>
      </c>
      <c r="W2272" s="152">
        <v>288.84312999999997</v>
      </c>
      <c r="X2272" s="152">
        <v>292.55130000000003</v>
      </c>
      <c r="Y2272" s="154">
        <f t="shared" si="385"/>
        <v>3.7081700000000524</v>
      </c>
      <c r="Z2272" s="154">
        <f t="shared" si="386"/>
        <v>0.5604300000000535</v>
      </c>
      <c r="AA2272" s="154">
        <f t="shared" si="387"/>
        <v>-3.1477399999999989</v>
      </c>
      <c r="AB2272" s="155">
        <f t="shared" si="391"/>
        <v>8.7527689999999989</v>
      </c>
      <c r="AC2272" s="155">
        <f t="shared" si="388"/>
        <v>3.1477399999999989</v>
      </c>
      <c r="AD2272" s="155">
        <f t="shared" si="392"/>
        <v>7.7330010000000033</v>
      </c>
      <c r="AE2272" s="152">
        <f t="shared" si="389"/>
        <v>0</v>
      </c>
      <c r="AF2272" s="152"/>
      <c r="AG2272" s="156">
        <v>39252</v>
      </c>
      <c r="AH2272" s="159">
        <v>195.34298000000001</v>
      </c>
      <c r="AI2272" s="155">
        <f t="shared" si="393"/>
        <v>213.83674433333334</v>
      </c>
      <c r="AJ2272" s="158">
        <f t="shared" si="390"/>
        <v>1.6113914101238747E-2</v>
      </c>
      <c r="AK2272" s="155">
        <f t="shared" si="394"/>
        <v>3.5971896584877025E-2</v>
      </c>
      <c r="AL2272" s="158">
        <f t="shared" si="395"/>
        <v>3.6163106692017506E-2</v>
      </c>
    </row>
    <row r="2273" spans="18:38" ht="14.25" x14ac:dyDescent="0.2">
      <c r="R2273" s="152" t="s">
        <v>99</v>
      </c>
      <c r="S2273" s="152"/>
      <c r="T2273" s="152" t="s">
        <v>98</v>
      </c>
      <c r="U2273" s="162">
        <v>39253</v>
      </c>
      <c r="V2273" s="152">
        <v>290.89294999999998</v>
      </c>
      <c r="W2273" s="152">
        <v>283.34509000000003</v>
      </c>
      <c r="X2273" s="152">
        <v>290.94617</v>
      </c>
      <c r="Y2273" s="154">
        <f t="shared" si="385"/>
        <v>7.6010799999999676</v>
      </c>
      <c r="Z2273" s="154">
        <f t="shared" si="386"/>
        <v>5.3220000000010259E-2</v>
      </c>
      <c r="AA2273" s="154">
        <f t="shared" si="387"/>
        <v>-7.5478599999999574</v>
      </c>
      <c r="AB2273" s="155">
        <f t="shared" si="391"/>
        <v>8.5867019999999972</v>
      </c>
      <c r="AC2273" s="155">
        <f t="shared" si="388"/>
        <v>7.5478599999999574</v>
      </c>
      <c r="AD2273" s="155">
        <f t="shared" si="392"/>
        <v>7.5691696666666681</v>
      </c>
      <c r="AE2273" s="152">
        <f t="shared" si="389"/>
        <v>0</v>
      </c>
      <c r="AF2273" s="152"/>
      <c r="AG2273" s="156">
        <v>39253</v>
      </c>
      <c r="AH2273" s="159">
        <v>201.45537999999999</v>
      </c>
      <c r="AI2273" s="155">
        <f t="shared" si="393"/>
        <v>213.16257300000004</v>
      </c>
      <c r="AJ2273" s="158">
        <f t="shared" si="390"/>
        <v>3.7466658870068191E-2</v>
      </c>
      <c r="AK2273" s="155">
        <f t="shared" si="394"/>
        <v>3.5346797067935462E-2</v>
      </c>
      <c r="AL2273" s="158">
        <f t="shared" si="395"/>
        <v>3.5508905527550871E-2</v>
      </c>
    </row>
    <row r="2274" spans="18:38" ht="14.25" x14ac:dyDescent="0.2">
      <c r="R2274" s="152" t="s">
        <v>99</v>
      </c>
      <c r="S2274" s="152"/>
      <c r="T2274" s="152" t="s">
        <v>98</v>
      </c>
      <c r="U2274" s="162">
        <v>39254</v>
      </c>
      <c r="V2274" s="152">
        <v>286.63353000000001</v>
      </c>
      <c r="W2274" s="152">
        <v>280.45925999999997</v>
      </c>
      <c r="X2274" s="152">
        <v>286.56204000000002</v>
      </c>
      <c r="Y2274" s="154">
        <f t="shared" si="385"/>
        <v>6.1027800000000525</v>
      </c>
      <c r="Z2274" s="154">
        <f t="shared" si="386"/>
        <v>-7.1489999999982956E-2</v>
      </c>
      <c r="AA2274" s="154">
        <f t="shared" si="387"/>
        <v>-6.1742700000000355</v>
      </c>
      <c r="AB2274" s="155">
        <f t="shared" si="391"/>
        <v>8.2246469999999992</v>
      </c>
      <c r="AC2274" s="155">
        <f t="shared" si="388"/>
        <v>6.1742700000000355</v>
      </c>
      <c r="AD2274" s="155">
        <f t="shared" si="392"/>
        <v>7.2916056666666691</v>
      </c>
      <c r="AE2274" s="152">
        <f t="shared" si="389"/>
        <v>0</v>
      </c>
      <c r="AF2274" s="152"/>
      <c r="AG2274" s="156">
        <v>39254</v>
      </c>
      <c r="AH2274" s="159">
        <v>200.10451</v>
      </c>
      <c r="AI2274" s="155">
        <f t="shared" si="393"/>
        <v>212.12858600000001</v>
      </c>
      <c r="AJ2274" s="158">
        <f t="shared" si="390"/>
        <v>3.0855226601339648E-2</v>
      </c>
      <c r="AK2274" s="155">
        <f t="shared" si="394"/>
        <v>3.4283904554544123E-2</v>
      </c>
      <c r="AL2274" s="158">
        <f t="shared" si="395"/>
        <v>3.4373517516713512E-2</v>
      </c>
    </row>
    <row r="2275" spans="18:38" ht="14.25" x14ac:dyDescent="0.2">
      <c r="R2275" s="152" t="s">
        <v>99</v>
      </c>
      <c r="S2275" s="152"/>
      <c r="T2275" s="152" t="s">
        <v>98</v>
      </c>
      <c r="U2275" s="162">
        <v>39255</v>
      </c>
      <c r="V2275" s="152">
        <v>286.63249999999999</v>
      </c>
      <c r="W2275" s="152">
        <v>277.78125999999997</v>
      </c>
      <c r="X2275" s="152">
        <v>288.41825</v>
      </c>
      <c r="Y2275" s="154">
        <f t="shared" si="385"/>
        <v>10.636990000000026</v>
      </c>
      <c r="Z2275" s="154">
        <f t="shared" si="386"/>
        <v>1.7857500000000073</v>
      </c>
      <c r="AA2275" s="154">
        <f t="shared" si="387"/>
        <v>-8.8512400000000184</v>
      </c>
      <c r="AB2275" s="155">
        <f t="shared" si="391"/>
        <v>8.3152393333333325</v>
      </c>
      <c r="AC2275" s="155">
        <f t="shared" si="388"/>
        <v>8.8512400000000184</v>
      </c>
      <c r="AD2275" s="155">
        <f t="shared" si="392"/>
        <v>7.4340570000000037</v>
      </c>
      <c r="AE2275" s="152">
        <f t="shared" si="389"/>
        <v>0</v>
      </c>
      <c r="AF2275" s="152"/>
      <c r="AG2275" s="156">
        <v>39255</v>
      </c>
      <c r="AH2275" s="159">
        <v>198.96454000000003</v>
      </c>
      <c r="AI2275" s="155">
        <f t="shared" si="393"/>
        <v>210.97654033333336</v>
      </c>
      <c r="AJ2275" s="158">
        <f t="shared" si="390"/>
        <v>4.4486520060308322E-2</v>
      </c>
      <c r="AK2275" s="155">
        <f t="shared" si="394"/>
        <v>3.511337069812491E-2</v>
      </c>
      <c r="AL2275" s="158">
        <f t="shared" si="395"/>
        <v>3.523641532965955E-2</v>
      </c>
    </row>
    <row r="2276" spans="18:38" ht="14.25" x14ac:dyDescent="0.2">
      <c r="R2276" s="152" t="s">
        <v>99</v>
      </c>
      <c r="S2276" s="152"/>
      <c r="T2276" s="152" t="s">
        <v>98</v>
      </c>
      <c r="U2276" s="162">
        <v>39256</v>
      </c>
      <c r="V2276" s="152">
        <v>289.21645000000001</v>
      </c>
      <c r="W2276" s="152">
        <v>284.93185999999997</v>
      </c>
      <c r="X2276" s="152">
        <v>291.30192</v>
      </c>
      <c r="Y2276" s="154">
        <f t="shared" si="385"/>
        <v>6.3700600000000236</v>
      </c>
      <c r="Z2276" s="154">
        <f t="shared" si="386"/>
        <v>2.0854699999999866</v>
      </c>
      <c r="AA2276" s="154">
        <f t="shared" si="387"/>
        <v>-4.284590000000037</v>
      </c>
      <c r="AB2276" s="155">
        <f t="shared" si="391"/>
        <v>8.2153650000000003</v>
      </c>
      <c r="AC2276" s="155">
        <f t="shared" si="388"/>
        <v>4.284590000000037</v>
      </c>
      <c r="AD2276" s="155">
        <f t="shared" si="392"/>
        <v>7.2774956666666712</v>
      </c>
      <c r="AE2276" s="152">
        <f t="shared" si="389"/>
        <v>0</v>
      </c>
      <c r="AF2276" s="152"/>
      <c r="AG2276" s="156">
        <v>39256</v>
      </c>
      <c r="AH2276" s="159">
        <v>192.16512</v>
      </c>
      <c r="AI2276" s="155">
        <f t="shared" si="393"/>
        <v>209.66939799999997</v>
      </c>
      <c r="AJ2276" s="158">
        <f t="shared" si="390"/>
        <v>2.2296398014374497E-2</v>
      </c>
      <c r="AK2276" s="155">
        <f t="shared" si="394"/>
        <v>3.4562687391336465E-2</v>
      </c>
      <c r="AL2276" s="158">
        <f t="shared" si="395"/>
        <v>3.470938408792814E-2</v>
      </c>
    </row>
    <row r="2277" spans="18:38" ht="14.25" x14ac:dyDescent="0.2">
      <c r="R2277" s="152" t="s">
        <v>99</v>
      </c>
      <c r="S2277" s="152"/>
      <c r="T2277" s="152" t="s">
        <v>98</v>
      </c>
      <c r="U2277" s="162">
        <v>39257</v>
      </c>
      <c r="V2277" s="152">
        <v>291.96235000000001</v>
      </c>
      <c r="W2277" s="152">
        <v>288.00734999999997</v>
      </c>
      <c r="X2277" s="152">
        <v>293.22654999999997</v>
      </c>
      <c r="Y2277" s="154">
        <f t="shared" si="385"/>
        <v>5.2192000000000007</v>
      </c>
      <c r="Z2277" s="154">
        <f t="shared" si="386"/>
        <v>1.2641999999999598</v>
      </c>
      <c r="AA2277" s="154">
        <f t="shared" si="387"/>
        <v>-3.9550000000000409</v>
      </c>
      <c r="AB2277" s="155">
        <f t="shared" si="391"/>
        <v>8.1665386666666677</v>
      </c>
      <c r="AC2277" s="155">
        <f t="shared" si="388"/>
        <v>3.9550000000000409</v>
      </c>
      <c r="AD2277" s="155">
        <f t="shared" si="392"/>
        <v>7.2886890000000051</v>
      </c>
      <c r="AE2277" s="152">
        <f t="shared" si="389"/>
        <v>0</v>
      </c>
      <c r="AF2277" s="152"/>
      <c r="AG2277" s="156">
        <v>39257</v>
      </c>
      <c r="AH2277" s="159">
        <v>194.89719999999997</v>
      </c>
      <c r="AI2277" s="155">
        <f t="shared" si="393"/>
        <v>208.22823799999998</v>
      </c>
      <c r="AJ2277" s="158">
        <f t="shared" si="390"/>
        <v>2.0292749203169883E-2</v>
      </c>
      <c r="AK2277" s="155">
        <f t="shared" si="394"/>
        <v>3.4732502585325405E-2</v>
      </c>
      <c r="AL2277" s="158">
        <f t="shared" si="395"/>
        <v>3.5003364913456195E-2</v>
      </c>
    </row>
    <row r="2278" spans="18:38" ht="14.25" x14ac:dyDescent="0.2">
      <c r="R2278" s="152" t="s">
        <v>99</v>
      </c>
      <c r="S2278" s="152"/>
      <c r="T2278" s="152" t="s">
        <v>98</v>
      </c>
      <c r="U2278" s="162">
        <v>39258</v>
      </c>
      <c r="V2278" s="152">
        <v>292.00146000000001</v>
      </c>
      <c r="W2278" s="152">
        <v>280.66948000000002</v>
      </c>
      <c r="X2278" s="152">
        <v>292.94866999999999</v>
      </c>
      <c r="Y2278" s="154">
        <f t="shared" si="385"/>
        <v>12.279189999999971</v>
      </c>
      <c r="Z2278" s="154">
        <f t="shared" si="386"/>
        <v>0.94720999999998412</v>
      </c>
      <c r="AA2278" s="154">
        <f t="shared" si="387"/>
        <v>-11.331979999999987</v>
      </c>
      <c r="AB2278" s="155">
        <f t="shared" si="391"/>
        <v>8.2452556666666688</v>
      </c>
      <c r="AC2278" s="155">
        <f t="shared" si="388"/>
        <v>11.331979999999987</v>
      </c>
      <c r="AD2278" s="155">
        <f t="shared" si="392"/>
        <v>7.420352333333339</v>
      </c>
      <c r="AE2278" s="152">
        <f t="shared" si="389"/>
        <v>0</v>
      </c>
      <c r="AF2278" s="152"/>
      <c r="AG2278" s="156">
        <v>39258</v>
      </c>
      <c r="AH2278" s="159">
        <v>208.55959999999999</v>
      </c>
      <c r="AI2278" s="155">
        <f t="shared" si="393"/>
        <v>207.27298599999997</v>
      </c>
      <c r="AJ2278" s="158">
        <f t="shared" si="390"/>
        <v>5.4334492394500125E-2</v>
      </c>
      <c r="AK2278" s="155">
        <f t="shared" si="394"/>
        <v>3.5506335582323446E-2</v>
      </c>
      <c r="AL2278" s="158">
        <f t="shared" si="395"/>
        <v>3.5799900780767155E-2</v>
      </c>
    </row>
    <row r="2279" spans="18:38" ht="14.25" x14ac:dyDescent="0.2">
      <c r="R2279" s="152" t="s">
        <v>99</v>
      </c>
      <c r="S2279" s="152"/>
      <c r="T2279" s="152" t="s">
        <v>98</v>
      </c>
      <c r="U2279" s="162">
        <v>39259</v>
      </c>
      <c r="V2279" s="152">
        <v>293.93840999999998</v>
      </c>
      <c r="W2279" s="152">
        <v>281.91636</v>
      </c>
      <c r="X2279" s="152">
        <v>293.84444999999999</v>
      </c>
      <c r="Y2279" s="154">
        <f t="shared" si="385"/>
        <v>11.928089999999997</v>
      </c>
      <c r="Z2279" s="154">
        <f t="shared" si="386"/>
        <v>-9.3959999999981392E-2</v>
      </c>
      <c r="AA2279" s="154">
        <f t="shared" si="387"/>
        <v>-12.022049999999979</v>
      </c>
      <c r="AB2279" s="155">
        <f t="shared" si="391"/>
        <v>8.4059096666666679</v>
      </c>
      <c r="AC2279" s="155">
        <f t="shared" si="388"/>
        <v>12.022049999999979</v>
      </c>
      <c r="AD2279" s="155">
        <f t="shared" si="392"/>
        <v>7.5792793333333366</v>
      </c>
      <c r="AE2279" s="152">
        <f t="shared" si="389"/>
        <v>0</v>
      </c>
      <c r="AF2279" s="152"/>
      <c r="AG2279" s="156">
        <v>39259</v>
      </c>
      <c r="AH2279" s="159">
        <v>207.01155999999995</v>
      </c>
      <c r="AI2279" s="155">
        <f t="shared" si="393"/>
        <v>205.82022999999998</v>
      </c>
      <c r="AJ2279" s="158">
        <f t="shared" si="390"/>
        <v>5.8074293049141711E-2</v>
      </c>
      <c r="AK2279" s="155">
        <f t="shared" si="394"/>
        <v>3.6477206970560054E-2</v>
      </c>
      <c r="AL2279" s="158">
        <f t="shared" si="395"/>
        <v>3.6824753977455653E-2</v>
      </c>
    </row>
    <row r="2280" spans="18:38" ht="14.25" x14ac:dyDescent="0.2">
      <c r="R2280" s="152" t="s">
        <v>99</v>
      </c>
      <c r="S2280" s="152"/>
      <c r="T2280" s="152" t="s">
        <v>98</v>
      </c>
      <c r="U2280" s="162">
        <v>39260</v>
      </c>
      <c r="V2280" s="152">
        <v>292.95533</v>
      </c>
      <c r="W2280" s="152">
        <v>279.4862</v>
      </c>
      <c r="X2280" s="152">
        <v>292.97471999999999</v>
      </c>
      <c r="Y2280" s="154">
        <f t="shared" si="385"/>
        <v>13.488519999999994</v>
      </c>
      <c r="Z2280" s="154">
        <f t="shared" si="386"/>
        <v>1.938999999998714E-2</v>
      </c>
      <c r="AA2280" s="154">
        <f t="shared" si="387"/>
        <v>-13.469130000000007</v>
      </c>
      <c r="AB2280" s="155">
        <f t="shared" si="391"/>
        <v>8.5724823333333351</v>
      </c>
      <c r="AC2280" s="155">
        <f t="shared" si="388"/>
        <v>13.469130000000007</v>
      </c>
      <c r="AD2280" s="155">
        <f t="shared" si="392"/>
        <v>7.7436113333333383</v>
      </c>
      <c r="AE2280" s="152">
        <f t="shared" si="389"/>
        <v>0</v>
      </c>
      <c r="AF2280" s="152"/>
      <c r="AG2280" s="156">
        <v>39260</v>
      </c>
      <c r="AH2280" s="159">
        <v>209.35403000000002</v>
      </c>
      <c r="AI2280" s="155">
        <f t="shared" si="393"/>
        <v>204.03668533333334</v>
      </c>
      <c r="AJ2280" s="158">
        <f t="shared" si="390"/>
        <v>6.4336616782585968E-2</v>
      </c>
      <c r="AK2280" s="155">
        <f t="shared" si="394"/>
        <v>3.7538908396811413E-2</v>
      </c>
      <c r="AL2280" s="158">
        <f t="shared" si="395"/>
        <v>3.7952054164586399E-2</v>
      </c>
    </row>
    <row r="2281" spans="18:38" ht="14.25" x14ac:dyDescent="0.2">
      <c r="R2281" s="152" t="s">
        <v>99</v>
      </c>
      <c r="S2281" s="152"/>
      <c r="T2281" s="152" t="s">
        <v>98</v>
      </c>
      <c r="U2281" s="162">
        <v>39261</v>
      </c>
      <c r="V2281" s="152">
        <v>293.46742999999998</v>
      </c>
      <c r="W2281" s="152">
        <v>285.06544000000002</v>
      </c>
      <c r="X2281" s="152">
        <v>293.68894999999998</v>
      </c>
      <c r="Y2281" s="154">
        <f t="shared" si="385"/>
        <v>8.6235099999999534</v>
      </c>
      <c r="Z2281" s="154">
        <f t="shared" si="386"/>
        <v>0.22151999999999816</v>
      </c>
      <c r="AA2281" s="154">
        <f t="shared" si="387"/>
        <v>-8.4019899999999552</v>
      </c>
      <c r="AB2281" s="155">
        <f t="shared" si="391"/>
        <v>8.2776356666666668</v>
      </c>
      <c r="AC2281" s="155">
        <f t="shared" si="388"/>
        <v>8.4019899999999552</v>
      </c>
      <c r="AD2281" s="155">
        <f t="shared" si="392"/>
        <v>7.5512670000000037</v>
      </c>
      <c r="AE2281" s="152">
        <f t="shared" si="389"/>
        <v>0</v>
      </c>
      <c r="AF2281" s="152"/>
      <c r="AG2281" s="156">
        <v>39261</v>
      </c>
      <c r="AH2281" s="159">
        <v>210.39012</v>
      </c>
      <c r="AI2281" s="155">
        <f t="shared" si="393"/>
        <v>202.54499966666666</v>
      </c>
      <c r="AJ2281" s="158">
        <f t="shared" si="390"/>
        <v>3.9935287835759378E-2</v>
      </c>
      <c r="AK2281" s="155">
        <f t="shared" si="394"/>
        <v>3.7018515366305287E-2</v>
      </c>
      <c r="AL2281" s="158">
        <f t="shared" si="395"/>
        <v>3.7281922597088603E-2</v>
      </c>
    </row>
    <row r="2282" spans="18:38" ht="14.25" x14ac:dyDescent="0.2">
      <c r="R2282" s="152" t="s">
        <v>99</v>
      </c>
      <c r="S2282" s="152"/>
      <c r="T2282" s="152" t="s">
        <v>98</v>
      </c>
      <c r="U2282" s="162">
        <v>39262</v>
      </c>
      <c r="V2282" s="152">
        <v>288.21663999999998</v>
      </c>
      <c r="W2282" s="152">
        <v>281.88076999999998</v>
      </c>
      <c r="X2282" s="152">
        <v>290.99466999999999</v>
      </c>
      <c r="Y2282" s="154">
        <f t="shared" si="385"/>
        <v>9.113900000000001</v>
      </c>
      <c r="Z2282" s="154">
        <f t="shared" si="386"/>
        <v>2.7780300000000011</v>
      </c>
      <c r="AA2282" s="154">
        <f t="shared" si="387"/>
        <v>-6.3358699999999999</v>
      </c>
      <c r="AB2282" s="155">
        <f t="shared" si="391"/>
        <v>8.131454999999999</v>
      </c>
      <c r="AC2282" s="155">
        <f t="shared" si="388"/>
        <v>6.3358699999999999</v>
      </c>
      <c r="AD2282" s="155">
        <f t="shared" si="392"/>
        <v>7.2853966666666699</v>
      </c>
      <c r="AE2282" s="152">
        <f t="shared" si="389"/>
        <v>0</v>
      </c>
      <c r="AF2282" s="152"/>
      <c r="AG2282" s="156">
        <v>39262</v>
      </c>
      <c r="AH2282" s="159">
        <v>206.06247000000002</v>
      </c>
      <c r="AI2282" s="155">
        <f t="shared" si="393"/>
        <v>200.8909993333333</v>
      </c>
      <c r="AJ2282" s="158">
        <f t="shared" si="390"/>
        <v>3.0747326284111798E-2</v>
      </c>
      <c r="AK2282" s="155">
        <f t="shared" si="394"/>
        <v>3.6177572938766625E-2</v>
      </c>
      <c r="AL2282" s="158">
        <f t="shared" si="395"/>
        <v>3.6265421003646846E-2</v>
      </c>
    </row>
    <row r="2283" spans="18:38" ht="14.25" x14ac:dyDescent="0.2">
      <c r="R2283" s="152" t="s">
        <v>99</v>
      </c>
      <c r="S2283" s="152"/>
      <c r="T2283" s="152" t="s">
        <v>98</v>
      </c>
      <c r="U2283" s="162">
        <v>39263</v>
      </c>
      <c r="V2283" s="152">
        <v>291.40195999999997</v>
      </c>
      <c r="W2283" s="152">
        <v>284.13405999999998</v>
      </c>
      <c r="X2283" s="152">
        <v>291.33506</v>
      </c>
      <c r="Y2283" s="154">
        <f t="shared" si="385"/>
        <v>7.2010000000000218</v>
      </c>
      <c r="Z2283" s="154">
        <f t="shared" si="386"/>
        <v>-6.6899999999975535E-2</v>
      </c>
      <c r="AA2283" s="154">
        <f t="shared" si="387"/>
        <v>-7.2678999999999974</v>
      </c>
      <c r="AB2283" s="155">
        <f t="shared" si="391"/>
        <v>8.1624579999999991</v>
      </c>
      <c r="AC2283" s="155">
        <f t="shared" si="388"/>
        <v>7.2678999999999974</v>
      </c>
      <c r="AD2283" s="155">
        <f t="shared" si="392"/>
        <v>7.3400933333333365</v>
      </c>
      <c r="AE2283" s="152">
        <f t="shared" si="389"/>
        <v>0</v>
      </c>
      <c r="AF2283" s="152"/>
      <c r="AG2283" s="156">
        <v>39263</v>
      </c>
      <c r="AH2283" s="159">
        <v>192.86766</v>
      </c>
      <c r="AI2283" s="155">
        <f t="shared" si="393"/>
        <v>199.58425466666665</v>
      </c>
      <c r="AJ2283" s="158">
        <f t="shared" si="390"/>
        <v>3.7683352408589381E-2</v>
      </c>
      <c r="AK2283" s="155">
        <f t="shared" si="394"/>
        <v>3.6625451537675185E-2</v>
      </c>
      <c r="AL2283" s="158">
        <f t="shared" si="395"/>
        <v>3.6776915822304267E-2</v>
      </c>
    </row>
    <row r="2284" spans="18:38" ht="14.25" x14ac:dyDescent="0.2">
      <c r="R2284" s="152" t="s">
        <v>99</v>
      </c>
      <c r="S2284" s="152"/>
      <c r="T2284" s="152" t="s">
        <v>98</v>
      </c>
      <c r="U2284" s="162">
        <v>39264</v>
      </c>
      <c r="V2284" s="152">
        <v>290.00074999999998</v>
      </c>
      <c r="W2284" s="152">
        <v>285.03034000000002</v>
      </c>
      <c r="X2284" s="152">
        <v>291.17694999999998</v>
      </c>
      <c r="Y2284" s="154">
        <f t="shared" si="385"/>
        <v>6.1466099999999528</v>
      </c>
      <c r="Z2284" s="154">
        <f t="shared" si="386"/>
        <v>1.1761999999999944</v>
      </c>
      <c r="AA2284" s="154">
        <f t="shared" si="387"/>
        <v>-4.9704099999999585</v>
      </c>
      <c r="AB2284" s="155">
        <f t="shared" si="391"/>
        <v>8.0322123333333302</v>
      </c>
      <c r="AC2284" s="155">
        <f t="shared" si="388"/>
        <v>4.9704099999999585</v>
      </c>
      <c r="AD2284" s="155">
        <f t="shared" si="392"/>
        <v>7.1561573333333346</v>
      </c>
      <c r="AE2284" s="152">
        <f t="shared" si="389"/>
        <v>0</v>
      </c>
      <c r="AF2284" s="152"/>
      <c r="AG2284" s="156">
        <v>39264</v>
      </c>
      <c r="AH2284" s="159">
        <v>202.18644999999998</v>
      </c>
      <c r="AI2284" s="155">
        <f t="shared" si="393"/>
        <v>199.10603133333331</v>
      </c>
      <c r="AJ2284" s="158">
        <f t="shared" si="390"/>
        <v>2.4583299227025148E-2</v>
      </c>
      <c r="AK2284" s="155">
        <f t="shared" si="394"/>
        <v>3.5830286027455055E-2</v>
      </c>
      <c r="AL2284" s="158">
        <f t="shared" si="395"/>
        <v>3.5941439269375298E-2</v>
      </c>
    </row>
    <row r="2285" spans="18:38" ht="14.25" x14ac:dyDescent="0.2">
      <c r="R2285" s="152" t="s">
        <v>99</v>
      </c>
      <c r="S2285" s="152"/>
      <c r="T2285" s="152" t="s">
        <v>98</v>
      </c>
      <c r="U2285" s="162">
        <v>39265</v>
      </c>
      <c r="V2285" s="152">
        <v>291.78208000000001</v>
      </c>
      <c r="W2285" s="152">
        <v>282.73223999999999</v>
      </c>
      <c r="X2285" s="152">
        <v>294.51040999999998</v>
      </c>
      <c r="Y2285" s="154">
        <f t="shared" si="385"/>
        <v>11.778169999999989</v>
      </c>
      <c r="Z2285" s="154">
        <f t="shared" si="386"/>
        <v>2.7283299999999713</v>
      </c>
      <c r="AA2285" s="154">
        <f t="shared" si="387"/>
        <v>-9.0498400000000174</v>
      </c>
      <c r="AB2285" s="155">
        <f t="shared" si="391"/>
        <v>8.1356293333333305</v>
      </c>
      <c r="AC2285" s="155">
        <f t="shared" si="388"/>
        <v>9.0498400000000174</v>
      </c>
      <c r="AD2285" s="155">
        <f t="shared" si="392"/>
        <v>7.1612506666666684</v>
      </c>
      <c r="AE2285" s="152">
        <f t="shared" si="389"/>
        <v>0</v>
      </c>
      <c r="AF2285" s="152"/>
      <c r="AG2285" s="156">
        <v>39265</v>
      </c>
      <c r="AH2285" s="159">
        <v>209.5505</v>
      </c>
      <c r="AI2285" s="155">
        <f t="shared" si="393"/>
        <v>199.50975733333331</v>
      </c>
      <c r="AJ2285" s="158">
        <f t="shared" si="390"/>
        <v>4.3186916757535859E-2</v>
      </c>
      <c r="AK2285" s="155">
        <f t="shared" si="394"/>
        <v>3.5767773730872504E-2</v>
      </c>
      <c r="AL2285" s="158">
        <f t="shared" si="395"/>
        <v>3.5894237767538972E-2</v>
      </c>
    </row>
    <row r="2286" spans="18:38" ht="14.25" x14ac:dyDescent="0.2">
      <c r="R2286" s="152" t="s">
        <v>99</v>
      </c>
      <c r="S2286" s="152"/>
      <c r="T2286" s="152" t="s">
        <v>98</v>
      </c>
      <c r="U2286" s="162">
        <v>39266</v>
      </c>
      <c r="V2286" s="152">
        <v>295.25743999999997</v>
      </c>
      <c r="W2286" s="152">
        <v>288.03660000000002</v>
      </c>
      <c r="X2286" s="152">
        <v>295.08845000000002</v>
      </c>
      <c r="Y2286" s="154">
        <f t="shared" si="385"/>
        <v>7.0518500000000017</v>
      </c>
      <c r="Z2286" s="154">
        <f t="shared" si="386"/>
        <v>-0.16898999999995112</v>
      </c>
      <c r="AA2286" s="154">
        <f t="shared" si="387"/>
        <v>-7.2208399999999529</v>
      </c>
      <c r="AB2286" s="155">
        <f t="shared" si="391"/>
        <v>8.1242106666666647</v>
      </c>
      <c r="AC2286" s="155">
        <f t="shared" si="388"/>
        <v>7.2208399999999529</v>
      </c>
      <c r="AD2286" s="155">
        <f t="shared" si="392"/>
        <v>7.1830633333333331</v>
      </c>
      <c r="AE2286" s="152">
        <f t="shared" si="389"/>
        <v>0</v>
      </c>
      <c r="AF2286" s="152"/>
      <c r="AG2286" s="156">
        <v>39266</v>
      </c>
      <c r="AH2286" s="159">
        <v>219.03930999999997</v>
      </c>
      <c r="AI2286" s="155">
        <f t="shared" si="393"/>
        <v>200.03642033333333</v>
      </c>
      <c r="AJ2286" s="158">
        <f t="shared" si="390"/>
        <v>3.2965954832490818E-2</v>
      </c>
      <c r="AK2286" s="155">
        <f t="shared" si="394"/>
        <v>3.5789672622321425E-2</v>
      </c>
      <c r="AL2286" s="158">
        <f t="shared" si="395"/>
        <v>3.5908777618414392E-2</v>
      </c>
    </row>
    <row r="2287" spans="18:38" ht="14.25" x14ac:dyDescent="0.2">
      <c r="R2287" s="152" t="s">
        <v>99</v>
      </c>
      <c r="S2287" s="152"/>
      <c r="T2287" s="152" t="s">
        <v>98</v>
      </c>
      <c r="U2287" s="162">
        <v>39267</v>
      </c>
      <c r="V2287" s="152">
        <v>290.52375000000001</v>
      </c>
      <c r="W2287" s="152">
        <v>277.74139000000002</v>
      </c>
      <c r="X2287" s="152">
        <v>290.18290999999999</v>
      </c>
      <c r="Y2287" s="154">
        <f t="shared" si="385"/>
        <v>12.441519999999969</v>
      </c>
      <c r="Z2287" s="154">
        <f t="shared" si="386"/>
        <v>-0.34084000000001424</v>
      </c>
      <c r="AA2287" s="154">
        <f t="shared" si="387"/>
        <v>-12.782359999999983</v>
      </c>
      <c r="AB2287" s="155">
        <f t="shared" si="391"/>
        <v>8.2411879999999957</v>
      </c>
      <c r="AC2287" s="155">
        <f t="shared" si="388"/>
        <v>12.782359999999983</v>
      </c>
      <c r="AD2287" s="155">
        <f t="shared" si="392"/>
        <v>7.4757039999999977</v>
      </c>
      <c r="AE2287" s="152">
        <f t="shared" si="389"/>
        <v>0</v>
      </c>
      <c r="AF2287" s="152"/>
      <c r="AG2287" s="156">
        <v>39267</v>
      </c>
      <c r="AH2287" s="159">
        <v>209.89813000000001</v>
      </c>
      <c r="AI2287" s="155">
        <f t="shared" si="393"/>
        <v>200.17672699999997</v>
      </c>
      <c r="AJ2287" s="158">
        <f t="shared" si="390"/>
        <v>6.0897922244471554E-2</v>
      </c>
      <c r="AK2287" s="155">
        <f t="shared" si="394"/>
        <v>3.717086645803061E-2</v>
      </c>
      <c r="AL2287" s="158">
        <f t="shared" si="395"/>
        <v>3.7345520191265788E-2</v>
      </c>
    </row>
    <row r="2288" spans="18:38" ht="14.25" x14ac:dyDescent="0.2">
      <c r="R2288" s="152" t="s">
        <v>99</v>
      </c>
      <c r="S2288" s="152"/>
      <c r="T2288" s="152" t="s">
        <v>98</v>
      </c>
      <c r="U2288" s="162">
        <v>39268</v>
      </c>
      <c r="V2288" s="152">
        <v>287.67532</v>
      </c>
      <c r="W2288" s="152">
        <v>273.17027000000002</v>
      </c>
      <c r="X2288" s="152">
        <v>287.70240999999999</v>
      </c>
      <c r="Y2288" s="154">
        <f t="shared" si="385"/>
        <v>14.53213999999997</v>
      </c>
      <c r="Z2288" s="154">
        <f t="shared" si="386"/>
        <v>2.7089999999986958E-2</v>
      </c>
      <c r="AA2288" s="154">
        <f t="shared" si="387"/>
        <v>-14.505049999999983</v>
      </c>
      <c r="AB2288" s="155">
        <f t="shared" si="391"/>
        <v>8.5736716666666624</v>
      </c>
      <c r="AC2288" s="155">
        <f t="shared" si="388"/>
        <v>14.505049999999983</v>
      </c>
      <c r="AD2288" s="155">
        <f t="shared" si="392"/>
        <v>7.8159063333333316</v>
      </c>
      <c r="AE2288" s="152">
        <f t="shared" si="389"/>
        <v>0</v>
      </c>
      <c r="AF2288" s="152"/>
      <c r="AG2288" s="156">
        <v>39268</v>
      </c>
      <c r="AH2288" s="159">
        <v>205.79254999999998</v>
      </c>
      <c r="AI2288" s="155">
        <f t="shared" si="393"/>
        <v>199.85292933333338</v>
      </c>
      <c r="AJ2288" s="158">
        <f t="shared" si="390"/>
        <v>7.0483844045860666E-2</v>
      </c>
      <c r="AK2288" s="155">
        <f t="shared" si="394"/>
        <v>3.8855385817137961E-2</v>
      </c>
      <c r="AL2288" s="158">
        <f t="shared" si="395"/>
        <v>3.9108290078136571E-2</v>
      </c>
    </row>
    <row r="2289" spans="18:38" ht="14.25" x14ac:dyDescent="0.2">
      <c r="R2289" s="152" t="s">
        <v>99</v>
      </c>
      <c r="S2289" s="152"/>
      <c r="T2289" s="152" t="s">
        <v>98</v>
      </c>
      <c r="U2289" s="162">
        <v>39269</v>
      </c>
      <c r="V2289" s="152">
        <v>284.52089999999998</v>
      </c>
      <c r="W2289" s="152">
        <v>277.60732999999999</v>
      </c>
      <c r="X2289" s="152">
        <v>286.89499999999998</v>
      </c>
      <c r="Y2289" s="154">
        <f t="shared" si="385"/>
        <v>9.2876699999999914</v>
      </c>
      <c r="Z2289" s="154">
        <f t="shared" si="386"/>
        <v>2.3740999999999985</v>
      </c>
      <c r="AA2289" s="154">
        <f t="shared" si="387"/>
        <v>-6.9135699999999929</v>
      </c>
      <c r="AB2289" s="155">
        <f t="shared" si="391"/>
        <v>8.5714069999999953</v>
      </c>
      <c r="AC2289" s="155">
        <f t="shared" si="388"/>
        <v>6.9135699999999929</v>
      </c>
      <c r="AD2289" s="155">
        <f t="shared" si="392"/>
        <v>7.7405076666666632</v>
      </c>
      <c r="AE2289" s="152">
        <f t="shared" si="389"/>
        <v>0</v>
      </c>
      <c r="AF2289" s="152"/>
      <c r="AG2289" s="156">
        <v>39269</v>
      </c>
      <c r="AH2289" s="159">
        <v>188.21305000000001</v>
      </c>
      <c r="AI2289" s="155">
        <f t="shared" si="393"/>
        <v>198.93264766666667</v>
      </c>
      <c r="AJ2289" s="158">
        <f t="shared" si="390"/>
        <v>3.6732681394834168E-2</v>
      </c>
      <c r="AK2289" s="155">
        <f t="shared" si="394"/>
        <v>3.8662660563113231E-2</v>
      </c>
      <c r="AL2289" s="158">
        <f t="shared" si="395"/>
        <v>3.8910192758489434E-2</v>
      </c>
    </row>
    <row r="2290" spans="18:38" ht="14.25" x14ac:dyDescent="0.2">
      <c r="R2290" s="152" t="s">
        <v>99</v>
      </c>
      <c r="S2290" s="152"/>
      <c r="T2290" s="152" t="s">
        <v>98</v>
      </c>
      <c r="U2290" s="162">
        <v>39270</v>
      </c>
      <c r="V2290" s="152">
        <v>287.30520999999999</v>
      </c>
      <c r="W2290" s="152">
        <v>277.91181999999998</v>
      </c>
      <c r="X2290" s="152">
        <v>290.07601</v>
      </c>
      <c r="Y2290" s="154">
        <f t="shared" si="385"/>
        <v>12.164190000000019</v>
      </c>
      <c r="Z2290" s="154">
        <f t="shared" si="386"/>
        <v>2.7708000000000084</v>
      </c>
      <c r="AA2290" s="154">
        <f t="shared" si="387"/>
        <v>-9.3933900000000108</v>
      </c>
      <c r="AB2290" s="155">
        <f t="shared" si="391"/>
        <v>8.7667116666666622</v>
      </c>
      <c r="AC2290" s="155">
        <f t="shared" si="388"/>
        <v>9.3933900000000108</v>
      </c>
      <c r="AD2290" s="155">
        <f t="shared" si="392"/>
        <v>7.843879999999996</v>
      </c>
      <c r="AE2290" s="152">
        <f t="shared" si="389"/>
        <v>0</v>
      </c>
      <c r="AF2290" s="152"/>
      <c r="AG2290" s="156">
        <v>39270</v>
      </c>
      <c r="AH2290" s="159">
        <v>186.10279</v>
      </c>
      <c r="AI2290" s="155">
        <f t="shared" si="393"/>
        <v>197.85499833333333</v>
      </c>
      <c r="AJ2290" s="158">
        <f t="shared" si="390"/>
        <v>5.0474202992872974E-2</v>
      </c>
      <c r="AK2290" s="155">
        <f t="shared" si="394"/>
        <v>3.9384924835416661E-2</v>
      </c>
      <c r="AL2290" s="158">
        <f t="shared" si="395"/>
        <v>3.9644588542489756E-2</v>
      </c>
    </row>
    <row r="2291" spans="18:38" ht="14.25" x14ac:dyDescent="0.2">
      <c r="R2291" s="152" t="s">
        <v>99</v>
      </c>
      <c r="S2291" s="152"/>
      <c r="T2291" s="152" t="s">
        <v>98</v>
      </c>
      <c r="U2291" s="162">
        <v>39271</v>
      </c>
      <c r="V2291" s="152">
        <v>290.80034999999998</v>
      </c>
      <c r="W2291" s="152">
        <v>283.51035999999999</v>
      </c>
      <c r="X2291" s="152">
        <v>290.61948000000001</v>
      </c>
      <c r="Y2291" s="154">
        <f t="shared" si="385"/>
        <v>7.1091200000000185</v>
      </c>
      <c r="Z2291" s="154">
        <f t="shared" si="386"/>
        <v>-0.18086999999997033</v>
      </c>
      <c r="AA2291" s="154">
        <f t="shared" si="387"/>
        <v>-7.2899899999999889</v>
      </c>
      <c r="AB2291" s="155">
        <f t="shared" si="391"/>
        <v>8.8540543333333286</v>
      </c>
      <c r="AC2291" s="155">
        <f t="shared" si="388"/>
        <v>7.2899899999999889</v>
      </c>
      <c r="AD2291" s="155">
        <f t="shared" si="392"/>
        <v>7.9458149999999952</v>
      </c>
      <c r="AE2291" s="152">
        <f t="shared" si="389"/>
        <v>0</v>
      </c>
      <c r="AF2291" s="152"/>
      <c r="AG2291" s="156">
        <v>39271</v>
      </c>
      <c r="AH2291" s="159">
        <v>191.50233</v>
      </c>
      <c r="AI2291" s="155">
        <f t="shared" si="393"/>
        <v>197.43718766666669</v>
      </c>
      <c r="AJ2291" s="158">
        <f t="shared" si="390"/>
        <v>3.8067369728608469E-2</v>
      </c>
      <c r="AK2291" s="155">
        <f t="shared" si="394"/>
        <v>3.9962467904882643E-2</v>
      </c>
      <c r="AL2291" s="158">
        <f t="shared" si="395"/>
        <v>4.0244774016002086E-2</v>
      </c>
    </row>
    <row r="2292" spans="18:38" ht="14.25" x14ac:dyDescent="0.2">
      <c r="R2292" s="152" t="s">
        <v>99</v>
      </c>
      <c r="S2292" s="152"/>
      <c r="T2292" s="152" t="s">
        <v>98</v>
      </c>
      <c r="U2292" s="162">
        <v>39272</v>
      </c>
      <c r="V2292" s="152">
        <v>289.33893999999998</v>
      </c>
      <c r="W2292" s="152">
        <v>278.24829999999997</v>
      </c>
      <c r="X2292" s="152">
        <v>291.26060000000001</v>
      </c>
      <c r="Y2292" s="154">
        <f t="shared" si="385"/>
        <v>13.012300000000039</v>
      </c>
      <c r="Z2292" s="154">
        <f t="shared" si="386"/>
        <v>1.9216600000000312</v>
      </c>
      <c r="AA2292" s="154">
        <f t="shared" si="387"/>
        <v>-11.090640000000008</v>
      </c>
      <c r="AB2292" s="155">
        <f t="shared" si="391"/>
        <v>9.0320103333333304</v>
      </c>
      <c r="AC2292" s="155">
        <f t="shared" si="388"/>
        <v>11.090640000000008</v>
      </c>
      <c r="AD2292" s="155">
        <f t="shared" si="392"/>
        <v>8.1483099999999968</v>
      </c>
      <c r="AE2292" s="152">
        <f t="shared" si="389"/>
        <v>0</v>
      </c>
      <c r="AF2292" s="152"/>
      <c r="AG2292" s="156">
        <v>39272</v>
      </c>
      <c r="AH2292" s="159">
        <v>198.92670000000001</v>
      </c>
      <c r="AI2292" s="155">
        <f t="shared" si="393"/>
        <v>197.8861776666667</v>
      </c>
      <c r="AJ2292" s="158">
        <f t="shared" si="390"/>
        <v>5.5752395228996443E-2</v>
      </c>
      <c r="AK2292" s="155">
        <f t="shared" si="394"/>
        <v>4.0919362128698046E-2</v>
      </c>
      <c r="AL2292" s="158">
        <f t="shared" si="395"/>
        <v>4.1176751686646751E-2</v>
      </c>
    </row>
    <row r="2293" spans="18:38" ht="14.25" x14ac:dyDescent="0.2">
      <c r="R2293" s="152" t="s">
        <v>99</v>
      </c>
      <c r="S2293" s="152"/>
      <c r="T2293" s="152" t="s">
        <v>98</v>
      </c>
      <c r="U2293" s="162">
        <v>39273</v>
      </c>
      <c r="V2293" s="152">
        <v>291.80245000000002</v>
      </c>
      <c r="W2293" s="152">
        <v>284.10539999999997</v>
      </c>
      <c r="X2293" s="152">
        <v>291.75564000000003</v>
      </c>
      <c r="Y2293" s="154">
        <f t="shared" si="385"/>
        <v>7.6502400000000534</v>
      </c>
      <c r="Z2293" s="154">
        <f t="shared" si="386"/>
        <v>-4.6809999999993579E-2</v>
      </c>
      <c r="AA2293" s="154">
        <f t="shared" si="387"/>
        <v>-7.697050000000047</v>
      </c>
      <c r="AB2293" s="155">
        <f t="shared" si="391"/>
        <v>9.1632756666666673</v>
      </c>
      <c r="AC2293" s="155">
        <f t="shared" si="388"/>
        <v>7.697050000000047</v>
      </c>
      <c r="AD2293" s="155">
        <f t="shared" si="392"/>
        <v>8.2966109999999968</v>
      </c>
      <c r="AE2293" s="152">
        <f t="shared" si="389"/>
        <v>0</v>
      </c>
      <c r="AF2293" s="152"/>
      <c r="AG2293" s="156">
        <v>39273</v>
      </c>
      <c r="AH2293" s="159">
        <v>194.93172000000001</v>
      </c>
      <c r="AI2293" s="155">
        <f t="shared" si="393"/>
        <v>198.401197</v>
      </c>
      <c r="AJ2293" s="158">
        <f t="shared" si="390"/>
        <v>3.9485877413896753E-2</v>
      </c>
      <c r="AK2293" s="155">
        <f t="shared" si="394"/>
        <v>4.1632334030582641E-2</v>
      </c>
      <c r="AL2293" s="158">
        <f t="shared" si="395"/>
        <v>4.181734347096705E-2</v>
      </c>
    </row>
    <row r="2294" spans="18:38" ht="14.25" x14ac:dyDescent="0.2">
      <c r="R2294" s="152" t="s">
        <v>99</v>
      </c>
      <c r="S2294" s="152"/>
      <c r="T2294" s="152" t="s">
        <v>98</v>
      </c>
      <c r="U2294" s="162">
        <v>39274</v>
      </c>
      <c r="V2294" s="152">
        <v>289.28393999999997</v>
      </c>
      <c r="W2294" s="152">
        <v>279.76038</v>
      </c>
      <c r="X2294" s="152">
        <v>289.34354999999999</v>
      </c>
      <c r="Y2294" s="154">
        <f t="shared" si="385"/>
        <v>9.5831699999999955</v>
      </c>
      <c r="Z2294" s="154">
        <f t="shared" si="386"/>
        <v>5.9610000000020591E-2</v>
      </c>
      <c r="AA2294" s="154">
        <f t="shared" si="387"/>
        <v>-9.5235599999999749</v>
      </c>
      <c r="AB2294" s="155">
        <f t="shared" si="391"/>
        <v>9.0320169999999997</v>
      </c>
      <c r="AC2294" s="155">
        <f t="shared" si="388"/>
        <v>9.5235599999999749</v>
      </c>
      <c r="AD2294" s="155">
        <f t="shared" si="392"/>
        <v>8.1953423333333308</v>
      </c>
      <c r="AE2294" s="152">
        <f t="shared" si="389"/>
        <v>0</v>
      </c>
      <c r="AF2294" s="152"/>
      <c r="AG2294" s="156">
        <v>39274</v>
      </c>
      <c r="AH2294" s="159">
        <v>193.36565999999999</v>
      </c>
      <c r="AI2294" s="155">
        <f t="shared" si="393"/>
        <v>198.66168066666665</v>
      </c>
      <c r="AJ2294" s="158">
        <f t="shared" si="390"/>
        <v>4.9251557903300797E-2</v>
      </c>
      <c r="AK2294" s="155">
        <f t="shared" si="394"/>
        <v>4.1017420606126009E-2</v>
      </c>
      <c r="AL2294" s="158">
        <f t="shared" si="395"/>
        <v>4.1252758487854792E-2</v>
      </c>
    </row>
    <row r="2295" spans="18:38" ht="14.25" x14ac:dyDescent="0.2">
      <c r="R2295" s="152" t="s">
        <v>99</v>
      </c>
      <c r="S2295" s="152"/>
      <c r="T2295" s="152" t="s">
        <v>98</v>
      </c>
      <c r="U2295" s="162">
        <v>39275</v>
      </c>
      <c r="V2295" s="152">
        <v>285.77555000000001</v>
      </c>
      <c r="W2295" s="152">
        <v>277.81182999999999</v>
      </c>
      <c r="X2295" s="152">
        <v>288.79322999999999</v>
      </c>
      <c r="Y2295" s="154">
        <f t="shared" si="385"/>
        <v>10.981400000000008</v>
      </c>
      <c r="Z2295" s="154">
        <f t="shared" si="386"/>
        <v>3.0176799999999844</v>
      </c>
      <c r="AA2295" s="154">
        <f t="shared" si="387"/>
        <v>-7.9637200000000234</v>
      </c>
      <c r="AB2295" s="155">
        <f t="shared" si="391"/>
        <v>9.1638353333333331</v>
      </c>
      <c r="AC2295" s="155">
        <f t="shared" si="388"/>
        <v>7.9637200000000234</v>
      </c>
      <c r="AD2295" s="155">
        <f t="shared" si="392"/>
        <v>8.2847546666666627</v>
      </c>
      <c r="AE2295" s="152">
        <f t="shared" si="389"/>
        <v>0</v>
      </c>
      <c r="AF2295" s="152"/>
      <c r="AG2295" s="156">
        <v>39275</v>
      </c>
      <c r="AH2295" s="159">
        <v>180.18956</v>
      </c>
      <c r="AI2295" s="155">
        <f t="shared" si="393"/>
        <v>198.27298499999998</v>
      </c>
      <c r="AJ2295" s="158">
        <f t="shared" si="390"/>
        <v>4.419634522666032E-2</v>
      </c>
      <c r="AK2295" s="155">
        <f t="shared" si="394"/>
        <v>4.1573016239690348E-2</v>
      </c>
      <c r="AL2295" s="158">
        <f t="shared" si="395"/>
        <v>4.1784586370486446E-2</v>
      </c>
    </row>
    <row r="2296" spans="18:38" ht="14.25" x14ac:dyDescent="0.2">
      <c r="R2296" s="152" t="s">
        <v>99</v>
      </c>
      <c r="S2296" s="152"/>
      <c r="T2296" s="152" t="s">
        <v>98</v>
      </c>
      <c r="U2296" s="162">
        <v>39276</v>
      </c>
      <c r="V2296" s="152">
        <v>289.37599999999998</v>
      </c>
      <c r="W2296" s="152">
        <v>276.4744</v>
      </c>
      <c r="X2296" s="152">
        <v>289.21377999999999</v>
      </c>
      <c r="Y2296" s="154">
        <f t="shared" si="385"/>
        <v>12.739379999999983</v>
      </c>
      <c r="Z2296" s="154">
        <f t="shared" si="386"/>
        <v>-0.1622199999999907</v>
      </c>
      <c r="AA2296" s="154">
        <f t="shared" si="387"/>
        <v>-12.901599999999974</v>
      </c>
      <c r="AB2296" s="155">
        <f t="shared" si="391"/>
        <v>9.3372299999999999</v>
      </c>
      <c r="AC2296" s="155">
        <f t="shared" si="388"/>
        <v>12.901599999999974</v>
      </c>
      <c r="AD2296" s="155">
        <f t="shared" si="392"/>
        <v>8.4658453333333288</v>
      </c>
      <c r="AE2296" s="152">
        <f t="shared" si="389"/>
        <v>0</v>
      </c>
      <c r="AF2296" s="152"/>
      <c r="AG2296" s="156">
        <v>39276</v>
      </c>
      <c r="AH2296" s="159">
        <v>190.08995000000004</v>
      </c>
      <c r="AI2296" s="155">
        <f t="shared" si="393"/>
        <v>198.05346033333336</v>
      </c>
      <c r="AJ2296" s="158">
        <f t="shared" si="390"/>
        <v>6.787102632201214E-2</v>
      </c>
      <c r="AK2296" s="155">
        <f t="shared" si="394"/>
        <v>4.2569529998438708E-2</v>
      </c>
      <c r="AL2296" s="158">
        <f t="shared" si="395"/>
        <v>4.2745253322435818E-2</v>
      </c>
    </row>
    <row r="2297" spans="18:38" ht="14.25" x14ac:dyDescent="0.2">
      <c r="R2297" s="152" t="s">
        <v>99</v>
      </c>
      <c r="S2297" s="152"/>
      <c r="T2297" s="152" t="s">
        <v>98</v>
      </c>
      <c r="U2297" s="162">
        <v>39277</v>
      </c>
      <c r="V2297" s="152">
        <v>287.41113999999999</v>
      </c>
      <c r="W2297" s="152">
        <v>281.56643000000003</v>
      </c>
      <c r="X2297" s="152">
        <v>289.31749000000002</v>
      </c>
      <c r="Y2297" s="154">
        <f t="shared" si="385"/>
        <v>7.7510599999999954</v>
      </c>
      <c r="Z2297" s="154">
        <f t="shared" si="386"/>
        <v>1.9063500000000317</v>
      </c>
      <c r="AA2297" s="154">
        <f t="shared" si="387"/>
        <v>-5.8447099999999637</v>
      </c>
      <c r="AB2297" s="155">
        <f t="shared" si="391"/>
        <v>9.2646329999999981</v>
      </c>
      <c r="AC2297" s="155">
        <f t="shared" si="388"/>
        <v>5.8447099999999637</v>
      </c>
      <c r="AD2297" s="155">
        <f t="shared" si="392"/>
        <v>8.3210773333333279</v>
      </c>
      <c r="AE2297" s="152">
        <f t="shared" si="389"/>
        <v>0</v>
      </c>
      <c r="AF2297" s="152"/>
      <c r="AG2297" s="156">
        <v>39277</v>
      </c>
      <c r="AH2297" s="159">
        <v>195.49329</v>
      </c>
      <c r="AI2297" s="155">
        <f t="shared" si="393"/>
        <v>198.07889166666669</v>
      </c>
      <c r="AJ2297" s="158">
        <f t="shared" si="390"/>
        <v>2.9897240974357552E-2</v>
      </c>
      <c r="AK2297" s="155">
        <f t="shared" si="394"/>
        <v>4.1822197460388191E-2</v>
      </c>
      <c r="AL2297" s="158">
        <f t="shared" si="395"/>
        <v>4.2008904953569182E-2</v>
      </c>
    </row>
    <row r="2298" spans="18:38" ht="14.25" x14ac:dyDescent="0.2">
      <c r="R2298" s="152" t="s">
        <v>99</v>
      </c>
      <c r="S2298" s="152"/>
      <c r="T2298" s="152" t="s">
        <v>98</v>
      </c>
      <c r="U2298" s="162">
        <v>39278</v>
      </c>
      <c r="V2298" s="152">
        <v>289.83445</v>
      </c>
      <c r="W2298" s="152">
        <v>281.45154000000002</v>
      </c>
      <c r="X2298" s="152">
        <v>290.67023999999998</v>
      </c>
      <c r="Y2298" s="154">
        <f t="shared" si="385"/>
        <v>9.2186999999999557</v>
      </c>
      <c r="Z2298" s="154">
        <f t="shared" si="386"/>
        <v>0.8357899999999745</v>
      </c>
      <c r="AA2298" s="154">
        <f t="shared" si="387"/>
        <v>-8.3829099999999812</v>
      </c>
      <c r="AB2298" s="155">
        <f t="shared" si="391"/>
        <v>9.1328489999999967</v>
      </c>
      <c r="AC2298" s="155">
        <f t="shared" si="388"/>
        <v>8.3829099999999812</v>
      </c>
      <c r="AD2298" s="155">
        <f t="shared" si="392"/>
        <v>8.1741743333333279</v>
      </c>
      <c r="AE2298" s="152">
        <f t="shared" si="389"/>
        <v>0</v>
      </c>
      <c r="AF2298" s="152"/>
      <c r="AG2298" s="156">
        <v>39278</v>
      </c>
      <c r="AH2298" s="159">
        <v>196.71046000000001</v>
      </c>
      <c r="AI2298" s="155">
        <f t="shared" si="393"/>
        <v>197.91933366666666</v>
      </c>
      <c r="AJ2298" s="158">
        <f t="shared" si="390"/>
        <v>4.2615476574046851E-2</v>
      </c>
      <c r="AK2298" s="155">
        <f t="shared" si="394"/>
        <v>4.1126885764797387E-2</v>
      </c>
      <c r="AL2298" s="158">
        <f t="shared" si="395"/>
        <v>4.1300534828498228E-2</v>
      </c>
    </row>
    <row r="2299" spans="18:38" ht="14.25" x14ac:dyDescent="0.2">
      <c r="R2299" s="152" t="s">
        <v>99</v>
      </c>
      <c r="S2299" s="152"/>
      <c r="T2299" s="152" t="s">
        <v>98</v>
      </c>
      <c r="U2299" s="162">
        <v>39279</v>
      </c>
      <c r="V2299" s="152">
        <v>290.32301000000001</v>
      </c>
      <c r="W2299" s="152">
        <v>278.47179999999997</v>
      </c>
      <c r="X2299" s="152">
        <v>293.05338</v>
      </c>
      <c r="Y2299" s="154">
        <f t="shared" si="385"/>
        <v>14.581580000000031</v>
      </c>
      <c r="Z2299" s="154">
        <f t="shared" si="386"/>
        <v>2.7303699999999935</v>
      </c>
      <c r="AA2299" s="154">
        <f t="shared" si="387"/>
        <v>-11.851210000000037</v>
      </c>
      <c r="AB2299" s="155">
        <f t="shared" si="391"/>
        <v>9.379550666666665</v>
      </c>
      <c r="AC2299" s="155">
        <f t="shared" si="388"/>
        <v>11.851210000000037</v>
      </c>
      <c r="AD2299" s="155">
        <f t="shared" si="392"/>
        <v>8.3262016666666625</v>
      </c>
      <c r="AE2299" s="152">
        <f t="shared" si="389"/>
        <v>0</v>
      </c>
      <c r="AF2299" s="152"/>
      <c r="AG2299" s="156">
        <v>39279</v>
      </c>
      <c r="AH2299" s="159">
        <v>193.13107000000002</v>
      </c>
      <c r="AI2299" s="155">
        <f t="shared" si="393"/>
        <v>198.19262400000005</v>
      </c>
      <c r="AJ2299" s="158">
        <f t="shared" si="390"/>
        <v>6.1363559990632456E-2</v>
      </c>
      <c r="AK2299" s="155">
        <f t="shared" si="394"/>
        <v>4.1858273530405173E-2</v>
      </c>
      <c r="AL2299" s="158">
        <f t="shared" si="395"/>
        <v>4.2010653568352069E-2</v>
      </c>
    </row>
    <row r="2300" spans="18:38" ht="14.25" x14ac:dyDescent="0.2">
      <c r="R2300" s="152" t="s">
        <v>99</v>
      </c>
      <c r="S2300" s="152"/>
      <c r="T2300" s="152" t="s">
        <v>98</v>
      </c>
      <c r="U2300" s="162">
        <v>39280</v>
      </c>
      <c r="V2300" s="152">
        <v>294.05835999999999</v>
      </c>
      <c r="W2300" s="152">
        <v>281.24948999999998</v>
      </c>
      <c r="X2300" s="152">
        <v>294.17482000000001</v>
      </c>
      <c r="Y2300" s="154">
        <f t="shared" si="385"/>
        <v>12.925330000000031</v>
      </c>
      <c r="Z2300" s="154">
        <f t="shared" si="386"/>
        <v>0.11646000000001777</v>
      </c>
      <c r="AA2300" s="154">
        <f t="shared" si="387"/>
        <v>-12.808870000000013</v>
      </c>
      <c r="AB2300" s="155">
        <f t="shared" si="391"/>
        <v>9.6546486666666684</v>
      </c>
      <c r="AC2300" s="155">
        <f t="shared" si="388"/>
        <v>12.808870000000013</v>
      </c>
      <c r="AD2300" s="155">
        <f t="shared" si="392"/>
        <v>8.6459203333333292</v>
      </c>
      <c r="AE2300" s="152">
        <f t="shared" si="389"/>
        <v>0</v>
      </c>
      <c r="AF2300" s="152"/>
      <c r="AG2300" s="156">
        <v>39280</v>
      </c>
      <c r="AH2300" s="159">
        <v>198.25751000000002</v>
      </c>
      <c r="AI2300" s="155">
        <f t="shared" si="393"/>
        <v>198.64930066666668</v>
      </c>
      <c r="AJ2300" s="158">
        <f t="shared" si="390"/>
        <v>6.4607237324830785E-2</v>
      </c>
      <c r="AK2300" s="155">
        <f t="shared" si="394"/>
        <v>4.3430761805897763E-2</v>
      </c>
      <c r="AL2300" s="158">
        <f t="shared" si="395"/>
        <v>4.352353773367254E-2</v>
      </c>
    </row>
    <row r="2301" spans="18:38" ht="14.25" x14ac:dyDescent="0.2">
      <c r="R2301" s="152" t="s">
        <v>99</v>
      </c>
      <c r="S2301" s="152"/>
      <c r="T2301" s="152" t="s">
        <v>98</v>
      </c>
      <c r="U2301" s="162">
        <v>39281</v>
      </c>
      <c r="V2301" s="152">
        <v>290.73201</v>
      </c>
      <c r="W2301" s="152">
        <v>283.99802</v>
      </c>
      <c r="X2301" s="152">
        <v>291.48484000000002</v>
      </c>
      <c r="Y2301" s="154">
        <f t="shared" si="385"/>
        <v>7.4868200000000229</v>
      </c>
      <c r="Z2301" s="154">
        <f t="shared" si="386"/>
        <v>0.75283000000001721</v>
      </c>
      <c r="AA2301" s="154">
        <f t="shared" si="387"/>
        <v>-6.7339900000000057</v>
      </c>
      <c r="AB2301" s="155">
        <f t="shared" si="391"/>
        <v>9.6237913333333367</v>
      </c>
      <c r="AC2301" s="155">
        <f t="shared" si="388"/>
        <v>6.7339900000000057</v>
      </c>
      <c r="AD2301" s="155">
        <f t="shared" si="392"/>
        <v>8.6571109999999969</v>
      </c>
      <c r="AE2301" s="152">
        <f t="shared" si="389"/>
        <v>0</v>
      </c>
      <c r="AF2301" s="152"/>
      <c r="AG2301" s="156">
        <v>39281</v>
      </c>
      <c r="AH2301" s="159">
        <v>214.53305</v>
      </c>
      <c r="AI2301" s="155">
        <f t="shared" si="393"/>
        <v>199.50297500000002</v>
      </c>
      <c r="AJ2301" s="158">
        <f t="shared" si="390"/>
        <v>3.1389056371500829E-2</v>
      </c>
      <c r="AK2301" s="155">
        <f t="shared" si="394"/>
        <v>4.334816000530408E-2</v>
      </c>
      <c r="AL2301" s="158">
        <f t="shared" si="395"/>
        <v>4.33933930057935E-2</v>
      </c>
    </row>
    <row r="2302" spans="18:38" ht="14.25" x14ac:dyDescent="0.2">
      <c r="R2302" s="152" t="s">
        <v>99</v>
      </c>
      <c r="S2302" s="152"/>
      <c r="T2302" s="152" t="s">
        <v>98</v>
      </c>
      <c r="U2302" s="162">
        <v>39282</v>
      </c>
      <c r="V2302" s="152">
        <v>292.12349</v>
      </c>
      <c r="W2302" s="152">
        <v>283.33857999999998</v>
      </c>
      <c r="X2302" s="152">
        <v>292.32193999999998</v>
      </c>
      <c r="Y2302" s="154">
        <f t="shared" si="385"/>
        <v>8.9833600000000047</v>
      </c>
      <c r="Z2302" s="154">
        <f t="shared" si="386"/>
        <v>0.19844999999997981</v>
      </c>
      <c r="AA2302" s="154">
        <f t="shared" si="387"/>
        <v>-8.7849100000000249</v>
      </c>
      <c r="AB2302" s="155">
        <f t="shared" si="391"/>
        <v>9.7996310000000015</v>
      </c>
      <c r="AC2302" s="155">
        <f t="shared" si="388"/>
        <v>8.7849100000000249</v>
      </c>
      <c r="AD2302" s="155">
        <f t="shared" si="392"/>
        <v>8.8450166666666643</v>
      </c>
      <c r="AE2302" s="152">
        <f t="shared" si="389"/>
        <v>0</v>
      </c>
      <c r="AF2302" s="152"/>
      <c r="AG2302" s="156">
        <v>39282</v>
      </c>
      <c r="AH2302" s="159">
        <v>230.00567000000001</v>
      </c>
      <c r="AI2302" s="155">
        <f t="shared" si="393"/>
        <v>200.65839800000006</v>
      </c>
      <c r="AJ2302" s="158">
        <f t="shared" si="390"/>
        <v>3.8194319296563535E-2</v>
      </c>
      <c r="AK2302" s="155">
        <f t="shared" si="394"/>
        <v>4.40841735118149E-2</v>
      </c>
      <c r="AL2302" s="158">
        <f t="shared" si="395"/>
        <v>4.4079972504647735E-2</v>
      </c>
    </row>
    <row r="2303" spans="18:38" ht="14.25" x14ac:dyDescent="0.2">
      <c r="R2303" s="152" t="s">
        <v>99</v>
      </c>
      <c r="S2303" s="152"/>
      <c r="T2303" s="152" t="s">
        <v>98</v>
      </c>
      <c r="U2303" s="162">
        <v>39283</v>
      </c>
      <c r="V2303" s="152">
        <v>290.02647000000002</v>
      </c>
      <c r="W2303" s="152">
        <v>273.83456000000001</v>
      </c>
      <c r="X2303" s="152">
        <v>293.73628000000002</v>
      </c>
      <c r="Y2303" s="154">
        <f t="shared" si="385"/>
        <v>19.901720000000012</v>
      </c>
      <c r="Z2303" s="154">
        <f t="shared" si="386"/>
        <v>3.7098100000000045</v>
      </c>
      <c r="AA2303" s="154">
        <f t="shared" si="387"/>
        <v>-16.191910000000007</v>
      </c>
      <c r="AB2303" s="155">
        <f t="shared" si="391"/>
        <v>10.209652333333336</v>
      </c>
      <c r="AC2303" s="155">
        <f t="shared" si="388"/>
        <v>16.191910000000007</v>
      </c>
      <c r="AD2303" s="155">
        <f t="shared" si="392"/>
        <v>9.1331516666666666</v>
      </c>
      <c r="AE2303" s="152">
        <f t="shared" si="389"/>
        <v>0</v>
      </c>
      <c r="AF2303" s="152"/>
      <c r="AG2303" s="156">
        <v>39283</v>
      </c>
      <c r="AH2303" s="159">
        <v>196.63099</v>
      </c>
      <c r="AI2303" s="155">
        <f t="shared" si="393"/>
        <v>200.49758500000007</v>
      </c>
      <c r="AJ2303" s="158">
        <f t="shared" si="390"/>
        <v>8.2346684009473828E-2</v>
      </c>
      <c r="AK2303" s="155">
        <f t="shared" si="394"/>
        <v>4.558017434979509E-2</v>
      </c>
      <c r="AL2303" s="158">
        <f t="shared" si="395"/>
        <v>4.5552427310616553E-2</v>
      </c>
    </row>
    <row r="2304" spans="18:38" ht="14.25" x14ac:dyDescent="0.2">
      <c r="R2304" s="152" t="s">
        <v>99</v>
      </c>
      <c r="S2304" s="152"/>
      <c r="T2304" s="152" t="s">
        <v>98</v>
      </c>
      <c r="U2304" s="162">
        <v>39284</v>
      </c>
      <c r="V2304" s="152">
        <v>294.68158</v>
      </c>
      <c r="W2304" s="152">
        <v>286.06437</v>
      </c>
      <c r="X2304" s="152">
        <v>294.60750000000002</v>
      </c>
      <c r="Y2304" s="154">
        <f t="shared" si="385"/>
        <v>8.5431300000000192</v>
      </c>
      <c r="Z2304" s="154">
        <f t="shared" si="386"/>
        <v>-7.4079999999980828E-2</v>
      </c>
      <c r="AA2304" s="154">
        <f t="shared" si="387"/>
        <v>-8.61721</v>
      </c>
      <c r="AB2304" s="155">
        <f t="shared" si="391"/>
        <v>10.290997333333335</v>
      </c>
      <c r="AC2304" s="155">
        <f t="shared" si="388"/>
        <v>8.61721</v>
      </c>
      <c r="AD2304" s="155">
        <f t="shared" si="392"/>
        <v>9.2145829999999993</v>
      </c>
      <c r="AE2304" s="152">
        <f t="shared" si="389"/>
        <v>0</v>
      </c>
      <c r="AF2304" s="152"/>
      <c r="AG2304" s="156">
        <v>39284</v>
      </c>
      <c r="AH2304" s="159">
        <v>205.79386</v>
      </c>
      <c r="AI2304" s="155">
        <f t="shared" si="393"/>
        <v>200.68723000000003</v>
      </c>
      <c r="AJ2304" s="158">
        <f t="shared" si="390"/>
        <v>4.1873017980225455E-2</v>
      </c>
      <c r="AK2304" s="155">
        <f t="shared" si="394"/>
        <v>4.5947434062424609E-2</v>
      </c>
      <c r="AL2304" s="158">
        <f t="shared" si="395"/>
        <v>4.5915143679047234E-2</v>
      </c>
    </row>
    <row r="2305" spans="18:38" ht="14.25" x14ac:dyDescent="0.2">
      <c r="R2305" s="152" t="s">
        <v>99</v>
      </c>
      <c r="S2305" s="152"/>
      <c r="T2305" s="152" t="s">
        <v>98</v>
      </c>
      <c r="U2305" s="162">
        <v>39285</v>
      </c>
      <c r="V2305" s="152">
        <v>293.18990000000002</v>
      </c>
      <c r="W2305" s="152">
        <v>284.13547999999997</v>
      </c>
      <c r="X2305" s="152">
        <v>293.23876000000001</v>
      </c>
      <c r="Y2305" s="154">
        <f t="shared" si="385"/>
        <v>9.1032800000000407</v>
      </c>
      <c r="Z2305" s="154">
        <f t="shared" si="386"/>
        <v>4.8859999999990578E-2</v>
      </c>
      <c r="AA2305" s="154">
        <f t="shared" si="387"/>
        <v>-9.0544200000000501</v>
      </c>
      <c r="AB2305" s="155">
        <f t="shared" si="391"/>
        <v>10.23987366666667</v>
      </c>
      <c r="AC2305" s="155">
        <f t="shared" si="388"/>
        <v>9.0544200000000501</v>
      </c>
      <c r="AD2305" s="155">
        <f t="shared" si="392"/>
        <v>9.2213556666666658</v>
      </c>
      <c r="AE2305" s="152">
        <f t="shared" si="389"/>
        <v>0</v>
      </c>
      <c r="AF2305" s="152"/>
      <c r="AG2305" s="156">
        <v>39285</v>
      </c>
      <c r="AH2305" s="159">
        <v>201.84953999999999</v>
      </c>
      <c r="AI2305" s="155">
        <f t="shared" si="393"/>
        <v>200.78339666666668</v>
      </c>
      <c r="AJ2305" s="158">
        <f t="shared" si="390"/>
        <v>4.4857273392845239E-2</v>
      </c>
      <c r="AK2305" s="155">
        <f t="shared" si="394"/>
        <v>4.5959792506842498E-2</v>
      </c>
      <c r="AL2305" s="158">
        <f t="shared" si="395"/>
        <v>4.5926883496127058E-2</v>
      </c>
    </row>
    <row r="2306" spans="18:38" ht="14.25" x14ac:dyDescent="0.2">
      <c r="R2306" s="152" t="s">
        <v>99</v>
      </c>
      <c r="S2306" s="152"/>
      <c r="T2306" s="152" t="s">
        <v>98</v>
      </c>
      <c r="U2306" s="162">
        <v>39286</v>
      </c>
      <c r="V2306" s="152">
        <v>291.29755999999998</v>
      </c>
      <c r="W2306" s="152">
        <v>276.65550000000002</v>
      </c>
      <c r="X2306" s="152">
        <v>291.05696999999998</v>
      </c>
      <c r="Y2306" s="154">
        <f t="shared" ref="Y2306:Y2369" si="396">X2306-W2306</f>
        <v>14.401469999999961</v>
      </c>
      <c r="Z2306" s="154">
        <f t="shared" ref="Z2306:Z2369" si="397">X2306-V2306</f>
        <v>-0.24058999999999742</v>
      </c>
      <c r="AA2306" s="154">
        <f t="shared" ref="AA2306:AA2369" si="398">W2306-V2306</f>
        <v>-14.642059999999958</v>
      </c>
      <c r="AB2306" s="155">
        <f t="shared" si="391"/>
        <v>10.507587333333333</v>
      </c>
      <c r="AC2306" s="155">
        <f t="shared" ref="AC2306:AC2369" si="399">IF((V2306-W2306)&lt;0,0,V2306-W2306)</f>
        <v>14.642059999999958</v>
      </c>
      <c r="AD2306" s="155">
        <f t="shared" si="392"/>
        <v>9.5666046666666649</v>
      </c>
      <c r="AE2306" s="152">
        <f t="shared" ref="AE2306:AE2369" si="400">IF(AC2306&gt;=25,1,0)</f>
        <v>0</v>
      </c>
      <c r="AF2306" s="152"/>
      <c r="AG2306" s="156">
        <v>39286</v>
      </c>
      <c r="AH2306" s="159">
        <v>196.3383</v>
      </c>
      <c r="AI2306" s="155">
        <f t="shared" si="393"/>
        <v>200.9225026666667</v>
      </c>
      <c r="AJ2306" s="158">
        <f t="shared" ref="AJ2306:AJ2369" si="401">AC2306/AH2306</f>
        <v>7.4575668629095579E-2</v>
      </c>
      <c r="AK2306" s="155">
        <f t="shared" si="394"/>
        <v>4.7702434860666533E-2</v>
      </c>
      <c r="AL2306" s="158">
        <f t="shared" si="395"/>
        <v>4.7613405863940479E-2</v>
      </c>
    </row>
    <row r="2307" spans="18:38" ht="14.25" x14ac:dyDescent="0.2">
      <c r="R2307" s="152" t="s">
        <v>99</v>
      </c>
      <c r="S2307" s="152"/>
      <c r="T2307" s="152" t="s">
        <v>98</v>
      </c>
      <c r="U2307" s="162">
        <v>39287</v>
      </c>
      <c r="V2307" s="152">
        <v>289.93130000000002</v>
      </c>
      <c r="W2307" s="152">
        <v>282.05630000000002</v>
      </c>
      <c r="X2307" s="152">
        <v>290.33278000000001</v>
      </c>
      <c r="Y2307" s="154">
        <f t="shared" si="396"/>
        <v>8.2764799999999923</v>
      </c>
      <c r="Z2307" s="154">
        <f t="shared" si="397"/>
        <v>0.40147999999999229</v>
      </c>
      <c r="AA2307" s="154">
        <f t="shared" si="398"/>
        <v>-7.875</v>
      </c>
      <c r="AB2307" s="155">
        <f t="shared" si="391"/>
        <v>10.609496666666667</v>
      </c>
      <c r="AC2307" s="155">
        <f t="shared" si="399"/>
        <v>7.875</v>
      </c>
      <c r="AD2307" s="155">
        <f t="shared" si="392"/>
        <v>9.6972713333333296</v>
      </c>
      <c r="AE2307" s="152">
        <f t="shared" si="400"/>
        <v>0</v>
      </c>
      <c r="AF2307" s="152"/>
      <c r="AG2307" s="156">
        <v>39287</v>
      </c>
      <c r="AH2307" s="159">
        <v>206.05169000000001</v>
      </c>
      <c r="AI2307" s="155">
        <f t="shared" si="393"/>
        <v>201.294319</v>
      </c>
      <c r="AJ2307" s="158">
        <f t="shared" si="401"/>
        <v>3.8218565448310565E-2</v>
      </c>
      <c r="AK2307" s="155">
        <f t="shared" si="394"/>
        <v>4.8299962068837889E-2</v>
      </c>
      <c r="AL2307" s="158">
        <f t="shared" si="395"/>
        <v>4.8174590229410945E-2</v>
      </c>
    </row>
    <row r="2308" spans="18:38" ht="14.25" x14ac:dyDescent="0.2">
      <c r="R2308" s="152" t="s">
        <v>99</v>
      </c>
      <c r="S2308" s="152"/>
      <c r="T2308" s="152" t="s">
        <v>98</v>
      </c>
      <c r="U2308" s="162">
        <v>39288</v>
      </c>
      <c r="V2308" s="152">
        <v>290.79680999999999</v>
      </c>
      <c r="W2308" s="152">
        <v>282.08193999999997</v>
      </c>
      <c r="X2308" s="152">
        <v>291.16111000000001</v>
      </c>
      <c r="Y2308" s="154">
        <f t="shared" si="396"/>
        <v>9.0791700000000333</v>
      </c>
      <c r="Z2308" s="154">
        <f t="shared" si="397"/>
        <v>0.36430000000001428</v>
      </c>
      <c r="AA2308" s="154">
        <f t="shared" si="398"/>
        <v>-8.714870000000019</v>
      </c>
      <c r="AB2308" s="155">
        <f t="shared" si="391"/>
        <v>10.502829333333334</v>
      </c>
      <c r="AC2308" s="155">
        <f t="shared" si="399"/>
        <v>8.714870000000019</v>
      </c>
      <c r="AD2308" s="155">
        <f t="shared" si="392"/>
        <v>9.6100343333333296</v>
      </c>
      <c r="AE2308" s="152">
        <f t="shared" si="400"/>
        <v>0</v>
      </c>
      <c r="AF2308" s="152"/>
      <c r="AG2308" s="156">
        <v>39288</v>
      </c>
      <c r="AH2308" s="159">
        <v>217.77524000000005</v>
      </c>
      <c r="AI2308" s="155">
        <f t="shared" si="393"/>
        <v>201.60150699999997</v>
      </c>
      <c r="AJ2308" s="158">
        <f t="shared" si="401"/>
        <v>4.0017726533099068E-2</v>
      </c>
      <c r="AK2308" s="155">
        <f t="shared" si="394"/>
        <v>4.7822736540124512E-2</v>
      </c>
      <c r="AL2308" s="158">
        <f t="shared" si="395"/>
        <v>4.7668464766651424E-2</v>
      </c>
    </row>
    <row r="2309" spans="18:38" ht="14.25" x14ac:dyDescent="0.2">
      <c r="R2309" s="152" t="s">
        <v>99</v>
      </c>
      <c r="S2309" s="152"/>
      <c r="T2309" s="152" t="s">
        <v>98</v>
      </c>
      <c r="U2309" s="162">
        <v>39289</v>
      </c>
      <c r="V2309" s="152">
        <v>290.97969000000001</v>
      </c>
      <c r="W2309" s="152">
        <v>281.42408</v>
      </c>
      <c r="X2309" s="152">
        <v>291.15465</v>
      </c>
      <c r="Y2309" s="154">
        <f t="shared" si="396"/>
        <v>9.7305700000000002</v>
      </c>
      <c r="Z2309" s="154">
        <f t="shared" si="397"/>
        <v>0.17495999999999867</v>
      </c>
      <c r="AA2309" s="154">
        <f t="shared" si="398"/>
        <v>-9.5556100000000015</v>
      </c>
      <c r="AB2309" s="155">
        <f t="shared" si="391"/>
        <v>10.429578666666668</v>
      </c>
      <c r="AC2309" s="155">
        <f t="shared" si="399"/>
        <v>9.5556100000000015</v>
      </c>
      <c r="AD2309" s="155">
        <f t="shared" si="392"/>
        <v>9.5278196666666641</v>
      </c>
      <c r="AE2309" s="152">
        <f t="shared" si="400"/>
        <v>0</v>
      </c>
      <c r="AF2309" s="152"/>
      <c r="AG2309" s="156">
        <v>39289</v>
      </c>
      <c r="AH2309" s="159">
        <v>223.44507000000002</v>
      </c>
      <c r="AI2309" s="155">
        <f t="shared" si="393"/>
        <v>202.14929066666662</v>
      </c>
      <c r="AJ2309" s="158">
        <f t="shared" si="401"/>
        <v>4.2764917570121373E-2</v>
      </c>
      <c r="AK2309" s="155">
        <f t="shared" si="394"/>
        <v>4.7312424024157175E-2</v>
      </c>
      <c r="AL2309" s="158">
        <f t="shared" si="395"/>
        <v>4.7132590152777383E-2</v>
      </c>
    </row>
    <row r="2310" spans="18:38" ht="14.25" x14ac:dyDescent="0.2">
      <c r="R2310" s="152" t="s">
        <v>99</v>
      </c>
      <c r="S2310" s="152"/>
      <c r="T2310" s="152" t="s">
        <v>98</v>
      </c>
      <c r="U2310" s="162">
        <v>39290</v>
      </c>
      <c r="V2310" s="152">
        <v>287.99648000000002</v>
      </c>
      <c r="W2310" s="152">
        <v>281.94339000000002</v>
      </c>
      <c r="X2310" s="152">
        <v>287.98421000000002</v>
      </c>
      <c r="Y2310" s="154">
        <f t="shared" si="396"/>
        <v>6.0408199999999965</v>
      </c>
      <c r="Z2310" s="154">
        <f t="shared" si="397"/>
        <v>-1.2270000000000891E-2</v>
      </c>
      <c r="AA2310" s="154">
        <f t="shared" si="398"/>
        <v>-6.0530899999999974</v>
      </c>
      <c r="AB2310" s="155">
        <f t="shared" si="391"/>
        <v>10.181322000000002</v>
      </c>
      <c r="AC2310" s="155">
        <f t="shared" si="399"/>
        <v>6.0530899999999974</v>
      </c>
      <c r="AD2310" s="155">
        <f t="shared" si="392"/>
        <v>9.2806183333333312</v>
      </c>
      <c r="AE2310" s="152">
        <f t="shared" si="400"/>
        <v>0</v>
      </c>
      <c r="AF2310" s="152"/>
      <c r="AG2310" s="156">
        <v>39290</v>
      </c>
      <c r="AH2310" s="159">
        <v>215.61401999999998</v>
      </c>
      <c r="AI2310" s="155">
        <f t="shared" si="393"/>
        <v>202.357957</v>
      </c>
      <c r="AJ2310" s="158">
        <f t="shared" si="401"/>
        <v>2.8073731012482388E-2</v>
      </c>
      <c r="AK2310" s="155">
        <f t="shared" si="394"/>
        <v>4.6103661165153728E-2</v>
      </c>
      <c r="AL2310" s="158">
        <f t="shared" si="395"/>
        <v>4.5862384019489437E-2</v>
      </c>
    </row>
    <row r="2311" spans="18:38" ht="14.25" x14ac:dyDescent="0.2">
      <c r="R2311" s="152" t="s">
        <v>99</v>
      </c>
      <c r="S2311" s="152"/>
      <c r="T2311" s="152" t="s">
        <v>98</v>
      </c>
      <c r="U2311" s="162">
        <v>39291</v>
      </c>
      <c r="V2311" s="152">
        <v>288.33614</v>
      </c>
      <c r="W2311" s="152">
        <v>279.46981</v>
      </c>
      <c r="X2311" s="152">
        <v>288.48739</v>
      </c>
      <c r="Y2311" s="154">
        <f t="shared" si="396"/>
        <v>9.0175800000000095</v>
      </c>
      <c r="Z2311" s="154">
        <f t="shared" si="397"/>
        <v>0.15125000000000455</v>
      </c>
      <c r="AA2311" s="154">
        <f t="shared" si="398"/>
        <v>-8.8663300000000049</v>
      </c>
      <c r="AB2311" s="155">
        <f t="shared" si="391"/>
        <v>10.19445766666667</v>
      </c>
      <c r="AC2311" s="155">
        <f t="shared" si="399"/>
        <v>8.8663300000000049</v>
      </c>
      <c r="AD2311" s="155">
        <f t="shared" si="392"/>
        <v>9.2960963333333329</v>
      </c>
      <c r="AE2311" s="152">
        <f t="shared" si="400"/>
        <v>0</v>
      </c>
      <c r="AF2311" s="152"/>
      <c r="AG2311" s="156">
        <v>39291</v>
      </c>
      <c r="AH2311" s="159">
        <v>212.09848999999997</v>
      </c>
      <c r="AI2311" s="155">
        <f t="shared" si="393"/>
        <v>202.41490266666668</v>
      </c>
      <c r="AJ2311" s="158">
        <f t="shared" si="401"/>
        <v>4.1802890723078724E-2</v>
      </c>
      <c r="AK2311" s="155">
        <f t="shared" si="394"/>
        <v>4.6165914594731038E-2</v>
      </c>
      <c r="AL2311" s="158">
        <f t="shared" si="395"/>
        <v>4.5925948192865926E-2</v>
      </c>
    </row>
    <row r="2312" spans="18:38" ht="14.25" x14ac:dyDescent="0.2">
      <c r="R2312" s="152" t="s">
        <v>99</v>
      </c>
      <c r="S2312" s="152"/>
      <c r="T2312" s="152" t="s">
        <v>98</v>
      </c>
      <c r="U2312" s="162">
        <v>39292</v>
      </c>
      <c r="V2312" s="152">
        <v>285.7715</v>
      </c>
      <c r="W2312" s="152">
        <v>276.01204000000001</v>
      </c>
      <c r="X2312" s="152">
        <v>287.25081</v>
      </c>
      <c r="Y2312" s="154">
        <f t="shared" si="396"/>
        <v>11.238769999999988</v>
      </c>
      <c r="Z2312" s="154">
        <f t="shared" si="397"/>
        <v>1.4793099999999981</v>
      </c>
      <c r="AA2312" s="154">
        <f t="shared" si="398"/>
        <v>-9.75945999999999</v>
      </c>
      <c r="AB2312" s="155">
        <f t="shared" si="391"/>
        <v>10.26528666666667</v>
      </c>
      <c r="AC2312" s="155">
        <f t="shared" si="399"/>
        <v>9.75945999999999</v>
      </c>
      <c r="AD2312" s="155">
        <f t="shared" si="392"/>
        <v>9.4102159999999984</v>
      </c>
      <c r="AE2312" s="152">
        <f t="shared" si="400"/>
        <v>0</v>
      </c>
      <c r="AF2312" s="152"/>
      <c r="AG2312" s="156">
        <v>39292</v>
      </c>
      <c r="AH2312" s="159">
        <v>203.19862000000001</v>
      </c>
      <c r="AI2312" s="155">
        <f t="shared" si="393"/>
        <v>202.31944100000001</v>
      </c>
      <c r="AJ2312" s="158">
        <f t="shared" si="401"/>
        <v>4.8029164764996878E-2</v>
      </c>
      <c r="AK2312" s="155">
        <f t="shared" si="394"/>
        <v>4.6741975877427205E-2</v>
      </c>
      <c r="AL2312" s="158">
        <f t="shared" si="395"/>
        <v>4.6511674575059732E-2</v>
      </c>
    </row>
    <row r="2313" spans="18:38" ht="14.25" x14ac:dyDescent="0.2">
      <c r="R2313" s="152" t="s">
        <v>99</v>
      </c>
      <c r="S2313" s="152"/>
      <c r="T2313" s="152" t="s">
        <v>98</v>
      </c>
      <c r="U2313" s="162">
        <v>39293</v>
      </c>
      <c r="V2313" s="152">
        <v>287.87545999999998</v>
      </c>
      <c r="W2313" s="152">
        <v>277.34057999999999</v>
      </c>
      <c r="X2313" s="152">
        <v>287.74293</v>
      </c>
      <c r="Y2313" s="154">
        <f t="shared" si="396"/>
        <v>10.402350000000013</v>
      </c>
      <c r="Z2313" s="154">
        <f t="shared" si="397"/>
        <v>-0.13252999999997428</v>
      </c>
      <c r="AA2313" s="154">
        <f t="shared" si="398"/>
        <v>-10.534879999999987</v>
      </c>
      <c r="AB2313" s="155">
        <f t="shared" si="391"/>
        <v>10.371998333333336</v>
      </c>
      <c r="AC2313" s="155">
        <f t="shared" si="399"/>
        <v>10.534879999999987</v>
      </c>
      <c r="AD2313" s="155">
        <f t="shared" si="392"/>
        <v>9.5191153333333318</v>
      </c>
      <c r="AE2313" s="152">
        <f t="shared" si="400"/>
        <v>0</v>
      </c>
      <c r="AF2313" s="152"/>
      <c r="AG2313" s="156">
        <v>39293</v>
      </c>
      <c r="AH2313" s="159">
        <v>194.84073000000001</v>
      </c>
      <c r="AI2313" s="155">
        <f t="shared" si="393"/>
        <v>202.38521</v>
      </c>
      <c r="AJ2313" s="158">
        <f t="shared" si="401"/>
        <v>5.4069187689863338E-2</v>
      </c>
      <c r="AK2313" s="155">
        <f t="shared" si="394"/>
        <v>4.7288170386803004E-2</v>
      </c>
      <c r="AL2313" s="158">
        <f t="shared" si="395"/>
        <v>4.7034639207743152E-2</v>
      </c>
    </row>
    <row r="2314" spans="18:38" ht="14.25" x14ac:dyDescent="0.2">
      <c r="R2314" s="152" t="s">
        <v>99</v>
      </c>
      <c r="S2314" s="152"/>
      <c r="T2314" s="152" t="s">
        <v>98</v>
      </c>
      <c r="U2314" s="162">
        <v>39294</v>
      </c>
      <c r="V2314" s="152">
        <v>286.43869999999998</v>
      </c>
      <c r="W2314" s="152">
        <v>278.11376999999999</v>
      </c>
      <c r="X2314" s="152">
        <v>287.01600000000002</v>
      </c>
      <c r="Y2314" s="154">
        <f t="shared" si="396"/>
        <v>8.9022300000000314</v>
      </c>
      <c r="Z2314" s="154">
        <f t="shared" si="397"/>
        <v>0.57730000000003656</v>
      </c>
      <c r="AA2314" s="154">
        <f t="shared" si="398"/>
        <v>-8.3249299999999948</v>
      </c>
      <c r="AB2314" s="155">
        <f t="shared" si="391"/>
        <v>10.463852333333339</v>
      </c>
      <c r="AC2314" s="155">
        <f t="shared" si="399"/>
        <v>8.3249299999999948</v>
      </c>
      <c r="AD2314" s="155">
        <f t="shared" si="392"/>
        <v>9.6309326666666664</v>
      </c>
      <c r="AE2314" s="152">
        <f t="shared" si="400"/>
        <v>0</v>
      </c>
      <c r="AF2314" s="152"/>
      <c r="AG2314" s="156">
        <v>39294</v>
      </c>
      <c r="AH2314" s="159">
        <v>202.99172999999996</v>
      </c>
      <c r="AI2314" s="155">
        <f t="shared" si="393"/>
        <v>202.41205266666665</v>
      </c>
      <c r="AJ2314" s="158">
        <f t="shared" si="401"/>
        <v>4.101117814011436E-2</v>
      </c>
      <c r="AK2314" s="155">
        <f t="shared" si="394"/>
        <v>4.7835766350572649E-2</v>
      </c>
      <c r="AL2314" s="158">
        <f t="shared" si="395"/>
        <v>4.7580826041653472E-2</v>
      </c>
    </row>
    <row r="2315" spans="18:38" ht="14.25" x14ac:dyDescent="0.2">
      <c r="R2315" s="152" t="s">
        <v>99</v>
      </c>
      <c r="S2315" s="152"/>
      <c r="T2315" s="152" t="s">
        <v>98</v>
      </c>
      <c r="U2315" s="162">
        <v>39295</v>
      </c>
      <c r="V2315" s="152">
        <v>284.42104999999998</v>
      </c>
      <c r="W2315" s="152">
        <v>281.61354999999998</v>
      </c>
      <c r="X2315" s="152">
        <v>285.63128</v>
      </c>
      <c r="Y2315" s="154">
        <f t="shared" si="396"/>
        <v>4.0177300000000287</v>
      </c>
      <c r="Z2315" s="154">
        <f t="shared" si="397"/>
        <v>1.2102300000000241</v>
      </c>
      <c r="AA2315" s="154">
        <f t="shared" si="398"/>
        <v>-2.8075000000000045</v>
      </c>
      <c r="AB2315" s="155">
        <f t="shared" si="391"/>
        <v>10.205171000000007</v>
      </c>
      <c r="AC2315" s="155">
        <f t="shared" si="399"/>
        <v>2.8075000000000045</v>
      </c>
      <c r="AD2315" s="155">
        <f t="shared" si="392"/>
        <v>9.4228546666666659</v>
      </c>
      <c r="AE2315" s="152">
        <f t="shared" si="400"/>
        <v>0</v>
      </c>
      <c r="AF2315" s="152"/>
      <c r="AG2315" s="156">
        <v>39295</v>
      </c>
      <c r="AH2315" s="159">
        <v>197.33687000000003</v>
      </c>
      <c r="AI2315" s="155">
        <f t="shared" si="393"/>
        <v>202.00493166666666</v>
      </c>
      <c r="AJ2315" s="158">
        <f t="shared" si="401"/>
        <v>1.4226940966480334E-2</v>
      </c>
      <c r="AK2315" s="155">
        <f t="shared" si="394"/>
        <v>4.6870433824204132E-2</v>
      </c>
      <c r="AL2315" s="158">
        <f t="shared" si="395"/>
        <v>4.664665653913614E-2</v>
      </c>
    </row>
    <row r="2316" spans="18:38" ht="14.25" x14ac:dyDescent="0.2">
      <c r="R2316" s="152" t="s">
        <v>99</v>
      </c>
      <c r="S2316" s="152"/>
      <c r="T2316" s="152" t="s">
        <v>98</v>
      </c>
      <c r="U2316" s="162">
        <v>39296</v>
      </c>
      <c r="V2316" s="152">
        <v>286.17261000000002</v>
      </c>
      <c r="W2316" s="152">
        <v>281.47955000000002</v>
      </c>
      <c r="X2316" s="152">
        <v>287.82826</v>
      </c>
      <c r="Y2316" s="154">
        <f t="shared" si="396"/>
        <v>6.3487099999999828</v>
      </c>
      <c r="Z2316" s="154">
        <f t="shared" si="397"/>
        <v>1.6556499999999801</v>
      </c>
      <c r="AA2316" s="154">
        <f t="shared" si="398"/>
        <v>-4.6930600000000027</v>
      </c>
      <c r="AB2316" s="155">
        <f t="shared" si="391"/>
        <v>10.181733000000007</v>
      </c>
      <c r="AC2316" s="155">
        <f t="shared" si="399"/>
        <v>4.6930600000000027</v>
      </c>
      <c r="AD2316" s="155">
        <f t="shared" si="392"/>
        <v>9.338595333333334</v>
      </c>
      <c r="AE2316" s="152">
        <f t="shared" si="400"/>
        <v>0</v>
      </c>
      <c r="AF2316" s="152"/>
      <c r="AG2316" s="156">
        <v>39296</v>
      </c>
      <c r="AH2316" s="159">
        <v>196.65758</v>
      </c>
      <c r="AI2316" s="155">
        <f t="shared" si="393"/>
        <v>201.25887399999999</v>
      </c>
      <c r="AJ2316" s="158">
        <f t="shared" si="401"/>
        <v>2.3864119552371197E-2</v>
      </c>
      <c r="AK2316" s="155">
        <f t="shared" si="394"/>
        <v>4.6567039314866818E-2</v>
      </c>
      <c r="AL2316" s="158">
        <f t="shared" si="395"/>
        <v>4.6400912157211684E-2</v>
      </c>
    </row>
    <row r="2317" spans="18:38" ht="14.25" x14ac:dyDescent="0.2">
      <c r="R2317" s="152" t="s">
        <v>99</v>
      </c>
      <c r="S2317" s="152"/>
      <c r="T2317" s="152" t="s">
        <v>98</v>
      </c>
      <c r="U2317" s="162">
        <v>39297</v>
      </c>
      <c r="V2317" s="152">
        <v>288.34841999999998</v>
      </c>
      <c r="W2317" s="152">
        <v>281.68569000000002</v>
      </c>
      <c r="X2317" s="152">
        <v>290.63398999999998</v>
      </c>
      <c r="Y2317" s="154">
        <f t="shared" si="396"/>
        <v>8.9482999999999606</v>
      </c>
      <c r="Z2317" s="154">
        <f t="shared" si="397"/>
        <v>2.285570000000007</v>
      </c>
      <c r="AA2317" s="154">
        <f t="shared" si="398"/>
        <v>-6.6627299999999536</v>
      </c>
      <c r="AB2317" s="155">
        <f t="shared" si="391"/>
        <v>10.065292333333339</v>
      </c>
      <c r="AC2317" s="155">
        <f t="shared" si="399"/>
        <v>6.6627299999999536</v>
      </c>
      <c r="AD2317" s="155">
        <f t="shared" si="392"/>
        <v>9.1346076666666658</v>
      </c>
      <c r="AE2317" s="152">
        <f t="shared" si="400"/>
        <v>0</v>
      </c>
      <c r="AF2317" s="152"/>
      <c r="AG2317" s="156">
        <v>39297</v>
      </c>
      <c r="AH2317" s="159">
        <v>184.74129999999997</v>
      </c>
      <c r="AI2317" s="155">
        <f t="shared" si="393"/>
        <v>200.42031299999996</v>
      </c>
      <c r="AJ2317" s="158">
        <f t="shared" si="401"/>
        <v>3.6065189538018592E-2</v>
      </c>
      <c r="AK2317" s="155">
        <f t="shared" si="394"/>
        <v>4.5739281557985061E-2</v>
      </c>
      <c r="AL2317" s="158">
        <f t="shared" si="395"/>
        <v>4.5577254769912805E-2</v>
      </c>
    </row>
    <row r="2318" spans="18:38" ht="14.25" x14ac:dyDescent="0.2">
      <c r="R2318" s="152" t="s">
        <v>99</v>
      </c>
      <c r="S2318" s="152"/>
      <c r="T2318" s="152" t="s">
        <v>98</v>
      </c>
      <c r="U2318" s="162">
        <v>39298</v>
      </c>
      <c r="V2318" s="152">
        <v>291.51960000000003</v>
      </c>
      <c r="W2318" s="152">
        <v>288.80928</v>
      </c>
      <c r="X2318" s="152">
        <v>292.13614000000001</v>
      </c>
      <c r="Y2318" s="154">
        <f t="shared" si="396"/>
        <v>3.3268600000000106</v>
      </c>
      <c r="Z2318" s="154">
        <f t="shared" si="397"/>
        <v>0.61653999999998632</v>
      </c>
      <c r="AA2318" s="154">
        <f t="shared" si="398"/>
        <v>-2.7103200000000243</v>
      </c>
      <c r="AB2318" s="155">
        <f t="shared" si="391"/>
        <v>9.691783000000008</v>
      </c>
      <c r="AC2318" s="155">
        <f t="shared" si="399"/>
        <v>2.7103200000000243</v>
      </c>
      <c r="AD2318" s="155">
        <f t="shared" si="392"/>
        <v>8.7414500000000022</v>
      </c>
      <c r="AE2318" s="152">
        <f t="shared" si="400"/>
        <v>0</v>
      </c>
      <c r="AF2318" s="152"/>
      <c r="AG2318" s="156">
        <v>39298</v>
      </c>
      <c r="AH2318" s="159">
        <v>177.53659000000002</v>
      </c>
      <c r="AI2318" s="155">
        <f t="shared" si="393"/>
        <v>199.47844766666665</v>
      </c>
      <c r="AJ2318" s="158">
        <f t="shared" si="401"/>
        <v>1.5266261450667853E-2</v>
      </c>
      <c r="AK2318" s="155">
        <f t="shared" si="394"/>
        <v>4.3898695471478628E-2</v>
      </c>
      <c r="AL2318" s="158">
        <f t="shared" si="395"/>
        <v>4.3821526095927807E-2</v>
      </c>
    </row>
    <row r="2319" spans="18:38" ht="14.25" x14ac:dyDescent="0.2">
      <c r="R2319" s="152" t="s">
        <v>99</v>
      </c>
      <c r="S2319" s="152"/>
      <c r="T2319" s="152" t="s">
        <v>98</v>
      </c>
      <c r="U2319" s="162">
        <v>39299</v>
      </c>
      <c r="V2319" s="152">
        <v>289.40942999999999</v>
      </c>
      <c r="W2319" s="152">
        <v>285.60881000000001</v>
      </c>
      <c r="X2319" s="152">
        <v>291.62572999999998</v>
      </c>
      <c r="Y2319" s="154">
        <f t="shared" si="396"/>
        <v>6.0169199999999705</v>
      </c>
      <c r="Z2319" s="154">
        <f t="shared" si="397"/>
        <v>2.2162999999999897</v>
      </c>
      <c r="AA2319" s="154">
        <f t="shared" si="398"/>
        <v>-3.8006199999999808</v>
      </c>
      <c r="AB2319" s="155">
        <f t="shared" si="391"/>
        <v>9.5827580000000072</v>
      </c>
      <c r="AC2319" s="155">
        <f t="shared" si="399"/>
        <v>3.8006199999999808</v>
      </c>
      <c r="AD2319" s="155">
        <f t="shared" si="392"/>
        <v>8.6376850000000012</v>
      </c>
      <c r="AE2319" s="152">
        <f t="shared" si="400"/>
        <v>0</v>
      </c>
      <c r="AF2319" s="152"/>
      <c r="AG2319" s="156">
        <v>39299</v>
      </c>
      <c r="AH2319" s="159">
        <v>172.33726999999999</v>
      </c>
      <c r="AI2319" s="155">
        <f t="shared" si="393"/>
        <v>198.94925499999999</v>
      </c>
      <c r="AJ2319" s="158">
        <f t="shared" si="401"/>
        <v>2.2053384041652632E-2</v>
      </c>
      <c r="AK2319" s="155">
        <f t="shared" si="394"/>
        <v>4.3409385559705908E-2</v>
      </c>
      <c r="AL2319" s="158">
        <f t="shared" si="395"/>
        <v>4.3416523474792613E-2</v>
      </c>
    </row>
    <row r="2320" spans="18:38" ht="14.25" x14ac:dyDescent="0.2">
      <c r="R2320" s="152" t="s">
        <v>99</v>
      </c>
      <c r="S2320" s="152"/>
      <c r="T2320" s="152" t="s">
        <v>98</v>
      </c>
      <c r="U2320" s="162">
        <v>39300</v>
      </c>
      <c r="V2320" s="152">
        <v>291.96537000000001</v>
      </c>
      <c r="W2320" s="152">
        <v>284.86066</v>
      </c>
      <c r="X2320" s="152">
        <v>295.14245</v>
      </c>
      <c r="Y2320" s="154">
        <f t="shared" si="396"/>
        <v>10.281790000000001</v>
      </c>
      <c r="Z2320" s="154">
        <f t="shared" si="397"/>
        <v>3.1770799999999895</v>
      </c>
      <c r="AA2320" s="154">
        <f t="shared" si="398"/>
        <v>-7.1047100000000114</v>
      </c>
      <c r="AB2320" s="155">
        <f t="shared" si="391"/>
        <v>9.5200113333333398</v>
      </c>
      <c r="AC2320" s="155">
        <f t="shared" si="399"/>
        <v>7.1047100000000114</v>
      </c>
      <c r="AD2320" s="155">
        <f t="shared" si="392"/>
        <v>8.5613956666666677</v>
      </c>
      <c r="AE2320" s="152">
        <f t="shared" si="400"/>
        <v>0</v>
      </c>
      <c r="AF2320" s="152"/>
      <c r="AG2320" s="156">
        <v>39300</v>
      </c>
      <c r="AH2320" s="159">
        <v>176.13503999999998</v>
      </c>
      <c r="AI2320" s="155">
        <f t="shared" si="393"/>
        <v>198.61699666666664</v>
      </c>
      <c r="AJ2320" s="158">
        <f t="shared" si="401"/>
        <v>4.0336721188470009E-2</v>
      </c>
      <c r="AK2320" s="155">
        <f t="shared" si="394"/>
        <v>4.3071469499559152E-2</v>
      </c>
      <c r="AL2320" s="158">
        <f t="shared" si="395"/>
        <v>4.3105050475790947E-2</v>
      </c>
    </row>
    <row r="2321" spans="18:38" ht="14.25" x14ac:dyDescent="0.2">
      <c r="R2321" s="152" t="s">
        <v>99</v>
      </c>
      <c r="S2321" s="152"/>
      <c r="T2321" s="152" t="s">
        <v>98</v>
      </c>
      <c r="U2321" s="162">
        <v>39301</v>
      </c>
      <c r="V2321" s="152">
        <v>295.50407999999999</v>
      </c>
      <c r="W2321" s="152">
        <v>284.10933999999997</v>
      </c>
      <c r="X2321" s="152">
        <v>295.44099999999997</v>
      </c>
      <c r="Y2321" s="154">
        <f t="shared" si="396"/>
        <v>11.331659999999999</v>
      </c>
      <c r="Z2321" s="154">
        <f t="shared" si="397"/>
        <v>-6.308000000001357E-2</v>
      </c>
      <c r="AA2321" s="154">
        <f t="shared" si="398"/>
        <v>-11.394740000000013</v>
      </c>
      <c r="AB2321" s="155">
        <f t="shared" si="391"/>
        <v>9.6607626666666722</v>
      </c>
      <c r="AC2321" s="155">
        <f t="shared" si="399"/>
        <v>11.394740000000013</v>
      </c>
      <c r="AD2321" s="155">
        <f t="shared" si="392"/>
        <v>8.6982206666666677</v>
      </c>
      <c r="AE2321" s="152">
        <f t="shared" si="400"/>
        <v>0</v>
      </c>
      <c r="AF2321" s="152"/>
      <c r="AG2321" s="156">
        <v>39301</v>
      </c>
      <c r="AH2321" s="159">
        <v>185.92825999999999</v>
      </c>
      <c r="AI2321" s="155">
        <f t="shared" si="393"/>
        <v>198.43119433333331</v>
      </c>
      <c r="AJ2321" s="158">
        <f t="shared" si="401"/>
        <v>6.1285680831951059E-2</v>
      </c>
      <c r="AK2321" s="155">
        <f t="shared" si="394"/>
        <v>4.3845413203003905E-2</v>
      </c>
      <c r="AL2321" s="158">
        <f t="shared" si="395"/>
        <v>4.3834945890891631E-2</v>
      </c>
    </row>
    <row r="2322" spans="18:38" ht="14.25" x14ac:dyDescent="0.2">
      <c r="R2322" s="152" t="s">
        <v>99</v>
      </c>
      <c r="S2322" s="152"/>
      <c r="T2322" s="152" t="s">
        <v>98</v>
      </c>
      <c r="U2322" s="162">
        <v>39302</v>
      </c>
      <c r="V2322" s="152">
        <v>291.98165999999998</v>
      </c>
      <c r="W2322" s="152">
        <v>282.96791000000002</v>
      </c>
      <c r="X2322" s="152">
        <v>292.0437</v>
      </c>
      <c r="Y2322" s="154">
        <f t="shared" si="396"/>
        <v>9.0757899999999836</v>
      </c>
      <c r="Z2322" s="154">
        <f t="shared" si="397"/>
        <v>6.204000000002452E-2</v>
      </c>
      <c r="AA2322" s="154">
        <f t="shared" si="398"/>
        <v>-9.0137499999999591</v>
      </c>
      <c r="AB2322" s="155">
        <f t="shared" si="391"/>
        <v>9.5295456666666709</v>
      </c>
      <c r="AC2322" s="155">
        <f t="shared" si="399"/>
        <v>9.0137499999999591</v>
      </c>
      <c r="AD2322" s="155">
        <f t="shared" si="392"/>
        <v>8.628991000000001</v>
      </c>
      <c r="AE2322" s="152">
        <f t="shared" si="400"/>
        <v>0</v>
      </c>
      <c r="AF2322" s="152"/>
      <c r="AG2322" s="156">
        <v>39302</v>
      </c>
      <c r="AH2322" s="159">
        <v>189.99025999999998</v>
      </c>
      <c r="AI2322" s="155">
        <f t="shared" si="393"/>
        <v>198.13331299999993</v>
      </c>
      <c r="AJ2322" s="158">
        <f t="shared" si="401"/>
        <v>4.7443221563042023E-2</v>
      </c>
      <c r="AK2322" s="155">
        <f t="shared" si="394"/>
        <v>4.3568440747472084E-2</v>
      </c>
      <c r="AL2322" s="158">
        <f t="shared" si="395"/>
        <v>4.3551439530009797E-2</v>
      </c>
    </row>
    <row r="2323" spans="18:38" ht="14.25" x14ac:dyDescent="0.2">
      <c r="R2323" s="152" t="s">
        <v>99</v>
      </c>
      <c r="S2323" s="152"/>
      <c r="T2323" s="152" t="s">
        <v>98</v>
      </c>
      <c r="U2323" s="162">
        <v>39303</v>
      </c>
      <c r="V2323" s="152">
        <v>289.02683999999999</v>
      </c>
      <c r="W2323" s="152">
        <v>280.98646000000002</v>
      </c>
      <c r="X2323" s="152">
        <v>288.95121999999998</v>
      </c>
      <c r="Y2323" s="154">
        <f t="shared" si="396"/>
        <v>7.9647599999999557</v>
      </c>
      <c r="Z2323" s="154">
        <f t="shared" si="397"/>
        <v>-7.5620000000014898E-2</v>
      </c>
      <c r="AA2323" s="154">
        <f t="shared" si="398"/>
        <v>-8.0403799999999706</v>
      </c>
      <c r="AB2323" s="155">
        <f t="shared" si="391"/>
        <v>9.5400296666666673</v>
      </c>
      <c r="AC2323" s="155">
        <f t="shared" si="399"/>
        <v>8.0403799999999706</v>
      </c>
      <c r="AD2323" s="155">
        <f t="shared" si="392"/>
        <v>8.6404353333333308</v>
      </c>
      <c r="AE2323" s="152">
        <f t="shared" si="400"/>
        <v>0</v>
      </c>
      <c r="AF2323" s="152"/>
      <c r="AG2323" s="156">
        <v>39303</v>
      </c>
      <c r="AH2323" s="159">
        <v>190.85300000000001</v>
      </c>
      <c r="AI2323" s="155">
        <f t="shared" si="393"/>
        <v>197.99735566666661</v>
      </c>
      <c r="AJ2323" s="158">
        <f t="shared" si="401"/>
        <v>4.2128653990243646E-2</v>
      </c>
      <c r="AK2323" s="155">
        <f t="shared" si="394"/>
        <v>4.3656533300016981E-2</v>
      </c>
      <c r="AL2323" s="158">
        <f t="shared" si="395"/>
        <v>4.3639145099895756E-2</v>
      </c>
    </row>
    <row r="2324" spans="18:38" ht="14.25" x14ac:dyDescent="0.2">
      <c r="R2324" s="152" t="s">
        <v>99</v>
      </c>
      <c r="S2324" s="152"/>
      <c r="T2324" s="152" t="s">
        <v>98</v>
      </c>
      <c r="U2324" s="162">
        <v>39304</v>
      </c>
      <c r="V2324" s="152">
        <v>285.22381999999999</v>
      </c>
      <c r="W2324" s="152">
        <v>278.60404999999997</v>
      </c>
      <c r="X2324" s="152">
        <v>285.01799</v>
      </c>
      <c r="Y2324" s="154">
        <f t="shared" si="396"/>
        <v>6.4139400000000251</v>
      </c>
      <c r="Z2324" s="154">
        <f t="shared" si="397"/>
        <v>-0.20582999999999174</v>
      </c>
      <c r="AA2324" s="154">
        <f t="shared" si="398"/>
        <v>-6.6197700000000168</v>
      </c>
      <c r="AB2324" s="155">
        <f t="shared" si="391"/>
        <v>9.4343886666666688</v>
      </c>
      <c r="AC2324" s="155">
        <f t="shared" si="399"/>
        <v>6.6197700000000168</v>
      </c>
      <c r="AD2324" s="155">
        <f t="shared" si="392"/>
        <v>8.5436423333333327</v>
      </c>
      <c r="AE2324" s="152">
        <f t="shared" si="400"/>
        <v>0</v>
      </c>
      <c r="AF2324" s="152"/>
      <c r="AG2324" s="156">
        <v>39304</v>
      </c>
      <c r="AH2324" s="159">
        <v>178.01671000000002</v>
      </c>
      <c r="AI2324" s="155">
        <f t="shared" si="393"/>
        <v>197.48572399999998</v>
      </c>
      <c r="AJ2324" s="158">
        <f t="shared" si="401"/>
        <v>3.718622819172434E-2</v>
      </c>
      <c r="AK2324" s="155">
        <f t="shared" si="394"/>
        <v>4.3254355642964433E-2</v>
      </c>
      <c r="AL2324" s="158">
        <f t="shared" si="395"/>
        <v>4.3262075659369348E-2</v>
      </c>
    </row>
    <row r="2325" spans="18:38" ht="14.25" x14ac:dyDescent="0.2">
      <c r="R2325" s="152" t="s">
        <v>99</v>
      </c>
      <c r="S2325" s="152"/>
      <c r="T2325" s="152" t="s">
        <v>98</v>
      </c>
      <c r="U2325" s="162">
        <v>39305</v>
      </c>
      <c r="V2325" s="152">
        <v>283.62884000000003</v>
      </c>
      <c r="W2325" s="152">
        <v>279.59419000000003</v>
      </c>
      <c r="X2325" s="152">
        <v>283.39089999999999</v>
      </c>
      <c r="Y2325" s="154">
        <f t="shared" si="396"/>
        <v>3.7967099999999618</v>
      </c>
      <c r="Z2325" s="154">
        <f t="shared" si="397"/>
        <v>-0.23794000000003734</v>
      </c>
      <c r="AA2325" s="154">
        <f t="shared" si="398"/>
        <v>-4.0346499999999992</v>
      </c>
      <c r="AB2325" s="155">
        <f t="shared" si="391"/>
        <v>9.1948989999999995</v>
      </c>
      <c r="AC2325" s="155">
        <f t="shared" si="399"/>
        <v>4.0346499999999992</v>
      </c>
      <c r="AD2325" s="155">
        <f t="shared" si="392"/>
        <v>8.4126733333333323</v>
      </c>
      <c r="AE2325" s="152">
        <f t="shared" si="400"/>
        <v>0</v>
      </c>
      <c r="AF2325" s="152"/>
      <c r="AG2325" s="156">
        <v>39305</v>
      </c>
      <c r="AH2325" s="159">
        <v>170.47990000000004</v>
      </c>
      <c r="AI2325" s="155">
        <f t="shared" si="393"/>
        <v>197.16206866666661</v>
      </c>
      <c r="AJ2325" s="158">
        <f t="shared" si="401"/>
        <v>2.3666426364633005E-2</v>
      </c>
      <c r="AK2325" s="155">
        <f t="shared" si="394"/>
        <v>4.2570025014230191E-2</v>
      </c>
      <c r="AL2325" s="158">
        <f t="shared" si="395"/>
        <v>4.2668822609871655E-2</v>
      </c>
    </row>
    <row r="2326" spans="18:38" ht="14.25" x14ac:dyDescent="0.2">
      <c r="R2326" s="152" t="s">
        <v>99</v>
      </c>
      <c r="S2326" s="152"/>
      <c r="T2326" s="152" t="s">
        <v>98</v>
      </c>
      <c r="U2326" s="162">
        <v>39306</v>
      </c>
      <c r="V2326" s="152">
        <v>283.64494000000002</v>
      </c>
      <c r="W2326" s="152">
        <v>278.61747000000003</v>
      </c>
      <c r="X2326" s="152">
        <v>285.14834999999999</v>
      </c>
      <c r="Y2326" s="154">
        <f t="shared" si="396"/>
        <v>6.5308799999999678</v>
      </c>
      <c r="Z2326" s="154">
        <f t="shared" si="397"/>
        <v>1.5034099999999739</v>
      </c>
      <c r="AA2326" s="154">
        <f t="shared" si="398"/>
        <v>-5.0274699999999939</v>
      </c>
      <c r="AB2326" s="155">
        <f t="shared" si="391"/>
        <v>8.9879489999999986</v>
      </c>
      <c r="AC2326" s="155">
        <f t="shared" si="399"/>
        <v>5.0274699999999939</v>
      </c>
      <c r="AD2326" s="155">
        <f t="shared" si="392"/>
        <v>8.1502023333333327</v>
      </c>
      <c r="AE2326" s="152">
        <f t="shared" si="400"/>
        <v>0</v>
      </c>
      <c r="AF2326" s="152"/>
      <c r="AG2326" s="156">
        <v>39306</v>
      </c>
      <c r="AH2326" s="159">
        <v>169.42424000000003</v>
      </c>
      <c r="AI2326" s="155">
        <f t="shared" si="393"/>
        <v>196.47321166666663</v>
      </c>
      <c r="AJ2326" s="158">
        <f t="shared" si="401"/>
        <v>2.9673853044877126E-2</v>
      </c>
      <c r="AK2326" s="155">
        <f t="shared" si="394"/>
        <v>4.1296785904992347E-2</v>
      </c>
      <c r="AL2326" s="158">
        <f t="shared" si="395"/>
        <v>4.148251186101054E-2</v>
      </c>
    </row>
    <row r="2327" spans="18:38" ht="14.25" x14ac:dyDescent="0.2">
      <c r="R2327" s="152" t="s">
        <v>99</v>
      </c>
      <c r="S2327" s="152"/>
      <c r="T2327" s="152" t="s">
        <v>98</v>
      </c>
      <c r="U2327" s="162">
        <v>39307</v>
      </c>
      <c r="V2327" s="152">
        <v>285.85545000000002</v>
      </c>
      <c r="W2327" s="152">
        <v>281.11871000000002</v>
      </c>
      <c r="X2327" s="152">
        <v>287.93938000000003</v>
      </c>
      <c r="Y2327" s="154">
        <f t="shared" si="396"/>
        <v>6.8206700000000069</v>
      </c>
      <c r="Z2327" s="154">
        <f t="shared" si="397"/>
        <v>2.0839300000000094</v>
      </c>
      <c r="AA2327" s="154">
        <f t="shared" si="398"/>
        <v>-4.7367399999999975</v>
      </c>
      <c r="AB2327" s="155">
        <f t="shared" si="391"/>
        <v>8.9569360000000007</v>
      </c>
      <c r="AC2327" s="155">
        <f t="shared" si="399"/>
        <v>4.7367399999999975</v>
      </c>
      <c r="AD2327" s="155">
        <f t="shared" si="392"/>
        <v>8.11327</v>
      </c>
      <c r="AE2327" s="152">
        <f t="shared" si="400"/>
        <v>0</v>
      </c>
      <c r="AF2327" s="152"/>
      <c r="AG2327" s="156">
        <v>39307</v>
      </c>
      <c r="AH2327" s="159">
        <v>172.65244999999996</v>
      </c>
      <c r="AI2327" s="155">
        <f t="shared" si="393"/>
        <v>195.71185033333333</v>
      </c>
      <c r="AJ2327" s="158">
        <f t="shared" si="401"/>
        <v>2.7435116038028992E-2</v>
      </c>
      <c r="AK2327" s="155">
        <f t="shared" si="394"/>
        <v>4.1214715073781397E-2</v>
      </c>
      <c r="AL2327" s="158">
        <f t="shared" si="395"/>
        <v>4.1455180083278587E-2</v>
      </c>
    </row>
    <row r="2328" spans="18:38" ht="14.25" x14ac:dyDescent="0.2">
      <c r="R2328" s="152" t="s">
        <v>99</v>
      </c>
      <c r="S2328" s="152"/>
      <c r="T2328" s="152" t="s">
        <v>98</v>
      </c>
      <c r="U2328" s="162">
        <v>39308</v>
      </c>
      <c r="V2328" s="152">
        <v>288.60095999999999</v>
      </c>
      <c r="W2328" s="152">
        <v>281.94826</v>
      </c>
      <c r="X2328" s="152">
        <v>290.46803</v>
      </c>
      <c r="Y2328" s="154">
        <f t="shared" si="396"/>
        <v>8.5197699999999941</v>
      </c>
      <c r="Z2328" s="154">
        <f t="shared" si="397"/>
        <v>1.8670700000000124</v>
      </c>
      <c r="AA2328" s="154">
        <f t="shared" si="398"/>
        <v>-6.6526999999999816</v>
      </c>
      <c r="AB2328" s="155">
        <f t="shared" si="391"/>
        <v>8.9336383333333345</v>
      </c>
      <c r="AC2328" s="155">
        <f t="shared" si="399"/>
        <v>6.6526999999999816</v>
      </c>
      <c r="AD2328" s="155">
        <f t="shared" si="392"/>
        <v>8.0555963333333338</v>
      </c>
      <c r="AE2328" s="152">
        <f t="shared" si="400"/>
        <v>0</v>
      </c>
      <c r="AF2328" s="152"/>
      <c r="AG2328" s="156">
        <v>39308</v>
      </c>
      <c r="AH2328" s="159">
        <v>176.44652000000002</v>
      </c>
      <c r="AI2328" s="155">
        <f t="shared" si="393"/>
        <v>195.03638566666669</v>
      </c>
      <c r="AJ2328" s="158">
        <f t="shared" si="401"/>
        <v>3.7703775625611551E-2</v>
      </c>
      <c r="AK2328" s="155">
        <f t="shared" si="394"/>
        <v>4.1050991708833556E-2</v>
      </c>
      <c r="AL2328" s="158">
        <f t="shared" si="395"/>
        <v>4.1303043561835756E-2</v>
      </c>
    </row>
    <row r="2329" spans="18:38" ht="14.25" x14ac:dyDescent="0.2">
      <c r="R2329" s="152" t="s">
        <v>99</v>
      </c>
      <c r="S2329" s="152"/>
      <c r="T2329" s="152" t="s">
        <v>98</v>
      </c>
      <c r="U2329" s="162">
        <v>39309</v>
      </c>
      <c r="V2329" s="152">
        <v>290.79257000000001</v>
      </c>
      <c r="W2329" s="152">
        <v>284.69603999999998</v>
      </c>
      <c r="X2329" s="152">
        <v>293.17633000000001</v>
      </c>
      <c r="Y2329" s="154">
        <f t="shared" si="396"/>
        <v>8.480290000000025</v>
      </c>
      <c r="Z2329" s="154">
        <f t="shared" si="397"/>
        <v>2.3837599999999952</v>
      </c>
      <c r="AA2329" s="154">
        <f t="shared" si="398"/>
        <v>-6.0965300000000298</v>
      </c>
      <c r="AB2329" s="155">
        <f t="shared" si="391"/>
        <v>8.7302620000000015</v>
      </c>
      <c r="AC2329" s="155">
        <f t="shared" si="399"/>
        <v>6.0965300000000298</v>
      </c>
      <c r="AD2329" s="155">
        <f t="shared" si="392"/>
        <v>7.863773666666666</v>
      </c>
      <c r="AE2329" s="152">
        <f t="shared" si="400"/>
        <v>0</v>
      </c>
      <c r="AF2329" s="152"/>
      <c r="AG2329" s="156">
        <v>39309</v>
      </c>
      <c r="AH2329" s="159">
        <v>178.02202000000003</v>
      </c>
      <c r="AI2329" s="155">
        <f t="shared" si="393"/>
        <v>194.53275066666669</v>
      </c>
      <c r="AJ2329" s="158">
        <f t="shared" si="401"/>
        <v>3.4245932048181618E-2</v>
      </c>
      <c r="AK2329" s="155">
        <f t="shared" si="394"/>
        <v>4.0147070777418525E-2</v>
      </c>
      <c r="AL2329" s="158">
        <f t="shared" si="395"/>
        <v>4.0423906204571695E-2</v>
      </c>
    </row>
    <row r="2330" spans="18:38" ht="14.25" x14ac:dyDescent="0.2">
      <c r="R2330" s="152" t="s">
        <v>99</v>
      </c>
      <c r="S2330" s="152"/>
      <c r="T2330" s="152" t="s">
        <v>98</v>
      </c>
      <c r="U2330" s="162">
        <v>39310</v>
      </c>
      <c r="V2330" s="152">
        <v>293.57727999999997</v>
      </c>
      <c r="W2330" s="152">
        <v>287.19126999999997</v>
      </c>
      <c r="X2330" s="152">
        <v>293.88004000000001</v>
      </c>
      <c r="Y2330" s="154">
        <f t="shared" si="396"/>
        <v>6.6887700000000336</v>
      </c>
      <c r="Z2330" s="154">
        <f t="shared" si="397"/>
        <v>0.30276000000003478</v>
      </c>
      <c r="AA2330" s="154">
        <f t="shared" si="398"/>
        <v>-6.3860099999999989</v>
      </c>
      <c r="AB2330" s="155">
        <f t="shared" si="391"/>
        <v>8.522376666666668</v>
      </c>
      <c r="AC2330" s="155">
        <f t="shared" si="399"/>
        <v>6.3860099999999989</v>
      </c>
      <c r="AD2330" s="155">
        <f t="shared" si="392"/>
        <v>7.6496783333333322</v>
      </c>
      <c r="AE2330" s="152">
        <f t="shared" si="400"/>
        <v>0</v>
      </c>
      <c r="AF2330" s="152"/>
      <c r="AG2330" s="156">
        <v>39310</v>
      </c>
      <c r="AH2330" s="159">
        <v>182.7329</v>
      </c>
      <c r="AI2330" s="155">
        <f t="shared" si="393"/>
        <v>194.0152636666667</v>
      </c>
      <c r="AJ2330" s="158">
        <f t="shared" si="401"/>
        <v>3.4947237197023626E-2</v>
      </c>
      <c r="AK2330" s="155">
        <f t="shared" si="394"/>
        <v>3.9158404106491629E-2</v>
      </c>
      <c r="AL2330" s="158">
        <f t="shared" si="395"/>
        <v>3.9428229453513895E-2</v>
      </c>
    </row>
    <row r="2331" spans="18:38" ht="14.25" x14ac:dyDescent="0.2">
      <c r="R2331" s="152" t="s">
        <v>99</v>
      </c>
      <c r="S2331" s="152"/>
      <c r="T2331" s="152" t="s">
        <v>98</v>
      </c>
      <c r="U2331" s="162">
        <v>39311</v>
      </c>
      <c r="V2331" s="152">
        <v>291.37302</v>
      </c>
      <c r="W2331" s="152">
        <v>283.10484000000002</v>
      </c>
      <c r="X2331" s="152">
        <v>291.67196000000001</v>
      </c>
      <c r="Y2331" s="154">
        <f t="shared" si="396"/>
        <v>8.5671199999999885</v>
      </c>
      <c r="Z2331" s="154">
        <f t="shared" si="397"/>
        <v>0.29894000000001597</v>
      </c>
      <c r="AA2331" s="154">
        <f t="shared" si="398"/>
        <v>-8.2681799999999726</v>
      </c>
      <c r="AB2331" s="155">
        <f t="shared" si="391"/>
        <v>8.5583866666666673</v>
      </c>
      <c r="AC2331" s="155">
        <f t="shared" si="399"/>
        <v>8.2681799999999726</v>
      </c>
      <c r="AD2331" s="155">
        <f t="shared" si="392"/>
        <v>7.7008179999999982</v>
      </c>
      <c r="AE2331" s="152">
        <f t="shared" si="400"/>
        <v>0</v>
      </c>
      <c r="AF2331" s="152"/>
      <c r="AG2331" s="156">
        <v>39311</v>
      </c>
      <c r="AH2331" s="159">
        <v>181.70299000000003</v>
      </c>
      <c r="AI2331" s="155">
        <f t="shared" si="393"/>
        <v>192.92092833333339</v>
      </c>
      <c r="AJ2331" s="158">
        <f t="shared" si="401"/>
        <v>4.5503819172155457E-2</v>
      </c>
      <c r="AK2331" s="155">
        <f t="shared" si="394"/>
        <v>3.9628896199846789E-2</v>
      </c>
      <c r="AL2331" s="158">
        <f t="shared" si="395"/>
        <v>3.9916965290019445E-2</v>
      </c>
    </row>
    <row r="2332" spans="18:38" ht="14.25" x14ac:dyDescent="0.2">
      <c r="R2332" s="152" t="s">
        <v>99</v>
      </c>
      <c r="S2332" s="152"/>
      <c r="T2332" s="152" t="s">
        <v>98</v>
      </c>
      <c r="U2332" s="162">
        <v>39312</v>
      </c>
      <c r="V2332" s="152">
        <v>292.13303000000002</v>
      </c>
      <c r="W2332" s="152">
        <v>287.07985000000002</v>
      </c>
      <c r="X2332" s="152">
        <v>292.93362999999999</v>
      </c>
      <c r="Y2332" s="154">
        <f t="shared" si="396"/>
        <v>5.853779999999972</v>
      </c>
      <c r="Z2332" s="154">
        <f t="shared" si="397"/>
        <v>0.80059999999997444</v>
      </c>
      <c r="AA2332" s="154">
        <f t="shared" si="398"/>
        <v>-5.0531799999999976</v>
      </c>
      <c r="AB2332" s="155">
        <f t="shared" si="391"/>
        <v>8.4540673333333327</v>
      </c>
      <c r="AC2332" s="155">
        <f t="shared" si="399"/>
        <v>5.0531799999999976</v>
      </c>
      <c r="AD2332" s="155">
        <f t="shared" si="392"/>
        <v>7.5764269999999971</v>
      </c>
      <c r="AE2332" s="152">
        <f t="shared" si="400"/>
        <v>0</v>
      </c>
      <c r="AF2332" s="152"/>
      <c r="AG2332" s="156">
        <v>39312</v>
      </c>
      <c r="AH2332" s="159">
        <v>174.39368000000002</v>
      </c>
      <c r="AI2332" s="155">
        <f t="shared" si="393"/>
        <v>191.06719533333339</v>
      </c>
      <c r="AJ2332" s="158">
        <f t="shared" si="401"/>
        <v>2.8975706000355043E-2</v>
      </c>
      <c r="AK2332" s="155">
        <f t="shared" si="394"/>
        <v>3.9321609089973168E-2</v>
      </c>
      <c r="AL2332" s="158">
        <f t="shared" si="395"/>
        <v>3.9653206751594693E-2</v>
      </c>
    </row>
    <row r="2333" spans="18:38" ht="14.25" x14ac:dyDescent="0.2">
      <c r="R2333" s="152" t="s">
        <v>99</v>
      </c>
      <c r="S2333" s="152"/>
      <c r="T2333" s="152" t="s">
        <v>98</v>
      </c>
      <c r="U2333" s="162">
        <v>39313</v>
      </c>
      <c r="V2333" s="152">
        <v>290.56265000000002</v>
      </c>
      <c r="W2333" s="152">
        <v>290.63920000000002</v>
      </c>
      <c r="X2333" s="152">
        <v>292.77447999999998</v>
      </c>
      <c r="Y2333" s="154">
        <f t="shared" si="396"/>
        <v>2.1352799999999661</v>
      </c>
      <c r="Z2333" s="154">
        <f t="shared" si="397"/>
        <v>2.2118299999999635</v>
      </c>
      <c r="AA2333" s="154">
        <f t="shared" si="398"/>
        <v>7.6549999999997453E-2</v>
      </c>
      <c r="AB2333" s="155">
        <f t="shared" si="391"/>
        <v>7.8618526666666639</v>
      </c>
      <c r="AC2333" s="155">
        <f t="shared" si="399"/>
        <v>0</v>
      </c>
      <c r="AD2333" s="155">
        <f t="shared" si="392"/>
        <v>7.0366966666666633</v>
      </c>
      <c r="AE2333" s="152">
        <f t="shared" si="400"/>
        <v>0</v>
      </c>
      <c r="AF2333" s="152"/>
      <c r="AG2333" s="156">
        <v>39313</v>
      </c>
      <c r="AH2333" s="159">
        <v>176.86084000000005</v>
      </c>
      <c r="AI2333" s="155">
        <f t="shared" si="393"/>
        <v>190.40819033333341</v>
      </c>
      <c r="AJ2333" s="158">
        <f t="shared" si="401"/>
        <v>0</v>
      </c>
      <c r="AK2333" s="155">
        <f t="shared" si="394"/>
        <v>3.6576719622990701E-2</v>
      </c>
      <c r="AL2333" s="158">
        <f t="shared" si="395"/>
        <v>3.6955850766440472E-2</v>
      </c>
    </row>
    <row r="2334" spans="18:38" ht="14.25" x14ac:dyDescent="0.2">
      <c r="R2334" s="152" t="s">
        <v>99</v>
      </c>
      <c r="S2334" s="152"/>
      <c r="T2334" s="152" t="s">
        <v>98</v>
      </c>
      <c r="U2334" s="162">
        <v>39314</v>
      </c>
      <c r="V2334" s="152">
        <v>291.02992</v>
      </c>
      <c r="W2334" s="152">
        <v>280.90025000000003</v>
      </c>
      <c r="X2334" s="152">
        <v>291.00891999999999</v>
      </c>
      <c r="Y2334" s="154">
        <f t="shared" si="396"/>
        <v>10.108669999999961</v>
      </c>
      <c r="Z2334" s="154">
        <f t="shared" si="397"/>
        <v>-2.1000000000015007E-2</v>
      </c>
      <c r="AA2334" s="154">
        <f t="shared" si="398"/>
        <v>-10.129669999999976</v>
      </c>
      <c r="AB2334" s="155">
        <f t="shared" ref="AB2334:AB2397" si="402">AVERAGE(Y2305:Y2334)</f>
        <v>7.9140373333333285</v>
      </c>
      <c r="AC2334" s="155">
        <f t="shared" si="399"/>
        <v>10.129669999999976</v>
      </c>
      <c r="AD2334" s="155">
        <f t="shared" ref="AD2334:AD2397" si="403">AVERAGE(AC2305:AC2334)</f>
        <v>7.0871119999999959</v>
      </c>
      <c r="AE2334" s="152">
        <f t="shared" si="400"/>
        <v>0</v>
      </c>
      <c r="AF2334" s="152"/>
      <c r="AG2334" s="156">
        <v>39314</v>
      </c>
      <c r="AH2334" s="159">
        <v>188.65473</v>
      </c>
      <c r="AI2334" s="155">
        <f t="shared" ref="AI2334:AI2397" si="404">AVERAGE(AH2305:AH2334)</f>
        <v>189.83688600000008</v>
      </c>
      <c r="AJ2334" s="158">
        <f t="shared" si="401"/>
        <v>5.369422754467898E-2</v>
      </c>
      <c r="AK2334" s="155">
        <f t="shared" ref="AK2334:AK2397" si="405">AVERAGE(AJ2305:AJ2334)</f>
        <v>3.6970759941805827E-2</v>
      </c>
      <c r="AL2334" s="158">
        <f t="shared" ref="AL2334:AL2397" si="406">AD2334/AI2334</f>
        <v>3.7332639348076922E-2</v>
      </c>
    </row>
    <row r="2335" spans="18:38" ht="14.25" x14ac:dyDescent="0.2">
      <c r="R2335" s="152" t="s">
        <v>99</v>
      </c>
      <c r="S2335" s="152"/>
      <c r="T2335" s="152" t="s">
        <v>98</v>
      </c>
      <c r="U2335" s="162">
        <v>39315</v>
      </c>
      <c r="V2335" s="152">
        <v>290.90391</v>
      </c>
      <c r="W2335" s="152">
        <v>281.38954000000001</v>
      </c>
      <c r="X2335" s="152">
        <v>291.04664000000002</v>
      </c>
      <c r="Y2335" s="154">
        <f t="shared" si="396"/>
        <v>9.657100000000014</v>
      </c>
      <c r="Z2335" s="154">
        <f t="shared" si="397"/>
        <v>0.14273000000002867</v>
      </c>
      <c r="AA2335" s="154">
        <f t="shared" si="398"/>
        <v>-9.5143699999999853</v>
      </c>
      <c r="AB2335" s="155">
        <f t="shared" si="402"/>
        <v>7.9324979999999945</v>
      </c>
      <c r="AC2335" s="155">
        <f t="shared" si="399"/>
        <v>9.5143699999999853</v>
      </c>
      <c r="AD2335" s="155">
        <f t="shared" si="403"/>
        <v>7.1024436666666606</v>
      </c>
      <c r="AE2335" s="152">
        <f t="shared" si="400"/>
        <v>0</v>
      </c>
      <c r="AF2335" s="152"/>
      <c r="AG2335" s="156">
        <v>39315</v>
      </c>
      <c r="AH2335" s="159">
        <v>193.32023000000001</v>
      </c>
      <c r="AI2335" s="155">
        <f t="shared" si="404"/>
        <v>189.55257566666671</v>
      </c>
      <c r="AJ2335" s="158">
        <f t="shared" si="401"/>
        <v>4.9215594250017106E-2</v>
      </c>
      <c r="AK2335" s="155">
        <f t="shared" si="405"/>
        <v>3.7116037303711553E-2</v>
      </c>
      <c r="AL2335" s="158">
        <f t="shared" si="406"/>
        <v>3.7469518109616712E-2</v>
      </c>
    </row>
    <row r="2336" spans="18:38" ht="14.25" x14ac:dyDescent="0.2">
      <c r="R2336" s="152" t="s">
        <v>99</v>
      </c>
      <c r="S2336" s="152"/>
      <c r="T2336" s="152" t="s">
        <v>98</v>
      </c>
      <c r="U2336" s="162">
        <v>39316</v>
      </c>
      <c r="V2336" s="152">
        <v>285.59994999999998</v>
      </c>
      <c r="W2336" s="152">
        <v>273.97552999999999</v>
      </c>
      <c r="X2336" s="152">
        <v>287.90167000000002</v>
      </c>
      <c r="Y2336" s="154">
        <f t="shared" si="396"/>
        <v>13.926140000000032</v>
      </c>
      <c r="Z2336" s="154">
        <f t="shared" si="397"/>
        <v>2.3017200000000457</v>
      </c>
      <c r="AA2336" s="154">
        <f t="shared" si="398"/>
        <v>-11.624419999999986</v>
      </c>
      <c r="AB2336" s="155">
        <f t="shared" si="402"/>
        <v>7.9166536666666634</v>
      </c>
      <c r="AC2336" s="155">
        <f t="shared" si="399"/>
        <v>11.624419999999986</v>
      </c>
      <c r="AD2336" s="155">
        <f t="shared" si="403"/>
        <v>7.0018556666666614</v>
      </c>
      <c r="AE2336" s="152">
        <f t="shared" si="400"/>
        <v>0</v>
      </c>
      <c r="AF2336" s="152"/>
      <c r="AG2336" s="156">
        <v>39316</v>
      </c>
      <c r="AH2336" s="159">
        <v>199.06401999999997</v>
      </c>
      <c r="AI2336" s="155">
        <f t="shared" si="404"/>
        <v>189.64343300000004</v>
      </c>
      <c r="AJ2336" s="158">
        <f t="shared" si="401"/>
        <v>5.8395384560203233E-2</v>
      </c>
      <c r="AK2336" s="155">
        <f t="shared" si="405"/>
        <v>3.6576694501415138E-2</v>
      </c>
      <c r="AL2336" s="158">
        <f t="shared" si="406"/>
        <v>3.6921160706190441E-2</v>
      </c>
    </row>
    <row r="2337" spans="18:38" ht="14.25" x14ac:dyDescent="0.2">
      <c r="R2337" s="152" t="s">
        <v>99</v>
      </c>
      <c r="S2337" s="152"/>
      <c r="T2337" s="152" t="s">
        <v>98</v>
      </c>
      <c r="U2337" s="162">
        <v>39317</v>
      </c>
      <c r="V2337" s="152">
        <v>288.45046000000002</v>
      </c>
      <c r="W2337" s="152">
        <v>274.06788</v>
      </c>
      <c r="X2337" s="152">
        <v>288.18468999999999</v>
      </c>
      <c r="Y2337" s="154">
        <f t="shared" si="396"/>
        <v>14.116809999999987</v>
      </c>
      <c r="Z2337" s="154">
        <f t="shared" si="397"/>
        <v>-0.26577000000003181</v>
      </c>
      <c r="AA2337" s="154">
        <f t="shared" si="398"/>
        <v>-14.382580000000019</v>
      </c>
      <c r="AB2337" s="155">
        <f t="shared" si="402"/>
        <v>8.1113313333333306</v>
      </c>
      <c r="AC2337" s="155">
        <f t="shared" si="399"/>
        <v>14.382580000000019</v>
      </c>
      <c r="AD2337" s="155">
        <f t="shared" si="403"/>
        <v>7.2187749999999955</v>
      </c>
      <c r="AE2337" s="152">
        <f t="shared" si="400"/>
        <v>0</v>
      </c>
      <c r="AF2337" s="152"/>
      <c r="AG2337" s="156">
        <v>39317</v>
      </c>
      <c r="AH2337" s="159">
        <v>198.89395000000002</v>
      </c>
      <c r="AI2337" s="155">
        <f t="shared" si="404"/>
        <v>189.40484166666667</v>
      </c>
      <c r="AJ2337" s="158">
        <f t="shared" si="401"/>
        <v>7.2312807905921817E-2</v>
      </c>
      <c r="AK2337" s="155">
        <f t="shared" si="405"/>
        <v>3.771316925000219E-2</v>
      </c>
      <c r="AL2337" s="158">
        <f t="shared" si="406"/>
        <v>3.8112938066833094E-2</v>
      </c>
    </row>
    <row r="2338" spans="18:38" ht="14.25" x14ac:dyDescent="0.2">
      <c r="R2338" s="152" t="s">
        <v>99</v>
      </c>
      <c r="S2338" s="152"/>
      <c r="T2338" s="152" t="s">
        <v>98</v>
      </c>
      <c r="U2338" s="162">
        <v>39318</v>
      </c>
      <c r="V2338" s="152">
        <v>285.73854</v>
      </c>
      <c r="W2338" s="152">
        <v>281.74214999999998</v>
      </c>
      <c r="X2338" s="152">
        <v>285.82119999999998</v>
      </c>
      <c r="Y2338" s="154">
        <f t="shared" si="396"/>
        <v>4.0790499999999952</v>
      </c>
      <c r="Z2338" s="154">
        <f t="shared" si="397"/>
        <v>8.2659999999975753E-2</v>
      </c>
      <c r="AA2338" s="154">
        <f t="shared" si="398"/>
        <v>-3.9963900000000194</v>
      </c>
      <c r="AB2338" s="155">
        <f t="shared" si="402"/>
        <v>7.9446606666666622</v>
      </c>
      <c r="AC2338" s="155">
        <f t="shared" si="399"/>
        <v>3.9963900000000194</v>
      </c>
      <c r="AD2338" s="155">
        <f t="shared" si="403"/>
        <v>7.0614923333333293</v>
      </c>
      <c r="AE2338" s="152">
        <f t="shared" si="400"/>
        <v>0</v>
      </c>
      <c r="AF2338" s="152"/>
      <c r="AG2338" s="156">
        <v>39318</v>
      </c>
      <c r="AH2338" s="159">
        <v>192.40834000000001</v>
      </c>
      <c r="AI2338" s="155">
        <f t="shared" si="404"/>
        <v>188.55927833333334</v>
      </c>
      <c r="AJ2338" s="158">
        <f t="shared" si="401"/>
        <v>2.0770357459557208E-2</v>
      </c>
      <c r="AK2338" s="155">
        <f t="shared" si="405"/>
        <v>3.7071590280884123E-2</v>
      </c>
      <c r="AL2338" s="158">
        <f t="shared" si="406"/>
        <v>3.7449720829171231E-2</v>
      </c>
    </row>
    <row r="2339" spans="18:38" ht="14.25" x14ac:dyDescent="0.2">
      <c r="R2339" s="152" t="s">
        <v>99</v>
      </c>
      <c r="S2339" s="152"/>
      <c r="T2339" s="152" t="s">
        <v>98</v>
      </c>
      <c r="U2339" s="162">
        <v>39319</v>
      </c>
      <c r="V2339" s="152">
        <v>285.42937999999998</v>
      </c>
      <c r="W2339" s="152">
        <v>273.11637000000002</v>
      </c>
      <c r="X2339" s="152">
        <v>285.66192000000001</v>
      </c>
      <c r="Y2339" s="154">
        <f t="shared" si="396"/>
        <v>12.545549999999992</v>
      </c>
      <c r="Z2339" s="154">
        <f t="shared" si="397"/>
        <v>0.23254000000002861</v>
      </c>
      <c r="AA2339" s="154">
        <f t="shared" si="398"/>
        <v>-12.313009999999963</v>
      </c>
      <c r="AB2339" s="155">
        <f t="shared" si="402"/>
        <v>8.0384933333333279</v>
      </c>
      <c r="AC2339" s="155">
        <f t="shared" si="399"/>
        <v>12.313009999999963</v>
      </c>
      <c r="AD2339" s="155">
        <f t="shared" si="403"/>
        <v>7.1534056666666608</v>
      </c>
      <c r="AE2339" s="152">
        <f t="shared" si="400"/>
        <v>0</v>
      </c>
      <c r="AF2339" s="152"/>
      <c r="AG2339" s="156">
        <v>39319</v>
      </c>
      <c r="AH2339" s="159">
        <v>183.28514000000001</v>
      </c>
      <c r="AI2339" s="155">
        <f t="shared" si="404"/>
        <v>187.22061399999998</v>
      </c>
      <c r="AJ2339" s="158">
        <f t="shared" si="401"/>
        <v>6.7179532394169877E-2</v>
      </c>
      <c r="AK2339" s="155">
        <f t="shared" si="405"/>
        <v>3.7885410775019071E-2</v>
      </c>
      <c r="AL2339" s="158">
        <f t="shared" si="406"/>
        <v>3.8208429690689195E-2</v>
      </c>
    </row>
    <row r="2340" spans="18:38" ht="14.25" x14ac:dyDescent="0.2">
      <c r="R2340" s="152" t="s">
        <v>99</v>
      </c>
      <c r="S2340" s="152"/>
      <c r="T2340" s="152" t="s">
        <v>98</v>
      </c>
      <c r="U2340" s="162">
        <v>39320</v>
      </c>
      <c r="V2340" s="152">
        <v>286.70389999999998</v>
      </c>
      <c r="W2340" s="152">
        <v>281.80308000000002</v>
      </c>
      <c r="X2340" s="152">
        <v>286.78277000000003</v>
      </c>
      <c r="Y2340" s="154">
        <f t="shared" si="396"/>
        <v>4.9796900000000051</v>
      </c>
      <c r="Z2340" s="154">
        <f t="shared" si="397"/>
        <v>7.8870000000051732E-2</v>
      </c>
      <c r="AA2340" s="154">
        <f t="shared" si="398"/>
        <v>-4.9008199999999533</v>
      </c>
      <c r="AB2340" s="155">
        <f t="shared" si="402"/>
        <v>8.0031223333333283</v>
      </c>
      <c r="AC2340" s="155">
        <f t="shared" si="399"/>
        <v>4.9008199999999533</v>
      </c>
      <c r="AD2340" s="155">
        <f t="shared" si="403"/>
        <v>7.1149966666666593</v>
      </c>
      <c r="AE2340" s="152">
        <f t="shared" si="400"/>
        <v>0</v>
      </c>
      <c r="AF2340" s="152"/>
      <c r="AG2340" s="156">
        <v>39320</v>
      </c>
      <c r="AH2340" s="159">
        <v>195.86703</v>
      </c>
      <c r="AI2340" s="155">
        <f t="shared" si="404"/>
        <v>186.56238100000002</v>
      </c>
      <c r="AJ2340" s="158">
        <f t="shared" si="401"/>
        <v>2.5021158486959003E-2</v>
      </c>
      <c r="AK2340" s="155">
        <f t="shared" si="405"/>
        <v>3.7783658357501623E-2</v>
      </c>
      <c r="AL2340" s="158">
        <f t="shared" si="406"/>
        <v>3.8137359892864243E-2</v>
      </c>
    </row>
    <row r="2341" spans="18:38" ht="14.25" x14ac:dyDescent="0.2">
      <c r="R2341" s="152" t="s">
        <v>99</v>
      </c>
      <c r="S2341" s="152"/>
      <c r="T2341" s="152" t="s">
        <v>98</v>
      </c>
      <c r="U2341" s="162">
        <v>39321</v>
      </c>
      <c r="V2341" s="152">
        <v>285.02857999999998</v>
      </c>
      <c r="W2341" s="152">
        <v>274.75441999999998</v>
      </c>
      <c r="X2341" s="152">
        <v>285.63342999999998</v>
      </c>
      <c r="Y2341" s="154">
        <f t="shared" si="396"/>
        <v>10.879009999999994</v>
      </c>
      <c r="Z2341" s="154">
        <f t="shared" si="397"/>
        <v>0.604849999999999</v>
      </c>
      <c r="AA2341" s="154">
        <f t="shared" si="398"/>
        <v>-10.274159999999995</v>
      </c>
      <c r="AB2341" s="155">
        <f t="shared" si="402"/>
        <v>8.0651699999999948</v>
      </c>
      <c r="AC2341" s="155">
        <f t="shared" si="399"/>
        <v>10.274159999999995</v>
      </c>
      <c r="AD2341" s="155">
        <f t="shared" si="403"/>
        <v>7.1619243333333262</v>
      </c>
      <c r="AE2341" s="152">
        <f t="shared" si="400"/>
        <v>0</v>
      </c>
      <c r="AF2341" s="152"/>
      <c r="AG2341" s="156">
        <v>39321</v>
      </c>
      <c r="AH2341" s="159">
        <v>199.17075000000003</v>
      </c>
      <c r="AI2341" s="155">
        <f t="shared" si="404"/>
        <v>186.13145633333335</v>
      </c>
      <c r="AJ2341" s="158">
        <f t="shared" si="401"/>
        <v>5.1584682991854945E-2</v>
      </c>
      <c r="AK2341" s="155">
        <f t="shared" si="405"/>
        <v>3.810971809979416E-2</v>
      </c>
      <c r="AL2341" s="158">
        <f t="shared" si="406"/>
        <v>3.8477775194040283E-2</v>
      </c>
    </row>
    <row r="2342" spans="18:38" ht="14.25" x14ac:dyDescent="0.2">
      <c r="R2342" s="152" t="s">
        <v>99</v>
      </c>
      <c r="S2342" s="152"/>
      <c r="T2342" s="152" t="s">
        <v>98</v>
      </c>
      <c r="U2342" s="162">
        <v>39322</v>
      </c>
      <c r="V2342" s="152">
        <v>286.40219999999999</v>
      </c>
      <c r="W2342" s="152">
        <v>277.31164999999999</v>
      </c>
      <c r="X2342" s="152">
        <v>287.28976999999998</v>
      </c>
      <c r="Y2342" s="154">
        <f t="shared" si="396"/>
        <v>9.9781199999999899</v>
      </c>
      <c r="Z2342" s="154">
        <f t="shared" si="397"/>
        <v>0.88756999999998243</v>
      </c>
      <c r="AA2342" s="154">
        <f t="shared" si="398"/>
        <v>-9.0905500000000075</v>
      </c>
      <c r="AB2342" s="155">
        <f t="shared" si="402"/>
        <v>8.023148333333328</v>
      </c>
      <c r="AC2342" s="155">
        <f t="shared" si="399"/>
        <v>9.0905500000000075</v>
      </c>
      <c r="AD2342" s="155">
        <f t="shared" si="403"/>
        <v>7.1396273333333262</v>
      </c>
      <c r="AE2342" s="152">
        <f t="shared" si="400"/>
        <v>0</v>
      </c>
      <c r="AF2342" s="152"/>
      <c r="AG2342" s="156">
        <v>39322</v>
      </c>
      <c r="AH2342" s="159">
        <v>200.70149000000001</v>
      </c>
      <c r="AI2342" s="155">
        <f t="shared" si="404"/>
        <v>186.04821866666668</v>
      </c>
      <c r="AJ2342" s="158">
        <f t="shared" si="401"/>
        <v>4.5293883966681103E-2</v>
      </c>
      <c r="AK2342" s="155">
        <f t="shared" si="405"/>
        <v>3.8018542073183635E-2</v>
      </c>
      <c r="AL2342" s="158">
        <f t="shared" si="406"/>
        <v>3.8375144811921259E-2</v>
      </c>
    </row>
    <row r="2343" spans="18:38" ht="14.25" x14ac:dyDescent="0.2">
      <c r="R2343" s="152" t="s">
        <v>99</v>
      </c>
      <c r="S2343" s="152"/>
      <c r="T2343" s="152" t="s">
        <v>98</v>
      </c>
      <c r="U2343" s="162">
        <v>39323</v>
      </c>
      <c r="V2343" s="152">
        <v>287.98858000000001</v>
      </c>
      <c r="W2343" s="152">
        <v>281.8433</v>
      </c>
      <c r="X2343" s="152">
        <v>288.39526000000001</v>
      </c>
      <c r="Y2343" s="154">
        <f t="shared" si="396"/>
        <v>6.5519600000000082</v>
      </c>
      <c r="Z2343" s="154">
        <f t="shared" si="397"/>
        <v>0.40667999999999438</v>
      </c>
      <c r="AA2343" s="154">
        <f t="shared" si="398"/>
        <v>-6.1452800000000138</v>
      </c>
      <c r="AB2343" s="155">
        <f t="shared" si="402"/>
        <v>7.894801999999995</v>
      </c>
      <c r="AC2343" s="155">
        <f t="shared" si="399"/>
        <v>6.1452800000000138</v>
      </c>
      <c r="AD2343" s="155">
        <f t="shared" si="403"/>
        <v>6.9933073333333278</v>
      </c>
      <c r="AE2343" s="152">
        <f t="shared" si="400"/>
        <v>0</v>
      </c>
      <c r="AF2343" s="152"/>
      <c r="AG2343" s="156">
        <v>39323</v>
      </c>
      <c r="AH2343" s="159">
        <v>210.90340999999998</v>
      </c>
      <c r="AI2343" s="155">
        <f t="shared" si="404"/>
        <v>186.58364133333333</v>
      </c>
      <c r="AJ2343" s="158">
        <f t="shared" si="401"/>
        <v>2.9137888287344496E-2</v>
      </c>
      <c r="AK2343" s="155">
        <f t="shared" si="405"/>
        <v>3.718749875976634E-2</v>
      </c>
      <c r="AL2343" s="158">
        <f t="shared" si="406"/>
        <v>3.7480817092853932E-2</v>
      </c>
    </row>
    <row r="2344" spans="18:38" ht="14.25" x14ac:dyDescent="0.2">
      <c r="R2344" s="152" t="s">
        <v>99</v>
      </c>
      <c r="S2344" s="152"/>
      <c r="T2344" s="152" t="s">
        <v>98</v>
      </c>
      <c r="U2344" s="162">
        <v>39324</v>
      </c>
      <c r="V2344" s="152">
        <v>287.51387</v>
      </c>
      <c r="W2344" s="152">
        <v>275.96188999999998</v>
      </c>
      <c r="X2344" s="152">
        <v>287.54631999999998</v>
      </c>
      <c r="Y2344" s="154">
        <f t="shared" si="396"/>
        <v>11.584429999999998</v>
      </c>
      <c r="Z2344" s="154">
        <f t="shared" si="397"/>
        <v>3.2449999999982992E-2</v>
      </c>
      <c r="AA2344" s="154">
        <f t="shared" si="398"/>
        <v>-11.551980000000015</v>
      </c>
      <c r="AB2344" s="155">
        <f t="shared" si="402"/>
        <v>7.9842086666666603</v>
      </c>
      <c r="AC2344" s="155">
        <f t="shared" si="399"/>
        <v>11.551980000000015</v>
      </c>
      <c r="AD2344" s="155">
        <f t="shared" si="403"/>
        <v>7.1008756666666617</v>
      </c>
      <c r="AE2344" s="152">
        <f t="shared" si="400"/>
        <v>0</v>
      </c>
      <c r="AF2344" s="152"/>
      <c r="AG2344" s="156">
        <v>39324</v>
      </c>
      <c r="AH2344" s="159">
        <v>210.7714</v>
      </c>
      <c r="AI2344" s="155">
        <f t="shared" si="404"/>
        <v>186.84296366666669</v>
      </c>
      <c r="AJ2344" s="158">
        <f t="shared" si="401"/>
        <v>5.4808100150210204E-2</v>
      </c>
      <c r="AK2344" s="155">
        <f t="shared" si="405"/>
        <v>3.7647396160102868E-2</v>
      </c>
      <c r="AL2344" s="158">
        <f t="shared" si="406"/>
        <v>3.8004512063589568E-2</v>
      </c>
    </row>
    <row r="2345" spans="18:38" ht="14.25" x14ac:dyDescent="0.2">
      <c r="R2345" s="152" t="s">
        <v>99</v>
      </c>
      <c r="S2345" s="152"/>
      <c r="T2345" s="152" t="s">
        <v>98</v>
      </c>
      <c r="U2345" s="162">
        <v>39325</v>
      </c>
      <c r="V2345" s="152">
        <v>284.35408999999999</v>
      </c>
      <c r="W2345" s="152">
        <v>276.05236000000002</v>
      </c>
      <c r="X2345" s="152">
        <v>286.87554</v>
      </c>
      <c r="Y2345" s="154">
        <f t="shared" si="396"/>
        <v>10.823179999999979</v>
      </c>
      <c r="Z2345" s="154">
        <f t="shared" si="397"/>
        <v>2.5214500000000157</v>
      </c>
      <c r="AA2345" s="154">
        <f t="shared" si="398"/>
        <v>-8.3017299999999636</v>
      </c>
      <c r="AB2345" s="155">
        <f t="shared" si="402"/>
        <v>8.2110569999999914</v>
      </c>
      <c r="AC2345" s="155">
        <f t="shared" si="399"/>
        <v>8.3017299999999636</v>
      </c>
      <c r="AD2345" s="155">
        <f t="shared" si="403"/>
        <v>7.2840166666666599</v>
      </c>
      <c r="AE2345" s="152">
        <f t="shared" si="400"/>
        <v>0</v>
      </c>
      <c r="AF2345" s="152"/>
      <c r="AG2345" s="156">
        <v>39325</v>
      </c>
      <c r="AH2345" s="159">
        <v>211.87591999999998</v>
      </c>
      <c r="AI2345" s="155">
        <f t="shared" si="404"/>
        <v>187.32759866666672</v>
      </c>
      <c r="AJ2345" s="158">
        <f t="shared" si="401"/>
        <v>3.9182036354107462E-2</v>
      </c>
      <c r="AK2345" s="155">
        <f t="shared" si="405"/>
        <v>3.8479232673023785E-2</v>
      </c>
      <c r="AL2345" s="158">
        <f t="shared" si="406"/>
        <v>3.8883841561583983E-2</v>
      </c>
    </row>
    <row r="2346" spans="18:38" ht="14.25" x14ac:dyDescent="0.2">
      <c r="R2346" s="152" t="s">
        <v>99</v>
      </c>
      <c r="S2346" s="152"/>
      <c r="T2346" s="152" t="s">
        <v>98</v>
      </c>
      <c r="U2346" s="162">
        <v>39326</v>
      </c>
      <c r="V2346" s="152">
        <v>288.03269</v>
      </c>
      <c r="W2346" s="152">
        <v>286.03210999999999</v>
      </c>
      <c r="X2346" s="152">
        <v>291.21375999999998</v>
      </c>
      <c r="Y2346" s="154">
        <f t="shared" si="396"/>
        <v>5.1816499999999905</v>
      </c>
      <c r="Z2346" s="154">
        <f t="shared" si="397"/>
        <v>3.181069999999977</v>
      </c>
      <c r="AA2346" s="154">
        <f t="shared" si="398"/>
        <v>-2.0005800000000136</v>
      </c>
      <c r="AB2346" s="155">
        <f t="shared" si="402"/>
        <v>8.172154999999993</v>
      </c>
      <c r="AC2346" s="155">
        <f t="shared" si="399"/>
        <v>2.0005800000000136</v>
      </c>
      <c r="AD2346" s="155">
        <f t="shared" si="403"/>
        <v>7.1942673333333271</v>
      </c>
      <c r="AE2346" s="152">
        <f t="shared" si="400"/>
        <v>0</v>
      </c>
      <c r="AF2346" s="152"/>
      <c r="AG2346" s="156">
        <v>39326</v>
      </c>
      <c r="AH2346" s="159">
        <v>209.54867000000002</v>
      </c>
      <c r="AI2346" s="155">
        <f t="shared" si="404"/>
        <v>187.75730166666671</v>
      </c>
      <c r="AJ2346" s="158">
        <f t="shared" si="401"/>
        <v>9.5470899433530813E-3</v>
      </c>
      <c r="AK2346" s="155">
        <f t="shared" si="405"/>
        <v>3.8001998352723186E-2</v>
      </c>
      <c r="AL2346" s="158">
        <f t="shared" si="406"/>
        <v>3.8316844508692438E-2</v>
      </c>
    </row>
    <row r="2347" spans="18:38" ht="14.25" x14ac:dyDescent="0.2">
      <c r="R2347" s="152" t="s">
        <v>99</v>
      </c>
      <c r="S2347" s="152"/>
      <c r="T2347" s="152" t="s">
        <v>98</v>
      </c>
      <c r="U2347" s="162">
        <v>39327</v>
      </c>
      <c r="V2347" s="152">
        <v>291.11077</v>
      </c>
      <c r="W2347" s="152">
        <v>286.06198999999998</v>
      </c>
      <c r="X2347" s="152">
        <v>291.76038999999997</v>
      </c>
      <c r="Y2347" s="154">
        <f t="shared" si="396"/>
        <v>5.6983999999999924</v>
      </c>
      <c r="Z2347" s="154">
        <f t="shared" si="397"/>
        <v>0.64961999999997033</v>
      </c>
      <c r="AA2347" s="154">
        <f t="shared" si="398"/>
        <v>-5.048780000000022</v>
      </c>
      <c r="AB2347" s="155">
        <f t="shared" si="402"/>
        <v>8.0638249999999925</v>
      </c>
      <c r="AC2347" s="155">
        <f t="shared" si="399"/>
        <v>5.048780000000022</v>
      </c>
      <c r="AD2347" s="155">
        <f t="shared" si="403"/>
        <v>7.140468999999996</v>
      </c>
      <c r="AE2347" s="152">
        <f t="shared" si="400"/>
        <v>0</v>
      </c>
      <c r="AF2347" s="152"/>
      <c r="AG2347" s="156">
        <v>39327</v>
      </c>
      <c r="AH2347" s="159">
        <v>219.91464999999997</v>
      </c>
      <c r="AI2347" s="155">
        <f t="shared" si="404"/>
        <v>188.92974666666672</v>
      </c>
      <c r="AJ2347" s="158">
        <f t="shared" si="401"/>
        <v>2.2957906624229096E-2</v>
      </c>
      <c r="AK2347" s="155">
        <f t="shared" si="405"/>
        <v>3.7565088922263526E-2</v>
      </c>
      <c r="AL2347" s="158">
        <f t="shared" si="406"/>
        <v>3.7794307810077664E-2</v>
      </c>
    </row>
    <row r="2348" spans="18:38" ht="14.25" x14ac:dyDescent="0.2">
      <c r="R2348" s="152" t="s">
        <v>99</v>
      </c>
      <c r="S2348" s="152"/>
      <c r="T2348" s="152" t="s">
        <v>98</v>
      </c>
      <c r="U2348" s="162">
        <v>39328</v>
      </c>
      <c r="V2348" s="152">
        <v>288.78035</v>
      </c>
      <c r="W2348" s="152">
        <v>279.37085000000002</v>
      </c>
      <c r="X2348" s="152">
        <v>288.92007000000001</v>
      </c>
      <c r="Y2348" s="154">
        <f t="shared" si="396"/>
        <v>9.5492199999999912</v>
      </c>
      <c r="Z2348" s="154">
        <f t="shared" si="397"/>
        <v>0.13972000000001117</v>
      </c>
      <c r="AA2348" s="154">
        <f t="shared" si="398"/>
        <v>-9.40949999999998</v>
      </c>
      <c r="AB2348" s="155">
        <f t="shared" si="402"/>
        <v>8.2712369999999922</v>
      </c>
      <c r="AC2348" s="155">
        <f t="shared" si="399"/>
        <v>9.40949999999998</v>
      </c>
      <c r="AD2348" s="155">
        <f t="shared" si="403"/>
        <v>7.3637749999999942</v>
      </c>
      <c r="AE2348" s="152">
        <f t="shared" si="400"/>
        <v>0</v>
      </c>
      <c r="AF2348" s="152"/>
      <c r="AG2348" s="156">
        <v>39328</v>
      </c>
      <c r="AH2348" s="159">
        <v>196.59191000000001</v>
      </c>
      <c r="AI2348" s="155">
        <f t="shared" si="404"/>
        <v>189.56492400000005</v>
      </c>
      <c r="AJ2348" s="158">
        <f t="shared" si="401"/>
        <v>4.7863108914298555E-2</v>
      </c>
      <c r="AK2348" s="155">
        <f t="shared" si="405"/>
        <v>3.8651650504384551E-2</v>
      </c>
      <c r="AL2348" s="158">
        <f t="shared" si="406"/>
        <v>3.8845662185900978E-2</v>
      </c>
    </row>
    <row r="2349" spans="18:38" ht="14.25" x14ac:dyDescent="0.2">
      <c r="R2349" s="152" t="s">
        <v>99</v>
      </c>
      <c r="S2349" s="152"/>
      <c r="T2349" s="152" t="s">
        <v>98</v>
      </c>
      <c r="U2349" s="162">
        <v>39329</v>
      </c>
      <c r="V2349" s="152">
        <v>289.25979999999998</v>
      </c>
      <c r="W2349" s="152">
        <v>280.20303999999999</v>
      </c>
      <c r="X2349" s="152">
        <v>292.17667999999998</v>
      </c>
      <c r="Y2349" s="154">
        <f t="shared" si="396"/>
        <v>11.973639999999989</v>
      </c>
      <c r="Z2349" s="154">
        <f t="shared" si="397"/>
        <v>2.9168799999999919</v>
      </c>
      <c r="AA2349" s="154">
        <f t="shared" si="398"/>
        <v>-9.056759999999997</v>
      </c>
      <c r="AB2349" s="155">
        <f t="shared" si="402"/>
        <v>8.4697943333333274</v>
      </c>
      <c r="AC2349" s="155">
        <f t="shared" si="399"/>
        <v>9.056759999999997</v>
      </c>
      <c r="AD2349" s="155">
        <f t="shared" si="403"/>
        <v>7.5389796666666617</v>
      </c>
      <c r="AE2349" s="152">
        <f t="shared" si="400"/>
        <v>0</v>
      </c>
      <c r="AF2349" s="152"/>
      <c r="AG2349" s="156">
        <v>39329</v>
      </c>
      <c r="AH2349" s="159">
        <v>198.88775000000001</v>
      </c>
      <c r="AI2349" s="155">
        <f t="shared" si="404"/>
        <v>190.44994</v>
      </c>
      <c r="AJ2349" s="158">
        <f t="shared" si="401"/>
        <v>4.5537042879714794E-2</v>
      </c>
      <c r="AK2349" s="155">
        <f t="shared" si="405"/>
        <v>3.9434439132319948E-2</v>
      </c>
      <c r="AL2349" s="158">
        <f t="shared" si="406"/>
        <v>3.9585098670373235E-2</v>
      </c>
    </row>
    <row r="2350" spans="18:38" ht="14.25" x14ac:dyDescent="0.2">
      <c r="R2350" s="152" t="s">
        <v>99</v>
      </c>
      <c r="S2350" s="152"/>
      <c r="T2350" s="152" t="s">
        <v>98</v>
      </c>
      <c r="U2350" s="162">
        <v>39330</v>
      </c>
      <c r="V2350" s="152">
        <v>292.83327000000003</v>
      </c>
      <c r="W2350" s="152">
        <v>287.09571999999997</v>
      </c>
      <c r="X2350" s="152">
        <v>292.9785</v>
      </c>
      <c r="Y2350" s="154">
        <f t="shared" si="396"/>
        <v>5.8827800000000252</v>
      </c>
      <c r="Z2350" s="154">
        <f t="shared" si="397"/>
        <v>0.14522999999996955</v>
      </c>
      <c r="AA2350" s="154">
        <f t="shared" si="398"/>
        <v>-5.7375500000000557</v>
      </c>
      <c r="AB2350" s="155">
        <f t="shared" si="402"/>
        <v>8.3231606666666611</v>
      </c>
      <c r="AC2350" s="155">
        <f t="shared" si="399"/>
        <v>5.7375500000000557</v>
      </c>
      <c r="AD2350" s="155">
        <f t="shared" si="403"/>
        <v>7.4934076666666636</v>
      </c>
      <c r="AE2350" s="152">
        <f t="shared" si="400"/>
        <v>0</v>
      </c>
      <c r="AF2350" s="152"/>
      <c r="AG2350" s="156">
        <v>39330</v>
      </c>
      <c r="AH2350" s="159">
        <v>200.02215000000007</v>
      </c>
      <c r="AI2350" s="155">
        <f t="shared" si="404"/>
        <v>191.24617699999999</v>
      </c>
      <c r="AJ2350" s="158">
        <f t="shared" si="401"/>
        <v>2.8684573183520194E-2</v>
      </c>
      <c r="AK2350" s="155">
        <f t="shared" si="405"/>
        <v>3.9046034198821619E-2</v>
      </c>
      <c r="AL2350" s="158">
        <f t="shared" si="406"/>
        <v>3.9181999787983549E-2</v>
      </c>
    </row>
    <row r="2351" spans="18:38" ht="14.25" x14ac:dyDescent="0.2">
      <c r="R2351" s="152" t="s">
        <v>99</v>
      </c>
      <c r="S2351" s="152"/>
      <c r="T2351" s="152" t="s">
        <v>98</v>
      </c>
      <c r="U2351" s="162">
        <v>39331</v>
      </c>
      <c r="V2351" s="152">
        <v>291.78219999999999</v>
      </c>
      <c r="W2351" s="152">
        <v>287.06209000000001</v>
      </c>
      <c r="X2351" s="152">
        <v>293.49344000000002</v>
      </c>
      <c r="Y2351" s="154">
        <f t="shared" si="396"/>
        <v>6.431350000000009</v>
      </c>
      <c r="Z2351" s="154">
        <f t="shared" si="397"/>
        <v>1.7112400000000321</v>
      </c>
      <c r="AA2351" s="154">
        <f t="shared" si="398"/>
        <v>-4.7201099999999769</v>
      </c>
      <c r="AB2351" s="155">
        <f t="shared" si="402"/>
        <v>8.159816999999995</v>
      </c>
      <c r="AC2351" s="155">
        <f t="shared" si="399"/>
        <v>4.7201099999999769</v>
      </c>
      <c r="AD2351" s="155">
        <f t="shared" si="403"/>
        <v>7.2709199999999949</v>
      </c>
      <c r="AE2351" s="152">
        <f t="shared" si="400"/>
        <v>0</v>
      </c>
      <c r="AF2351" s="152"/>
      <c r="AG2351" s="156">
        <v>39331</v>
      </c>
      <c r="AH2351" s="159">
        <v>198.26857999999999</v>
      </c>
      <c r="AI2351" s="155">
        <f t="shared" si="404"/>
        <v>191.657521</v>
      </c>
      <c r="AJ2351" s="158">
        <f t="shared" si="401"/>
        <v>2.3806646519584581E-2</v>
      </c>
      <c r="AK2351" s="155">
        <f t="shared" si="405"/>
        <v>3.7796733055076061E-2</v>
      </c>
      <c r="AL2351" s="158">
        <f t="shared" si="406"/>
        <v>3.793704500644144E-2</v>
      </c>
    </row>
    <row r="2352" spans="18:38" ht="14.25" x14ac:dyDescent="0.2">
      <c r="R2352" s="152" t="s">
        <v>99</v>
      </c>
      <c r="S2352" s="152"/>
      <c r="T2352" s="152" t="s">
        <v>98</v>
      </c>
      <c r="U2352" s="162">
        <v>39332</v>
      </c>
      <c r="V2352" s="152">
        <v>291.48345</v>
      </c>
      <c r="W2352" s="152">
        <v>286.63195999999999</v>
      </c>
      <c r="X2352" s="152">
        <v>292.02924999999999</v>
      </c>
      <c r="Y2352" s="154">
        <f t="shared" si="396"/>
        <v>5.3972899999999981</v>
      </c>
      <c r="Z2352" s="154">
        <f t="shared" si="397"/>
        <v>0.54579999999998563</v>
      </c>
      <c r="AA2352" s="154">
        <f t="shared" si="398"/>
        <v>-4.8514900000000125</v>
      </c>
      <c r="AB2352" s="155">
        <f t="shared" si="402"/>
        <v>8.0372003333333275</v>
      </c>
      <c r="AC2352" s="155">
        <f t="shared" si="399"/>
        <v>4.8514900000000125</v>
      </c>
      <c r="AD2352" s="155">
        <f t="shared" si="403"/>
        <v>7.132177999999997</v>
      </c>
      <c r="AE2352" s="152">
        <f t="shared" si="400"/>
        <v>0</v>
      </c>
      <c r="AF2352" s="152"/>
      <c r="AG2352" s="156">
        <v>39332</v>
      </c>
      <c r="AH2352" s="159">
        <v>191.00022999999999</v>
      </c>
      <c r="AI2352" s="155">
        <f t="shared" si="404"/>
        <v>191.69118666666662</v>
      </c>
      <c r="AJ2352" s="158">
        <f t="shared" si="401"/>
        <v>2.540044061727053E-2</v>
      </c>
      <c r="AK2352" s="155">
        <f t="shared" si="405"/>
        <v>3.7061973690217014E-2</v>
      </c>
      <c r="AL2352" s="158">
        <f t="shared" si="406"/>
        <v>3.7206603621282808E-2</v>
      </c>
    </row>
    <row r="2353" spans="18:38" ht="14.25" x14ac:dyDescent="0.2">
      <c r="R2353" s="152" t="s">
        <v>99</v>
      </c>
      <c r="S2353" s="152"/>
      <c r="T2353" s="152" t="s">
        <v>98</v>
      </c>
      <c r="U2353" s="162">
        <v>39333</v>
      </c>
      <c r="V2353" s="152">
        <v>288.35586999999998</v>
      </c>
      <c r="W2353" s="152">
        <v>284.30209000000002</v>
      </c>
      <c r="X2353" s="152">
        <v>289.56418000000002</v>
      </c>
      <c r="Y2353" s="154">
        <f t="shared" si="396"/>
        <v>5.2620900000000006</v>
      </c>
      <c r="Z2353" s="154">
        <f t="shared" si="397"/>
        <v>1.20831000000004</v>
      </c>
      <c r="AA2353" s="154">
        <f t="shared" si="398"/>
        <v>-4.0537799999999606</v>
      </c>
      <c r="AB2353" s="155">
        <f t="shared" si="402"/>
        <v>7.9471113333333294</v>
      </c>
      <c r="AC2353" s="155">
        <f t="shared" si="399"/>
        <v>4.0537799999999606</v>
      </c>
      <c r="AD2353" s="155">
        <f t="shared" si="403"/>
        <v>6.9992913333333302</v>
      </c>
      <c r="AE2353" s="152">
        <f t="shared" si="400"/>
        <v>0</v>
      </c>
      <c r="AF2353" s="152"/>
      <c r="AG2353" s="156">
        <v>39333</v>
      </c>
      <c r="AH2353" s="159">
        <v>177.65796999999998</v>
      </c>
      <c r="AI2353" s="155">
        <f t="shared" si="404"/>
        <v>191.2513523333333</v>
      </c>
      <c r="AJ2353" s="158">
        <f t="shared" si="401"/>
        <v>2.2817889903841416E-2</v>
      </c>
      <c r="AK2353" s="155">
        <f t="shared" si="405"/>
        <v>3.6418281554003618E-2</v>
      </c>
      <c r="AL2353" s="158">
        <f t="shared" si="406"/>
        <v>3.6597342962230231E-2</v>
      </c>
    </row>
    <row r="2354" spans="18:38" ht="14.25" x14ac:dyDescent="0.2">
      <c r="R2354" s="152" t="s">
        <v>99</v>
      </c>
      <c r="S2354" s="152"/>
      <c r="T2354" s="152" t="s">
        <v>98</v>
      </c>
      <c r="U2354" s="162">
        <v>39334</v>
      </c>
      <c r="V2354" s="152">
        <v>290.01799999999997</v>
      </c>
      <c r="W2354" s="152">
        <v>286.91858999999999</v>
      </c>
      <c r="X2354" s="152">
        <v>291.91264000000001</v>
      </c>
      <c r="Y2354" s="154">
        <f t="shared" si="396"/>
        <v>4.9940500000000156</v>
      </c>
      <c r="Z2354" s="154">
        <f t="shared" si="397"/>
        <v>1.8946400000000381</v>
      </c>
      <c r="AA2354" s="154">
        <f t="shared" si="398"/>
        <v>-3.0994099999999776</v>
      </c>
      <c r="AB2354" s="155">
        <f t="shared" si="402"/>
        <v>7.8997816666666631</v>
      </c>
      <c r="AC2354" s="155">
        <f t="shared" si="399"/>
        <v>3.0994099999999776</v>
      </c>
      <c r="AD2354" s="155">
        <f t="shared" si="403"/>
        <v>6.8819459999999957</v>
      </c>
      <c r="AE2354" s="152">
        <f t="shared" si="400"/>
        <v>0</v>
      </c>
      <c r="AF2354" s="152"/>
      <c r="AG2354" s="156">
        <v>39334</v>
      </c>
      <c r="AH2354" s="159">
        <v>174.48519999999999</v>
      </c>
      <c r="AI2354" s="155">
        <f t="shared" si="404"/>
        <v>191.1336353333333</v>
      </c>
      <c r="AJ2354" s="158">
        <f t="shared" si="401"/>
        <v>1.7763168452109276E-2</v>
      </c>
      <c r="AK2354" s="155">
        <f t="shared" si="405"/>
        <v>3.5770846229349784E-2</v>
      </c>
      <c r="AL2354" s="158">
        <f t="shared" si="406"/>
        <v>3.6005938923298439E-2</v>
      </c>
    </row>
    <row r="2355" spans="18:38" ht="14.25" x14ac:dyDescent="0.2">
      <c r="R2355" s="152" t="s">
        <v>99</v>
      </c>
      <c r="S2355" s="152"/>
      <c r="T2355" s="152" t="s">
        <v>98</v>
      </c>
      <c r="U2355" s="162">
        <v>39335</v>
      </c>
      <c r="V2355" s="152">
        <v>292.18646000000001</v>
      </c>
      <c r="W2355" s="152">
        <v>286.94592999999998</v>
      </c>
      <c r="X2355" s="152">
        <v>297.12909000000002</v>
      </c>
      <c r="Y2355" s="154">
        <f t="shared" si="396"/>
        <v>10.183160000000044</v>
      </c>
      <c r="Z2355" s="154">
        <f t="shared" si="397"/>
        <v>4.9426300000000083</v>
      </c>
      <c r="AA2355" s="154">
        <f t="shared" si="398"/>
        <v>-5.2405300000000352</v>
      </c>
      <c r="AB2355" s="155">
        <f t="shared" si="402"/>
        <v>8.112663333333332</v>
      </c>
      <c r="AC2355" s="155">
        <f t="shared" si="399"/>
        <v>5.2405300000000352</v>
      </c>
      <c r="AD2355" s="155">
        <f t="shared" si="403"/>
        <v>6.9221419999999965</v>
      </c>
      <c r="AE2355" s="152">
        <f t="shared" si="400"/>
        <v>0</v>
      </c>
      <c r="AF2355" s="152"/>
      <c r="AG2355" s="156">
        <v>39335</v>
      </c>
      <c r="AH2355" s="159">
        <v>174.86195999999998</v>
      </c>
      <c r="AI2355" s="155">
        <f t="shared" si="404"/>
        <v>191.27970400000001</v>
      </c>
      <c r="AJ2355" s="158">
        <f t="shared" si="401"/>
        <v>2.9969525676139256E-2</v>
      </c>
      <c r="AK2355" s="155">
        <f t="shared" si="405"/>
        <v>3.5980949539733319E-2</v>
      </c>
      <c r="AL2355" s="158">
        <f t="shared" si="406"/>
        <v>3.6188585904545295E-2</v>
      </c>
    </row>
    <row r="2356" spans="18:38" ht="14.25" x14ac:dyDescent="0.2">
      <c r="R2356" s="152" t="s">
        <v>99</v>
      </c>
      <c r="S2356" s="152"/>
      <c r="T2356" s="152" t="s">
        <v>98</v>
      </c>
      <c r="U2356" s="162">
        <v>39336</v>
      </c>
      <c r="V2356" s="152">
        <v>297.88146999999998</v>
      </c>
      <c r="W2356" s="152">
        <v>294.84989000000002</v>
      </c>
      <c r="X2356" s="152">
        <v>299.49878999999999</v>
      </c>
      <c r="Y2356" s="154">
        <f t="shared" si="396"/>
        <v>4.6488999999999692</v>
      </c>
      <c r="Z2356" s="154">
        <f t="shared" si="397"/>
        <v>1.6173200000000065</v>
      </c>
      <c r="AA2356" s="154">
        <f t="shared" si="398"/>
        <v>-3.0315799999999626</v>
      </c>
      <c r="AB2356" s="155">
        <f t="shared" si="402"/>
        <v>8.0499306666666648</v>
      </c>
      <c r="AC2356" s="155">
        <f t="shared" si="399"/>
        <v>3.0315799999999626</v>
      </c>
      <c r="AD2356" s="155">
        <f t="shared" si="403"/>
        <v>6.8556123333333288</v>
      </c>
      <c r="AE2356" s="152">
        <f t="shared" si="400"/>
        <v>0</v>
      </c>
      <c r="AF2356" s="152"/>
      <c r="AG2356" s="156">
        <v>39336</v>
      </c>
      <c r="AH2356" s="159">
        <v>184.28689000000003</v>
      </c>
      <c r="AI2356" s="155">
        <f t="shared" si="404"/>
        <v>191.77512566666667</v>
      </c>
      <c r="AJ2356" s="158">
        <f t="shared" si="401"/>
        <v>1.6450329157977336E-2</v>
      </c>
      <c r="AK2356" s="155">
        <f t="shared" si="405"/>
        <v>3.5540165410170001E-2</v>
      </c>
      <c r="AL2356" s="158">
        <f t="shared" si="406"/>
        <v>3.5748183240663804E-2</v>
      </c>
    </row>
    <row r="2357" spans="18:38" ht="14.25" x14ac:dyDescent="0.2">
      <c r="R2357" s="152" t="s">
        <v>99</v>
      </c>
      <c r="S2357" s="152"/>
      <c r="T2357" s="152" t="s">
        <v>98</v>
      </c>
      <c r="U2357" s="162">
        <v>39337</v>
      </c>
      <c r="V2357" s="152">
        <v>300.03471999999999</v>
      </c>
      <c r="W2357" s="152">
        <v>294.81247000000002</v>
      </c>
      <c r="X2357" s="152">
        <v>300.56657000000001</v>
      </c>
      <c r="Y2357" s="154">
        <f t="shared" si="396"/>
        <v>5.754099999999994</v>
      </c>
      <c r="Z2357" s="154">
        <f t="shared" si="397"/>
        <v>0.53185000000001992</v>
      </c>
      <c r="AA2357" s="154">
        <f t="shared" si="398"/>
        <v>-5.2222499999999741</v>
      </c>
      <c r="AB2357" s="155">
        <f t="shared" si="402"/>
        <v>8.0143783333333314</v>
      </c>
      <c r="AC2357" s="155">
        <f t="shared" si="399"/>
        <v>5.2222499999999741</v>
      </c>
      <c r="AD2357" s="155">
        <f t="shared" si="403"/>
        <v>6.8717959999999945</v>
      </c>
      <c r="AE2357" s="152">
        <f t="shared" si="400"/>
        <v>0</v>
      </c>
      <c r="AF2357" s="152"/>
      <c r="AG2357" s="156">
        <v>39337</v>
      </c>
      <c r="AH2357" s="159">
        <v>188.80995000000001</v>
      </c>
      <c r="AI2357" s="155">
        <f t="shared" si="404"/>
        <v>192.31370900000002</v>
      </c>
      <c r="AJ2357" s="158">
        <f t="shared" si="401"/>
        <v>2.7658764805562279E-2</v>
      </c>
      <c r="AK2357" s="155">
        <f t="shared" si="405"/>
        <v>3.5547620369087769E-2</v>
      </c>
      <c r="AL2357" s="158">
        <f t="shared" si="406"/>
        <v>3.5732221253140066E-2</v>
      </c>
    </row>
    <row r="2358" spans="18:38" ht="14.25" x14ac:dyDescent="0.2">
      <c r="R2358" s="152" t="s">
        <v>99</v>
      </c>
      <c r="S2358" s="152"/>
      <c r="T2358" s="152" t="s">
        <v>98</v>
      </c>
      <c r="U2358" s="162">
        <v>39338</v>
      </c>
      <c r="V2358" s="152">
        <v>297.70614</v>
      </c>
      <c r="W2358" s="152">
        <v>288.47557999999998</v>
      </c>
      <c r="X2358" s="152">
        <v>297.69992000000002</v>
      </c>
      <c r="Y2358" s="154">
        <f t="shared" si="396"/>
        <v>9.2243400000000406</v>
      </c>
      <c r="Z2358" s="154">
        <f t="shared" si="397"/>
        <v>-6.2199999999847932E-3</v>
      </c>
      <c r="AA2358" s="154">
        <f t="shared" si="398"/>
        <v>-9.2305600000000254</v>
      </c>
      <c r="AB2358" s="155">
        <f t="shared" si="402"/>
        <v>8.0378640000000008</v>
      </c>
      <c r="AC2358" s="155">
        <f t="shared" si="399"/>
        <v>9.2305600000000254</v>
      </c>
      <c r="AD2358" s="155">
        <f t="shared" si="403"/>
        <v>6.957724666666663</v>
      </c>
      <c r="AE2358" s="152">
        <f t="shared" si="400"/>
        <v>0</v>
      </c>
      <c r="AF2358" s="152"/>
      <c r="AG2358" s="156">
        <v>39338</v>
      </c>
      <c r="AH2358" s="159">
        <v>179.76628999999997</v>
      </c>
      <c r="AI2358" s="155">
        <f t="shared" si="404"/>
        <v>192.42436800000002</v>
      </c>
      <c r="AJ2358" s="158">
        <f t="shared" si="401"/>
        <v>5.1347557987651782E-2</v>
      </c>
      <c r="AK2358" s="155">
        <f t="shared" si="405"/>
        <v>3.600241311448911E-2</v>
      </c>
      <c r="AL2358" s="158">
        <f t="shared" si="406"/>
        <v>3.6158230576423991E-2</v>
      </c>
    </row>
    <row r="2359" spans="18:38" ht="14.25" x14ac:dyDescent="0.2">
      <c r="R2359" s="152" t="s">
        <v>99</v>
      </c>
      <c r="S2359" s="152"/>
      <c r="T2359" s="152" t="s">
        <v>98</v>
      </c>
      <c r="U2359" s="162">
        <v>39339</v>
      </c>
      <c r="V2359" s="152">
        <v>295.69765999999998</v>
      </c>
      <c r="W2359" s="152">
        <v>290.86230999999998</v>
      </c>
      <c r="X2359" s="152">
        <v>295.90971999999999</v>
      </c>
      <c r="Y2359" s="154">
        <f t="shared" si="396"/>
        <v>5.0474100000000135</v>
      </c>
      <c r="Z2359" s="154">
        <f t="shared" si="397"/>
        <v>0.21206000000000813</v>
      </c>
      <c r="AA2359" s="154">
        <f t="shared" si="398"/>
        <v>-4.8353500000000054</v>
      </c>
      <c r="AB2359" s="155">
        <f t="shared" si="402"/>
        <v>7.9234346666666662</v>
      </c>
      <c r="AC2359" s="155">
        <f t="shared" si="399"/>
        <v>4.8353500000000054</v>
      </c>
      <c r="AD2359" s="155">
        <f t="shared" si="403"/>
        <v>6.9156853333333288</v>
      </c>
      <c r="AE2359" s="152">
        <f t="shared" si="400"/>
        <v>0</v>
      </c>
      <c r="AF2359" s="152"/>
      <c r="AG2359" s="156">
        <v>39339</v>
      </c>
      <c r="AH2359" s="159">
        <v>180.57103000000001</v>
      </c>
      <c r="AI2359" s="155">
        <f t="shared" si="404"/>
        <v>192.50933500000002</v>
      </c>
      <c r="AJ2359" s="158">
        <f t="shared" si="401"/>
        <v>2.677810499281089E-2</v>
      </c>
      <c r="AK2359" s="155">
        <f t="shared" si="405"/>
        <v>3.5753485545976751E-2</v>
      </c>
      <c r="AL2359" s="158">
        <f t="shared" si="406"/>
        <v>3.5923896019553168E-2</v>
      </c>
    </row>
    <row r="2360" spans="18:38" ht="14.25" x14ac:dyDescent="0.2">
      <c r="R2360" s="152" t="s">
        <v>99</v>
      </c>
      <c r="S2360" s="152"/>
      <c r="T2360" s="152" t="s">
        <v>98</v>
      </c>
      <c r="U2360" s="162">
        <v>39340</v>
      </c>
      <c r="V2360" s="152">
        <v>293.74576000000002</v>
      </c>
      <c r="W2360" s="152">
        <v>291.85991000000001</v>
      </c>
      <c r="X2360" s="152">
        <v>294.35606000000001</v>
      </c>
      <c r="Y2360" s="154">
        <f t="shared" si="396"/>
        <v>2.4961500000000001</v>
      </c>
      <c r="Z2360" s="154">
        <f t="shared" si="397"/>
        <v>0.61029999999999518</v>
      </c>
      <c r="AA2360" s="154">
        <f t="shared" si="398"/>
        <v>-1.8858500000000049</v>
      </c>
      <c r="AB2360" s="155">
        <f t="shared" si="402"/>
        <v>7.7836806666666654</v>
      </c>
      <c r="AC2360" s="155">
        <f t="shared" si="399"/>
        <v>1.8858500000000049</v>
      </c>
      <c r="AD2360" s="155">
        <f t="shared" si="403"/>
        <v>6.7656799999999953</v>
      </c>
      <c r="AE2360" s="152">
        <f t="shared" si="400"/>
        <v>0</v>
      </c>
      <c r="AF2360" s="152"/>
      <c r="AG2360" s="156">
        <v>39340</v>
      </c>
      <c r="AH2360" s="159">
        <v>174.48127000000002</v>
      </c>
      <c r="AI2360" s="155">
        <f t="shared" si="404"/>
        <v>192.23428066666668</v>
      </c>
      <c r="AJ2360" s="158">
        <f t="shared" si="401"/>
        <v>1.0808323437810859E-2</v>
      </c>
      <c r="AK2360" s="155">
        <f t="shared" si="405"/>
        <v>3.4948855087336334E-2</v>
      </c>
      <c r="AL2360" s="158">
        <f t="shared" si="406"/>
        <v>3.5194971347132682E-2</v>
      </c>
    </row>
    <row r="2361" spans="18:38" ht="14.25" x14ac:dyDescent="0.2">
      <c r="R2361" s="152" t="s">
        <v>99</v>
      </c>
      <c r="S2361" s="152"/>
      <c r="T2361" s="152" t="s">
        <v>98</v>
      </c>
      <c r="U2361" s="162">
        <v>39341</v>
      </c>
      <c r="V2361" s="152">
        <v>294.73471000000001</v>
      </c>
      <c r="W2361" s="152">
        <v>290.10010999999997</v>
      </c>
      <c r="X2361" s="152">
        <v>296.07171</v>
      </c>
      <c r="Y2361" s="154">
        <f t="shared" si="396"/>
        <v>5.9716000000000236</v>
      </c>
      <c r="Z2361" s="154">
        <f t="shared" si="397"/>
        <v>1.3369999999999891</v>
      </c>
      <c r="AA2361" s="154">
        <f t="shared" si="398"/>
        <v>-4.6346000000000345</v>
      </c>
      <c r="AB2361" s="155">
        <f t="shared" si="402"/>
        <v>7.6971633333333331</v>
      </c>
      <c r="AC2361" s="155">
        <f t="shared" si="399"/>
        <v>4.6346000000000345</v>
      </c>
      <c r="AD2361" s="155">
        <f t="shared" si="403"/>
        <v>6.6445606666666643</v>
      </c>
      <c r="AE2361" s="152">
        <f t="shared" si="400"/>
        <v>0</v>
      </c>
      <c r="AF2361" s="152"/>
      <c r="AG2361" s="156">
        <v>39341</v>
      </c>
      <c r="AH2361" s="159">
        <v>175.43537999999995</v>
      </c>
      <c r="AI2361" s="155">
        <f t="shared" si="404"/>
        <v>192.02536033333337</v>
      </c>
      <c r="AJ2361" s="158">
        <f t="shared" si="401"/>
        <v>2.6417704342191612E-2</v>
      </c>
      <c r="AK2361" s="155">
        <f t="shared" si="405"/>
        <v>3.4312651259670868E-2</v>
      </c>
      <c r="AL2361" s="158">
        <f t="shared" si="406"/>
        <v>3.4602516329783166E-2</v>
      </c>
    </row>
    <row r="2362" spans="18:38" ht="14.25" x14ac:dyDescent="0.2">
      <c r="R2362" s="152" t="s">
        <v>99</v>
      </c>
      <c r="S2362" s="152"/>
      <c r="T2362" s="152" t="s">
        <v>98</v>
      </c>
      <c r="U2362" s="162">
        <v>39342</v>
      </c>
      <c r="V2362" s="152">
        <v>289.91834</v>
      </c>
      <c r="W2362" s="152">
        <v>279.98246999999998</v>
      </c>
      <c r="X2362" s="152">
        <v>289.65944000000002</v>
      </c>
      <c r="Y2362" s="154">
        <f t="shared" si="396"/>
        <v>9.6769700000000398</v>
      </c>
      <c r="Z2362" s="154">
        <f t="shared" si="397"/>
        <v>-0.25889999999998281</v>
      </c>
      <c r="AA2362" s="154">
        <f t="shared" si="398"/>
        <v>-9.9358700000000226</v>
      </c>
      <c r="AB2362" s="155">
        <f t="shared" si="402"/>
        <v>7.8246030000000015</v>
      </c>
      <c r="AC2362" s="155">
        <f t="shared" si="399"/>
        <v>9.9358700000000226</v>
      </c>
      <c r="AD2362" s="155">
        <f t="shared" si="403"/>
        <v>6.8073169999999985</v>
      </c>
      <c r="AE2362" s="152">
        <f t="shared" si="400"/>
        <v>0</v>
      </c>
      <c r="AF2362" s="152"/>
      <c r="AG2362" s="156">
        <v>39342</v>
      </c>
      <c r="AH2362" s="159">
        <v>187.29479000000001</v>
      </c>
      <c r="AI2362" s="155">
        <f t="shared" si="404"/>
        <v>192.45539733333334</v>
      </c>
      <c r="AJ2362" s="158">
        <f t="shared" si="401"/>
        <v>5.3049366722907894E-2</v>
      </c>
      <c r="AK2362" s="155">
        <f t="shared" si="405"/>
        <v>3.5115106617089296E-2</v>
      </c>
      <c r="AL2362" s="158">
        <f t="shared" si="406"/>
        <v>3.5370881224025659E-2</v>
      </c>
    </row>
    <row r="2363" spans="18:38" ht="14.25" x14ac:dyDescent="0.2">
      <c r="R2363" s="152" t="s">
        <v>99</v>
      </c>
      <c r="S2363" s="152"/>
      <c r="T2363" s="152" t="s">
        <v>98</v>
      </c>
      <c r="U2363" s="162">
        <v>39343</v>
      </c>
      <c r="V2363" s="152">
        <v>285.83692000000002</v>
      </c>
      <c r="W2363" s="152">
        <v>273.00063999999998</v>
      </c>
      <c r="X2363" s="152">
        <v>286.98944999999998</v>
      </c>
      <c r="Y2363" s="154">
        <f t="shared" si="396"/>
        <v>13.988810000000001</v>
      </c>
      <c r="Z2363" s="154">
        <f t="shared" si="397"/>
        <v>1.1525299999999561</v>
      </c>
      <c r="AA2363" s="154">
        <f t="shared" si="398"/>
        <v>-12.836280000000045</v>
      </c>
      <c r="AB2363" s="155">
        <f t="shared" si="402"/>
        <v>8.2197206666666691</v>
      </c>
      <c r="AC2363" s="155">
        <f t="shared" si="399"/>
        <v>12.836280000000045</v>
      </c>
      <c r="AD2363" s="155">
        <f t="shared" si="403"/>
        <v>7.2351929999999998</v>
      </c>
      <c r="AE2363" s="152">
        <f t="shared" si="400"/>
        <v>0</v>
      </c>
      <c r="AF2363" s="152"/>
      <c r="AG2363" s="156">
        <v>39343</v>
      </c>
      <c r="AH2363" s="159">
        <v>211.46342999999999</v>
      </c>
      <c r="AI2363" s="155">
        <f t="shared" si="404"/>
        <v>193.60881699999999</v>
      </c>
      <c r="AJ2363" s="158">
        <f t="shared" si="401"/>
        <v>6.0702127077008283E-2</v>
      </c>
      <c r="AK2363" s="155">
        <f t="shared" si="405"/>
        <v>3.7138510852989574E-2</v>
      </c>
      <c r="AL2363" s="158">
        <f t="shared" si="406"/>
        <v>3.7370162744189486E-2</v>
      </c>
    </row>
    <row r="2364" spans="18:38" ht="14.25" x14ac:dyDescent="0.2">
      <c r="R2364" s="152" t="s">
        <v>99</v>
      </c>
      <c r="S2364" s="152"/>
      <c r="T2364" s="152" t="s">
        <v>98</v>
      </c>
      <c r="U2364" s="162">
        <v>39344</v>
      </c>
      <c r="V2364" s="152">
        <v>287.38664999999997</v>
      </c>
      <c r="W2364" s="152">
        <v>273.19409000000002</v>
      </c>
      <c r="X2364" s="152">
        <v>289.29802000000001</v>
      </c>
      <c r="Y2364" s="154">
        <f t="shared" si="396"/>
        <v>16.103929999999991</v>
      </c>
      <c r="Z2364" s="154">
        <f t="shared" si="397"/>
        <v>1.9113700000000335</v>
      </c>
      <c r="AA2364" s="154">
        <f t="shared" si="398"/>
        <v>-14.192559999999958</v>
      </c>
      <c r="AB2364" s="155">
        <f t="shared" si="402"/>
        <v>8.4195626666666712</v>
      </c>
      <c r="AC2364" s="155">
        <f t="shared" si="399"/>
        <v>14.192559999999958</v>
      </c>
      <c r="AD2364" s="155">
        <f t="shared" si="403"/>
        <v>7.3706226666666659</v>
      </c>
      <c r="AE2364" s="152">
        <f t="shared" si="400"/>
        <v>0</v>
      </c>
      <c r="AF2364" s="152"/>
      <c r="AG2364" s="156">
        <v>39344</v>
      </c>
      <c r="AH2364" s="159">
        <v>197.90880000000001</v>
      </c>
      <c r="AI2364" s="155">
        <f t="shared" si="404"/>
        <v>193.91728600000002</v>
      </c>
      <c r="AJ2364" s="158">
        <f t="shared" si="401"/>
        <v>7.1712627230320014E-2</v>
      </c>
      <c r="AK2364" s="155">
        <f t="shared" si="405"/>
        <v>3.7739124175844269E-2</v>
      </c>
      <c r="AL2364" s="158">
        <f t="shared" si="406"/>
        <v>3.8009105937397786E-2</v>
      </c>
    </row>
    <row r="2365" spans="18:38" ht="14.25" x14ac:dyDescent="0.2">
      <c r="R2365" s="152" t="s">
        <v>99</v>
      </c>
      <c r="S2365" s="152"/>
      <c r="T2365" s="152" t="s">
        <v>98</v>
      </c>
      <c r="U2365" s="162">
        <v>39345</v>
      </c>
      <c r="V2365" s="152">
        <v>290.67363999999998</v>
      </c>
      <c r="W2365" s="152">
        <v>286.04345000000001</v>
      </c>
      <c r="X2365" s="152">
        <v>292.07504</v>
      </c>
      <c r="Y2365" s="154">
        <f t="shared" si="396"/>
        <v>6.0315899999999942</v>
      </c>
      <c r="Z2365" s="154">
        <f t="shared" si="397"/>
        <v>1.4014000000000237</v>
      </c>
      <c r="AA2365" s="154">
        <f t="shared" si="398"/>
        <v>-4.6301899999999705</v>
      </c>
      <c r="AB2365" s="155">
        <f t="shared" si="402"/>
        <v>8.2987123333333361</v>
      </c>
      <c r="AC2365" s="155">
        <f t="shared" si="399"/>
        <v>4.6301899999999705</v>
      </c>
      <c r="AD2365" s="155">
        <f t="shared" si="403"/>
        <v>7.2078166666666652</v>
      </c>
      <c r="AE2365" s="152">
        <f t="shared" si="400"/>
        <v>0</v>
      </c>
      <c r="AF2365" s="152"/>
      <c r="AG2365" s="156">
        <v>39345</v>
      </c>
      <c r="AH2365" s="159">
        <v>200.24238</v>
      </c>
      <c r="AI2365" s="155">
        <f t="shared" si="404"/>
        <v>194.14802433333335</v>
      </c>
      <c r="AJ2365" s="158">
        <f t="shared" si="401"/>
        <v>2.3122927324375441E-2</v>
      </c>
      <c r="AK2365" s="155">
        <f t="shared" si="405"/>
        <v>3.6869368611656218E-2</v>
      </c>
      <c r="AL2365" s="158">
        <f t="shared" si="406"/>
        <v>3.7125367056486461E-2</v>
      </c>
    </row>
    <row r="2366" spans="18:38" ht="14.25" x14ac:dyDescent="0.2">
      <c r="R2366" s="152" t="s">
        <v>99</v>
      </c>
      <c r="S2366" s="152"/>
      <c r="T2366" s="152" t="s">
        <v>98</v>
      </c>
      <c r="U2366" s="162">
        <v>39346</v>
      </c>
      <c r="V2366" s="152">
        <v>290.97800000000001</v>
      </c>
      <c r="W2366" s="152">
        <v>279.58190000000002</v>
      </c>
      <c r="X2366" s="152">
        <v>291.63718</v>
      </c>
      <c r="Y2366" s="154">
        <f t="shared" si="396"/>
        <v>12.055279999999982</v>
      </c>
      <c r="Z2366" s="154">
        <f t="shared" si="397"/>
        <v>0.65917999999999211</v>
      </c>
      <c r="AA2366" s="154">
        <f t="shared" si="398"/>
        <v>-11.39609999999999</v>
      </c>
      <c r="AB2366" s="155">
        <f t="shared" si="402"/>
        <v>8.2363503333333359</v>
      </c>
      <c r="AC2366" s="155">
        <f t="shared" si="399"/>
        <v>11.39609999999999</v>
      </c>
      <c r="AD2366" s="155">
        <f t="shared" si="403"/>
        <v>7.2002059999999988</v>
      </c>
      <c r="AE2366" s="152">
        <f t="shared" si="400"/>
        <v>0</v>
      </c>
      <c r="AF2366" s="152"/>
      <c r="AG2366" s="156">
        <v>39346</v>
      </c>
      <c r="AH2366" s="159">
        <v>198.30547999999999</v>
      </c>
      <c r="AI2366" s="155">
        <f t="shared" si="404"/>
        <v>194.12273966666669</v>
      </c>
      <c r="AJ2366" s="158">
        <f t="shared" si="401"/>
        <v>5.7467398278655692E-2</v>
      </c>
      <c r="AK2366" s="155">
        <f t="shared" si="405"/>
        <v>3.6838435735604635E-2</v>
      </c>
      <c r="AL2366" s="158">
        <f t="shared" si="406"/>
        <v>3.7090997233830844E-2</v>
      </c>
    </row>
    <row r="2367" spans="18:38" ht="14.25" x14ac:dyDescent="0.2">
      <c r="R2367" s="152" t="s">
        <v>99</v>
      </c>
      <c r="S2367" s="152"/>
      <c r="T2367" s="152" t="s">
        <v>98</v>
      </c>
      <c r="U2367" s="162">
        <v>39347</v>
      </c>
      <c r="V2367" s="152">
        <v>291.49491</v>
      </c>
      <c r="W2367" s="152">
        <v>280.99027999999998</v>
      </c>
      <c r="X2367" s="152">
        <v>295.80650000000003</v>
      </c>
      <c r="Y2367" s="154">
        <f t="shared" si="396"/>
        <v>14.816220000000044</v>
      </c>
      <c r="Z2367" s="154">
        <f t="shared" si="397"/>
        <v>4.3115900000000238</v>
      </c>
      <c r="AA2367" s="154">
        <f t="shared" si="398"/>
        <v>-10.50463000000002</v>
      </c>
      <c r="AB2367" s="155">
        <f t="shared" si="402"/>
        <v>8.2596640000000043</v>
      </c>
      <c r="AC2367" s="155">
        <f t="shared" si="399"/>
        <v>10.50463000000002</v>
      </c>
      <c r="AD2367" s="155">
        <f t="shared" si="403"/>
        <v>7.0709409999999995</v>
      </c>
      <c r="AE2367" s="152">
        <f t="shared" si="400"/>
        <v>0</v>
      </c>
      <c r="AF2367" s="152"/>
      <c r="AG2367" s="156">
        <v>39347</v>
      </c>
      <c r="AH2367" s="159">
        <v>188.78954000000002</v>
      </c>
      <c r="AI2367" s="155">
        <f t="shared" si="404"/>
        <v>193.78592599999999</v>
      </c>
      <c r="AJ2367" s="158">
        <f t="shared" si="401"/>
        <v>5.5642012793717381E-2</v>
      </c>
      <c r="AK2367" s="155">
        <f t="shared" si="405"/>
        <v>3.6282742565197819E-2</v>
      </c>
      <c r="AL2367" s="158">
        <f t="shared" si="406"/>
        <v>3.6488413508419595E-2</v>
      </c>
    </row>
    <row r="2368" spans="18:38" ht="14.25" x14ac:dyDescent="0.2">
      <c r="R2368" s="152" t="s">
        <v>99</v>
      </c>
      <c r="S2368" s="152"/>
      <c r="T2368" s="152" t="s">
        <v>98</v>
      </c>
      <c r="U2368" s="162">
        <v>39348</v>
      </c>
      <c r="V2368" s="152">
        <v>296.91514999999998</v>
      </c>
      <c r="W2368" s="152">
        <v>288.56477000000001</v>
      </c>
      <c r="X2368" s="152">
        <v>297.16559999999998</v>
      </c>
      <c r="Y2368" s="154">
        <f t="shared" si="396"/>
        <v>8.6008299999999736</v>
      </c>
      <c r="Z2368" s="154">
        <f t="shared" si="397"/>
        <v>0.25045000000000073</v>
      </c>
      <c r="AA2368" s="154">
        <f t="shared" si="398"/>
        <v>-8.3503799999999728</v>
      </c>
      <c r="AB2368" s="155">
        <f t="shared" si="402"/>
        <v>8.4103900000000031</v>
      </c>
      <c r="AC2368" s="155">
        <f t="shared" si="399"/>
        <v>8.3503799999999728</v>
      </c>
      <c r="AD2368" s="155">
        <f t="shared" si="403"/>
        <v>7.2160739999999972</v>
      </c>
      <c r="AE2368" s="152">
        <f t="shared" si="400"/>
        <v>0</v>
      </c>
      <c r="AF2368" s="152"/>
      <c r="AG2368" s="156">
        <v>39348</v>
      </c>
      <c r="AH2368" s="159">
        <v>199.21405999999999</v>
      </c>
      <c r="AI2368" s="155">
        <f t="shared" si="404"/>
        <v>194.01278333333332</v>
      </c>
      <c r="AJ2368" s="158">
        <f t="shared" si="401"/>
        <v>4.1916619740594484E-2</v>
      </c>
      <c r="AK2368" s="155">
        <f t="shared" si="405"/>
        <v>3.6987617974565727E-2</v>
      </c>
      <c r="AL2368" s="158">
        <f t="shared" si="406"/>
        <v>3.7193806902930011E-2</v>
      </c>
    </row>
    <row r="2369" spans="18:38" ht="14.25" x14ac:dyDescent="0.2">
      <c r="R2369" s="152" t="s">
        <v>99</v>
      </c>
      <c r="S2369" s="152"/>
      <c r="T2369" s="152" t="s">
        <v>98</v>
      </c>
      <c r="U2369" s="162">
        <v>39349</v>
      </c>
      <c r="V2369" s="152">
        <v>288.69076000000001</v>
      </c>
      <c r="W2369" s="152">
        <v>283.68633</v>
      </c>
      <c r="X2369" s="152">
        <v>293.56272000000001</v>
      </c>
      <c r="Y2369" s="154">
        <f t="shared" si="396"/>
        <v>9.8763900000000149</v>
      </c>
      <c r="Z2369" s="154">
        <f t="shared" si="397"/>
        <v>4.8719600000000014</v>
      </c>
      <c r="AA2369" s="154">
        <f t="shared" si="398"/>
        <v>-5.0044300000000135</v>
      </c>
      <c r="AB2369" s="155">
        <f t="shared" si="402"/>
        <v>8.3214180000000031</v>
      </c>
      <c r="AC2369" s="155">
        <f t="shared" si="399"/>
        <v>5.0044300000000135</v>
      </c>
      <c r="AD2369" s="155">
        <f t="shared" si="403"/>
        <v>6.9724546666666658</v>
      </c>
      <c r="AE2369" s="152">
        <f t="shared" si="400"/>
        <v>0</v>
      </c>
      <c r="AF2369" s="152"/>
      <c r="AG2369" s="156">
        <v>39349</v>
      </c>
      <c r="AH2369" s="159">
        <v>195.75364999999999</v>
      </c>
      <c r="AI2369" s="155">
        <f t="shared" si="404"/>
        <v>194.42840033333331</v>
      </c>
      <c r="AJ2369" s="158">
        <f t="shared" si="401"/>
        <v>2.5564938380459389E-2</v>
      </c>
      <c r="AK2369" s="155">
        <f t="shared" si="405"/>
        <v>3.5600464840775378E-2</v>
      </c>
      <c r="AL2369" s="158">
        <f t="shared" si="406"/>
        <v>3.5861297293568739E-2</v>
      </c>
    </row>
    <row r="2370" spans="18:38" ht="14.25" x14ac:dyDescent="0.2">
      <c r="R2370" s="152" t="s">
        <v>99</v>
      </c>
      <c r="S2370" s="152"/>
      <c r="T2370" s="152" t="s">
        <v>98</v>
      </c>
      <c r="U2370" s="162">
        <v>39350</v>
      </c>
      <c r="V2370" s="152">
        <v>294.32747000000001</v>
      </c>
      <c r="W2370" s="152">
        <v>284.15697999999998</v>
      </c>
      <c r="X2370" s="152">
        <v>294.29579999999999</v>
      </c>
      <c r="Y2370" s="154">
        <f t="shared" ref="Y2370:Y2433" si="407">X2370-W2370</f>
        <v>10.13882000000001</v>
      </c>
      <c r="Z2370" s="154">
        <f t="shared" ref="Z2370:Z2433" si="408">X2370-V2370</f>
        <v>-3.1670000000019627E-2</v>
      </c>
      <c r="AA2370" s="154">
        <f t="shared" ref="AA2370:AA2433" si="409">W2370-V2370</f>
        <v>-10.170490000000029</v>
      </c>
      <c r="AB2370" s="155">
        <f t="shared" si="402"/>
        <v>8.4933890000000041</v>
      </c>
      <c r="AC2370" s="155">
        <f t="shared" ref="AC2370:AC2433" si="410">IF((V2370-W2370)&lt;0,0,V2370-W2370)</f>
        <v>10.170490000000029</v>
      </c>
      <c r="AD2370" s="155">
        <f t="shared" si="403"/>
        <v>7.1481103333333351</v>
      </c>
      <c r="AE2370" s="152">
        <f t="shared" ref="AE2370:AE2433" si="411">IF(AC2370&gt;=25,1,0)</f>
        <v>0</v>
      </c>
      <c r="AF2370" s="152"/>
      <c r="AG2370" s="156">
        <v>39350</v>
      </c>
      <c r="AH2370" s="159">
        <v>205.12926000000002</v>
      </c>
      <c r="AI2370" s="155">
        <f t="shared" si="404"/>
        <v>194.73714133333334</v>
      </c>
      <c r="AJ2370" s="158">
        <f t="shared" ref="AJ2370:AJ2433" si="412">AC2370/AH2370</f>
        <v>4.9580883780305299E-2</v>
      </c>
      <c r="AK2370" s="155">
        <f t="shared" si="405"/>
        <v>3.6419122350553591E-2</v>
      </c>
      <c r="AL2370" s="158">
        <f t="shared" si="406"/>
        <v>3.670645612024185E-2</v>
      </c>
    </row>
    <row r="2371" spans="18:38" ht="14.25" x14ac:dyDescent="0.2">
      <c r="R2371" s="152" t="s">
        <v>99</v>
      </c>
      <c r="S2371" s="152"/>
      <c r="T2371" s="152" t="s">
        <v>98</v>
      </c>
      <c r="U2371" s="162">
        <v>39351</v>
      </c>
      <c r="V2371" s="152">
        <v>292.93777999999998</v>
      </c>
      <c r="W2371" s="152">
        <v>285.84258999999997</v>
      </c>
      <c r="X2371" s="152">
        <v>293.78728000000001</v>
      </c>
      <c r="Y2371" s="154">
        <f t="shared" si="407"/>
        <v>7.9446900000000369</v>
      </c>
      <c r="Z2371" s="154">
        <f t="shared" si="408"/>
        <v>0.84950000000003456</v>
      </c>
      <c r="AA2371" s="154">
        <f t="shared" si="409"/>
        <v>-7.0951900000000023</v>
      </c>
      <c r="AB2371" s="155">
        <f t="shared" si="402"/>
        <v>8.3955783333333383</v>
      </c>
      <c r="AC2371" s="155">
        <f t="shared" si="410"/>
        <v>7.0951900000000023</v>
      </c>
      <c r="AD2371" s="155">
        <f t="shared" si="403"/>
        <v>7.0421446666666689</v>
      </c>
      <c r="AE2371" s="152">
        <f t="shared" si="411"/>
        <v>0</v>
      </c>
      <c r="AF2371" s="152"/>
      <c r="AG2371" s="156">
        <v>39351</v>
      </c>
      <c r="AH2371" s="159">
        <v>237.53319000000002</v>
      </c>
      <c r="AI2371" s="155">
        <f t="shared" si="404"/>
        <v>196.01588933333332</v>
      </c>
      <c r="AJ2371" s="158">
        <f t="shared" si="412"/>
        <v>2.9870309913322016E-2</v>
      </c>
      <c r="AK2371" s="155">
        <f t="shared" si="405"/>
        <v>3.5695309914602485E-2</v>
      </c>
      <c r="AL2371" s="158">
        <f t="shared" si="406"/>
        <v>3.5926397041676578E-2</v>
      </c>
    </row>
    <row r="2372" spans="18:38" ht="14.25" x14ac:dyDescent="0.2">
      <c r="R2372" s="152" t="s">
        <v>99</v>
      </c>
      <c r="S2372" s="152"/>
      <c r="T2372" s="152" t="s">
        <v>98</v>
      </c>
      <c r="U2372" s="162">
        <v>39352</v>
      </c>
      <c r="V2372" s="152">
        <v>290.63288999999997</v>
      </c>
      <c r="W2372" s="152">
        <v>278.21757000000002</v>
      </c>
      <c r="X2372" s="152">
        <v>290.79530999999997</v>
      </c>
      <c r="Y2372" s="154">
        <f t="shared" si="407"/>
        <v>12.577739999999949</v>
      </c>
      <c r="Z2372" s="154">
        <f t="shared" si="408"/>
        <v>0.16241999999999734</v>
      </c>
      <c r="AA2372" s="154">
        <f t="shared" si="409"/>
        <v>-12.415319999999952</v>
      </c>
      <c r="AB2372" s="155">
        <f t="shared" si="402"/>
        <v>8.4822323333333376</v>
      </c>
      <c r="AC2372" s="155">
        <f t="shared" si="410"/>
        <v>12.415319999999952</v>
      </c>
      <c r="AD2372" s="155">
        <f t="shared" si="403"/>
        <v>7.1529703333333332</v>
      </c>
      <c r="AE2372" s="152">
        <f t="shared" si="411"/>
        <v>0</v>
      </c>
      <c r="AF2372" s="152"/>
      <c r="AG2372" s="156">
        <v>39352</v>
      </c>
      <c r="AH2372" s="159">
        <v>248.71533000000002</v>
      </c>
      <c r="AI2372" s="155">
        <f t="shared" si="404"/>
        <v>197.61635066666665</v>
      </c>
      <c r="AJ2372" s="158">
        <f t="shared" si="412"/>
        <v>4.9917791557118535E-2</v>
      </c>
      <c r="AK2372" s="155">
        <f t="shared" si="405"/>
        <v>3.5849440167617069E-2</v>
      </c>
      <c r="AL2372" s="158">
        <f t="shared" si="406"/>
        <v>3.6196247472451051E-2</v>
      </c>
    </row>
    <row r="2373" spans="18:38" ht="14.25" x14ac:dyDescent="0.2">
      <c r="R2373" s="152" t="s">
        <v>99</v>
      </c>
      <c r="S2373" s="152"/>
      <c r="T2373" s="152" t="s">
        <v>98</v>
      </c>
      <c r="U2373" s="162">
        <v>39353</v>
      </c>
      <c r="V2373" s="152">
        <v>288.26333</v>
      </c>
      <c r="W2373" s="152">
        <v>279.24329</v>
      </c>
      <c r="X2373" s="152">
        <v>289.96908999999999</v>
      </c>
      <c r="Y2373" s="154">
        <f t="shared" si="407"/>
        <v>10.725799999999992</v>
      </c>
      <c r="Z2373" s="154">
        <f t="shared" si="408"/>
        <v>1.7057599999999979</v>
      </c>
      <c r="AA2373" s="154">
        <f t="shared" si="409"/>
        <v>-9.0200399999999945</v>
      </c>
      <c r="AB2373" s="155">
        <f t="shared" si="402"/>
        <v>8.6213603333333371</v>
      </c>
      <c r="AC2373" s="155">
        <f t="shared" si="410"/>
        <v>9.0200399999999945</v>
      </c>
      <c r="AD2373" s="155">
        <f t="shared" si="403"/>
        <v>7.2487956666666662</v>
      </c>
      <c r="AE2373" s="152">
        <f t="shared" si="411"/>
        <v>0</v>
      </c>
      <c r="AF2373" s="152"/>
      <c r="AG2373" s="156">
        <v>39353</v>
      </c>
      <c r="AH2373" s="159">
        <v>243.33589999999995</v>
      </c>
      <c r="AI2373" s="155">
        <f t="shared" si="404"/>
        <v>198.69743366666665</v>
      </c>
      <c r="AJ2373" s="158">
        <f t="shared" si="412"/>
        <v>3.7068266540202233E-2</v>
      </c>
      <c r="AK2373" s="155">
        <f t="shared" si="405"/>
        <v>3.6113786109379001E-2</v>
      </c>
      <c r="AL2373" s="158">
        <f t="shared" si="406"/>
        <v>3.648157670132364E-2</v>
      </c>
    </row>
    <row r="2374" spans="18:38" ht="14.25" x14ac:dyDescent="0.2">
      <c r="R2374" s="152" t="s">
        <v>99</v>
      </c>
      <c r="S2374" s="152"/>
      <c r="T2374" s="152" t="s">
        <v>98</v>
      </c>
      <c r="U2374" s="162">
        <v>39354</v>
      </c>
      <c r="V2374" s="152">
        <v>286.43821000000003</v>
      </c>
      <c r="W2374" s="152">
        <v>283.78332</v>
      </c>
      <c r="X2374" s="152">
        <v>289.72865000000002</v>
      </c>
      <c r="Y2374" s="154">
        <f t="shared" si="407"/>
        <v>5.9453300000000127</v>
      </c>
      <c r="Z2374" s="154">
        <f t="shared" si="408"/>
        <v>3.2904399999999896</v>
      </c>
      <c r="AA2374" s="154">
        <f t="shared" si="409"/>
        <v>-2.6548900000000231</v>
      </c>
      <c r="AB2374" s="155">
        <f t="shared" si="402"/>
        <v>8.4333903333333371</v>
      </c>
      <c r="AC2374" s="155">
        <f t="shared" si="410"/>
        <v>2.6548900000000231</v>
      </c>
      <c r="AD2374" s="155">
        <f t="shared" si="403"/>
        <v>6.9522259999999996</v>
      </c>
      <c r="AE2374" s="152">
        <f t="shared" si="411"/>
        <v>0</v>
      </c>
      <c r="AF2374" s="152"/>
      <c r="AG2374" s="156">
        <v>39354</v>
      </c>
      <c r="AH2374" s="159">
        <v>208.97401000000002</v>
      </c>
      <c r="AI2374" s="155">
        <f t="shared" si="404"/>
        <v>198.63752066666663</v>
      </c>
      <c r="AJ2374" s="158">
        <f t="shared" si="412"/>
        <v>1.2704402810665417E-2</v>
      </c>
      <c r="AK2374" s="155">
        <f t="shared" si="405"/>
        <v>3.471032953139417E-2</v>
      </c>
      <c r="AL2374" s="158">
        <f t="shared" si="406"/>
        <v>3.4999560891955155E-2</v>
      </c>
    </row>
    <row r="2375" spans="18:38" ht="14.25" x14ac:dyDescent="0.2">
      <c r="R2375" s="152" t="s">
        <v>99</v>
      </c>
      <c r="S2375" s="152"/>
      <c r="T2375" s="152" t="s">
        <v>98</v>
      </c>
      <c r="U2375" s="162">
        <v>39355</v>
      </c>
      <c r="V2375" s="152">
        <v>290.20803000000001</v>
      </c>
      <c r="W2375" s="152">
        <v>286.07614000000001</v>
      </c>
      <c r="X2375" s="152">
        <v>295.06277999999998</v>
      </c>
      <c r="Y2375" s="154">
        <f t="shared" si="407"/>
        <v>8.9866399999999658</v>
      </c>
      <c r="Z2375" s="154">
        <f t="shared" si="408"/>
        <v>4.8547499999999673</v>
      </c>
      <c r="AA2375" s="154">
        <f t="shared" si="409"/>
        <v>-4.1318899999999985</v>
      </c>
      <c r="AB2375" s="155">
        <f t="shared" si="402"/>
        <v>8.3721723333333369</v>
      </c>
      <c r="AC2375" s="155">
        <f t="shared" si="410"/>
        <v>4.1318899999999985</v>
      </c>
      <c r="AD2375" s="155">
        <f t="shared" si="403"/>
        <v>6.8132313333333343</v>
      </c>
      <c r="AE2375" s="152">
        <f t="shared" si="411"/>
        <v>0</v>
      </c>
      <c r="AF2375" s="152"/>
      <c r="AG2375" s="156">
        <v>39355</v>
      </c>
      <c r="AH2375" s="159">
        <v>211.07741000000001</v>
      </c>
      <c r="AI2375" s="155">
        <f t="shared" si="404"/>
        <v>198.61090366666664</v>
      </c>
      <c r="AJ2375" s="158">
        <f t="shared" si="412"/>
        <v>1.9575235455087298E-2</v>
      </c>
      <c r="AK2375" s="155">
        <f t="shared" si="405"/>
        <v>3.4056769501426838E-2</v>
      </c>
      <c r="AL2375" s="158">
        <f t="shared" si="406"/>
        <v>3.4304417368585867E-2</v>
      </c>
    </row>
    <row r="2376" spans="18:38" ht="14.25" x14ac:dyDescent="0.2">
      <c r="R2376" s="152" t="s">
        <v>97</v>
      </c>
      <c r="S2376" s="152"/>
      <c r="T2376" s="152" t="s">
        <v>95</v>
      </c>
      <c r="U2376" s="162">
        <v>39356</v>
      </c>
      <c r="V2376" s="152">
        <v>295.40338000000003</v>
      </c>
      <c r="W2376" s="152">
        <v>281.78242</v>
      </c>
      <c r="X2376" s="152">
        <v>294.87866000000002</v>
      </c>
      <c r="Y2376" s="154">
        <f t="shared" si="407"/>
        <v>13.096240000000023</v>
      </c>
      <c r="Z2376" s="154">
        <f t="shared" si="408"/>
        <v>-0.52472000000000207</v>
      </c>
      <c r="AA2376" s="154">
        <f t="shared" si="409"/>
        <v>-13.620960000000025</v>
      </c>
      <c r="AB2376" s="155">
        <f t="shared" si="402"/>
        <v>8.6359920000000052</v>
      </c>
      <c r="AC2376" s="155">
        <f t="shared" si="410"/>
        <v>13.620960000000025</v>
      </c>
      <c r="AD2376" s="155">
        <f t="shared" si="403"/>
        <v>7.2005773333333343</v>
      </c>
      <c r="AE2376" s="152">
        <f t="shared" si="411"/>
        <v>0</v>
      </c>
      <c r="AF2376" s="152"/>
      <c r="AG2376" s="156">
        <v>39356</v>
      </c>
      <c r="AH2376" s="159">
        <v>248.54227</v>
      </c>
      <c r="AI2376" s="155">
        <f t="shared" si="404"/>
        <v>199.91069033333332</v>
      </c>
      <c r="AJ2376" s="158">
        <f t="shared" si="412"/>
        <v>5.4803394207351627E-2</v>
      </c>
      <c r="AK2376" s="155">
        <f t="shared" si="405"/>
        <v>3.556531297689345E-2</v>
      </c>
      <c r="AL2376" s="158">
        <f t="shared" si="406"/>
        <v>3.6018970878080661E-2</v>
      </c>
    </row>
    <row r="2377" spans="18:38" ht="14.25" x14ac:dyDescent="0.2">
      <c r="R2377" s="152" t="s">
        <v>97</v>
      </c>
      <c r="S2377" s="152"/>
      <c r="T2377" s="152" t="s">
        <v>95</v>
      </c>
      <c r="U2377" s="162">
        <v>39357</v>
      </c>
      <c r="V2377" s="152">
        <v>293.19119999999998</v>
      </c>
      <c r="W2377" s="152">
        <v>280.56130999999999</v>
      </c>
      <c r="X2377" s="152">
        <v>292.97192999999999</v>
      </c>
      <c r="Y2377" s="154">
        <f t="shared" si="407"/>
        <v>12.410619999999994</v>
      </c>
      <c r="Z2377" s="154">
        <f t="shared" si="408"/>
        <v>-0.21926999999999452</v>
      </c>
      <c r="AA2377" s="154">
        <f t="shared" si="409"/>
        <v>-12.629889999999989</v>
      </c>
      <c r="AB2377" s="155">
        <f t="shared" si="402"/>
        <v>8.8597326666666714</v>
      </c>
      <c r="AC2377" s="155">
        <f t="shared" si="410"/>
        <v>12.629889999999989</v>
      </c>
      <c r="AD2377" s="155">
        <f t="shared" si="403"/>
        <v>7.4532810000000005</v>
      </c>
      <c r="AE2377" s="152">
        <f t="shared" si="411"/>
        <v>0</v>
      </c>
      <c r="AF2377" s="152"/>
      <c r="AG2377" s="156">
        <v>39357</v>
      </c>
      <c r="AH2377" s="159">
        <v>229.68899999999999</v>
      </c>
      <c r="AI2377" s="155">
        <f t="shared" si="404"/>
        <v>200.236502</v>
      </c>
      <c r="AJ2377" s="158">
        <f t="shared" si="412"/>
        <v>5.4986917092242071E-2</v>
      </c>
      <c r="AK2377" s="155">
        <f t="shared" si="405"/>
        <v>3.6632946659160552E-2</v>
      </c>
      <c r="AL2377" s="158">
        <f t="shared" si="406"/>
        <v>3.7222389152603161E-2</v>
      </c>
    </row>
    <row r="2378" spans="18:38" ht="14.25" x14ac:dyDescent="0.2">
      <c r="R2378" s="152" t="s">
        <v>97</v>
      </c>
      <c r="S2378" s="152"/>
      <c r="T2378" s="152" t="s">
        <v>95</v>
      </c>
      <c r="U2378" s="162">
        <v>39358</v>
      </c>
      <c r="V2378" s="152">
        <v>293.77773000000002</v>
      </c>
      <c r="W2378" s="152">
        <v>292.87587000000002</v>
      </c>
      <c r="X2378" s="152">
        <v>297.65312</v>
      </c>
      <c r="Y2378" s="154">
        <f t="shared" si="407"/>
        <v>4.7772499999999809</v>
      </c>
      <c r="Z2378" s="154">
        <f t="shared" si="408"/>
        <v>3.8753899999999817</v>
      </c>
      <c r="AA2378" s="154">
        <f t="shared" si="409"/>
        <v>-0.90185999999999922</v>
      </c>
      <c r="AB2378" s="155">
        <f t="shared" si="402"/>
        <v>8.7006670000000046</v>
      </c>
      <c r="AC2378" s="155">
        <f t="shared" si="410"/>
        <v>0.90185999999999922</v>
      </c>
      <c r="AD2378" s="155">
        <f t="shared" si="403"/>
        <v>7.1696930000000005</v>
      </c>
      <c r="AE2378" s="152">
        <f t="shared" si="411"/>
        <v>0</v>
      </c>
      <c r="AF2378" s="152"/>
      <c r="AG2378" s="156">
        <v>39358</v>
      </c>
      <c r="AH2378" s="159">
        <v>247.80492000000001</v>
      </c>
      <c r="AI2378" s="155">
        <f t="shared" si="404"/>
        <v>201.94360233333333</v>
      </c>
      <c r="AJ2378" s="158">
        <f t="shared" si="412"/>
        <v>3.6393950531732749E-3</v>
      </c>
      <c r="AK2378" s="155">
        <f t="shared" si="405"/>
        <v>3.5158822863789706E-2</v>
      </c>
      <c r="AL2378" s="158">
        <f t="shared" si="406"/>
        <v>3.550344213512404E-2</v>
      </c>
    </row>
    <row r="2379" spans="18:38" ht="14.25" x14ac:dyDescent="0.2">
      <c r="R2379" s="152" t="s">
        <v>97</v>
      </c>
      <c r="S2379" s="152"/>
      <c r="T2379" s="152" t="s">
        <v>95</v>
      </c>
      <c r="U2379" s="162">
        <v>39359</v>
      </c>
      <c r="V2379" s="152">
        <v>297.99218999999999</v>
      </c>
      <c r="W2379" s="152">
        <v>288.03742</v>
      </c>
      <c r="X2379" s="152">
        <v>297.79802999999998</v>
      </c>
      <c r="Y2379" s="154">
        <f t="shared" si="407"/>
        <v>9.7606099999999856</v>
      </c>
      <c r="Z2379" s="154">
        <f t="shared" si="408"/>
        <v>-0.19416000000001077</v>
      </c>
      <c r="AA2379" s="154">
        <f t="shared" si="409"/>
        <v>-9.9547699999999963</v>
      </c>
      <c r="AB2379" s="155">
        <f t="shared" si="402"/>
        <v>8.6268993333333377</v>
      </c>
      <c r="AC2379" s="155">
        <f t="shared" si="410"/>
        <v>9.9547699999999963</v>
      </c>
      <c r="AD2379" s="155">
        <f t="shared" si="403"/>
        <v>7.199626666666668</v>
      </c>
      <c r="AE2379" s="152">
        <f t="shared" si="411"/>
        <v>0</v>
      </c>
      <c r="AF2379" s="152"/>
      <c r="AG2379" s="156">
        <v>39359</v>
      </c>
      <c r="AH2379" s="159">
        <v>257.62542000000002</v>
      </c>
      <c r="AI2379" s="155">
        <f t="shared" si="404"/>
        <v>203.90152466666669</v>
      </c>
      <c r="AJ2379" s="158">
        <f t="shared" si="412"/>
        <v>3.8640480430851873E-2</v>
      </c>
      <c r="AK2379" s="155">
        <f t="shared" si="405"/>
        <v>3.4928937448827607E-2</v>
      </c>
      <c r="AL2379" s="158">
        <f t="shared" si="406"/>
        <v>3.530933218099494E-2</v>
      </c>
    </row>
    <row r="2380" spans="18:38" ht="14.25" x14ac:dyDescent="0.2">
      <c r="R2380" s="152" t="s">
        <v>97</v>
      </c>
      <c r="S2380" s="152"/>
      <c r="T2380" s="152" t="s">
        <v>95</v>
      </c>
      <c r="U2380" s="162">
        <v>39360</v>
      </c>
      <c r="V2380" s="152">
        <v>293.77384000000001</v>
      </c>
      <c r="W2380" s="152">
        <v>282.68353000000002</v>
      </c>
      <c r="X2380" s="152">
        <v>295.22179</v>
      </c>
      <c r="Y2380" s="154">
        <f t="shared" si="407"/>
        <v>12.53825999999998</v>
      </c>
      <c r="Z2380" s="154">
        <f t="shared" si="408"/>
        <v>1.4479499999999916</v>
      </c>
      <c r="AA2380" s="154">
        <f t="shared" si="409"/>
        <v>-11.090309999999988</v>
      </c>
      <c r="AB2380" s="155">
        <f t="shared" si="402"/>
        <v>8.848748666666669</v>
      </c>
      <c r="AC2380" s="155">
        <f t="shared" si="410"/>
        <v>11.090309999999988</v>
      </c>
      <c r="AD2380" s="155">
        <f t="shared" si="403"/>
        <v>7.3780519999999985</v>
      </c>
      <c r="AE2380" s="152">
        <f t="shared" si="411"/>
        <v>0</v>
      </c>
      <c r="AF2380" s="152"/>
      <c r="AG2380" s="156">
        <v>39360</v>
      </c>
      <c r="AH2380" s="159">
        <v>247.01300000000001</v>
      </c>
      <c r="AI2380" s="155">
        <f t="shared" si="404"/>
        <v>205.46788633333335</v>
      </c>
      <c r="AJ2380" s="158">
        <f t="shared" si="412"/>
        <v>4.4897677450174638E-2</v>
      </c>
      <c r="AK2380" s="155">
        <f t="shared" si="405"/>
        <v>3.5469374257716083E-2</v>
      </c>
      <c r="AL2380" s="158">
        <f t="shared" si="406"/>
        <v>3.5908540899819666E-2</v>
      </c>
    </row>
    <row r="2381" spans="18:38" ht="14.25" x14ac:dyDescent="0.2">
      <c r="R2381" s="152" t="s">
        <v>97</v>
      </c>
      <c r="S2381" s="152"/>
      <c r="T2381" s="152" t="s">
        <v>95</v>
      </c>
      <c r="U2381" s="162">
        <v>39361</v>
      </c>
      <c r="V2381" s="152">
        <v>296.22370000000001</v>
      </c>
      <c r="W2381" s="152">
        <v>289.87355000000002</v>
      </c>
      <c r="X2381" s="152">
        <v>299.47942999999998</v>
      </c>
      <c r="Y2381" s="154">
        <f t="shared" si="407"/>
        <v>9.6058799999999565</v>
      </c>
      <c r="Z2381" s="154">
        <f t="shared" si="408"/>
        <v>3.2557299999999714</v>
      </c>
      <c r="AA2381" s="154">
        <f t="shared" si="409"/>
        <v>-6.3501499999999851</v>
      </c>
      <c r="AB2381" s="155">
        <f t="shared" si="402"/>
        <v>8.9545663333333341</v>
      </c>
      <c r="AC2381" s="155">
        <f t="shared" si="410"/>
        <v>6.3501499999999851</v>
      </c>
      <c r="AD2381" s="155">
        <f t="shared" si="403"/>
        <v>7.4323866666666651</v>
      </c>
      <c r="AE2381" s="152">
        <f t="shared" si="411"/>
        <v>0</v>
      </c>
      <c r="AF2381" s="152"/>
      <c r="AG2381" s="156">
        <v>39361</v>
      </c>
      <c r="AH2381" s="159">
        <v>244.3768</v>
      </c>
      <c r="AI2381" s="155">
        <f t="shared" si="404"/>
        <v>207.00482700000001</v>
      </c>
      <c r="AJ2381" s="158">
        <f t="shared" si="412"/>
        <v>2.5985077143165738E-2</v>
      </c>
      <c r="AK2381" s="155">
        <f t="shared" si="405"/>
        <v>3.5541988611835461E-2</v>
      </c>
      <c r="AL2381" s="158">
        <f t="shared" si="406"/>
        <v>3.5904412348155848E-2</v>
      </c>
    </row>
    <row r="2382" spans="18:38" ht="14.25" x14ac:dyDescent="0.2">
      <c r="R2382" s="152" t="s">
        <v>97</v>
      </c>
      <c r="S2382" s="152"/>
      <c r="T2382" s="152" t="s">
        <v>95</v>
      </c>
      <c r="U2382" s="162">
        <v>39362</v>
      </c>
      <c r="V2382" s="152">
        <v>300.41107</v>
      </c>
      <c r="W2382" s="152">
        <v>297.68027000000001</v>
      </c>
      <c r="X2382" s="152">
        <v>304.41165999999998</v>
      </c>
      <c r="Y2382" s="154">
        <f t="shared" si="407"/>
        <v>6.7313899999999762</v>
      </c>
      <c r="Z2382" s="154">
        <f t="shared" si="408"/>
        <v>4.0005899999999883</v>
      </c>
      <c r="AA2382" s="154">
        <f t="shared" si="409"/>
        <v>-2.7307999999999879</v>
      </c>
      <c r="AB2382" s="155">
        <f t="shared" si="402"/>
        <v>8.9990363333333327</v>
      </c>
      <c r="AC2382" s="155">
        <f t="shared" si="410"/>
        <v>2.7307999999999879</v>
      </c>
      <c r="AD2382" s="155">
        <f t="shared" si="403"/>
        <v>7.3616969999999977</v>
      </c>
      <c r="AE2382" s="152">
        <f t="shared" si="411"/>
        <v>0</v>
      </c>
      <c r="AF2382" s="152"/>
      <c r="AG2382" s="156">
        <v>39362</v>
      </c>
      <c r="AH2382" s="159">
        <v>262.69958000000003</v>
      </c>
      <c r="AI2382" s="155">
        <f t="shared" si="404"/>
        <v>209.39480533333335</v>
      </c>
      <c r="AJ2382" s="158">
        <f t="shared" si="412"/>
        <v>1.0395144141456137E-2</v>
      </c>
      <c r="AK2382" s="155">
        <f t="shared" si="405"/>
        <v>3.5041812062641647E-2</v>
      </c>
      <c r="AL2382" s="158">
        <f t="shared" si="406"/>
        <v>3.5157018285534788E-2</v>
      </c>
    </row>
    <row r="2383" spans="18:38" ht="14.25" x14ac:dyDescent="0.2">
      <c r="R2383" s="152" t="s">
        <v>97</v>
      </c>
      <c r="S2383" s="152"/>
      <c r="T2383" s="152" t="s">
        <v>95</v>
      </c>
      <c r="U2383" s="162">
        <v>39363</v>
      </c>
      <c r="V2383" s="152">
        <v>298.86426</v>
      </c>
      <c r="W2383" s="152">
        <v>293.63756000000001</v>
      </c>
      <c r="X2383" s="152">
        <v>299.29174</v>
      </c>
      <c r="Y2383" s="154">
        <f t="shared" si="407"/>
        <v>5.6541799999999967</v>
      </c>
      <c r="Z2383" s="154">
        <f t="shared" si="408"/>
        <v>0.42748000000000275</v>
      </c>
      <c r="AA2383" s="154">
        <f t="shared" si="409"/>
        <v>-5.2266999999999939</v>
      </c>
      <c r="AB2383" s="155">
        <f t="shared" si="402"/>
        <v>9.0121059999999993</v>
      </c>
      <c r="AC2383" s="155">
        <f t="shared" si="410"/>
        <v>5.2266999999999939</v>
      </c>
      <c r="AD2383" s="155">
        <f t="shared" si="403"/>
        <v>7.4007943333333328</v>
      </c>
      <c r="AE2383" s="152">
        <f t="shared" si="411"/>
        <v>0</v>
      </c>
      <c r="AF2383" s="152"/>
      <c r="AG2383" s="156">
        <v>39363</v>
      </c>
      <c r="AH2383" s="159">
        <v>269.50473</v>
      </c>
      <c r="AI2383" s="155">
        <f t="shared" si="404"/>
        <v>212.45636400000001</v>
      </c>
      <c r="AJ2383" s="158">
        <f t="shared" si="412"/>
        <v>1.9393722700154443E-2</v>
      </c>
      <c r="AK2383" s="155">
        <f t="shared" si="405"/>
        <v>3.4927673155852074E-2</v>
      </c>
      <c r="AL2383" s="158">
        <f t="shared" si="406"/>
        <v>3.4834420555805677E-2</v>
      </c>
    </row>
    <row r="2384" spans="18:38" ht="14.25" x14ac:dyDescent="0.2">
      <c r="R2384" s="152" t="s">
        <v>97</v>
      </c>
      <c r="S2384" s="152"/>
      <c r="T2384" s="152" t="s">
        <v>95</v>
      </c>
      <c r="U2384" s="162">
        <v>39364</v>
      </c>
      <c r="V2384" s="152">
        <v>298.87169999999998</v>
      </c>
      <c r="W2384" s="152">
        <v>290.48998999999998</v>
      </c>
      <c r="X2384" s="152">
        <v>299.98295000000002</v>
      </c>
      <c r="Y2384" s="154">
        <f t="shared" si="407"/>
        <v>9.4929600000000391</v>
      </c>
      <c r="Z2384" s="154">
        <f t="shared" si="408"/>
        <v>1.1112500000000409</v>
      </c>
      <c r="AA2384" s="154">
        <f t="shared" si="409"/>
        <v>-8.3817099999999982</v>
      </c>
      <c r="AB2384" s="155">
        <f t="shared" si="402"/>
        <v>9.1620696666666674</v>
      </c>
      <c r="AC2384" s="155">
        <f t="shared" si="410"/>
        <v>8.3817099999999982</v>
      </c>
      <c r="AD2384" s="155">
        <f t="shared" si="403"/>
        <v>7.5768709999999997</v>
      </c>
      <c r="AE2384" s="152">
        <f t="shared" si="411"/>
        <v>0</v>
      </c>
      <c r="AF2384" s="152"/>
      <c r="AG2384" s="156">
        <v>39364</v>
      </c>
      <c r="AH2384" s="159">
        <v>273.91580999999996</v>
      </c>
      <c r="AI2384" s="155">
        <f t="shared" si="404"/>
        <v>215.77071766666668</v>
      </c>
      <c r="AJ2384" s="158">
        <f t="shared" si="412"/>
        <v>3.0599584594989238E-2</v>
      </c>
      <c r="AK2384" s="155">
        <f t="shared" si="405"/>
        <v>3.5355553693948064E-2</v>
      </c>
      <c r="AL2384" s="158">
        <f t="shared" si="406"/>
        <v>3.5115381187660166E-2</v>
      </c>
    </row>
    <row r="2385" spans="18:38" ht="14.25" x14ac:dyDescent="0.2">
      <c r="R2385" s="152" t="s">
        <v>97</v>
      </c>
      <c r="S2385" s="152"/>
      <c r="T2385" s="152" t="s">
        <v>95</v>
      </c>
      <c r="U2385" s="162">
        <v>39365</v>
      </c>
      <c r="V2385" s="152">
        <v>300.55273999999997</v>
      </c>
      <c r="W2385" s="152">
        <v>290.02978999999999</v>
      </c>
      <c r="X2385" s="152">
        <v>300.61515000000003</v>
      </c>
      <c r="Y2385" s="154">
        <f t="shared" si="407"/>
        <v>10.585360000000037</v>
      </c>
      <c r="Z2385" s="154">
        <f t="shared" si="408"/>
        <v>6.2410000000056698E-2</v>
      </c>
      <c r="AA2385" s="154">
        <f t="shared" si="409"/>
        <v>-10.52294999999998</v>
      </c>
      <c r="AB2385" s="155">
        <f t="shared" si="402"/>
        <v>9.175476333333334</v>
      </c>
      <c r="AC2385" s="155">
        <f t="shared" si="410"/>
        <v>10.52294999999998</v>
      </c>
      <c r="AD2385" s="155">
        <f t="shared" si="403"/>
        <v>7.7529516666666645</v>
      </c>
      <c r="AE2385" s="152">
        <f t="shared" si="411"/>
        <v>0</v>
      </c>
      <c r="AF2385" s="152"/>
      <c r="AG2385" s="156">
        <v>39365</v>
      </c>
      <c r="AH2385" s="159">
        <v>263.89427000000001</v>
      </c>
      <c r="AI2385" s="155">
        <f t="shared" si="404"/>
        <v>218.73846133333333</v>
      </c>
      <c r="AJ2385" s="158">
        <f t="shared" si="412"/>
        <v>3.9875628978226697E-2</v>
      </c>
      <c r="AK2385" s="155">
        <f t="shared" si="405"/>
        <v>3.568575713735099E-2</v>
      </c>
      <c r="AL2385" s="158">
        <f t="shared" si="406"/>
        <v>3.5443934365305879E-2</v>
      </c>
    </row>
    <row r="2386" spans="18:38" ht="14.25" x14ac:dyDescent="0.2">
      <c r="R2386" s="152" t="s">
        <v>97</v>
      </c>
      <c r="S2386" s="152"/>
      <c r="T2386" s="152" t="s">
        <v>95</v>
      </c>
      <c r="U2386" s="162">
        <v>39366</v>
      </c>
      <c r="V2386" s="152">
        <v>294.97430000000003</v>
      </c>
      <c r="W2386" s="152">
        <v>283.73156</v>
      </c>
      <c r="X2386" s="152">
        <v>296.97154</v>
      </c>
      <c r="Y2386" s="154">
        <f t="shared" si="407"/>
        <v>13.239980000000003</v>
      </c>
      <c r="Z2386" s="154">
        <f t="shared" si="408"/>
        <v>1.9972399999999766</v>
      </c>
      <c r="AA2386" s="154">
        <f t="shared" si="409"/>
        <v>-11.242740000000026</v>
      </c>
      <c r="AB2386" s="155">
        <f t="shared" si="402"/>
        <v>9.4618456666666688</v>
      </c>
      <c r="AC2386" s="155">
        <f t="shared" si="410"/>
        <v>11.242740000000026</v>
      </c>
      <c r="AD2386" s="155">
        <f t="shared" si="403"/>
        <v>8.0266570000000002</v>
      </c>
      <c r="AE2386" s="152">
        <f t="shared" si="411"/>
        <v>0</v>
      </c>
      <c r="AF2386" s="152"/>
      <c r="AG2386" s="156">
        <v>39366</v>
      </c>
      <c r="AH2386" s="159">
        <v>255.17341999999996</v>
      </c>
      <c r="AI2386" s="155">
        <f t="shared" si="404"/>
        <v>221.10134566666662</v>
      </c>
      <c r="AJ2386" s="158">
        <f t="shared" si="412"/>
        <v>4.4059212750293612E-2</v>
      </c>
      <c r="AK2386" s="155">
        <f t="shared" si="405"/>
        <v>3.660605325709488E-2</v>
      </c>
      <c r="AL2386" s="158">
        <f t="shared" si="406"/>
        <v>3.6303067155914213E-2</v>
      </c>
    </row>
    <row r="2387" spans="18:38" ht="14.25" x14ac:dyDescent="0.2">
      <c r="R2387" s="152" t="s">
        <v>97</v>
      </c>
      <c r="S2387" s="152"/>
      <c r="T2387" s="152" t="s">
        <v>95</v>
      </c>
      <c r="U2387" s="162">
        <v>39367</v>
      </c>
      <c r="V2387" s="152">
        <v>297.78161999999998</v>
      </c>
      <c r="W2387" s="152">
        <v>294.56133999999997</v>
      </c>
      <c r="X2387" s="152">
        <v>300.92016999999998</v>
      </c>
      <c r="Y2387" s="154">
        <f t="shared" si="407"/>
        <v>6.3588300000000118</v>
      </c>
      <c r="Z2387" s="154">
        <f t="shared" si="408"/>
        <v>3.1385500000000093</v>
      </c>
      <c r="AA2387" s="154">
        <f t="shared" si="409"/>
        <v>-3.2202800000000025</v>
      </c>
      <c r="AB2387" s="155">
        <f t="shared" si="402"/>
        <v>9.4820033333333349</v>
      </c>
      <c r="AC2387" s="155">
        <f t="shared" si="410"/>
        <v>3.2202800000000025</v>
      </c>
      <c r="AD2387" s="155">
        <f t="shared" si="403"/>
        <v>7.9599246666666676</v>
      </c>
      <c r="AE2387" s="152">
        <f t="shared" si="411"/>
        <v>0</v>
      </c>
      <c r="AF2387" s="152"/>
      <c r="AG2387" s="156">
        <v>39367</v>
      </c>
      <c r="AH2387" s="159">
        <v>243.27091000000001</v>
      </c>
      <c r="AI2387" s="155">
        <f t="shared" si="404"/>
        <v>222.91671099999999</v>
      </c>
      <c r="AJ2387" s="158">
        <f t="shared" si="412"/>
        <v>1.3237423249660233E-2</v>
      </c>
      <c r="AK2387" s="155">
        <f t="shared" si="405"/>
        <v>3.6125341871898135E-2</v>
      </c>
      <c r="AL2387" s="158">
        <f t="shared" si="406"/>
        <v>3.570806616946124E-2</v>
      </c>
    </row>
    <row r="2388" spans="18:38" ht="14.25" x14ac:dyDescent="0.2">
      <c r="R2388" s="152" t="s">
        <v>97</v>
      </c>
      <c r="S2388" s="152"/>
      <c r="T2388" s="152" t="s">
        <v>95</v>
      </c>
      <c r="U2388" s="162">
        <v>39368</v>
      </c>
      <c r="V2388" s="152">
        <v>296.60604000000001</v>
      </c>
      <c r="W2388" s="152">
        <v>287.53172999999998</v>
      </c>
      <c r="X2388" s="152">
        <v>297.57693</v>
      </c>
      <c r="Y2388" s="154">
        <f t="shared" si="407"/>
        <v>10.045200000000023</v>
      </c>
      <c r="Z2388" s="154">
        <f t="shared" si="408"/>
        <v>0.97088999999999714</v>
      </c>
      <c r="AA2388" s="154">
        <f t="shared" si="409"/>
        <v>-9.0743100000000254</v>
      </c>
      <c r="AB2388" s="155">
        <f t="shared" si="402"/>
        <v>9.509365333333335</v>
      </c>
      <c r="AC2388" s="155">
        <f t="shared" si="410"/>
        <v>9.0743100000000254</v>
      </c>
      <c r="AD2388" s="155">
        <f t="shared" si="403"/>
        <v>7.9547163333333346</v>
      </c>
      <c r="AE2388" s="152">
        <f t="shared" si="411"/>
        <v>0</v>
      </c>
      <c r="AF2388" s="152"/>
      <c r="AG2388" s="156">
        <v>39368</v>
      </c>
      <c r="AH2388" s="159">
        <v>244.03019</v>
      </c>
      <c r="AI2388" s="155">
        <f t="shared" si="404"/>
        <v>225.05884100000003</v>
      </c>
      <c r="AJ2388" s="158">
        <f t="shared" si="412"/>
        <v>3.7185194176179701E-2</v>
      </c>
      <c r="AK2388" s="155">
        <f t="shared" si="405"/>
        <v>3.5653263078182396E-2</v>
      </c>
      <c r="AL2388" s="158">
        <f t="shared" si="406"/>
        <v>3.5345051534026756E-2</v>
      </c>
    </row>
    <row r="2389" spans="18:38" ht="14.25" x14ac:dyDescent="0.2">
      <c r="R2389" s="152" t="s">
        <v>97</v>
      </c>
      <c r="S2389" s="152"/>
      <c r="T2389" s="152" t="s">
        <v>95</v>
      </c>
      <c r="U2389" s="162">
        <v>39369</v>
      </c>
      <c r="V2389" s="152">
        <v>296.95391999999998</v>
      </c>
      <c r="W2389" s="152">
        <v>293.05894999999998</v>
      </c>
      <c r="X2389" s="152">
        <v>300.55007000000001</v>
      </c>
      <c r="Y2389" s="154">
        <f t="shared" si="407"/>
        <v>7.4911200000000235</v>
      </c>
      <c r="Z2389" s="154">
        <f t="shared" si="408"/>
        <v>3.5961500000000228</v>
      </c>
      <c r="AA2389" s="154">
        <f t="shared" si="409"/>
        <v>-3.8949700000000007</v>
      </c>
      <c r="AB2389" s="155">
        <f t="shared" si="402"/>
        <v>9.5908223333333353</v>
      </c>
      <c r="AC2389" s="155">
        <f t="shared" si="410"/>
        <v>3.8949700000000007</v>
      </c>
      <c r="AD2389" s="155">
        <f t="shared" si="403"/>
        <v>7.9233703333333345</v>
      </c>
      <c r="AE2389" s="152">
        <f t="shared" si="411"/>
        <v>0</v>
      </c>
      <c r="AF2389" s="152"/>
      <c r="AG2389" s="156">
        <v>39369</v>
      </c>
      <c r="AH2389" s="159">
        <v>254.49665000000002</v>
      </c>
      <c r="AI2389" s="155">
        <f t="shared" si="404"/>
        <v>227.52302833333334</v>
      </c>
      <c r="AJ2389" s="158">
        <f t="shared" si="412"/>
        <v>1.5304602241326164E-2</v>
      </c>
      <c r="AK2389" s="155">
        <f t="shared" si="405"/>
        <v>3.5270812986466241E-2</v>
      </c>
      <c r="AL2389" s="158">
        <f t="shared" si="406"/>
        <v>3.4824476411790616E-2</v>
      </c>
    </row>
    <row r="2390" spans="18:38" ht="14.25" x14ac:dyDescent="0.2">
      <c r="R2390" s="152" t="s">
        <v>97</v>
      </c>
      <c r="S2390" s="152"/>
      <c r="T2390" s="152" t="s">
        <v>95</v>
      </c>
      <c r="U2390" s="162">
        <v>39370</v>
      </c>
      <c r="V2390" s="152">
        <v>301.45814999999999</v>
      </c>
      <c r="W2390" s="152">
        <v>301.09676000000002</v>
      </c>
      <c r="X2390" s="152">
        <v>309.41829999999999</v>
      </c>
      <c r="Y2390" s="154">
        <f t="shared" si="407"/>
        <v>8.3215399999999704</v>
      </c>
      <c r="Z2390" s="154">
        <f t="shared" si="408"/>
        <v>7.9601499999999987</v>
      </c>
      <c r="AA2390" s="154">
        <f t="shared" si="409"/>
        <v>-0.36138999999997168</v>
      </c>
      <c r="AB2390" s="155">
        <f t="shared" si="402"/>
        <v>9.7850020000000004</v>
      </c>
      <c r="AC2390" s="155">
        <f t="shared" si="410"/>
        <v>0.36138999999997168</v>
      </c>
      <c r="AD2390" s="155">
        <f t="shared" si="403"/>
        <v>7.8725550000000002</v>
      </c>
      <c r="AE2390" s="152">
        <f t="shared" si="411"/>
        <v>0</v>
      </c>
      <c r="AF2390" s="152"/>
      <c r="AG2390" s="156">
        <v>39370</v>
      </c>
      <c r="AH2390" s="159">
        <v>264.93193000000002</v>
      </c>
      <c r="AI2390" s="155">
        <f t="shared" si="404"/>
        <v>230.5380503333333</v>
      </c>
      <c r="AJ2390" s="158">
        <f t="shared" si="412"/>
        <v>1.3640862390576012E-3</v>
      </c>
      <c r="AK2390" s="155">
        <f t="shared" si="405"/>
        <v>3.4956005079841125E-2</v>
      </c>
      <c r="AL2390" s="158">
        <f t="shared" si="406"/>
        <v>3.414861446350019E-2</v>
      </c>
    </row>
    <row r="2391" spans="18:38" ht="14.25" x14ac:dyDescent="0.2">
      <c r="R2391" s="152" t="s">
        <v>97</v>
      </c>
      <c r="S2391" s="152"/>
      <c r="T2391" s="152" t="s">
        <v>95</v>
      </c>
      <c r="U2391" s="162">
        <v>39371</v>
      </c>
      <c r="V2391" s="152">
        <v>303.25026000000003</v>
      </c>
      <c r="W2391" s="152">
        <v>295.96402</v>
      </c>
      <c r="X2391" s="152">
        <v>306.18137000000002</v>
      </c>
      <c r="Y2391" s="154">
        <f t="shared" si="407"/>
        <v>10.21735000000001</v>
      </c>
      <c r="Z2391" s="154">
        <f t="shared" si="408"/>
        <v>2.9311099999999897</v>
      </c>
      <c r="AA2391" s="154">
        <f t="shared" si="409"/>
        <v>-7.2862400000000207</v>
      </c>
      <c r="AB2391" s="155">
        <f t="shared" si="402"/>
        <v>9.9265270000000001</v>
      </c>
      <c r="AC2391" s="155">
        <f t="shared" si="410"/>
        <v>7.2862400000000207</v>
      </c>
      <c r="AD2391" s="155">
        <f t="shared" si="403"/>
        <v>7.9609429999999994</v>
      </c>
      <c r="AE2391" s="152">
        <f t="shared" si="411"/>
        <v>0</v>
      </c>
      <c r="AF2391" s="152"/>
      <c r="AG2391" s="156">
        <v>39371</v>
      </c>
      <c r="AH2391" s="159">
        <v>280.28551000000004</v>
      </c>
      <c r="AI2391" s="155">
        <f t="shared" si="404"/>
        <v>234.03305466666669</v>
      </c>
      <c r="AJ2391" s="158">
        <f t="shared" si="412"/>
        <v>2.5995778376128039E-2</v>
      </c>
      <c r="AK2391" s="155">
        <f t="shared" si="405"/>
        <v>3.4941940880972341E-2</v>
      </c>
      <c r="AL2391" s="158">
        <f t="shared" si="406"/>
        <v>3.4016318811625867E-2</v>
      </c>
    </row>
    <row r="2392" spans="18:38" ht="14.25" x14ac:dyDescent="0.2">
      <c r="R2392" s="152" t="s">
        <v>97</v>
      </c>
      <c r="S2392" s="152"/>
      <c r="T2392" s="152" t="s">
        <v>95</v>
      </c>
      <c r="U2392" s="162">
        <v>39372</v>
      </c>
      <c r="V2392" s="152">
        <v>299.41388000000001</v>
      </c>
      <c r="W2392" s="152">
        <v>295.5772</v>
      </c>
      <c r="X2392" s="152">
        <v>302.84685999999999</v>
      </c>
      <c r="Y2392" s="154">
        <f t="shared" si="407"/>
        <v>7.2696599999999876</v>
      </c>
      <c r="Z2392" s="154">
        <f t="shared" si="408"/>
        <v>3.4329799999999864</v>
      </c>
      <c r="AA2392" s="154">
        <f t="shared" si="409"/>
        <v>-3.8366800000000012</v>
      </c>
      <c r="AB2392" s="155">
        <f t="shared" si="402"/>
        <v>9.8462833333333322</v>
      </c>
      <c r="AC2392" s="155">
        <f t="shared" si="410"/>
        <v>3.8366800000000012</v>
      </c>
      <c r="AD2392" s="155">
        <f t="shared" si="403"/>
        <v>7.7576366666666656</v>
      </c>
      <c r="AE2392" s="152">
        <f t="shared" si="411"/>
        <v>0</v>
      </c>
      <c r="AF2392" s="152"/>
      <c r="AG2392" s="156">
        <v>39372</v>
      </c>
      <c r="AH2392" s="159">
        <v>273.55282</v>
      </c>
      <c r="AI2392" s="155">
        <f t="shared" si="404"/>
        <v>236.90832233333327</v>
      </c>
      <c r="AJ2392" s="158">
        <f t="shared" si="412"/>
        <v>1.4025371772807903E-2</v>
      </c>
      <c r="AK2392" s="155">
        <f t="shared" si="405"/>
        <v>3.3641141049302346E-2</v>
      </c>
      <c r="AL2392" s="158">
        <f t="shared" si="406"/>
        <v>3.2745310887608091E-2</v>
      </c>
    </row>
    <row r="2393" spans="18:38" ht="14.25" x14ac:dyDescent="0.2">
      <c r="R2393" s="152" t="s">
        <v>97</v>
      </c>
      <c r="S2393" s="152"/>
      <c r="T2393" s="152" t="s">
        <v>95</v>
      </c>
      <c r="U2393" s="162">
        <v>39373</v>
      </c>
      <c r="V2393" s="152">
        <v>299.07497000000001</v>
      </c>
      <c r="W2393" s="152">
        <v>293.86718999999999</v>
      </c>
      <c r="X2393" s="152">
        <v>300.95965000000001</v>
      </c>
      <c r="Y2393" s="154">
        <f t="shared" si="407"/>
        <v>7.0924600000000169</v>
      </c>
      <c r="Z2393" s="154">
        <f t="shared" si="408"/>
        <v>1.884680000000003</v>
      </c>
      <c r="AA2393" s="154">
        <f t="shared" si="409"/>
        <v>-5.2077800000000138</v>
      </c>
      <c r="AB2393" s="155">
        <f t="shared" si="402"/>
        <v>9.6164049999999985</v>
      </c>
      <c r="AC2393" s="155">
        <f t="shared" si="410"/>
        <v>5.2077800000000138</v>
      </c>
      <c r="AD2393" s="155">
        <f t="shared" si="403"/>
        <v>7.5033533333333313</v>
      </c>
      <c r="AE2393" s="152">
        <f t="shared" si="411"/>
        <v>0</v>
      </c>
      <c r="AF2393" s="152"/>
      <c r="AG2393" s="156">
        <v>39373</v>
      </c>
      <c r="AH2393" s="159">
        <v>270.62551999999999</v>
      </c>
      <c r="AI2393" s="155">
        <f t="shared" si="404"/>
        <v>238.88039199999994</v>
      </c>
      <c r="AJ2393" s="158">
        <f t="shared" si="412"/>
        <v>1.924349189241286E-2</v>
      </c>
      <c r="AK2393" s="155">
        <f t="shared" si="405"/>
        <v>3.2259186543149167E-2</v>
      </c>
      <c r="AL2393" s="158">
        <f t="shared" si="406"/>
        <v>3.1410503266979459E-2</v>
      </c>
    </row>
    <row r="2394" spans="18:38" ht="14.25" x14ac:dyDescent="0.2">
      <c r="R2394" s="152" t="s">
        <v>97</v>
      </c>
      <c r="S2394" s="152"/>
      <c r="T2394" s="152" t="s">
        <v>95</v>
      </c>
      <c r="U2394" s="162">
        <v>39374</v>
      </c>
      <c r="V2394" s="152">
        <v>296.98917999999998</v>
      </c>
      <c r="W2394" s="152">
        <v>292.95605999999998</v>
      </c>
      <c r="X2394" s="152">
        <v>300.71271000000002</v>
      </c>
      <c r="Y2394" s="154">
        <f t="shared" si="407"/>
        <v>7.756650000000036</v>
      </c>
      <c r="Z2394" s="154">
        <f t="shared" si="408"/>
        <v>3.7235300000000393</v>
      </c>
      <c r="AA2394" s="154">
        <f t="shared" si="409"/>
        <v>-4.0331199999999967</v>
      </c>
      <c r="AB2394" s="155">
        <f t="shared" si="402"/>
        <v>9.3381623333333348</v>
      </c>
      <c r="AC2394" s="155">
        <f t="shared" si="410"/>
        <v>4.0331199999999967</v>
      </c>
      <c r="AD2394" s="155">
        <f t="shared" si="403"/>
        <v>7.1647053333333321</v>
      </c>
      <c r="AE2394" s="152">
        <f t="shared" si="411"/>
        <v>0</v>
      </c>
      <c r="AF2394" s="152"/>
      <c r="AG2394" s="156">
        <v>39374</v>
      </c>
      <c r="AH2394" s="159">
        <v>277.25616000000002</v>
      </c>
      <c r="AI2394" s="155">
        <f t="shared" si="404"/>
        <v>241.52530399999995</v>
      </c>
      <c r="AJ2394" s="158">
        <f t="shared" si="412"/>
        <v>1.4546547856682414E-2</v>
      </c>
      <c r="AK2394" s="155">
        <f t="shared" si="405"/>
        <v>3.0353650564027914E-2</v>
      </c>
      <c r="AL2394" s="158">
        <f t="shared" si="406"/>
        <v>2.966440871691578E-2</v>
      </c>
    </row>
    <row r="2395" spans="18:38" ht="14.25" x14ac:dyDescent="0.2">
      <c r="R2395" s="152" t="s">
        <v>97</v>
      </c>
      <c r="S2395" s="152"/>
      <c r="T2395" s="152" t="s">
        <v>95</v>
      </c>
      <c r="U2395" s="162">
        <v>39375</v>
      </c>
      <c r="V2395" s="152">
        <v>297.12423999999999</v>
      </c>
      <c r="W2395" s="152">
        <v>296.09491000000003</v>
      </c>
      <c r="X2395" s="152">
        <v>305.02113000000003</v>
      </c>
      <c r="Y2395" s="154">
        <f t="shared" si="407"/>
        <v>8.9262200000000007</v>
      </c>
      <c r="Z2395" s="154">
        <f t="shared" si="408"/>
        <v>7.8968900000000417</v>
      </c>
      <c r="AA2395" s="154">
        <f t="shared" si="409"/>
        <v>-1.029329999999959</v>
      </c>
      <c r="AB2395" s="155">
        <f t="shared" si="402"/>
        <v>9.4346500000000013</v>
      </c>
      <c r="AC2395" s="155">
        <f t="shared" si="410"/>
        <v>1.029329999999959</v>
      </c>
      <c r="AD2395" s="155">
        <f t="shared" si="403"/>
        <v>7.0446766666666649</v>
      </c>
      <c r="AE2395" s="152">
        <f t="shared" si="411"/>
        <v>0</v>
      </c>
      <c r="AF2395" s="152"/>
      <c r="AG2395" s="156">
        <v>39375</v>
      </c>
      <c r="AH2395" s="159">
        <v>275.85672999999997</v>
      </c>
      <c r="AI2395" s="155">
        <f t="shared" si="404"/>
        <v>244.04578233333328</v>
      </c>
      <c r="AJ2395" s="158">
        <f t="shared" si="412"/>
        <v>3.7313934664561532E-3</v>
      </c>
      <c r="AK2395" s="155">
        <f t="shared" si="405"/>
        <v>2.9707266102097271E-2</v>
      </c>
      <c r="AL2395" s="158">
        <f t="shared" si="406"/>
        <v>2.886620944362233E-2</v>
      </c>
    </row>
    <row r="2396" spans="18:38" ht="14.25" x14ac:dyDescent="0.2">
      <c r="R2396" s="152" t="s">
        <v>97</v>
      </c>
      <c r="S2396" s="152"/>
      <c r="T2396" s="152" t="s">
        <v>95</v>
      </c>
      <c r="U2396" s="162">
        <v>39376</v>
      </c>
      <c r="V2396" s="152">
        <v>300.47300000000001</v>
      </c>
      <c r="W2396" s="152">
        <v>299.77069999999998</v>
      </c>
      <c r="X2396" s="152">
        <v>308.79124999999999</v>
      </c>
      <c r="Y2396" s="154">
        <f t="shared" si="407"/>
        <v>9.0205500000000143</v>
      </c>
      <c r="Z2396" s="154">
        <f t="shared" si="408"/>
        <v>8.3182499999999777</v>
      </c>
      <c r="AA2396" s="154">
        <f t="shared" si="409"/>
        <v>-0.70230000000003656</v>
      </c>
      <c r="AB2396" s="155">
        <f t="shared" si="402"/>
        <v>9.3334923333333357</v>
      </c>
      <c r="AC2396" s="155">
        <f t="shared" si="410"/>
        <v>0.70230000000003656</v>
      </c>
      <c r="AD2396" s="155">
        <f t="shared" si="403"/>
        <v>6.6882166666666665</v>
      </c>
      <c r="AE2396" s="152">
        <f t="shared" si="411"/>
        <v>0</v>
      </c>
      <c r="AF2396" s="152"/>
      <c r="AG2396" s="156">
        <v>39376</v>
      </c>
      <c r="AH2396" s="159">
        <v>275.49275</v>
      </c>
      <c r="AI2396" s="155">
        <f t="shared" si="404"/>
        <v>246.61869133333332</v>
      </c>
      <c r="AJ2396" s="158">
        <f t="shared" si="412"/>
        <v>2.5492503886219747E-3</v>
      </c>
      <c r="AK2396" s="155">
        <f t="shared" si="405"/>
        <v>2.7876661172429484E-2</v>
      </c>
      <c r="AL2396" s="158">
        <f t="shared" si="406"/>
        <v>2.7119666520437326E-2</v>
      </c>
    </row>
    <row r="2397" spans="18:38" ht="14.25" x14ac:dyDescent="0.2">
      <c r="R2397" s="152" t="s">
        <v>97</v>
      </c>
      <c r="S2397" s="152"/>
      <c r="T2397" s="152" t="s">
        <v>95</v>
      </c>
      <c r="U2397" s="162">
        <v>39377</v>
      </c>
      <c r="V2397" s="152">
        <v>301.26893999999999</v>
      </c>
      <c r="W2397" s="152">
        <v>287.14632999999998</v>
      </c>
      <c r="X2397" s="152">
        <v>302.17845999999997</v>
      </c>
      <c r="Y2397" s="154">
        <f t="shared" si="407"/>
        <v>15.032129999999995</v>
      </c>
      <c r="Z2397" s="154">
        <f t="shared" si="408"/>
        <v>0.90951999999998634</v>
      </c>
      <c r="AA2397" s="154">
        <f t="shared" si="409"/>
        <v>-14.122610000000009</v>
      </c>
      <c r="AB2397" s="155">
        <f t="shared" si="402"/>
        <v>9.3406893333333336</v>
      </c>
      <c r="AC2397" s="155">
        <f t="shared" si="410"/>
        <v>14.122610000000009</v>
      </c>
      <c r="AD2397" s="155">
        <f t="shared" si="403"/>
        <v>6.8088159999999993</v>
      </c>
      <c r="AE2397" s="152">
        <f t="shared" si="411"/>
        <v>0</v>
      </c>
      <c r="AF2397" s="152"/>
      <c r="AG2397" s="156">
        <v>39377</v>
      </c>
      <c r="AH2397" s="159">
        <v>287.14447999999999</v>
      </c>
      <c r="AI2397" s="155">
        <f t="shared" si="404"/>
        <v>249.89718933333333</v>
      </c>
      <c r="AJ2397" s="158">
        <f t="shared" si="412"/>
        <v>4.9182940936214441E-2</v>
      </c>
      <c r="AK2397" s="155">
        <f t="shared" si="405"/>
        <v>2.7661358777179384E-2</v>
      </c>
      <c r="AL2397" s="158">
        <f t="shared" si="406"/>
        <v>2.7246468910532014E-2</v>
      </c>
    </row>
    <row r="2398" spans="18:38" ht="14.25" x14ac:dyDescent="0.2">
      <c r="R2398" s="152" t="s">
        <v>97</v>
      </c>
      <c r="S2398" s="152"/>
      <c r="T2398" s="152" t="s">
        <v>95</v>
      </c>
      <c r="U2398" s="162">
        <v>39378</v>
      </c>
      <c r="V2398" s="152">
        <v>300.74011999999999</v>
      </c>
      <c r="W2398" s="152">
        <v>294.08713999999998</v>
      </c>
      <c r="X2398" s="152">
        <v>302.11554000000001</v>
      </c>
      <c r="Y2398" s="154">
        <f t="shared" si="407"/>
        <v>8.0284000000000333</v>
      </c>
      <c r="Z2398" s="154">
        <f t="shared" si="408"/>
        <v>1.3754200000000196</v>
      </c>
      <c r="AA2398" s="154">
        <f t="shared" si="409"/>
        <v>-6.6529800000000137</v>
      </c>
      <c r="AB2398" s="155">
        <f t="shared" ref="AB2398:AB2461" si="413">AVERAGE(Y2369:Y2398)</f>
        <v>9.3216083333333355</v>
      </c>
      <c r="AC2398" s="155">
        <f t="shared" si="410"/>
        <v>6.6529800000000137</v>
      </c>
      <c r="AD2398" s="155">
        <f t="shared" ref="AD2398:AD2461" si="414">AVERAGE(AC2369:AC2398)</f>
        <v>6.7522360000000008</v>
      </c>
      <c r="AE2398" s="152">
        <f t="shared" si="411"/>
        <v>0</v>
      </c>
      <c r="AF2398" s="152"/>
      <c r="AG2398" s="156">
        <v>39378</v>
      </c>
      <c r="AH2398" s="159">
        <v>288.74065000000002</v>
      </c>
      <c r="AI2398" s="155">
        <f t="shared" ref="AI2398:AI2461" si="415">AVERAGE(AH2369:AH2398)</f>
        <v>252.88140899999999</v>
      </c>
      <c r="AJ2398" s="158">
        <f t="shared" si="412"/>
        <v>2.3041369478111286E-2</v>
      </c>
      <c r="AK2398" s="155">
        <f t="shared" ref="AK2398:AK2461" si="416">AVERAGE(AJ2369:AJ2398)</f>
        <v>2.7032183768429939E-2</v>
      </c>
      <c r="AL2398" s="158">
        <f t="shared" ref="AL2398:AL2461" si="417">AD2398/AI2398</f>
        <v>2.6701195737168646E-2</v>
      </c>
    </row>
    <row r="2399" spans="18:38" ht="14.25" x14ac:dyDescent="0.2">
      <c r="R2399" s="152" t="s">
        <v>97</v>
      </c>
      <c r="S2399" s="152"/>
      <c r="T2399" s="152" t="s">
        <v>95</v>
      </c>
      <c r="U2399" s="162">
        <v>39379</v>
      </c>
      <c r="V2399" s="152">
        <v>300.83801</v>
      </c>
      <c r="W2399" s="152">
        <v>284.23905999999999</v>
      </c>
      <c r="X2399" s="152">
        <v>301.76308</v>
      </c>
      <c r="Y2399" s="154">
        <f t="shared" si="407"/>
        <v>17.524020000000007</v>
      </c>
      <c r="Z2399" s="154">
        <f t="shared" si="408"/>
        <v>0.92507000000000517</v>
      </c>
      <c r="AA2399" s="154">
        <f t="shared" si="409"/>
        <v>-16.598950000000002</v>
      </c>
      <c r="AB2399" s="155">
        <f t="shared" si="413"/>
        <v>9.576529333333335</v>
      </c>
      <c r="AC2399" s="155">
        <f t="shared" si="410"/>
        <v>16.598950000000002</v>
      </c>
      <c r="AD2399" s="155">
        <f t="shared" si="414"/>
        <v>7.1387200000000011</v>
      </c>
      <c r="AE2399" s="152">
        <f t="shared" si="411"/>
        <v>0</v>
      </c>
      <c r="AF2399" s="152"/>
      <c r="AG2399" s="156">
        <v>39379</v>
      </c>
      <c r="AH2399" s="159">
        <v>300.95731999999998</v>
      </c>
      <c r="AI2399" s="155">
        <f t="shared" si="415"/>
        <v>256.38819799999993</v>
      </c>
      <c r="AJ2399" s="158">
        <f t="shared" si="412"/>
        <v>5.5153833772841956E-2</v>
      </c>
      <c r="AK2399" s="155">
        <f t="shared" si="416"/>
        <v>2.8018480281509363E-2</v>
      </c>
      <c r="AL2399" s="158">
        <f t="shared" si="417"/>
        <v>2.7843403306731001E-2</v>
      </c>
    </row>
    <row r="2400" spans="18:38" ht="14.25" x14ac:dyDescent="0.2">
      <c r="R2400" s="152" t="s">
        <v>97</v>
      </c>
      <c r="S2400" s="152"/>
      <c r="T2400" s="152" t="s">
        <v>95</v>
      </c>
      <c r="U2400" s="162">
        <v>39380</v>
      </c>
      <c r="V2400" s="152">
        <v>297.54038000000003</v>
      </c>
      <c r="W2400" s="152">
        <v>285.76837999999998</v>
      </c>
      <c r="X2400" s="152">
        <v>298.13510000000002</v>
      </c>
      <c r="Y2400" s="154">
        <f t="shared" si="407"/>
        <v>12.366720000000043</v>
      </c>
      <c r="Z2400" s="154">
        <f t="shared" si="408"/>
        <v>0.59471999999999525</v>
      </c>
      <c r="AA2400" s="154">
        <f t="shared" si="409"/>
        <v>-11.772000000000048</v>
      </c>
      <c r="AB2400" s="155">
        <f t="shared" si="413"/>
        <v>9.6507926666666695</v>
      </c>
      <c r="AC2400" s="155">
        <f t="shared" si="410"/>
        <v>11.772000000000048</v>
      </c>
      <c r="AD2400" s="155">
        <f t="shared" si="414"/>
        <v>7.192103666666668</v>
      </c>
      <c r="AE2400" s="152">
        <f t="shared" si="411"/>
        <v>0</v>
      </c>
      <c r="AF2400" s="152"/>
      <c r="AG2400" s="156">
        <v>39380</v>
      </c>
      <c r="AH2400" s="159">
        <v>289.28680000000003</v>
      </c>
      <c r="AI2400" s="155">
        <f t="shared" si="415"/>
        <v>259.19344933333326</v>
      </c>
      <c r="AJ2400" s="158">
        <f t="shared" si="412"/>
        <v>4.0693180608309981E-2</v>
      </c>
      <c r="AK2400" s="155">
        <f t="shared" si="416"/>
        <v>2.7722223509109519E-2</v>
      </c>
      <c r="AL2400" s="158">
        <f t="shared" si="417"/>
        <v>2.7748014794221638E-2</v>
      </c>
    </row>
    <row r="2401" spans="18:38" ht="14.25" x14ac:dyDescent="0.2">
      <c r="R2401" s="152" t="s">
        <v>97</v>
      </c>
      <c r="S2401" s="152"/>
      <c r="T2401" s="152" t="s">
        <v>95</v>
      </c>
      <c r="U2401" s="162">
        <v>39381</v>
      </c>
      <c r="V2401" s="152">
        <v>294.88925</v>
      </c>
      <c r="W2401" s="152">
        <v>288.38083</v>
      </c>
      <c r="X2401" s="152">
        <v>295.93198000000001</v>
      </c>
      <c r="Y2401" s="154">
        <f t="shared" si="407"/>
        <v>7.5511500000000069</v>
      </c>
      <c r="Z2401" s="154">
        <f t="shared" si="408"/>
        <v>1.0427300000000059</v>
      </c>
      <c r="AA2401" s="154">
        <f t="shared" si="409"/>
        <v>-6.508420000000001</v>
      </c>
      <c r="AB2401" s="155">
        <f t="shared" si="413"/>
        <v>9.6376746666666691</v>
      </c>
      <c r="AC2401" s="155">
        <f t="shared" si="410"/>
        <v>6.508420000000001</v>
      </c>
      <c r="AD2401" s="155">
        <f t="shared" si="414"/>
        <v>7.1725446666666679</v>
      </c>
      <c r="AE2401" s="152">
        <f t="shared" si="411"/>
        <v>0</v>
      </c>
      <c r="AF2401" s="152"/>
      <c r="AG2401" s="156">
        <v>39381</v>
      </c>
      <c r="AH2401" s="159">
        <v>280.61</v>
      </c>
      <c r="AI2401" s="155">
        <f t="shared" si="415"/>
        <v>260.62934299999995</v>
      </c>
      <c r="AJ2401" s="158">
        <f t="shared" si="412"/>
        <v>2.3193827732440043E-2</v>
      </c>
      <c r="AK2401" s="155">
        <f t="shared" si="416"/>
        <v>2.7499674103080116E-2</v>
      </c>
      <c r="AL2401" s="158">
        <f t="shared" si="417"/>
        <v>2.7520096486858998E-2</v>
      </c>
    </row>
    <row r="2402" spans="18:38" ht="14.25" x14ac:dyDescent="0.2">
      <c r="R2402" s="152" t="s">
        <v>97</v>
      </c>
      <c r="S2402" s="152"/>
      <c r="T2402" s="152" t="s">
        <v>95</v>
      </c>
      <c r="U2402" s="162">
        <v>39382</v>
      </c>
      <c r="V2402" s="152">
        <v>296.68833000000001</v>
      </c>
      <c r="W2402" s="152">
        <v>297.35984000000002</v>
      </c>
      <c r="X2402" s="152">
        <v>303.47892999999999</v>
      </c>
      <c r="Y2402" s="154">
        <f t="shared" si="407"/>
        <v>6.1190899999999715</v>
      </c>
      <c r="Z2402" s="154">
        <f t="shared" si="408"/>
        <v>6.7905999999999835</v>
      </c>
      <c r="AA2402" s="154">
        <f t="shared" si="409"/>
        <v>0.67151000000001204</v>
      </c>
      <c r="AB2402" s="155">
        <f t="shared" si="413"/>
        <v>9.4223863333333373</v>
      </c>
      <c r="AC2402" s="155">
        <f t="shared" si="410"/>
        <v>0</v>
      </c>
      <c r="AD2402" s="155">
        <f t="shared" si="414"/>
        <v>6.7587006666666696</v>
      </c>
      <c r="AE2402" s="152">
        <f t="shared" si="411"/>
        <v>0</v>
      </c>
      <c r="AF2402" s="152"/>
      <c r="AG2402" s="156">
        <v>39382</v>
      </c>
      <c r="AH2402" s="159">
        <v>263.53412000000003</v>
      </c>
      <c r="AI2402" s="155">
        <f t="shared" si="415"/>
        <v>261.12330266666658</v>
      </c>
      <c r="AJ2402" s="158">
        <f t="shared" si="412"/>
        <v>0</v>
      </c>
      <c r="AK2402" s="155">
        <f t="shared" si="416"/>
        <v>2.5835747717842836E-2</v>
      </c>
      <c r="AL2402" s="158">
        <f t="shared" si="417"/>
        <v>2.588317701884461E-2</v>
      </c>
    </row>
    <row r="2403" spans="18:38" ht="14.25" x14ac:dyDescent="0.2">
      <c r="R2403" s="152" t="s">
        <v>97</v>
      </c>
      <c r="S2403" s="152"/>
      <c r="T2403" s="152" t="s">
        <v>95</v>
      </c>
      <c r="U2403" s="162">
        <v>39383</v>
      </c>
      <c r="V2403" s="152">
        <v>303.86153000000002</v>
      </c>
      <c r="W2403" s="152">
        <v>304.60883999999999</v>
      </c>
      <c r="X2403" s="152">
        <v>310.57461999999998</v>
      </c>
      <c r="Y2403" s="154">
        <f t="shared" si="407"/>
        <v>5.9657799999999952</v>
      </c>
      <c r="Z2403" s="154">
        <f t="shared" si="408"/>
        <v>6.7130899999999656</v>
      </c>
      <c r="AA2403" s="154">
        <f t="shared" si="409"/>
        <v>0.74730999999997039</v>
      </c>
      <c r="AB2403" s="155">
        <f t="shared" si="413"/>
        <v>9.2637190000000036</v>
      </c>
      <c r="AC2403" s="155">
        <f t="shared" si="410"/>
        <v>0</v>
      </c>
      <c r="AD2403" s="155">
        <f t="shared" si="414"/>
        <v>6.4580326666666696</v>
      </c>
      <c r="AE2403" s="152">
        <f t="shared" si="411"/>
        <v>0</v>
      </c>
      <c r="AF2403" s="152"/>
      <c r="AG2403" s="156">
        <v>39383</v>
      </c>
      <c r="AH2403" s="159">
        <v>247.46088999999995</v>
      </c>
      <c r="AI2403" s="155">
        <f t="shared" si="415"/>
        <v>261.26080233333334</v>
      </c>
      <c r="AJ2403" s="158">
        <f t="shared" si="412"/>
        <v>0</v>
      </c>
      <c r="AK2403" s="155">
        <f t="shared" si="416"/>
        <v>2.4600138833169426E-2</v>
      </c>
      <c r="AL2403" s="158">
        <f t="shared" si="417"/>
        <v>2.4718720179183619E-2</v>
      </c>
    </row>
    <row r="2404" spans="18:38" ht="14.25" x14ac:dyDescent="0.2">
      <c r="R2404" s="152" t="s">
        <v>97</v>
      </c>
      <c r="S2404" s="152"/>
      <c r="T2404" s="152" t="s">
        <v>95</v>
      </c>
      <c r="U2404" s="162">
        <v>39384</v>
      </c>
      <c r="V2404" s="152">
        <v>308.30588</v>
      </c>
      <c r="W2404" s="152">
        <v>299.43331000000001</v>
      </c>
      <c r="X2404" s="152">
        <v>309.233</v>
      </c>
      <c r="Y2404" s="154">
        <f t="shared" si="407"/>
        <v>9.7996899999999982</v>
      </c>
      <c r="Z2404" s="154">
        <f t="shared" si="408"/>
        <v>0.92712000000000216</v>
      </c>
      <c r="AA2404" s="154">
        <f t="shared" si="409"/>
        <v>-8.8725699999999961</v>
      </c>
      <c r="AB2404" s="155">
        <f t="shared" si="413"/>
        <v>9.3921976666666698</v>
      </c>
      <c r="AC2404" s="155">
        <f t="shared" si="410"/>
        <v>8.8725699999999961</v>
      </c>
      <c r="AD2404" s="155">
        <f t="shared" si="414"/>
        <v>6.6652886666666689</v>
      </c>
      <c r="AE2404" s="152">
        <f t="shared" si="411"/>
        <v>0</v>
      </c>
      <c r="AF2404" s="152"/>
      <c r="AG2404" s="156">
        <v>39384</v>
      </c>
      <c r="AH2404" s="159">
        <v>273.51892999999995</v>
      </c>
      <c r="AI2404" s="155">
        <f t="shared" si="415"/>
        <v>263.41229966666668</v>
      </c>
      <c r="AJ2404" s="158">
        <f t="shared" si="412"/>
        <v>3.2438595749113223E-2</v>
      </c>
      <c r="AK2404" s="155">
        <f t="shared" si="416"/>
        <v>2.5257945264451021E-2</v>
      </c>
      <c r="AL2404" s="158">
        <f t="shared" si="417"/>
        <v>2.530363492935301E-2</v>
      </c>
    </row>
    <row r="2405" spans="18:38" ht="14.25" x14ac:dyDescent="0.2">
      <c r="R2405" s="152" t="s">
        <v>97</v>
      </c>
      <c r="S2405" s="152"/>
      <c r="T2405" s="152" t="s">
        <v>95</v>
      </c>
      <c r="U2405" s="162">
        <v>39385</v>
      </c>
      <c r="V2405" s="152">
        <v>300.85550999999998</v>
      </c>
      <c r="W2405" s="152">
        <v>293.01675999999998</v>
      </c>
      <c r="X2405" s="152">
        <v>300.85550999999998</v>
      </c>
      <c r="Y2405" s="154">
        <f t="shared" si="407"/>
        <v>7.8387500000000045</v>
      </c>
      <c r="Z2405" s="154">
        <f t="shared" si="408"/>
        <v>0</v>
      </c>
      <c r="AA2405" s="154">
        <f t="shared" si="409"/>
        <v>-7.8387500000000045</v>
      </c>
      <c r="AB2405" s="155">
        <f t="shared" si="413"/>
        <v>9.3539346666666709</v>
      </c>
      <c r="AC2405" s="155">
        <f t="shared" si="410"/>
        <v>7.8387500000000045</v>
      </c>
      <c r="AD2405" s="155">
        <f t="shared" si="414"/>
        <v>6.7888506666666695</v>
      </c>
      <c r="AE2405" s="152">
        <f t="shared" si="411"/>
        <v>0</v>
      </c>
      <c r="AF2405" s="152"/>
      <c r="AG2405" s="156">
        <v>39385</v>
      </c>
      <c r="AH2405" s="159">
        <v>277.28701999999998</v>
      </c>
      <c r="AI2405" s="155">
        <f t="shared" si="415"/>
        <v>265.61928666666665</v>
      </c>
      <c r="AJ2405" s="158">
        <f t="shared" si="412"/>
        <v>2.8269444418999506E-2</v>
      </c>
      <c r="AK2405" s="155">
        <f t="shared" si="416"/>
        <v>2.5547752229914764E-2</v>
      </c>
      <c r="AL2405" s="158">
        <f t="shared" si="417"/>
        <v>2.555857577912328E-2</v>
      </c>
    </row>
    <row r="2406" spans="18:38" ht="14.25" x14ac:dyDescent="0.2">
      <c r="R2406" s="152" t="s">
        <v>97</v>
      </c>
      <c r="S2406" s="152"/>
      <c r="T2406" s="152" t="s">
        <v>95</v>
      </c>
      <c r="U2406" s="162">
        <v>39386</v>
      </c>
      <c r="V2406" s="152">
        <v>296.35329000000002</v>
      </c>
      <c r="W2406" s="152">
        <v>289.02368999999999</v>
      </c>
      <c r="X2406" s="152">
        <v>296.80650000000003</v>
      </c>
      <c r="Y2406" s="154">
        <f t="shared" si="407"/>
        <v>7.7828100000000404</v>
      </c>
      <c r="Z2406" s="154">
        <f t="shared" si="408"/>
        <v>0.45321000000001277</v>
      </c>
      <c r="AA2406" s="154">
        <f t="shared" si="409"/>
        <v>-7.3296000000000276</v>
      </c>
      <c r="AB2406" s="155">
        <f t="shared" si="413"/>
        <v>9.1768203333333371</v>
      </c>
      <c r="AC2406" s="155">
        <f t="shared" si="410"/>
        <v>7.3296000000000276</v>
      </c>
      <c r="AD2406" s="155">
        <f t="shared" si="414"/>
        <v>6.5791386666666689</v>
      </c>
      <c r="AE2406" s="152">
        <f t="shared" si="411"/>
        <v>0</v>
      </c>
      <c r="AF2406" s="152"/>
      <c r="AG2406" s="156">
        <v>39386</v>
      </c>
      <c r="AH2406" s="159">
        <v>268.85334999999998</v>
      </c>
      <c r="AI2406" s="155">
        <f t="shared" si="415"/>
        <v>266.2963226666667</v>
      </c>
      <c r="AJ2406" s="158">
        <f t="shared" si="412"/>
        <v>2.7262446236954192E-2</v>
      </c>
      <c r="AK2406" s="155">
        <f t="shared" si="416"/>
        <v>2.4629720630901516E-2</v>
      </c>
      <c r="AL2406" s="158">
        <f t="shared" si="417"/>
        <v>2.4706081559008341E-2</v>
      </c>
    </row>
    <row r="2407" spans="18:38" ht="14.25" x14ac:dyDescent="0.2">
      <c r="R2407" s="152" t="s">
        <v>97</v>
      </c>
      <c r="S2407" s="152"/>
      <c r="T2407" s="152" t="s">
        <v>95</v>
      </c>
      <c r="U2407" s="162">
        <v>39387</v>
      </c>
      <c r="V2407" s="152">
        <v>297.03138999999999</v>
      </c>
      <c r="W2407" s="152">
        <v>286.14303999999998</v>
      </c>
      <c r="X2407" s="152">
        <v>298.11698999999999</v>
      </c>
      <c r="Y2407" s="154">
        <f t="shared" si="407"/>
        <v>11.973950000000002</v>
      </c>
      <c r="Z2407" s="154">
        <f t="shared" si="408"/>
        <v>1.0855999999999995</v>
      </c>
      <c r="AA2407" s="154">
        <f t="shared" si="409"/>
        <v>-10.888350000000003</v>
      </c>
      <c r="AB2407" s="155">
        <f t="shared" si="413"/>
        <v>9.1622646666666707</v>
      </c>
      <c r="AC2407" s="155">
        <f t="shared" si="410"/>
        <v>10.888350000000003</v>
      </c>
      <c r="AD2407" s="155">
        <f t="shared" si="414"/>
        <v>6.5210873333333366</v>
      </c>
      <c r="AE2407" s="152">
        <f t="shared" si="411"/>
        <v>0</v>
      </c>
      <c r="AF2407" s="152"/>
      <c r="AG2407" s="156">
        <v>39387</v>
      </c>
      <c r="AH2407" s="159">
        <v>257.52312999999998</v>
      </c>
      <c r="AI2407" s="155">
        <f t="shared" si="415"/>
        <v>267.22412700000001</v>
      </c>
      <c r="AJ2407" s="158">
        <f t="shared" si="412"/>
        <v>4.2281056462772894E-2</v>
      </c>
      <c r="AK2407" s="155">
        <f t="shared" si="416"/>
        <v>2.420619194325254E-2</v>
      </c>
      <c r="AL2407" s="158">
        <f t="shared" si="417"/>
        <v>2.4403063475377493E-2</v>
      </c>
    </row>
    <row r="2408" spans="18:38" ht="14.25" x14ac:dyDescent="0.2">
      <c r="R2408" s="152" t="s">
        <v>97</v>
      </c>
      <c r="S2408" s="152"/>
      <c r="T2408" s="152" t="s">
        <v>95</v>
      </c>
      <c r="U2408" s="162">
        <v>39388</v>
      </c>
      <c r="V2408" s="152">
        <v>297.80856999999997</v>
      </c>
      <c r="W2408" s="152">
        <v>292.56491999999997</v>
      </c>
      <c r="X2408" s="152">
        <v>300.95832999999999</v>
      </c>
      <c r="Y2408" s="154">
        <f t="shared" si="407"/>
        <v>8.3934100000000171</v>
      </c>
      <c r="Z2408" s="154">
        <f t="shared" si="408"/>
        <v>3.1497600000000148</v>
      </c>
      <c r="AA2408" s="154">
        <f t="shared" si="409"/>
        <v>-5.2436500000000024</v>
      </c>
      <c r="AB2408" s="155">
        <f t="shared" si="413"/>
        <v>9.2828033333333391</v>
      </c>
      <c r="AC2408" s="155">
        <f t="shared" si="410"/>
        <v>5.2436500000000024</v>
      </c>
      <c r="AD2408" s="155">
        <f t="shared" si="414"/>
        <v>6.6658136666666694</v>
      </c>
      <c r="AE2408" s="152">
        <f t="shared" si="411"/>
        <v>0</v>
      </c>
      <c r="AF2408" s="152"/>
      <c r="AG2408" s="156">
        <v>39388</v>
      </c>
      <c r="AH2408" s="159">
        <v>268.94576999999998</v>
      </c>
      <c r="AI2408" s="155">
        <f t="shared" si="415"/>
        <v>267.92882199999997</v>
      </c>
      <c r="AJ2408" s="158">
        <f t="shared" si="412"/>
        <v>1.9497053253523945E-2</v>
      </c>
      <c r="AK2408" s="155">
        <f t="shared" si="416"/>
        <v>2.4734780549930894E-2</v>
      </c>
      <c r="AL2408" s="158">
        <f t="shared" si="417"/>
        <v>2.4879046669591485E-2</v>
      </c>
    </row>
    <row r="2409" spans="18:38" ht="14.25" x14ac:dyDescent="0.2">
      <c r="R2409" s="152" t="s">
        <v>97</v>
      </c>
      <c r="S2409" s="152"/>
      <c r="T2409" s="152" t="s">
        <v>95</v>
      </c>
      <c r="U2409" s="162">
        <v>39389</v>
      </c>
      <c r="V2409" s="152">
        <v>301.98714000000001</v>
      </c>
      <c r="W2409" s="152">
        <v>302.67959999999999</v>
      </c>
      <c r="X2409" s="152">
        <v>309.16692999999998</v>
      </c>
      <c r="Y2409" s="154">
        <f t="shared" si="407"/>
        <v>6.4873299999999858</v>
      </c>
      <c r="Z2409" s="154">
        <f t="shared" si="408"/>
        <v>7.1797899999999686</v>
      </c>
      <c r="AA2409" s="154">
        <f t="shared" si="409"/>
        <v>0.69245999999998276</v>
      </c>
      <c r="AB2409" s="155">
        <f t="shared" si="413"/>
        <v>9.1736940000000065</v>
      </c>
      <c r="AC2409" s="155">
        <f t="shared" si="410"/>
        <v>0</v>
      </c>
      <c r="AD2409" s="155">
        <f t="shared" si="414"/>
        <v>6.3339880000000033</v>
      </c>
      <c r="AE2409" s="152">
        <f t="shared" si="411"/>
        <v>0</v>
      </c>
      <c r="AF2409" s="152"/>
      <c r="AG2409" s="156">
        <v>39389</v>
      </c>
      <c r="AH2409" s="159">
        <v>264.56957</v>
      </c>
      <c r="AI2409" s="155">
        <f t="shared" si="415"/>
        <v>268.16029366666669</v>
      </c>
      <c r="AJ2409" s="158">
        <f t="shared" si="412"/>
        <v>0</v>
      </c>
      <c r="AK2409" s="155">
        <f t="shared" si="416"/>
        <v>2.3446764535569167E-2</v>
      </c>
      <c r="AL2409" s="158">
        <f t="shared" si="417"/>
        <v>2.3620156114064331E-2</v>
      </c>
    </row>
    <row r="2410" spans="18:38" ht="14.25" x14ac:dyDescent="0.2">
      <c r="R2410" s="152" t="s">
        <v>97</v>
      </c>
      <c r="S2410" s="152"/>
      <c r="T2410" s="152" t="s">
        <v>95</v>
      </c>
      <c r="U2410" s="162">
        <v>39390</v>
      </c>
      <c r="V2410" s="152">
        <v>308.03575000000001</v>
      </c>
      <c r="W2410" s="152">
        <v>300.59257000000002</v>
      </c>
      <c r="X2410" s="152">
        <v>311.34913</v>
      </c>
      <c r="Y2410" s="154">
        <f t="shared" si="407"/>
        <v>10.756559999999979</v>
      </c>
      <c r="Z2410" s="154">
        <f t="shared" si="408"/>
        <v>3.3133799999999951</v>
      </c>
      <c r="AA2410" s="154">
        <f t="shared" si="409"/>
        <v>-7.4431799999999839</v>
      </c>
      <c r="AB2410" s="155">
        <f t="shared" si="413"/>
        <v>9.114304000000006</v>
      </c>
      <c r="AC2410" s="155">
        <f t="shared" si="410"/>
        <v>7.4431799999999839</v>
      </c>
      <c r="AD2410" s="155">
        <f t="shared" si="414"/>
        <v>6.212417000000003</v>
      </c>
      <c r="AE2410" s="152">
        <f t="shared" si="411"/>
        <v>0</v>
      </c>
      <c r="AF2410" s="152"/>
      <c r="AG2410" s="156">
        <v>39390</v>
      </c>
      <c r="AH2410" s="159">
        <v>278.21506000000005</v>
      </c>
      <c r="AI2410" s="155">
        <f t="shared" si="415"/>
        <v>269.20036233333332</v>
      </c>
      <c r="AJ2410" s="158">
        <f t="shared" si="412"/>
        <v>2.6753332475962958E-2</v>
      </c>
      <c r="AK2410" s="155">
        <f t="shared" si="416"/>
        <v>2.2841953036428778E-2</v>
      </c>
      <c r="AL2410" s="158">
        <f t="shared" si="417"/>
        <v>2.3077298062131026E-2</v>
      </c>
    </row>
    <row r="2411" spans="18:38" ht="14.25" x14ac:dyDescent="0.2">
      <c r="R2411" s="152" t="s">
        <v>97</v>
      </c>
      <c r="S2411" s="152"/>
      <c r="T2411" s="152" t="s">
        <v>95</v>
      </c>
      <c r="U2411" s="162">
        <v>39391</v>
      </c>
      <c r="V2411" s="152">
        <v>300.42331999999999</v>
      </c>
      <c r="W2411" s="152">
        <v>295.09947</v>
      </c>
      <c r="X2411" s="152">
        <v>303.61950999999999</v>
      </c>
      <c r="Y2411" s="154">
        <f t="shared" si="407"/>
        <v>8.5200399999999945</v>
      </c>
      <c r="Z2411" s="154">
        <f t="shared" si="408"/>
        <v>3.1961900000000014</v>
      </c>
      <c r="AA2411" s="154">
        <f t="shared" si="409"/>
        <v>-5.3238499999999931</v>
      </c>
      <c r="AB2411" s="155">
        <f t="shared" si="413"/>
        <v>9.0781093333333409</v>
      </c>
      <c r="AC2411" s="155">
        <f t="shared" si="410"/>
        <v>5.3238499999999931</v>
      </c>
      <c r="AD2411" s="155">
        <f t="shared" si="414"/>
        <v>6.1782070000000031</v>
      </c>
      <c r="AE2411" s="152">
        <f t="shared" si="411"/>
        <v>0</v>
      </c>
      <c r="AF2411" s="152"/>
      <c r="AG2411" s="156">
        <v>39391</v>
      </c>
      <c r="AH2411" s="159">
        <v>291.57375999999999</v>
      </c>
      <c r="AI2411" s="155">
        <f t="shared" si="415"/>
        <v>270.77359433333334</v>
      </c>
      <c r="AJ2411" s="158">
        <f t="shared" si="412"/>
        <v>1.8259016174843695E-2</v>
      </c>
      <c r="AK2411" s="155">
        <f t="shared" si="416"/>
        <v>2.2584417670818046E-2</v>
      </c>
      <c r="AL2411" s="158">
        <f t="shared" si="417"/>
        <v>2.2816874057499041E-2</v>
      </c>
    </row>
    <row r="2412" spans="18:38" ht="14.25" x14ac:dyDescent="0.2">
      <c r="R2412" s="152" t="s">
        <v>97</v>
      </c>
      <c r="S2412" s="152"/>
      <c r="T2412" s="152" t="s">
        <v>95</v>
      </c>
      <c r="U2412" s="162">
        <v>39392</v>
      </c>
      <c r="V2412" s="152">
        <v>304.00236999999998</v>
      </c>
      <c r="W2412" s="152">
        <v>298.90996999999999</v>
      </c>
      <c r="X2412" s="152">
        <v>305.33710000000002</v>
      </c>
      <c r="Y2412" s="154">
        <f t="shared" si="407"/>
        <v>6.4271300000000338</v>
      </c>
      <c r="Z2412" s="154">
        <f t="shared" si="408"/>
        <v>1.3347300000000359</v>
      </c>
      <c r="AA2412" s="154">
        <f t="shared" si="409"/>
        <v>-5.0923999999999978</v>
      </c>
      <c r="AB2412" s="155">
        <f t="shared" si="413"/>
        <v>9.0679673333333426</v>
      </c>
      <c r="AC2412" s="155">
        <f t="shared" si="410"/>
        <v>5.0923999999999978</v>
      </c>
      <c r="AD2412" s="155">
        <f t="shared" si="414"/>
        <v>6.2569270000000037</v>
      </c>
      <c r="AE2412" s="152">
        <f t="shared" si="411"/>
        <v>0</v>
      </c>
      <c r="AF2412" s="152"/>
      <c r="AG2412" s="156">
        <v>39392</v>
      </c>
      <c r="AH2412" s="159">
        <v>294.17265000000003</v>
      </c>
      <c r="AI2412" s="155">
        <f t="shared" si="415"/>
        <v>271.82269666666667</v>
      </c>
      <c r="AJ2412" s="158">
        <f t="shared" si="412"/>
        <v>1.7310922684348789E-2</v>
      </c>
      <c r="AK2412" s="155">
        <f t="shared" si="416"/>
        <v>2.2814943622247799E-2</v>
      </c>
      <c r="AL2412" s="158">
        <f t="shared" si="417"/>
        <v>2.3018412651805924E-2</v>
      </c>
    </row>
    <row r="2413" spans="18:38" ht="14.25" x14ac:dyDescent="0.2">
      <c r="R2413" s="152" t="s">
        <v>97</v>
      </c>
      <c r="S2413" s="152"/>
      <c r="T2413" s="152" t="s">
        <v>95</v>
      </c>
      <c r="U2413" s="162">
        <v>39393</v>
      </c>
      <c r="V2413" s="152">
        <v>305.31592999999998</v>
      </c>
      <c r="W2413" s="152">
        <v>299.75585000000001</v>
      </c>
      <c r="X2413" s="152">
        <v>307.90665999999999</v>
      </c>
      <c r="Y2413" s="154">
        <f t="shared" si="407"/>
        <v>8.1508099999999786</v>
      </c>
      <c r="Z2413" s="154">
        <f t="shared" si="408"/>
        <v>2.5907300000000077</v>
      </c>
      <c r="AA2413" s="154">
        <f t="shared" si="409"/>
        <v>-5.5600799999999708</v>
      </c>
      <c r="AB2413" s="155">
        <f t="shared" si="413"/>
        <v>9.1511883333333426</v>
      </c>
      <c r="AC2413" s="155">
        <f t="shared" si="410"/>
        <v>5.5600799999999708</v>
      </c>
      <c r="AD2413" s="155">
        <f t="shared" si="414"/>
        <v>6.2680396666666693</v>
      </c>
      <c r="AE2413" s="152">
        <f t="shared" si="411"/>
        <v>0</v>
      </c>
      <c r="AF2413" s="152"/>
      <c r="AG2413" s="156">
        <v>39393</v>
      </c>
      <c r="AH2413" s="159">
        <v>291.12368999999995</v>
      </c>
      <c r="AI2413" s="155">
        <f t="shared" si="415"/>
        <v>272.5433286666667</v>
      </c>
      <c r="AJ2413" s="158">
        <f t="shared" si="412"/>
        <v>1.9098686197608898E-2</v>
      </c>
      <c r="AK2413" s="155">
        <f t="shared" si="416"/>
        <v>2.2805109072162946E-2</v>
      </c>
      <c r="AL2413" s="158">
        <f t="shared" si="417"/>
        <v>2.2998323596218995E-2</v>
      </c>
    </row>
    <row r="2414" spans="18:38" ht="14.25" x14ac:dyDescent="0.2">
      <c r="R2414" s="152" t="s">
        <v>97</v>
      </c>
      <c r="S2414" s="152"/>
      <c r="T2414" s="152" t="s">
        <v>95</v>
      </c>
      <c r="U2414" s="162">
        <v>39394</v>
      </c>
      <c r="V2414" s="152">
        <v>308.65127000000001</v>
      </c>
      <c r="W2414" s="152">
        <v>301.50506000000001</v>
      </c>
      <c r="X2414" s="152">
        <v>312.67406999999997</v>
      </c>
      <c r="Y2414" s="154">
        <f t="shared" si="407"/>
        <v>11.169009999999957</v>
      </c>
      <c r="Z2414" s="154">
        <f t="shared" si="408"/>
        <v>4.0227999999999611</v>
      </c>
      <c r="AA2414" s="154">
        <f t="shared" si="409"/>
        <v>-7.1462099999999964</v>
      </c>
      <c r="AB2414" s="155">
        <f t="shared" si="413"/>
        <v>9.2070566666666718</v>
      </c>
      <c r="AC2414" s="155">
        <f t="shared" si="410"/>
        <v>7.1462099999999964</v>
      </c>
      <c r="AD2414" s="155">
        <f t="shared" si="414"/>
        <v>6.2268563333333358</v>
      </c>
      <c r="AE2414" s="152">
        <f t="shared" si="411"/>
        <v>0</v>
      </c>
      <c r="AF2414" s="152"/>
      <c r="AG2414" s="156">
        <v>39394</v>
      </c>
      <c r="AH2414" s="159">
        <v>300.08922999999993</v>
      </c>
      <c r="AI2414" s="155">
        <f t="shared" si="415"/>
        <v>273.41577600000005</v>
      </c>
      <c r="AJ2414" s="158">
        <f t="shared" si="412"/>
        <v>2.3813617036506102E-2</v>
      </c>
      <c r="AK2414" s="155">
        <f t="shared" si="416"/>
        <v>2.2578910153546843E-2</v>
      </c>
      <c r="AL2414" s="158">
        <f t="shared" si="417"/>
        <v>2.2774312530281116E-2</v>
      </c>
    </row>
    <row r="2415" spans="18:38" ht="14.25" x14ac:dyDescent="0.2">
      <c r="R2415" s="152" t="s">
        <v>97</v>
      </c>
      <c r="S2415" s="152"/>
      <c r="T2415" s="152" t="s">
        <v>95</v>
      </c>
      <c r="U2415" s="162">
        <v>39395</v>
      </c>
      <c r="V2415" s="152">
        <v>308.43353000000002</v>
      </c>
      <c r="W2415" s="152">
        <v>296.26265000000001</v>
      </c>
      <c r="X2415" s="152">
        <v>309.54165</v>
      </c>
      <c r="Y2415" s="154">
        <f t="shared" si="407"/>
        <v>13.278999999999996</v>
      </c>
      <c r="Z2415" s="154">
        <f t="shared" si="408"/>
        <v>1.1081199999999853</v>
      </c>
      <c r="AA2415" s="154">
        <f t="shared" si="409"/>
        <v>-12.170880000000011</v>
      </c>
      <c r="AB2415" s="155">
        <f t="shared" si="413"/>
        <v>9.2968446666666704</v>
      </c>
      <c r="AC2415" s="155">
        <f t="shared" si="410"/>
        <v>12.170880000000011</v>
      </c>
      <c r="AD2415" s="155">
        <f t="shared" si="414"/>
        <v>6.2817873333333374</v>
      </c>
      <c r="AE2415" s="152">
        <f t="shared" si="411"/>
        <v>0</v>
      </c>
      <c r="AF2415" s="152"/>
      <c r="AG2415" s="156">
        <v>39395</v>
      </c>
      <c r="AH2415" s="159">
        <v>312.00779000000006</v>
      </c>
      <c r="AI2415" s="155">
        <f t="shared" si="415"/>
        <v>275.01956000000001</v>
      </c>
      <c r="AJ2415" s="158">
        <f t="shared" si="412"/>
        <v>3.9008256813075112E-2</v>
      </c>
      <c r="AK2415" s="155">
        <f t="shared" si="416"/>
        <v>2.2549997748041787E-2</v>
      </c>
      <c r="AL2415" s="158">
        <f t="shared" si="417"/>
        <v>2.284123839531027E-2</v>
      </c>
    </row>
    <row r="2416" spans="18:38" ht="14.25" x14ac:dyDescent="0.2">
      <c r="R2416" s="152" t="s">
        <v>97</v>
      </c>
      <c r="S2416" s="152"/>
      <c r="T2416" s="152" t="s">
        <v>95</v>
      </c>
      <c r="U2416" s="162">
        <v>39396</v>
      </c>
      <c r="V2416" s="152">
        <v>306.64623999999998</v>
      </c>
      <c r="W2416" s="152">
        <v>297.71654999999998</v>
      </c>
      <c r="X2416" s="152">
        <v>308.61891000000003</v>
      </c>
      <c r="Y2416" s="154">
        <f t="shared" si="407"/>
        <v>10.902360000000044</v>
      </c>
      <c r="Z2416" s="154">
        <f t="shared" si="408"/>
        <v>1.9726700000000505</v>
      </c>
      <c r="AA2416" s="154">
        <f t="shared" si="409"/>
        <v>-8.9296899999999937</v>
      </c>
      <c r="AB2416" s="155">
        <f t="shared" si="413"/>
        <v>9.2189240000000066</v>
      </c>
      <c r="AC2416" s="155">
        <f t="shared" si="410"/>
        <v>8.9296899999999937</v>
      </c>
      <c r="AD2416" s="155">
        <f t="shared" si="414"/>
        <v>6.204685666666669</v>
      </c>
      <c r="AE2416" s="152">
        <f t="shared" si="411"/>
        <v>0</v>
      </c>
      <c r="AF2416" s="152"/>
      <c r="AG2416" s="156">
        <v>39396</v>
      </c>
      <c r="AH2416" s="159">
        <v>273.90422000000001</v>
      </c>
      <c r="AI2416" s="155">
        <f t="shared" si="415"/>
        <v>275.64392000000004</v>
      </c>
      <c r="AJ2416" s="158">
        <f t="shared" si="412"/>
        <v>3.260150573802767E-2</v>
      </c>
      <c r="AK2416" s="155">
        <f t="shared" si="416"/>
        <v>2.2168074180966259E-2</v>
      </c>
      <c r="AL2416" s="158">
        <f t="shared" si="417"/>
        <v>2.2509786055381408E-2</v>
      </c>
    </row>
    <row r="2417" spans="18:38" ht="14.25" x14ac:dyDescent="0.2">
      <c r="R2417" s="152" t="s">
        <v>97</v>
      </c>
      <c r="S2417" s="152"/>
      <c r="T2417" s="152" t="s">
        <v>95</v>
      </c>
      <c r="U2417" s="162">
        <v>39397</v>
      </c>
      <c r="V2417" s="152">
        <v>309.12943999999999</v>
      </c>
      <c r="W2417" s="152">
        <v>298.03703999999999</v>
      </c>
      <c r="X2417" s="152">
        <v>311.49558000000002</v>
      </c>
      <c r="Y2417" s="154">
        <f t="shared" si="407"/>
        <v>13.458540000000028</v>
      </c>
      <c r="Z2417" s="154">
        <f t="shared" si="408"/>
        <v>2.3661400000000299</v>
      </c>
      <c r="AA2417" s="154">
        <f t="shared" si="409"/>
        <v>-11.092399999999998</v>
      </c>
      <c r="AB2417" s="155">
        <f t="shared" si="413"/>
        <v>9.4555810000000058</v>
      </c>
      <c r="AC2417" s="155">
        <f t="shared" si="410"/>
        <v>11.092399999999998</v>
      </c>
      <c r="AD2417" s="155">
        <f t="shared" si="414"/>
        <v>6.4670896666666691</v>
      </c>
      <c r="AE2417" s="152">
        <f t="shared" si="411"/>
        <v>0</v>
      </c>
      <c r="AF2417" s="152"/>
      <c r="AG2417" s="156">
        <v>39397</v>
      </c>
      <c r="AH2417" s="159">
        <v>278.18546000000003</v>
      </c>
      <c r="AI2417" s="155">
        <f t="shared" si="415"/>
        <v>276.80773833333336</v>
      </c>
      <c r="AJ2417" s="158">
        <f t="shared" si="412"/>
        <v>3.9874118510723013E-2</v>
      </c>
      <c r="AK2417" s="155">
        <f t="shared" si="416"/>
        <v>2.3055964023001682E-2</v>
      </c>
      <c r="AL2417" s="158">
        <f t="shared" si="417"/>
        <v>2.3363110098023939E-2</v>
      </c>
    </row>
    <row r="2418" spans="18:38" ht="14.25" x14ac:dyDescent="0.2">
      <c r="R2418" s="152" t="s">
        <v>97</v>
      </c>
      <c r="S2418" s="152"/>
      <c r="T2418" s="152" t="s">
        <v>95</v>
      </c>
      <c r="U2418" s="162">
        <v>39398</v>
      </c>
      <c r="V2418" s="152">
        <v>307.90852999999998</v>
      </c>
      <c r="W2418" s="152">
        <v>295.72154</v>
      </c>
      <c r="X2418" s="152">
        <v>310.54671000000002</v>
      </c>
      <c r="Y2418" s="154">
        <f t="shared" si="407"/>
        <v>14.825170000000014</v>
      </c>
      <c r="Z2418" s="154">
        <f t="shared" si="408"/>
        <v>2.6381800000000339</v>
      </c>
      <c r="AA2418" s="154">
        <f t="shared" si="409"/>
        <v>-12.18698999999998</v>
      </c>
      <c r="AB2418" s="155">
        <f t="shared" si="413"/>
        <v>9.6149133333333392</v>
      </c>
      <c r="AC2418" s="155">
        <f t="shared" si="410"/>
        <v>12.18698999999998</v>
      </c>
      <c r="AD2418" s="155">
        <f t="shared" si="414"/>
        <v>6.5708456666666679</v>
      </c>
      <c r="AE2418" s="152">
        <f t="shared" si="411"/>
        <v>0</v>
      </c>
      <c r="AF2418" s="152"/>
      <c r="AG2418" s="156">
        <v>39398</v>
      </c>
      <c r="AH2418" s="159">
        <v>340.59089</v>
      </c>
      <c r="AI2418" s="155">
        <f t="shared" si="415"/>
        <v>280.0264283333334</v>
      </c>
      <c r="AJ2418" s="158">
        <f t="shared" si="412"/>
        <v>3.5781902446069477E-2</v>
      </c>
      <c r="AK2418" s="155">
        <f t="shared" si="416"/>
        <v>2.3009187631998006E-2</v>
      </c>
      <c r="AL2418" s="158">
        <f t="shared" si="417"/>
        <v>2.3465091155056871E-2</v>
      </c>
    </row>
    <row r="2419" spans="18:38" ht="14.25" x14ac:dyDescent="0.2">
      <c r="R2419" s="152" t="s">
        <v>97</v>
      </c>
      <c r="S2419" s="152"/>
      <c r="T2419" s="152" t="s">
        <v>95</v>
      </c>
      <c r="U2419" s="162">
        <v>39399</v>
      </c>
      <c r="V2419" s="152">
        <v>311.22375</v>
      </c>
      <c r="W2419" s="152">
        <v>308.10685999999998</v>
      </c>
      <c r="X2419" s="152">
        <v>314.95818000000003</v>
      </c>
      <c r="Y2419" s="154">
        <f t="shared" si="407"/>
        <v>6.8513200000000438</v>
      </c>
      <c r="Z2419" s="154">
        <f t="shared" si="408"/>
        <v>3.7344300000000317</v>
      </c>
      <c r="AA2419" s="154">
        <f t="shared" si="409"/>
        <v>-3.1168900000000122</v>
      </c>
      <c r="AB2419" s="155">
        <f t="shared" si="413"/>
        <v>9.593586666666674</v>
      </c>
      <c r="AC2419" s="155">
        <f t="shared" si="410"/>
        <v>3.1168900000000122</v>
      </c>
      <c r="AD2419" s="155">
        <f t="shared" si="414"/>
        <v>6.5449096666666682</v>
      </c>
      <c r="AE2419" s="152">
        <f t="shared" si="411"/>
        <v>0</v>
      </c>
      <c r="AF2419" s="152"/>
      <c r="AG2419" s="156">
        <v>39399</v>
      </c>
      <c r="AH2419" s="159">
        <v>327.13592000000006</v>
      </c>
      <c r="AI2419" s="155">
        <f t="shared" si="415"/>
        <v>282.44773733333335</v>
      </c>
      <c r="AJ2419" s="158">
        <f t="shared" si="412"/>
        <v>9.5278133932831695E-3</v>
      </c>
      <c r="AK2419" s="155">
        <f t="shared" si="416"/>
        <v>2.2816628003729907E-2</v>
      </c>
      <c r="AL2419" s="158">
        <f t="shared" si="417"/>
        <v>2.3172108682685717E-2</v>
      </c>
    </row>
    <row r="2420" spans="18:38" ht="14.25" x14ac:dyDescent="0.2">
      <c r="R2420" s="152" t="s">
        <v>97</v>
      </c>
      <c r="S2420" s="152"/>
      <c r="T2420" s="152" t="s">
        <v>95</v>
      </c>
      <c r="U2420" s="162">
        <v>39400</v>
      </c>
      <c r="V2420" s="152">
        <v>315.54171000000002</v>
      </c>
      <c r="W2420" s="152">
        <v>303.37092000000001</v>
      </c>
      <c r="X2420" s="152">
        <v>316.30002999999999</v>
      </c>
      <c r="Y2420" s="154">
        <f t="shared" si="407"/>
        <v>12.92910999999998</v>
      </c>
      <c r="Z2420" s="154">
        <f t="shared" si="408"/>
        <v>0.75831999999996924</v>
      </c>
      <c r="AA2420" s="154">
        <f t="shared" si="409"/>
        <v>-12.170790000000011</v>
      </c>
      <c r="AB2420" s="155">
        <f t="shared" si="413"/>
        <v>9.7471723333333404</v>
      </c>
      <c r="AC2420" s="155">
        <f t="shared" si="410"/>
        <v>12.170790000000011</v>
      </c>
      <c r="AD2420" s="155">
        <f t="shared" si="414"/>
        <v>6.9385563333333362</v>
      </c>
      <c r="AE2420" s="152">
        <f t="shared" si="411"/>
        <v>0</v>
      </c>
      <c r="AF2420" s="152"/>
      <c r="AG2420" s="156">
        <v>39400</v>
      </c>
      <c r="AH2420" s="159">
        <v>332.1</v>
      </c>
      <c r="AI2420" s="155">
        <f t="shared" si="415"/>
        <v>284.68667300000004</v>
      </c>
      <c r="AJ2420" s="158">
        <f t="shared" si="412"/>
        <v>3.6647967479674824E-2</v>
      </c>
      <c r="AK2420" s="155">
        <f t="shared" si="416"/>
        <v>2.3992757378417145E-2</v>
      </c>
      <c r="AL2420" s="158">
        <f t="shared" si="417"/>
        <v>2.4372606768752168E-2</v>
      </c>
    </row>
    <row r="2421" spans="18:38" ht="14.25" x14ac:dyDescent="0.2">
      <c r="R2421" s="152" t="s">
        <v>97</v>
      </c>
      <c r="S2421" s="152"/>
      <c r="T2421" s="152" t="s">
        <v>95</v>
      </c>
      <c r="U2421" s="162">
        <v>39401</v>
      </c>
      <c r="V2421" s="152">
        <v>311.79772000000003</v>
      </c>
      <c r="W2421" s="152">
        <v>302.72203000000002</v>
      </c>
      <c r="X2421" s="152">
        <v>312.81995999999998</v>
      </c>
      <c r="Y2421" s="154">
        <f t="shared" si="407"/>
        <v>10.097929999999963</v>
      </c>
      <c r="Z2421" s="154">
        <f t="shared" si="408"/>
        <v>1.0222399999999539</v>
      </c>
      <c r="AA2421" s="154">
        <f t="shared" si="409"/>
        <v>-9.0756900000000087</v>
      </c>
      <c r="AB2421" s="155">
        <f t="shared" si="413"/>
        <v>9.7431916666666716</v>
      </c>
      <c r="AC2421" s="155">
        <f t="shared" si="410"/>
        <v>9.0756900000000087</v>
      </c>
      <c r="AD2421" s="155">
        <f t="shared" si="414"/>
        <v>6.9982046666666688</v>
      </c>
      <c r="AE2421" s="152">
        <f t="shared" si="411"/>
        <v>0</v>
      </c>
      <c r="AF2421" s="152"/>
      <c r="AG2421" s="156">
        <v>39401</v>
      </c>
      <c r="AH2421" s="159">
        <v>351.20551</v>
      </c>
      <c r="AI2421" s="155">
        <f t="shared" si="415"/>
        <v>287.05067299999996</v>
      </c>
      <c r="AJ2421" s="158">
        <f t="shared" si="412"/>
        <v>2.5841536483866692E-2</v>
      </c>
      <c r="AK2421" s="155">
        <f t="shared" si="416"/>
        <v>2.3987615982008437E-2</v>
      </c>
      <c r="AL2421" s="158">
        <f t="shared" si="417"/>
        <v>2.4379683884826392E-2</v>
      </c>
    </row>
    <row r="2422" spans="18:38" ht="14.25" x14ac:dyDescent="0.2">
      <c r="R2422" s="152" t="s">
        <v>97</v>
      </c>
      <c r="S2422" s="152"/>
      <c r="T2422" s="152" t="s">
        <v>95</v>
      </c>
      <c r="U2422" s="162">
        <v>39402</v>
      </c>
      <c r="V2422" s="152">
        <v>310.84735000000001</v>
      </c>
      <c r="W2422" s="152">
        <v>300.67227000000003</v>
      </c>
      <c r="X2422" s="152">
        <v>314.08976999999999</v>
      </c>
      <c r="Y2422" s="154">
        <f t="shared" si="407"/>
        <v>13.417499999999961</v>
      </c>
      <c r="Z2422" s="154">
        <f t="shared" si="408"/>
        <v>3.2424199999999814</v>
      </c>
      <c r="AA2422" s="154">
        <f t="shared" si="409"/>
        <v>-10.17507999999998</v>
      </c>
      <c r="AB2422" s="155">
        <f t="shared" si="413"/>
        <v>9.9481196666666722</v>
      </c>
      <c r="AC2422" s="155">
        <f t="shared" si="410"/>
        <v>10.17507999999998</v>
      </c>
      <c r="AD2422" s="155">
        <f t="shared" si="414"/>
        <v>7.2094846666666683</v>
      </c>
      <c r="AE2422" s="152">
        <f t="shared" si="411"/>
        <v>0</v>
      </c>
      <c r="AF2422" s="152"/>
      <c r="AG2422" s="156">
        <v>39402</v>
      </c>
      <c r="AH2422" s="159">
        <v>350.29382999999996</v>
      </c>
      <c r="AI2422" s="155">
        <f t="shared" si="415"/>
        <v>289.60870666666671</v>
      </c>
      <c r="AJ2422" s="158">
        <f t="shared" si="412"/>
        <v>2.9047271543435352E-2</v>
      </c>
      <c r="AK2422" s="155">
        <f t="shared" si="416"/>
        <v>2.4488345974362682E-2</v>
      </c>
      <c r="AL2422" s="158">
        <f t="shared" si="417"/>
        <v>2.4893880952842441E-2</v>
      </c>
    </row>
    <row r="2423" spans="18:38" ht="14.25" x14ac:dyDescent="0.2">
      <c r="R2423" s="152" t="s">
        <v>97</v>
      </c>
      <c r="S2423" s="152"/>
      <c r="T2423" s="152" t="s">
        <v>95</v>
      </c>
      <c r="U2423" s="162">
        <v>39403</v>
      </c>
      <c r="V2423" s="152">
        <v>314.99437</v>
      </c>
      <c r="W2423" s="152">
        <v>306.82645000000002</v>
      </c>
      <c r="X2423" s="152">
        <v>318.21964000000003</v>
      </c>
      <c r="Y2423" s="154">
        <f t="shared" si="407"/>
        <v>11.393190000000004</v>
      </c>
      <c r="Z2423" s="154">
        <f t="shared" si="408"/>
        <v>3.2252700000000232</v>
      </c>
      <c r="AA2423" s="154">
        <f t="shared" si="409"/>
        <v>-8.167919999999981</v>
      </c>
      <c r="AB2423" s="155">
        <f t="shared" si="413"/>
        <v>10.091477333333337</v>
      </c>
      <c r="AC2423" s="155">
        <f t="shared" si="410"/>
        <v>8.167919999999981</v>
      </c>
      <c r="AD2423" s="155">
        <f t="shared" si="414"/>
        <v>7.3081560000000003</v>
      </c>
      <c r="AE2423" s="152">
        <f t="shared" si="411"/>
        <v>0</v>
      </c>
      <c r="AF2423" s="152"/>
      <c r="AG2423" s="156">
        <v>39403</v>
      </c>
      <c r="AH2423" s="159">
        <v>318.56457999999998</v>
      </c>
      <c r="AI2423" s="155">
        <f t="shared" si="415"/>
        <v>291.20667533333329</v>
      </c>
      <c r="AJ2423" s="158">
        <f t="shared" si="412"/>
        <v>2.5639761959725661E-2</v>
      </c>
      <c r="AK2423" s="155">
        <f t="shared" si="416"/>
        <v>2.4701554976606442E-2</v>
      </c>
      <c r="AL2423" s="158">
        <f t="shared" si="417"/>
        <v>2.5096114268790815E-2</v>
      </c>
    </row>
    <row r="2424" spans="18:38" ht="14.25" x14ac:dyDescent="0.2">
      <c r="R2424" s="152" t="s">
        <v>97</v>
      </c>
      <c r="S2424" s="152"/>
      <c r="T2424" s="152" t="s">
        <v>95</v>
      </c>
      <c r="U2424" s="162">
        <v>39404</v>
      </c>
      <c r="V2424" s="152">
        <v>318.45366999999999</v>
      </c>
      <c r="W2424" s="152">
        <v>309.13443000000001</v>
      </c>
      <c r="X2424" s="152">
        <v>320.41541999999998</v>
      </c>
      <c r="Y2424" s="154">
        <f t="shared" si="407"/>
        <v>11.280989999999974</v>
      </c>
      <c r="Z2424" s="154">
        <f t="shared" si="408"/>
        <v>1.961749999999995</v>
      </c>
      <c r="AA2424" s="154">
        <f t="shared" si="409"/>
        <v>-9.3192399999999793</v>
      </c>
      <c r="AB2424" s="155">
        <f t="shared" si="413"/>
        <v>10.208955333333336</v>
      </c>
      <c r="AC2424" s="155">
        <f t="shared" si="410"/>
        <v>9.3192399999999793</v>
      </c>
      <c r="AD2424" s="155">
        <f t="shared" si="414"/>
        <v>7.4843599999999997</v>
      </c>
      <c r="AE2424" s="152">
        <f t="shared" si="411"/>
        <v>0</v>
      </c>
      <c r="AF2424" s="152"/>
      <c r="AG2424" s="156">
        <v>39404</v>
      </c>
      <c r="AH2424" s="159">
        <v>330.68393000000003</v>
      </c>
      <c r="AI2424" s="155">
        <f t="shared" si="415"/>
        <v>292.98760099999993</v>
      </c>
      <c r="AJ2424" s="158">
        <f t="shared" si="412"/>
        <v>2.8181714182482283E-2</v>
      </c>
      <c r="AK2424" s="155">
        <f t="shared" si="416"/>
        <v>2.5156060520799772E-2</v>
      </c>
      <c r="AL2424" s="158">
        <f t="shared" si="417"/>
        <v>2.5544971781928758E-2</v>
      </c>
    </row>
    <row r="2425" spans="18:38" ht="14.25" x14ac:dyDescent="0.2">
      <c r="R2425" s="152" t="s">
        <v>97</v>
      </c>
      <c r="S2425" s="152"/>
      <c r="T2425" s="152" t="s">
        <v>95</v>
      </c>
      <c r="U2425" s="162">
        <v>39405</v>
      </c>
      <c r="V2425" s="152">
        <v>314.66865000000001</v>
      </c>
      <c r="W2425" s="152">
        <v>303.53512999999998</v>
      </c>
      <c r="X2425" s="152">
        <v>318.76976000000002</v>
      </c>
      <c r="Y2425" s="154">
        <f t="shared" si="407"/>
        <v>15.234630000000038</v>
      </c>
      <c r="Z2425" s="154">
        <f t="shared" si="408"/>
        <v>4.1011100000000056</v>
      </c>
      <c r="AA2425" s="154">
        <f t="shared" si="409"/>
        <v>-11.133520000000033</v>
      </c>
      <c r="AB2425" s="155">
        <f t="shared" si="413"/>
        <v>10.419235666666671</v>
      </c>
      <c r="AC2425" s="155">
        <f t="shared" si="410"/>
        <v>11.133520000000033</v>
      </c>
      <c r="AD2425" s="155">
        <f t="shared" si="414"/>
        <v>7.8211663333333359</v>
      </c>
      <c r="AE2425" s="152">
        <f t="shared" si="411"/>
        <v>0</v>
      </c>
      <c r="AF2425" s="152"/>
      <c r="AG2425" s="156">
        <v>39405</v>
      </c>
      <c r="AH2425" s="159">
        <v>339.39296999999993</v>
      </c>
      <c r="AI2425" s="155">
        <f t="shared" si="415"/>
        <v>295.10547566666668</v>
      </c>
      <c r="AJ2425" s="158">
        <f t="shared" si="412"/>
        <v>3.2804215125610985E-2</v>
      </c>
      <c r="AK2425" s="155">
        <f t="shared" si="416"/>
        <v>2.6125154576104932E-2</v>
      </c>
      <c r="AL2425" s="158">
        <f t="shared" si="417"/>
        <v>2.6502952260254408E-2</v>
      </c>
    </row>
    <row r="2426" spans="18:38" ht="14.25" x14ac:dyDescent="0.2">
      <c r="R2426" s="152" t="s">
        <v>97</v>
      </c>
      <c r="S2426" s="152"/>
      <c r="T2426" s="152" t="s">
        <v>95</v>
      </c>
      <c r="U2426" s="162">
        <v>39406</v>
      </c>
      <c r="V2426" s="152">
        <v>319.96996000000001</v>
      </c>
      <c r="W2426" s="152">
        <v>306.32136000000003</v>
      </c>
      <c r="X2426" s="152">
        <v>321.66896000000003</v>
      </c>
      <c r="Y2426" s="154">
        <f t="shared" si="407"/>
        <v>15.3476</v>
      </c>
      <c r="Z2426" s="154">
        <f t="shared" si="408"/>
        <v>1.6990000000000123</v>
      </c>
      <c r="AA2426" s="154">
        <f t="shared" si="409"/>
        <v>-13.648599999999988</v>
      </c>
      <c r="AB2426" s="155">
        <f t="shared" si="413"/>
        <v>10.630137333333336</v>
      </c>
      <c r="AC2426" s="155">
        <f t="shared" si="410"/>
        <v>13.648599999999988</v>
      </c>
      <c r="AD2426" s="155">
        <f t="shared" si="414"/>
        <v>8.2527096666666679</v>
      </c>
      <c r="AE2426" s="152">
        <f t="shared" si="411"/>
        <v>0</v>
      </c>
      <c r="AF2426" s="152"/>
      <c r="AG2426" s="156">
        <v>39406</v>
      </c>
      <c r="AH2426" s="159">
        <v>334.71755999999999</v>
      </c>
      <c r="AI2426" s="155">
        <f t="shared" si="415"/>
        <v>297.07963599999999</v>
      </c>
      <c r="AJ2426" s="158">
        <f t="shared" si="412"/>
        <v>4.0776468375307191E-2</v>
      </c>
      <c r="AK2426" s="155">
        <f t="shared" si="416"/>
        <v>2.7399395175661107E-2</v>
      </c>
      <c r="AL2426" s="158">
        <f t="shared" si="417"/>
        <v>2.7779452599930709E-2</v>
      </c>
    </row>
    <row r="2427" spans="18:38" ht="14.25" x14ac:dyDescent="0.2">
      <c r="R2427" s="152" t="s">
        <v>97</v>
      </c>
      <c r="S2427" s="152"/>
      <c r="T2427" s="152" t="s">
        <v>95</v>
      </c>
      <c r="U2427" s="162">
        <v>39407</v>
      </c>
      <c r="V2427" s="152">
        <v>319.44022000000001</v>
      </c>
      <c r="W2427" s="152">
        <v>305.55212999999998</v>
      </c>
      <c r="X2427" s="152">
        <v>319.36903000000001</v>
      </c>
      <c r="Y2427" s="154">
        <f t="shared" si="407"/>
        <v>13.816900000000032</v>
      </c>
      <c r="Z2427" s="154">
        <f t="shared" si="408"/>
        <v>-7.1190000000001419E-2</v>
      </c>
      <c r="AA2427" s="154">
        <f t="shared" si="409"/>
        <v>-13.888090000000034</v>
      </c>
      <c r="AB2427" s="155">
        <f t="shared" si="413"/>
        <v>10.589629666666671</v>
      </c>
      <c r="AC2427" s="155">
        <f t="shared" si="410"/>
        <v>13.888090000000034</v>
      </c>
      <c r="AD2427" s="155">
        <f t="shared" si="414"/>
        <v>8.2448923333333344</v>
      </c>
      <c r="AE2427" s="152">
        <f t="shared" si="411"/>
        <v>0</v>
      </c>
      <c r="AF2427" s="152"/>
      <c r="AG2427" s="156">
        <v>39407</v>
      </c>
      <c r="AH2427" s="159">
        <v>314.26374000000004</v>
      </c>
      <c r="AI2427" s="155">
        <f t="shared" si="415"/>
        <v>297.98361133333333</v>
      </c>
      <c r="AJ2427" s="158">
        <f t="shared" si="412"/>
        <v>4.4192467129679142E-2</v>
      </c>
      <c r="AK2427" s="155">
        <f t="shared" si="416"/>
        <v>2.7233046048776598E-2</v>
      </c>
      <c r="AL2427" s="158">
        <f t="shared" si="417"/>
        <v>2.7668945605570074E-2</v>
      </c>
    </row>
    <row r="2428" spans="18:38" ht="14.25" x14ac:dyDescent="0.2">
      <c r="R2428" s="152" t="s">
        <v>97</v>
      </c>
      <c r="S2428" s="152"/>
      <c r="T2428" s="152" t="s">
        <v>95</v>
      </c>
      <c r="U2428" s="162">
        <v>39408</v>
      </c>
      <c r="V2428" s="152">
        <v>316.76627000000002</v>
      </c>
      <c r="W2428" s="152">
        <v>307.38603999999998</v>
      </c>
      <c r="X2428" s="152">
        <v>317.04043999999999</v>
      </c>
      <c r="Y2428" s="154">
        <f t="shared" si="407"/>
        <v>9.6544000000000096</v>
      </c>
      <c r="Z2428" s="154">
        <f t="shared" si="408"/>
        <v>0.2741699999999696</v>
      </c>
      <c r="AA2428" s="154">
        <f t="shared" si="409"/>
        <v>-9.38023000000004</v>
      </c>
      <c r="AB2428" s="155">
        <f t="shared" si="413"/>
        <v>10.643829666666671</v>
      </c>
      <c r="AC2428" s="155">
        <f t="shared" si="410"/>
        <v>9.38023000000004</v>
      </c>
      <c r="AD2428" s="155">
        <f t="shared" si="414"/>
        <v>8.3358006666666693</v>
      </c>
      <c r="AE2428" s="152">
        <f t="shared" si="411"/>
        <v>0</v>
      </c>
      <c r="AF2428" s="152"/>
      <c r="AG2428" s="156">
        <v>39408</v>
      </c>
      <c r="AH2428" s="159">
        <v>319.91751999999997</v>
      </c>
      <c r="AI2428" s="155">
        <f t="shared" si="415"/>
        <v>299.02284033333331</v>
      </c>
      <c r="AJ2428" s="158">
        <f t="shared" si="412"/>
        <v>2.9320776180060539E-2</v>
      </c>
      <c r="AK2428" s="155">
        <f t="shared" si="416"/>
        <v>2.744235960550824E-2</v>
      </c>
      <c r="AL2428" s="158">
        <f t="shared" si="417"/>
        <v>2.7876802512391368E-2</v>
      </c>
    </row>
    <row r="2429" spans="18:38" ht="14.25" x14ac:dyDescent="0.2">
      <c r="R2429" s="152" t="s">
        <v>97</v>
      </c>
      <c r="S2429" s="152"/>
      <c r="T2429" s="152" t="s">
        <v>95</v>
      </c>
      <c r="U2429" s="162">
        <v>39409</v>
      </c>
      <c r="V2429" s="152">
        <v>316.49768</v>
      </c>
      <c r="W2429" s="152">
        <v>303.62270000000001</v>
      </c>
      <c r="X2429" s="152">
        <v>317.82762000000002</v>
      </c>
      <c r="Y2429" s="154">
        <f t="shared" si="407"/>
        <v>14.204920000000016</v>
      </c>
      <c r="Z2429" s="154">
        <f t="shared" si="408"/>
        <v>1.3299400000000219</v>
      </c>
      <c r="AA2429" s="154">
        <f t="shared" si="409"/>
        <v>-12.874979999999994</v>
      </c>
      <c r="AB2429" s="155">
        <f t="shared" si="413"/>
        <v>10.533193000000004</v>
      </c>
      <c r="AC2429" s="155">
        <f t="shared" si="410"/>
        <v>12.874979999999994</v>
      </c>
      <c r="AD2429" s="155">
        <f t="shared" si="414"/>
        <v>8.2116683333333356</v>
      </c>
      <c r="AE2429" s="152">
        <f t="shared" si="411"/>
        <v>0</v>
      </c>
      <c r="AF2429" s="152"/>
      <c r="AG2429" s="156">
        <v>39409</v>
      </c>
      <c r="AH2429" s="159">
        <v>360.40848999999997</v>
      </c>
      <c r="AI2429" s="155">
        <f t="shared" si="415"/>
        <v>301.00454599999995</v>
      </c>
      <c r="AJ2429" s="158">
        <f t="shared" si="412"/>
        <v>3.5723298305209164E-2</v>
      </c>
      <c r="AK2429" s="155">
        <f t="shared" si="416"/>
        <v>2.6794675089920485E-2</v>
      </c>
      <c r="AL2429" s="158">
        <f t="shared" si="417"/>
        <v>2.7280878121134215E-2</v>
      </c>
    </row>
    <row r="2430" spans="18:38" ht="14.25" x14ac:dyDescent="0.2">
      <c r="R2430" s="152" t="s">
        <v>97</v>
      </c>
      <c r="S2430" s="152"/>
      <c r="T2430" s="152" t="s">
        <v>95</v>
      </c>
      <c r="U2430" s="162">
        <v>39410</v>
      </c>
      <c r="V2430" s="152">
        <v>311.57751000000002</v>
      </c>
      <c r="W2430" s="152">
        <v>300.61471</v>
      </c>
      <c r="X2430" s="152">
        <v>313.49074999999999</v>
      </c>
      <c r="Y2430" s="154">
        <f t="shared" si="407"/>
        <v>12.876039999999989</v>
      </c>
      <c r="Z2430" s="154">
        <f t="shared" si="408"/>
        <v>1.9132399999999734</v>
      </c>
      <c r="AA2430" s="154">
        <f t="shared" si="409"/>
        <v>-10.962800000000016</v>
      </c>
      <c r="AB2430" s="155">
        <f t="shared" si="413"/>
        <v>10.550170333333336</v>
      </c>
      <c r="AC2430" s="155">
        <f t="shared" si="410"/>
        <v>10.962800000000016</v>
      </c>
      <c r="AD2430" s="155">
        <f t="shared" si="414"/>
        <v>8.1846950000000014</v>
      </c>
      <c r="AE2430" s="152">
        <f t="shared" si="411"/>
        <v>0</v>
      </c>
      <c r="AF2430" s="152"/>
      <c r="AG2430" s="156">
        <v>39410</v>
      </c>
      <c r="AH2430" s="159">
        <v>339.83768000000003</v>
      </c>
      <c r="AI2430" s="155">
        <f t="shared" si="415"/>
        <v>302.68957533333338</v>
      </c>
      <c r="AJ2430" s="158">
        <f t="shared" si="412"/>
        <v>3.2258930204561234E-2</v>
      </c>
      <c r="AK2430" s="155">
        <f t="shared" si="416"/>
        <v>2.6513533409795523E-2</v>
      </c>
      <c r="AL2430" s="158">
        <f t="shared" si="417"/>
        <v>2.7039897198265585E-2</v>
      </c>
    </row>
    <row r="2431" spans="18:38" ht="14.25" x14ac:dyDescent="0.2">
      <c r="R2431" s="152" t="s">
        <v>97</v>
      </c>
      <c r="S2431" s="152"/>
      <c r="T2431" s="152" t="s">
        <v>95</v>
      </c>
      <c r="U2431" s="162">
        <v>39411</v>
      </c>
      <c r="V2431" s="152">
        <v>314.30095999999998</v>
      </c>
      <c r="W2431" s="152">
        <v>307.81297999999998</v>
      </c>
      <c r="X2431" s="152">
        <v>317.33515</v>
      </c>
      <c r="Y2431" s="154">
        <f t="shared" si="407"/>
        <v>9.5221700000000169</v>
      </c>
      <c r="Z2431" s="154">
        <f t="shared" si="408"/>
        <v>3.0341900000000237</v>
      </c>
      <c r="AA2431" s="154">
        <f t="shared" si="409"/>
        <v>-6.4879799999999932</v>
      </c>
      <c r="AB2431" s="155">
        <f t="shared" si="413"/>
        <v>10.615871000000002</v>
      </c>
      <c r="AC2431" s="155">
        <f t="shared" si="410"/>
        <v>6.4879799999999932</v>
      </c>
      <c r="AD2431" s="155">
        <f t="shared" si="414"/>
        <v>8.184013666666667</v>
      </c>
      <c r="AE2431" s="152">
        <f t="shared" si="411"/>
        <v>0</v>
      </c>
      <c r="AF2431" s="152"/>
      <c r="AG2431" s="156">
        <v>39411</v>
      </c>
      <c r="AH2431" s="159">
        <v>303.99698000000001</v>
      </c>
      <c r="AI2431" s="155">
        <f t="shared" si="415"/>
        <v>303.46914133333337</v>
      </c>
      <c r="AJ2431" s="158">
        <f t="shared" si="412"/>
        <v>2.1342251492103614E-2</v>
      </c>
      <c r="AK2431" s="155">
        <f t="shared" si="416"/>
        <v>2.6451814201784316E-2</v>
      </c>
      <c r="AL2431" s="158">
        <f t="shared" si="417"/>
        <v>2.6968190672399434E-2</v>
      </c>
    </row>
    <row r="2432" spans="18:38" ht="14.25" x14ac:dyDescent="0.2">
      <c r="R2432" s="152" t="s">
        <v>97</v>
      </c>
      <c r="S2432" s="152"/>
      <c r="T2432" s="152" t="s">
        <v>95</v>
      </c>
      <c r="U2432" s="162">
        <v>39412</v>
      </c>
      <c r="V2432" s="152">
        <v>314.78359</v>
      </c>
      <c r="W2432" s="152">
        <v>302.00540000000001</v>
      </c>
      <c r="X2432" s="152">
        <v>316.83132000000001</v>
      </c>
      <c r="Y2432" s="154">
        <f t="shared" si="407"/>
        <v>14.825919999999996</v>
      </c>
      <c r="Z2432" s="154">
        <f t="shared" si="408"/>
        <v>2.0477300000000014</v>
      </c>
      <c r="AA2432" s="154">
        <f t="shared" si="409"/>
        <v>-12.778189999999995</v>
      </c>
      <c r="AB2432" s="155">
        <f t="shared" si="413"/>
        <v>10.90609866666667</v>
      </c>
      <c r="AC2432" s="155">
        <f t="shared" si="410"/>
        <v>12.778189999999995</v>
      </c>
      <c r="AD2432" s="155">
        <f t="shared" si="414"/>
        <v>8.6099533333333333</v>
      </c>
      <c r="AE2432" s="152">
        <f t="shared" si="411"/>
        <v>0</v>
      </c>
      <c r="AF2432" s="152"/>
      <c r="AG2432" s="156">
        <v>39412</v>
      </c>
      <c r="AH2432" s="159">
        <v>327.29617999999994</v>
      </c>
      <c r="AI2432" s="155">
        <f t="shared" si="415"/>
        <v>305.59454333333338</v>
      </c>
      <c r="AJ2432" s="158">
        <f t="shared" si="412"/>
        <v>3.9041671674872581E-2</v>
      </c>
      <c r="AK2432" s="155">
        <f t="shared" si="416"/>
        <v>2.77532032576134E-2</v>
      </c>
      <c r="AL2432" s="158">
        <f t="shared" si="417"/>
        <v>2.8174434135565876E-2</v>
      </c>
    </row>
    <row r="2433" spans="18:38" ht="14.25" x14ac:dyDescent="0.2">
      <c r="R2433" s="152" t="s">
        <v>97</v>
      </c>
      <c r="S2433" s="152"/>
      <c r="T2433" s="152" t="s">
        <v>95</v>
      </c>
      <c r="U2433" s="162">
        <v>39413</v>
      </c>
      <c r="V2433" s="152">
        <v>317.87615</v>
      </c>
      <c r="W2433" s="152">
        <v>305.03831000000002</v>
      </c>
      <c r="X2433" s="152">
        <v>317.99892</v>
      </c>
      <c r="Y2433" s="154">
        <f t="shared" si="407"/>
        <v>12.960609999999974</v>
      </c>
      <c r="Z2433" s="154">
        <f t="shared" si="408"/>
        <v>0.12277000000000271</v>
      </c>
      <c r="AA2433" s="154">
        <f t="shared" si="409"/>
        <v>-12.837839999999971</v>
      </c>
      <c r="AB2433" s="155">
        <f t="shared" si="413"/>
        <v>11.139259666666669</v>
      </c>
      <c r="AC2433" s="155">
        <f t="shared" si="410"/>
        <v>12.837839999999971</v>
      </c>
      <c r="AD2433" s="155">
        <f t="shared" si="414"/>
        <v>9.037881333333333</v>
      </c>
      <c r="AE2433" s="152">
        <f t="shared" si="411"/>
        <v>0</v>
      </c>
      <c r="AF2433" s="152"/>
      <c r="AG2433" s="156">
        <v>39413</v>
      </c>
      <c r="AH2433" s="159">
        <v>322.94637</v>
      </c>
      <c r="AI2433" s="155">
        <f t="shared" si="415"/>
        <v>308.11072599999994</v>
      </c>
      <c r="AJ2433" s="158">
        <f t="shared" si="412"/>
        <v>3.9752235022799516E-2</v>
      </c>
      <c r="AK2433" s="155">
        <f t="shared" si="416"/>
        <v>2.9078277758373388E-2</v>
      </c>
      <c r="AL2433" s="158">
        <f t="shared" si="417"/>
        <v>2.933322526828662E-2</v>
      </c>
    </row>
    <row r="2434" spans="18:38" ht="14.25" x14ac:dyDescent="0.2">
      <c r="R2434" s="152" t="s">
        <v>97</v>
      </c>
      <c r="S2434" s="152"/>
      <c r="T2434" s="152" t="s">
        <v>95</v>
      </c>
      <c r="U2434" s="162">
        <v>39414</v>
      </c>
      <c r="V2434" s="152">
        <v>317.09926000000002</v>
      </c>
      <c r="W2434" s="152">
        <v>308.15951000000001</v>
      </c>
      <c r="X2434" s="152">
        <v>318.55696999999998</v>
      </c>
      <c r="Y2434" s="154">
        <f t="shared" ref="Y2434:Y2497" si="418">X2434-W2434</f>
        <v>10.397459999999967</v>
      </c>
      <c r="Z2434" s="154">
        <f t="shared" ref="Z2434:Z2497" si="419">X2434-V2434</f>
        <v>1.4577099999999632</v>
      </c>
      <c r="AA2434" s="154">
        <f t="shared" ref="AA2434:AA2497" si="420">W2434-V2434</f>
        <v>-8.9397500000000036</v>
      </c>
      <c r="AB2434" s="155">
        <f t="shared" si="413"/>
        <v>11.159185333333335</v>
      </c>
      <c r="AC2434" s="155">
        <f t="shared" ref="AC2434:AC2497" si="421">IF((V2434-W2434)&lt;0,0,V2434-W2434)</f>
        <v>8.9397500000000036</v>
      </c>
      <c r="AD2434" s="155">
        <f t="shared" si="414"/>
        <v>9.0401206666666667</v>
      </c>
      <c r="AE2434" s="152">
        <f t="shared" ref="AE2434:AE2497" si="422">IF(AC2434&gt;=25,1,0)</f>
        <v>0</v>
      </c>
      <c r="AF2434" s="152"/>
      <c r="AG2434" s="156">
        <v>39414</v>
      </c>
      <c r="AH2434" s="159">
        <v>315.06784999999996</v>
      </c>
      <c r="AI2434" s="155">
        <f t="shared" si="415"/>
        <v>309.49568999999997</v>
      </c>
      <c r="AJ2434" s="158">
        <f t="shared" ref="AJ2434:AJ2497" si="423">AC2434/AH2434</f>
        <v>2.8374047050500405E-2</v>
      </c>
      <c r="AK2434" s="155">
        <f t="shared" si="416"/>
        <v>2.8942792801752954E-2</v>
      </c>
      <c r="AL2434" s="158">
        <f t="shared" si="417"/>
        <v>2.9209197280474785E-2</v>
      </c>
    </row>
    <row r="2435" spans="18:38" ht="14.25" x14ac:dyDescent="0.2">
      <c r="R2435" s="152" t="s">
        <v>97</v>
      </c>
      <c r="S2435" s="152"/>
      <c r="T2435" s="152" t="s">
        <v>95</v>
      </c>
      <c r="U2435" s="162">
        <v>39415</v>
      </c>
      <c r="V2435" s="152">
        <v>317.76650000000001</v>
      </c>
      <c r="W2435" s="152">
        <v>311.58526000000001</v>
      </c>
      <c r="X2435" s="152">
        <v>318.95997</v>
      </c>
      <c r="Y2435" s="154">
        <f t="shared" si="418"/>
        <v>7.3747099999999932</v>
      </c>
      <c r="Z2435" s="154">
        <f t="shared" si="419"/>
        <v>1.1934699999999907</v>
      </c>
      <c r="AA2435" s="154">
        <f t="shared" si="420"/>
        <v>-6.1812400000000025</v>
      </c>
      <c r="AB2435" s="155">
        <f t="shared" si="413"/>
        <v>11.143717333333335</v>
      </c>
      <c r="AC2435" s="155">
        <f t="shared" si="421"/>
        <v>6.1812400000000025</v>
      </c>
      <c r="AD2435" s="155">
        <f t="shared" si="414"/>
        <v>8.9848703333333333</v>
      </c>
      <c r="AE2435" s="152">
        <f t="shared" si="422"/>
        <v>0</v>
      </c>
      <c r="AF2435" s="152"/>
      <c r="AG2435" s="156">
        <v>39415</v>
      </c>
      <c r="AH2435" s="159">
        <v>310.87458999999996</v>
      </c>
      <c r="AI2435" s="155">
        <f t="shared" si="415"/>
        <v>310.61527566666661</v>
      </c>
      <c r="AJ2435" s="158">
        <f t="shared" si="423"/>
        <v>1.9883387703060591E-2</v>
      </c>
      <c r="AK2435" s="155">
        <f t="shared" si="416"/>
        <v>2.8663257577888328E-2</v>
      </c>
      <c r="AL2435" s="158">
        <f t="shared" si="417"/>
        <v>2.8926041431958899E-2</v>
      </c>
    </row>
    <row r="2436" spans="18:38" ht="14.25" x14ac:dyDescent="0.2">
      <c r="R2436" s="152" t="s">
        <v>97</v>
      </c>
      <c r="S2436" s="152"/>
      <c r="T2436" s="152" t="s">
        <v>95</v>
      </c>
      <c r="U2436" s="162">
        <v>39416</v>
      </c>
      <c r="V2436" s="152">
        <v>319.49675000000002</v>
      </c>
      <c r="W2436" s="152">
        <v>309.16915999999998</v>
      </c>
      <c r="X2436" s="152">
        <v>319.85881999999998</v>
      </c>
      <c r="Y2436" s="154">
        <f t="shared" si="418"/>
        <v>10.689660000000003</v>
      </c>
      <c r="Z2436" s="154">
        <f t="shared" si="419"/>
        <v>0.36206999999996015</v>
      </c>
      <c r="AA2436" s="154">
        <f t="shared" si="420"/>
        <v>-10.327590000000043</v>
      </c>
      <c r="AB2436" s="155">
        <f t="shared" si="413"/>
        <v>11.240612333333333</v>
      </c>
      <c r="AC2436" s="155">
        <f t="shared" si="421"/>
        <v>10.327590000000043</v>
      </c>
      <c r="AD2436" s="155">
        <f t="shared" si="414"/>
        <v>9.0848033333333333</v>
      </c>
      <c r="AE2436" s="152">
        <f t="shared" si="422"/>
        <v>0</v>
      </c>
      <c r="AF2436" s="152"/>
      <c r="AG2436" s="156">
        <v>39416</v>
      </c>
      <c r="AH2436" s="159">
        <v>295.58882</v>
      </c>
      <c r="AI2436" s="155">
        <f t="shared" si="415"/>
        <v>311.50645799999995</v>
      </c>
      <c r="AJ2436" s="158">
        <f t="shared" si="423"/>
        <v>3.4939041334513407E-2</v>
      </c>
      <c r="AK2436" s="155">
        <f t="shared" si="416"/>
        <v>2.8919144081140304E-2</v>
      </c>
      <c r="AL2436" s="158">
        <f t="shared" si="417"/>
        <v>2.9164093071012143E-2</v>
      </c>
    </row>
    <row r="2437" spans="18:38" ht="14.25" x14ac:dyDescent="0.2">
      <c r="R2437" s="152" t="s">
        <v>97</v>
      </c>
      <c r="S2437" s="152"/>
      <c r="T2437" s="152" t="s">
        <v>95</v>
      </c>
      <c r="U2437" s="162">
        <v>39417</v>
      </c>
      <c r="V2437" s="152">
        <v>316.47021000000001</v>
      </c>
      <c r="W2437" s="152">
        <v>313.01438999999999</v>
      </c>
      <c r="X2437" s="152">
        <v>321.61002999999999</v>
      </c>
      <c r="Y2437" s="154">
        <f t="shared" si="418"/>
        <v>8.5956400000000031</v>
      </c>
      <c r="Z2437" s="154">
        <f t="shared" si="419"/>
        <v>5.1398199999999861</v>
      </c>
      <c r="AA2437" s="154">
        <f t="shared" si="420"/>
        <v>-3.455820000000017</v>
      </c>
      <c r="AB2437" s="155">
        <f t="shared" si="413"/>
        <v>11.128002</v>
      </c>
      <c r="AC2437" s="155">
        <f t="shared" si="421"/>
        <v>3.455820000000017</v>
      </c>
      <c r="AD2437" s="155">
        <f t="shared" si="414"/>
        <v>8.8370523333333342</v>
      </c>
      <c r="AE2437" s="152">
        <f t="shared" si="422"/>
        <v>0</v>
      </c>
      <c r="AF2437" s="152"/>
      <c r="AG2437" s="156">
        <v>39417</v>
      </c>
      <c r="AH2437" s="159">
        <v>291.70992000000001</v>
      </c>
      <c r="AI2437" s="155">
        <f t="shared" si="415"/>
        <v>312.64601766666664</v>
      </c>
      <c r="AJ2437" s="158">
        <f t="shared" si="423"/>
        <v>1.1846768872309919E-2</v>
      </c>
      <c r="AK2437" s="155">
        <f t="shared" si="416"/>
        <v>2.7904667828124872E-2</v>
      </c>
      <c r="AL2437" s="158">
        <f t="shared" si="417"/>
        <v>2.8265360292403025E-2</v>
      </c>
    </row>
    <row r="2438" spans="18:38" ht="14.25" x14ac:dyDescent="0.2">
      <c r="R2438" s="152" t="s">
        <v>97</v>
      </c>
      <c r="S2438" s="152"/>
      <c r="T2438" s="152" t="s">
        <v>95</v>
      </c>
      <c r="U2438" s="162">
        <v>39418</v>
      </c>
      <c r="V2438" s="152">
        <v>318.89368000000002</v>
      </c>
      <c r="W2438" s="152">
        <v>311.74403000000001</v>
      </c>
      <c r="X2438" s="152">
        <v>321.88493999999997</v>
      </c>
      <c r="Y2438" s="154">
        <f t="shared" si="418"/>
        <v>10.140909999999963</v>
      </c>
      <c r="Z2438" s="154">
        <f t="shared" si="419"/>
        <v>2.9912599999999543</v>
      </c>
      <c r="AA2438" s="154">
        <f t="shared" si="420"/>
        <v>-7.1496500000000083</v>
      </c>
      <c r="AB2438" s="155">
        <f t="shared" si="413"/>
        <v>11.186251999999998</v>
      </c>
      <c r="AC2438" s="155">
        <f t="shared" si="421"/>
        <v>7.1496500000000083</v>
      </c>
      <c r="AD2438" s="155">
        <f t="shared" si="414"/>
        <v>8.9005856666666681</v>
      </c>
      <c r="AE2438" s="152">
        <f t="shared" si="422"/>
        <v>0</v>
      </c>
      <c r="AF2438" s="152"/>
      <c r="AG2438" s="156">
        <v>39418</v>
      </c>
      <c r="AH2438" s="159">
        <v>293.57639999999998</v>
      </c>
      <c r="AI2438" s="155">
        <f t="shared" si="415"/>
        <v>313.46703866666661</v>
      </c>
      <c r="AJ2438" s="158">
        <f t="shared" si="423"/>
        <v>2.4353626517662895E-2</v>
      </c>
      <c r="AK2438" s="155">
        <f t="shared" si="416"/>
        <v>2.8066553603596171E-2</v>
      </c>
      <c r="AL2438" s="158">
        <f t="shared" si="417"/>
        <v>2.8394008201070669E-2</v>
      </c>
    </row>
    <row r="2439" spans="18:38" ht="14.25" x14ac:dyDescent="0.2">
      <c r="R2439" s="152" t="s">
        <v>97</v>
      </c>
      <c r="S2439" s="152"/>
      <c r="T2439" s="152" t="s">
        <v>95</v>
      </c>
      <c r="U2439" s="162">
        <v>39419</v>
      </c>
      <c r="V2439" s="152">
        <v>318.25033999999999</v>
      </c>
      <c r="W2439" s="152">
        <v>304.16629999999998</v>
      </c>
      <c r="X2439" s="152">
        <v>318.00060000000002</v>
      </c>
      <c r="Y2439" s="154">
        <f t="shared" si="418"/>
        <v>13.834300000000042</v>
      </c>
      <c r="Z2439" s="154">
        <f t="shared" si="419"/>
        <v>-0.24973999999997432</v>
      </c>
      <c r="AA2439" s="154">
        <f t="shared" si="420"/>
        <v>-14.084040000000016</v>
      </c>
      <c r="AB2439" s="155">
        <f t="shared" si="413"/>
        <v>11.431151</v>
      </c>
      <c r="AC2439" s="155">
        <f t="shared" si="421"/>
        <v>14.084040000000016</v>
      </c>
      <c r="AD2439" s="155">
        <f t="shared" si="414"/>
        <v>9.3700536666666689</v>
      </c>
      <c r="AE2439" s="152">
        <f t="shared" si="422"/>
        <v>0</v>
      </c>
      <c r="AF2439" s="152"/>
      <c r="AG2439" s="156">
        <v>39419</v>
      </c>
      <c r="AH2439" s="159">
        <v>331.84239000000002</v>
      </c>
      <c r="AI2439" s="155">
        <f t="shared" si="415"/>
        <v>315.70946600000002</v>
      </c>
      <c r="AJ2439" s="158">
        <f t="shared" si="423"/>
        <v>4.2441955652501223E-2</v>
      </c>
      <c r="AK2439" s="155">
        <f t="shared" si="416"/>
        <v>2.9481285458679545E-2</v>
      </c>
      <c r="AL2439" s="158">
        <f t="shared" si="417"/>
        <v>2.9679356103521674E-2</v>
      </c>
    </row>
    <row r="2440" spans="18:38" ht="14.25" x14ac:dyDescent="0.2">
      <c r="R2440" s="152" t="s">
        <v>97</v>
      </c>
      <c r="S2440" s="152"/>
      <c r="T2440" s="152" t="s">
        <v>95</v>
      </c>
      <c r="U2440" s="162">
        <v>39420</v>
      </c>
      <c r="V2440" s="152">
        <v>315.93081000000001</v>
      </c>
      <c r="W2440" s="152">
        <v>301.51979</v>
      </c>
      <c r="X2440" s="152">
        <v>319.05810000000002</v>
      </c>
      <c r="Y2440" s="154">
        <f t="shared" si="418"/>
        <v>17.538310000000024</v>
      </c>
      <c r="Z2440" s="154">
        <f t="shared" si="419"/>
        <v>3.1272900000000163</v>
      </c>
      <c r="AA2440" s="154">
        <f t="shared" si="420"/>
        <v>-14.411020000000008</v>
      </c>
      <c r="AB2440" s="155">
        <f t="shared" si="413"/>
        <v>11.657209333333334</v>
      </c>
      <c r="AC2440" s="155">
        <f t="shared" si="421"/>
        <v>14.411020000000008</v>
      </c>
      <c r="AD2440" s="155">
        <f t="shared" si="414"/>
        <v>9.6023150000000026</v>
      </c>
      <c r="AE2440" s="152">
        <f t="shared" si="422"/>
        <v>0</v>
      </c>
      <c r="AF2440" s="152"/>
      <c r="AG2440" s="156">
        <v>39420</v>
      </c>
      <c r="AH2440" s="159">
        <v>306.39911000000001</v>
      </c>
      <c r="AI2440" s="155">
        <f t="shared" si="415"/>
        <v>316.64893433333333</v>
      </c>
      <c r="AJ2440" s="158">
        <f t="shared" si="423"/>
        <v>4.7033491709554925E-2</v>
      </c>
      <c r="AK2440" s="155">
        <f t="shared" si="416"/>
        <v>3.0157290766465943E-2</v>
      </c>
      <c r="AL2440" s="158">
        <f t="shared" si="417"/>
        <v>3.0324798092930691E-2</v>
      </c>
    </row>
    <row r="2441" spans="18:38" ht="14.25" x14ac:dyDescent="0.2">
      <c r="R2441" s="152" t="s">
        <v>97</v>
      </c>
      <c r="S2441" s="152"/>
      <c r="T2441" s="152" t="s">
        <v>95</v>
      </c>
      <c r="U2441" s="162">
        <v>39421</v>
      </c>
      <c r="V2441" s="152">
        <v>319.74592000000001</v>
      </c>
      <c r="W2441" s="152">
        <v>313.40649000000002</v>
      </c>
      <c r="X2441" s="152">
        <v>321.83413000000002</v>
      </c>
      <c r="Y2441" s="154">
        <f t="shared" si="418"/>
        <v>8.4276399999999967</v>
      </c>
      <c r="Z2441" s="154">
        <f t="shared" si="419"/>
        <v>2.0882100000000037</v>
      </c>
      <c r="AA2441" s="154">
        <f t="shared" si="420"/>
        <v>-6.339429999999993</v>
      </c>
      <c r="AB2441" s="155">
        <f t="shared" si="413"/>
        <v>11.654129333333335</v>
      </c>
      <c r="AC2441" s="155">
        <f t="shared" si="421"/>
        <v>6.339429999999993</v>
      </c>
      <c r="AD2441" s="155">
        <f t="shared" si="414"/>
        <v>9.6361676666666689</v>
      </c>
      <c r="AE2441" s="152">
        <f t="shared" si="422"/>
        <v>0</v>
      </c>
      <c r="AF2441" s="152"/>
      <c r="AG2441" s="156">
        <v>39421</v>
      </c>
      <c r="AH2441" s="159">
        <v>301.25159999999988</v>
      </c>
      <c r="AI2441" s="155">
        <f t="shared" si="415"/>
        <v>316.97152900000003</v>
      </c>
      <c r="AJ2441" s="158">
        <f t="shared" si="423"/>
        <v>2.1043639270297638E-2</v>
      </c>
      <c r="AK2441" s="155">
        <f t="shared" si="416"/>
        <v>3.0250111536314406E-2</v>
      </c>
      <c r="AL2441" s="158">
        <f t="shared" si="417"/>
        <v>3.0400735665652382E-2</v>
      </c>
    </row>
    <row r="2442" spans="18:38" ht="14.25" x14ac:dyDescent="0.2">
      <c r="R2442" s="152" t="s">
        <v>97</v>
      </c>
      <c r="S2442" s="152"/>
      <c r="T2442" s="152" t="s">
        <v>95</v>
      </c>
      <c r="U2442" s="162">
        <v>39422</v>
      </c>
      <c r="V2442" s="152">
        <v>322.26483999999999</v>
      </c>
      <c r="W2442" s="152">
        <v>315.04644999999999</v>
      </c>
      <c r="X2442" s="152">
        <v>322.83323000000001</v>
      </c>
      <c r="Y2442" s="154">
        <f t="shared" si="418"/>
        <v>7.7867800000000216</v>
      </c>
      <c r="Z2442" s="154">
        <f t="shared" si="419"/>
        <v>0.56839000000002216</v>
      </c>
      <c r="AA2442" s="154">
        <f t="shared" si="420"/>
        <v>-7.2183899999999994</v>
      </c>
      <c r="AB2442" s="155">
        <f t="shared" si="413"/>
        <v>11.699451000000002</v>
      </c>
      <c r="AC2442" s="155">
        <f t="shared" si="421"/>
        <v>7.2183899999999994</v>
      </c>
      <c r="AD2442" s="155">
        <f t="shared" si="414"/>
        <v>9.7070340000000019</v>
      </c>
      <c r="AE2442" s="152">
        <f t="shared" si="422"/>
        <v>0</v>
      </c>
      <c r="AF2442" s="152"/>
      <c r="AG2442" s="156">
        <v>39422</v>
      </c>
      <c r="AH2442" s="159">
        <v>305.17803999999995</v>
      </c>
      <c r="AI2442" s="155">
        <f t="shared" si="415"/>
        <v>317.33837533333337</v>
      </c>
      <c r="AJ2442" s="158">
        <f t="shared" si="423"/>
        <v>2.3653045284647612E-2</v>
      </c>
      <c r="AK2442" s="155">
        <f t="shared" si="416"/>
        <v>3.0461515622991039E-2</v>
      </c>
      <c r="AL2442" s="158">
        <f t="shared" si="417"/>
        <v>3.0588906840541105E-2</v>
      </c>
    </row>
    <row r="2443" spans="18:38" ht="14.25" x14ac:dyDescent="0.2">
      <c r="R2443" s="152" t="s">
        <v>97</v>
      </c>
      <c r="S2443" s="152"/>
      <c r="T2443" s="152" t="s">
        <v>95</v>
      </c>
      <c r="U2443" s="162">
        <v>39423</v>
      </c>
      <c r="V2443" s="152">
        <v>321.36583999999999</v>
      </c>
      <c r="W2443" s="152">
        <v>302.63283999999999</v>
      </c>
      <c r="X2443" s="152">
        <v>321.36541999999997</v>
      </c>
      <c r="Y2443" s="154">
        <f t="shared" si="418"/>
        <v>18.732579999999984</v>
      </c>
      <c r="Z2443" s="154">
        <f t="shared" si="419"/>
        <v>-4.200000000196269E-4</v>
      </c>
      <c r="AA2443" s="154">
        <f t="shared" si="420"/>
        <v>-18.733000000000004</v>
      </c>
      <c r="AB2443" s="155">
        <f t="shared" si="413"/>
        <v>12.052176666666668</v>
      </c>
      <c r="AC2443" s="155">
        <f t="shared" si="421"/>
        <v>18.733000000000004</v>
      </c>
      <c r="AD2443" s="155">
        <f t="shared" si="414"/>
        <v>10.146131333333336</v>
      </c>
      <c r="AE2443" s="152">
        <f t="shared" si="422"/>
        <v>0</v>
      </c>
      <c r="AF2443" s="152"/>
      <c r="AG2443" s="156">
        <v>39423</v>
      </c>
      <c r="AH2443" s="159">
        <v>311.73445000000004</v>
      </c>
      <c r="AI2443" s="155">
        <f t="shared" si="415"/>
        <v>318.02540066666666</v>
      </c>
      <c r="AJ2443" s="158">
        <f t="shared" si="423"/>
        <v>6.009281296950017E-2</v>
      </c>
      <c r="AK2443" s="155">
        <f t="shared" si="416"/>
        <v>3.1827986515387409E-2</v>
      </c>
      <c r="AL2443" s="158">
        <f t="shared" si="417"/>
        <v>3.1903525039397231E-2</v>
      </c>
    </row>
    <row r="2444" spans="18:38" ht="14.25" x14ac:dyDescent="0.2">
      <c r="R2444" s="152" t="s">
        <v>97</v>
      </c>
      <c r="S2444" s="152"/>
      <c r="T2444" s="152" t="s">
        <v>95</v>
      </c>
      <c r="U2444" s="162">
        <v>39424</v>
      </c>
      <c r="V2444" s="152">
        <v>313.65285999999998</v>
      </c>
      <c r="W2444" s="152">
        <v>302.33766000000003</v>
      </c>
      <c r="X2444" s="152">
        <v>317.60390999999998</v>
      </c>
      <c r="Y2444" s="154">
        <f t="shared" si="418"/>
        <v>15.266249999999957</v>
      </c>
      <c r="Z2444" s="154">
        <f t="shared" si="419"/>
        <v>3.9510500000000093</v>
      </c>
      <c r="AA2444" s="154">
        <f t="shared" si="420"/>
        <v>-11.315199999999948</v>
      </c>
      <c r="AB2444" s="155">
        <f t="shared" si="413"/>
        <v>12.188751333333334</v>
      </c>
      <c r="AC2444" s="155">
        <f t="shared" si="421"/>
        <v>11.315199999999948</v>
      </c>
      <c r="AD2444" s="155">
        <f t="shared" si="414"/>
        <v>10.285097666666669</v>
      </c>
      <c r="AE2444" s="152">
        <f t="shared" si="422"/>
        <v>0</v>
      </c>
      <c r="AF2444" s="152"/>
      <c r="AG2444" s="156">
        <v>39424</v>
      </c>
      <c r="AH2444" s="159">
        <v>309.66247999999996</v>
      </c>
      <c r="AI2444" s="155">
        <f t="shared" si="415"/>
        <v>318.34450899999996</v>
      </c>
      <c r="AJ2444" s="158">
        <f t="shared" si="423"/>
        <v>3.6540429437883298E-2</v>
      </c>
      <c r="AK2444" s="155">
        <f t="shared" si="416"/>
        <v>3.2252213595433316E-2</v>
      </c>
      <c r="AL2444" s="158">
        <f t="shared" si="417"/>
        <v>3.2308073096579376E-2</v>
      </c>
    </row>
    <row r="2445" spans="18:38" ht="14.25" x14ac:dyDescent="0.2">
      <c r="R2445" s="152" t="s">
        <v>97</v>
      </c>
      <c r="S2445" s="152"/>
      <c r="T2445" s="152" t="s">
        <v>95</v>
      </c>
      <c r="U2445" s="162">
        <v>39425</v>
      </c>
      <c r="V2445" s="152">
        <v>318.85608000000002</v>
      </c>
      <c r="W2445" s="152">
        <v>315.48072000000002</v>
      </c>
      <c r="X2445" s="152">
        <v>324.36583000000002</v>
      </c>
      <c r="Y2445" s="154">
        <f t="shared" si="418"/>
        <v>8.8851099999999974</v>
      </c>
      <c r="Z2445" s="154">
        <f t="shared" si="419"/>
        <v>5.5097499999999968</v>
      </c>
      <c r="AA2445" s="154">
        <f t="shared" si="420"/>
        <v>-3.3753600000000006</v>
      </c>
      <c r="AB2445" s="155">
        <f t="shared" si="413"/>
        <v>12.042288333333335</v>
      </c>
      <c r="AC2445" s="155">
        <f t="shared" si="421"/>
        <v>3.3753600000000006</v>
      </c>
      <c r="AD2445" s="155">
        <f t="shared" si="414"/>
        <v>9.9919136666666688</v>
      </c>
      <c r="AE2445" s="152">
        <f t="shared" si="422"/>
        <v>0</v>
      </c>
      <c r="AF2445" s="152"/>
      <c r="AG2445" s="156">
        <v>39425</v>
      </c>
      <c r="AH2445" s="159">
        <v>315.38314000000003</v>
      </c>
      <c r="AI2445" s="155">
        <f t="shared" si="415"/>
        <v>318.45702066666666</v>
      </c>
      <c r="AJ2445" s="158">
        <f t="shared" si="423"/>
        <v>1.070241104201068E-2</v>
      </c>
      <c r="AK2445" s="155">
        <f t="shared" si="416"/>
        <v>3.1308685403064494E-2</v>
      </c>
      <c r="AL2445" s="158">
        <f t="shared" si="417"/>
        <v>3.1376019425633395E-2</v>
      </c>
    </row>
    <row r="2446" spans="18:38" ht="14.25" x14ac:dyDescent="0.2">
      <c r="R2446" s="152" t="s">
        <v>97</v>
      </c>
      <c r="S2446" s="152"/>
      <c r="T2446" s="152" t="s">
        <v>95</v>
      </c>
      <c r="U2446" s="162">
        <v>39426</v>
      </c>
      <c r="V2446" s="152">
        <v>322.40273000000002</v>
      </c>
      <c r="W2446" s="152">
        <v>313.80741999999998</v>
      </c>
      <c r="X2446" s="152">
        <v>324.85739999999998</v>
      </c>
      <c r="Y2446" s="154">
        <f t="shared" si="418"/>
        <v>11.049980000000005</v>
      </c>
      <c r="Z2446" s="154">
        <f t="shared" si="419"/>
        <v>2.4546699999999646</v>
      </c>
      <c r="AA2446" s="154">
        <f t="shared" si="420"/>
        <v>-8.5953100000000404</v>
      </c>
      <c r="AB2446" s="155">
        <f t="shared" si="413"/>
        <v>12.047209000000001</v>
      </c>
      <c r="AC2446" s="155">
        <f t="shared" si="421"/>
        <v>8.5953100000000404</v>
      </c>
      <c r="AD2446" s="155">
        <f t="shared" si="414"/>
        <v>9.9807676666666705</v>
      </c>
      <c r="AE2446" s="152">
        <f t="shared" si="422"/>
        <v>0</v>
      </c>
      <c r="AF2446" s="152"/>
      <c r="AG2446" s="156">
        <v>39426</v>
      </c>
      <c r="AH2446" s="159">
        <v>370.12804</v>
      </c>
      <c r="AI2446" s="155">
        <f t="shared" si="415"/>
        <v>321.6644813333333</v>
      </c>
      <c r="AJ2446" s="158">
        <f t="shared" si="423"/>
        <v>2.322253131646022E-2</v>
      </c>
      <c r="AK2446" s="155">
        <f t="shared" si="416"/>
        <v>3.0996052922345581E-2</v>
      </c>
      <c r="AL2446" s="158">
        <f t="shared" si="417"/>
        <v>3.102850406515302E-2</v>
      </c>
    </row>
    <row r="2447" spans="18:38" ht="14.25" x14ac:dyDescent="0.2">
      <c r="R2447" s="152" t="s">
        <v>97</v>
      </c>
      <c r="S2447" s="152"/>
      <c r="T2447" s="152" t="s">
        <v>95</v>
      </c>
      <c r="U2447" s="162">
        <v>39427</v>
      </c>
      <c r="V2447" s="152">
        <v>318.32096000000001</v>
      </c>
      <c r="W2447" s="152">
        <v>306.59041999999999</v>
      </c>
      <c r="X2447" s="152">
        <v>318.67205000000001</v>
      </c>
      <c r="Y2447" s="154">
        <f t="shared" si="418"/>
        <v>12.081630000000018</v>
      </c>
      <c r="Z2447" s="154">
        <f t="shared" si="419"/>
        <v>0.35108999999999924</v>
      </c>
      <c r="AA2447" s="154">
        <f t="shared" si="420"/>
        <v>-11.730540000000019</v>
      </c>
      <c r="AB2447" s="155">
        <f t="shared" si="413"/>
        <v>12.001312</v>
      </c>
      <c r="AC2447" s="155">
        <f t="shared" si="421"/>
        <v>11.730540000000019</v>
      </c>
      <c r="AD2447" s="155">
        <f t="shared" si="414"/>
        <v>10.002039000000003</v>
      </c>
      <c r="AE2447" s="152">
        <f t="shared" si="422"/>
        <v>0</v>
      </c>
      <c r="AF2447" s="152"/>
      <c r="AG2447" s="156">
        <v>39427</v>
      </c>
      <c r="AH2447" s="159">
        <v>384.09253000000001</v>
      </c>
      <c r="AI2447" s="155">
        <f t="shared" si="415"/>
        <v>325.19471699999997</v>
      </c>
      <c r="AJ2447" s="158">
        <f t="shared" si="423"/>
        <v>3.0540922001268858E-2</v>
      </c>
      <c r="AK2447" s="155">
        <f t="shared" si="416"/>
        <v>3.0684946372030446E-2</v>
      </c>
      <c r="AL2447" s="158">
        <f t="shared" si="417"/>
        <v>3.0757077151410194E-2</v>
      </c>
    </row>
    <row r="2448" spans="18:38" ht="14.25" x14ac:dyDescent="0.2">
      <c r="R2448" s="152" t="s">
        <v>97</v>
      </c>
      <c r="S2448" s="152"/>
      <c r="T2448" s="152" t="s">
        <v>95</v>
      </c>
      <c r="U2448" s="162">
        <v>39428</v>
      </c>
      <c r="V2448" s="152">
        <v>317.80045000000001</v>
      </c>
      <c r="W2448" s="152">
        <v>303.43752000000001</v>
      </c>
      <c r="X2448" s="152">
        <v>320.06155000000001</v>
      </c>
      <c r="Y2448" s="154">
        <f t="shared" si="418"/>
        <v>16.624030000000005</v>
      </c>
      <c r="Z2448" s="154">
        <f t="shared" si="419"/>
        <v>2.261099999999999</v>
      </c>
      <c r="AA2448" s="154">
        <f t="shared" si="420"/>
        <v>-14.362930000000006</v>
      </c>
      <c r="AB2448" s="155">
        <f t="shared" si="413"/>
        <v>12.061273999999999</v>
      </c>
      <c r="AC2448" s="155">
        <f t="shared" si="421"/>
        <v>14.362930000000006</v>
      </c>
      <c r="AD2448" s="155">
        <f t="shared" si="414"/>
        <v>10.074570333333337</v>
      </c>
      <c r="AE2448" s="152">
        <f t="shared" si="422"/>
        <v>0</v>
      </c>
      <c r="AF2448" s="152"/>
      <c r="AG2448" s="156">
        <v>39428</v>
      </c>
      <c r="AH2448" s="159">
        <v>386.78937999999999</v>
      </c>
      <c r="AI2448" s="155">
        <f t="shared" si="415"/>
        <v>326.73466666666661</v>
      </c>
      <c r="AJ2448" s="158">
        <f t="shared" si="423"/>
        <v>3.7133723785280778E-2</v>
      </c>
      <c r="AK2448" s="155">
        <f t="shared" si="416"/>
        <v>3.073000708333749E-2</v>
      </c>
      <c r="AL2448" s="158">
        <f t="shared" si="417"/>
        <v>3.0834102901028781E-2</v>
      </c>
    </row>
    <row r="2449" spans="18:38" ht="14.25" x14ac:dyDescent="0.2">
      <c r="R2449" s="152" t="s">
        <v>97</v>
      </c>
      <c r="S2449" s="152"/>
      <c r="T2449" s="152" t="s">
        <v>95</v>
      </c>
      <c r="U2449" s="162">
        <v>39429</v>
      </c>
      <c r="V2449" s="152">
        <v>321.03102000000001</v>
      </c>
      <c r="W2449" s="152">
        <v>308.03320000000002</v>
      </c>
      <c r="X2449" s="152">
        <v>321.39436999999998</v>
      </c>
      <c r="Y2449" s="154">
        <f t="shared" si="418"/>
        <v>13.361169999999959</v>
      </c>
      <c r="Z2449" s="154">
        <f t="shared" si="419"/>
        <v>0.36334999999996853</v>
      </c>
      <c r="AA2449" s="154">
        <f t="shared" si="420"/>
        <v>-12.99781999999999</v>
      </c>
      <c r="AB2449" s="155">
        <f t="shared" si="413"/>
        <v>12.278268999999996</v>
      </c>
      <c r="AC2449" s="155">
        <f t="shared" si="421"/>
        <v>12.99781999999999</v>
      </c>
      <c r="AD2449" s="155">
        <f t="shared" si="414"/>
        <v>10.40393466666667</v>
      </c>
      <c r="AE2449" s="152">
        <f t="shared" si="422"/>
        <v>0</v>
      </c>
      <c r="AF2449" s="152"/>
      <c r="AG2449" s="156">
        <v>39429</v>
      </c>
      <c r="AH2449" s="159">
        <v>397.15103000000005</v>
      </c>
      <c r="AI2449" s="155">
        <f t="shared" si="415"/>
        <v>329.06850366666669</v>
      </c>
      <c r="AJ2449" s="158">
        <f t="shared" si="423"/>
        <v>3.2727650234219433E-2</v>
      </c>
      <c r="AK2449" s="155">
        <f t="shared" si="416"/>
        <v>3.1503334978035362E-2</v>
      </c>
      <c r="AL2449" s="158">
        <f t="shared" si="417"/>
        <v>3.1616318641073719E-2</v>
      </c>
    </row>
    <row r="2450" spans="18:38" ht="14.25" x14ac:dyDescent="0.2">
      <c r="R2450" s="152" t="s">
        <v>97</v>
      </c>
      <c r="S2450" s="152"/>
      <c r="T2450" s="152" t="s">
        <v>95</v>
      </c>
      <c r="U2450" s="162">
        <v>39430</v>
      </c>
      <c r="V2450" s="152">
        <v>318.66021999999998</v>
      </c>
      <c r="W2450" s="152">
        <v>303.53537</v>
      </c>
      <c r="X2450" s="152">
        <v>318.73683</v>
      </c>
      <c r="Y2450" s="154">
        <f t="shared" si="418"/>
        <v>15.201459999999997</v>
      </c>
      <c r="Z2450" s="154">
        <f t="shared" si="419"/>
        <v>7.6610000000016498E-2</v>
      </c>
      <c r="AA2450" s="154">
        <f t="shared" si="420"/>
        <v>-15.124849999999981</v>
      </c>
      <c r="AB2450" s="155">
        <f t="shared" si="413"/>
        <v>12.354013999999998</v>
      </c>
      <c r="AC2450" s="155">
        <f t="shared" si="421"/>
        <v>15.124849999999981</v>
      </c>
      <c r="AD2450" s="155">
        <f t="shared" si="414"/>
        <v>10.502403333333337</v>
      </c>
      <c r="AE2450" s="152">
        <f t="shared" si="422"/>
        <v>0</v>
      </c>
      <c r="AF2450" s="152"/>
      <c r="AG2450" s="156">
        <v>39430</v>
      </c>
      <c r="AH2450" s="159">
        <v>395.54729999999995</v>
      </c>
      <c r="AI2450" s="155">
        <f t="shared" si="415"/>
        <v>331.1834136666667</v>
      </c>
      <c r="AJ2450" s="158">
        <f t="shared" si="423"/>
        <v>3.8237778389588258E-2</v>
      </c>
      <c r="AK2450" s="155">
        <f t="shared" si="416"/>
        <v>3.1556328675032476E-2</v>
      </c>
      <c r="AL2450" s="158">
        <f t="shared" si="417"/>
        <v>3.171174310046794E-2</v>
      </c>
    </row>
    <row r="2451" spans="18:38" ht="14.25" x14ac:dyDescent="0.2">
      <c r="R2451" s="152" t="s">
        <v>97</v>
      </c>
      <c r="S2451" s="152"/>
      <c r="T2451" s="152" t="s">
        <v>95</v>
      </c>
      <c r="U2451" s="162">
        <v>39431</v>
      </c>
      <c r="V2451" s="152">
        <v>319.00452999999999</v>
      </c>
      <c r="W2451" s="152">
        <v>309.56468999999998</v>
      </c>
      <c r="X2451" s="152">
        <v>324.58571999999998</v>
      </c>
      <c r="Y2451" s="154">
        <f t="shared" si="418"/>
        <v>15.021029999999996</v>
      </c>
      <c r="Z2451" s="154">
        <f t="shared" si="419"/>
        <v>5.5811899999999923</v>
      </c>
      <c r="AA2451" s="154">
        <f t="shared" si="420"/>
        <v>-9.4398400000000038</v>
      </c>
      <c r="AB2451" s="155">
        <f t="shared" si="413"/>
        <v>12.518117333333331</v>
      </c>
      <c r="AC2451" s="155">
        <f t="shared" si="421"/>
        <v>9.4398400000000038</v>
      </c>
      <c r="AD2451" s="155">
        <f t="shared" si="414"/>
        <v>10.51454166666667</v>
      </c>
      <c r="AE2451" s="152">
        <f t="shared" si="422"/>
        <v>0</v>
      </c>
      <c r="AF2451" s="152"/>
      <c r="AG2451" s="156">
        <v>39431</v>
      </c>
      <c r="AH2451" s="159">
        <v>384.09188999999998</v>
      </c>
      <c r="AI2451" s="155">
        <f t="shared" si="415"/>
        <v>332.27962633333334</v>
      </c>
      <c r="AJ2451" s="158">
        <f t="shared" si="423"/>
        <v>2.4577035458884601E-2</v>
      </c>
      <c r="AK2451" s="155">
        <f t="shared" si="416"/>
        <v>3.1514178640866405E-2</v>
      </c>
      <c r="AL2451" s="158">
        <f t="shared" si="417"/>
        <v>3.1643654420505408E-2</v>
      </c>
    </row>
    <row r="2452" spans="18:38" ht="14.25" x14ac:dyDescent="0.2">
      <c r="R2452" s="152" t="s">
        <v>97</v>
      </c>
      <c r="S2452" s="152"/>
      <c r="T2452" s="152" t="s">
        <v>95</v>
      </c>
      <c r="U2452" s="162">
        <v>39432</v>
      </c>
      <c r="V2452" s="152">
        <v>314.34643</v>
      </c>
      <c r="W2452" s="152">
        <v>306.93239999999997</v>
      </c>
      <c r="X2452" s="152">
        <v>319.01319000000001</v>
      </c>
      <c r="Y2452" s="154">
        <f t="shared" si="418"/>
        <v>12.080790000000036</v>
      </c>
      <c r="Z2452" s="154">
        <f t="shared" si="419"/>
        <v>4.6667600000000107</v>
      </c>
      <c r="AA2452" s="154">
        <f t="shared" si="420"/>
        <v>-7.4140300000000252</v>
      </c>
      <c r="AB2452" s="155">
        <f t="shared" si="413"/>
        <v>12.473560333333333</v>
      </c>
      <c r="AC2452" s="155">
        <f t="shared" si="421"/>
        <v>7.4140300000000252</v>
      </c>
      <c r="AD2452" s="155">
        <f t="shared" si="414"/>
        <v>10.422506666666671</v>
      </c>
      <c r="AE2452" s="152">
        <f t="shared" si="422"/>
        <v>0</v>
      </c>
      <c r="AF2452" s="152"/>
      <c r="AG2452" s="156">
        <v>39432</v>
      </c>
      <c r="AH2452" s="159">
        <v>392.21571999999992</v>
      </c>
      <c r="AI2452" s="155">
        <f t="shared" si="415"/>
        <v>333.67702266666663</v>
      </c>
      <c r="AJ2452" s="158">
        <f t="shared" si="423"/>
        <v>1.8902939433432263E-2</v>
      </c>
      <c r="AK2452" s="155">
        <f t="shared" si="416"/>
        <v>3.1176034237199633E-2</v>
      </c>
      <c r="AL2452" s="158">
        <f t="shared" si="417"/>
        <v>3.1235314266989379E-2</v>
      </c>
    </row>
    <row r="2453" spans="18:38" ht="14.25" x14ac:dyDescent="0.2">
      <c r="R2453" s="152" t="s">
        <v>97</v>
      </c>
      <c r="S2453" s="152"/>
      <c r="T2453" s="152" t="s">
        <v>95</v>
      </c>
      <c r="U2453" s="162">
        <v>39433</v>
      </c>
      <c r="V2453" s="152">
        <v>313.52728000000002</v>
      </c>
      <c r="W2453" s="152">
        <v>301.69587000000001</v>
      </c>
      <c r="X2453" s="152">
        <v>317.9776</v>
      </c>
      <c r="Y2453" s="154">
        <f t="shared" si="418"/>
        <v>16.281729999999982</v>
      </c>
      <c r="Z2453" s="154">
        <f t="shared" si="419"/>
        <v>4.4503199999999765</v>
      </c>
      <c r="AA2453" s="154">
        <f t="shared" si="420"/>
        <v>-11.831410000000005</v>
      </c>
      <c r="AB2453" s="155">
        <f t="shared" si="413"/>
        <v>12.636511666666667</v>
      </c>
      <c r="AC2453" s="155">
        <f t="shared" si="421"/>
        <v>11.831410000000005</v>
      </c>
      <c r="AD2453" s="155">
        <f t="shared" si="414"/>
        <v>10.544623000000005</v>
      </c>
      <c r="AE2453" s="152">
        <f t="shared" si="422"/>
        <v>0</v>
      </c>
      <c r="AF2453" s="152"/>
      <c r="AG2453" s="156">
        <v>39433</v>
      </c>
      <c r="AH2453" s="159">
        <v>419.25335999999999</v>
      </c>
      <c r="AI2453" s="155">
        <f t="shared" si="415"/>
        <v>337.03331533333335</v>
      </c>
      <c r="AJ2453" s="158">
        <f t="shared" si="423"/>
        <v>2.8220191246648579E-2</v>
      </c>
      <c r="AK2453" s="155">
        <f t="shared" si="416"/>
        <v>3.1262048546763732E-2</v>
      </c>
      <c r="AL2453" s="158">
        <f t="shared" si="417"/>
        <v>3.128658954552057E-2</v>
      </c>
    </row>
    <row r="2454" spans="18:38" ht="14.25" x14ac:dyDescent="0.2">
      <c r="R2454" s="152" t="s">
        <v>97</v>
      </c>
      <c r="S2454" s="152"/>
      <c r="T2454" s="152" t="s">
        <v>95</v>
      </c>
      <c r="U2454" s="162">
        <v>39434</v>
      </c>
      <c r="V2454" s="152">
        <v>318.71327000000002</v>
      </c>
      <c r="W2454" s="152">
        <v>303.19756000000001</v>
      </c>
      <c r="X2454" s="152">
        <v>318.89008000000001</v>
      </c>
      <c r="Y2454" s="154">
        <f t="shared" si="418"/>
        <v>15.692520000000002</v>
      </c>
      <c r="Z2454" s="154">
        <f t="shared" si="419"/>
        <v>0.17680999999998903</v>
      </c>
      <c r="AA2454" s="154">
        <f t="shared" si="420"/>
        <v>-15.515710000000013</v>
      </c>
      <c r="AB2454" s="155">
        <f t="shared" si="413"/>
        <v>12.783562666666667</v>
      </c>
      <c r="AC2454" s="155">
        <f t="shared" si="421"/>
        <v>15.515710000000013</v>
      </c>
      <c r="AD2454" s="155">
        <f t="shared" si="414"/>
        <v>10.751172000000006</v>
      </c>
      <c r="AE2454" s="152">
        <f t="shared" si="422"/>
        <v>0</v>
      </c>
      <c r="AF2454" s="152"/>
      <c r="AG2454" s="156">
        <v>39434</v>
      </c>
      <c r="AH2454" s="159">
        <v>407.14661999999998</v>
      </c>
      <c r="AI2454" s="155">
        <f t="shared" si="415"/>
        <v>339.58207166666659</v>
      </c>
      <c r="AJ2454" s="158">
        <f t="shared" si="423"/>
        <v>3.8108409201579554E-2</v>
      </c>
      <c r="AK2454" s="155">
        <f t="shared" si="416"/>
        <v>3.159293838073364E-2</v>
      </c>
      <c r="AL2454" s="158">
        <f t="shared" si="417"/>
        <v>3.166001063375732E-2</v>
      </c>
    </row>
    <row r="2455" spans="18:38" ht="14.25" x14ac:dyDescent="0.2">
      <c r="R2455" s="152" t="s">
        <v>97</v>
      </c>
      <c r="S2455" s="152"/>
      <c r="T2455" s="152" t="s">
        <v>95</v>
      </c>
      <c r="U2455" s="162">
        <v>39435</v>
      </c>
      <c r="V2455" s="152">
        <v>311.42567000000003</v>
      </c>
      <c r="W2455" s="152">
        <v>298.25474000000003</v>
      </c>
      <c r="X2455" s="152">
        <v>313.07857000000001</v>
      </c>
      <c r="Y2455" s="154">
        <f t="shared" si="418"/>
        <v>14.823829999999987</v>
      </c>
      <c r="Z2455" s="154">
        <f t="shared" si="419"/>
        <v>1.6528999999999883</v>
      </c>
      <c r="AA2455" s="154">
        <f t="shared" si="420"/>
        <v>-13.170929999999998</v>
      </c>
      <c r="AB2455" s="155">
        <f t="shared" si="413"/>
        <v>12.769869333333332</v>
      </c>
      <c r="AC2455" s="155">
        <f t="shared" si="421"/>
        <v>13.170929999999998</v>
      </c>
      <c r="AD2455" s="155">
        <f t="shared" si="414"/>
        <v>10.819085666666671</v>
      </c>
      <c r="AE2455" s="152">
        <f t="shared" si="422"/>
        <v>0</v>
      </c>
      <c r="AF2455" s="152"/>
      <c r="AG2455" s="156">
        <v>39435</v>
      </c>
      <c r="AH2455" s="159">
        <v>408.99898000000002</v>
      </c>
      <c r="AI2455" s="155">
        <f t="shared" si="415"/>
        <v>341.90227199999998</v>
      </c>
      <c r="AJ2455" s="158">
        <f t="shared" si="423"/>
        <v>3.2202843146454788E-2</v>
      </c>
      <c r="AK2455" s="155">
        <f t="shared" si="416"/>
        <v>3.1572892648095104E-2</v>
      </c>
      <c r="AL2455" s="158">
        <f t="shared" si="417"/>
        <v>3.164379576473441E-2</v>
      </c>
    </row>
    <row r="2456" spans="18:38" ht="14.25" x14ac:dyDescent="0.2">
      <c r="R2456" s="152" t="s">
        <v>97</v>
      </c>
      <c r="S2456" s="152"/>
      <c r="T2456" s="152" t="s">
        <v>95</v>
      </c>
      <c r="U2456" s="162">
        <v>39436</v>
      </c>
      <c r="V2456" s="152">
        <v>314.54122999999998</v>
      </c>
      <c r="W2456" s="152">
        <v>299.58264000000003</v>
      </c>
      <c r="X2456" s="152">
        <v>319.09482000000003</v>
      </c>
      <c r="Y2456" s="154">
        <f t="shared" si="418"/>
        <v>19.512180000000001</v>
      </c>
      <c r="Z2456" s="154">
        <f t="shared" si="419"/>
        <v>4.5535900000000424</v>
      </c>
      <c r="AA2456" s="154">
        <f t="shared" si="420"/>
        <v>-14.958589999999958</v>
      </c>
      <c r="AB2456" s="155">
        <f t="shared" si="413"/>
        <v>12.908688666666666</v>
      </c>
      <c r="AC2456" s="155">
        <f t="shared" si="421"/>
        <v>14.958589999999958</v>
      </c>
      <c r="AD2456" s="155">
        <f t="shared" si="414"/>
        <v>10.862752000000004</v>
      </c>
      <c r="AE2456" s="152">
        <f t="shared" si="422"/>
        <v>0</v>
      </c>
      <c r="AF2456" s="152"/>
      <c r="AG2456" s="156">
        <v>39436</v>
      </c>
      <c r="AH2456" s="159">
        <v>419.24115</v>
      </c>
      <c r="AI2456" s="155">
        <f t="shared" si="415"/>
        <v>344.71972499999998</v>
      </c>
      <c r="AJ2456" s="158">
        <f t="shared" si="423"/>
        <v>3.5680156873913633E-2</v>
      </c>
      <c r="AK2456" s="155">
        <f t="shared" si="416"/>
        <v>3.1403015598048652E-2</v>
      </c>
      <c r="AL2456" s="158">
        <f t="shared" si="417"/>
        <v>3.1511837624029218E-2</v>
      </c>
    </row>
    <row r="2457" spans="18:38" ht="14.25" x14ac:dyDescent="0.2">
      <c r="R2457" s="152" t="s">
        <v>97</v>
      </c>
      <c r="S2457" s="152"/>
      <c r="T2457" s="152" t="s">
        <v>95</v>
      </c>
      <c r="U2457" s="162">
        <v>39437</v>
      </c>
      <c r="V2457" s="152">
        <v>320.45323000000002</v>
      </c>
      <c r="W2457" s="152">
        <v>307.81367</v>
      </c>
      <c r="X2457" s="152">
        <v>321.03321</v>
      </c>
      <c r="Y2457" s="154">
        <f t="shared" si="418"/>
        <v>13.219539999999995</v>
      </c>
      <c r="Z2457" s="154">
        <f t="shared" si="419"/>
        <v>0.57997999999997774</v>
      </c>
      <c r="AA2457" s="154">
        <f t="shared" si="420"/>
        <v>-12.639560000000017</v>
      </c>
      <c r="AB2457" s="155">
        <f t="shared" si="413"/>
        <v>12.888776666666665</v>
      </c>
      <c r="AC2457" s="155">
        <f t="shared" si="421"/>
        <v>12.639560000000017</v>
      </c>
      <c r="AD2457" s="155">
        <f t="shared" si="414"/>
        <v>10.821134333333337</v>
      </c>
      <c r="AE2457" s="152">
        <f t="shared" si="422"/>
        <v>0</v>
      </c>
      <c r="AF2457" s="152"/>
      <c r="AG2457" s="156">
        <v>39437</v>
      </c>
      <c r="AH2457" s="159">
        <v>406.21653000000003</v>
      </c>
      <c r="AI2457" s="155">
        <f t="shared" si="415"/>
        <v>347.78481799999997</v>
      </c>
      <c r="AJ2457" s="158">
        <f t="shared" si="423"/>
        <v>3.1115326596876835E-2</v>
      </c>
      <c r="AK2457" s="155">
        <f t="shared" si="416"/>
        <v>3.096711091362191E-2</v>
      </c>
      <c r="AL2457" s="158">
        <f t="shared" si="417"/>
        <v>3.1114452883717707E-2</v>
      </c>
    </row>
    <row r="2458" spans="18:38" ht="14.25" x14ac:dyDescent="0.2">
      <c r="R2458" s="152" t="s">
        <v>97</v>
      </c>
      <c r="S2458" s="152"/>
      <c r="T2458" s="152" t="s">
        <v>95</v>
      </c>
      <c r="U2458" s="162">
        <v>39438</v>
      </c>
      <c r="V2458" s="152">
        <v>315.93356</v>
      </c>
      <c r="W2458" s="152">
        <v>300.31200000000001</v>
      </c>
      <c r="X2458" s="152">
        <v>316.75196999999997</v>
      </c>
      <c r="Y2458" s="154">
        <f t="shared" si="418"/>
        <v>16.43996999999996</v>
      </c>
      <c r="Z2458" s="154">
        <f t="shared" si="419"/>
        <v>0.81840999999997166</v>
      </c>
      <c r="AA2458" s="154">
        <f t="shared" si="420"/>
        <v>-15.621559999999988</v>
      </c>
      <c r="AB2458" s="155">
        <f t="shared" si="413"/>
        <v>13.114962333333329</v>
      </c>
      <c r="AC2458" s="155">
        <f t="shared" si="421"/>
        <v>15.621559999999988</v>
      </c>
      <c r="AD2458" s="155">
        <f t="shared" si="414"/>
        <v>11.029178666666668</v>
      </c>
      <c r="AE2458" s="152">
        <f t="shared" si="422"/>
        <v>0</v>
      </c>
      <c r="AF2458" s="152"/>
      <c r="AG2458" s="156">
        <v>39438</v>
      </c>
      <c r="AH2458" s="159">
        <v>361.31164999999999</v>
      </c>
      <c r="AI2458" s="155">
        <f t="shared" si="415"/>
        <v>349.16462233333328</v>
      </c>
      <c r="AJ2458" s="158">
        <f t="shared" si="423"/>
        <v>4.3235694171499833E-2</v>
      </c>
      <c r="AK2458" s="155">
        <f t="shared" si="416"/>
        <v>3.1430941513336551E-2</v>
      </c>
      <c r="AL2458" s="158">
        <f t="shared" si="417"/>
        <v>3.1587331479812866E-2</v>
      </c>
    </row>
    <row r="2459" spans="18:38" ht="14.25" x14ac:dyDescent="0.2">
      <c r="R2459" s="152" t="s">
        <v>97</v>
      </c>
      <c r="S2459" s="152"/>
      <c r="T2459" s="152" t="s">
        <v>95</v>
      </c>
      <c r="U2459" s="162">
        <v>39439</v>
      </c>
      <c r="V2459" s="152">
        <v>314.52188000000001</v>
      </c>
      <c r="W2459" s="152">
        <v>304.10541999999998</v>
      </c>
      <c r="X2459" s="152">
        <v>317.46604000000002</v>
      </c>
      <c r="Y2459" s="154">
        <f t="shared" si="418"/>
        <v>13.36062000000004</v>
      </c>
      <c r="Z2459" s="154">
        <f t="shared" si="419"/>
        <v>2.9441600000000108</v>
      </c>
      <c r="AA2459" s="154">
        <f t="shared" si="420"/>
        <v>-10.416460000000029</v>
      </c>
      <c r="AB2459" s="155">
        <f t="shared" si="413"/>
        <v>13.086818999999997</v>
      </c>
      <c r="AC2459" s="155">
        <f t="shared" si="421"/>
        <v>10.416460000000029</v>
      </c>
      <c r="AD2459" s="155">
        <f t="shared" si="414"/>
        <v>10.947228000000003</v>
      </c>
      <c r="AE2459" s="152">
        <f t="shared" si="422"/>
        <v>0</v>
      </c>
      <c r="AF2459" s="152"/>
      <c r="AG2459" s="156">
        <v>39439</v>
      </c>
      <c r="AH2459" s="159">
        <v>350.92642999999998</v>
      </c>
      <c r="AI2459" s="155">
        <f t="shared" si="415"/>
        <v>348.84855366666659</v>
      </c>
      <c r="AJ2459" s="158">
        <f t="shared" si="423"/>
        <v>2.96827457538608E-2</v>
      </c>
      <c r="AK2459" s="155">
        <f t="shared" si="416"/>
        <v>3.1229589761624942E-2</v>
      </c>
      <c r="AL2459" s="158">
        <f t="shared" si="417"/>
        <v>3.1381033072765296E-2</v>
      </c>
    </row>
    <row r="2460" spans="18:38" ht="14.25" x14ac:dyDescent="0.2">
      <c r="R2460" s="152" t="s">
        <v>97</v>
      </c>
      <c r="S2460" s="152"/>
      <c r="T2460" s="152" t="s">
        <v>95</v>
      </c>
      <c r="U2460" s="162">
        <v>39440</v>
      </c>
      <c r="V2460" s="152">
        <v>314.87808999999999</v>
      </c>
      <c r="W2460" s="152">
        <v>304.70809000000003</v>
      </c>
      <c r="X2460" s="152">
        <v>316.99912999999998</v>
      </c>
      <c r="Y2460" s="154">
        <f t="shared" si="418"/>
        <v>12.291039999999953</v>
      </c>
      <c r="Z2460" s="154">
        <f t="shared" si="419"/>
        <v>2.1210399999999936</v>
      </c>
      <c r="AA2460" s="154">
        <f t="shared" si="420"/>
        <v>-10.169999999999959</v>
      </c>
      <c r="AB2460" s="155">
        <f t="shared" si="413"/>
        <v>13.067318999999996</v>
      </c>
      <c r="AC2460" s="155">
        <f t="shared" si="421"/>
        <v>10.169999999999959</v>
      </c>
      <c r="AD2460" s="155">
        <f t="shared" si="414"/>
        <v>10.920801333333335</v>
      </c>
      <c r="AE2460" s="152">
        <f t="shared" si="422"/>
        <v>0</v>
      </c>
      <c r="AF2460" s="152"/>
      <c r="AG2460" s="156">
        <v>39440</v>
      </c>
      <c r="AH2460" s="159">
        <v>314.89111000000003</v>
      </c>
      <c r="AI2460" s="155">
        <f t="shared" si="415"/>
        <v>348.01700133333327</v>
      </c>
      <c r="AJ2460" s="158">
        <f t="shared" si="423"/>
        <v>3.2296878752785238E-2</v>
      </c>
      <c r="AK2460" s="155">
        <f t="shared" si="416"/>
        <v>3.1230854713232406E-2</v>
      </c>
      <c r="AL2460" s="158">
        <f t="shared" si="417"/>
        <v>3.13800799716486E-2</v>
      </c>
    </row>
    <row r="2461" spans="18:38" ht="14.25" x14ac:dyDescent="0.2">
      <c r="R2461" s="152" t="s">
        <v>97</v>
      </c>
      <c r="S2461" s="152"/>
      <c r="T2461" s="152" t="s">
        <v>95</v>
      </c>
      <c r="U2461" s="162">
        <v>39441</v>
      </c>
      <c r="V2461" s="152">
        <v>317.96960999999999</v>
      </c>
      <c r="W2461" s="152">
        <v>311.49628000000001</v>
      </c>
      <c r="X2461" s="152">
        <v>321.22815000000003</v>
      </c>
      <c r="Y2461" s="154">
        <f t="shared" si="418"/>
        <v>9.7318700000000149</v>
      </c>
      <c r="Z2461" s="154">
        <f t="shared" si="419"/>
        <v>3.2585400000000391</v>
      </c>
      <c r="AA2461" s="154">
        <f t="shared" si="420"/>
        <v>-6.4733299999999758</v>
      </c>
      <c r="AB2461" s="155">
        <f t="shared" si="413"/>
        <v>13.074308999999996</v>
      </c>
      <c r="AC2461" s="155">
        <f t="shared" si="421"/>
        <v>6.4733299999999758</v>
      </c>
      <c r="AD2461" s="155">
        <f t="shared" si="414"/>
        <v>10.920313</v>
      </c>
      <c r="AE2461" s="152">
        <f t="shared" si="422"/>
        <v>0</v>
      </c>
      <c r="AF2461" s="152"/>
      <c r="AG2461" s="156">
        <v>39441</v>
      </c>
      <c r="AH2461" s="159">
        <v>309.38384000000002</v>
      </c>
      <c r="AI2461" s="155">
        <f t="shared" si="415"/>
        <v>348.19656333333324</v>
      </c>
      <c r="AJ2461" s="158">
        <f t="shared" si="423"/>
        <v>2.0923297092698752E-2</v>
      </c>
      <c r="AK2461" s="155">
        <f t="shared" si="416"/>
        <v>3.1216889566585578E-2</v>
      </c>
      <c r="AL2461" s="158">
        <f t="shared" si="417"/>
        <v>3.1362495067321611E-2</v>
      </c>
    </row>
    <row r="2462" spans="18:38" ht="14.25" x14ac:dyDescent="0.2">
      <c r="R2462" s="152" t="s">
        <v>97</v>
      </c>
      <c r="S2462" s="152"/>
      <c r="T2462" s="152" t="s">
        <v>95</v>
      </c>
      <c r="U2462" s="162">
        <v>39442</v>
      </c>
      <c r="V2462" s="152">
        <v>322.11536999999998</v>
      </c>
      <c r="W2462" s="152">
        <v>317.02251999999999</v>
      </c>
      <c r="X2462" s="152">
        <v>325.07119999999998</v>
      </c>
      <c r="Y2462" s="154">
        <f t="shared" si="418"/>
        <v>8.0486799999999903</v>
      </c>
      <c r="Z2462" s="154">
        <f t="shared" si="419"/>
        <v>2.9558299999999917</v>
      </c>
      <c r="AA2462" s="154">
        <f t="shared" si="420"/>
        <v>-5.0928499999999985</v>
      </c>
      <c r="AB2462" s="155">
        <f t="shared" ref="AB2462:AB2525" si="424">AVERAGE(Y2433:Y2462)</f>
        <v>12.848400999999996</v>
      </c>
      <c r="AC2462" s="155">
        <f t="shared" si="421"/>
        <v>5.0928499999999985</v>
      </c>
      <c r="AD2462" s="155">
        <f t="shared" ref="AD2462:AD2525" si="425">AVERAGE(AC2433:AC2462)</f>
        <v>10.664135</v>
      </c>
      <c r="AE2462" s="152">
        <f t="shared" si="422"/>
        <v>0</v>
      </c>
      <c r="AF2462" s="152"/>
      <c r="AG2462" s="156">
        <v>39442</v>
      </c>
      <c r="AH2462" s="159">
        <v>319.91164000000003</v>
      </c>
      <c r="AI2462" s="155">
        <f t="shared" ref="AI2462:AI2525" si="426">AVERAGE(AH2433:AH2462)</f>
        <v>347.95041199999997</v>
      </c>
      <c r="AJ2462" s="158">
        <f t="shared" si="423"/>
        <v>1.5919552036306017E-2</v>
      </c>
      <c r="AK2462" s="155">
        <f t="shared" ref="AK2462:AK2525" si="427">AVERAGE(AJ2433:AJ2462)</f>
        <v>3.0446152245300024E-2</v>
      </c>
      <c r="AL2462" s="158">
        <f t="shared" ref="AL2462:AL2525" si="428">AD2462/AI2462</f>
        <v>3.0648433317561355E-2</v>
      </c>
    </row>
    <row r="2463" spans="18:38" ht="14.25" x14ac:dyDescent="0.2">
      <c r="R2463" s="152" t="s">
        <v>97</v>
      </c>
      <c r="S2463" s="152"/>
      <c r="T2463" s="152" t="s">
        <v>95</v>
      </c>
      <c r="U2463" s="162">
        <v>39443</v>
      </c>
      <c r="V2463" s="152">
        <v>320.52654000000001</v>
      </c>
      <c r="W2463" s="152">
        <v>315.59973000000002</v>
      </c>
      <c r="X2463" s="152">
        <v>325.89613000000003</v>
      </c>
      <c r="Y2463" s="154">
        <f t="shared" si="418"/>
        <v>10.296400000000006</v>
      </c>
      <c r="Z2463" s="154">
        <f t="shared" si="419"/>
        <v>5.3695900000000165</v>
      </c>
      <c r="AA2463" s="154">
        <f t="shared" si="420"/>
        <v>-4.926809999999989</v>
      </c>
      <c r="AB2463" s="155">
        <f t="shared" si="424"/>
        <v>12.759593999999996</v>
      </c>
      <c r="AC2463" s="155">
        <f t="shared" si="421"/>
        <v>4.926809999999989</v>
      </c>
      <c r="AD2463" s="155">
        <f t="shared" si="425"/>
        <v>10.400434000000001</v>
      </c>
      <c r="AE2463" s="152">
        <f t="shared" si="422"/>
        <v>0</v>
      </c>
      <c r="AF2463" s="152"/>
      <c r="AG2463" s="156">
        <v>39443</v>
      </c>
      <c r="AH2463" s="159">
        <v>315.57812999999999</v>
      </c>
      <c r="AI2463" s="155">
        <f t="shared" si="426"/>
        <v>347.70480399999997</v>
      </c>
      <c r="AJ2463" s="158">
        <f t="shared" si="423"/>
        <v>1.5612013418040057E-2</v>
      </c>
      <c r="AK2463" s="155">
        <f t="shared" si="427"/>
        <v>2.9641478191808047E-2</v>
      </c>
      <c r="AL2463" s="158">
        <f t="shared" si="428"/>
        <v>2.9911677607997622E-2</v>
      </c>
    </row>
    <row r="2464" spans="18:38" ht="14.25" x14ac:dyDescent="0.2">
      <c r="R2464" s="152" t="s">
        <v>97</v>
      </c>
      <c r="S2464" s="152"/>
      <c r="T2464" s="152" t="s">
        <v>95</v>
      </c>
      <c r="U2464" s="162">
        <v>39444</v>
      </c>
      <c r="V2464" s="152">
        <v>324.19653</v>
      </c>
      <c r="W2464" s="152">
        <v>316.18024000000003</v>
      </c>
      <c r="X2464" s="152">
        <v>326.39934</v>
      </c>
      <c r="Y2464" s="154">
        <f t="shared" si="418"/>
        <v>10.219099999999969</v>
      </c>
      <c r="Z2464" s="154">
        <f t="shared" si="419"/>
        <v>2.2028099999999995</v>
      </c>
      <c r="AA2464" s="154">
        <f t="shared" si="420"/>
        <v>-8.0162899999999695</v>
      </c>
      <c r="AB2464" s="155">
        <f t="shared" si="424"/>
        <v>12.753648666666663</v>
      </c>
      <c r="AC2464" s="155">
        <f t="shared" si="421"/>
        <v>8.0162899999999695</v>
      </c>
      <c r="AD2464" s="155">
        <f t="shared" si="425"/>
        <v>10.369652</v>
      </c>
      <c r="AE2464" s="152">
        <f t="shared" si="422"/>
        <v>0</v>
      </c>
      <c r="AF2464" s="152"/>
      <c r="AG2464" s="156">
        <v>39444</v>
      </c>
      <c r="AH2464" s="159">
        <v>315.71877000000001</v>
      </c>
      <c r="AI2464" s="155">
        <f t="shared" si="426"/>
        <v>347.72650133333332</v>
      </c>
      <c r="AJ2464" s="158">
        <f t="shared" si="423"/>
        <v>2.5390603162428287E-2</v>
      </c>
      <c r="AK2464" s="155">
        <f t="shared" si="427"/>
        <v>2.954203006220564E-2</v>
      </c>
      <c r="AL2464" s="158">
        <f t="shared" si="428"/>
        <v>2.9821287593089062E-2</v>
      </c>
    </row>
    <row r="2465" spans="18:38" ht="14.25" x14ac:dyDescent="0.2">
      <c r="R2465" s="152" t="s">
        <v>97</v>
      </c>
      <c r="S2465" s="152"/>
      <c r="T2465" s="152" t="s">
        <v>95</v>
      </c>
      <c r="U2465" s="162">
        <v>39445</v>
      </c>
      <c r="V2465" s="152">
        <v>319.50097</v>
      </c>
      <c r="W2465" s="152">
        <v>311.78422</v>
      </c>
      <c r="X2465" s="152">
        <v>321.20161000000002</v>
      </c>
      <c r="Y2465" s="154">
        <f t="shared" si="418"/>
        <v>9.4173900000000117</v>
      </c>
      <c r="Z2465" s="154">
        <f t="shared" si="419"/>
        <v>1.7006400000000212</v>
      </c>
      <c r="AA2465" s="154">
        <f t="shared" si="420"/>
        <v>-7.7167499999999905</v>
      </c>
      <c r="AB2465" s="155">
        <f t="shared" si="424"/>
        <v>12.821737999999998</v>
      </c>
      <c r="AC2465" s="155">
        <f t="shared" si="421"/>
        <v>7.7167499999999905</v>
      </c>
      <c r="AD2465" s="155">
        <f t="shared" si="425"/>
        <v>10.420835666666667</v>
      </c>
      <c r="AE2465" s="152">
        <f t="shared" si="422"/>
        <v>0</v>
      </c>
      <c r="AF2465" s="152"/>
      <c r="AG2465" s="156">
        <v>39445</v>
      </c>
      <c r="AH2465" s="159">
        <v>306.66296</v>
      </c>
      <c r="AI2465" s="155">
        <f t="shared" si="426"/>
        <v>347.58611366666656</v>
      </c>
      <c r="AJ2465" s="158">
        <f t="shared" si="423"/>
        <v>2.5163619368964517E-2</v>
      </c>
      <c r="AK2465" s="155">
        <f t="shared" si="427"/>
        <v>2.9718037784402438E-2</v>
      </c>
      <c r="AL2465" s="158">
        <f t="shared" si="428"/>
        <v>2.9980586844330033E-2</v>
      </c>
    </row>
    <row r="2466" spans="18:38" ht="14.25" x14ac:dyDescent="0.2">
      <c r="R2466" s="152" t="s">
        <v>97</v>
      </c>
      <c r="S2466" s="152"/>
      <c r="T2466" s="152" t="s">
        <v>95</v>
      </c>
      <c r="U2466" s="162">
        <v>39446</v>
      </c>
      <c r="V2466" s="152">
        <v>316.35498000000001</v>
      </c>
      <c r="W2466" s="152">
        <v>317.00283000000002</v>
      </c>
      <c r="X2466" s="152">
        <v>323.92014999999998</v>
      </c>
      <c r="Y2466" s="154">
        <f t="shared" si="418"/>
        <v>6.9173199999999611</v>
      </c>
      <c r="Z2466" s="154">
        <f t="shared" si="419"/>
        <v>7.5651699999999664</v>
      </c>
      <c r="AA2466" s="154">
        <f t="shared" si="420"/>
        <v>0.64785000000000537</v>
      </c>
      <c r="AB2466" s="155">
        <f t="shared" si="424"/>
        <v>12.695993333333329</v>
      </c>
      <c r="AC2466" s="155">
        <f t="shared" si="421"/>
        <v>0</v>
      </c>
      <c r="AD2466" s="155">
        <f t="shared" si="425"/>
        <v>10.076582666666665</v>
      </c>
      <c r="AE2466" s="152">
        <f t="shared" si="422"/>
        <v>0</v>
      </c>
      <c r="AF2466" s="152"/>
      <c r="AG2466" s="156">
        <v>39446</v>
      </c>
      <c r="AH2466" s="159">
        <v>306.12200000000001</v>
      </c>
      <c r="AI2466" s="155">
        <f t="shared" si="426"/>
        <v>347.93721966666658</v>
      </c>
      <c r="AJ2466" s="158">
        <f t="shared" si="423"/>
        <v>0</v>
      </c>
      <c r="AK2466" s="155">
        <f t="shared" si="427"/>
        <v>2.8553403073251993E-2</v>
      </c>
      <c r="AL2466" s="158">
        <f t="shared" si="428"/>
        <v>2.8960921962646907E-2</v>
      </c>
    </row>
    <row r="2467" spans="18:38" ht="14.25" x14ac:dyDescent="0.2">
      <c r="R2467" s="152" t="s">
        <v>97</v>
      </c>
      <c r="S2467" s="152"/>
      <c r="T2467" s="152" t="s">
        <v>95</v>
      </c>
      <c r="U2467" s="162">
        <v>39447</v>
      </c>
      <c r="V2467" s="152">
        <v>324.68644999999998</v>
      </c>
      <c r="W2467" s="152">
        <v>316.21230000000003</v>
      </c>
      <c r="X2467" s="152">
        <v>329.36937999999998</v>
      </c>
      <c r="Y2467" s="154">
        <f t="shared" si="418"/>
        <v>13.157079999999951</v>
      </c>
      <c r="Z2467" s="154">
        <f t="shared" si="419"/>
        <v>4.6829299999999989</v>
      </c>
      <c r="AA2467" s="154">
        <f t="shared" si="420"/>
        <v>-8.4741499999999519</v>
      </c>
      <c r="AB2467" s="155">
        <f t="shared" si="424"/>
        <v>12.848041333333327</v>
      </c>
      <c r="AC2467" s="155">
        <f t="shared" si="421"/>
        <v>8.4741499999999519</v>
      </c>
      <c r="AD2467" s="155">
        <f t="shared" si="425"/>
        <v>10.243860333333329</v>
      </c>
      <c r="AE2467" s="152">
        <f t="shared" si="422"/>
        <v>0</v>
      </c>
      <c r="AF2467" s="152"/>
      <c r="AG2467" s="156">
        <v>39447</v>
      </c>
      <c r="AH2467" s="159">
        <v>319.86164999999994</v>
      </c>
      <c r="AI2467" s="155">
        <f t="shared" si="426"/>
        <v>348.87561066666666</v>
      </c>
      <c r="AJ2467" s="158">
        <f t="shared" si="423"/>
        <v>2.6493172907724179E-2</v>
      </c>
      <c r="AK2467" s="155">
        <f t="shared" si="427"/>
        <v>2.9041616541099137E-2</v>
      </c>
      <c r="AL2467" s="158">
        <f t="shared" si="428"/>
        <v>2.936250061664766E-2</v>
      </c>
    </row>
    <row r="2468" spans="18:38" ht="14.25" x14ac:dyDescent="0.2">
      <c r="R2468" s="152" t="s">
        <v>97</v>
      </c>
      <c r="S2468" s="152"/>
      <c r="T2468" s="152" t="s">
        <v>95</v>
      </c>
      <c r="U2468" s="162">
        <v>39448</v>
      </c>
      <c r="V2468" s="152">
        <v>321.75682999999998</v>
      </c>
      <c r="W2468" s="152">
        <v>321.79557999999997</v>
      </c>
      <c r="X2468" s="152">
        <v>327.13655999999997</v>
      </c>
      <c r="Y2468" s="154">
        <f t="shared" si="418"/>
        <v>5.3409800000000018</v>
      </c>
      <c r="Z2468" s="154">
        <f t="shared" si="419"/>
        <v>5.379729999999995</v>
      </c>
      <c r="AA2468" s="154">
        <f t="shared" si="420"/>
        <v>3.8749999999993179E-2</v>
      </c>
      <c r="AB2468" s="155">
        <f t="shared" si="424"/>
        <v>12.688043666666662</v>
      </c>
      <c r="AC2468" s="155">
        <f t="shared" si="421"/>
        <v>0</v>
      </c>
      <c r="AD2468" s="155">
        <f t="shared" si="425"/>
        <v>10.005538666666663</v>
      </c>
      <c r="AE2468" s="152">
        <f t="shared" si="422"/>
        <v>0</v>
      </c>
      <c r="AF2468" s="152"/>
      <c r="AG2468" s="156">
        <v>39448</v>
      </c>
      <c r="AH2468" s="159">
        <v>310.89465000000001</v>
      </c>
      <c r="AI2468" s="155">
        <f t="shared" si="426"/>
        <v>349.45288566666665</v>
      </c>
      <c r="AJ2468" s="158">
        <f t="shared" si="423"/>
        <v>0</v>
      </c>
      <c r="AK2468" s="155">
        <f t="shared" si="427"/>
        <v>2.8229828990510367E-2</v>
      </c>
      <c r="AL2468" s="158">
        <f t="shared" si="428"/>
        <v>2.8632010428469225E-2</v>
      </c>
    </row>
    <row r="2469" spans="18:38" ht="14.25" x14ac:dyDescent="0.2">
      <c r="R2469" s="152" t="s">
        <v>97</v>
      </c>
      <c r="S2469" s="152"/>
      <c r="T2469" s="152" t="s">
        <v>95</v>
      </c>
      <c r="U2469" s="162">
        <v>39449</v>
      </c>
      <c r="V2469" s="152">
        <v>324.53665000000001</v>
      </c>
      <c r="W2469" s="152">
        <v>316.18597999999997</v>
      </c>
      <c r="X2469" s="152">
        <v>325.18122</v>
      </c>
      <c r="Y2469" s="154">
        <f t="shared" si="418"/>
        <v>8.9952400000000239</v>
      </c>
      <c r="Z2469" s="154">
        <f t="shared" si="419"/>
        <v>0.64456999999998743</v>
      </c>
      <c r="AA2469" s="154">
        <f t="shared" si="420"/>
        <v>-8.3506700000000365</v>
      </c>
      <c r="AB2469" s="155">
        <f t="shared" si="424"/>
        <v>12.526741666666661</v>
      </c>
      <c r="AC2469" s="155">
        <f t="shared" si="421"/>
        <v>8.3506700000000365</v>
      </c>
      <c r="AD2469" s="155">
        <f t="shared" si="425"/>
        <v>9.8144263333333299</v>
      </c>
      <c r="AE2469" s="152">
        <f t="shared" si="422"/>
        <v>0</v>
      </c>
      <c r="AF2469" s="152"/>
      <c r="AG2469" s="156">
        <v>39449</v>
      </c>
      <c r="AH2469" s="159">
        <v>371.05256000000003</v>
      </c>
      <c r="AI2469" s="155">
        <f t="shared" si="426"/>
        <v>350.75989133333331</v>
      </c>
      <c r="AJ2469" s="158">
        <f t="shared" si="423"/>
        <v>2.2505356114508511E-2</v>
      </c>
      <c r="AK2469" s="155">
        <f t="shared" si="427"/>
        <v>2.7565275672577279E-2</v>
      </c>
      <c r="AL2469" s="158">
        <f t="shared" si="428"/>
        <v>2.7980469192261517E-2</v>
      </c>
    </row>
    <row r="2470" spans="18:38" ht="14.25" x14ac:dyDescent="0.2">
      <c r="R2470" s="152" t="s">
        <v>97</v>
      </c>
      <c r="S2470" s="152"/>
      <c r="T2470" s="152" t="s">
        <v>95</v>
      </c>
      <c r="U2470" s="162">
        <v>39450</v>
      </c>
      <c r="V2470" s="152">
        <v>317.73075999999998</v>
      </c>
      <c r="W2470" s="152">
        <v>301.46587</v>
      </c>
      <c r="X2470" s="152">
        <v>319.02681999999999</v>
      </c>
      <c r="Y2470" s="154">
        <f t="shared" si="418"/>
        <v>17.560949999999991</v>
      </c>
      <c r="Z2470" s="154">
        <f t="shared" si="419"/>
        <v>1.2960600000000113</v>
      </c>
      <c r="AA2470" s="154">
        <f t="shared" si="420"/>
        <v>-16.26488999999998</v>
      </c>
      <c r="AB2470" s="155">
        <f t="shared" si="424"/>
        <v>12.527496333333326</v>
      </c>
      <c r="AC2470" s="155">
        <f t="shared" si="421"/>
        <v>16.26488999999998</v>
      </c>
      <c r="AD2470" s="155">
        <f t="shared" si="425"/>
        <v>9.8762219999999949</v>
      </c>
      <c r="AE2470" s="152">
        <f t="shared" si="422"/>
        <v>0</v>
      </c>
      <c r="AF2470" s="152"/>
      <c r="AG2470" s="156">
        <v>39450</v>
      </c>
      <c r="AH2470" s="159">
        <v>414.05039999999997</v>
      </c>
      <c r="AI2470" s="155">
        <f t="shared" si="426"/>
        <v>354.34826766666663</v>
      </c>
      <c r="AJ2470" s="158">
        <f t="shared" si="423"/>
        <v>3.92823917088354E-2</v>
      </c>
      <c r="AK2470" s="155">
        <f t="shared" si="427"/>
        <v>2.730690567255329E-2</v>
      </c>
      <c r="AL2470" s="158">
        <f t="shared" si="428"/>
        <v>2.7871512015660536E-2</v>
      </c>
    </row>
    <row r="2471" spans="18:38" ht="14.25" x14ac:dyDescent="0.2">
      <c r="R2471" s="152" t="s">
        <v>97</v>
      </c>
      <c r="S2471" s="152"/>
      <c r="T2471" s="152" t="s">
        <v>95</v>
      </c>
      <c r="U2471" s="162">
        <v>39451</v>
      </c>
      <c r="V2471" s="152">
        <v>320.41052999999999</v>
      </c>
      <c r="W2471" s="152">
        <v>309.81878</v>
      </c>
      <c r="X2471" s="152">
        <v>322.00353999999999</v>
      </c>
      <c r="Y2471" s="154">
        <f t="shared" si="418"/>
        <v>12.184759999999983</v>
      </c>
      <c r="Z2471" s="154">
        <f t="shared" si="419"/>
        <v>1.5930099999999925</v>
      </c>
      <c r="AA2471" s="154">
        <f t="shared" si="420"/>
        <v>-10.59174999999999</v>
      </c>
      <c r="AB2471" s="155">
        <f t="shared" si="424"/>
        <v>12.652733666666659</v>
      </c>
      <c r="AC2471" s="155">
        <f t="shared" si="421"/>
        <v>10.59174999999999</v>
      </c>
      <c r="AD2471" s="155">
        <f t="shared" si="425"/>
        <v>10.017965999999996</v>
      </c>
      <c r="AE2471" s="152">
        <f t="shared" si="422"/>
        <v>0</v>
      </c>
      <c r="AF2471" s="152"/>
      <c r="AG2471" s="156">
        <v>39451</v>
      </c>
      <c r="AH2471" s="159">
        <v>381.43383000000006</v>
      </c>
      <c r="AI2471" s="155">
        <f t="shared" si="426"/>
        <v>357.02100866666666</v>
      </c>
      <c r="AJ2471" s="158">
        <f t="shared" si="423"/>
        <v>2.776825013135303E-2</v>
      </c>
      <c r="AK2471" s="155">
        <f t="shared" si="427"/>
        <v>2.7531059367921804E-2</v>
      </c>
      <c r="AL2471" s="158">
        <f t="shared" si="428"/>
        <v>2.8059878149504891E-2</v>
      </c>
    </row>
    <row r="2472" spans="18:38" ht="14.25" x14ac:dyDescent="0.2">
      <c r="R2472" s="152" t="s">
        <v>97</v>
      </c>
      <c r="S2472" s="152"/>
      <c r="T2472" s="152" t="s">
        <v>95</v>
      </c>
      <c r="U2472" s="162">
        <v>39452</v>
      </c>
      <c r="V2472" s="152">
        <v>318.06139000000002</v>
      </c>
      <c r="W2472" s="152">
        <v>308.00378999999998</v>
      </c>
      <c r="X2472" s="152">
        <v>318.46695999999997</v>
      </c>
      <c r="Y2472" s="154">
        <f t="shared" si="418"/>
        <v>10.463169999999991</v>
      </c>
      <c r="Z2472" s="154">
        <f t="shared" si="419"/>
        <v>0.40556999999995469</v>
      </c>
      <c r="AA2472" s="154">
        <f t="shared" si="420"/>
        <v>-10.057600000000036</v>
      </c>
      <c r="AB2472" s="155">
        <f t="shared" si="424"/>
        <v>12.741946666666658</v>
      </c>
      <c r="AC2472" s="155">
        <f t="shared" si="421"/>
        <v>10.057600000000036</v>
      </c>
      <c r="AD2472" s="155">
        <f t="shared" si="425"/>
        <v>10.11260633333333</v>
      </c>
      <c r="AE2472" s="152">
        <f t="shared" si="422"/>
        <v>0</v>
      </c>
      <c r="AF2472" s="152"/>
      <c r="AG2472" s="156">
        <v>39452</v>
      </c>
      <c r="AH2472" s="159">
        <v>354.47098000000005</v>
      </c>
      <c r="AI2472" s="155">
        <f t="shared" si="426"/>
        <v>358.66410666666678</v>
      </c>
      <c r="AJ2472" s="158">
        <f t="shared" si="423"/>
        <v>2.8373549789604876E-2</v>
      </c>
      <c r="AK2472" s="155">
        <f t="shared" si="427"/>
        <v>2.7688409518087043E-2</v>
      </c>
      <c r="AL2472" s="158">
        <f t="shared" si="428"/>
        <v>2.8195200315184389E-2</v>
      </c>
    </row>
    <row r="2473" spans="18:38" ht="14.25" x14ac:dyDescent="0.2">
      <c r="R2473" s="152" t="s">
        <v>97</v>
      </c>
      <c r="S2473" s="152"/>
      <c r="T2473" s="152" t="s">
        <v>95</v>
      </c>
      <c r="U2473" s="162">
        <v>39453</v>
      </c>
      <c r="V2473" s="152">
        <v>317.49925000000002</v>
      </c>
      <c r="W2473" s="152">
        <v>309.37261000000001</v>
      </c>
      <c r="X2473" s="152">
        <v>319.64127000000002</v>
      </c>
      <c r="Y2473" s="154">
        <f t="shared" si="418"/>
        <v>10.268660000000011</v>
      </c>
      <c r="Z2473" s="154">
        <f t="shared" si="419"/>
        <v>2.1420200000000023</v>
      </c>
      <c r="AA2473" s="154">
        <f t="shared" si="420"/>
        <v>-8.126640000000009</v>
      </c>
      <c r="AB2473" s="155">
        <f t="shared" si="424"/>
        <v>12.459815999999993</v>
      </c>
      <c r="AC2473" s="155">
        <f t="shared" si="421"/>
        <v>8.126640000000009</v>
      </c>
      <c r="AD2473" s="155">
        <f t="shared" si="425"/>
        <v>9.7590609999999973</v>
      </c>
      <c r="AE2473" s="152">
        <f t="shared" si="422"/>
        <v>0</v>
      </c>
      <c r="AF2473" s="152"/>
      <c r="AG2473" s="156">
        <v>39453</v>
      </c>
      <c r="AH2473" s="159">
        <v>356.64861000000002</v>
      </c>
      <c r="AI2473" s="155">
        <f t="shared" si="426"/>
        <v>360.1612453333334</v>
      </c>
      <c r="AJ2473" s="158">
        <f t="shared" si="423"/>
        <v>2.2786125536841454E-2</v>
      </c>
      <c r="AK2473" s="155">
        <f t="shared" si="427"/>
        <v>2.6444853270331754E-2</v>
      </c>
      <c r="AL2473" s="158">
        <f t="shared" si="428"/>
        <v>2.7096366214993159E-2</v>
      </c>
    </row>
    <row r="2474" spans="18:38" ht="14.25" x14ac:dyDescent="0.2">
      <c r="R2474" s="152" t="s">
        <v>97</v>
      </c>
      <c r="S2474" s="152"/>
      <c r="T2474" s="152" t="s">
        <v>95</v>
      </c>
      <c r="U2474" s="162">
        <v>39454</v>
      </c>
      <c r="V2474" s="152">
        <v>320.21501000000001</v>
      </c>
      <c r="W2474" s="152">
        <v>312.03782000000001</v>
      </c>
      <c r="X2474" s="152">
        <v>320.36691999999999</v>
      </c>
      <c r="Y2474" s="154">
        <f t="shared" si="418"/>
        <v>8.3290999999999826</v>
      </c>
      <c r="Z2474" s="154">
        <f t="shared" si="419"/>
        <v>0.15190999999998667</v>
      </c>
      <c r="AA2474" s="154">
        <f t="shared" si="420"/>
        <v>-8.177189999999996</v>
      </c>
      <c r="AB2474" s="155">
        <f t="shared" si="424"/>
        <v>12.228577666666661</v>
      </c>
      <c r="AC2474" s="155">
        <f t="shared" si="421"/>
        <v>8.177189999999996</v>
      </c>
      <c r="AD2474" s="155">
        <f t="shared" si="425"/>
        <v>9.6544606666666652</v>
      </c>
      <c r="AE2474" s="152">
        <f t="shared" si="422"/>
        <v>0</v>
      </c>
      <c r="AF2474" s="152"/>
      <c r="AG2474" s="156">
        <v>39454</v>
      </c>
      <c r="AH2474" s="159">
        <v>381.70041999999995</v>
      </c>
      <c r="AI2474" s="155">
        <f t="shared" si="426"/>
        <v>362.56251000000003</v>
      </c>
      <c r="AJ2474" s="158">
        <f t="shared" si="423"/>
        <v>2.1423057380969078E-2</v>
      </c>
      <c r="AK2474" s="155">
        <f t="shared" si="427"/>
        <v>2.5940940868434612E-2</v>
      </c>
      <c r="AL2474" s="158">
        <f t="shared" si="428"/>
        <v>2.6628403103968648E-2</v>
      </c>
    </row>
    <row r="2475" spans="18:38" ht="14.25" x14ac:dyDescent="0.2">
      <c r="R2475" s="152" t="s">
        <v>97</v>
      </c>
      <c r="S2475" s="152"/>
      <c r="T2475" s="152" t="s">
        <v>95</v>
      </c>
      <c r="U2475" s="162">
        <v>39455</v>
      </c>
      <c r="V2475" s="152">
        <v>320.04286999999999</v>
      </c>
      <c r="W2475" s="152">
        <v>307.80615</v>
      </c>
      <c r="X2475" s="152">
        <v>319.78429</v>
      </c>
      <c r="Y2475" s="154">
        <f t="shared" si="418"/>
        <v>11.978139999999996</v>
      </c>
      <c r="Z2475" s="154">
        <f t="shared" si="419"/>
        <v>-0.25857999999999493</v>
      </c>
      <c r="AA2475" s="154">
        <f t="shared" si="420"/>
        <v>-12.236719999999991</v>
      </c>
      <c r="AB2475" s="155">
        <f t="shared" si="424"/>
        <v>12.33167866666666</v>
      </c>
      <c r="AC2475" s="155">
        <f t="shared" si="421"/>
        <v>12.236719999999991</v>
      </c>
      <c r="AD2475" s="155">
        <f t="shared" si="425"/>
        <v>9.9498393333333315</v>
      </c>
      <c r="AE2475" s="152">
        <f t="shared" si="422"/>
        <v>0</v>
      </c>
      <c r="AF2475" s="152"/>
      <c r="AG2475" s="156">
        <v>39455</v>
      </c>
      <c r="AH2475" s="159">
        <v>373.20352999999989</v>
      </c>
      <c r="AI2475" s="155">
        <f t="shared" si="426"/>
        <v>364.48985633333336</v>
      </c>
      <c r="AJ2475" s="158">
        <f t="shared" si="423"/>
        <v>3.278832866345073E-2</v>
      </c>
      <c r="AK2475" s="155">
        <f t="shared" si="427"/>
        <v>2.6677138122482614E-2</v>
      </c>
      <c r="AL2475" s="158">
        <f t="shared" si="428"/>
        <v>2.729798692733441E-2</v>
      </c>
    </row>
    <row r="2476" spans="18:38" ht="14.25" x14ac:dyDescent="0.2">
      <c r="R2476" s="152" t="s">
        <v>97</v>
      </c>
      <c r="S2476" s="152"/>
      <c r="T2476" s="152" t="s">
        <v>95</v>
      </c>
      <c r="U2476" s="162">
        <v>39456</v>
      </c>
      <c r="V2476" s="152">
        <v>313.84302000000002</v>
      </c>
      <c r="W2476" s="152">
        <v>302.51927000000001</v>
      </c>
      <c r="X2476" s="152">
        <v>317.20251000000002</v>
      </c>
      <c r="Y2476" s="154">
        <f t="shared" si="418"/>
        <v>14.683240000000012</v>
      </c>
      <c r="Z2476" s="154">
        <f t="shared" si="419"/>
        <v>3.3594899999999939</v>
      </c>
      <c r="AA2476" s="154">
        <f t="shared" si="420"/>
        <v>-11.323750000000018</v>
      </c>
      <c r="AB2476" s="155">
        <f t="shared" si="424"/>
        <v>12.452787333333328</v>
      </c>
      <c r="AC2476" s="155">
        <f t="shared" si="421"/>
        <v>11.323750000000018</v>
      </c>
      <c r="AD2476" s="155">
        <f t="shared" si="425"/>
        <v>10.040787333333331</v>
      </c>
      <c r="AE2476" s="152">
        <f t="shared" si="422"/>
        <v>0</v>
      </c>
      <c r="AF2476" s="152"/>
      <c r="AG2476" s="156">
        <v>39456</v>
      </c>
      <c r="AH2476" s="159">
        <v>379.05029000000002</v>
      </c>
      <c r="AI2476" s="155">
        <f t="shared" si="426"/>
        <v>364.78726466666666</v>
      </c>
      <c r="AJ2476" s="158">
        <f t="shared" si="423"/>
        <v>2.987400431747465E-2</v>
      </c>
      <c r="AK2476" s="155">
        <f t="shared" si="427"/>
        <v>2.6898853889183092E-2</v>
      </c>
      <c r="AL2476" s="158">
        <f t="shared" si="428"/>
        <v>2.7525048996730594E-2</v>
      </c>
    </row>
    <row r="2477" spans="18:38" ht="14.25" x14ac:dyDescent="0.2">
      <c r="R2477" s="152" t="s">
        <v>97</v>
      </c>
      <c r="S2477" s="152"/>
      <c r="T2477" s="152" t="s">
        <v>95</v>
      </c>
      <c r="U2477" s="162">
        <v>39457</v>
      </c>
      <c r="V2477" s="152">
        <v>318.74374999999998</v>
      </c>
      <c r="W2477" s="152">
        <v>306.41708999999997</v>
      </c>
      <c r="X2477" s="152">
        <v>319.10239999999999</v>
      </c>
      <c r="Y2477" s="154">
        <f t="shared" si="418"/>
        <v>12.685310000000015</v>
      </c>
      <c r="Z2477" s="154">
        <f t="shared" si="419"/>
        <v>0.35865000000001146</v>
      </c>
      <c r="AA2477" s="154">
        <f t="shared" si="420"/>
        <v>-12.326660000000004</v>
      </c>
      <c r="AB2477" s="155">
        <f t="shared" si="424"/>
        <v>12.472909999999994</v>
      </c>
      <c r="AC2477" s="155">
        <f t="shared" si="421"/>
        <v>12.326660000000004</v>
      </c>
      <c r="AD2477" s="155">
        <f t="shared" si="425"/>
        <v>10.060657999999997</v>
      </c>
      <c r="AE2477" s="152">
        <f t="shared" si="422"/>
        <v>0</v>
      </c>
      <c r="AF2477" s="152"/>
      <c r="AG2477" s="156">
        <v>39457</v>
      </c>
      <c r="AH2477" s="159">
        <v>365.49782999999996</v>
      </c>
      <c r="AI2477" s="155">
        <f t="shared" si="426"/>
        <v>364.16744133333333</v>
      </c>
      <c r="AJ2477" s="158">
        <f t="shared" si="423"/>
        <v>3.3725672187985369E-2</v>
      </c>
      <c r="AK2477" s="155">
        <f t="shared" si="427"/>
        <v>2.7005012228740313E-2</v>
      </c>
      <c r="AL2477" s="158">
        <f t="shared" si="428"/>
        <v>2.7626462055928763E-2</v>
      </c>
    </row>
    <row r="2478" spans="18:38" ht="14.25" x14ac:dyDescent="0.2">
      <c r="R2478" s="152" t="s">
        <v>97</v>
      </c>
      <c r="S2478" s="152"/>
      <c r="T2478" s="152" t="s">
        <v>95</v>
      </c>
      <c r="U2478" s="162">
        <v>39458</v>
      </c>
      <c r="V2478" s="152">
        <v>318.40687000000003</v>
      </c>
      <c r="W2478" s="152">
        <v>308.10273999999998</v>
      </c>
      <c r="X2478" s="152">
        <v>319.15976999999998</v>
      </c>
      <c r="Y2478" s="154">
        <f t="shared" si="418"/>
        <v>11.057029999999997</v>
      </c>
      <c r="Z2478" s="154">
        <f t="shared" si="419"/>
        <v>0.75289999999995416</v>
      </c>
      <c r="AA2478" s="154">
        <f t="shared" si="420"/>
        <v>-10.304130000000043</v>
      </c>
      <c r="AB2478" s="155">
        <f t="shared" si="424"/>
        <v>12.287343333333327</v>
      </c>
      <c r="AC2478" s="155">
        <f t="shared" si="421"/>
        <v>10.304130000000043</v>
      </c>
      <c r="AD2478" s="155">
        <f t="shared" si="425"/>
        <v>9.9253646666666651</v>
      </c>
      <c r="AE2478" s="152">
        <f t="shared" si="422"/>
        <v>0</v>
      </c>
      <c r="AF2478" s="152"/>
      <c r="AG2478" s="156">
        <v>39458</v>
      </c>
      <c r="AH2478" s="159">
        <v>374.41163000000006</v>
      </c>
      <c r="AI2478" s="155">
        <f t="shared" si="426"/>
        <v>363.75484966666676</v>
      </c>
      <c r="AJ2478" s="158">
        <f t="shared" si="423"/>
        <v>2.7520859862179073E-2</v>
      </c>
      <c r="AK2478" s="155">
        <f t="shared" si="427"/>
        <v>2.6684583431303591E-2</v>
      </c>
      <c r="AL2478" s="158">
        <f t="shared" si="428"/>
        <v>2.7285862101252945E-2</v>
      </c>
    </row>
    <row r="2479" spans="18:38" ht="14.25" x14ac:dyDescent="0.2">
      <c r="R2479" s="152" t="s">
        <v>97</v>
      </c>
      <c r="S2479" s="152"/>
      <c r="T2479" s="152" t="s">
        <v>95</v>
      </c>
      <c r="U2479" s="162">
        <v>39459</v>
      </c>
      <c r="V2479" s="152">
        <v>320.09057000000001</v>
      </c>
      <c r="W2479" s="152">
        <v>318.13251000000002</v>
      </c>
      <c r="X2479" s="152">
        <v>325.19941</v>
      </c>
      <c r="Y2479" s="154">
        <f t="shared" si="418"/>
        <v>7.0668999999999755</v>
      </c>
      <c r="Z2479" s="154">
        <f t="shared" si="419"/>
        <v>5.1088399999999865</v>
      </c>
      <c r="AA2479" s="154">
        <f t="shared" si="420"/>
        <v>-1.958059999999989</v>
      </c>
      <c r="AB2479" s="155">
        <f t="shared" si="424"/>
        <v>12.077534333333327</v>
      </c>
      <c r="AC2479" s="155">
        <f t="shared" si="421"/>
        <v>1.958059999999989</v>
      </c>
      <c r="AD2479" s="155">
        <f t="shared" si="425"/>
        <v>9.5573726666666641</v>
      </c>
      <c r="AE2479" s="152">
        <f t="shared" si="422"/>
        <v>0</v>
      </c>
      <c r="AF2479" s="152"/>
      <c r="AG2479" s="156">
        <v>39459</v>
      </c>
      <c r="AH2479" s="159">
        <v>358.87241</v>
      </c>
      <c r="AI2479" s="155">
        <f t="shared" si="426"/>
        <v>362.47889566666669</v>
      </c>
      <c r="AJ2479" s="158">
        <f t="shared" si="423"/>
        <v>5.4561452634377464E-3</v>
      </c>
      <c r="AK2479" s="155">
        <f t="shared" si="427"/>
        <v>2.577553326561087E-2</v>
      </c>
      <c r="AL2479" s="158">
        <f t="shared" si="428"/>
        <v>2.6366701016038087E-2</v>
      </c>
    </row>
    <row r="2480" spans="18:38" ht="14.25" x14ac:dyDescent="0.2">
      <c r="R2480" s="152" t="s">
        <v>97</v>
      </c>
      <c r="S2480" s="152"/>
      <c r="T2480" s="152" t="s">
        <v>95</v>
      </c>
      <c r="U2480" s="162">
        <v>39460</v>
      </c>
      <c r="V2480" s="152">
        <v>321.96892000000003</v>
      </c>
      <c r="W2480" s="152">
        <v>318.78548000000001</v>
      </c>
      <c r="X2480" s="152">
        <v>324.23376000000002</v>
      </c>
      <c r="Y2480" s="154">
        <f t="shared" si="418"/>
        <v>5.4482800000000111</v>
      </c>
      <c r="Z2480" s="154">
        <f t="shared" si="419"/>
        <v>2.2648399999999924</v>
      </c>
      <c r="AA2480" s="154">
        <f t="shared" si="420"/>
        <v>-3.1834400000000187</v>
      </c>
      <c r="AB2480" s="155">
        <f t="shared" si="424"/>
        <v>11.752428333333329</v>
      </c>
      <c r="AC2480" s="155">
        <f t="shared" si="421"/>
        <v>3.1834400000000187</v>
      </c>
      <c r="AD2480" s="155">
        <f t="shared" si="425"/>
        <v>9.1593256666666658</v>
      </c>
      <c r="AE2480" s="152">
        <f t="shared" si="422"/>
        <v>0</v>
      </c>
      <c r="AF2480" s="152"/>
      <c r="AG2480" s="156">
        <v>39460</v>
      </c>
      <c r="AH2480" s="159">
        <v>340.17183999999992</v>
      </c>
      <c r="AI2480" s="155">
        <f t="shared" si="426"/>
        <v>360.63304699999998</v>
      </c>
      <c r="AJ2480" s="158">
        <f t="shared" si="423"/>
        <v>9.358329013947831E-3</v>
      </c>
      <c r="AK2480" s="155">
        <f t="shared" si="427"/>
        <v>2.4812884953089521E-2</v>
      </c>
      <c r="AL2480" s="158">
        <f t="shared" si="428"/>
        <v>2.5397909988727867E-2</v>
      </c>
    </row>
    <row r="2481" spans="18:38" ht="14.25" x14ac:dyDescent="0.2">
      <c r="R2481" s="152" t="s">
        <v>97</v>
      </c>
      <c r="S2481" s="152"/>
      <c r="T2481" s="152" t="s">
        <v>95</v>
      </c>
      <c r="U2481" s="162">
        <v>39461</v>
      </c>
      <c r="V2481" s="152">
        <v>321.12063000000001</v>
      </c>
      <c r="W2481" s="152">
        <v>315.49808999999999</v>
      </c>
      <c r="X2481" s="152">
        <v>322.40033</v>
      </c>
      <c r="Y2481" s="154">
        <f t="shared" si="418"/>
        <v>6.9022400000000061</v>
      </c>
      <c r="Z2481" s="154">
        <f t="shared" si="419"/>
        <v>1.2796999999999912</v>
      </c>
      <c r="AA2481" s="154">
        <f t="shared" si="420"/>
        <v>-5.622540000000015</v>
      </c>
      <c r="AB2481" s="155">
        <f t="shared" si="424"/>
        <v>11.481801999999995</v>
      </c>
      <c r="AC2481" s="155">
        <f t="shared" si="421"/>
        <v>5.622540000000015</v>
      </c>
      <c r="AD2481" s="155">
        <f t="shared" si="425"/>
        <v>9.0320823333333333</v>
      </c>
      <c r="AE2481" s="152">
        <f t="shared" si="422"/>
        <v>0</v>
      </c>
      <c r="AF2481" s="152"/>
      <c r="AG2481" s="156">
        <v>39461</v>
      </c>
      <c r="AH2481" s="159">
        <v>354.28231999999997</v>
      </c>
      <c r="AI2481" s="155">
        <f t="shared" si="426"/>
        <v>359.6393946666667</v>
      </c>
      <c r="AJ2481" s="158">
        <f t="shared" si="423"/>
        <v>1.5870224627635991E-2</v>
      </c>
      <c r="AK2481" s="155">
        <f t="shared" si="427"/>
        <v>2.4522657925381233E-2</v>
      </c>
      <c r="AL2481" s="158">
        <f t="shared" si="428"/>
        <v>2.5114274095875279E-2</v>
      </c>
    </row>
    <row r="2482" spans="18:38" ht="14.25" x14ac:dyDescent="0.2">
      <c r="R2482" s="152" t="s">
        <v>97</v>
      </c>
      <c r="S2482" s="152"/>
      <c r="T2482" s="152" t="s">
        <v>95</v>
      </c>
      <c r="U2482" s="162">
        <v>39462</v>
      </c>
      <c r="V2482" s="152">
        <v>320.39296000000002</v>
      </c>
      <c r="W2482" s="152">
        <v>313.63844999999998</v>
      </c>
      <c r="X2482" s="152">
        <v>321.60113999999999</v>
      </c>
      <c r="Y2482" s="154">
        <f t="shared" si="418"/>
        <v>7.9626900000000091</v>
      </c>
      <c r="Z2482" s="154">
        <f t="shared" si="419"/>
        <v>1.2081799999999703</v>
      </c>
      <c r="AA2482" s="154">
        <f t="shared" si="420"/>
        <v>-6.7545100000000389</v>
      </c>
      <c r="AB2482" s="155">
        <f t="shared" si="424"/>
        <v>11.344531999999994</v>
      </c>
      <c r="AC2482" s="155">
        <f t="shared" si="421"/>
        <v>6.7545100000000389</v>
      </c>
      <c r="AD2482" s="155">
        <f t="shared" si="425"/>
        <v>9.0100983333333335</v>
      </c>
      <c r="AE2482" s="152">
        <f t="shared" si="422"/>
        <v>0</v>
      </c>
      <c r="AF2482" s="152"/>
      <c r="AG2482" s="156">
        <v>39462</v>
      </c>
      <c r="AH2482" s="159">
        <v>352.84338000000002</v>
      </c>
      <c r="AI2482" s="155">
        <f t="shared" si="426"/>
        <v>358.32698333333337</v>
      </c>
      <c r="AJ2482" s="158">
        <f t="shared" si="423"/>
        <v>1.9143082690116046E-2</v>
      </c>
      <c r="AK2482" s="155">
        <f t="shared" si="427"/>
        <v>2.4530662700604024E-2</v>
      </c>
      <c r="AL2482" s="158">
        <f t="shared" si="428"/>
        <v>2.5144906056242203E-2</v>
      </c>
    </row>
    <row r="2483" spans="18:38" ht="14.25" x14ac:dyDescent="0.2">
      <c r="R2483" s="152" t="s">
        <v>97</v>
      </c>
      <c r="S2483" s="152"/>
      <c r="T2483" s="152" t="s">
        <v>95</v>
      </c>
      <c r="U2483" s="162">
        <v>39463</v>
      </c>
      <c r="V2483" s="152">
        <v>321.45906000000002</v>
      </c>
      <c r="W2483" s="152">
        <v>316.38841000000002</v>
      </c>
      <c r="X2483" s="152">
        <v>324.36516999999998</v>
      </c>
      <c r="Y2483" s="154">
        <f t="shared" si="418"/>
        <v>7.9767599999999561</v>
      </c>
      <c r="Z2483" s="154">
        <f t="shared" si="419"/>
        <v>2.9061099999999556</v>
      </c>
      <c r="AA2483" s="154">
        <f t="shared" si="420"/>
        <v>-5.0706500000000005</v>
      </c>
      <c r="AB2483" s="155">
        <f t="shared" si="424"/>
        <v>11.067699666666661</v>
      </c>
      <c r="AC2483" s="155">
        <f t="shared" si="421"/>
        <v>5.0706500000000005</v>
      </c>
      <c r="AD2483" s="155">
        <f t="shared" si="425"/>
        <v>8.7847396666666668</v>
      </c>
      <c r="AE2483" s="152">
        <f t="shared" si="422"/>
        <v>0</v>
      </c>
      <c r="AF2483" s="152"/>
      <c r="AG2483" s="156">
        <v>39463</v>
      </c>
      <c r="AH2483" s="159">
        <v>362.05069000000003</v>
      </c>
      <c r="AI2483" s="155">
        <f t="shared" si="426"/>
        <v>356.42022766666668</v>
      </c>
      <c r="AJ2483" s="158">
        <f t="shared" si="423"/>
        <v>1.4005359304797901E-2</v>
      </c>
      <c r="AK2483" s="155">
        <f t="shared" si="427"/>
        <v>2.4056834969209004E-2</v>
      </c>
      <c r="AL2483" s="158">
        <f t="shared" si="428"/>
        <v>2.4647141168661114E-2</v>
      </c>
    </row>
    <row r="2484" spans="18:38" ht="14.25" x14ac:dyDescent="0.2">
      <c r="R2484" s="152" t="s">
        <v>97</v>
      </c>
      <c r="S2484" s="152"/>
      <c r="T2484" s="152" t="s">
        <v>95</v>
      </c>
      <c r="U2484" s="162">
        <v>39464</v>
      </c>
      <c r="V2484" s="152">
        <v>318.72152</v>
      </c>
      <c r="W2484" s="152">
        <v>309.64089999999999</v>
      </c>
      <c r="X2484" s="152">
        <v>319.54712000000001</v>
      </c>
      <c r="Y2484" s="154">
        <f t="shared" si="418"/>
        <v>9.9062200000000189</v>
      </c>
      <c r="Z2484" s="154">
        <f t="shared" si="419"/>
        <v>0.82560000000000855</v>
      </c>
      <c r="AA2484" s="154">
        <f t="shared" si="420"/>
        <v>-9.0806200000000104</v>
      </c>
      <c r="AB2484" s="155">
        <f t="shared" si="424"/>
        <v>10.874822999999994</v>
      </c>
      <c r="AC2484" s="155">
        <f t="shared" si="421"/>
        <v>9.0806200000000104</v>
      </c>
      <c r="AD2484" s="155">
        <f t="shared" si="425"/>
        <v>8.5702366666666663</v>
      </c>
      <c r="AE2484" s="152">
        <f t="shared" si="422"/>
        <v>0</v>
      </c>
      <c r="AF2484" s="152"/>
      <c r="AG2484" s="156">
        <v>39464</v>
      </c>
      <c r="AH2484" s="159">
        <v>369.02823999999998</v>
      </c>
      <c r="AI2484" s="155">
        <f t="shared" si="426"/>
        <v>355.14961500000004</v>
      </c>
      <c r="AJ2484" s="158">
        <f t="shared" si="423"/>
        <v>2.4606843096886055E-2</v>
      </c>
      <c r="AK2484" s="155">
        <f t="shared" si="427"/>
        <v>2.360678276571922E-2</v>
      </c>
      <c r="AL2484" s="158">
        <f t="shared" si="428"/>
        <v>2.4131341566192222E-2</v>
      </c>
    </row>
    <row r="2485" spans="18:38" ht="14.25" x14ac:dyDescent="0.2">
      <c r="R2485" s="152" t="s">
        <v>97</v>
      </c>
      <c r="S2485" s="152"/>
      <c r="T2485" s="152" t="s">
        <v>95</v>
      </c>
      <c r="U2485" s="162">
        <v>39465</v>
      </c>
      <c r="V2485" s="152">
        <v>320.21296000000001</v>
      </c>
      <c r="W2485" s="152">
        <v>308.75814000000003</v>
      </c>
      <c r="X2485" s="152">
        <v>319.95260999999999</v>
      </c>
      <c r="Y2485" s="154">
        <f t="shared" si="418"/>
        <v>11.194469999999967</v>
      </c>
      <c r="Z2485" s="154">
        <f t="shared" si="419"/>
        <v>-0.26035000000001673</v>
      </c>
      <c r="AA2485" s="154">
        <f t="shared" si="420"/>
        <v>-11.454819999999984</v>
      </c>
      <c r="AB2485" s="155">
        <f t="shared" si="424"/>
        <v>10.753844333333326</v>
      </c>
      <c r="AC2485" s="155">
        <f t="shared" si="421"/>
        <v>11.454819999999984</v>
      </c>
      <c r="AD2485" s="155">
        <f t="shared" si="425"/>
        <v>8.5130330000000001</v>
      </c>
      <c r="AE2485" s="152">
        <f t="shared" si="422"/>
        <v>0</v>
      </c>
      <c r="AF2485" s="152"/>
      <c r="AG2485" s="156">
        <v>39465</v>
      </c>
      <c r="AH2485" s="159">
        <v>339.54798999999997</v>
      </c>
      <c r="AI2485" s="155">
        <f t="shared" si="426"/>
        <v>352.8345819999999</v>
      </c>
      <c r="AJ2485" s="158">
        <f t="shared" si="423"/>
        <v>3.3735496416868745E-2</v>
      </c>
      <c r="AK2485" s="155">
        <f t="shared" si="427"/>
        <v>2.3657871208066353E-2</v>
      </c>
      <c r="AL2485" s="158">
        <f t="shared" si="428"/>
        <v>2.4127547112147874E-2</v>
      </c>
    </row>
    <row r="2486" spans="18:38" ht="14.25" x14ac:dyDescent="0.2">
      <c r="R2486" s="152" t="s">
        <v>97</v>
      </c>
      <c r="S2486" s="152"/>
      <c r="T2486" s="152" t="s">
        <v>95</v>
      </c>
      <c r="U2486" s="162">
        <v>39466</v>
      </c>
      <c r="V2486" s="152">
        <v>318.90035</v>
      </c>
      <c r="W2486" s="152">
        <v>312.27823999999998</v>
      </c>
      <c r="X2486" s="152">
        <v>321.89929999999998</v>
      </c>
      <c r="Y2486" s="154">
        <f t="shared" si="418"/>
        <v>9.6210599999999999</v>
      </c>
      <c r="Z2486" s="154">
        <f t="shared" si="419"/>
        <v>2.9989499999999794</v>
      </c>
      <c r="AA2486" s="154">
        <f t="shared" si="420"/>
        <v>-6.6221100000000206</v>
      </c>
      <c r="AB2486" s="155">
        <f t="shared" si="424"/>
        <v>10.424140333333327</v>
      </c>
      <c r="AC2486" s="155">
        <f t="shared" si="421"/>
        <v>6.6221100000000206</v>
      </c>
      <c r="AD2486" s="155">
        <f t="shared" si="425"/>
        <v>8.2351503333333351</v>
      </c>
      <c r="AE2486" s="152">
        <f t="shared" si="422"/>
        <v>0</v>
      </c>
      <c r="AF2486" s="152"/>
      <c r="AG2486" s="156">
        <v>39466</v>
      </c>
      <c r="AH2486" s="159">
        <v>317.49202999999994</v>
      </c>
      <c r="AI2486" s="155">
        <f t="shared" si="426"/>
        <v>349.44294466666656</v>
      </c>
      <c r="AJ2486" s="158">
        <f t="shared" si="423"/>
        <v>2.0857562944178541E-2</v>
      </c>
      <c r="AK2486" s="155">
        <f t="shared" si="427"/>
        <v>2.3163784743741849E-2</v>
      </c>
      <c r="AL2486" s="158">
        <f t="shared" si="428"/>
        <v>2.3566509094034908E-2</v>
      </c>
    </row>
    <row r="2487" spans="18:38" ht="14.25" x14ac:dyDescent="0.2">
      <c r="R2487" s="152" t="s">
        <v>97</v>
      </c>
      <c r="S2487" s="152"/>
      <c r="T2487" s="152" t="s">
        <v>95</v>
      </c>
      <c r="U2487" s="162">
        <v>39467</v>
      </c>
      <c r="V2487" s="152">
        <v>322.97075999999998</v>
      </c>
      <c r="W2487" s="152">
        <v>323.23844000000003</v>
      </c>
      <c r="X2487" s="152">
        <v>327.41230999999999</v>
      </c>
      <c r="Y2487" s="154">
        <f t="shared" si="418"/>
        <v>4.1738699999999653</v>
      </c>
      <c r="Z2487" s="154">
        <f t="shared" si="419"/>
        <v>4.4415500000000065</v>
      </c>
      <c r="AA2487" s="154">
        <f t="shared" si="420"/>
        <v>0.26768000000004122</v>
      </c>
      <c r="AB2487" s="155">
        <f t="shared" si="424"/>
        <v>10.122617999999992</v>
      </c>
      <c r="AC2487" s="155">
        <f t="shared" si="421"/>
        <v>0</v>
      </c>
      <c r="AD2487" s="155">
        <f t="shared" si="425"/>
        <v>7.8138316666666681</v>
      </c>
      <c r="AE2487" s="152">
        <f t="shared" si="422"/>
        <v>0</v>
      </c>
      <c r="AF2487" s="152"/>
      <c r="AG2487" s="156">
        <v>39467</v>
      </c>
      <c r="AH2487" s="159">
        <v>318.97760000000005</v>
      </c>
      <c r="AI2487" s="155">
        <f t="shared" si="426"/>
        <v>346.53498033333324</v>
      </c>
      <c r="AJ2487" s="158">
        <f t="shared" si="423"/>
        <v>0</v>
      </c>
      <c r="AK2487" s="155">
        <f t="shared" si="427"/>
        <v>2.2126607190512623E-2</v>
      </c>
      <c r="AL2487" s="158">
        <f t="shared" si="428"/>
        <v>2.2548464397881319E-2</v>
      </c>
    </row>
    <row r="2488" spans="18:38" ht="14.25" x14ac:dyDescent="0.2">
      <c r="R2488" s="152" t="s">
        <v>97</v>
      </c>
      <c r="S2488" s="152"/>
      <c r="T2488" s="152" t="s">
        <v>95</v>
      </c>
      <c r="U2488" s="162">
        <v>39468</v>
      </c>
      <c r="V2488" s="152">
        <v>328.19677999999999</v>
      </c>
      <c r="W2488" s="152">
        <v>322.33733999999998</v>
      </c>
      <c r="X2488" s="152">
        <v>332.00601999999998</v>
      </c>
      <c r="Y2488" s="154">
        <f t="shared" si="418"/>
        <v>9.6686799999999948</v>
      </c>
      <c r="Z2488" s="154">
        <f t="shared" si="419"/>
        <v>3.8092399999999884</v>
      </c>
      <c r="AA2488" s="154">
        <f t="shared" si="420"/>
        <v>-5.8594400000000064</v>
      </c>
      <c r="AB2488" s="155">
        <f t="shared" si="424"/>
        <v>9.896908333333327</v>
      </c>
      <c r="AC2488" s="155">
        <f t="shared" si="421"/>
        <v>5.8594400000000064</v>
      </c>
      <c r="AD2488" s="155">
        <f t="shared" si="425"/>
        <v>7.4884276666666683</v>
      </c>
      <c r="AE2488" s="152">
        <f t="shared" si="422"/>
        <v>0</v>
      </c>
      <c r="AF2488" s="152"/>
      <c r="AG2488" s="156">
        <v>39468</v>
      </c>
      <c r="AH2488" s="159">
        <v>348.05277000000001</v>
      </c>
      <c r="AI2488" s="155">
        <f t="shared" si="426"/>
        <v>346.09301766666664</v>
      </c>
      <c r="AJ2488" s="158">
        <f t="shared" si="423"/>
        <v>1.6834918452164612E-2</v>
      </c>
      <c r="AK2488" s="155">
        <f t="shared" si="427"/>
        <v>2.1246581333201446E-2</v>
      </c>
      <c r="AL2488" s="158">
        <f t="shared" si="428"/>
        <v>2.1637037687593612E-2</v>
      </c>
    </row>
    <row r="2489" spans="18:38" ht="14.25" x14ac:dyDescent="0.2">
      <c r="R2489" s="152" t="s">
        <v>97</v>
      </c>
      <c r="S2489" s="152"/>
      <c r="T2489" s="152" t="s">
        <v>95</v>
      </c>
      <c r="U2489" s="162">
        <v>39469</v>
      </c>
      <c r="V2489" s="152">
        <v>323.58521000000002</v>
      </c>
      <c r="W2489" s="152">
        <v>308.29394000000002</v>
      </c>
      <c r="X2489" s="152">
        <v>323.24844000000002</v>
      </c>
      <c r="Y2489" s="154">
        <f t="shared" si="418"/>
        <v>14.954499999999996</v>
      </c>
      <c r="Z2489" s="154">
        <f t="shared" si="419"/>
        <v>-0.33677000000000135</v>
      </c>
      <c r="AA2489" s="154">
        <f t="shared" si="420"/>
        <v>-15.291269999999997</v>
      </c>
      <c r="AB2489" s="155">
        <f t="shared" si="424"/>
        <v>9.9500376666666579</v>
      </c>
      <c r="AC2489" s="155">
        <f t="shared" si="421"/>
        <v>15.291269999999997</v>
      </c>
      <c r="AD2489" s="155">
        <f t="shared" si="425"/>
        <v>7.6509213333333337</v>
      </c>
      <c r="AE2489" s="152">
        <f t="shared" si="422"/>
        <v>0</v>
      </c>
      <c r="AF2489" s="152"/>
      <c r="AG2489" s="156">
        <v>39469</v>
      </c>
      <c r="AH2489" s="159">
        <v>361.76295000000005</v>
      </c>
      <c r="AI2489" s="155">
        <f t="shared" si="426"/>
        <v>346.45423500000004</v>
      </c>
      <c r="AJ2489" s="158">
        <f t="shared" si="423"/>
        <v>4.2268756377622403E-2</v>
      </c>
      <c r="AK2489" s="155">
        <f t="shared" si="427"/>
        <v>2.1666115020660171E-2</v>
      </c>
      <c r="AL2489" s="158">
        <f t="shared" si="428"/>
        <v>2.2083497791081506E-2</v>
      </c>
    </row>
    <row r="2490" spans="18:38" ht="14.25" x14ac:dyDescent="0.2">
      <c r="R2490" s="152" t="s">
        <v>97</v>
      </c>
      <c r="S2490" s="152"/>
      <c r="T2490" s="152" t="s">
        <v>95</v>
      </c>
      <c r="U2490" s="162">
        <v>39470</v>
      </c>
      <c r="V2490" s="152">
        <v>323.75644999999997</v>
      </c>
      <c r="W2490" s="152">
        <v>308.33981</v>
      </c>
      <c r="X2490" s="152">
        <v>324.01047999999997</v>
      </c>
      <c r="Y2490" s="154">
        <f t="shared" si="418"/>
        <v>15.670669999999973</v>
      </c>
      <c r="Z2490" s="154">
        <f t="shared" si="419"/>
        <v>0.2540300000000002</v>
      </c>
      <c r="AA2490" s="154">
        <f t="shared" si="420"/>
        <v>-15.416639999999973</v>
      </c>
      <c r="AB2490" s="155">
        <f t="shared" si="424"/>
        <v>10.062691999999993</v>
      </c>
      <c r="AC2490" s="155">
        <f t="shared" si="421"/>
        <v>15.416639999999973</v>
      </c>
      <c r="AD2490" s="155">
        <f t="shared" si="425"/>
        <v>7.8258093333333347</v>
      </c>
      <c r="AE2490" s="152">
        <f t="shared" si="422"/>
        <v>0</v>
      </c>
      <c r="AF2490" s="152"/>
      <c r="AG2490" s="156">
        <v>39470</v>
      </c>
      <c r="AH2490" s="159">
        <v>321.82047</v>
      </c>
      <c r="AI2490" s="155">
        <f t="shared" si="426"/>
        <v>346.6852136666667</v>
      </c>
      <c r="AJ2490" s="158">
        <f t="shared" si="423"/>
        <v>4.7904472950399866E-2</v>
      </c>
      <c r="AK2490" s="155">
        <f t="shared" si="427"/>
        <v>2.2186368160580658E-2</v>
      </c>
      <c r="AL2490" s="158">
        <f t="shared" si="428"/>
        <v>2.2573242309831387E-2</v>
      </c>
    </row>
    <row r="2491" spans="18:38" ht="14.25" x14ac:dyDescent="0.2">
      <c r="R2491" s="152" t="s">
        <v>97</v>
      </c>
      <c r="S2491" s="152"/>
      <c r="T2491" s="152" t="s">
        <v>95</v>
      </c>
      <c r="U2491" s="162">
        <v>39471</v>
      </c>
      <c r="V2491" s="152">
        <v>324.97980000000001</v>
      </c>
      <c r="W2491" s="152">
        <v>313.13218000000001</v>
      </c>
      <c r="X2491" s="152">
        <v>325.07465999999999</v>
      </c>
      <c r="Y2491" s="154">
        <f t="shared" si="418"/>
        <v>11.942479999999989</v>
      </c>
      <c r="Z2491" s="154">
        <f t="shared" si="419"/>
        <v>9.4859999999982847E-2</v>
      </c>
      <c r="AA2491" s="154">
        <f t="shared" si="420"/>
        <v>-11.847620000000006</v>
      </c>
      <c r="AB2491" s="155">
        <f t="shared" si="424"/>
        <v>10.136378999999993</v>
      </c>
      <c r="AC2491" s="155">
        <f t="shared" si="421"/>
        <v>11.847620000000006</v>
      </c>
      <c r="AD2491" s="155">
        <f t="shared" si="425"/>
        <v>8.0049523333333354</v>
      </c>
      <c r="AE2491" s="152">
        <f t="shared" si="422"/>
        <v>0</v>
      </c>
      <c r="AF2491" s="152"/>
      <c r="AG2491" s="156">
        <v>39471</v>
      </c>
      <c r="AH2491" s="159">
        <v>345.48126999999994</v>
      </c>
      <c r="AI2491" s="155">
        <f t="shared" si="426"/>
        <v>347.8884613333334</v>
      </c>
      <c r="AJ2491" s="158">
        <f t="shared" si="423"/>
        <v>3.4293089173835702E-2</v>
      </c>
      <c r="AK2491" s="155">
        <f t="shared" si="427"/>
        <v>2.2632027896618553E-2</v>
      </c>
      <c r="AL2491" s="158">
        <f t="shared" si="428"/>
        <v>2.3010111639383456E-2</v>
      </c>
    </row>
    <row r="2492" spans="18:38" ht="14.25" x14ac:dyDescent="0.2">
      <c r="R2492" s="152" t="s">
        <v>97</v>
      </c>
      <c r="S2492" s="152"/>
      <c r="T2492" s="152" t="s">
        <v>95</v>
      </c>
      <c r="U2492" s="162">
        <v>39472</v>
      </c>
      <c r="V2492" s="152">
        <v>322.19650999999999</v>
      </c>
      <c r="W2492" s="152">
        <v>303.64172000000002</v>
      </c>
      <c r="X2492" s="152">
        <v>322.75842999999998</v>
      </c>
      <c r="Y2492" s="154">
        <f t="shared" si="418"/>
        <v>19.116709999999955</v>
      </c>
      <c r="Z2492" s="154">
        <f t="shared" si="419"/>
        <v>0.56191999999998643</v>
      </c>
      <c r="AA2492" s="154">
        <f t="shared" si="420"/>
        <v>-18.554789999999969</v>
      </c>
      <c r="AB2492" s="155">
        <f t="shared" si="424"/>
        <v>10.505313333333325</v>
      </c>
      <c r="AC2492" s="155">
        <f t="shared" si="421"/>
        <v>18.554789999999969</v>
      </c>
      <c r="AD2492" s="155">
        <f t="shared" si="425"/>
        <v>8.4536836666666684</v>
      </c>
      <c r="AE2492" s="152">
        <f t="shared" si="422"/>
        <v>0</v>
      </c>
      <c r="AF2492" s="152"/>
      <c r="AG2492" s="156">
        <v>39472</v>
      </c>
      <c r="AH2492" s="159">
        <v>349.66352999999992</v>
      </c>
      <c r="AI2492" s="155">
        <f t="shared" si="426"/>
        <v>348.88019100000002</v>
      </c>
      <c r="AJ2492" s="158">
        <f t="shared" si="423"/>
        <v>5.3064699083716201E-2</v>
      </c>
      <c r="AK2492" s="155">
        <f t="shared" si="427"/>
        <v>2.3870199464865561E-2</v>
      </c>
      <c r="AL2492" s="158">
        <f t="shared" si="428"/>
        <v>2.4230907585884313E-2</v>
      </c>
    </row>
    <row r="2493" spans="18:38" ht="14.25" x14ac:dyDescent="0.2">
      <c r="R2493" s="152" t="s">
        <v>97</v>
      </c>
      <c r="S2493" s="152"/>
      <c r="T2493" s="152" t="s">
        <v>95</v>
      </c>
      <c r="U2493" s="162">
        <v>39473</v>
      </c>
      <c r="V2493" s="152">
        <v>324.00470999999999</v>
      </c>
      <c r="W2493" s="152">
        <v>313.11657000000002</v>
      </c>
      <c r="X2493" s="152">
        <v>323.90195</v>
      </c>
      <c r="Y2493" s="154">
        <f t="shared" si="418"/>
        <v>10.785379999999975</v>
      </c>
      <c r="Z2493" s="154">
        <f t="shared" si="419"/>
        <v>-0.1027599999999893</v>
      </c>
      <c r="AA2493" s="154">
        <f t="shared" si="420"/>
        <v>-10.888139999999964</v>
      </c>
      <c r="AB2493" s="155">
        <f t="shared" si="424"/>
        <v>10.521612666666657</v>
      </c>
      <c r="AC2493" s="155">
        <f t="shared" si="421"/>
        <v>10.888139999999964</v>
      </c>
      <c r="AD2493" s="155">
        <f t="shared" si="425"/>
        <v>8.6523946666666678</v>
      </c>
      <c r="AE2493" s="152">
        <f t="shared" si="422"/>
        <v>0</v>
      </c>
      <c r="AF2493" s="152"/>
      <c r="AG2493" s="156">
        <v>39473</v>
      </c>
      <c r="AH2493" s="159">
        <v>316.75638999999995</v>
      </c>
      <c r="AI2493" s="155">
        <f t="shared" si="426"/>
        <v>348.91946633333345</v>
      </c>
      <c r="AJ2493" s="158">
        <f t="shared" si="423"/>
        <v>3.4373860618881175E-2</v>
      </c>
      <c r="AK2493" s="155">
        <f t="shared" si="427"/>
        <v>2.4495594371560268E-2</v>
      </c>
      <c r="AL2493" s="158">
        <f t="shared" si="428"/>
        <v>2.4797683997374829E-2</v>
      </c>
    </row>
    <row r="2494" spans="18:38" ht="14.25" x14ac:dyDescent="0.2">
      <c r="R2494" s="152" t="s">
        <v>97</v>
      </c>
      <c r="S2494" s="152"/>
      <c r="T2494" s="152" t="s">
        <v>95</v>
      </c>
      <c r="U2494" s="162">
        <v>39474</v>
      </c>
      <c r="V2494" s="152">
        <v>324.46636000000001</v>
      </c>
      <c r="W2494" s="152">
        <v>318.01760999999999</v>
      </c>
      <c r="X2494" s="152">
        <v>327.37349</v>
      </c>
      <c r="Y2494" s="154">
        <f t="shared" si="418"/>
        <v>9.3558800000000133</v>
      </c>
      <c r="Z2494" s="154">
        <f t="shared" si="419"/>
        <v>2.9071299999999951</v>
      </c>
      <c r="AA2494" s="154">
        <f t="shared" si="420"/>
        <v>-6.4487500000000182</v>
      </c>
      <c r="AB2494" s="155">
        <f t="shared" si="424"/>
        <v>10.492838666666659</v>
      </c>
      <c r="AC2494" s="155">
        <f t="shared" si="421"/>
        <v>6.4487500000000182</v>
      </c>
      <c r="AD2494" s="155">
        <f t="shared" si="425"/>
        <v>8.6001433333333352</v>
      </c>
      <c r="AE2494" s="152">
        <f t="shared" si="422"/>
        <v>0</v>
      </c>
      <c r="AF2494" s="152"/>
      <c r="AG2494" s="156">
        <v>39474</v>
      </c>
      <c r="AH2494" s="159">
        <v>314.45927</v>
      </c>
      <c r="AI2494" s="155">
        <f t="shared" si="426"/>
        <v>348.87748300000004</v>
      </c>
      <c r="AJ2494" s="158">
        <f t="shared" si="423"/>
        <v>2.0507425333652966E-2</v>
      </c>
      <c r="AK2494" s="155">
        <f t="shared" si="427"/>
        <v>2.4332821777267758E-2</v>
      </c>
      <c r="AL2494" s="158">
        <f t="shared" si="428"/>
        <v>2.4650898244795393E-2</v>
      </c>
    </row>
    <row r="2495" spans="18:38" ht="14.25" x14ac:dyDescent="0.2">
      <c r="R2495" s="152" t="s">
        <v>97</v>
      </c>
      <c r="S2495" s="152"/>
      <c r="T2495" s="152" t="s">
        <v>95</v>
      </c>
      <c r="U2495" s="162">
        <v>39475</v>
      </c>
      <c r="V2495" s="152">
        <v>327.88144999999997</v>
      </c>
      <c r="W2495" s="152">
        <v>316.83938999999998</v>
      </c>
      <c r="X2495" s="152">
        <v>327.80804999999998</v>
      </c>
      <c r="Y2495" s="154">
        <f t="shared" si="418"/>
        <v>10.96866</v>
      </c>
      <c r="Z2495" s="154">
        <f t="shared" si="419"/>
        <v>-7.339999999999236E-2</v>
      </c>
      <c r="AA2495" s="154">
        <f t="shared" si="420"/>
        <v>-11.042059999999992</v>
      </c>
      <c r="AB2495" s="155">
        <f t="shared" si="424"/>
        <v>10.544547666666658</v>
      </c>
      <c r="AC2495" s="155">
        <f t="shared" si="421"/>
        <v>11.042059999999992</v>
      </c>
      <c r="AD2495" s="155">
        <f t="shared" si="425"/>
        <v>8.7109870000000011</v>
      </c>
      <c r="AE2495" s="152">
        <f t="shared" si="422"/>
        <v>0</v>
      </c>
      <c r="AF2495" s="152"/>
      <c r="AG2495" s="156">
        <v>39475</v>
      </c>
      <c r="AH2495" s="159">
        <v>358.38811999999996</v>
      </c>
      <c r="AI2495" s="155">
        <f t="shared" si="426"/>
        <v>350.60165500000005</v>
      </c>
      <c r="AJ2495" s="158">
        <f t="shared" si="423"/>
        <v>3.0810340476687657E-2</v>
      </c>
      <c r="AK2495" s="155">
        <f t="shared" si="427"/>
        <v>2.4521045814191861E-2</v>
      </c>
      <c r="AL2495" s="158">
        <f t="shared" si="428"/>
        <v>2.4845823959387756E-2</v>
      </c>
    </row>
    <row r="2496" spans="18:38" ht="14.25" x14ac:dyDescent="0.2">
      <c r="R2496" s="152" t="s">
        <v>97</v>
      </c>
      <c r="S2496" s="152"/>
      <c r="T2496" s="152" t="s">
        <v>95</v>
      </c>
      <c r="U2496" s="162">
        <v>39476</v>
      </c>
      <c r="V2496" s="152">
        <v>328.34222999999997</v>
      </c>
      <c r="W2496" s="152">
        <v>320.65816999999998</v>
      </c>
      <c r="X2496" s="152">
        <v>328.36516</v>
      </c>
      <c r="Y2496" s="154">
        <f t="shared" si="418"/>
        <v>7.7069900000000189</v>
      </c>
      <c r="Z2496" s="154">
        <f t="shared" si="419"/>
        <v>2.2930000000030759E-2</v>
      </c>
      <c r="AA2496" s="154">
        <f t="shared" si="420"/>
        <v>-7.6840599999999881</v>
      </c>
      <c r="AB2496" s="155">
        <f t="shared" si="424"/>
        <v>10.570869999999992</v>
      </c>
      <c r="AC2496" s="155">
        <f t="shared" si="421"/>
        <v>7.6840599999999881</v>
      </c>
      <c r="AD2496" s="155">
        <f t="shared" si="425"/>
        <v>8.9671223333333341</v>
      </c>
      <c r="AE2496" s="152">
        <f t="shared" si="422"/>
        <v>0</v>
      </c>
      <c r="AF2496" s="152"/>
      <c r="AG2496" s="156">
        <v>39476</v>
      </c>
      <c r="AH2496" s="159">
        <v>345.47101000000004</v>
      </c>
      <c r="AI2496" s="155">
        <f t="shared" si="426"/>
        <v>351.91328866666669</v>
      </c>
      <c r="AJ2496" s="158">
        <f t="shared" si="423"/>
        <v>2.2242271500581154E-2</v>
      </c>
      <c r="AK2496" s="155">
        <f t="shared" si="427"/>
        <v>2.5262454864211234E-2</v>
      </c>
      <c r="AL2496" s="158">
        <f t="shared" si="428"/>
        <v>2.5481056334383041E-2</v>
      </c>
    </row>
    <row r="2497" spans="18:38" ht="14.25" x14ac:dyDescent="0.2">
      <c r="R2497" s="152" t="s">
        <v>97</v>
      </c>
      <c r="S2497" s="152"/>
      <c r="T2497" s="152" t="s">
        <v>95</v>
      </c>
      <c r="U2497" s="162">
        <v>39477</v>
      </c>
      <c r="V2497" s="152">
        <v>327.35771999999997</v>
      </c>
      <c r="W2497" s="152">
        <v>319.38720999999998</v>
      </c>
      <c r="X2497" s="152">
        <v>328.05250000000001</v>
      </c>
      <c r="Y2497" s="154">
        <f t="shared" si="418"/>
        <v>8.6652900000000272</v>
      </c>
      <c r="Z2497" s="154">
        <f t="shared" si="419"/>
        <v>0.69478000000003703</v>
      </c>
      <c r="AA2497" s="154">
        <f t="shared" si="420"/>
        <v>-7.9705099999999902</v>
      </c>
      <c r="AB2497" s="155">
        <f t="shared" si="424"/>
        <v>10.421143666666662</v>
      </c>
      <c r="AC2497" s="155">
        <f t="shared" si="421"/>
        <v>7.9705099999999902</v>
      </c>
      <c r="AD2497" s="155">
        <f t="shared" si="425"/>
        <v>8.9503343333333358</v>
      </c>
      <c r="AE2497" s="152">
        <f t="shared" si="422"/>
        <v>0</v>
      </c>
      <c r="AF2497" s="152"/>
      <c r="AG2497" s="156">
        <v>39477</v>
      </c>
      <c r="AH2497" s="159">
        <v>362.12994000000003</v>
      </c>
      <c r="AI2497" s="155">
        <f t="shared" si="426"/>
        <v>353.32223166666671</v>
      </c>
      <c r="AJ2497" s="158">
        <f t="shared" si="423"/>
        <v>2.2010082900077218E-2</v>
      </c>
      <c r="AK2497" s="155">
        <f t="shared" si="427"/>
        <v>2.5113018530622998E-2</v>
      </c>
      <c r="AL2497" s="158">
        <f t="shared" si="428"/>
        <v>2.5331930830147453E-2</v>
      </c>
    </row>
    <row r="2498" spans="18:38" ht="14.25" x14ac:dyDescent="0.2">
      <c r="R2498" s="152" t="s">
        <v>97</v>
      </c>
      <c r="S2498" s="152"/>
      <c r="T2498" s="152" t="s">
        <v>95</v>
      </c>
      <c r="U2498" s="162">
        <v>39478</v>
      </c>
      <c r="V2498" s="152">
        <v>327.80054999999999</v>
      </c>
      <c r="W2498" s="152">
        <v>313.95810999999998</v>
      </c>
      <c r="X2498" s="152">
        <v>328.50621999999998</v>
      </c>
      <c r="Y2498" s="154">
        <f t="shared" ref="Y2498:Y2561" si="429">X2498-W2498</f>
        <v>14.548110000000008</v>
      </c>
      <c r="Z2498" s="154">
        <f t="shared" ref="Z2498:Z2561" si="430">X2498-V2498</f>
        <v>0.7056699999999978</v>
      </c>
      <c r="AA2498" s="154">
        <f t="shared" ref="AA2498:AA2561" si="431">W2498-V2498</f>
        <v>-13.842440000000011</v>
      </c>
      <c r="AB2498" s="155">
        <f t="shared" si="424"/>
        <v>10.728047999999996</v>
      </c>
      <c r="AC2498" s="155">
        <f t="shared" ref="AC2498:AC2561" si="432">IF((V2498-W2498)&lt;0,0,V2498-W2498)</f>
        <v>13.842440000000011</v>
      </c>
      <c r="AD2498" s="155">
        <f t="shared" si="425"/>
        <v>9.4117490000000039</v>
      </c>
      <c r="AE2498" s="152">
        <f t="shared" ref="AE2498:AE2561" si="433">IF(AC2498&gt;=25,1,0)</f>
        <v>0</v>
      </c>
      <c r="AF2498" s="152"/>
      <c r="AG2498" s="156">
        <v>39478</v>
      </c>
      <c r="AH2498" s="159">
        <v>384.66155000000003</v>
      </c>
      <c r="AI2498" s="155">
        <f t="shared" si="426"/>
        <v>355.78112833333336</v>
      </c>
      <c r="AJ2498" s="158">
        <f t="shared" ref="AJ2498:AJ2561" si="434">AC2498/AH2498</f>
        <v>3.5986024597467588E-2</v>
      </c>
      <c r="AK2498" s="155">
        <f t="shared" si="427"/>
        <v>2.6312552683871917E-2</v>
      </c>
      <c r="AL2498" s="158">
        <f t="shared" si="428"/>
        <v>2.6453761176399675E-2</v>
      </c>
    </row>
    <row r="2499" spans="18:38" ht="14.25" x14ac:dyDescent="0.2">
      <c r="R2499" s="152" t="s">
        <v>97</v>
      </c>
      <c r="S2499" s="152"/>
      <c r="T2499" s="152" t="s">
        <v>95</v>
      </c>
      <c r="U2499" s="162">
        <v>39479</v>
      </c>
      <c r="V2499" s="152">
        <v>327.40726000000001</v>
      </c>
      <c r="W2499" s="152">
        <v>319.84672</v>
      </c>
      <c r="X2499" s="152">
        <v>332.53616</v>
      </c>
      <c r="Y2499" s="154">
        <f t="shared" si="429"/>
        <v>12.689439999999991</v>
      </c>
      <c r="Z2499" s="154">
        <f t="shared" si="430"/>
        <v>5.1288999999999874</v>
      </c>
      <c r="AA2499" s="154">
        <f t="shared" si="431"/>
        <v>-7.5605400000000031</v>
      </c>
      <c r="AB2499" s="155">
        <f t="shared" si="424"/>
        <v>10.851187999999995</v>
      </c>
      <c r="AC2499" s="155">
        <f t="shared" si="432"/>
        <v>7.5605400000000031</v>
      </c>
      <c r="AD2499" s="155">
        <f t="shared" si="425"/>
        <v>9.3854113333333355</v>
      </c>
      <c r="AE2499" s="152">
        <f t="shared" si="433"/>
        <v>0</v>
      </c>
      <c r="AF2499" s="152"/>
      <c r="AG2499" s="156">
        <v>39479</v>
      </c>
      <c r="AH2499" s="159">
        <v>388.87551999999994</v>
      </c>
      <c r="AI2499" s="155">
        <f t="shared" si="426"/>
        <v>356.37522700000005</v>
      </c>
      <c r="AJ2499" s="158">
        <f t="shared" si="434"/>
        <v>1.9442056933797233E-2</v>
      </c>
      <c r="AK2499" s="155">
        <f t="shared" si="427"/>
        <v>2.6210442711181541E-2</v>
      </c>
      <c r="AL2499" s="158">
        <f t="shared" si="428"/>
        <v>2.6335756871600207E-2</v>
      </c>
    </row>
    <row r="2500" spans="18:38" ht="14.25" x14ac:dyDescent="0.2">
      <c r="R2500" s="152" t="s">
        <v>97</v>
      </c>
      <c r="S2500" s="152"/>
      <c r="T2500" s="152" t="s">
        <v>95</v>
      </c>
      <c r="U2500" s="162">
        <v>39480</v>
      </c>
      <c r="V2500" s="152">
        <v>325.48324000000002</v>
      </c>
      <c r="W2500" s="152">
        <v>317.46429999999998</v>
      </c>
      <c r="X2500" s="152">
        <v>328.77114</v>
      </c>
      <c r="Y2500" s="154">
        <f t="shared" si="429"/>
        <v>11.306840000000022</v>
      </c>
      <c r="Z2500" s="154">
        <f t="shared" si="430"/>
        <v>3.2878999999999792</v>
      </c>
      <c r="AA2500" s="154">
        <f t="shared" si="431"/>
        <v>-8.0189400000000433</v>
      </c>
      <c r="AB2500" s="155">
        <f t="shared" si="424"/>
        <v>10.642717666666663</v>
      </c>
      <c r="AC2500" s="155">
        <f t="shared" si="432"/>
        <v>8.0189400000000433</v>
      </c>
      <c r="AD2500" s="155">
        <f t="shared" si="425"/>
        <v>9.1105463333333372</v>
      </c>
      <c r="AE2500" s="152">
        <f t="shared" si="433"/>
        <v>0</v>
      </c>
      <c r="AF2500" s="152"/>
      <c r="AG2500" s="156">
        <v>39480</v>
      </c>
      <c r="AH2500" s="159">
        <v>375.96837999999997</v>
      </c>
      <c r="AI2500" s="155">
        <f t="shared" si="426"/>
        <v>355.10582633333331</v>
      </c>
      <c r="AJ2500" s="158">
        <f t="shared" si="434"/>
        <v>2.1328761743208417E-2</v>
      </c>
      <c r="AK2500" s="155">
        <f t="shared" si="427"/>
        <v>2.5611988378993974E-2</v>
      </c>
      <c r="AL2500" s="158">
        <f t="shared" si="428"/>
        <v>2.5655862725218661E-2</v>
      </c>
    </row>
    <row r="2501" spans="18:38" ht="14.25" x14ac:dyDescent="0.2">
      <c r="R2501" s="152" t="s">
        <v>97</v>
      </c>
      <c r="S2501" s="152"/>
      <c r="T2501" s="152" t="s">
        <v>95</v>
      </c>
      <c r="U2501" s="162">
        <v>39481</v>
      </c>
      <c r="V2501" s="152">
        <v>329.90685000000002</v>
      </c>
      <c r="W2501" s="152">
        <v>325.82047</v>
      </c>
      <c r="X2501" s="152">
        <v>334.35606000000001</v>
      </c>
      <c r="Y2501" s="154">
        <f t="shared" si="429"/>
        <v>8.5355900000000133</v>
      </c>
      <c r="Z2501" s="154">
        <f t="shared" si="430"/>
        <v>4.4492099999999937</v>
      </c>
      <c r="AA2501" s="154">
        <f t="shared" si="431"/>
        <v>-4.0863800000000197</v>
      </c>
      <c r="AB2501" s="155">
        <f t="shared" si="424"/>
        <v>10.521078666666662</v>
      </c>
      <c r="AC2501" s="155">
        <f t="shared" si="432"/>
        <v>4.0863800000000197</v>
      </c>
      <c r="AD2501" s="155">
        <f t="shared" si="425"/>
        <v>8.8937006666666711</v>
      </c>
      <c r="AE2501" s="152">
        <f t="shared" si="433"/>
        <v>0</v>
      </c>
      <c r="AF2501" s="152"/>
      <c r="AG2501" s="156">
        <v>39481</v>
      </c>
      <c r="AH2501" s="159">
        <v>361.73900999999995</v>
      </c>
      <c r="AI2501" s="155">
        <f t="shared" si="426"/>
        <v>354.44933233333336</v>
      </c>
      <c r="AJ2501" s="158">
        <f t="shared" si="434"/>
        <v>1.1296486934046788E-2</v>
      </c>
      <c r="AK2501" s="155">
        <f t="shared" si="427"/>
        <v>2.5062929605750437E-2</v>
      </c>
      <c r="AL2501" s="158">
        <f t="shared" si="428"/>
        <v>2.5091599434310132E-2</v>
      </c>
    </row>
    <row r="2502" spans="18:38" ht="14.25" x14ac:dyDescent="0.2">
      <c r="R2502" s="152" t="s">
        <v>97</v>
      </c>
      <c r="S2502" s="152"/>
      <c r="T2502" s="152" t="s">
        <v>95</v>
      </c>
      <c r="U2502" s="162">
        <v>39482</v>
      </c>
      <c r="V2502" s="152">
        <v>330.05417999999997</v>
      </c>
      <c r="W2502" s="152">
        <v>321.36939999999998</v>
      </c>
      <c r="X2502" s="152">
        <v>330.71863000000002</v>
      </c>
      <c r="Y2502" s="154">
        <f t="shared" si="429"/>
        <v>9.3492300000000341</v>
      </c>
      <c r="Z2502" s="154">
        <f t="shared" si="430"/>
        <v>0.66445000000004484</v>
      </c>
      <c r="AA2502" s="154">
        <f t="shared" si="431"/>
        <v>-8.6847799999999893</v>
      </c>
      <c r="AB2502" s="155">
        <f t="shared" si="424"/>
        <v>10.483947333333331</v>
      </c>
      <c r="AC2502" s="155">
        <f t="shared" si="432"/>
        <v>8.6847799999999893</v>
      </c>
      <c r="AD2502" s="155">
        <f t="shared" si="425"/>
        <v>8.847940000000003</v>
      </c>
      <c r="AE2502" s="152">
        <f t="shared" si="433"/>
        <v>0</v>
      </c>
      <c r="AF2502" s="152"/>
      <c r="AG2502" s="156">
        <v>39482</v>
      </c>
      <c r="AH2502" s="159">
        <v>359.66881000000001</v>
      </c>
      <c r="AI2502" s="155">
        <f t="shared" si="426"/>
        <v>354.62259333333333</v>
      </c>
      <c r="AJ2502" s="158">
        <f t="shared" si="434"/>
        <v>2.414660309299544E-2</v>
      </c>
      <c r="AK2502" s="155">
        <f t="shared" si="427"/>
        <v>2.4922031382530119E-2</v>
      </c>
      <c r="AL2502" s="158">
        <f t="shared" si="428"/>
        <v>2.4950299744955159E-2</v>
      </c>
    </row>
    <row r="2503" spans="18:38" ht="14.25" x14ac:dyDescent="0.2">
      <c r="R2503" s="152" t="s">
        <v>97</v>
      </c>
      <c r="S2503" s="152"/>
      <c r="T2503" s="152" t="s">
        <v>95</v>
      </c>
      <c r="U2503" s="162">
        <v>39483</v>
      </c>
      <c r="V2503" s="152">
        <v>332.13481999999999</v>
      </c>
      <c r="W2503" s="152">
        <v>324.44108</v>
      </c>
      <c r="X2503" s="152">
        <v>332.25412</v>
      </c>
      <c r="Y2503" s="154">
        <f t="shared" si="429"/>
        <v>7.8130400000000009</v>
      </c>
      <c r="Z2503" s="154">
        <f t="shared" si="430"/>
        <v>0.11930000000000973</v>
      </c>
      <c r="AA2503" s="154">
        <f t="shared" si="431"/>
        <v>-7.6937399999999911</v>
      </c>
      <c r="AB2503" s="155">
        <f t="shared" si="424"/>
        <v>10.402093333333331</v>
      </c>
      <c r="AC2503" s="155">
        <f t="shared" si="432"/>
        <v>7.6937399999999911</v>
      </c>
      <c r="AD2503" s="155">
        <f t="shared" si="425"/>
        <v>8.8335100000000022</v>
      </c>
      <c r="AE2503" s="152">
        <f t="shared" si="433"/>
        <v>0</v>
      </c>
      <c r="AF2503" s="152"/>
      <c r="AG2503" s="156">
        <v>39483</v>
      </c>
      <c r="AH2503" s="159">
        <v>349.66816</v>
      </c>
      <c r="AI2503" s="155">
        <f t="shared" si="426"/>
        <v>354.38991166666659</v>
      </c>
      <c r="AJ2503" s="158">
        <f t="shared" si="434"/>
        <v>2.2002975621228972E-2</v>
      </c>
      <c r="AK2503" s="155">
        <f t="shared" si="427"/>
        <v>2.4895926385343038E-2</v>
      </c>
      <c r="AL2503" s="158">
        <f t="shared" si="428"/>
        <v>2.4925963491615018E-2</v>
      </c>
    </row>
    <row r="2504" spans="18:38" ht="14.25" x14ac:dyDescent="0.2">
      <c r="R2504" s="152" t="s">
        <v>97</v>
      </c>
      <c r="S2504" s="152"/>
      <c r="T2504" s="152" t="s">
        <v>95</v>
      </c>
      <c r="U2504" s="162">
        <v>39484</v>
      </c>
      <c r="V2504" s="152">
        <v>327.27139</v>
      </c>
      <c r="W2504" s="152">
        <v>318.31502</v>
      </c>
      <c r="X2504" s="152">
        <v>327.60782</v>
      </c>
      <c r="Y2504" s="154">
        <f t="shared" si="429"/>
        <v>9.2927999999999997</v>
      </c>
      <c r="Z2504" s="154">
        <f t="shared" si="430"/>
        <v>0.33643000000000711</v>
      </c>
      <c r="AA2504" s="154">
        <f t="shared" si="431"/>
        <v>-8.9563699999999926</v>
      </c>
      <c r="AB2504" s="155">
        <f t="shared" si="424"/>
        <v>10.434216666666664</v>
      </c>
      <c r="AC2504" s="155">
        <f t="shared" si="432"/>
        <v>8.9563699999999926</v>
      </c>
      <c r="AD2504" s="155">
        <f t="shared" si="425"/>
        <v>8.8594826666666702</v>
      </c>
      <c r="AE2504" s="152">
        <f t="shared" si="433"/>
        <v>0</v>
      </c>
      <c r="AF2504" s="152"/>
      <c r="AG2504" s="156">
        <v>39484</v>
      </c>
      <c r="AH2504" s="159">
        <v>352.67930000000001</v>
      </c>
      <c r="AI2504" s="155">
        <f t="shared" si="426"/>
        <v>353.42254099999991</v>
      </c>
      <c r="AJ2504" s="158">
        <f t="shared" si="434"/>
        <v>2.5395224499991896E-2</v>
      </c>
      <c r="AK2504" s="155">
        <f t="shared" si="427"/>
        <v>2.5028331955977132E-2</v>
      </c>
      <c r="AL2504" s="158">
        <f t="shared" si="428"/>
        <v>2.5067678596840465E-2</v>
      </c>
    </row>
    <row r="2505" spans="18:38" ht="14.25" x14ac:dyDescent="0.2">
      <c r="R2505" s="152" t="s">
        <v>97</v>
      </c>
      <c r="S2505" s="152"/>
      <c r="T2505" s="152" t="s">
        <v>95</v>
      </c>
      <c r="U2505" s="162">
        <v>39485</v>
      </c>
      <c r="V2505" s="152">
        <v>324.64792999999997</v>
      </c>
      <c r="W2505" s="152">
        <v>314.06454000000002</v>
      </c>
      <c r="X2505" s="152">
        <v>327.90751</v>
      </c>
      <c r="Y2505" s="154">
        <f t="shared" si="429"/>
        <v>13.84296999999998</v>
      </c>
      <c r="Z2505" s="154">
        <f t="shared" si="430"/>
        <v>3.2595800000000281</v>
      </c>
      <c r="AA2505" s="154">
        <f t="shared" si="431"/>
        <v>-10.583389999999952</v>
      </c>
      <c r="AB2505" s="155">
        <f t="shared" si="424"/>
        <v>10.496377666666664</v>
      </c>
      <c r="AC2505" s="155">
        <f t="shared" si="432"/>
        <v>10.583389999999952</v>
      </c>
      <c r="AD2505" s="155">
        <f t="shared" si="425"/>
        <v>8.8043716666666683</v>
      </c>
      <c r="AE2505" s="152">
        <f t="shared" si="433"/>
        <v>0</v>
      </c>
      <c r="AF2505" s="152"/>
      <c r="AG2505" s="156">
        <v>39485</v>
      </c>
      <c r="AH2505" s="159">
        <v>335.69008999999994</v>
      </c>
      <c r="AI2505" s="155">
        <f t="shared" si="426"/>
        <v>352.1720929999999</v>
      </c>
      <c r="AJ2505" s="158">
        <f t="shared" si="434"/>
        <v>3.152726373304602E-2</v>
      </c>
      <c r="AK2505" s="155">
        <f t="shared" si="427"/>
        <v>2.4986296458296971E-2</v>
      </c>
      <c r="AL2505" s="158">
        <f t="shared" si="428"/>
        <v>2.5000196897108116E-2</v>
      </c>
    </row>
    <row r="2506" spans="18:38" ht="14.25" x14ac:dyDescent="0.2">
      <c r="R2506" s="152" t="s">
        <v>97</v>
      </c>
      <c r="S2506" s="152"/>
      <c r="T2506" s="152" t="s">
        <v>95</v>
      </c>
      <c r="U2506" s="162">
        <v>39486</v>
      </c>
      <c r="V2506" s="152">
        <v>327.73540000000003</v>
      </c>
      <c r="W2506" s="152">
        <v>325.30576000000002</v>
      </c>
      <c r="X2506" s="152">
        <v>328.22676999999999</v>
      </c>
      <c r="Y2506" s="154">
        <f t="shared" si="429"/>
        <v>2.921009999999967</v>
      </c>
      <c r="Z2506" s="154">
        <f t="shared" si="430"/>
        <v>0.49136999999996078</v>
      </c>
      <c r="AA2506" s="154">
        <f t="shared" si="431"/>
        <v>-2.4296400000000062</v>
      </c>
      <c r="AB2506" s="155">
        <f t="shared" si="424"/>
        <v>10.104303333333329</v>
      </c>
      <c r="AC2506" s="155">
        <f t="shared" si="432"/>
        <v>2.4296400000000062</v>
      </c>
      <c r="AD2506" s="155">
        <f t="shared" si="425"/>
        <v>8.5079013333333346</v>
      </c>
      <c r="AE2506" s="152">
        <f t="shared" si="433"/>
        <v>0</v>
      </c>
      <c r="AF2506" s="152"/>
      <c r="AG2506" s="156">
        <v>39486</v>
      </c>
      <c r="AH2506" s="159">
        <v>323.97664000000009</v>
      </c>
      <c r="AI2506" s="155">
        <f t="shared" si="426"/>
        <v>350.33630466666659</v>
      </c>
      <c r="AJ2506" s="158">
        <f t="shared" si="434"/>
        <v>7.4994295885036826E-3</v>
      </c>
      <c r="AK2506" s="155">
        <f t="shared" si="427"/>
        <v>2.4240477300664608E-2</v>
      </c>
      <c r="AL2506" s="158">
        <f t="shared" si="428"/>
        <v>2.4284954827699975E-2</v>
      </c>
    </row>
    <row r="2507" spans="18:38" ht="14.25" x14ac:dyDescent="0.2">
      <c r="R2507" s="152" t="s">
        <v>97</v>
      </c>
      <c r="S2507" s="152"/>
      <c r="T2507" s="152" t="s">
        <v>95</v>
      </c>
      <c r="U2507" s="162">
        <v>39487</v>
      </c>
      <c r="V2507" s="152">
        <v>328.73984999999999</v>
      </c>
      <c r="W2507" s="152">
        <v>322.67545999999999</v>
      </c>
      <c r="X2507" s="152">
        <v>329.09014999999999</v>
      </c>
      <c r="Y2507" s="154">
        <f t="shared" si="429"/>
        <v>6.4146900000000073</v>
      </c>
      <c r="Z2507" s="154">
        <f t="shared" si="430"/>
        <v>0.35030000000000427</v>
      </c>
      <c r="AA2507" s="154">
        <f t="shared" si="431"/>
        <v>-6.0643900000000031</v>
      </c>
      <c r="AB2507" s="155">
        <f t="shared" si="424"/>
        <v>9.8952826666666631</v>
      </c>
      <c r="AC2507" s="155">
        <f t="shared" si="432"/>
        <v>6.0643900000000031</v>
      </c>
      <c r="AD2507" s="155">
        <f t="shared" si="425"/>
        <v>8.2991590000000013</v>
      </c>
      <c r="AE2507" s="152">
        <f t="shared" si="433"/>
        <v>0</v>
      </c>
      <c r="AF2507" s="152"/>
      <c r="AG2507" s="156">
        <v>39487</v>
      </c>
      <c r="AH2507" s="159">
        <v>313.06448</v>
      </c>
      <c r="AI2507" s="155">
        <f t="shared" si="426"/>
        <v>348.58852633333322</v>
      </c>
      <c r="AJ2507" s="158">
        <f t="shared" si="434"/>
        <v>1.9371057361729453E-2</v>
      </c>
      <c r="AK2507" s="155">
        <f t="shared" si="427"/>
        <v>2.3761990139789416E-2</v>
      </c>
      <c r="AL2507" s="158">
        <f t="shared" si="428"/>
        <v>2.3807894904905844E-2</v>
      </c>
    </row>
    <row r="2508" spans="18:38" ht="14.25" x14ac:dyDescent="0.2">
      <c r="R2508" s="152" t="s">
        <v>97</v>
      </c>
      <c r="S2508" s="152"/>
      <c r="T2508" s="152" t="s">
        <v>95</v>
      </c>
      <c r="U2508" s="162">
        <v>39488</v>
      </c>
      <c r="V2508" s="152">
        <v>325.09426000000002</v>
      </c>
      <c r="W2508" s="152">
        <v>312.50896</v>
      </c>
      <c r="X2508" s="152">
        <v>325.03187000000003</v>
      </c>
      <c r="Y2508" s="154">
        <f t="shared" si="429"/>
        <v>12.522910000000024</v>
      </c>
      <c r="Z2508" s="154">
        <f t="shared" si="430"/>
        <v>-6.2389999999993506E-2</v>
      </c>
      <c r="AA2508" s="154">
        <f t="shared" si="431"/>
        <v>-12.585300000000018</v>
      </c>
      <c r="AB2508" s="155">
        <f t="shared" si="424"/>
        <v>9.9441453333333296</v>
      </c>
      <c r="AC2508" s="155">
        <f t="shared" si="432"/>
        <v>12.585300000000018</v>
      </c>
      <c r="AD2508" s="155">
        <f t="shared" si="425"/>
        <v>8.375198000000001</v>
      </c>
      <c r="AE2508" s="152">
        <f t="shared" si="433"/>
        <v>0</v>
      </c>
      <c r="AF2508" s="152"/>
      <c r="AG2508" s="156">
        <v>39488</v>
      </c>
      <c r="AH2508" s="159">
        <v>325.34809000000001</v>
      </c>
      <c r="AI2508" s="155">
        <f t="shared" si="426"/>
        <v>346.95307499999996</v>
      </c>
      <c r="AJ2508" s="158">
        <f t="shared" si="434"/>
        <v>3.8682569183055654E-2</v>
      </c>
      <c r="AK2508" s="155">
        <f t="shared" si="427"/>
        <v>2.4134047117151971E-2</v>
      </c>
      <c r="AL2508" s="158">
        <f t="shared" si="428"/>
        <v>2.4139281659342555E-2</v>
      </c>
    </row>
    <row r="2509" spans="18:38" ht="14.25" x14ac:dyDescent="0.2">
      <c r="R2509" s="152" t="s">
        <v>97</v>
      </c>
      <c r="S2509" s="152"/>
      <c r="T2509" s="152" t="s">
        <v>95</v>
      </c>
      <c r="U2509" s="162">
        <v>39489</v>
      </c>
      <c r="V2509" s="152">
        <v>324.76958999999999</v>
      </c>
      <c r="W2509" s="152">
        <v>318.33816999999999</v>
      </c>
      <c r="X2509" s="152">
        <v>326.74353000000002</v>
      </c>
      <c r="Y2509" s="154">
        <f t="shared" si="429"/>
        <v>8.4053600000000301</v>
      </c>
      <c r="Z2509" s="154">
        <f t="shared" si="430"/>
        <v>1.9739400000000273</v>
      </c>
      <c r="AA2509" s="154">
        <f t="shared" si="431"/>
        <v>-6.4314200000000028</v>
      </c>
      <c r="AB2509" s="155">
        <f t="shared" si="424"/>
        <v>9.988760666666666</v>
      </c>
      <c r="AC2509" s="155">
        <f t="shared" si="432"/>
        <v>6.4314200000000028</v>
      </c>
      <c r="AD2509" s="155">
        <f t="shared" si="425"/>
        <v>8.5243100000000016</v>
      </c>
      <c r="AE2509" s="152">
        <f t="shared" si="433"/>
        <v>0</v>
      </c>
      <c r="AF2509" s="152"/>
      <c r="AG2509" s="156">
        <v>39489</v>
      </c>
      <c r="AH2509" s="159">
        <v>353.13370999999995</v>
      </c>
      <c r="AI2509" s="155">
        <f t="shared" si="426"/>
        <v>346.76178499999992</v>
      </c>
      <c r="AJ2509" s="158">
        <f t="shared" si="434"/>
        <v>1.8212421578217508E-2</v>
      </c>
      <c r="AK2509" s="155">
        <f t="shared" si="427"/>
        <v>2.4559256327644632E-2</v>
      </c>
      <c r="AL2509" s="158">
        <f t="shared" si="428"/>
        <v>2.4582610797207666E-2</v>
      </c>
    </row>
    <row r="2510" spans="18:38" ht="14.25" x14ac:dyDescent="0.2">
      <c r="R2510" s="152" t="s">
        <v>97</v>
      </c>
      <c r="S2510" s="152"/>
      <c r="T2510" s="152" t="s">
        <v>95</v>
      </c>
      <c r="U2510" s="162">
        <v>39490</v>
      </c>
      <c r="V2510" s="152">
        <v>327.67205999999999</v>
      </c>
      <c r="W2510" s="152">
        <v>321.38542000000001</v>
      </c>
      <c r="X2510" s="152">
        <v>330.33262000000002</v>
      </c>
      <c r="Y2510" s="154">
        <f t="shared" si="429"/>
        <v>8.9472000000000094</v>
      </c>
      <c r="Z2510" s="154">
        <f t="shared" si="430"/>
        <v>2.6605600000000322</v>
      </c>
      <c r="AA2510" s="154">
        <f t="shared" si="431"/>
        <v>-6.2866399999999771</v>
      </c>
      <c r="AB2510" s="155">
        <f t="shared" si="424"/>
        <v>10.105391333333332</v>
      </c>
      <c r="AC2510" s="155">
        <f t="shared" si="432"/>
        <v>6.2866399999999771</v>
      </c>
      <c r="AD2510" s="155">
        <f t="shared" si="425"/>
        <v>8.6277499999999989</v>
      </c>
      <c r="AE2510" s="152">
        <f t="shared" si="433"/>
        <v>0</v>
      </c>
      <c r="AF2510" s="152"/>
      <c r="AG2510" s="156">
        <v>39490</v>
      </c>
      <c r="AH2510" s="159">
        <v>358.25454999999999</v>
      </c>
      <c r="AI2510" s="155">
        <f t="shared" si="426"/>
        <v>347.36454199999997</v>
      </c>
      <c r="AJ2510" s="158">
        <f t="shared" si="434"/>
        <v>1.754796973269419E-2</v>
      </c>
      <c r="AK2510" s="155">
        <f t="shared" si="427"/>
        <v>2.4832244351602847E-2</v>
      </c>
      <c r="AL2510" s="158">
        <f t="shared" si="428"/>
        <v>2.4837739483496272E-2</v>
      </c>
    </row>
    <row r="2511" spans="18:38" ht="14.25" x14ac:dyDescent="0.2">
      <c r="R2511" s="152" t="s">
        <v>97</v>
      </c>
      <c r="S2511" s="152"/>
      <c r="T2511" s="152" t="s">
        <v>95</v>
      </c>
      <c r="U2511" s="162">
        <v>39491</v>
      </c>
      <c r="V2511" s="152">
        <v>326.66897999999998</v>
      </c>
      <c r="W2511" s="152">
        <v>321.89305000000002</v>
      </c>
      <c r="X2511" s="152">
        <v>327.25918999999999</v>
      </c>
      <c r="Y2511" s="154">
        <f t="shared" si="429"/>
        <v>5.366139999999973</v>
      </c>
      <c r="Z2511" s="154">
        <f t="shared" si="430"/>
        <v>0.59021000000001322</v>
      </c>
      <c r="AA2511" s="154">
        <f t="shared" si="431"/>
        <v>-4.7759299999999598</v>
      </c>
      <c r="AB2511" s="155">
        <f t="shared" si="424"/>
        <v>10.054187999999998</v>
      </c>
      <c r="AC2511" s="155">
        <f t="shared" si="432"/>
        <v>4.7759299999999598</v>
      </c>
      <c r="AD2511" s="155">
        <f t="shared" si="425"/>
        <v>8.5995296666666636</v>
      </c>
      <c r="AE2511" s="152">
        <f t="shared" si="433"/>
        <v>0</v>
      </c>
      <c r="AF2511" s="152"/>
      <c r="AG2511" s="156">
        <v>39491</v>
      </c>
      <c r="AH2511" s="159">
        <v>357.18373000000003</v>
      </c>
      <c r="AI2511" s="155">
        <f t="shared" si="426"/>
        <v>347.46125566666672</v>
      </c>
      <c r="AJ2511" s="158">
        <f t="shared" si="434"/>
        <v>1.3371073760834401E-2</v>
      </c>
      <c r="AK2511" s="155">
        <f t="shared" si="427"/>
        <v>2.4748939322709454E-2</v>
      </c>
      <c r="AL2511" s="158">
        <f t="shared" si="428"/>
        <v>2.4749607406347865E-2</v>
      </c>
    </row>
    <row r="2512" spans="18:38" ht="14.25" x14ac:dyDescent="0.2">
      <c r="R2512" s="152" t="s">
        <v>97</v>
      </c>
      <c r="S2512" s="152"/>
      <c r="T2512" s="152" t="s">
        <v>95</v>
      </c>
      <c r="U2512" s="162">
        <v>39492</v>
      </c>
      <c r="V2512" s="152">
        <v>324.66136999999998</v>
      </c>
      <c r="W2512" s="152">
        <v>313.94574</v>
      </c>
      <c r="X2512" s="152">
        <v>325.63188000000002</v>
      </c>
      <c r="Y2512" s="154">
        <f t="shared" si="429"/>
        <v>11.686140000000023</v>
      </c>
      <c r="Z2512" s="154">
        <f t="shared" si="430"/>
        <v>0.97051000000004706</v>
      </c>
      <c r="AA2512" s="154">
        <f t="shared" si="431"/>
        <v>-10.715629999999976</v>
      </c>
      <c r="AB2512" s="155">
        <f t="shared" si="424"/>
        <v>10.178302999999998</v>
      </c>
      <c r="AC2512" s="155">
        <f t="shared" si="432"/>
        <v>10.715629999999976</v>
      </c>
      <c r="AD2512" s="155">
        <f t="shared" si="425"/>
        <v>8.7315669999999947</v>
      </c>
      <c r="AE2512" s="152">
        <f t="shared" si="433"/>
        <v>0</v>
      </c>
      <c r="AF2512" s="152"/>
      <c r="AG2512" s="156">
        <v>39492</v>
      </c>
      <c r="AH2512" s="159">
        <v>380.83821000000006</v>
      </c>
      <c r="AI2512" s="155">
        <f t="shared" si="426"/>
        <v>348.39441666666664</v>
      </c>
      <c r="AJ2512" s="158">
        <f t="shared" si="434"/>
        <v>2.8136961362148966E-2</v>
      </c>
      <c r="AK2512" s="155">
        <f t="shared" si="427"/>
        <v>2.5048735278443885E-2</v>
      </c>
      <c r="AL2512" s="158">
        <f t="shared" si="428"/>
        <v>2.5062304624571801E-2</v>
      </c>
    </row>
    <row r="2513" spans="18:38" ht="14.25" x14ac:dyDescent="0.2">
      <c r="R2513" s="152" t="s">
        <v>97</v>
      </c>
      <c r="S2513" s="152"/>
      <c r="T2513" s="152" t="s">
        <v>95</v>
      </c>
      <c r="U2513" s="162">
        <v>39493</v>
      </c>
      <c r="V2513" s="152">
        <v>326.65361000000001</v>
      </c>
      <c r="W2513" s="152">
        <v>322.42003</v>
      </c>
      <c r="X2513" s="152">
        <v>328.05425000000002</v>
      </c>
      <c r="Y2513" s="154">
        <f t="shared" si="429"/>
        <v>5.6342200000000275</v>
      </c>
      <c r="Z2513" s="154">
        <f t="shared" si="430"/>
        <v>1.4006400000000099</v>
      </c>
      <c r="AA2513" s="154">
        <f t="shared" si="431"/>
        <v>-4.2335800000000177</v>
      </c>
      <c r="AB2513" s="155">
        <f t="shared" si="424"/>
        <v>10.100218333333334</v>
      </c>
      <c r="AC2513" s="155">
        <f t="shared" si="432"/>
        <v>4.2335800000000177</v>
      </c>
      <c r="AD2513" s="155">
        <f t="shared" si="425"/>
        <v>8.7036646666666631</v>
      </c>
      <c r="AE2513" s="152">
        <f t="shared" si="433"/>
        <v>0</v>
      </c>
      <c r="AF2513" s="152"/>
      <c r="AG2513" s="156">
        <v>39493</v>
      </c>
      <c r="AH2513" s="159">
        <v>388.20529999999997</v>
      </c>
      <c r="AI2513" s="155">
        <f t="shared" si="426"/>
        <v>349.26623699999993</v>
      </c>
      <c r="AJ2513" s="158">
        <f t="shared" si="434"/>
        <v>1.0905518291481384E-2</v>
      </c>
      <c r="AK2513" s="155">
        <f t="shared" si="427"/>
        <v>2.4945407244666665E-2</v>
      </c>
      <c r="AL2513" s="158">
        <f t="shared" si="428"/>
        <v>2.4919856959052886E-2</v>
      </c>
    </row>
    <row r="2514" spans="18:38" ht="14.25" x14ac:dyDescent="0.2">
      <c r="R2514" s="152" t="s">
        <v>97</v>
      </c>
      <c r="S2514" s="152"/>
      <c r="T2514" s="152" t="s">
        <v>95</v>
      </c>
      <c r="U2514" s="162">
        <v>39494</v>
      </c>
      <c r="V2514" s="152">
        <v>325.34186999999997</v>
      </c>
      <c r="W2514" s="152">
        <v>316.82103999999998</v>
      </c>
      <c r="X2514" s="152">
        <v>325.32269000000002</v>
      </c>
      <c r="Y2514" s="154">
        <f t="shared" si="429"/>
        <v>8.5016500000000406</v>
      </c>
      <c r="Z2514" s="154">
        <f t="shared" si="430"/>
        <v>-1.9179999999948905E-2</v>
      </c>
      <c r="AA2514" s="154">
        <f t="shared" si="431"/>
        <v>-8.5208299999999895</v>
      </c>
      <c r="AB2514" s="155">
        <f t="shared" si="424"/>
        <v>10.053399333333335</v>
      </c>
      <c r="AC2514" s="155">
        <f t="shared" si="432"/>
        <v>8.5208299999999895</v>
      </c>
      <c r="AD2514" s="155">
        <f t="shared" si="425"/>
        <v>8.685004999999995</v>
      </c>
      <c r="AE2514" s="152">
        <f t="shared" si="433"/>
        <v>0</v>
      </c>
      <c r="AF2514" s="152"/>
      <c r="AG2514" s="156">
        <v>39494</v>
      </c>
      <c r="AH2514" s="159">
        <v>388.20525000000004</v>
      </c>
      <c r="AI2514" s="155">
        <f t="shared" si="426"/>
        <v>349.90547066666664</v>
      </c>
      <c r="AJ2514" s="158">
        <f t="shared" si="434"/>
        <v>2.1949291000057287E-2</v>
      </c>
      <c r="AK2514" s="155">
        <f t="shared" si="427"/>
        <v>2.4856822174772367E-2</v>
      </c>
      <c r="AL2514" s="158">
        <f t="shared" si="428"/>
        <v>2.4821003751249328E-2</v>
      </c>
    </row>
    <row r="2515" spans="18:38" ht="14.25" x14ac:dyDescent="0.2">
      <c r="R2515" s="152" t="s">
        <v>97</v>
      </c>
      <c r="S2515" s="152"/>
      <c r="T2515" s="152" t="s">
        <v>95</v>
      </c>
      <c r="U2515" s="162">
        <v>39495</v>
      </c>
      <c r="V2515" s="152">
        <v>325.81052</v>
      </c>
      <c r="W2515" s="152">
        <v>319.07233000000002</v>
      </c>
      <c r="X2515" s="152">
        <v>326.21883000000003</v>
      </c>
      <c r="Y2515" s="154">
        <f t="shared" si="429"/>
        <v>7.1465000000000032</v>
      </c>
      <c r="Z2515" s="154">
        <f t="shared" si="430"/>
        <v>0.40831000000002859</v>
      </c>
      <c r="AA2515" s="154">
        <f t="shared" si="431"/>
        <v>-6.7381899999999746</v>
      </c>
      <c r="AB2515" s="155">
        <f t="shared" si="424"/>
        <v>9.9184670000000015</v>
      </c>
      <c r="AC2515" s="155">
        <f t="shared" si="432"/>
        <v>6.7381899999999746</v>
      </c>
      <c r="AD2515" s="155">
        <f t="shared" si="425"/>
        <v>8.5277839999999951</v>
      </c>
      <c r="AE2515" s="152">
        <f t="shared" si="433"/>
        <v>0</v>
      </c>
      <c r="AF2515" s="152"/>
      <c r="AG2515" s="156">
        <v>39495</v>
      </c>
      <c r="AH2515" s="159">
        <v>387.70438000000001</v>
      </c>
      <c r="AI2515" s="155">
        <f t="shared" si="426"/>
        <v>351.51068366666664</v>
      </c>
      <c r="AJ2515" s="158">
        <f t="shared" si="434"/>
        <v>1.7379710799243418E-2</v>
      </c>
      <c r="AK2515" s="155">
        <f t="shared" si="427"/>
        <v>2.4311629320851527E-2</v>
      </c>
      <c r="AL2515" s="158">
        <f t="shared" si="428"/>
        <v>2.4260383528162663E-2</v>
      </c>
    </row>
    <row r="2516" spans="18:38" ht="14.25" x14ac:dyDescent="0.2">
      <c r="R2516" s="152" t="s">
        <v>97</v>
      </c>
      <c r="S2516" s="152"/>
      <c r="T2516" s="152" t="s">
        <v>95</v>
      </c>
      <c r="U2516" s="162">
        <v>39496</v>
      </c>
      <c r="V2516" s="152">
        <v>326.81774000000001</v>
      </c>
      <c r="W2516" s="152">
        <v>317.21312</v>
      </c>
      <c r="X2516" s="152">
        <v>329.23924</v>
      </c>
      <c r="Y2516" s="154">
        <f t="shared" si="429"/>
        <v>12.026119999999992</v>
      </c>
      <c r="Z2516" s="154">
        <f t="shared" si="430"/>
        <v>2.4214999999999804</v>
      </c>
      <c r="AA2516" s="154">
        <f t="shared" si="431"/>
        <v>-9.6046200000000113</v>
      </c>
      <c r="AB2516" s="155">
        <f t="shared" si="424"/>
        <v>9.9986356666666687</v>
      </c>
      <c r="AC2516" s="155">
        <f t="shared" si="432"/>
        <v>9.6046200000000113</v>
      </c>
      <c r="AD2516" s="155">
        <f t="shared" si="425"/>
        <v>8.6272009999999941</v>
      </c>
      <c r="AE2516" s="152">
        <f t="shared" si="433"/>
        <v>0</v>
      </c>
      <c r="AF2516" s="152"/>
      <c r="AG2516" s="156">
        <v>39496</v>
      </c>
      <c r="AH2516" s="159">
        <v>402.50885</v>
      </c>
      <c r="AI2516" s="155">
        <f t="shared" si="426"/>
        <v>354.34457766666674</v>
      </c>
      <c r="AJ2516" s="158">
        <f t="shared" si="434"/>
        <v>2.3861885272833158E-2</v>
      </c>
      <c r="AK2516" s="155">
        <f t="shared" si="427"/>
        <v>2.4411773398473342E-2</v>
      </c>
      <c r="AL2516" s="158">
        <f t="shared" si="428"/>
        <v>2.4346925404671028E-2</v>
      </c>
    </row>
    <row r="2517" spans="18:38" ht="14.25" x14ac:dyDescent="0.2">
      <c r="R2517" s="152" t="s">
        <v>97</v>
      </c>
      <c r="S2517" s="152"/>
      <c r="T2517" s="152" t="s">
        <v>95</v>
      </c>
      <c r="U2517" s="162">
        <v>39497</v>
      </c>
      <c r="V2517" s="152">
        <v>329.58434999999997</v>
      </c>
      <c r="W2517" s="152">
        <v>319.31671999999998</v>
      </c>
      <c r="X2517" s="152">
        <v>329.54439000000002</v>
      </c>
      <c r="Y2517" s="154">
        <f t="shared" si="429"/>
        <v>10.227670000000046</v>
      </c>
      <c r="Z2517" s="154">
        <f t="shared" si="430"/>
        <v>-3.9959999999950924E-2</v>
      </c>
      <c r="AA2517" s="154">
        <f t="shared" si="431"/>
        <v>-10.267629999999997</v>
      </c>
      <c r="AB2517" s="155">
        <f t="shared" si="424"/>
        <v>10.200429000000005</v>
      </c>
      <c r="AC2517" s="155">
        <f t="shared" si="432"/>
        <v>10.267629999999997</v>
      </c>
      <c r="AD2517" s="155">
        <f t="shared" si="425"/>
        <v>8.9694553333333271</v>
      </c>
      <c r="AE2517" s="152">
        <f t="shared" si="433"/>
        <v>0</v>
      </c>
      <c r="AF2517" s="152"/>
      <c r="AG2517" s="156">
        <v>39497</v>
      </c>
      <c r="AH2517" s="159">
        <v>411.50102999999996</v>
      </c>
      <c r="AI2517" s="155">
        <f t="shared" si="426"/>
        <v>357.42869200000001</v>
      </c>
      <c r="AJ2517" s="158">
        <f t="shared" si="434"/>
        <v>2.4951650789306647E-2</v>
      </c>
      <c r="AK2517" s="155">
        <f t="shared" si="427"/>
        <v>2.5243495091450231E-2</v>
      </c>
      <c r="AL2517" s="158">
        <f t="shared" si="428"/>
        <v>2.5094390948707964E-2</v>
      </c>
    </row>
    <row r="2518" spans="18:38" ht="14.25" x14ac:dyDescent="0.2">
      <c r="R2518" s="152" t="s">
        <v>97</v>
      </c>
      <c r="S2518" s="152"/>
      <c r="T2518" s="152" t="s">
        <v>95</v>
      </c>
      <c r="U2518" s="162">
        <v>39498</v>
      </c>
      <c r="V2518" s="152">
        <v>327.07008999999999</v>
      </c>
      <c r="W2518" s="152">
        <v>315.76690000000002</v>
      </c>
      <c r="X2518" s="152">
        <v>327.35243000000003</v>
      </c>
      <c r="Y2518" s="154">
        <f t="shared" si="429"/>
        <v>11.585530000000006</v>
      </c>
      <c r="Z2518" s="154">
        <f t="shared" si="430"/>
        <v>0.28234000000003334</v>
      </c>
      <c r="AA2518" s="154">
        <f t="shared" si="431"/>
        <v>-11.303189999999972</v>
      </c>
      <c r="AB2518" s="155">
        <f t="shared" si="424"/>
        <v>10.264324000000006</v>
      </c>
      <c r="AC2518" s="155">
        <f t="shared" si="432"/>
        <v>11.303189999999972</v>
      </c>
      <c r="AD2518" s="155">
        <f t="shared" si="425"/>
        <v>9.1509136666666606</v>
      </c>
      <c r="AE2518" s="152">
        <f t="shared" si="433"/>
        <v>0</v>
      </c>
      <c r="AF2518" s="152"/>
      <c r="AG2518" s="156">
        <v>39498</v>
      </c>
      <c r="AH2518" s="159">
        <v>405.03471000000002</v>
      </c>
      <c r="AI2518" s="155">
        <f t="shared" si="426"/>
        <v>359.32808999999997</v>
      </c>
      <c r="AJ2518" s="158">
        <f t="shared" si="434"/>
        <v>2.7906719401900079E-2</v>
      </c>
      <c r="AK2518" s="155">
        <f t="shared" si="427"/>
        <v>2.5612555123108078E-2</v>
      </c>
      <c r="AL2518" s="158">
        <f t="shared" si="428"/>
        <v>2.5466736170463772E-2</v>
      </c>
    </row>
    <row r="2519" spans="18:38" ht="14.25" x14ac:dyDescent="0.2">
      <c r="R2519" s="152" t="s">
        <v>97</v>
      </c>
      <c r="S2519" s="152"/>
      <c r="T2519" s="152" t="s">
        <v>95</v>
      </c>
      <c r="U2519" s="162">
        <v>39499</v>
      </c>
      <c r="V2519" s="152">
        <v>327.3569</v>
      </c>
      <c r="W2519" s="152">
        <v>319.59039000000001</v>
      </c>
      <c r="X2519" s="152">
        <v>330.05991</v>
      </c>
      <c r="Y2519" s="154">
        <f t="shared" si="429"/>
        <v>10.469519999999989</v>
      </c>
      <c r="Z2519" s="154">
        <f t="shared" si="430"/>
        <v>2.7030100000000061</v>
      </c>
      <c r="AA2519" s="154">
        <f t="shared" si="431"/>
        <v>-7.7665099999999825</v>
      </c>
      <c r="AB2519" s="155">
        <f t="shared" si="424"/>
        <v>10.114824666666671</v>
      </c>
      <c r="AC2519" s="155">
        <f t="shared" si="432"/>
        <v>7.7665099999999825</v>
      </c>
      <c r="AD2519" s="155">
        <f t="shared" si="425"/>
        <v>8.9000883333333256</v>
      </c>
      <c r="AE2519" s="152">
        <f t="shared" si="433"/>
        <v>0</v>
      </c>
      <c r="AF2519" s="152"/>
      <c r="AG2519" s="156">
        <v>39499</v>
      </c>
      <c r="AH2519" s="159">
        <v>358.23598999999996</v>
      </c>
      <c r="AI2519" s="155">
        <f t="shared" si="426"/>
        <v>359.21052466666663</v>
      </c>
      <c r="AJ2519" s="158">
        <f t="shared" si="434"/>
        <v>2.1679870858313213E-2</v>
      </c>
      <c r="AK2519" s="155">
        <f t="shared" si="427"/>
        <v>2.4926258939131102E-2</v>
      </c>
      <c r="AL2519" s="158">
        <f t="shared" si="428"/>
        <v>2.4776802799952091E-2</v>
      </c>
    </row>
    <row r="2520" spans="18:38" ht="14.25" x14ac:dyDescent="0.2">
      <c r="R2520" s="152" t="s">
        <v>97</v>
      </c>
      <c r="S2520" s="152"/>
      <c r="T2520" s="152" t="s">
        <v>95</v>
      </c>
      <c r="U2520" s="162">
        <v>39500</v>
      </c>
      <c r="V2520" s="152">
        <v>330.19366000000002</v>
      </c>
      <c r="W2520" s="152">
        <v>316.77157</v>
      </c>
      <c r="X2520" s="152">
        <v>329.8021</v>
      </c>
      <c r="Y2520" s="154">
        <f t="shared" si="429"/>
        <v>13.030529999999999</v>
      </c>
      <c r="Z2520" s="154">
        <f t="shared" si="430"/>
        <v>-0.39156000000002678</v>
      </c>
      <c r="AA2520" s="154">
        <f t="shared" si="431"/>
        <v>-13.422090000000026</v>
      </c>
      <c r="AB2520" s="155">
        <f t="shared" si="424"/>
        <v>10.026820000000006</v>
      </c>
      <c r="AC2520" s="155">
        <f t="shared" si="432"/>
        <v>13.422090000000026</v>
      </c>
      <c r="AD2520" s="155">
        <f t="shared" si="425"/>
        <v>8.8336033333333273</v>
      </c>
      <c r="AE2520" s="152">
        <f t="shared" si="433"/>
        <v>0</v>
      </c>
      <c r="AF2520" s="152"/>
      <c r="AG2520" s="156">
        <v>39500</v>
      </c>
      <c r="AH2520" s="159">
        <v>336.28711999999996</v>
      </c>
      <c r="AI2520" s="155">
        <f t="shared" si="426"/>
        <v>359.69274633333322</v>
      </c>
      <c r="AJ2520" s="158">
        <f t="shared" si="434"/>
        <v>3.99125901699715E-2</v>
      </c>
      <c r="AK2520" s="155">
        <f t="shared" si="427"/>
        <v>2.4659862846450161E-2</v>
      </c>
      <c r="AL2520" s="158">
        <f t="shared" si="428"/>
        <v>2.45587474959728E-2</v>
      </c>
    </row>
    <row r="2521" spans="18:38" ht="14.25" x14ac:dyDescent="0.2">
      <c r="R2521" s="152" t="s">
        <v>97</v>
      </c>
      <c r="S2521" s="152"/>
      <c r="T2521" s="152" t="s">
        <v>95</v>
      </c>
      <c r="U2521" s="162">
        <v>39501</v>
      </c>
      <c r="V2521" s="152">
        <v>328.98056000000003</v>
      </c>
      <c r="W2521" s="152">
        <v>322.16980000000001</v>
      </c>
      <c r="X2521" s="152">
        <v>329.58109999999999</v>
      </c>
      <c r="Y2521" s="154">
        <f t="shared" si="429"/>
        <v>7.4112999999999829</v>
      </c>
      <c r="Z2521" s="154">
        <f t="shared" si="430"/>
        <v>0.60053999999996677</v>
      </c>
      <c r="AA2521" s="154">
        <f t="shared" si="431"/>
        <v>-6.8107600000000161</v>
      </c>
      <c r="AB2521" s="155">
        <f t="shared" si="424"/>
        <v>9.8757806666666728</v>
      </c>
      <c r="AC2521" s="155">
        <f t="shared" si="432"/>
        <v>6.8107600000000161</v>
      </c>
      <c r="AD2521" s="155">
        <f t="shared" si="425"/>
        <v>8.6657079999999951</v>
      </c>
      <c r="AE2521" s="152">
        <f t="shared" si="433"/>
        <v>0</v>
      </c>
      <c r="AF2521" s="152"/>
      <c r="AG2521" s="156">
        <v>39501</v>
      </c>
      <c r="AH2521" s="159">
        <v>319.68031999999999</v>
      </c>
      <c r="AI2521" s="155">
        <f t="shared" si="426"/>
        <v>358.8327146666665</v>
      </c>
      <c r="AJ2521" s="158">
        <f t="shared" si="434"/>
        <v>2.1304908603695143E-2</v>
      </c>
      <c r="AK2521" s="155">
        <f t="shared" si="427"/>
        <v>2.4226923494112144E-2</v>
      </c>
      <c r="AL2521" s="158">
        <f t="shared" si="428"/>
        <v>2.4149715580001962E-2</v>
      </c>
    </row>
    <row r="2522" spans="18:38" ht="14.25" x14ac:dyDescent="0.2">
      <c r="R2522" s="152" t="s">
        <v>97</v>
      </c>
      <c r="S2522" s="152"/>
      <c r="T2522" s="152" t="s">
        <v>95</v>
      </c>
      <c r="U2522" s="162">
        <v>39502</v>
      </c>
      <c r="V2522" s="152">
        <v>329.22215999999997</v>
      </c>
      <c r="W2522" s="152">
        <v>324.23320000000001</v>
      </c>
      <c r="X2522" s="152">
        <v>329.93902000000003</v>
      </c>
      <c r="Y2522" s="154">
        <f t="shared" si="429"/>
        <v>5.705820000000017</v>
      </c>
      <c r="Z2522" s="154">
        <f t="shared" si="430"/>
        <v>0.71686000000005379</v>
      </c>
      <c r="AA2522" s="154">
        <f t="shared" si="431"/>
        <v>-4.9889599999999632</v>
      </c>
      <c r="AB2522" s="155">
        <f t="shared" si="424"/>
        <v>9.4287510000000072</v>
      </c>
      <c r="AC2522" s="155">
        <f t="shared" si="432"/>
        <v>4.9889599999999632</v>
      </c>
      <c r="AD2522" s="155">
        <f t="shared" si="425"/>
        <v>8.2135136666666622</v>
      </c>
      <c r="AE2522" s="152">
        <f t="shared" si="433"/>
        <v>0</v>
      </c>
      <c r="AF2522" s="152"/>
      <c r="AG2522" s="156">
        <v>39502</v>
      </c>
      <c r="AH2522" s="159">
        <v>321.39490000000006</v>
      </c>
      <c r="AI2522" s="155">
        <f t="shared" si="426"/>
        <v>357.89042699999993</v>
      </c>
      <c r="AJ2522" s="158">
        <f t="shared" si="434"/>
        <v>1.5522834992092165E-2</v>
      </c>
      <c r="AK2522" s="155">
        <f t="shared" si="427"/>
        <v>2.2975528024391345E-2</v>
      </c>
      <c r="AL2522" s="158">
        <f t="shared" si="428"/>
        <v>2.2949799846606861E-2</v>
      </c>
    </row>
    <row r="2523" spans="18:38" ht="14.25" x14ac:dyDescent="0.2">
      <c r="R2523" s="152" t="s">
        <v>97</v>
      </c>
      <c r="S2523" s="152"/>
      <c r="T2523" s="152" t="s">
        <v>95</v>
      </c>
      <c r="U2523" s="162">
        <v>39503</v>
      </c>
      <c r="V2523" s="152">
        <v>326.63668000000001</v>
      </c>
      <c r="W2523" s="152">
        <v>313.77974</v>
      </c>
      <c r="X2523" s="152">
        <v>327.53647000000001</v>
      </c>
      <c r="Y2523" s="154">
        <f t="shared" si="429"/>
        <v>13.756730000000005</v>
      </c>
      <c r="Z2523" s="154">
        <f t="shared" si="430"/>
        <v>0.89978999999999587</v>
      </c>
      <c r="AA2523" s="154">
        <f t="shared" si="431"/>
        <v>-12.856940000000009</v>
      </c>
      <c r="AB2523" s="155">
        <f t="shared" si="424"/>
        <v>9.5277960000000075</v>
      </c>
      <c r="AC2523" s="155">
        <f t="shared" si="432"/>
        <v>12.856940000000009</v>
      </c>
      <c r="AD2523" s="155">
        <f t="shared" si="425"/>
        <v>8.2791403333333289</v>
      </c>
      <c r="AE2523" s="152">
        <f t="shared" si="433"/>
        <v>0</v>
      </c>
      <c r="AF2523" s="152"/>
      <c r="AG2523" s="156">
        <v>39503</v>
      </c>
      <c r="AH2523" s="159">
        <v>356.22053999999997</v>
      </c>
      <c r="AI2523" s="155">
        <f t="shared" si="426"/>
        <v>359.20589866666649</v>
      </c>
      <c r="AJ2523" s="158">
        <f t="shared" si="434"/>
        <v>3.6092640811784774E-2</v>
      </c>
      <c r="AK2523" s="155">
        <f t="shared" si="427"/>
        <v>2.3032820697488132E-2</v>
      </c>
      <c r="AL2523" s="158">
        <f t="shared" si="428"/>
        <v>2.3048453168682932E-2</v>
      </c>
    </row>
    <row r="2524" spans="18:38" ht="14.25" x14ac:dyDescent="0.2">
      <c r="R2524" s="152" t="s">
        <v>97</v>
      </c>
      <c r="S2524" s="152"/>
      <c r="T2524" s="152" t="s">
        <v>95</v>
      </c>
      <c r="U2524" s="162">
        <v>39504</v>
      </c>
      <c r="V2524" s="152">
        <v>328.34791999999999</v>
      </c>
      <c r="W2524" s="152">
        <v>322.89663000000002</v>
      </c>
      <c r="X2524" s="152">
        <v>329.08992999999998</v>
      </c>
      <c r="Y2524" s="154">
        <f t="shared" si="429"/>
        <v>6.1932999999999652</v>
      </c>
      <c r="Z2524" s="154">
        <f t="shared" si="430"/>
        <v>0.7420099999999934</v>
      </c>
      <c r="AA2524" s="154">
        <f t="shared" si="431"/>
        <v>-5.4512899999999718</v>
      </c>
      <c r="AB2524" s="155">
        <f t="shared" si="424"/>
        <v>9.4223766666666737</v>
      </c>
      <c r="AC2524" s="155">
        <f t="shared" si="432"/>
        <v>5.4512899999999718</v>
      </c>
      <c r="AD2524" s="155">
        <f t="shared" si="425"/>
        <v>8.2458916666666617</v>
      </c>
      <c r="AE2524" s="152">
        <f t="shared" si="433"/>
        <v>0</v>
      </c>
      <c r="AF2524" s="152"/>
      <c r="AG2524" s="156">
        <v>39504</v>
      </c>
      <c r="AH2524" s="159">
        <v>337.15625999999997</v>
      </c>
      <c r="AI2524" s="155">
        <f t="shared" si="426"/>
        <v>359.96246499999984</v>
      </c>
      <c r="AJ2524" s="158">
        <f t="shared" si="434"/>
        <v>1.6168437744563818E-2</v>
      </c>
      <c r="AK2524" s="155">
        <f t="shared" si="427"/>
        <v>2.2888187777851829E-2</v>
      </c>
      <c r="AL2524" s="158">
        <f t="shared" si="428"/>
        <v>2.2907643069581339E-2</v>
      </c>
    </row>
    <row r="2525" spans="18:38" ht="14.25" x14ac:dyDescent="0.2">
      <c r="R2525" s="152" t="s">
        <v>97</v>
      </c>
      <c r="S2525" s="152"/>
      <c r="T2525" s="152" t="s">
        <v>95</v>
      </c>
      <c r="U2525" s="162">
        <v>39505</v>
      </c>
      <c r="V2525" s="152">
        <v>329.80320999999998</v>
      </c>
      <c r="W2525" s="152">
        <v>319.50317000000001</v>
      </c>
      <c r="X2525" s="152">
        <v>329.62549999999999</v>
      </c>
      <c r="Y2525" s="154">
        <f t="shared" si="429"/>
        <v>10.122329999999977</v>
      </c>
      <c r="Z2525" s="154">
        <f t="shared" si="430"/>
        <v>-0.17770999999999049</v>
      </c>
      <c r="AA2525" s="154">
        <f t="shared" si="431"/>
        <v>-10.300039999999967</v>
      </c>
      <c r="AB2525" s="155">
        <f t="shared" si="424"/>
        <v>9.3941656666666731</v>
      </c>
      <c r="AC2525" s="155">
        <f t="shared" si="432"/>
        <v>10.300039999999967</v>
      </c>
      <c r="AD2525" s="155">
        <f t="shared" si="425"/>
        <v>8.2211576666666613</v>
      </c>
      <c r="AE2525" s="152">
        <f t="shared" si="433"/>
        <v>0</v>
      </c>
      <c r="AF2525" s="152"/>
      <c r="AG2525" s="156">
        <v>39505</v>
      </c>
      <c r="AH2525" s="159">
        <v>345.36562000000004</v>
      </c>
      <c r="AI2525" s="155">
        <f t="shared" si="426"/>
        <v>359.52838166666669</v>
      </c>
      <c r="AJ2525" s="158">
        <f t="shared" si="434"/>
        <v>2.98235823241467E-2</v>
      </c>
      <c r="AK2525" s="155">
        <f t="shared" si="427"/>
        <v>2.2855295839433801E-2</v>
      </c>
      <c r="AL2525" s="158">
        <f t="shared" si="428"/>
        <v>2.2866505360594393E-2</v>
      </c>
    </row>
    <row r="2526" spans="18:38" ht="14.25" x14ac:dyDescent="0.2">
      <c r="R2526" s="152" t="s">
        <v>97</v>
      </c>
      <c r="S2526" s="152"/>
      <c r="T2526" s="152" t="s">
        <v>95</v>
      </c>
      <c r="U2526" s="162">
        <v>39506</v>
      </c>
      <c r="V2526" s="152">
        <v>325.97215999999997</v>
      </c>
      <c r="W2526" s="152">
        <v>314.75214999999997</v>
      </c>
      <c r="X2526" s="152">
        <v>330.10358000000002</v>
      </c>
      <c r="Y2526" s="154">
        <f t="shared" si="429"/>
        <v>15.35143000000005</v>
      </c>
      <c r="Z2526" s="154">
        <f t="shared" si="430"/>
        <v>4.1314200000000483</v>
      </c>
      <c r="AA2526" s="154">
        <f t="shared" si="431"/>
        <v>-11.220010000000002</v>
      </c>
      <c r="AB2526" s="155">
        <f t="shared" ref="AB2526:AB2589" si="435">AVERAGE(Y2497:Y2526)</f>
        <v>9.6489803333333395</v>
      </c>
      <c r="AC2526" s="155">
        <f t="shared" si="432"/>
        <v>11.220010000000002</v>
      </c>
      <c r="AD2526" s="155">
        <f t="shared" ref="AD2526:AD2589" si="436">AVERAGE(AC2497:AC2526)</f>
        <v>8.3390226666666614</v>
      </c>
      <c r="AE2526" s="152">
        <f t="shared" si="433"/>
        <v>0</v>
      </c>
      <c r="AF2526" s="152"/>
      <c r="AG2526" s="156">
        <v>39506</v>
      </c>
      <c r="AH2526" s="159">
        <v>341.35217</v>
      </c>
      <c r="AI2526" s="155">
        <f t="shared" ref="AI2526:AI2589" si="437">AVERAGE(AH2497:AH2526)</f>
        <v>359.39108699999997</v>
      </c>
      <c r="AJ2526" s="158">
        <f t="shared" si="434"/>
        <v>3.2869309136074928E-2</v>
      </c>
      <c r="AK2526" s="155">
        <f t="shared" ref="AK2526:AK2589" si="438">AVERAGE(AJ2497:AJ2526)</f>
        <v>2.320953042728359E-2</v>
      </c>
      <c r="AL2526" s="158">
        <f t="shared" ref="AL2526:AL2589" si="439">AD2526/AI2526</f>
        <v>2.3203198321572905E-2</v>
      </c>
    </row>
    <row r="2527" spans="18:38" ht="14.25" x14ac:dyDescent="0.2">
      <c r="R2527" s="152" t="s">
        <v>97</v>
      </c>
      <c r="S2527" s="152"/>
      <c r="T2527" s="152" t="s">
        <v>95</v>
      </c>
      <c r="U2527" s="162">
        <v>39507</v>
      </c>
      <c r="V2527" s="152">
        <v>330.99074999999999</v>
      </c>
      <c r="W2527" s="152">
        <v>323.04099000000002</v>
      </c>
      <c r="X2527" s="152">
        <v>331.79102999999998</v>
      </c>
      <c r="Y2527" s="154">
        <f t="shared" si="429"/>
        <v>8.7500399999999559</v>
      </c>
      <c r="Z2527" s="154">
        <f t="shared" si="430"/>
        <v>0.80027999999998656</v>
      </c>
      <c r="AA2527" s="154">
        <f t="shared" si="431"/>
        <v>-7.9497599999999693</v>
      </c>
      <c r="AB2527" s="155">
        <f t="shared" si="435"/>
        <v>9.6518053333333373</v>
      </c>
      <c r="AC2527" s="155">
        <f t="shared" si="432"/>
        <v>7.9497599999999693</v>
      </c>
      <c r="AD2527" s="155">
        <f t="shared" si="436"/>
        <v>8.3383309999999931</v>
      </c>
      <c r="AE2527" s="152">
        <f t="shared" si="433"/>
        <v>0</v>
      </c>
      <c r="AF2527" s="152"/>
      <c r="AG2527" s="156">
        <v>39507</v>
      </c>
      <c r="AH2527" s="159">
        <v>350.77826000000005</v>
      </c>
      <c r="AI2527" s="155">
        <f t="shared" si="437"/>
        <v>359.01269766666667</v>
      </c>
      <c r="AJ2527" s="158">
        <f t="shared" si="434"/>
        <v>2.2663206094927228E-2</v>
      </c>
      <c r="AK2527" s="155">
        <f t="shared" si="438"/>
        <v>2.3231301200445253E-2</v>
      </c>
      <c r="AL2527" s="158">
        <f t="shared" si="439"/>
        <v>2.3225727263111742E-2</v>
      </c>
    </row>
    <row r="2528" spans="18:38" ht="14.25" x14ac:dyDescent="0.2">
      <c r="R2528" s="152" t="s">
        <v>97</v>
      </c>
      <c r="S2528" s="152"/>
      <c r="T2528" s="152" t="s">
        <v>95</v>
      </c>
      <c r="U2528" s="162">
        <v>39508</v>
      </c>
      <c r="V2528" s="152">
        <v>326.59397000000001</v>
      </c>
      <c r="W2528" s="152">
        <v>323.03554000000003</v>
      </c>
      <c r="X2528" s="152">
        <v>327.43378000000001</v>
      </c>
      <c r="Y2528" s="154">
        <f t="shared" si="429"/>
        <v>4.398239999999987</v>
      </c>
      <c r="Z2528" s="154">
        <f t="shared" si="430"/>
        <v>0.83980999999999995</v>
      </c>
      <c r="AA2528" s="154">
        <f t="shared" si="431"/>
        <v>-3.5584299999999871</v>
      </c>
      <c r="AB2528" s="155">
        <f t="shared" si="435"/>
        <v>9.3134763333333375</v>
      </c>
      <c r="AC2528" s="155">
        <f t="shared" si="432"/>
        <v>3.5584299999999871</v>
      </c>
      <c r="AD2528" s="155">
        <f t="shared" si="436"/>
        <v>7.9955306666666592</v>
      </c>
      <c r="AE2528" s="152">
        <f t="shared" si="433"/>
        <v>0</v>
      </c>
      <c r="AF2528" s="152"/>
      <c r="AG2528" s="156">
        <v>39508</v>
      </c>
      <c r="AH2528" s="159">
        <v>327.13947000000007</v>
      </c>
      <c r="AI2528" s="155">
        <f t="shared" si="437"/>
        <v>357.09529499999996</v>
      </c>
      <c r="AJ2528" s="158">
        <f t="shared" si="434"/>
        <v>1.0877409564795059E-2</v>
      </c>
      <c r="AK2528" s="155">
        <f t="shared" si="438"/>
        <v>2.2394347366022839E-2</v>
      </c>
      <c r="AL2528" s="158">
        <f t="shared" si="439"/>
        <v>2.2390467694811438E-2</v>
      </c>
    </row>
    <row r="2529" spans="18:38" ht="14.25" x14ac:dyDescent="0.2">
      <c r="R2529" s="152" t="s">
        <v>97</v>
      </c>
      <c r="S2529" s="152"/>
      <c r="T2529" s="152" t="s">
        <v>95</v>
      </c>
      <c r="U2529" s="162">
        <v>39509</v>
      </c>
      <c r="V2529" s="152">
        <v>324.15014000000002</v>
      </c>
      <c r="W2529" s="152">
        <v>317.74450000000002</v>
      </c>
      <c r="X2529" s="152">
        <v>324.44015999999999</v>
      </c>
      <c r="Y2529" s="154">
        <f t="shared" si="429"/>
        <v>6.6956599999999753</v>
      </c>
      <c r="Z2529" s="154">
        <f t="shared" si="430"/>
        <v>0.29001999999996997</v>
      </c>
      <c r="AA2529" s="154">
        <f t="shared" si="431"/>
        <v>-6.4056400000000053</v>
      </c>
      <c r="AB2529" s="155">
        <f t="shared" si="435"/>
        <v>9.1136836666666703</v>
      </c>
      <c r="AC2529" s="155">
        <f t="shared" si="432"/>
        <v>6.4056400000000053</v>
      </c>
      <c r="AD2529" s="155">
        <f t="shared" si="436"/>
        <v>7.9570339999999931</v>
      </c>
      <c r="AE2529" s="152">
        <f t="shared" si="433"/>
        <v>0</v>
      </c>
      <c r="AF2529" s="152"/>
      <c r="AG2529" s="156">
        <v>39509</v>
      </c>
      <c r="AH2529" s="159">
        <v>322.34350999999998</v>
      </c>
      <c r="AI2529" s="155">
        <f t="shared" si="437"/>
        <v>354.8775613333334</v>
      </c>
      <c r="AJ2529" s="158">
        <f t="shared" si="434"/>
        <v>1.9872092352658213E-2</v>
      </c>
      <c r="AK2529" s="155">
        <f t="shared" si="438"/>
        <v>2.2408681879984866E-2</v>
      </c>
      <c r="AL2529" s="158">
        <f t="shared" si="439"/>
        <v>2.2421913547038892E-2</v>
      </c>
    </row>
    <row r="2530" spans="18:38" ht="14.25" x14ac:dyDescent="0.2">
      <c r="R2530" s="152" t="s">
        <v>97</v>
      </c>
      <c r="S2530" s="152"/>
      <c r="T2530" s="152" t="s">
        <v>95</v>
      </c>
      <c r="U2530" s="162">
        <v>39510</v>
      </c>
      <c r="V2530" s="152">
        <v>324.60084000000001</v>
      </c>
      <c r="W2530" s="152">
        <v>316.77791000000002</v>
      </c>
      <c r="X2530" s="152">
        <v>324.68961999999999</v>
      </c>
      <c r="Y2530" s="154">
        <f t="shared" si="429"/>
        <v>7.9117099999999709</v>
      </c>
      <c r="Z2530" s="154">
        <f t="shared" si="430"/>
        <v>8.8779999999985648E-2</v>
      </c>
      <c r="AA2530" s="154">
        <f t="shared" si="431"/>
        <v>-7.8229299999999853</v>
      </c>
      <c r="AB2530" s="155">
        <f t="shared" si="435"/>
        <v>9.000512666666669</v>
      </c>
      <c r="AC2530" s="155">
        <f t="shared" si="432"/>
        <v>7.8229299999999853</v>
      </c>
      <c r="AD2530" s="155">
        <f t="shared" si="436"/>
        <v>7.9505003333333244</v>
      </c>
      <c r="AE2530" s="152">
        <f t="shared" si="433"/>
        <v>0</v>
      </c>
      <c r="AF2530" s="152"/>
      <c r="AG2530" s="156">
        <v>39510</v>
      </c>
      <c r="AH2530" s="159">
        <v>365.71866000000006</v>
      </c>
      <c r="AI2530" s="155">
        <f t="shared" si="437"/>
        <v>354.53590400000013</v>
      </c>
      <c r="AJ2530" s="158">
        <f t="shared" si="434"/>
        <v>2.1390568367498624E-2</v>
      </c>
      <c r="AK2530" s="155">
        <f t="shared" si="438"/>
        <v>2.2410742100794544E-2</v>
      </c>
      <c r="AL2530" s="158">
        <f t="shared" si="439"/>
        <v>2.2425092194141561E-2</v>
      </c>
    </row>
    <row r="2531" spans="18:38" ht="14.25" x14ac:dyDescent="0.2">
      <c r="R2531" s="152" t="s">
        <v>97</v>
      </c>
      <c r="S2531" s="152"/>
      <c r="T2531" s="152" t="s">
        <v>95</v>
      </c>
      <c r="U2531" s="162">
        <v>39511</v>
      </c>
      <c r="V2531" s="152">
        <v>322.35541999999998</v>
      </c>
      <c r="W2531" s="152">
        <v>314.82490999999999</v>
      </c>
      <c r="X2531" s="152">
        <v>322.55865999999997</v>
      </c>
      <c r="Y2531" s="154">
        <f t="shared" si="429"/>
        <v>7.7337499999999864</v>
      </c>
      <c r="Z2531" s="154">
        <f t="shared" si="430"/>
        <v>0.20323999999999387</v>
      </c>
      <c r="AA2531" s="154">
        <f t="shared" si="431"/>
        <v>-7.5305099999999925</v>
      </c>
      <c r="AB2531" s="155">
        <f t="shared" si="435"/>
        <v>8.973784666666667</v>
      </c>
      <c r="AC2531" s="155">
        <f t="shared" si="432"/>
        <v>7.5305099999999925</v>
      </c>
      <c r="AD2531" s="155">
        <f t="shared" si="436"/>
        <v>8.0653046666666572</v>
      </c>
      <c r="AE2531" s="152">
        <f t="shared" si="433"/>
        <v>0</v>
      </c>
      <c r="AF2531" s="152"/>
      <c r="AG2531" s="156">
        <v>39511</v>
      </c>
      <c r="AH2531" s="159">
        <v>380.18754999999999</v>
      </c>
      <c r="AI2531" s="155">
        <f t="shared" si="437"/>
        <v>355.15085533333342</v>
      </c>
      <c r="AJ2531" s="158">
        <f t="shared" si="434"/>
        <v>1.980735560646316E-2</v>
      </c>
      <c r="AK2531" s="155">
        <f t="shared" si="438"/>
        <v>2.2694437723208425E-2</v>
      </c>
      <c r="AL2531" s="158">
        <f t="shared" si="439"/>
        <v>2.2709517788143341E-2</v>
      </c>
    </row>
    <row r="2532" spans="18:38" ht="14.25" x14ac:dyDescent="0.2">
      <c r="R2532" s="152" t="s">
        <v>97</v>
      </c>
      <c r="S2532" s="152"/>
      <c r="T2532" s="152" t="s">
        <v>95</v>
      </c>
      <c r="U2532" s="162">
        <v>39512</v>
      </c>
      <c r="V2532" s="152">
        <v>323.07173999999998</v>
      </c>
      <c r="W2532" s="152">
        <v>313.53987000000001</v>
      </c>
      <c r="X2532" s="152">
        <v>323.22273999999999</v>
      </c>
      <c r="Y2532" s="154">
        <f t="shared" si="429"/>
        <v>9.6828699999999799</v>
      </c>
      <c r="Z2532" s="154">
        <f t="shared" si="430"/>
        <v>0.15100000000001046</v>
      </c>
      <c r="AA2532" s="154">
        <f t="shared" si="431"/>
        <v>-9.5318699999999694</v>
      </c>
      <c r="AB2532" s="155">
        <f t="shared" si="435"/>
        <v>8.9849059999999987</v>
      </c>
      <c r="AC2532" s="155">
        <f t="shared" si="432"/>
        <v>9.5318699999999694</v>
      </c>
      <c r="AD2532" s="155">
        <f t="shared" si="436"/>
        <v>8.0935409999999894</v>
      </c>
      <c r="AE2532" s="152">
        <f t="shared" si="433"/>
        <v>0</v>
      </c>
      <c r="AF2532" s="152"/>
      <c r="AG2532" s="156">
        <v>39512</v>
      </c>
      <c r="AH2532" s="159">
        <v>370.92695999999995</v>
      </c>
      <c r="AI2532" s="155">
        <f t="shared" si="437"/>
        <v>355.52612700000014</v>
      </c>
      <c r="AJ2532" s="158">
        <f t="shared" si="434"/>
        <v>2.5697431106113104E-2</v>
      </c>
      <c r="AK2532" s="155">
        <f t="shared" si="438"/>
        <v>2.2746131990312345E-2</v>
      </c>
      <c r="AL2532" s="158">
        <f t="shared" si="439"/>
        <v>2.2764968269125229E-2</v>
      </c>
    </row>
    <row r="2533" spans="18:38" ht="14.25" x14ac:dyDescent="0.2">
      <c r="R2533" s="152" t="s">
        <v>97</v>
      </c>
      <c r="S2533" s="152"/>
      <c r="T2533" s="152" t="s">
        <v>95</v>
      </c>
      <c r="U2533" s="162">
        <v>39513</v>
      </c>
      <c r="V2533" s="152">
        <v>323.23214000000002</v>
      </c>
      <c r="W2533" s="152">
        <v>322.89672999999999</v>
      </c>
      <c r="X2533" s="152">
        <v>327.47554000000002</v>
      </c>
      <c r="Y2533" s="154">
        <f t="shared" si="429"/>
        <v>4.5788100000000327</v>
      </c>
      <c r="Z2533" s="154">
        <f t="shared" si="430"/>
        <v>4.2434000000000083</v>
      </c>
      <c r="AA2533" s="154">
        <f t="shared" si="431"/>
        <v>-0.33541000000002441</v>
      </c>
      <c r="AB2533" s="155">
        <f t="shared" si="435"/>
        <v>8.8770983333333326</v>
      </c>
      <c r="AC2533" s="155">
        <f t="shared" si="432"/>
        <v>0.33541000000002441</v>
      </c>
      <c r="AD2533" s="155">
        <f t="shared" si="436"/>
        <v>7.8482633333333238</v>
      </c>
      <c r="AE2533" s="152">
        <f t="shared" si="433"/>
        <v>0</v>
      </c>
      <c r="AF2533" s="152"/>
      <c r="AG2533" s="156">
        <v>39513</v>
      </c>
      <c r="AH2533" s="159">
        <v>336.47381000000007</v>
      </c>
      <c r="AI2533" s="155">
        <f t="shared" si="437"/>
        <v>355.0863153333334</v>
      </c>
      <c r="AJ2533" s="158">
        <f t="shared" si="434"/>
        <v>9.9683835719643183E-4</v>
      </c>
      <c r="AK2533" s="155">
        <f t="shared" si="438"/>
        <v>2.2045927414844593E-2</v>
      </c>
      <c r="AL2533" s="158">
        <f t="shared" si="439"/>
        <v>2.210241001815531E-2</v>
      </c>
    </row>
    <row r="2534" spans="18:38" ht="14.25" x14ac:dyDescent="0.2">
      <c r="R2534" s="152" t="s">
        <v>97</v>
      </c>
      <c r="S2534" s="152"/>
      <c r="T2534" s="152" t="s">
        <v>95</v>
      </c>
      <c r="U2534" s="162">
        <v>39514</v>
      </c>
      <c r="V2534" s="152">
        <v>326.51242000000002</v>
      </c>
      <c r="W2534" s="152">
        <v>318.10870999999997</v>
      </c>
      <c r="X2534" s="152">
        <v>326.52586000000002</v>
      </c>
      <c r="Y2534" s="154">
        <f t="shared" si="429"/>
        <v>8.4171500000000492</v>
      </c>
      <c r="Z2534" s="154">
        <f t="shared" si="430"/>
        <v>1.3440000000002783E-2</v>
      </c>
      <c r="AA2534" s="154">
        <f t="shared" si="431"/>
        <v>-8.4037100000000464</v>
      </c>
      <c r="AB2534" s="155">
        <f t="shared" si="435"/>
        <v>8.8479100000000024</v>
      </c>
      <c r="AC2534" s="155">
        <f t="shared" si="432"/>
        <v>8.4037100000000464</v>
      </c>
      <c r="AD2534" s="155">
        <f t="shared" si="436"/>
        <v>7.8298413333333254</v>
      </c>
      <c r="AE2534" s="152">
        <f t="shared" si="433"/>
        <v>0</v>
      </c>
      <c r="AF2534" s="152"/>
      <c r="AG2534" s="156">
        <v>39514</v>
      </c>
      <c r="AH2534" s="159">
        <v>331.18277</v>
      </c>
      <c r="AI2534" s="155">
        <f t="shared" si="437"/>
        <v>354.36976433333342</v>
      </c>
      <c r="AJ2534" s="158">
        <f t="shared" si="434"/>
        <v>2.5374840605385498E-2</v>
      </c>
      <c r="AK2534" s="155">
        <f t="shared" si="438"/>
        <v>2.2045247951691053E-2</v>
      </c>
      <c r="AL2534" s="158">
        <f t="shared" si="439"/>
        <v>2.2095116799999575E-2</v>
      </c>
    </row>
    <row r="2535" spans="18:38" ht="14.25" x14ac:dyDescent="0.2">
      <c r="R2535" s="152" t="s">
        <v>97</v>
      </c>
      <c r="S2535" s="152"/>
      <c r="T2535" s="152" t="s">
        <v>95</v>
      </c>
      <c r="U2535" s="162">
        <v>39515</v>
      </c>
      <c r="V2535" s="152">
        <v>325.21170999999998</v>
      </c>
      <c r="W2535" s="152">
        <v>320.13869999999997</v>
      </c>
      <c r="X2535" s="152">
        <v>328.86405999999999</v>
      </c>
      <c r="Y2535" s="154">
        <f t="shared" si="429"/>
        <v>8.7253600000000233</v>
      </c>
      <c r="Z2535" s="154">
        <f t="shared" si="430"/>
        <v>3.6523500000000126</v>
      </c>
      <c r="AA2535" s="154">
        <f t="shared" si="431"/>
        <v>-5.0730100000000107</v>
      </c>
      <c r="AB2535" s="155">
        <f t="shared" si="435"/>
        <v>8.677323000000003</v>
      </c>
      <c r="AC2535" s="155">
        <f t="shared" si="432"/>
        <v>5.0730100000000107</v>
      </c>
      <c r="AD2535" s="155">
        <f t="shared" si="436"/>
        <v>7.6461619999999941</v>
      </c>
      <c r="AE2535" s="152">
        <f t="shared" si="433"/>
        <v>0</v>
      </c>
      <c r="AF2535" s="152"/>
      <c r="AG2535" s="156">
        <v>39515</v>
      </c>
      <c r="AH2535" s="159">
        <v>323.59136999999998</v>
      </c>
      <c r="AI2535" s="155">
        <f t="shared" si="437"/>
        <v>353.96647366666673</v>
      </c>
      <c r="AJ2535" s="158">
        <f t="shared" si="434"/>
        <v>1.5677210427459828E-2</v>
      </c>
      <c r="AK2535" s="155">
        <f t="shared" si="438"/>
        <v>2.1516912841504848E-2</v>
      </c>
      <c r="AL2535" s="158">
        <f t="shared" si="439"/>
        <v>2.160137348827124E-2</v>
      </c>
    </row>
    <row r="2536" spans="18:38" ht="14.25" x14ac:dyDescent="0.2">
      <c r="R2536" s="152" t="s">
        <v>97</v>
      </c>
      <c r="S2536" s="152"/>
      <c r="T2536" s="152" t="s">
        <v>95</v>
      </c>
      <c r="U2536" s="162">
        <v>39516</v>
      </c>
      <c r="V2536" s="152">
        <v>327.09895999999998</v>
      </c>
      <c r="W2536" s="152">
        <v>324.27213999999998</v>
      </c>
      <c r="X2536" s="152">
        <v>327.48793999999998</v>
      </c>
      <c r="Y2536" s="154">
        <f t="shared" si="429"/>
        <v>3.2158000000000015</v>
      </c>
      <c r="Z2536" s="154">
        <f t="shared" si="430"/>
        <v>0.38898000000000366</v>
      </c>
      <c r="AA2536" s="154">
        <f t="shared" si="431"/>
        <v>-2.8268199999999979</v>
      </c>
      <c r="AB2536" s="155">
        <f t="shared" si="435"/>
        <v>8.6871493333333376</v>
      </c>
      <c r="AC2536" s="155">
        <f t="shared" si="432"/>
        <v>2.8268199999999979</v>
      </c>
      <c r="AD2536" s="155">
        <f t="shared" si="436"/>
        <v>7.6594013333333271</v>
      </c>
      <c r="AE2536" s="152">
        <f t="shared" si="433"/>
        <v>0</v>
      </c>
      <c r="AF2536" s="152"/>
      <c r="AG2536" s="156">
        <v>39516</v>
      </c>
      <c r="AH2536" s="159">
        <v>329.53610000000003</v>
      </c>
      <c r="AI2536" s="155">
        <f t="shared" si="437"/>
        <v>354.15178900000006</v>
      </c>
      <c r="AJ2536" s="158">
        <f t="shared" si="434"/>
        <v>8.5781800537179306E-3</v>
      </c>
      <c r="AK2536" s="155">
        <f t="shared" si="438"/>
        <v>2.1552871190345321E-2</v>
      </c>
      <c r="AL2536" s="158">
        <f t="shared" si="439"/>
        <v>2.1627453457063649E-2</v>
      </c>
    </row>
    <row r="2537" spans="18:38" ht="14.25" x14ac:dyDescent="0.2">
      <c r="R2537" s="152" t="s">
        <v>97</v>
      </c>
      <c r="S2537" s="152"/>
      <c r="T2537" s="152" t="s">
        <v>95</v>
      </c>
      <c r="U2537" s="162">
        <v>39517</v>
      </c>
      <c r="V2537" s="152">
        <v>328.33789999999999</v>
      </c>
      <c r="W2537" s="152">
        <v>317.63024999999999</v>
      </c>
      <c r="X2537" s="152">
        <v>328.67581999999999</v>
      </c>
      <c r="Y2537" s="154">
        <f t="shared" si="429"/>
        <v>11.045569999999998</v>
      </c>
      <c r="Z2537" s="154">
        <f t="shared" si="430"/>
        <v>0.33791999999999689</v>
      </c>
      <c r="AA2537" s="154">
        <f t="shared" si="431"/>
        <v>-10.707650000000001</v>
      </c>
      <c r="AB2537" s="155">
        <f t="shared" si="435"/>
        <v>8.8415120000000034</v>
      </c>
      <c r="AC2537" s="155">
        <f t="shared" si="432"/>
        <v>10.707650000000001</v>
      </c>
      <c r="AD2537" s="155">
        <f t="shared" si="436"/>
        <v>7.8141766666666603</v>
      </c>
      <c r="AE2537" s="152">
        <f t="shared" si="433"/>
        <v>0</v>
      </c>
      <c r="AF2537" s="152"/>
      <c r="AG2537" s="156">
        <v>39517</v>
      </c>
      <c r="AH2537" s="159">
        <v>356.72163000000006</v>
      </c>
      <c r="AI2537" s="155">
        <f t="shared" si="437"/>
        <v>355.60702733333341</v>
      </c>
      <c r="AJ2537" s="158">
        <f t="shared" si="434"/>
        <v>3.001682292155931E-2</v>
      </c>
      <c r="AK2537" s="155">
        <f t="shared" si="438"/>
        <v>2.1907730042339646E-2</v>
      </c>
      <c r="AL2537" s="158">
        <f t="shared" si="439"/>
        <v>2.1974190795003408E-2</v>
      </c>
    </row>
    <row r="2538" spans="18:38" ht="14.25" x14ac:dyDescent="0.2">
      <c r="R2538" s="152" t="s">
        <v>97</v>
      </c>
      <c r="S2538" s="152"/>
      <c r="T2538" s="152" t="s">
        <v>95</v>
      </c>
      <c r="U2538" s="162">
        <v>39518</v>
      </c>
      <c r="V2538" s="152">
        <v>329.13198</v>
      </c>
      <c r="W2538" s="152">
        <v>315.05266</v>
      </c>
      <c r="X2538" s="152">
        <v>328.64742999999999</v>
      </c>
      <c r="Y2538" s="154">
        <f t="shared" si="429"/>
        <v>13.594769999999983</v>
      </c>
      <c r="Z2538" s="154">
        <f t="shared" si="430"/>
        <v>-0.48455000000001291</v>
      </c>
      <c r="AA2538" s="154">
        <f t="shared" si="431"/>
        <v>-14.079319999999996</v>
      </c>
      <c r="AB2538" s="155">
        <f t="shared" si="435"/>
        <v>8.877240666666669</v>
      </c>
      <c r="AC2538" s="155">
        <f t="shared" si="432"/>
        <v>14.079319999999996</v>
      </c>
      <c r="AD2538" s="155">
        <f t="shared" si="436"/>
        <v>7.8639773333333265</v>
      </c>
      <c r="AE2538" s="152">
        <f t="shared" si="433"/>
        <v>0</v>
      </c>
      <c r="AF2538" s="152"/>
      <c r="AG2538" s="156">
        <v>39518</v>
      </c>
      <c r="AH2538" s="159">
        <v>345.69607999999999</v>
      </c>
      <c r="AI2538" s="155">
        <f t="shared" si="437"/>
        <v>356.28529366666669</v>
      </c>
      <c r="AJ2538" s="158">
        <f t="shared" si="434"/>
        <v>4.072745053979205E-2</v>
      </c>
      <c r="AK2538" s="155">
        <f t="shared" si="438"/>
        <v>2.1975892754230859E-2</v>
      </c>
      <c r="AL2538" s="158">
        <f t="shared" si="439"/>
        <v>2.2072135653992794E-2</v>
      </c>
    </row>
    <row r="2539" spans="18:38" ht="14.25" x14ac:dyDescent="0.2">
      <c r="R2539" s="152" t="s">
        <v>97</v>
      </c>
      <c r="S2539" s="152"/>
      <c r="T2539" s="152" t="s">
        <v>95</v>
      </c>
      <c r="U2539" s="162">
        <v>39519</v>
      </c>
      <c r="V2539" s="152">
        <v>326.48433999999997</v>
      </c>
      <c r="W2539" s="152">
        <v>310.86358999999999</v>
      </c>
      <c r="X2539" s="152">
        <v>326.19589000000002</v>
      </c>
      <c r="Y2539" s="154">
        <f t="shared" si="429"/>
        <v>15.332300000000032</v>
      </c>
      <c r="Z2539" s="154">
        <f t="shared" si="430"/>
        <v>-0.2884499999999548</v>
      </c>
      <c r="AA2539" s="154">
        <f t="shared" si="431"/>
        <v>-15.620749999999987</v>
      </c>
      <c r="AB2539" s="155">
        <f t="shared" si="435"/>
        <v>9.1081386666666688</v>
      </c>
      <c r="AC2539" s="155">
        <f t="shared" si="432"/>
        <v>15.620749999999987</v>
      </c>
      <c r="AD2539" s="155">
        <f t="shared" si="436"/>
        <v>8.1702883333333265</v>
      </c>
      <c r="AE2539" s="152">
        <f t="shared" si="433"/>
        <v>0</v>
      </c>
      <c r="AF2539" s="152"/>
      <c r="AG2539" s="156">
        <v>39519</v>
      </c>
      <c r="AH2539" s="159">
        <v>355.24377000000004</v>
      </c>
      <c r="AI2539" s="155">
        <f t="shared" si="437"/>
        <v>356.35562899999991</v>
      </c>
      <c r="AJ2539" s="158">
        <f t="shared" si="434"/>
        <v>4.3971918212668402E-2</v>
      </c>
      <c r="AK2539" s="155">
        <f t="shared" si="438"/>
        <v>2.2834542642045888E-2</v>
      </c>
      <c r="AL2539" s="158">
        <f t="shared" si="439"/>
        <v>2.292734467604924E-2</v>
      </c>
    </row>
    <row r="2540" spans="18:38" ht="14.25" x14ac:dyDescent="0.2">
      <c r="R2540" s="152" t="s">
        <v>97</v>
      </c>
      <c r="S2540" s="152"/>
      <c r="T2540" s="152" t="s">
        <v>95</v>
      </c>
      <c r="U2540" s="162">
        <v>39520</v>
      </c>
      <c r="V2540" s="152">
        <v>325.18657999999999</v>
      </c>
      <c r="W2540" s="152">
        <v>313.90678000000003</v>
      </c>
      <c r="X2540" s="152">
        <v>325.30968999999999</v>
      </c>
      <c r="Y2540" s="154">
        <f t="shared" si="429"/>
        <v>11.402909999999963</v>
      </c>
      <c r="Z2540" s="154">
        <f t="shared" si="430"/>
        <v>0.12310999999999694</v>
      </c>
      <c r="AA2540" s="154">
        <f t="shared" si="431"/>
        <v>-11.279799999999966</v>
      </c>
      <c r="AB2540" s="155">
        <f t="shared" si="435"/>
        <v>9.1899956666666682</v>
      </c>
      <c r="AC2540" s="155">
        <f t="shared" si="432"/>
        <v>11.279799999999966</v>
      </c>
      <c r="AD2540" s="155">
        <f t="shared" si="436"/>
        <v>8.3367269999999927</v>
      </c>
      <c r="AE2540" s="152">
        <f t="shared" si="433"/>
        <v>0</v>
      </c>
      <c r="AF2540" s="152"/>
      <c r="AG2540" s="156">
        <v>39520</v>
      </c>
      <c r="AH2540" s="159">
        <v>341.89588999999995</v>
      </c>
      <c r="AI2540" s="155">
        <f t="shared" si="437"/>
        <v>355.81034033333333</v>
      </c>
      <c r="AJ2540" s="158">
        <f t="shared" si="434"/>
        <v>3.2991914585460407E-2</v>
      </c>
      <c r="AK2540" s="155">
        <f t="shared" si="438"/>
        <v>2.3349340803804762E-2</v>
      </c>
      <c r="AL2540" s="158">
        <f t="shared" si="439"/>
        <v>2.3430254984129768E-2</v>
      </c>
    </row>
    <row r="2541" spans="18:38" ht="14.25" x14ac:dyDescent="0.2">
      <c r="R2541" s="152" t="s">
        <v>97</v>
      </c>
      <c r="S2541" s="152"/>
      <c r="T2541" s="152" t="s">
        <v>95</v>
      </c>
      <c r="U2541" s="162">
        <v>39521</v>
      </c>
      <c r="V2541" s="152">
        <v>325.37624</v>
      </c>
      <c r="W2541" s="152">
        <v>315.94162999999998</v>
      </c>
      <c r="X2541" s="152">
        <v>326.21976000000001</v>
      </c>
      <c r="Y2541" s="154">
        <f t="shared" si="429"/>
        <v>10.278130000000033</v>
      </c>
      <c r="Z2541" s="154">
        <f t="shared" si="430"/>
        <v>0.84352000000001226</v>
      </c>
      <c r="AA2541" s="154">
        <f t="shared" si="431"/>
        <v>-9.4346100000000206</v>
      </c>
      <c r="AB2541" s="155">
        <f t="shared" si="435"/>
        <v>9.3537286666666706</v>
      </c>
      <c r="AC2541" s="155">
        <f t="shared" si="432"/>
        <v>9.4346100000000206</v>
      </c>
      <c r="AD2541" s="155">
        <f t="shared" si="436"/>
        <v>8.4920163333333285</v>
      </c>
      <c r="AE2541" s="152">
        <f t="shared" si="433"/>
        <v>0</v>
      </c>
      <c r="AF2541" s="152"/>
      <c r="AG2541" s="156">
        <v>39521</v>
      </c>
      <c r="AH2541" s="159">
        <v>317.22140999999999</v>
      </c>
      <c r="AI2541" s="155">
        <f t="shared" si="437"/>
        <v>354.47826299999997</v>
      </c>
      <c r="AJ2541" s="158">
        <f t="shared" si="434"/>
        <v>2.9741403646115883E-2</v>
      </c>
      <c r="AK2541" s="155">
        <f t="shared" si="438"/>
        <v>2.3895018466647478E-2</v>
      </c>
      <c r="AL2541" s="158">
        <f t="shared" si="439"/>
        <v>2.3956381024506795E-2</v>
      </c>
    </row>
    <row r="2542" spans="18:38" ht="14.25" x14ac:dyDescent="0.2">
      <c r="R2542" s="152" t="s">
        <v>97</v>
      </c>
      <c r="S2542" s="152"/>
      <c r="T2542" s="152" t="s">
        <v>95</v>
      </c>
      <c r="U2542" s="162">
        <v>39522</v>
      </c>
      <c r="V2542" s="152">
        <v>327.44596999999999</v>
      </c>
      <c r="W2542" s="152">
        <v>320.07258000000002</v>
      </c>
      <c r="X2542" s="152">
        <v>327.96710999999999</v>
      </c>
      <c r="Y2542" s="154">
        <f t="shared" si="429"/>
        <v>7.8945299999999747</v>
      </c>
      <c r="Z2542" s="154">
        <f t="shared" si="430"/>
        <v>0.5211400000000026</v>
      </c>
      <c r="AA2542" s="154">
        <f t="shared" si="431"/>
        <v>-7.3733899999999721</v>
      </c>
      <c r="AB2542" s="155">
        <f t="shared" si="435"/>
        <v>9.2273416666666677</v>
      </c>
      <c r="AC2542" s="155">
        <f t="shared" si="432"/>
        <v>7.3733899999999721</v>
      </c>
      <c r="AD2542" s="155">
        <f t="shared" si="436"/>
        <v>8.3806083333333277</v>
      </c>
      <c r="AE2542" s="152">
        <f t="shared" si="433"/>
        <v>0</v>
      </c>
      <c r="AF2542" s="152"/>
      <c r="AG2542" s="156">
        <v>39522</v>
      </c>
      <c r="AH2542" s="159">
        <v>315.76443</v>
      </c>
      <c r="AI2542" s="155">
        <f t="shared" si="437"/>
        <v>352.30913700000002</v>
      </c>
      <c r="AJ2542" s="158">
        <f t="shared" si="434"/>
        <v>2.3350920178057965E-2</v>
      </c>
      <c r="AK2542" s="155">
        <f t="shared" si="438"/>
        <v>2.3735483760511111E-2</v>
      </c>
      <c r="AL2542" s="158">
        <f t="shared" si="439"/>
        <v>2.37876553662397E-2</v>
      </c>
    </row>
    <row r="2543" spans="18:38" ht="14.25" x14ac:dyDescent="0.2">
      <c r="R2543" s="152" t="s">
        <v>97</v>
      </c>
      <c r="S2543" s="152"/>
      <c r="T2543" s="152" t="s">
        <v>95</v>
      </c>
      <c r="U2543" s="162">
        <v>39523</v>
      </c>
      <c r="V2543" s="152">
        <v>326.73651999999998</v>
      </c>
      <c r="W2543" s="152">
        <v>315.60719999999998</v>
      </c>
      <c r="X2543" s="152">
        <v>326.86110000000002</v>
      </c>
      <c r="Y2543" s="154">
        <f t="shared" si="429"/>
        <v>11.253900000000044</v>
      </c>
      <c r="Z2543" s="154">
        <f t="shared" si="430"/>
        <v>0.12458000000003722</v>
      </c>
      <c r="AA2543" s="154">
        <f t="shared" si="431"/>
        <v>-11.129320000000007</v>
      </c>
      <c r="AB2543" s="155">
        <f t="shared" si="435"/>
        <v>9.4146643333333362</v>
      </c>
      <c r="AC2543" s="155">
        <f t="shared" si="432"/>
        <v>11.129320000000007</v>
      </c>
      <c r="AD2543" s="155">
        <f t="shared" si="436"/>
        <v>8.6104663333333278</v>
      </c>
      <c r="AE2543" s="152">
        <f t="shared" si="433"/>
        <v>0</v>
      </c>
      <c r="AF2543" s="152"/>
      <c r="AG2543" s="156">
        <v>39523</v>
      </c>
      <c r="AH2543" s="159">
        <v>327.6966799999999</v>
      </c>
      <c r="AI2543" s="155">
        <f t="shared" si="437"/>
        <v>350.29218300000008</v>
      </c>
      <c r="AJ2543" s="158">
        <f t="shared" si="434"/>
        <v>3.3962260465989498E-2</v>
      </c>
      <c r="AK2543" s="155">
        <f t="shared" si="438"/>
        <v>2.4504041832994716E-2</v>
      </c>
      <c r="AL2543" s="158">
        <f t="shared" si="439"/>
        <v>2.4580812108311666E-2</v>
      </c>
    </row>
    <row r="2544" spans="18:38" ht="14.25" x14ac:dyDescent="0.2">
      <c r="R2544" s="152" t="s">
        <v>97</v>
      </c>
      <c r="S2544" s="152"/>
      <c r="T2544" s="152" t="s">
        <v>95</v>
      </c>
      <c r="U2544" s="162">
        <v>39524</v>
      </c>
      <c r="V2544" s="152">
        <v>323.28350999999998</v>
      </c>
      <c r="W2544" s="152">
        <v>315.37920000000003</v>
      </c>
      <c r="X2544" s="152">
        <v>323.45092</v>
      </c>
      <c r="Y2544" s="154">
        <f t="shared" si="429"/>
        <v>8.0717199999999707</v>
      </c>
      <c r="Z2544" s="154">
        <f t="shared" si="430"/>
        <v>0.16741000000001804</v>
      </c>
      <c r="AA2544" s="154">
        <f t="shared" si="431"/>
        <v>-7.9043099999999527</v>
      </c>
      <c r="AB2544" s="155">
        <f t="shared" si="435"/>
        <v>9.4003333333333323</v>
      </c>
      <c r="AC2544" s="155">
        <f t="shared" si="432"/>
        <v>7.9043099999999527</v>
      </c>
      <c r="AD2544" s="155">
        <f t="shared" si="436"/>
        <v>8.5899156666666592</v>
      </c>
      <c r="AE2544" s="152">
        <f t="shared" si="433"/>
        <v>0</v>
      </c>
      <c r="AF2544" s="152"/>
      <c r="AG2544" s="156">
        <v>39524</v>
      </c>
      <c r="AH2544" s="159">
        <v>346.88272999999998</v>
      </c>
      <c r="AI2544" s="155">
        <f t="shared" si="437"/>
        <v>348.9147656666666</v>
      </c>
      <c r="AJ2544" s="158">
        <f t="shared" si="434"/>
        <v>2.2786692205749054E-2</v>
      </c>
      <c r="AK2544" s="155">
        <f t="shared" si="438"/>
        <v>2.4531955206517773E-2</v>
      </c>
      <c r="AL2544" s="158">
        <f t="shared" si="439"/>
        <v>2.4618951422861187E-2</v>
      </c>
    </row>
    <row r="2545" spans="18:38" ht="14.25" x14ac:dyDescent="0.2">
      <c r="R2545" s="152" t="s">
        <v>97</v>
      </c>
      <c r="S2545" s="152"/>
      <c r="T2545" s="152" t="s">
        <v>95</v>
      </c>
      <c r="U2545" s="162">
        <v>39525</v>
      </c>
      <c r="V2545" s="152">
        <v>323.66323</v>
      </c>
      <c r="W2545" s="152">
        <v>308.09996999999998</v>
      </c>
      <c r="X2545" s="152">
        <v>323.38267000000002</v>
      </c>
      <c r="Y2545" s="154">
        <f t="shared" si="429"/>
        <v>15.282700000000034</v>
      </c>
      <c r="Z2545" s="154">
        <f t="shared" si="430"/>
        <v>-0.28055999999997994</v>
      </c>
      <c r="AA2545" s="154">
        <f t="shared" si="431"/>
        <v>-15.563260000000014</v>
      </c>
      <c r="AB2545" s="155">
        <f t="shared" si="435"/>
        <v>9.6715400000000002</v>
      </c>
      <c r="AC2545" s="155">
        <f t="shared" si="432"/>
        <v>15.563260000000014</v>
      </c>
      <c r="AD2545" s="155">
        <f t="shared" si="436"/>
        <v>8.8840846666666611</v>
      </c>
      <c r="AE2545" s="152">
        <f t="shared" si="433"/>
        <v>0</v>
      </c>
      <c r="AF2545" s="152"/>
      <c r="AG2545" s="156">
        <v>39525</v>
      </c>
      <c r="AH2545" s="159">
        <v>361.03386999999998</v>
      </c>
      <c r="AI2545" s="155">
        <f t="shared" si="437"/>
        <v>348.02574866666663</v>
      </c>
      <c r="AJ2545" s="158">
        <f t="shared" si="434"/>
        <v>4.3107479084995584E-2</v>
      </c>
      <c r="AK2545" s="155">
        <f t="shared" si="438"/>
        <v>2.538954748270951E-2</v>
      </c>
      <c r="AL2545" s="158">
        <f t="shared" si="439"/>
        <v>2.5527090167043048E-2</v>
      </c>
    </row>
    <row r="2546" spans="18:38" ht="14.25" x14ac:dyDescent="0.2">
      <c r="R2546" s="152" t="s">
        <v>97</v>
      </c>
      <c r="S2546" s="152"/>
      <c r="T2546" s="152" t="s">
        <v>95</v>
      </c>
      <c r="U2546" s="162">
        <v>39526</v>
      </c>
      <c r="V2546" s="152">
        <v>322.78906999999998</v>
      </c>
      <c r="W2546" s="152">
        <v>315.11988000000002</v>
      </c>
      <c r="X2546" s="152">
        <v>329.32294999999999</v>
      </c>
      <c r="Y2546" s="154">
        <f t="shared" si="429"/>
        <v>14.203069999999968</v>
      </c>
      <c r="Z2546" s="154">
        <f t="shared" si="430"/>
        <v>6.5338800000000106</v>
      </c>
      <c r="AA2546" s="154">
        <f t="shared" si="431"/>
        <v>-7.6691899999999578</v>
      </c>
      <c r="AB2546" s="155">
        <f t="shared" si="435"/>
        <v>9.7441049999999994</v>
      </c>
      <c r="AC2546" s="155">
        <f t="shared" si="432"/>
        <v>7.6691899999999578</v>
      </c>
      <c r="AD2546" s="155">
        <f t="shared" si="436"/>
        <v>8.819570333333326</v>
      </c>
      <c r="AE2546" s="152">
        <f t="shared" si="433"/>
        <v>0</v>
      </c>
      <c r="AF2546" s="152"/>
      <c r="AG2546" s="156">
        <v>39526</v>
      </c>
      <c r="AH2546" s="159">
        <v>350.29555000000005</v>
      </c>
      <c r="AI2546" s="155">
        <f t="shared" si="437"/>
        <v>346.28530533333327</v>
      </c>
      <c r="AJ2546" s="158">
        <f t="shared" si="434"/>
        <v>2.1893483945199865E-2</v>
      </c>
      <c r="AK2546" s="155">
        <f t="shared" si="438"/>
        <v>2.5323934105121734E-2</v>
      </c>
      <c r="AL2546" s="158">
        <f t="shared" si="439"/>
        <v>2.5469086321302695E-2</v>
      </c>
    </row>
    <row r="2547" spans="18:38" ht="14.25" x14ac:dyDescent="0.2">
      <c r="R2547" s="152" t="s">
        <v>97</v>
      </c>
      <c r="S2547" s="152"/>
      <c r="T2547" s="152" t="s">
        <v>95</v>
      </c>
      <c r="U2547" s="162">
        <v>39527</v>
      </c>
      <c r="V2547" s="152">
        <v>330.06986000000001</v>
      </c>
      <c r="W2547" s="152">
        <v>319.02424999999999</v>
      </c>
      <c r="X2547" s="152">
        <v>330.06513000000001</v>
      </c>
      <c r="Y2547" s="154">
        <f t="shared" si="429"/>
        <v>11.040880000000016</v>
      </c>
      <c r="Z2547" s="154">
        <f t="shared" si="430"/>
        <v>-4.729999999995016E-3</v>
      </c>
      <c r="AA2547" s="154">
        <f t="shared" si="431"/>
        <v>-11.045610000000011</v>
      </c>
      <c r="AB2547" s="155">
        <f t="shared" si="435"/>
        <v>9.7712119999999985</v>
      </c>
      <c r="AC2547" s="155">
        <f t="shared" si="432"/>
        <v>11.045610000000011</v>
      </c>
      <c r="AD2547" s="155">
        <f t="shared" si="436"/>
        <v>8.8455029999999919</v>
      </c>
      <c r="AE2547" s="152">
        <f t="shared" si="433"/>
        <v>0</v>
      </c>
      <c r="AF2547" s="152"/>
      <c r="AG2547" s="156">
        <v>39527</v>
      </c>
      <c r="AH2547" s="159">
        <v>350.81083000000007</v>
      </c>
      <c r="AI2547" s="155">
        <f t="shared" si="437"/>
        <v>344.2622986666666</v>
      </c>
      <c r="AJ2547" s="158">
        <f t="shared" si="434"/>
        <v>3.1485943578195716E-2</v>
      </c>
      <c r="AK2547" s="155">
        <f t="shared" si="438"/>
        <v>2.5541743864751366E-2</v>
      </c>
      <c r="AL2547" s="158">
        <f t="shared" si="439"/>
        <v>2.5694079875312421E-2</v>
      </c>
    </row>
    <row r="2548" spans="18:38" ht="14.25" x14ac:dyDescent="0.2">
      <c r="R2548" s="152" t="s">
        <v>97</v>
      </c>
      <c r="S2548" s="152"/>
      <c r="T2548" s="152" t="s">
        <v>95</v>
      </c>
      <c r="U2548" s="162">
        <v>39528</v>
      </c>
      <c r="V2548" s="152">
        <v>329.50715000000002</v>
      </c>
      <c r="W2548" s="152">
        <v>320.43159000000003</v>
      </c>
      <c r="X2548" s="152">
        <v>329.95181000000002</v>
      </c>
      <c r="Y2548" s="154">
        <f t="shared" si="429"/>
        <v>9.5202199999999948</v>
      </c>
      <c r="Z2548" s="154">
        <f t="shared" si="430"/>
        <v>0.44465999999999894</v>
      </c>
      <c r="AA2548" s="154">
        <f t="shared" si="431"/>
        <v>-9.0755599999999959</v>
      </c>
      <c r="AB2548" s="155">
        <f t="shared" si="435"/>
        <v>9.7023683333333324</v>
      </c>
      <c r="AC2548" s="155">
        <f t="shared" si="432"/>
        <v>9.0755599999999959</v>
      </c>
      <c r="AD2548" s="155">
        <f t="shared" si="436"/>
        <v>8.7712486666666596</v>
      </c>
      <c r="AE2548" s="152">
        <f t="shared" si="433"/>
        <v>0</v>
      </c>
      <c r="AF2548" s="152"/>
      <c r="AG2548" s="156">
        <v>39528</v>
      </c>
      <c r="AH2548" s="159">
        <v>338.89808999999997</v>
      </c>
      <c r="AI2548" s="155">
        <f t="shared" si="437"/>
        <v>342.05774466666668</v>
      </c>
      <c r="AJ2548" s="158">
        <f t="shared" si="434"/>
        <v>2.677961389513879E-2</v>
      </c>
      <c r="AK2548" s="155">
        <f t="shared" si="438"/>
        <v>2.5504173681192659E-2</v>
      </c>
      <c r="AL2548" s="158">
        <f t="shared" si="439"/>
        <v>2.5642596325992244E-2</v>
      </c>
    </row>
    <row r="2549" spans="18:38" ht="14.25" x14ac:dyDescent="0.2">
      <c r="R2549" s="152" t="s">
        <v>97</v>
      </c>
      <c r="S2549" s="152"/>
      <c r="T2549" s="152" t="s">
        <v>95</v>
      </c>
      <c r="U2549" s="162">
        <v>39529</v>
      </c>
      <c r="V2549" s="152">
        <v>329.36597</v>
      </c>
      <c r="W2549" s="152">
        <v>318.04885000000002</v>
      </c>
      <c r="X2549" s="152">
        <v>329.76251000000002</v>
      </c>
      <c r="Y2549" s="154">
        <f t="shared" si="429"/>
        <v>11.713660000000004</v>
      </c>
      <c r="Z2549" s="154">
        <f t="shared" si="430"/>
        <v>0.39654000000001588</v>
      </c>
      <c r="AA2549" s="154">
        <f t="shared" si="431"/>
        <v>-11.317119999999989</v>
      </c>
      <c r="AB2549" s="155">
        <f t="shared" si="435"/>
        <v>9.7438396666666662</v>
      </c>
      <c r="AC2549" s="155">
        <f t="shared" si="432"/>
        <v>11.317119999999989</v>
      </c>
      <c r="AD2549" s="155">
        <f t="shared" si="436"/>
        <v>8.8896023333333272</v>
      </c>
      <c r="AE2549" s="152">
        <f t="shared" si="433"/>
        <v>0</v>
      </c>
      <c r="AF2549" s="152"/>
      <c r="AG2549" s="156">
        <v>39529</v>
      </c>
      <c r="AH2549" s="159">
        <v>357.36115999999998</v>
      </c>
      <c r="AI2549" s="155">
        <f t="shared" si="437"/>
        <v>342.02858366666675</v>
      </c>
      <c r="AJ2549" s="158">
        <f t="shared" si="434"/>
        <v>3.1668578644640587E-2</v>
      </c>
      <c r="AK2549" s="155">
        <f t="shared" si="438"/>
        <v>2.5837130607403568E-2</v>
      </c>
      <c r="AL2549" s="158">
        <f t="shared" si="439"/>
        <v>2.5990817018956901E-2</v>
      </c>
    </row>
    <row r="2550" spans="18:38" ht="14.25" x14ac:dyDescent="0.2">
      <c r="R2550" s="152" t="s">
        <v>97</v>
      </c>
      <c r="S2550" s="152"/>
      <c r="T2550" s="152" t="s">
        <v>95</v>
      </c>
      <c r="U2550" s="162">
        <v>39530</v>
      </c>
      <c r="V2550" s="152">
        <v>326.15987999999999</v>
      </c>
      <c r="W2550" s="152">
        <v>324.96211</v>
      </c>
      <c r="X2550" s="152">
        <v>327.82508000000001</v>
      </c>
      <c r="Y2550" s="154">
        <f t="shared" si="429"/>
        <v>2.8629700000000184</v>
      </c>
      <c r="Z2550" s="154">
        <f t="shared" si="430"/>
        <v>1.6652000000000271</v>
      </c>
      <c r="AA2550" s="154">
        <f t="shared" si="431"/>
        <v>-1.1977699999999913</v>
      </c>
      <c r="AB2550" s="155">
        <f t="shared" si="435"/>
        <v>9.4049209999999999</v>
      </c>
      <c r="AC2550" s="155">
        <f t="shared" si="432"/>
        <v>1.1977699999999913</v>
      </c>
      <c r="AD2550" s="155">
        <f t="shared" si="436"/>
        <v>8.4821249999999928</v>
      </c>
      <c r="AE2550" s="152">
        <f t="shared" si="433"/>
        <v>0</v>
      </c>
      <c r="AF2550" s="152"/>
      <c r="AG2550" s="156">
        <v>39530</v>
      </c>
      <c r="AH2550" s="159">
        <v>352.23005000000001</v>
      </c>
      <c r="AI2550" s="155">
        <f t="shared" si="437"/>
        <v>342.56001466666675</v>
      </c>
      <c r="AJ2550" s="158">
        <f t="shared" si="434"/>
        <v>3.4005332594422063E-3</v>
      </c>
      <c r="AK2550" s="155">
        <f t="shared" si="438"/>
        <v>2.4620062043719259E-2</v>
      </c>
      <c r="AL2550" s="158">
        <f t="shared" si="439"/>
        <v>2.4760989715199699E-2</v>
      </c>
    </row>
    <row r="2551" spans="18:38" ht="14.25" x14ac:dyDescent="0.2">
      <c r="R2551" s="152" t="s">
        <v>97</v>
      </c>
      <c r="S2551" s="152"/>
      <c r="T2551" s="152" t="s">
        <v>95</v>
      </c>
      <c r="U2551" s="162">
        <v>39531</v>
      </c>
      <c r="V2551" s="152">
        <v>328.43153999999998</v>
      </c>
      <c r="W2551" s="152">
        <v>319.04539999999997</v>
      </c>
      <c r="X2551" s="152">
        <v>328.46942000000001</v>
      </c>
      <c r="Y2551" s="154">
        <f t="shared" si="429"/>
        <v>9.4240200000000414</v>
      </c>
      <c r="Z2551" s="154">
        <f t="shared" si="430"/>
        <v>3.7880000000029668E-2</v>
      </c>
      <c r="AA2551" s="154">
        <f t="shared" si="431"/>
        <v>-9.3861400000000117</v>
      </c>
      <c r="AB2551" s="155">
        <f t="shared" si="435"/>
        <v>9.4720116666666687</v>
      </c>
      <c r="AC2551" s="155">
        <f t="shared" si="432"/>
        <v>9.3861400000000117</v>
      </c>
      <c r="AD2551" s="155">
        <f t="shared" si="436"/>
        <v>8.5679709999999929</v>
      </c>
      <c r="AE2551" s="152">
        <f t="shared" si="433"/>
        <v>0</v>
      </c>
      <c r="AF2551" s="152"/>
      <c r="AG2551" s="156">
        <v>39531</v>
      </c>
      <c r="AH2551" s="159">
        <v>359.76044000000002</v>
      </c>
      <c r="AI2551" s="155">
        <f t="shared" si="437"/>
        <v>343.89601866666675</v>
      </c>
      <c r="AJ2551" s="158">
        <f t="shared" si="434"/>
        <v>2.6089972538392524E-2</v>
      </c>
      <c r="AK2551" s="155">
        <f t="shared" si="438"/>
        <v>2.4779564174875836E-2</v>
      </c>
      <c r="AL2551" s="158">
        <f t="shared" si="439"/>
        <v>2.4914423357441654E-2</v>
      </c>
    </row>
    <row r="2552" spans="18:38" ht="14.25" x14ac:dyDescent="0.2">
      <c r="R2552" s="152" t="s">
        <v>97</v>
      </c>
      <c r="S2552" s="152"/>
      <c r="T2552" s="152" t="s">
        <v>95</v>
      </c>
      <c r="U2552" s="162">
        <v>39532</v>
      </c>
      <c r="V2552" s="152">
        <v>328.37981000000002</v>
      </c>
      <c r="W2552" s="152">
        <v>322.00457</v>
      </c>
      <c r="X2552" s="152">
        <v>329.85883000000001</v>
      </c>
      <c r="Y2552" s="154">
        <f t="shared" si="429"/>
        <v>7.8542600000000107</v>
      </c>
      <c r="Z2552" s="154">
        <f t="shared" si="430"/>
        <v>1.4790199999999913</v>
      </c>
      <c r="AA2552" s="154">
        <f t="shared" si="431"/>
        <v>-6.3752400000000193</v>
      </c>
      <c r="AB2552" s="155">
        <f t="shared" si="435"/>
        <v>9.543626333333334</v>
      </c>
      <c r="AC2552" s="155">
        <f t="shared" si="432"/>
        <v>6.3752400000000193</v>
      </c>
      <c r="AD2552" s="155">
        <f t="shared" si="436"/>
        <v>8.6141803333333282</v>
      </c>
      <c r="AE2552" s="152">
        <f t="shared" si="433"/>
        <v>0</v>
      </c>
      <c r="AF2552" s="152"/>
      <c r="AG2552" s="156">
        <v>39532</v>
      </c>
      <c r="AH2552" s="159">
        <v>366.29982000000007</v>
      </c>
      <c r="AI2552" s="155">
        <f t="shared" si="437"/>
        <v>345.3928493333334</v>
      </c>
      <c r="AJ2552" s="158">
        <f t="shared" si="434"/>
        <v>1.7404431156968676E-2</v>
      </c>
      <c r="AK2552" s="155">
        <f t="shared" si="438"/>
        <v>2.484228404703839E-2</v>
      </c>
      <c r="AL2552" s="158">
        <f t="shared" si="439"/>
        <v>2.4940239353420757E-2</v>
      </c>
    </row>
    <row r="2553" spans="18:38" ht="14.25" x14ac:dyDescent="0.2">
      <c r="R2553" s="152" t="s">
        <v>97</v>
      </c>
      <c r="S2553" s="152"/>
      <c r="T2553" s="152" t="s">
        <v>95</v>
      </c>
      <c r="U2553" s="162">
        <v>39533</v>
      </c>
      <c r="V2553" s="152">
        <v>330.71366</v>
      </c>
      <c r="W2553" s="152">
        <v>321.31434999999999</v>
      </c>
      <c r="X2553" s="152">
        <v>330.43268999999998</v>
      </c>
      <c r="Y2553" s="154">
        <f t="shared" si="429"/>
        <v>9.1183399999999892</v>
      </c>
      <c r="Z2553" s="154">
        <f t="shared" si="430"/>
        <v>-0.28097000000002481</v>
      </c>
      <c r="AA2553" s="154">
        <f t="shared" si="431"/>
        <v>-9.399310000000014</v>
      </c>
      <c r="AB2553" s="155">
        <f t="shared" si="435"/>
        <v>9.3890133333333345</v>
      </c>
      <c r="AC2553" s="155">
        <f t="shared" si="432"/>
        <v>9.399310000000014</v>
      </c>
      <c r="AD2553" s="155">
        <f t="shared" si="436"/>
        <v>8.4989259999999938</v>
      </c>
      <c r="AE2553" s="152">
        <f t="shared" si="433"/>
        <v>0</v>
      </c>
      <c r="AF2553" s="152"/>
      <c r="AG2553" s="156">
        <v>39533</v>
      </c>
      <c r="AH2553" s="159">
        <v>344.96627999999993</v>
      </c>
      <c r="AI2553" s="155">
        <f t="shared" si="437"/>
        <v>345.01770733333342</v>
      </c>
      <c r="AJ2553" s="158">
        <f t="shared" si="434"/>
        <v>2.7247039913582325E-2</v>
      </c>
      <c r="AK2553" s="155">
        <f t="shared" si="438"/>
        <v>2.4547430683764977E-2</v>
      </c>
      <c r="AL2553" s="158">
        <f t="shared" si="439"/>
        <v>2.4633303796749453E-2</v>
      </c>
    </row>
    <row r="2554" spans="18:38" ht="14.25" x14ac:dyDescent="0.2">
      <c r="R2554" s="152" t="s">
        <v>97</v>
      </c>
      <c r="S2554" s="152"/>
      <c r="T2554" s="152" t="s">
        <v>95</v>
      </c>
      <c r="U2554" s="162">
        <v>39534</v>
      </c>
      <c r="V2554" s="152">
        <v>330.16638</v>
      </c>
      <c r="W2554" s="152">
        <v>321.65906000000001</v>
      </c>
      <c r="X2554" s="152">
        <v>330.04007000000001</v>
      </c>
      <c r="Y2554" s="154">
        <f t="shared" si="429"/>
        <v>8.3810100000000034</v>
      </c>
      <c r="Z2554" s="154">
        <f t="shared" si="430"/>
        <v>-0.12630999999998949</v>
      </c>
      <c r="AA2554" s="154">
        <f t="shared" si="431"/>
        <v>-8.5073199999999929</v>
      </c>
      <c r="AB2554" s="155">
        <f t="shared" si="435"/>
        <v>9.4619370000000025</v>
      </c>
      <c r="AC2554" s="155">
        <f t="shared" si="432"/>
        <v>8.5073199999999929</v>
      </c>
      <c r="AD2554" s="155">
        <f t="shared" si="436"/>
        <v>8.6007936666666627</v>
      </c>
      <c r="AE2554" s="152">
        <f t="shared" si="433"/>
        <v>0</v>
      </c>
      <c r="AF2554" s="152"/>
      <c r="AG2554" s="156">
        <v>39534</v>
      </c>
      <c r="AH2554" s="159">
        <v>324.62337000000002</v>
      </c>
      <c r="AI2554" s="155">
        <f t="shared" si="437"/>
        <v>344.59994433333338</v>
      </c>
      <c r="AJ2554" s="158">
        <f t="shared" si="434"/>
        <v>2.620673921289152E-2</v>
      </c>
      <c r="AK2554" s="155">
        <f t="shared" si="438"/>
        <v>2.4882040732709231E-2</v>
      </c>
      <c r="AL2554" s="158">
        <f t="shared" si="439"/>
        <v>2.4958778456293275E-2</v>
      </c>
    </row>
    <row r="2555" spans="18:38" ht="14.25" x14ac:dyDescent="0.2">
      <c r="R2555" s="152" t="s">
        <v>97</v>
      </c>
      <c r="S2555" s="152"/>
      <c r="T2555" s="152" t="s">
        <v>95</v>
      </c>
      <c r="U2555" s="162">
        <v>39535</v>
      </c>
      <c r="V2555" s="152">
        <v>329.30560000000003</v>
      </c>
      <c r="W2555" s="152">
        <v>320.96692999999999</v>
      </c>
      <c r="X2555" s="152">
        <v>329.42729000000003</v>
      </c>
      <c r="Y2555" s="154">
        <f t="shared" si="429"/>
        <v>8.460360000000037</v>
      </c>
      <c r="Z2555" s="154">
        <f t="shared" si="430"/>
        <v>0.12169000000000096</v>
      </c>
      <c r="AA2555" s="154">
        <f t="shared" si="431"/>
        <v>-8.338670000000036</v>
      </c>
      <c r="AB2555" s="155">
        <f t="shared" si="435"/>
        <v>9.4065380000000047</v>
      </c>
      <c r="AC2555" s="155">
        <f t="shared" si="432"/>
        <v>8.338670000000036</v>
      </c>
      <c r="AD2555" s="155">
        <f t="shared" si="436"/>
        <v>8.5354146666666644</v>
      </c>
      <c r="AE2555" s="152">
        <f t="shared" si="433"/>
        <v>0</v>
      </c>
      <c r="AF2555" s="152"/>
      <c r="AG2555" s="156">
        <v>39535</v>
      </c>
      <c r="AH2555" s="159">
        <v>331.28044999999997</v>
      </c>
      <c r="AI2555" s="155">
        <f t="shared" si="437"/>
        <v>344.13043866666669</v>
      </c>
      <c r="AJ2555" s="158">
        <f t="shared" si="434"/>
        <v>2.5171029561207238E-2</v>
      </c>
      <c r="AK2555" s="155">
        <f t="shared" si="438"/>
        <v>2.472695564061125E-2</v>
      </c>
      <c r="AL2555" s="158">
        <f t="shared" si="439"/>
        <v>2.480284714057009E-2</v>
      </c>
    </row>
    <row r="2556" spans="18:38" ht="14.25" x14ac:dyDescent="0.2">
      <c r="R2556" s="152" t="s">
        <v>97</v>
      </c>
      <c r="S2556" s="152"/>
      <c r="T2556" s="152" t="s">
        <v>95</v>
      </c>
      <c r="U2556" s="162">
        <v>39536</v>
      </c>
      <c r="V2556" s="152">
        <v>328.75886000000003</v>
      </c>
      <c r="W2556" s="152">
        <v>317.54286000000002</v>
      </c>
      <c r="X2556" s="152">
        <v>328.52627000000001</v>
      </c>
      <c r="Y2556" s="154">
        <f t="shared" si="429"/>
        <v>10.983409999999992</v>
      </c>
      <c r="Z2556" s="154">
        <f t="shared" si="430"/>
        <v>-0.23259000000001606</v>
      </c>
      <c r="AA2556" s="154">
        <f t="shared" si="431"/>
        <v>-11.216000000000008</v>
      </c>
      <c r="AB2556" s="155">
        <f t="shared" si="435"/>
        <v>9.2609373333333362</v>
      </c>
      <c r="AC2556" s="155">
        <f t="shared" si="432"/>
        <v>11.216000000000008</v>
      </c>
      <c r="AD2556" s="155">
        <f t="shared" si="436"/>
        <v>8.5352809999999977</v>
      </c>
      <c r="AE2556" s="152">
        <f t="shared" si="433"/>
        <v>0</v>
      </c>
      <c r="AF2556" s="152"/>
      <c r="AG2556" s="156">
        <v>39536</v>
      </c>
      <c r="AH2556" s="159">
        <v>308.19198999999998</v>
      </c>
      <c r="AI2556" s="155">
        <f t="shared" si="437"/>
        <v>343.02509933333329</v>
      </c>
      <c r="AJ2556" s="158">
        <f t="shared" si="434"/>
        <v>3.6392899114607129E-2</v>
      </c>
      <c r="AK2556" s="155">
        <f t="shared" si="438"/>
        <v>2.4844408639895656E-2</v>
      </c>
      <c r="AL2556" s="158">
        <f t="shared" si="439"/>
        <v>2.4882380375629225E-2</v>
      </c>
    </row>
    <row r="2557" spans="18:38" ht="14.25" x14ac:dyDescent="0.2">
      <c r="R2557" s="152" t="s">
        <v>97</v>
      </c>
      <c r="S2557" s="152"/>
      <c r="T2557" s="152" t="s">
        <v>95</v>
      </c>
      <c r="U2557" s="162">
        <v>39537</v>
      </c>
      <c r="V2557" s="152">
        <v>324.76119</v>
      </c>
      <c r="W2557" s="152">
        <v>323.42113999999998</v>
      </c>
      <c r="X2557" s="152">
        <v>327.94717000000003</v>
      </c>
      <c r="Y2557" s="154">
        <f t="shared" si="429"/>
        <v>4.5260300000000484</v>
      </c>
      <c r="Z2557" s="154">
        <f t="shared" si="430"/>
        <v>3.1859800000000291</v>
      </c>
      <c r="AA2557" s="154">
        <f t="shared" si="431"/>
        <v>-1.3400500000000193</v>
      </c>
      <c r="AB2557" s="155">
        <f t="shared" si="435"/>
        <v>9.120137000000005</v>
      </c>
      <c r="AC2557" s="155">
        <f t="shared" si="432"/>
        <v>1.3400500000000193</v>
      </c>
      <c r="AD2557" s="155">
        <f t="shared" si="436"/>
        <v>8.3149573333333322</v>
      </c>
      <c r="AE2557" s="152">
        <f t="shared" si="433"/>
        <v>0</v>
      </c>
      <c r="AF2557" s="152"/>
      <c r="AG2557" s="156">
        <v>39537</v>
      </c>
      <c r="AH2557" s="159">
        <v>301.82407000000001</v>
      </c>
      <c r="AI2557" s="155">
        <f t="shared" si="437"/>
        <v>341.39329300000003</v>
      </c>
      <c r="AJ2557" s="158">
        <f t="shared" si="434"/>
        <v>4.4398380818336299E-3</v>
      </c>
      <c r="AK2557" s="155">
        <f t="shared" si="438"/>
        <v>2.4236963039459204E-2</v>
      </c>
      <c r="AL2557" s="158">
        <f t="shared" si="439"/>
        <v>2.4355948121492041E-2</v>
      </c>
    </row>
    <row r="2558" spans="18:38" ht="14.25" x14ac:dyDescent="0.2">
      <c r="R2558" s="152" t="s">
        <v>97</v>
      </c>
      <c r="S2558" s="152"/>
      <c r="T2558" s="152" t="s">
        <v>95</v>
      </c>
      <c r="U2558" s="162">
        <v>39538</v>
      </c>
      <c r="V2558" s="152">
        <v>326.46445</v>
      </c>
      <c r="W2558" s="152">
        <v>317.04248999999999</v>
      </c>
      <c r="X2558" s="152">
        <v>328.48849000000001</v>
      </c>
      <c r="Y2558" s="154">
        <f t="shared" si="429"/>
        <v>11.446000000000026</v>
      </c>
      <c r="Z2558" s="154">
        <f t="shared" si="430"/>
        <v>2.0240400000000136</v>
      </c>
      <c r="AA2558" s="154">
        <f t="shared" si="431"/>
        <v>-9.4219600000000128</v>
      </c>
      <c r="AB2558" s="155">
        <f t="shared" si="435"/>
        <v>9.3550623333333398</v>
      </c>
      <c r="AC2558" s="155">
        <f t="shared" si="432"/>
        <v>9.4219600000000128</v>
      </c>
      <c r="AD2558" s="155">
        <f t="shared" si="436"/>
        <v>8.5104083333333342</v>
      </c>
      <c r="AE2558" s="152">
        <f t="shared" si="433"/>
        <v>0</v>
      </c>
      <c r="AF2558" s="152"/>
      <c r="AG2558" s="156">
        <v>39538</v>
      </c>
      <c r="AH2558" s="159">
        <v>314.351</v>
      </c>
      <c r="AI2558" s="155">
        <f t="shared" si="437"/>
        <v>340.96701066666668</v>
      </c>
      <c r="AJ2558" s="158">
        <f t="shared" si="434"/>
        <v>2.9972737481350507E-2</v>
      </c>
      <c r="AK2558" s="155">
        <f t="shared" si="438"/>
        <v>2.4873473970011054E-2</v>
      </c>
      <c r="AL2558" s="158">
        <f t="shared" si="439"/>
        <v>2.4959623855379982E-2</v>
      </c>
    </row>
    <row r="2559" spans="18:38" ht="14.25" x14ac:dyDescent="0.2">
      <c r="R2559" s="152" t="s">
        <v>96</v>
      </c>
      <c r="S2559" s="152"/>
      <c r="T2559" s="152" t="s">
        <v>95</v>
      </c>
      <c r="U2559" s="162">
        <v>39539</v>
      </c>
      <c r="V2559" s="152">
        <v>329.30225000000002</v>
      </c>
      <c r="W2559" s="152">
        <v>321.16991999999999</v>
      </c>
      <c r="X2559" s="152">
        <v>330.22886999999997</v>
      </c>
      <c r="Y2559" s="154">
        <f t="shared" si="429"/>
        <v>9.0589499999999816</v>
      </c>
      <c r="Z2559" s="154">
        <f t="shared" si="430"/>
        <v>0.92661999999995714</v>
      </c>
      <c r="AA2559" s="154">
        <f t="shared" si="431"/>
        <v>-8.1323300000000245</v>
      </c>
      <c r="AB2559" s="155">
        <f t="shared" si="435"/>
        <v>9.4338386666666736</v>
      </c>
      <c r="AC2559" s="155">
        <f t="shared" si="432"/>
        <v>8.1323300000000245</v>
      </c>
      <c r="AD2559" s="155">
        <f t="shared" si="436"/>
        <v>8.5679646666666667</v>
      </c>
      <c r="AE2559" s="152">
        <f t="shared" si="433"/>
        <v>0</v>
      </c>
      <c r="AF2559" s="152"/>
      <c r="AG2559" s="156">
        <v>39539</v>
      </c>
      <c r="AH2559" s="159">
        <v>297.51244000000003</v>
      </c>
      <c r="AI2559" s="155">
        <f t="shared" si="437"/>
        <v>340.13930833333336</v>
      </c>
      <c r="AJ2559" s="158">
        <f t="shared" si="434"/>
        <v>2.7334420032990969E-2</v>
      </c>
      <c r="AK2559" s="155">
        <f t="shared" si="438"/>
        <v>2.512221822602214E-2</v>
      </c>
      <c r="AL2559" s="158">
        <f t="shared" si="439"/>
        <v>2.5189575143929385E-2</v>
      </c>
    </row>
    <row r="2560" spans="18:38" ht="14.25" x14ac:dyDescent="0.2">
      <c r="R2560" s="152" t="s">
        <v>96</v>
      </c>
      <c r="S2560" s="152"/>
      <c r="T2560" s="152" t="s">
        <v>95</v>
      </c>
      <c r="U2560" s="162">
        <v>39540</v>
      </c>
      <c r="V2560" s="152">
        <v>328.42930999999999</v>
      </c>
      <c r="W2560" s="152">
        <v>318.21814000000001</v>
      </c>
      <c r="X2560" s="152">
        <v>328.91500000000002</v>
      </c>
      <c r="Y2560" s="154">
        <f t="shared" si="429"/>
        <v>10.696860000000015</v>
      </c>
      <c r="Z2560" s="154">
        <f t="shared" si="430"/>
        <v>0.48569000000003371</v>
      </c>
      <c r="AA2560" s="154">
        <f t="shared" si="431"/>
        <v>-10.211169999999981</v>
      </c>
      <c r="AB2560" s="155">
        <f t="shared" si="435"/>
        <v>9.5266770000000083</v>
      </c>
      <c r="AC2560" s="155">
        <f t="shared" si="432"/>
        <v>10.211169999999981</v>
      </c>
      <c r="AD2560" s="155">
        <f t="shared" si="436"/>
        <v>8.647572666666667</v>
      </c>
      <c r="AE2560" s="152">
        <f t="shared" si="433"/>
        <v>0</v>
      </c>
      <c r="AF2560" s="152"/>
      <c r="AG2560" s="156">
        <v>39540</v>
      </c>
      <c r="AH2560" s="159">
        <v>296.35485999999997</v>
      </c>
      <c r="AI2560" s="155">
        <f t="shared" si="437"/>
        <v>337.82718166666666</v>
      </c>
      <c r="AJ2560" s="158">
        <f t="shared" si="434"/>
        <v>3.4455888457506592E-2</v>
      </c>
      <c r="AK2560" s="155">
        <f t="shared" si="438"/>
        <v>2.555772889568908E-2</v>
      </c>
      <c r="AL2560" s="158">
        <f t="shared" si="439"/>
        <v>2.5597622500368275E-2</v>
      </c>
    </row>
    <row r="2561" spans="18:38" ht="14.25" x14ac:dyDescent="0.2">
      <c r="R2561" s="152" t="s">
        <v>96</v>
      </c>
      <c r="S2561" s="152"/>
      <c r="T2561" s="152" t="s">
        <v>95</v>
      </c>
      <c r="U2561" s="162">
        <v>39541</v>
      </c>
      <c r="V2561" s="152">
        <v>326.47201000000001</v>
      </c>
      <c r="W2561" s="152">
        <v>316.46818000000002</v>
      </c>
      <c r="X2561" s="152">
        <v>326.80822000000001</v>
      </c>
      <c r="Y2561" s="154">
        <f t="shared" si="429"/>
        <v>10.340039999999988</v>
      </c>
      <c r="Z2561" s="154">
        <f t="shared" si="430"/>
        <v>0.33620999999999412</v>
      </c>
      <c r="AA2561" s="154">
        <f t="shared" si="431"/>
        <v>-10.003829999999994</v>
      </c>
      <c r="AB2561" s="155">
        <f t="shared" si="435"/>
        <v>9.6135533333333409</v>
      </c>
      <c r="AC2561" s="155">
        <f t="shared" si="432"/>
        <v>10.003829999999994</v>
      </c>
      <c r="AD2561" s="155">
        <f t="shared" si="436"/>
        <v>8.7300166666666676</v>
      </c>
      <c r="AE2561" s="152">
        <f t="shared" si="433"/>
        <v>0</v>
      </c>
      <c r="AF2561" s="152"/>
      <c r="AG2561" s="156">
        <v>39541</v>
      </c>
      <c r="AH2561" s="159">
        <v>289.26992000000001</v>
      </c>
      <c r="AI2561" s="155">
        <f t="shared" si="437"/>
        <v>334.79659400000008</v>
      </c>
      <c r="AJ2561" s="158">
        <f t="shared" si="434"/>
        <v>3.458302888872785E-2</v>
      </c>
      <c r="AK2561" s="155">
        <f t="shared" si="438"/>
        <v>2.6050251338431234E-2</v>
      </c>
      <c r="AL2561" s="158">
        <f t="shared" si="439"/>
        <v>2.6075583871282351E-2</v>
      </c>
    </row>
    <row r="2562" spans="18:38" ht="14.25" x14ac:dyDescent="0.2">
      <c r="R2562" s="152" t="s">
        <v>96</v>
      </c>
      <c r="S2562" s="152"/>
      <c r="T2562" s="152" t="s">
        <v>95</v>
      </c>
      <c r="U2562" s="162">
        <v>39542</v>
      </c>
      <c r="V2562" s="152">
        <v>327.74301000000003</v>
      </c>
      <c r="W2562" s="152">
        <v>321.97962000000001</v>
      </c>
      <c r="X2562" s="152">
        <v>328.03532000000001</v>
      </c>
      <c r="Y2562" s="154">
        <f t="shared" ref="Y2562:Y2625" si="440">X2562-W2562</f>
        <v>6.0557000000000016</v>
      </c>
      <c r="Z2562" s="154">
        <f t="shared" ref="Z2562:Z2625" si="441">X2562-V2562</f>
        <v>0.2923099999999863</v>
      </c>
      <c r="AA2562" s="154">
        <f t="shared" ref="AA2562:AA2625" si="442">W2562-V2562</f>
        <v>-5.7633900000000153</v>
      </c>
      <c r="AB2562" s="155">
        <f t="shared" si="435"/>
        <v>9.4926476666666755</v>
      </c>
      <c r="AC2562" s="155">
        <f t="shared" ref="AC2562:AC2625" si="443">IF((V2562-W2562)&lt;0,0,V2562-W2562)</f>
        <v>5.7633900000000153</v>
      </c>
      <c r="AD2562" s="155">
        <f t="shared" si="436"/>
        <v>8.6044006666666686</v>
      </c>
      <c r="AE2562" s="152">
        <f t="shared" ref="AE2562:AE2625" si="444">IF(AC2562&gt;=25,1,0)</f>
        <v>0</v>
      </c>
      <c r="AF2562" s="152"/>
      <c r="AG2562" s="156">
        <v>39542</v>
      </c>
      <c r="AH2562" s="159">
        <v>286.67551000000003</v>
      </c>
      <c r="AI2562" s="155">
        <f t="shared" si="437"/>
        <v>331.98821233333342</v>
      </c>
      <c r="AJ2562" s="158">
        <f t="shared" ref="AJ2562:AJ2625" si="445">AC2562/AH2562</f>
        <v>2.0104228645132661E-2</v>
      </c>
      <c r="AK2562" s="155">
        <f t="shared" si="438"/>
        <v>2.5863811256398549E-2</v>
      </c>
      <c r="AL2562" s="158">
        <f t="shared" si="439"/>
        <v>2.591778968955501E-2</v>
      </c>
    </row>
    <row r="2563" spans="18:38" ht="14.25" x14ac:dyDescent="0.2">
      <c r="R2563" s="152" t="s">
        <v>96</v>
      </c>
      <c r="S2563" s="152"/>
      <c r="T2563" s="152" t="s">
        <v>95</v>
      </c>
      <c r="U2563" s="162">
        <v>39543</v>
      </c>
      <c r="V2563" s="152">
        <v>322.44213999999999</v>
      </c>
      <c r="W2563" s="152">
        <v>322.90503000000001</v>
      </c>
      <c r="X2563" s="152">
        <v>324.01319999999998</v>
      </c>
      <c r="Y2563" s="154">
        <f t="shared" si="440"/>
        <v>1.1081699999999728</v>
      </c>
      <c r="Z2563" s="154">
        <f t="shared" si="441"/>
        <v>1.5710599999999886</v>
      </c>
      <c r="AA2563" s="154">
        <f t="shared" si="442"/>
        <v>0.46289000000001579</v>
      </c>
      <c r="AB2563" s="155">
        <f t="shared" si="435"/>
        <v>9.3769596666666732</v>
      </c>
      <c r="AC2563" s="155">
        <f t="shared" si="443"/>
        <v>0</v>
      </c>
      <c r="AD2563" s="155">
        <f t="shared" si="436"/>
        <v>8.5932203333333348</v>
      </c>
      <c r="AE2563" s="152">
        <f t="shared" si="444"/>
        <v>0</v>
      </c>
      <c r="AF2563" s="152"/>
      <c r="AG2563" s="156">
        <v>39543</v>
      </c>
      <c r="AH2563" s="159">
        <v>301.13851999999997</v>
      </c>
      <c r="AI2563" s="155">
        <f t="shared" si="437"/>
        <v>330.81036933333343</v>
      </c>
      <c r="AJ2563" s="158">
        <f t="shared" si="445"/>
        <v>0</v>
      </c>
      <c r="AK2563" s="155">
        <f t="shared" si="438"/>
        <v>2.5830583311158672E-2</v>
      </c>
      <c r="AL2563" s="158">
        <f t="shared" si="439"/>
        <v>2.5976272601886233E-2</v>
      </c>
    </row>
    <row r="2564" spans="18:38" ht="14.25" x14ac:dyDescent="0.2">
      <c r="R2564" s="152" t="s">
        <v>96</v>
      </c>
      <c r="S2564" s="152"/>
      <c r="T2564" s="152" t="s">
        <v>95</v>
      </c>
      <c r="U2564" s="162">
        <v>39544</v>
      </c>
      <c r="V2564" s="152">
        <v>324.39913000000001</v>
      </c>
      <c r="W2564" s="152">
        <v>313.31970999999999</v>
      </c>
      <c r="X2564" s="152">
        <v>324.73509999999999</v>
      </c>
      <c r="Y2564" s="154">
        <f t="shared" si="440"/>
        <v>11.415390000000002</v>
      </c>
      <c r="Z2564" s="154">
        <f t="shared" si="441"/>
        <v>0.33596999999997479</v>
      </c>
      <c r="AA2564" s="154">
        <f t="shared" si="442"/>
        <v>-11.079420000000027</v>
      </c>
      <c r="AB2564" s="155">
        <f t="shared" si="435"/>
        <v>9.4769010000000051</v>
      </c>
      <c r="AC2564" s="155">
        <f t="shared" si="443"/>
        <v>11.079420000000027</v>
      </c>
      <c r="AD2564" s="155">
        <f t="shared" si="436"/>
        <v>8.6824106666666676</v>
      </c>
      <c r="AE2564" s="152">
        <f t="shared" si="444"/>
        <v>0</v>
      </c>
      <c r="AF2564" s="152"/>
      <c r="AG2564" s="156">
        <v>39544</v>
      </c>
      <c r="AH2564" s="159">
        <v>330.51414000000005</v>
      </c>
      <c r="AI2564" s="155">
        <f t="shared" si="437"/>
        <v>330.78808166666664</v>
      </c>
      <c r="AJ2564" s="158">
        <f t="shared" si="445"/>
        <v>3.352177307754526E-2</v>
      </c>
      <c r="AK2564" s="155">
        <f t="shared" si="438"/>
        <v>2.610214772689733E-2</v>
      </c>
      <c r="AL2564" s="158">
        <f t="shared" si="439"/>
        <v>2.624765264492173E-2</v>
      </c>
    </row>
    <row r="2565" spans="18:38" ht="14.25" x14ac:dyDescent="0.2">
      <c r="R2565" s="152" t="s">
        <v>96</v>
      </c>
      <c r="S2565" s="152"/>
      <c r="T2565" s="152" t="s">
        <v>95</v>
      </c>
      <c r="U2565" s="162">
        <v>39545</v>
      </c>
      <c r="V2565" s="152">
        <v>324.83478000000002</v>
      </c>
      <c r="W2565" s="152">
        <v>320.34246000000002</v>
      </c>
      <c r="X2565" s="152">
        <v>326.20585999999997</v>
      </c>
      <c r="Y2565" s="154">
        <f t="shared" si="440"/>
        <v>5.863399999999956</v>
      </c>
      <c r="Z2565" s="154">
        <f t="shared" si="441"/>
        <v>1.3710799999999495</v>
      </c>
      <c r="AA2565" s="154">
        <f t="shared" si="442"/>
        <v>-4.4923200000000065</v>
      </c>
      <c r="AB2565" s="155">
        <f t="shared" si="435"/>
        <v>9.3815023333333372</v>
      </c>
      <c r="AC2565" s="155">
        <f t="shared" si="443"/>
        <v>4.4923200000000065</v>
      </c>
      <c r="AD2565" s="155">
        <f t="shared" si="436"/>
        <v>8.6630543333333332</v>
      </c>
      <c r="AE2565" s="152">
        <f t="shared" si="444"/>
        <v>0</v>
      </c>
      <c r="AF2565" s="152"/>
      <c r="AG2565" s="156">
        <v>39545</v>
      </c>
      <c r="AH2565" s="159">
        <v>344.34028999999998</v>
      </c>
      <c r="AI2565" s="155">
        <f t="shared" si="437"/>
        <v>331.4797123333334</v>
      </c>
      <c r="AJ2565" s="158">
        <f t="shared" si="445"/>
        <v>1.3046164304502407E-2</v>
      </c>
      <c r="AK2565" s="155">
        <f t="shared" si="438"/>
        <v>2.6014446189465416E-2</v>
      </c>
      <c r="AL2565" s="158">
        <f t="shared" si="439"/>
        <v>2.6134493337021586E-2</v>
      </c>
    </row>
    <row r="2566" spans="18:38" ht="14.25" x14ac:dyDescent="0.2">
      <c r="R2566" s="152" t="s">
        <v>96</v>
      </c>
      <c r="S2566" s="152"/>
      <c r="T2566" s="152" t="s">
        <v>95</v>
      </c>
      <c r="U2566" s="162">
        <v>39546</v>
      </c>
      <c r="V2566" s="152">
        <v>326.79374999999999</v>
      </c>
      <c r="W2566" s="152">
        <v>319.30124000000001</v>
      </c>
      <c r="X2566" s="152">
        <v>326.94959999999998</v>
      </c>
      <c r="Y2566" s="154">
        <f t="shared" si="440"/>
        <v>7.6483599999999683</v>
      </c>
      <c r="Z2566" s="154">
        <f t="shared" si="441"/>
        <v>0.15584999999998672</v>
      </c>
      <c r="AA2566" s="154">
        <f t="shared" si="442"/>
        <v>-7.4925099999999816</v>
      </c>
      <c r="AB2566" s="155">
        <f t="shared" si="435"/>
        <v>9.5292543333333359</v>
      </c>
      <c r="AC2566" s="155">
        <f t="shared" si="443"/>
        <v>7.4925099999999816</v>
      </c>
      <c r="AD2566" s="155">
        <f t="shared" si="436"/>
        <v>8.8185773333333337</v>
      </c>
      <c r="AE2566" s="152">
        <f t="shared" si="444"/>
        <v>0</v>
      </c>
      <c r="AF2566" s="152"/>
      <c r="AG2566" s="156">
        <v>39546</v>
      </c>
      <c r="AH2566" s="159">
        <v>333.66175000000004</v>
      </c>
      <c r="AI2566" s="155">
        <f t="shared" si="437"/>
        <v>331.617234</v>
      </c>
      <c r="AJ2566" s="158">
        <f t="shared" si="445"/>
        <v>2.2455405811424235E-2</v>
      </c>
      <c r="AK2566" s="155">
        <f t="shared" si="438"/>
        <v>2.6477020381388959E-2</v>
      </c>
      <c r="AL2566" s="158">
        <f t="shared" si="439"/>
        <v>2.6592638829299606E-2</v>
      </c>
    </row>
    <row r="2567" spans="18:38" ht="14.25" x14ac:dyDescent="0.2">
      <c r="R2567" s="152" t="s">
        <v>96</v>
      </c>
      <c r="S2567" s="152"/>
      <c r="T2567" s="152" t="s">
        <v>95</v>
      </c>
      <c r="U2567" s="162">
        <v>39547</v>
      </c>
      <c r="V2567" s="152">
        <v>327.39469000000003</v>
      </c>
      <c r="W2567" s="152">
        <v>322.53343000000001</v>
      </c>
      <c r="X2567" s="152">
        <v>327.65271999999999</v>
      </c>
      <c r="Y2567" s="154">
        <f t="shared" si="440"/>
        <v>5.1192899999999781</v>
      </c>
      <c r="Z2567" s="154">
        <f t="shared" si="441"/>
        <v>0.25802999999996246</v>
      </c>
      <c r="AA2567" s="154">
        <f t="shared" si="442"/>
        <v>-4.8612600000000157</v>
      </c>
      <c r="AB2567" s="155">
        <f t="shared" si="435"/>
        <v>9.3317116666666688</v>
      </c>
      <c r="AC2567" s="155">
        <f t="shared" si="443"/>
        <v>4.8612600000000157</v>
      </c>
      <c r="AD2567" s="155">
        <f t="shared" si="436"/>
        <v>8.6236976666666667</v>
      </c>
      <c r="AE2567" s="152">
        <f t="shared" si="444"/>
        <v>0</v>
      </c>
      <c r="AF2567" s="152"/>
      <c r="AG2567" s="156">
        <v>39547</v>
      </c>
      <c r="AH2567" s="159">
        <v>325.56328000000002</v>
      </c>
      <c r="AI2567" s="155">
        <f t="shared" si="437"/>
        <v>330.57862233333333</v>
      </c>
      <c r="AJ2567" s="158">
        <f t="shared" si="445"/>
        <v>1.4931843664924421E-2</v>
      </c>
      <c r="AK2567" s="155">
        <f t="shared" si="438"/>
        <v>2.5974187739501126E-2</v>
      </c>
      <c r="AL2567" s="158">
        <f t="shared" si="439"/>
        <v>2.608667676632492E-2</v>
      </c>
    </row>
    <row r="2568" spans="18:38" ht="14.25" x14ac:dyDescent="0.2">
      <c r="R2568" s="152" t="s">
        <v>96</v>
      </c>
      <c r="S2568" s="152"/>
      <c r="T2568" s="152" t="s">
        <v>95</v>
      </c>
      <c r="U2568" s="162">
        <v>39548</v>
      </c>
      <c r="V2568" s="152">
        <v>328.35590999999999</v>
      </c>
      <c r="W2568" s="152">
        <v>318.99358999999998</v>
      </c>
      <c r="X2568" s="152">
        <v>327.98219</v>
      </c>
      <c r="Y2568" s="154">
        <f t="shared" si="440"/>
        <v>8.9886000000000195</v>
      </c>
      <c r="Z2568" s="154">
        <f t="shared" si="441"/>
        <v>-0.37371999999999161</v>
      </c>
      <c r="AA2568" s="154">
        <f t="shared" si="442"/>
        <v>-9.3623200000000111</v>
      </c>
      <c r="AB2568" s="155">
        <f t="shared" si="435"/>
        <v>9.1781726666666703</v>
      </c>
      <c r="AC2568" s="155">
        <f t="shared" si="443"/>
        <v>9.3623200000000111</v>
      </c>
      <c r="AD2568" s="155">
        <f t="shared" si="436"/>
        <v>8.4664643333333345</v>
      </c>
      <c r="AE2568" s="152">
        <f t="shared" si="444"/>
        <v>0</v>
      </c>
      <c r="AF2568" s="152"/>
      <c r="AG2568" s="156">
        <v>39548</v>
      </c>
      <c r="AH2568" s="159">
        <v>325.44767000000002</v>
      </c>
      <c r="AI2568" s="155">
        <f t="shared" si="437"/>
        <v>329.9036753333333</v>
      </c>
      <c r="AJ2568" s="158">
        <f t="shared" si="445"/>
        <v>2.876751276172913E-2</v>
      </c>
      <c r="AK2568" s="155">
        <f t="shared" si="438"/>
        <v>2.5575523146899037E-2</v>
      </c>
      <c r="AL2568" s="158">
        <f t="shared" si="439"/>
        <v>2.5663443502952351E-2</v>
      </c>
    </row>
    <row r="2569" spans="18:38" ht="14.25" x14ac:dyDescent="0.2">
      <c r="R2569" s="152" t="s">
        <v>96</v>
      </c>
      <c r="S2569" s="152"/>
      <c r="T2569" s="152" t="s">
        <v>95</v>
      </c>
      <c r="U2569" s="162">
        <v>39549</v>
      </c>
      <c r="V2569" s="152">
        <v>322.65627000000001</v>
      </c>
      <c r="W2569" s="152">
        <v>312.48572000000001</v>
      </c>
      <c r="X2569" s="152">
        <v>322.53831000000002</v>
      </c>
      <c r="Y2569" s="154">
        <f t="shared" si="440"/>
        <v>10.052590000000009</v>
      </c>
      <c r="Z2569" s="154">
        <f t="shared" si="441"/>
        <v>-0.1179599999999823</v>
      </c>
      <c r="AA2569" s="154">
        <f t="shared" si="442"/>
        <v>-10.170549999999992</v>
      </c>
      <c r="AB2569" s="155">
        <f t="shared" si="435"/>
        <v>9.0021823333333355</v>
      </c>
      <c r="AC2569" s="155">
        <f t="shared" si="443"/>
        <v>10.170549999999992</v>
      </c>
      <c r="AD2569" s="155">
        <f t="shared" si="436"/>
        <v>8.284791000000002</v>
      </c>
      <c r="AE2569" s="152">
        <f t="shared" si="444"/>
        <v>0</v>
      </c>
      <c r="AF2569" s="152"/>
      <c r="AG2569" s="156">
        <v>39549</v>
      </c>
      <c r="AH2569" s="159">
        <v>315.11861999999996</v>
      </c>
      <c r="AI2569" s="155">
        <f t="shared" si="437"/>
        <v>328.56617033333328</v>
      </c>
      <c r="AJ2569" s="158">
        <f t="shared" si="445"/>
        <v>3.2275306359237019E-2</v>
      </c>
      <c r="AK2569" s="155">
        <f t="shared" si="438"/>
        <v>2.5185636085117986E-2</v>
      </c>
      <c r="AL2569" s="158">
        <f t="shared" si="439"/>
        <v>2.5214984828155037E-2</v>
      </c>
    </row>
    <row r="2570" spans="18:38" ht="14.25" x14ac:dyDescent="0.2">
      <c r="R2570" s="152" t="s">
        <v>96</v>
      </c>
      <c r="S2570" s="152"/>
      <c r="T2570" s="152" t="s">
        <v>95</v>
      </c>
      <c r="U2570" s="162">
        <v>39550</v>
      </c>
      <c r="V2570" s="152">
        <v>322.16764000000001</v>
      </c>
      <c r="W2570" s="152">
        <v>316.67086</v>
      </c>
      <c r="X2570" s="152">
        <v>324.24292000000003</v>
      </c>
      <c r="Y2570" s="154">
        <f t="shared" si="440"/>
        <v>7.5720600000000218</v>
      </c>
      <c r="Z2570" s="154">
        <f t="shared" si="441"/>
        <v>2.0752800000000207</v>
      </c>
      <c r="AA2570" s="154">
        <f t="shared" si="442"/>
        <v>-5.4967800000000011</v>
      </c>
      <c r="AB2570" s="155">
        <f t="shared" si="435"/>
        <v>8.8744873333333381</v>
      </c>
      <c r="AC2570" s="155">
        <f t="shared" si="443"/>
        <v>5.4967800000000011</v>
      </c>
      <c r="AD2570" s="155">
        <f t="shared" si="436"/>
        <v>8.0920236666666696</v>
      </c>
      <c r="AE2570" s="152">
        <f t="shared" si="444"/>
        <v>0</v>
      </c>
      <c r="AF2570" s="152"/>
      <c r="AG2570" s="156">
        <v>39550</v>
      </c>
      <c r="AH2570" s="159">
        <v>294.61306999999999</v>
      </c>
      <c r="AI2570" s="155">
        <f t="shared" si="437"/>
        <v>326.99007633333326</v>
      </c>
      <c r="AJ2570" s="158">
        <f t="shared" si="445"/>
        <v>1.8657624388490304E-2</v>
      </c>
      <c r="AK2570" s="155">
        <f t="shared" si="438"/>
        <v>2.4707826411885649E-2</v>
      </c>
      <c r="AL2570" s="158">
        <f t="shared" si="439"/>
        <v>2.4747000757349195E-2</v>
      </c>
    </row>
    <row r="2571" spans="18:38" ht="14.25" x14ac:dyDescent="0.2">
      <c r="R2571" s="152" t="s">
        <v>96</v>
      </c>
      <c r="S2571" s="152"/>
      <c r="T2571" s="152" t="s">
        <v>95</v>
      </c>
      <c r="U2571" s="162">
        <v>39551</v>
      </c>
      <c r="V2571" s="152">
        <v>324.91318000000001</v>
      </c>
      <c r="W2571" s="152">
        <v>318.21501999999998</v>
      </c>
      <c r="X2571" s="152">
        <v>326.60063000000002</v>
      </c>
      <c r="Y2571" s="154">
        <f t="shared" si="440"/>
        <v>8.3856100000000424</v>
      </c>
      <c r="Z2571" s="154">
        <f t="shared" si="441"/>
        <v>1.6874500000000126</v>
      </c>
      <c r="AA2571" s="154">
        <f t="shared" si="442"/>
        <v>-6.6981600000000299</v>
      </c>
      <c r="AB2571" s="155">
        <f t="shared" si="435"/>
        <v>8.8114033333333381</v>
      </c>
      <c r="AC2571" s="155">
        <f t="shared" si="443"/>
        <v>6.6981600000000299</v>
      </c>
      <c r="AD2571" s="155">
        <f t="shared" si="436"/>
        <v>8.0008086666666696</v>
      </c>
      <c r="AE2571" s="152">
        <f t="shared" si="444"/>
        <v>0</v>
      </c>
      <c r="AF2571" s="152"/>
      <c r="AG2571" s="156">
        <v>39551</v>
      </c>
      <c r="AH2571" s="159">
        <v>298.0060400000001</v>
      </c>
      <c r="AI2571" s="155">
        <f t="shared" si="437"/>
        <v>326.34956399999999</v>
      </c>
      <c r="AJ2571" s="158">
        <f t="shared" si="445"/>
        <v>2.247659141405331E-2</v>
      </c>
      <c r="AK2571" s="155">
        <f t="shared" si="438"/>
        <v>2.4465666004150233E-2</v>
      </c>
      <c r="AL2571" s="158">
        <f t="shared" si="439"/>
        <v>2.4516069727816978E-2</v>
      </c>
    </row>
    <row r="2572" spans="18:38" ht="14.25" x14ac:dyDescent="0.2">
      <c r="R2572" s="152" t="s">
        <v>96</v>
      </c>
      <c r="S2572" s="152"/>
      <c r="T2572" s="152" t="s">
        <v>95</v>
      </c>
      <c r="U2572" s="162">
        <v>39552</v>
      </c>
      <c r="V2572" s="152">
        <v>317.91239999999999</v>
      </c>
      <c r="W2572" s="152">
        <v>310.22847000000002</v>
      </c>
      <c r="X2572" s="152">
        <v>319.14620000000002</v>
      </c>
      <c r="Y2572" s="154">
        <f t="shared" si="440"/>
        <v>8.9177300000000059</v>
      </c>
      <c r="Z2572" s="154">
        <f t="shared" si="441"/>
        <v>1.2338000000000306</v>
      </c>
      <c r="AA2572" s="154">
        <f t="shared" si="442"/>
        <v>-7.6839299999999753</v>
      </c>
      <c r="AB2572" s="155">
        <f t="shared" si="435"/>
        <v>8.8455100000000062</v>
      </c>
      <c r="AC2572" s="155">
        <f t="shared" si="443"/>
        <v>7.6839299999999753</v>
      </c>
      <c r="AD2572" s="155">
        <f t="shared" si="436"/>
        <v>8.0111600000000021</v>
      </c>
      <c r="AE2572" s="152">
        <f t="shared" si="444"/>
        <v>0</v>
      </c>
      <c r="AF2572" s="152"/>
      <c r="AG2572" s="156">
        <v>39552</v>
      </c>
      <c r="AH2572" s="159">
        <v>315.78481999999997</v>
      </c>
      <c r="AI2572" s="155">
        <f t="shared" si="437"/>
        <v>326.3502436666667</v>
      </c>
      <c r="AJ2572" s="158">
        <f t="shared" si="445"/>
        <v>2.4332803584415412E-2</v>
      </c>
      <c r="AK2572" s="155">
        <f t="shared" si="438"/>
        <v>2.4498395451028814E-2</v>
      </c>
      <c r="AL2572" s="158">
        <f t="shared" si="439"/>
        <v>2.4547737148873039E-2</v>
      </c>
    </row>
    <row r="2573" spans="18:38" ht="14.25" x14ac:dyDescent="0.2">
      <c r="R2573" s="152" t="s">
        <v>96</v>
      </c>
      <c r="S2573" s="152"/>
      <c r="T2573" s="152" t="s">
        <v>95</v>
      </c>
      <c r="U2573" s="162">
        <v>39553</v>
      </c>
      <c r="V2573" s="152">
        <v>319.58505000000002</v>
      </c>
      <c r="W2573" s="152">
        <v>312.02557999999999</v>
      </c>
      <c r="X2573" s="152">
        <v>321.25200000000001</v>
      </c>
      <c r="Y2573" s="154">
        <f t="shared" si="440"/>
        <v>9.2264200000000187</v>
      </c>
      <c r="Z2573" s="154">
        <f t="shared" si="441"/>
        <v>1.6669499999999857</v>
      </c>
      <c r="AA2573" s="154">
        <f t="shared" si="442"/>
        <v>-7.559470000000033</v>
      </c>
      <c r="AB2573" s="155">
        <f t="shared" si="435"/>
        <v>8.7779273333333379</v>
      </c>
      <c r="AC2573" s="155">
        <f t="shared" si="443"/>
        <v>7.559470000000033</v>
      </c>
      <c r="AD2573" s="155">
        <f t="shared" si="436"/>
        <v>7.8921650000000039</v>
      </c>
      <c r="AE2573" s="152">
        <f t="shared" si="444"/>
        <v>0</v>
      </c>
      <c r="AF2573" s="152"/>
      <c r="AG2573" s="156">
        <v>39553</v>
      </c>
      <c r="AH2573" s="159">
        <v>312.39211000000006</v>
      </c>
      <c r="AI2573" s="155">
        <f t="shared" si="437"/>
        <v>325.84009133333342</v>
      </c>
      <c r="AJ2573" s="158">
        <f t="shared" si="445"/>
        <v>2.4198658538463189E-2</v>
      </c>
      <c r="AK2573" s="155">
        <f t="shared" si="438"/>
        <v>2.4172942053444602E-2</v>
      </c>
      <c r="AL2573" s="158">
        <f t="shared" si="439"/>
        <v>2.4220975901723348E-2</v>
      </c>
    </row>
    <row r="2574" spans="18:38" ht="14.25" x14ac:dyDescent="0.2">
      <c r="R2574" s="152" t="s">
        <v>96</v>
      </c>
      <c r="S2574" s="152"/>
      <c r="T2574" s="152" t="s">
        <v>95</v>
      </c>
      <c r="U2574" s="162">
        <v>39554</v>
      </c>
      <c r="V2574" s="152">
        <v>321.51832000000002</v>
      </c>
      <c r="W2574" s="152">
        <v>318.48734000000002</v>
      </c>
      <c r="X2574" s="152">
        <v>321.65172000000001</v>
      </c>
      <c r="Y2574" s="154">
        <f t="shared" si="440"/>
        <v>3.1643799999999942</v>
      </c>
      <c r="Z2574" s="154">
        <f t="shared" si="441"/>
        <v>0.13339999999999463</v>
      </c>
      <c r="AA2574" s="154">
        <f t="shared" si="442"/>
        <v>-3.0309799999999996</v>
      </c>
      <c r="AB2574" s="155">
        <f t="shared" si="435"/>
        <v>8.6143493333333385</v>
      </c>
      <c r="AC2574" s="155">
        <f t="shared" si="443"/>
        <v>3.0309799999999996</v>
      </c>
      <c r="AD2574" s="155">
        <f t="shared" si="436"/>
        <v>7.7297206666666716</v>
      </c>
      <c r="AE2574" s="152">
        <f t="shared" si="444"/>
        <v>0</v>
      </c>
      <c r="AF2574" s="152"/>
      <c r="AG2574" s="156">
        <v>39554</v>
      </c>
      <c r="AH2574" s="159">
        <v>315.61090999999999</v>
      </c>
      <c r="AI2574" s="155">
        <f t="shared" si="437"/>
        <v>324.79769733333336</v>
      </c>
      <c r="AJ2574" s="158">
        <f t="shared" si="445"/>
        <v>9.6035336674514821E-3</v>
      </c>
      <c r="AK2574" s="155">
        <f t="shared" si="438"/>
        <v>2.373350343550135E-2</v>
      </c>
      <c r="AL2574" s="158">
        <f t="shared" si="439"/>
        <v>2.3798569787069072E-2</v>
      </c>
    </row>
    <row r="2575" spans="18:38" ht="14.25" x14ac:dyDescent="0.2">
      <c r="R2575" s="152" t="s">
        <v>96</v>
      </c>
      <c r="S2575" s="152"/>
      <c r="T2575" s="152" t="s">
        <v>95</v>
      </c>
      <c r="U2575" s="162">
        <v>39555</v>
      </c>
      <c r="V2575" s="152">
        <v>321.61939999999998</v>
      </c>
      <c r="W2575" s="152">
        <v>314.49027999999998</v>
      </c>
      <c r="X2575" s="152">
        <v>322.62085999999999</v>
      </c>
      <c r="Y2575" s="154">
        <f t="shared" si="440"/>
        <v>8.130580000000009</v>
      </c>
      <c r="Z2575" s="154">
        <f t="shared" si="441"/>
        <v>1.0014600000000087</v>
      </c>
      <c r="AA2575" s="154">
        <f t="shared" si="442"/>
        <v>-7.1291200000000003</v>
      </c>
      <c r="AB2575" s="155">
        <f t="shared" si="435"/>
        <v>8.3759453333333376</v>
      </c>
      <c r="AC2575" s="155">
        <f t="shared" si="443"/>
        <v>7.1291200000000003</v>
      </c>
      <c r="AD2575" s="155">
        <f t="shared" si="436"/>
        <v>7.4485826666666712</v>
      </c>
      <c r="AE2575" s="152">
        <f t="shared" si="444"/>
        <v>0</v>
      </c>
      <c r="AF2575" s="152"/>
      <c r="AG2575" s="156">
        <v>39555</v>
      </c>
      <c r="AH2575" s="159">
        <v>319.92012000000005</v>
      </c>
      <c r="AI2575" s="155">
        <f t="shared" si="437"/>
        <v>323.42723900000016</v>
      </c>
      <c r="AJ2575" s="158">
        <f t="shared" si="445"/>
        <v>2.2284062659141287E-2</v>
      </c>
      <c r="AK2575" s="155">
        <f t="shared" si="438"/>
        <v>2.3039389554639536E-2</v>
      </c>
      <c r="AL2575" s="158">
        <f t="shared" si="439"/>
        <v>2.3030164959812392E-2</v>
      </c>
    </row>
    <row r="2576" spans="18:38" ht="14.25" x14ac:dyDescent="0.2">
      <c r="R2576" s="152" t="s">
        <v>96</v>
      </c>
      <c r="S2576" s="152"/>
      <c r="T2576" s="152" t="s">
        <v>95</v>
      </c>
      <c r="U2576" s="162">
        <v>39556</v>
      </c>
      <c r="V2576" s="152">
        <v>323.45771999999999</v>
      </c>
      <c r="W2576" s="152">
        <v>311.05910999999998</v>
      </c>
      <c r="X2576" s="152">
        <v>323.54915</v>
      </c>
      <c r="Y2576" s="154">
        <f t="shared" si="440"/>
        <v>12.490040000000022</v>
      </c>
      <c r="Z2576" s="154">
        <f t="shared" si="441"/>
        <v>9.1430000000002565E-2</v>
      </c>
      <c r="AA2576" s="154">
        <f t="shared" si="442"/>
        <v>-12.398610000000019</v>
      </c>
      <c r="AB2576" s="155">
        <f t="shared" si="435"/>
        <v>8.3188443333333399</v>
      </c>
      <c r="AC2576" s="155">
        <f t="shared" si="443"/>
        <v>12.398610000000019</v>
      </c>
      <c r="AD2576" s="155">
        <f t="shared" si="436"/>
        <v>7.6062300000000072</v>
      </c>
      <c r="AE2576" s="152">
        <f t="shared" si="444"/>
        <v>0</v>
      </c>
      <c r="AF2576" s="152"/>
      <c r="AG2576" s="156">
        <v>39556</v>
      </c>
      <c r="AH2576" s="159">
        <v>325.70917000000009</v>
      </c>
      <c r="AI2576" s="155">
        <f t="shared" si="437"/>
        <v>322.6076930000001</v>
      </c>
      <c r="AJ2576" s="158">
        <f t="shared" si="445"/>
        <v>3.8066505772619226E-2</v>
      </c>
      <c r="AK2576" s="155">
        <f t="shared" si="438"/>
        <v>2.3578490282220185E-2</v>
      </c>
      <c r="AL2576" s="158">
        <f t="shared" si="439"/>
        <v>2.357733608045114E-2</v>
      </c>
    </row>
    <row r="2577" spans="18:38" ht="14.25" x14ac:dyDescent="0.2">
      <c r="R2577" s="152" t="s">
        <v>96</v>
      </c>
      <c r="S2577" s="152"/>
      <c r="T2577" s="152" t="s">
        <v>95</v>
      </c>
      <c r="U2577" s="162">
        <v>39557</v>
      </c>
      <c r="V2577" s="152">
        <v>317.67768999999998</v>
      </c>
      <c r="W2577" s="152">
        <v>309.88821000000002</v>
      </c>
      <c r="X2577" s="152">
        <v>323.43993999999998</v>
      </c>
      <c r="Y2577" s="154">
        <f t="shared" si="440"/>
        <v>13.551729999999964</v>
      </c>
      <c r="Z2577" s="154">
        <f t="shared" si="441"/>
        <v>5.7622499999999945</v>
      </c>
      <c r="AA2577" s="154">
        <f t="shared" si="442"/>
        <v>-7.7894799999999691</v>
      </c>
      <c r="AB2577" s="155">
        <f t="shared" si="435"/>
        <v>8.4025393333333387</v>
      </c>
      <c r="AC2577" s="155">
        <f t="shared" si="443"/>
        <v>7.7894799999999691</v>
      </c>
      <c r="AD2577" s="155">
        <f t="shared" si="436"/>
        <v>7.4976923333333385</v>
      </c>
      <c r="AE2577" s="152">
        <f t="shared" si="444"/>
        <v>0</v>
      </c>
      <c r="AF2577" s="152"/>
      <c r="AG2577" s="156">
        <v>39557</v>
      </c>
      <c r="AH2577" s="159">
        <v>309.26704999999998</v>
      </c>
      <c r="AI2577" s="155">
        <f t="shared" si="437"/>
        <v>321.22290033333337</v>
      </c>
      <c r="AJ2577" s="158">
        <f t="shared" si="445"/>
        <v>2.5186905620886445E-2</v>
      </c>
      <c r="AK2577" s="155">
        <f t="shared" si="438"/>
        <v>2.3368522350309874E-2</v>
      </c>
      <c r="AL2577" s="158">
        <f t="shared" si="439"/>
        <v>2.334108908659057E-2</v>
      </c>
    </row>
    <row r="2578" spans="18:38" ht="14.25" x14ac:dyDescent="0.2">
      <c r="R2578" s="152" t="s">
        <v>96</v>
      </c>
      <c r="S2578" s="152"/>
      <c r="T2578" s="152" t="s">
        <v>95</v>
      </c>
      <c r="U2578" s="162">
        <v>39558</v>
      </c>
      <c r="V2578" s="152">
        <v>324.28460000000001</v>
      </c>
      <c r="W2578" s="152">
        <v>317.88150999999999</v>
      </c>
      <c r="X2578" s="152">
        <v>326.27625</v>
      </c>
      <c r="Y2578" s="154">
        <f t="shared" si="440"/>
        <v>8.394740000000013</v>
      </c>
      <c r="Z2578" s="154">
        <f t="shared" si="441"/>
        <v>1.9916499999999928</v>
      </c>
      <c r="AA2578" s="154">
        <f t="shared" si="442"/>
        <v>-6.4030900000000202</v>
      </c>
      <c r="AB2578" s="155">
        <f t="shared" si="435"/>
        <v>8.3650233333333386</v>
      </c>
      <c r="AC2578" s="155">
        <f t="shared" si="443"/>
        <v>6.4030900000000202</v>
      </c>
      <c r="AD2578" s="155">
        <f t="shared" si="436"/>
        <v>7.4086100000000066</v>
      </c>
      <c r="AE2578" s="152">
        <f t="shared" si="444"/>
        <v>0</v>
      </c>
      <c r="AF2578" s="152"/>
      <c r="AG2578" s="156">
        <v>39558</v>
      </c>
      <c r="AH2578" s="159">
        <v>299.68036999999998</v>
      </c>
      <c r="AI2578" s="155">
        <f t="shared" si="437"/>
        <v>319.91564300000005</v>
      </c>
      <c r="AJ2578" s="158">
        <f t="shared" si="445"/>
        <v>2.136639780576893E-2</v>
      </c>
      <c r="AK2578" s="155">
        <f t="shared" si="438"/>
        <v>2.3188081813997549E-2</v>
      </c>
      <c r="AL2578" s="158">
        <f t="shared" si="439"/>
        <v>2.3158011063560295E-2</v>
      </c>
    </row>
    <row r="2579" spans="18:38" ht="14.25" x14ac:dyDescent="0.2">
      <c r="R2579" s="152" t="s">
        <v>96</v>
      </c>
      <c r="S2579" s="152"/>
      <c r="T2579" s="152" t="s">
        <v>95</v>
      </c>
      <c r="U2579" s="162">
        <v>39559</v>
      </c>
      <c r="V2579" s="152">
        <v>322.0394</v>
      </c>
      <c r="W2579" s="152">
        <v>313.75002999999998</v>
      </c>
      <c r="X2579" s="152">
        <v>323.65490999999997</v>
      </c>
      <c r="Y2579" s="154">
        <f t="shared" si="440"/>
        <v>9.9048799999999915</v>
      </c>
      <c r="Z2579" s="154">
        <f t="shared" si="441"/>
        <v>1.615509999999972</v>
      </c>
      <c r="AA2579" s="154">
        <f t="shared" si="442"/>
        <v>-8.2893700000000194</v>
      </c>
      <c r="AB2579" s="155">
        <f t="shared" si="435"/>
        <v>8.3047306666666714</v>
      </c>
      <c r="AC2579" s="155">
        <f t="shared" si="443"/>
        <v>8.2893700000000194</v>
      </c>
      <c r="AD2579" s="155">
        <f t="shared" si="436"/>
        <v>7.3076850000000073</v>
      </c>
      <c r="AE2579" s="152">
        <f t="shared" si="444"/>
        <v>0</v>
      </c>
      <c r="AF2579" s="152"/>
      <c r="AG2579" s="156">
        <v>39559</v>
      </c>
      <c r="AH2579" s="159">
        <v>294.12054000000001</v>
      </c>
      <c r="AI2579" s="155">
        <f t="shared" si="437"/>
        <v>317.80762233333343</v>
      </c>
      <c r="AJ2579" s="158">
        <f t="shared" si="445"/>
        <v>2.8183580786299452E-2</v>
      </c>
      <c r="AK2579" s="155">
        <f t="shared" si="438"/>
        <v>2.3071915218719506E-2</v>
      </c>
      <c r="AL2579" s="158">
        <f t="shared" si="439"/>
        <v>2.2994052019102679E-2</v>
      </c>
    </row>
    <row r="2580" spans="18:38" ht="14.25" x14ac:dyDescent="0.2">
      <c r="R2580" s="152" t="s">
        <v>96</v>
      </c>
      <c r="S2580" s="152"/>
      <c r="T2580" s="152" t="s">
        <v>95</v>
      </c>
      <c r="U2580" s="162">
        <v>39560</v>
      </c>
      <c r="V2580" s="152">
        <v>324.33323999999999</v>
      </c>
      <c r="W2580" s="152">
        <v>315.55336999999997</v>
      </c>
      <c r="X2580" s="152">
        <v>324.32959</v>
      </c>
      <c r="Y2580" s="154">
        <f t="shared" si="440"/>
        <v>8.7762200000000234</v>
      </c>
      <c r="Z2580" s="154">
        <f t="shared" si="441"/>
        <v>-3.6499999999932697E-3</v>
      </c>
      <c r="AA2580" s="154">
        <f t="shared" si="442"/>
        <v>-8.7798700000000167</v>
      </c>
      <c r="AB2580" s="155">
        <f t="shared" si="435"/>
        <v>8.5018390000000057</v>
      </c>
      <c r="AC2580" s="155">
        <f t="shared" si="443"/>
        <v>8.7798700000000167</v>
      </c>
      <c r="AD2580" s="155">
        <f t="shared" si="436"/>
        <v>7.5604216666666746</v>
      </c>
      <c r="AE2580" s="152">
        <f t="shared" si="444"/>
        <v>0</v>
      </c>
      <c r="AF2580" s="152"/>
      <c r="AG2580" s="156">
        <v>39560</v>
      </c>
      <c r="AH2580" s="159">
        <v>284.69382000000002</v>
      </c>
      <c r="AI2580" s="155">
        <f t="shared" si="437"/>
        <v>315.55641466666674</v>
      </c>
      <c r="AJ2580" s="158">
        <f t="shared" si="445"/>
        <v>3.0839692972611826E-2</v>
      </c>
      <c r="AK2580" s="155">
        <f t="shared" si="438"/>
        <v>2.398655387582516E-2</v>
      </c>
      <c r="AL2580" s="158">
        <f t="shared" si="439"/>
        <v>2.3959017517210076E-2</v>
      </c>
    </row>
    <row r="2581" spans="18:38" ht="14.25" x14ac:dyDescent="0.2">
      <c r="R2581" s="152" t="s">
        <v>96</v>
      </c>
      <c r="S2581" s="152"/>
      <c r="T2581" s="152" t="s">
        <v>95</v>
      </c>
      <c r="U2581" s="162">
        <v>39561</v>
      </c>
      <c r="V2581" s="152">
        <v>322.87472000000002</v>
      </c>
      <c r="W2581" s="152">
        <v>314.19353999999998</v>
      </c>
      <c r="X2581" s="152">
        <v>322.76089999999999</v>
      </c>
      <c r="Y2581" s="154">
        <f t="shared" si="440"/>
        <v>8.5673600000000079</v>
      </c>
      <c r="Z2581" s="154">
        <f t="shared" si="441"/>
        <v>-0.11382000000003245</v>
      </c>
      <c r="AA2581" s="154">
        <f t="shared" si="442"/>
        <v>-8.6811800000000403</v>
      </c>
      <c r="AB2581" s="155">
        <f t="shared" si="435"/>
        <v>8.4732836666666707</v>
      </c>
      <c r="AC2581" s="155">
        <f t="shared" si="443"/>
        <v>8.6811800000000403</v>
      </c>
      <c r="AD2581" s="155">
        <f t="shared" si="436"/>
        <v>7.5369230000000096</v>
      </c>
      <c r="AE2581" s="152">
        <f t="shared" si="444"/>
        <v>0</v>
      </c>
      <c r="AF2581" s="152"/>
      <c r="AG2581" s="156">
        <v>39561</v>
      </c>
      <c r="AH2581" s="159">
        <v>284.26454000000001</v>
      </c>
      <c r="AI2581" s="155">
        <f t="shared" si="437"/>
        <v>313.03988466666675</v>
      </c>
      <c r="AJ2581" s="158">
        <f t="shared" si="445"/>
        <v>3.0539088695340052E-2</v>
      </c>
      <c r="AK2581" s="155">
        <f t="shared" si="438"/>
        <v>2.4134857747723414E-2</v>
      </c>
      <c r="AL2581" s="158">
        <f t="shared" si="439"/>
        <v>2.4076558193297085E-2</v>
      </c>
    </row>
    <row r="2582" spans="18:38" ht="14.25" x14ac:dyDescent="0.2">
      <c r="R2582" s="152" t="s">
        <v>96</v>
      </c>
      <c r="S2582" s="152"/>
      <c r="T2582" s="152" t="s">
        <v>95</v>
      </c>
      <c r="U2582" s="162">
        <v>39562</v>
      </c>
      <c r="V2582" s="152">
        <v>321.92189000000002</v>
      </c>
      <c r="W2582" s="152">
        <v>317.18749000000003</v>
      </c>
      <c r="X2582" s="152">
        <v>323.97296</v>
      </c>
      <c r="Y2582" s="154">
        <f t="shared" si="440"/>
        <v>6.7854699999999752</v>
      </c>
      <c r="Z2582" s="154">
        <f t="shared" si="441"/>
        <v>2.0510699999999815</v>
      </c>
      <c r="AA2582" s="154">
        <f t="shared" si="442"/>
        <v>-4.7343999999999937</v>
      </c>
      <c r="AB2582" s="155">
        <f t="shared" si="435"/>
        <v>8.4376573333333358</v>
      </c>
      <c r="AC2582" s="155">
        <f t="shared" si="443"/>
        <v>4.7343999999999937</v>
      </c>
      <c r="AD2582" s="155">
        <f t="shared" si="436"/>
        <v>7.4822283333333415</v>
      </c>
      <c r="AE2582" s="152">
        <f t="shared" si="444"/>
        <v>0</v>
      </c>
      <c r="AF2582" s="152"/>
      <c r="AG2582" s="156">
        <v>39562</v>
      </c>
      <c r="AH2582" s="159">
        <v>278.93657000000002</v>
      </c>
      <c r="AI2582" s="155">
        <f t="shared" si="437"/>
        <v>310.12777633333343</v>
      </c>
      <c r="AJ2582" s="158">
        <f t="shared" si="445"/>
        <v>1.6973034407069654E-2</v>
      </c>
      <c r="AK2582" s="155">
        <f t="shared" si="438"/>
        <v>2.4120477856060116E-2</v>
      </c>
      <c r="AL2582" s="158">
        <f t="shared" si="439"/>
        <v>2.4126276020149988E-2</v>
      </c>
    </row>
    <row r="2583" spans="18:38" ht="14.25" x14ac:dyDescent="0.2">
      <c r="R2583" s="152" t="s">
        <v>96</v>
      </c>
      <c r="S2583" s="152"/>
      <c r="T2583" s="152" t="s">
        <v>95</v>
      </c>
      <c r="U2583" s="162">
        <v>39563</v>
      </c>
      <c r="V2583" s="152">
        <v>324.63932</v>
      </c>
      <c r="W2583" s="152">
        <v>316.19474000000002</v>
      </c>
      <c r="X2583" s="152">
        <v>324.98122000000001</v>
      </c>
      <c r="Y2583" s="154">
        <f t="shared" si="440"/>
        <v>8.7864799999999832</v>
      </c>
      <c r="Z2583" s="154">
        <f t="shared" si="441"/>
        <v>0.34190000000000964</v>
      </c>
      <c r="AA2583" s="154">
        <f t="shared" si="442"/>
        <v>-8.4445799999999736</v>
      </c>
      <c r="AB2583" s="155">
        <f t="shared" si="435"/>
        <v>8.426595333333335</v>
      </c>
      <c r="AC2583" s="155">
        <f t="shared" si="443"/>
        <v>8.4445799999999736</v>
      </c>
      <c r="AD2583" s="155">
        <f t="shared" si="436"/>
        <v>7.4504040000000069</v>
      </c>
      <c r="AE2583" s="152">
        <f t="shared" si="444"/>
        <v>0</v>
      </c>
      <c r="AF2583" s="152"/>
      <c r="AG2583" s="156">
        <v>39563</v>
      </c>
      <c r="AH2583" s="159">
        <v>293.42386999999997</v>
      </c>
      <c r="AI2583" s="155">
        <f t="shared" si="437"/>
        <v>308.40969600000005</v>
      </c>
      <c r="AJ2583" s="158">
        <f t="shared" si="445"/>
        <v>2.8779458194726878E-2</v>
      </c>
      <c r="AK2583" s="155">
        <f t="shared" si="438"/>
        <v>2.4171558465431599E-2</v>
      </c>
      <c r="AL2583" s="158">
        <f t="shared" si="439"/>
        <v>2.4157489523286602E-2</v>
      </c>
    </row>
    <row r="2584" spans="18:38" ht="14.25" x14ac:dyDescent="0.2">
      <c r="R2584" s="152" t="s">
        <v>96</v>
      </c>
      <c r="S2584" s="152"/>
      <c r="T2584" s="152" t="s">
        <v>95</v>
      </c>
      <c r="U2584" s="162">
        <v>39564</v>
      </c>
      <c r="V2584" s="152">
        <v>317.53120000000001</v>
      </c>
      <c r="W2584" s="152">
        <v>317.67732999999998</v>
      </c>
      <c r="X2584" s="152">
        <v>328.70458000000002</v>
      </c>
      <c r="Y2584" s="154">
        <f t="shared" si="440"/>
        <v>11.027250000000038</v>
      </c>
      <c r="Z2584" s="154">
        <f t="shared" si="441"/>
        <v>11.173380000000009</v>
      </c>
      <c r="AA2584" s="154">
        <f t="shared" si="442"/>
        <v>0.14612999999997101</v>
      </c>
      <c r="AB2584" s="155">
        <f t="shared" si="435"/>
        <v>8.5148033333333366</v>
      </c>
      <c r="AC2584" s="155">
        <f t="shared" si="443"/>
        <v>0</v>
      </c>
      <c r="AD2584" s="155">
        <f t="shared" si="436"/>
        <v>7.1668266666666742</v>
      </c>
      <c r="AE2584" s="152">
        <f t="shared" si="444"/>
        <v>0</v>
      </c>
      <c r="AF2584" s="152"/>
      <c r="AG2584" s="156">
        <v>39564</v>
      </c>
      <c r="AH2584" s="159">
        <v>263.55173000000002</v>
      </c>
      <c r="AI2584" s="155">
        <f t="shared" si="437"/>
        <v>306.3739746666667</v>
      </c>
      <c r="AJ2584" s="158">
        <f t="shared" si="445"/>
        <v>0</v>
      </c>
      <c r="AK2584" s="155">
        <f t="shared" si="438"/>
        <v>2.3298000491668545E-2</v>
      </c>
      <c r="AL2584" s="158">
        <f t="shared" si="439"/>
        <v>2.3392413387802097E-2</v>
      </c>
    </row>
    <row r="2585" spans="18:38" ht="14.25" x14ac:dyDescent="0.2">
      <c r="R2585" s="152" t="s">
        <v>96</v>
      </c>
      <c r="S2585" s="152"/>
      <c r="T2585" s="152" t="s">
        <v>95</v>
      </c>
      <c r="U2585" s="162">
        <v>39565</v>
      </c>
      <c r="V2585" s="152">
        <v>328.87536</v>
      </c>
      <c r="W2585" s="152">
        <v>320.31869999999998</v>
      </c>
      <c r="X2585" s="152">
        <v>330.14051999999998</v>
      </c>
      <c r="Y2585" s="154">
        <f t="shared" si="440"/>
        <v>9.8218200000000024</v>
      </c>
      <c r="Z2585" s="154">
        <f t="shared" si="441"/>
        <v>1.2651599999999803</v>
      </c>
      <c r="AA2585" s="154">
        <f t="shared" si="442"/>
        <v>-8.5566600000000221</v>
      </c>
      <c r="AB2585" s="155">
        <f t="shared" si="435"/>
        <v>8.5601853333333349</v>
      </c>
      <c r="AC2585" s="155">
        <f t="shared" si="443"/>
        <v>8.5566600000000221</v>
      </c>
      <c r="AD2585" s="155">
        <f t="shared" si="436"/>
        <v>7.1740930000000072</v>
      </c>
      <c r="AE2585" s="152">
        <f t="shared" si="444"/>
        <v>0</v>
      </c>
      <c r="AF2585" s="152"/>
      <c r="AG2585" s="156">
        <v>39565</v>
      </c>
      <c r="AH2585" s="159">
        <v>247.36629999999997</v>
      </c>
      <c r="AI2585" s="155">
        <f t="shared" si="437"/>
        <v>303.5768363333334</v>
      </c>
      <c r="AJ2585" s="158">
        <f t="shared" si="445"/>
        <v>3.4591049791341921E-2</v>
      </c>
      <c r="AK2585" s="155">
        <f t="shared" si="438"/>
        <v>2.3612001166006369E-2</v>
      </c>
      <c r="AL2585" s="158">
        <f t="shared" si="439"/>
        <v>2.3631885379168754E-2</v>
      </c>
    </row>
    <row r="2586" spans="18:38" ht="14.25" x14ac:dyDescent="0.2">
      <c r="R2586" s="152" t="s">
        <v>96</v>
      </c>
      <c r="S2586" s="152"/>
      <c r="T2586" s="152" t="s">
        <v>95</v>
      </c>
      <c r="U2586" s="162">
        <v>39566</v>
      </c>
      <c r="V2586" s="152">
        <v>322.03640000000001</v>
      </c>
      <c r="W2586" s="152">
        <v>319.72448000000003</v>
      </c>
      <c r="X2586" s="152">
        <v>324.06464999999997</v>
      </c>
      <c r="Y2586" s="154">
        <f t="shared" si="440"/>
        <v>4.3401699999999437</v>
      </c>
      <c r="Z2586" s="154">
        <f t="shared" si="441"/>
        <v>2.0282499999999573</v>
      </c>
      <c r="AA2586" s="154">
        <f t="shared" si="442"/>
        <v>-2.3119199999999864</v>
      </c>
      <c r="AB2586" s="155">
        <f t="shared" si="435"/>
        <v>8.3387440000000002</v>
      </c>
      <c r="AC2586" s="155">
        <f t="shared" si="443"/>
        <v>2.3119199999999864</v>
      </c>
      <c r="AD2586" s="155">
        <f t="shared" si="436"/>
        <v>6.8772903333333391</v>
      </c>
      <c r="AE2586" s="152">
        <f t="shared" si="444"/>
        <v>0</v>
      </c>
      <c r="AF2586" s="152"/>
      <c r="AG2586" s="156">
        <v>39566</v>
      </c>
      <c r="AH2586" s="159">
        <v>265.27200000000005</v>
      </c>
      <c r="AI2586" s="155">
        <f t="shared" si="437"/>
        <v>302.14617000000004</v>
      </c>
      <c r="AJ2586" s="158">
        <f t="shared" si="445"/>
        <v>8.7152809192074018E-3</v>
      </c>
      <c r="AK2586" s="155">
        <f t="shared" si="438"/>
        <v>2.2689413892826374E-2</v>
      </c>
      <c r="AL2586" s="158">
        <f t="shared" si="439"/>
        <v>2.2761467846285584E-2</v>
      </c>
    </row>
    <row r="2587" spans="18:38" ht="14.25" x14ac:dyDescent="0.2">
      <c r="R2587" s="152" t="s">
        <v>96</v>
      </c>
      <c r="S2587" s="152"/>
      <c r="T2587" s="152" t="s">
        <v>95</v>
      </c>
      <c r="U2587" s="162">
        <v>39567</v>
      </c>
      <c r="V2587" s="152">
        <v>324.33690999999999</v>
      </c>
      <c r="W2587" s="152">
        <v>312.13918000000001</v>
      </c>
      <c r="X2587" s="152">
        <v>324.20627000000002</v>
      </c>
      <c r="Y2587" s="154">
        <f t="shared" si="440"/>
        <v>12.067090000000007</v>
      </c>
      <c r="Z2587" s="154">
        <f t="shared" si="441"/>
        <v>-0.13063999999997122</v>
      </c>
      <c r="AA2587" s="154">
        <f t="shared" si="442"/>
        <v>-12.197729999999979</v>
      </c>
      <c r="AB2587" s="155">
        <f t="shared" si="435"/>
        <v>8.5901126666666663</v>
      </c>
      <c r="AC2587" s="155">
        <f t="shared" si="443"/>
        <v>12.197729999999979</v>
      </c>
      <c r="AD2587" s="155">
        <f t="shared" si="436"/>
        <v>7.2392130000000048</v>
      </c>
      <c r="AE2587" s="152">
        <f t="shared" si="444"/>
        <v>0</v>
      </c>
      <c r="AF2587" s="152"/>
      <c r="AG2587" s="156">
        <v>39567</v>
      </c>
      <c r="AH2587" s="159">
        <v>285.15493000000004</v>
      </c>
      <c r="AI2587" s="155">
        <f t="shared" si="437"/>
        <v>301.59053200000005</v>
      </c>
      <c r="AJ2587" s="158">
        <f t="shared" si="445"/>
        <v>4.2775799106822304E-2</v>
      </c>
      <c r="AK2587" s="155">
        <f t="shared" si="438"/>
        <v>2.3967279260325998E-2</v>
      </c>
      <c r="AL2587" s="158">
        <f t="shared" si="439"/>
        <v>2.4003449153370649E-2</v>
      </c>
    </row>
    <row r="2588" spans="18:38" ht="14.25" x14ac:dyDescent="0.2">
      <c r="R2588" s="152" t="s">
        <v>96</v>
      </c>
      <c r="S2588" s="152"/>
      <c r="T2588" s="152" t="s">
        <v>95</v>
      </c>
      <c r="U2588" s="162">
        <v>39568</v>
      </c>
      <c r="V2588" s="152">
        <v>322.80489</v>
      </c>
      <c r="W2588" s="152">
        <v>313.73023999999998</v>
      </c>
      <c r="X2588" s="152">
        <v>322.68857000000003</v>
      </c>
      <c r="Y2588" s="154">
        <f t="shared" si="440"/>
        <v>8.9583300000000463</v>
      </c>
      <c r="Z2588" s="154">
        <f t="shared" si="441"/>
        <v>-0.11631999999997333</v>
      </c>
      <c r="AA2588" s="154">
        <f t="shared" si="442"/>
        <v>-9.0746500000000196</v>
      </c>
      <c r="AB2588" s="155">
        <f t="shared" si="435"/>
        <v>8.5071903333333339</v>
      </c>
      <c r="AC2588" s="155">
        <f t="shared" si="443"/>
        <v>9.0746500000000196</v>
      </c>
      <c r="AD2588" s="155">
        <f t="shared" si="436"/>
        <v>7.2276360000000048</v>
      </c>
      <c r="AE2588" s="152">
        <f t="shared" si="444"/>
        <v>0</v>
      </c>
      <c r="AF2588" s="152"/>
      <c r="AG2588" s="156">
        <v>39568</v>
      </c>
      <c r="AH2588" s="159">
        <v>293.38154000000003</v>
      </c>
      <c r="AI2588" s="155">
        <f t="shared" si="437"/>
        <v>300.89155000000005</v>
      </c>
      <c r="AJ2588" s="158">
        <f t="shared" si="445"/>
        <v>3.0931223552783924E-2</v>
      </c>
      <c r="AK2588" s="155">
        <f t="shared" si="438"/>
        <v>2.3999228796040443E-2</v>
      </c>
      <c r="AL2588" s="158">
        <f t="shared" si="439"/>
        <v>2.4020734380875781E-2</v>
      </c>
    </row>
    <row r="2589" spans="18:38" ht="14.25" x14ac:dyDescent="0.2">
      <c r="R2589" s="152" t="s">
        <v>96</v>
      </c>
      <c r="S2589" s="152"/>
      <c r="T2589" s="152" t="s">
        <v>95</v>
      </c>
      <c r="U2589" s="162">
        <v>39569</v>
      </c>
      <c r="V2589" s="152">
        <v>320.93563</v>
      </c>
      <c r="W2589" s="152">
        <v>318.73192</v>
      </c>
      <c r="X2589" s="152">
        <v>324.01760000000002</v>
      </c>
      <c r="Y2589" s="154">
        <f t="shared" si="440"/>
        <v>5.2856800000000135</v>
      </c>
      <c r="Z2589" s="154">
        <f t="shared" si="441"/>
        <v>3.0819700000000125</v>
      </c>
      <c r="AA2589" s="154">
        <f t="shared" si="442"/>
        <v>-2.2037100000000009</v>
      </c>
      <c r="AB2589" s="155">
        <f t="shared" si="435"/>
        <v>8.381414666666668</v>
      </c>
      <c r="AC2589" s="155">
        <f t="shared" si="443"/>
        <v>2.2037100000000009</v>
      </c>
      <c r="AD2589" s="155">
        <f t="shared" si="436"/>
        <v>7.0300153333333375</v>
      </c>
      <c r="AE2589" s="152">
        <f t="shared" si="444"/>
        <v>0</v>
      </c>
      <c r="AF2589" s="152"/>
      <c r="AG2589" s="156">
        <v>39569</v>
      </c>
      <c r="AH2589" s="159">
        <v>280.94447000000002</v>
      </c>
      <c r="AI2589" s="155">
        <f t="shared" si="437"/>
        <v>300.33928433333335</v>
      </c>
      <c r="AJ2589" s="158">
        <f t="shared" si="445"/>
        <v>7.843934425902744E-3</v>
      </c>
      <c r="AK2589" s="155">
        <f t="shared" si="438"/>
        <v>2.3349545942470833E-2</v>
      </c>
      <c r="AL2589" s="158">
        <f t="shared" si="439"/>
        <v>2.3406912448825819E-2</v>
      </c>
    </row>
    <row r="2590" spans="18:38" ht="14.25" x14ac:dyDescent="0.2">
      <c r="R2590" s="152" t="s">
        <v>96</v>
      </c>
      <c r="S2590" s="152"/>
      <c r="T2590" s="152" t="s">
        <v>95</v>
      </c>
      <c r="U2590" s="162">
        <v>39570</v>
      </c>
      <c r="V2590" s="152">
        <v>324.44612999999998</v>
      </c>
      <c r="W2590" s="152">
        <v>321.53721000000002</v>
      </c>
      <c r="X2590" s="152">
        <v>325.08154000000002</v>
      </c>
      <c r="Y2590" s="154">
        <f t="shared" si="440"/>
        <v>3.5443300000000022</v>
      </c>
      <c r="Z2590" s="154">
        <f t="shared" si="441"/>
        <v>0.63541000000003578</v>
      </c>
      <c r="AA2590" s="154">
        <f t="shared" si="442"/>
        <v>-2.9089199999999664</v>
      </c>
      <c r="AB2590" s="155">
        <f t="shared" ref="AB2590:AB2653" si="446">AVERAGE(Y2561:Y2590)</f>
        <v>8.1429970000000012</v>
      </c>
      <c r="AC2590" s="155">
        <f t="shared" si="443"/>
        <v>2.9089199999999664</v>
      </c>
      <c r="AD2590" s="155">
        <f t="shared" ref="AD2590:AD2653" si="447">AVERAGE(AC2561:AC2590)</f>
        <v>6.7866070000000036</v>
      </c>
      <c r="AE2590" s="152">
        <f t="shared" si="444"/>
        <v>0</v>
      </c>
      <c r="AF2590" s="152"/>
      <c r="AG2590" s="156">
        <v>39570</v>
      </c>
      <c r="AH2590" s="159">
        <v>267.59816999999998</v>
      </c>
      <c r="AI2590" s="155">
        <f t="shared" ref="AI2590:AI2653" si="448">AVERAGE(AH2561:AH2590)</f>
        <v>299.38072799999998</v>
      </c>
      <c r="AJ2590" s="158">
        <f t="shared" si="445"/>
        <v>1.0870477925913943E-2</v>
      </c>
      <c r="AK2590" s="155">
        <f t="shared" ref="AK2590:AK2653" si="449">AVERAGE(AJ2561:AJ2590)</f>
        <v>2.256336559141775E-2</v>
      </c>
      <c r="AL2590" s="158">
        <f t="shared" ref="AL2590:AL2653" si="450">AD2590/AI2590</f>
        <v>2.2668817212576235E-2</v>
      </c>
    </row>
    <row r="2591" spans="18:38" ht="14.25" x14ac:dyDescent="0.2">
      <c r="R2591" s="152" t="s">
        <v>96</v>
      </c>
      <c r="S2591" s="152"/>
      <c r="T2591" s="152" t="s">
        <v>95</v>
      </c>
      <c r="U2591" s="162">
        <v>39571</v>
      </c>
      <c r="V2591" s="152">
        <v>324.06673999999998</v>
      </c>
      <c r="W2591" s="152">
        <v>323.33033</v>
      </c>
      <c r="X2591" s="152">
        <v>326.28277000000003</v>
      </c>
      <c r="Y2591" s="154">
        <f t="shared" si="440"/>
        <v>2.9524400000000242</v>
      </c>
      <c r="Z2591" s="154">
        <f t="shared" si="441"/>
        <v>2.2160300000000461</v>
      </c>
      <c r="AA2591" s="154">
        <f t="shared" si="442"/>
        <v>-0.73640999999997803</v>
      </c>
      <c r="AB2591" s="155">
        <f t="shared" si="446"/>
        <v>7.8967436666666684</v>
      </c>
      <c r="AC2591" s="155">
        <f t="shared" si="443"/>
        <v>0.73640999999997803</v>
      </c>
      <c r="AD2591" s="155">
        <f t="shared" si="447"/>
        <v>6.477693000000003</v>
      </c>
      <c r="AE2591" s="152">
        <f t="shared" si="444"/>
        <v>0</v>
      </c>
      <c r="AF2591" s="152"/>
      <c r="AG2591" s="156">
        <v>39571</v>
      </c>
      <c r="AH2591" s="159">
        <v>254.71733</v>
      </c>
      <c r="AI2591" s="155">
        <f t="shared" si="448"/>
        <v>298.22897499999999</v>
      </c>
      <c r="AJ2591" s="158">
        <f t="shared" si="445"/>
        <v>2.8910871513924004E-3</v>
      </c>
      <c r="AK2591" s="155">
        <f t="shared" si="449"/>
        <v>2.1506967533506567E-2</v>
      </c>
      <c r="AL2591" s="158">
        <f t="shared" si="450"/>
        <v>2.1720535370515232E-2</v>
      </c>
    </row>
    <row r="2592" spans="18:38" ht="14.25" x14ac:dyDescent="0.2">
      <c r="R2592" s="152" t="s">
        <v>96</v>
      </c>
      <c r="S2592" s="152"/>
      <c r="T2592" s="152" t="s">
        <v>95</v>
      </c>
      <c r="U2592" s="162">
        <v>39572</v>
      </c>
      <c r="V2592" s="152">
        <v>325.80180999999999</v>
      </c>
      <c r="W2592" s="152">
        <v>319.68099000000001</v>
      </c>
      <c r="X2592" s="152">
        <v>327.73200000000003</v>
      </c>
      <c r="Y2592" s="154">
        <f t="shared" si="440"/>
        <v>8.0510100000000193</v>
      </c>
      <c r="Z2592" s="154">
        <f t="shared" si="441"/>
        <v>1.9301900000000387</v>
      </c>
      <c r="AA2592" s="154">
        <f t="shared" si="442"/>
        <v>-6.1208199999999806</v>
      </c>
      <c r="AB2592" s="155">
        <f t="shared" si="446"/>
        <v>7.9632540000000027</v>
      </c>
      <c r="AC2592" s="155">
        <f t="shared" si="443"/>
        <v>6.1208199999999806</v>
      </c>
      <c r="AD2592" s="155">
        <f t="shared" si="447"/>
        <v>6.4896073333333355</v>
      </c>
      <c r="AE2592" s="152">
        <f t="shared" si="444"/>
        <v>0</v>
      </c>
      <c r="AF2592" s="152"/>
      <c r="AG2592" s="156">
        <v>39572</v>
      </c>
      <c r="AH2592" s="159">
        <v>248.83871000000005</v>
      </c>
      <c r="AI2592" s="155">
        <f t="shared" si="448"/>
        <v>296.96774833333336</v>
      </c>
      <c r="AJ2592" s="158">
        <f t="shared" si="445"/>
        <v>2.4597539506614464E-2</v>
      </c>
      <c r="AK2592" s="155">
        <f t="shared" si="449"/>
        <v>2.1656744562222628E-2</v>
      </c>
      <c r="AL2592" s="158">
        <f t="shared" si="450"/>
        <v>2.1852902780705445E-2</v>
      </c>
    </row>
    <row r="2593" spans="18:38" ht="14.25" x14ac:dyDescent="0.2">
      <c r="R2593" s="152" t="s">
        <v>96</v>
      </c>
      <c r="S2593" s="152"/>
      <c r="T2593" s="152" t="s">
        <v>95</v>
      </c>
      <c r="U2593" s="162">
        <v>39573</v>
      </c>
      <c r="V2593" s="152">
        <v>321.13825000000003</v>
      </c>
      <c r="W2593" s="152">
        <v>320.31274000000002</v>
      </c>
      <c r="X2593" s="152">
        <v>322.73349999999999</v>
      </c>
      <c r="Y2593" s="154">
        <f t="shared" si="440"/>
        <v>2.4207599999999729</v>
      </c>
      <c r="Z2593" s="154">
        <f t="shared" si="441"/>
        <v>1.5952499999999645</v>
      </c>
      <c r="AA2593" s="154">
        <f t="shared" si="442"/>
        <v>-0.8255100000000084</v>
      </c>
      <c r="AB2593" s="155">
        <f t="shared" si="446"/>
        <v>8.0070070000000033</v>
      </c>
      <c r="AC2593" s="155">
        <f t="shared" si="443"/>
        <v>0.8255100000000084</v>
      </c>
      <c r="AD2593" s="155">
        <f t="shared" si="447"/>
        <v>6.517124333333336</v>
      </c>
      <c r="AE2593" s="152">
        <f t="shared" si="444"/>
        <v>0</v>
      </c>
      <c r="AF2593" s="152"/>
      <c r="AG2593" s="156">
        <v>39573</v>
      </c>
      <c r="AH2593" s="159">
        <v>247.32192000000003</v>
      </c>
      <c r="AI2593" s="155">
        <f t="shared" si="448"/>
        <v>295.17386166666677</v>
      </c>
      <c r="AJ2593" s="158">
        <f t="shared" si="445"/>
        <v>3.33779553385324E-3</v>
      </c>
      <c r="AK2593" s="155">
        <f t="shared" si="449"/>
        <v>2.1768004413351073E-2</v>
      </c>
      <c r="AL2593" s="158">
        <f t="shared" si="450"/>
        <v>2.2078934416940272E-2</v>
      </c>
    </row>
    <row r="2594" spans="18:38" ht="14.25" x14ac:dyDescent="0.2">
      <c r="R2594" s="152" t="s">
        <v>96</v>
      </c>
      <c r="S2594" s="152"/>
      <c r="T2594" s="152" t="s">
        <v>95</v>
      </c>
      <c r="U2594" s="162">
        <v>39574</v>
      </c>
      <c r="V2594" s="152">
        <v>322.98806000000002</v>
      </c>
      <c r="W2594" s="152">
        <v>316.10354999999998</v>
      </c>
      <c r="X2594" s="152">
        <v>323.04815000000002</v>
      </c>
      <c r="Y2594" s="154">
        <f t="shared" si="440"/>
        <v>6.9446000000000367</v>
      </c>
      <c r="Z2594" s="154">
        <f t="shared" si="441"/>
        <v>6.0090000000002419E-2</v>
      </c>
      <c r="AA2594" s="154">
        <f t="shared" si="442"/>
        <v>-6.8845100000000343</v>
      </c>
      <c r="AB2594" s="155">
        <f t="shared" si="446"/>
        <v>7.8579806666666707</v>
      </c>
      <c r="AC2594" s="155">
        <f t="shared" si="443"/>
        <v>6.8845100000000343</v>
      </c>
      <c r="AD2594" s="155">
        <f t="shared" si="447"/>
        <v>6.3772940000000027</v>
      </c>
      <c r="AE2594" s="152">
        <f t="shared" si="444"/>
        <v>0</v>
      </c>
      <c r="AF2594" s="152"/>
      <c r="AG2594" s="156">
        <v>39574</v>
      </c>
      <c r="AH2594" s="159">
        <v>240.62786000000006</v>
      </c>
      <c r="AI2594" s="155">
        <f t="shared" si="448"/>
        <v>292.17765233333347</v>
      </c>
      <c r="AJ2594" s="158">
        <f t="shared" si="445"/>
        <v>2.861061059180775E-2</v>
      </c>
      <c r="AK2594" s="155">
        <f t="shared" si="449"/>
        <v>2.1604298997159824E-2</v>
      </c>
      <c r="AL2594" s="158">
        <f t="shared" si="450"/>
        <v>2.1826768574087968E-2</v>
      </c>
    </row>
    <row r="2595" spans="18:38" ht="14.25" x14ac:dyDescent="0.2">
      <c r="R2595" s="152" t="s">
        <v>96</v>
      </c>
      <c r="S2595" s="152"/>
      <c r="T2595" s="152" t="s">
        <v>95</v>
      </c>
      <c r="U2595" s="162">
        <v>39575</v>
      </c>
      <c r="V2595" s="152">
        <v>321.51004999999998</v>
      </c>
      <c r="W2595" s="152">
        <v>318.85462999999999</v>
      </c>
      <c r="X2595" s="152">
        <v>322.90652999999998</v>
      </c>
      <c r="Y2595" s="154">
        <f t="shared" si="440"/>
        <v>4.0518999999999892</v>
      </c>
      <c r="Z2595" s="154">
        <f t="shared" si="441"/>
        <v>1.3964799999999968</v>
      </c>
      <c r="AA2595" s="154">
        <f t="shared" si="442"/>
        <v>-2.6554199999999923</v>
      </c>
      <c r="AB2595" s="155">
        <f t="shared" si="446"/>
        <v>7.7975973333333384</v>
      </c>
      <c r="AC2595" s="155">
        <f t="shared" si="443"/>
        <v>2.6554199999999923</v>
      </c>
      <c r="AD2595" s="155">
        <f t="shared" si="447"/>
        <v>6.3160640000000017</v>
      </c>
      <c r="AE2595" s="152">
        <f t="shared" si="444"/>
        <v>0</v>
      </c>
      <c r="AF2595" s="152"/>
      <c r="AG2595" s="156">
        <v>39575</v>
      </c>
      <c r="AH2595" s="159">
        <v>239.81244999999996</v>
      </c>
      <c r="AI2595" s="155">
        <f t="shared" si="448"/>
        <v>288.69339100000002</v>
      </c>
      <c r="AJ2595" s="158">
        <f t="shared" si="445"/>
        <v>1.107290301233315E-2</v>
      </c>
      <c r="AK2595" s="155">
        <f t="shared" si="449"/>
        <v>2.1538523620754185E-2</v>
      </c>
      <c r="AL2595" s="158">
        <f t="shared" si="450"/>
        <v>2.1878103887733272E-2</v>
      </c>
    </row>
    <row r="2596" spans="18:38" ht="14.25" x14ac:dyDescent="0.2">
      <c r="R2596" s="152" t="s">
        <v>96</v>
      </c>
      <c r="S2596" s="152"/>
      <c r="T2596" s="152" t="s">
        <v>95</v>
      </c>
      <c r="U2596" s="162">
        <v>39576</v>
      </c>
      <c r="V2596" s="152">
        <v>322.51427000000001</v>
      </c>
      <c r="W2596" s="152">
        <v>318.76472000000001</v>
      </c>
      <c r="X2596" s="152">
        <v>323.17437000000001</v>
      </c>
      <c r="Y2596" s="154">
        <f t="shared" si="440"/>
        <v>4.4096499999999992</v>
      </c>
      <c r="Z2596" s="154">
        <f t="shared" si="441"/>
        <v>0.66009999999999991</v>
      </c>
      <c r="AA2596" s="154">
        <f t="shared" si="442"/>
        <v>-3.7495499999999993</v>
      </c>
      <c r="AB2596" s="155">
        <f t="shared" si="446"/>
        <v>7.6896403333333394</v>
      </c>
      <c r="AC2596" s="155">
        <f t="shared" si="443"/>
        <v>3.7495499999999993</v>
      </c>
      <c r="AD2596" s="155">
        <f t="shared" si="447"/>
        <v>6.1912986666666692</v>
      </c>
      <c r="AE2596" s="152">
        <f t="shared" si="444"/>
        <v>0</v>
      </c>
      <c r="AF2596" s="152"/>
      <c r="AG2596" s="156">
        <v>39576</v>
      </c>
      <c r="AH2596" s="159">
        <v>242.39489999999998</v>
      </c>
      <c r="AI2596" s="155">
        <f t="shared" si="448"/>
        <v>285.65116266666666</v>
      </c>
      <c r="AJ2596" s="158">
        <f t="shared" si="445"/>
        <v>1.5468766050770869E-2</v>
      </c>
      <c r="AK2596" s="155">
        <f t="shared" si="449"/>
        <v>2.1305635628732399E-2</v>
      </c>
      <c r="AL2596" s="158">
        <f t="shared" si="450"/>
        <v>2.1674333858362226E-2</v>
      </c>
    </row>
    <row r="2597" spans="18:38" ht="14.25" x14ac:dyDescent="0.2">
      <c r="R2597" s="152" t="s">
        <v>96</v>
      </c>
      <c r="S2597" s="152"/>
      <c r="T2597" s="152" t="s">
        <v>95</v>
      </c>
      <c r="U2597" s="162">
        <v>39577</v>
      </c>
      <c r="V2597" s="152">
        <v>323.55493999999999</v>
      </c>
      <c r="W2597" s="152">
        <v>313.66773999999998</v>
      </c>
      <c r="X2597" s="152">
        <v>323.40168999999997</v>
      </c>
      <c r="Y2597" s="154">
        <f t="shared" si="440"/>
        <v>9.733949999999993</v>
      </c>
      <c r="Z2597" s="154">
        <f t="shared" si="441"/>
        <v>-0.1532500000000141</v>
      </c>
      <c r="AA2597" s="154">
        <f t="shared" si="442"/>
        <v>-9.8872000000000071</v>
      </c>
      <c r="AB2597" s="155">
        <f t="shared" si="446"/>
        <v>7.8434623333333393</v>
      </c>
      <c r="AC2597" s="155">
        <f t="shared" si="443"/>
        <v>9.8872000000000071</v>
      </c>
      <c r="AD2597" s="155">
        <f t="shared" si="447"/>
        <v>6.358830000000002</v>
      </c>
      <c r="AE2597" s="152">
        <f t="shared" si="444"/>
        <v>0</v>
      </c>
      <c r="AF2597" s="152"/>
      <c r="AG2597" s="156">
        <v>39577</v>
      </c>
      <c r="AH2597" s="159">
        <v>235.58800000000002</v>
      </c>
      <c r="AI2597" s="155">
        <f t="shared" si="448"/>
        <v>282.65198666666669</v>
      </c>
      <c r="AJ2597" s="158">
        <f t="shared" si="445"/>
        <v>4.1968181741005507E-2</v>
      </c>
      <c r="AK2597" s="155">
        <f t="shared" si="449"/>
        <v>2.2206846897935104E-2</v>
      </c>
      <c r="AL2597" s="158">
        <f t="shared" si="450"/>
        <v>2.24970292089226E-2</v>
      </c>
    </row>
    <row r="2598" spans="18:38" ht="14.25" x14ac:dyDescent="0.2">
      <c r="R2598" s="152" t="s">
        <v>96</v>
      </c>
      <c r="S2598" s="152"/>
      <c r="T2598" s="152" t="s">
        <v>95</v>
      </c>
      <c r="U2598" s="162">
        <v>39578</v>
      </c>
      <c r="V2598" s="152">
        <v>319.86362000000003</v>
      </c>
      <c r="W2598" s="152">
        <v>313.30441000000002</v>
      </c>
      <c r="X2598" s="152">
        <v>322.98786999999999</v>
      </c>
      <c r="Y2598" s="154">
        <f t="shared" si="440"/>
        <v>9.6834599999999682</v>
      </c>
      <c r="Z2598" s="154">
        <f t="shared" si="441"/>
        <v>3.1242499999999609</v>
      </c>
      <c r="AA2598" s="154">
        <f t="shared" si="442"/>
        <v>-6.5592100000000073</v>
      </c>
      <c r="AB2598" s="155">
        <f t="shared" si="446"/>
        <v>7.8666243333333377</v>
      </c>
      <c r="AC2598" s="155">
        <f t="shared" si="443"/>
        <v>6.5592100000000073</v>
      </c>
      <c r="AD2598" s="155">
        <f t="shared" si="447"/>
        <v>6.2653930000000022</v>
      </c>
      <c r="AE2598" s="152">
        <f t="shared" si="444"/>
        <v>0</v>
      </c>
      <c r="AF2598" s="152"/>
      <c r="AG2598" s="156">
        <v>39578</v>
      </c>
      <c r="AH2598" s="159">
        <v>222.69514999999998</v>
      </c>
      <c r="AI2598" s="155">
        <f t="shared" si="448"/>
        <v>279.22690266666666</v>
      </c>
      <c r="AJ2598" s="158">
        <f t="shared" si="445"/>
        <v>2.9453762239545888E-2</v>
      </c>
      <c r="AK2598" s="155">
        <f t="shared" si="449"/>
        <v>2.2229721880528998E-2</v>
      </c>
      <c r="AL2598" s="158">
        <f t="shared" si="450"/>
        <v>2.2438357264878073E-2</v>
      </c>
    </row>
    <row r="2599" spans="18:38" ht="14.25" x14ac:dyDescent="0.2">
      <c r="R2599" s="152" t="s">
        <v>96</v>
      </c>
      <c r="S2599" s="152"/>
      <c r="T2599" s="152" t="s">
        <v>95</v>
      </c>
      <c r="U2599" s="162">
        <v>39579</v>
      </c>
      <c r="V2599" s="152">
        <v>323.28377999999998</v>
      </c>
      <c r="W2599" s="152">
        <v>317.08285000000001</v>
      </c>
      <c r="X2599" s="152">
        <v>324.91347999999999</v>
      </c>
      <c r="Y2599" s="154">
        <f t="shared" si="440"/>
        <v>7.8306299999999851</v>
      </c>
      <c r="Z2599" s="154">
        <f t="shared" si="441"/>
        <v>1.6297000000000139</v>
      </c>
      <c r="AA2599" s="154">
        <f t="shared" si="442"/>
        <v>-6.2009299999999712</v>
      </c>
      <c r="AB2599" s="155">
        <f t="shared" si="446"/>
        <v>7.7925590000000033</v>
      </c>
      <c r="AC2599" s="155">
        <f t="shared" si="443"/>
        <v>6.2009299999999712</v>
      </c>
      <c r="AD2599" s="155">
        <f t="shared" si="447"/>
        <v>6.1330723333333346</v>
      </c>
      <c r="AE2599" s="152">
        <f t="shared" si="444"/>
        <v>0</v>
      </c>
      <c r="AF2599" s="152"/>
      <c r="AG2599" s="156">
        <v>39579</v>
      </c>
      <c r="AH2599" s="159">
        <v>229.53387999999995</v>
      </c>
      <c r="AI2599" s="155">
        <f t="shared" si="448"/>
        <v>276.374078</v>
      </c>
      <c r="AJ2599" s="158">
        <f t="shared" si="445"/>
        <v>2.7015314689055804E-2</v>
      </c>
      <c r="AK2599" s="155">
        <f t="shared" si="449"/>
        <v>2.2054388824856292E-2</v>
      </c>
      <c r="AL2599" s="158">
        <f t="shared" si="450"/>
        <v>2.2191199615085953E-2</v>
      </c>
    </row>
    <row r="2600" spans="18:38" ht="14.25" x14ac:dyDescent="0.2">
      <c r="R2600" s="152" t="s">
        <v>96</v>
      </c>
      <c r="S2600" s="152"/>
      <c r="T2600" s="152" t="s">
        <v>95</v>
      </c>
      <c r="U2600" s="162">
        <v>39580</v>
      </c>
      <c r="V2600" s="152">
        <v>319.61815999999999</v>
      </c>
      <c r="W2600" s="152">
        <v>315.15019000000001</v>
      </c>
      <c r="X2600" s="152">
        <v>320.74743000000001</v>
      </c>
      <c r="Y2600" s="154">
        <f t="shared" si="440"/>
        <v>5.5972399999999993</v>
      </c>
      <c r="Z2600" s="154">
        <f t="shared" si="441"/>
        <v>1.1292700000000195</v>
      </c>
      <c r="AA2600" s="154">
        <f t="shared" si="442"/>
        <v>-4.4679699999999798</v>
      </c>
      <c r="AB2600" s="155">
        <f t="shared" si="446"/>
        <v>7.7267316666666694</v>
      </c>
      <c r="AC2600" s="155">
        <f t="shared" si="443"/>
        <v>4.4679699999999798</v>
      </c>
      <c r="AD2600" s="155">
        <f t="shared" si="447"/>
        <v>6.098778666666667</v>
      </c>
      <c r="AE2600" s="152">
        <f t="shared" si="444"/>
        <v>0</v>
      </c>
      <c r="AF2600" s="152"/>
      <c r="AG2600" s="156">
        <v>39580</v>
      </c>
      <c r="AH2600" s="159">
        <v>223.15115</v>
      </c>
      <c r="AI2600" s="155">
        <f t="shared" si="448"/>
        <v>273.9920140000001</v>
      </c>
      <c r="AJ2600" s="158">
        <f t="shared" si="445"/>
        <v>2.0022168830409252E-2</v>
      </c>
      <c r="AK2600" s="155">
        <f t="shared" si="449"/>
        <v>2.2099873639586924E-2</v>
      </c>
      <c r="AL2600" s="158">
        <f t="shared" si="450"/>
        <v>2.2258965061173881E-2</v>
      </c>
    </row>
    <row r="2601" spans="18:38" ht="14.25" x14ac:dyDescent="0.2">
      <c r="R2601" s="152" t="s">
        <v>96</v>
      </c>
      <c r="S2601" s="152"/>
      <c r="T2601" s="152" t="s">
        <v>95</v>
      </c>
      <c r="U2601" s="162">
        <v>39581</v>
      </c>
      <c r="V2601" s="152">
        <v>321.33442000000002</v>
      </c>
      <c r="W2601" s="152">
        <v>318.94950999999998</v>
      </c>
      <c r="X2601" s="152">
        <v>323.37216999999998</v>
      </c>
      <c r="Y2601" s="154">
        <f t="shared" si="440"/>
        <v>4.4226600000000076</v>
      </c>
      <c r="Z2601" s="154">
        <f t="shared" si="441"/>
        <v>2.03774999999996</v>
      </c>
      <c r="AA2601" s="154">
        <f t="shared" si="442"/>
        <v>-2.3849100000000476</v>
      </c>
      <c r="AB2601" s="155">
        <f t="shared" si="446"/>
        <v>7.5946333333333351</v>
      </c>
      <c r="AC2601" s="155">
        <f t="shared" si="443"/>
        <v>2.3849100000000476</v>
      </c>
      <c r="AD2601" s="155">
        <f t="shared" si="447"/>
        <v>5.9550036666666681</v>
      </c>
      <c r="AE2601" s="152">
        <f t="shared" si="444"/>
        <v>0</v>
      </c>
      <c r="AF2601" s="152"/>
      <c r="AG2601" s="156">
        <v>39581</v>
      </c>
      <c r="AH2601" s="159">
        <v>231.19809999999998</v>
      </c>
      <c r="AI2601" s="155">
        <f t="shared" si="448"/>
        <v>271.76508266666667</v>
      </c>
      <c r="AJ2601" s="158">
        <f t="shared" si="445"/>
        <v>1.0315439443490443E-2</v>
      </c>
      <c r="AK2601" s="155">
        <f t="shared" si="449"/>
        <v>2.169450190723483E-2</v>
      </c>
      <c r="AL2601" s="158">
        <f t="shared" si="450"/>
        <v>2.1912320774375472E-2</v>
      </c>
    </row>
    <row r="2602" spans="18:38" ht="14.25" x14ac:dyDescent="0.2">
      <c r="R2602" s="152" t="s">
        <v>96</v>
      </c>
      <c r="S2602" s="152"/>
      <c r="T2602" s="152" t="s">
        <v>95</v>
      </c>
      <c r="U2602" s="162">
        <v>39582</v>
      </c>
      <c r="V2602" s="152">
        <v>323.59859</v>
      </c>
      <c r="W2602" s="152">
        <v>319.71561000000003</v>
      </c>
      <c r="X2602" s="152">
        <v>324.33145999999999</v>
      </c>
      <c r="Y2602" s="154">
        <f t="shared" si="440"/>
        <v>4.6158499999999663</v>
      </c>
      <c r="Z2602" s="154">
        <f t="shared" si="441"/>
        <v>0.73286999999999125</v>
      </c>
      <c r="AA2602" s="154">
        <f t="shared" si="442"/>
        <v>-3.882979999999975</v>
      </c>
      <c r="AB2602" s="155">
        <f t="shared" si="446"/>
        <v>7.4512373333333342</v>
      </c>
      <c r="AC2602" s="155">
        <f t="shared" si="443"/>
        <v>3.882979999999975</v>
      </c>
      <c r="AD2602" s="155">
        <f t="shared" si="447"/>
        <v>5.8283053333333346</v>
      </c>
      <c r="AE2602" s="152">
        <f t="shared" si="444"/>
        <v>0</v>
      </c>
      <c r="AF2602" s="152"/>
      <c r="AG2602" s="156">
        <v>39582</v>
      </c>
      <c r="AH2602" s="159">
        <v>235.96584999999999</v>
      </c>
      <c r="AI2602" s="155">
        <f t="shared" si="448"/>
        <v>269.10445033333338</v>
      </c>
      <c r="AJ2602" s="158">
        <f t="shared" si="445"/>
        <v>1.6455686278332118E-2</v>
      </c>
      <c r="AK2602" s="155">
        <f t="shared" si="449"/>
        <v>2.1431931330365386E-2</v>
      </c>
      <c r="AL2602" s="158">
        <f t="shared" si="450"/>
        <v>2.1658152907222266E-2</v>
      </c>
    </row>
    <row r="2603" spans="18:38" ht="14.25" x14ac:dyDescent="0.2">
      <c r="R2603" s="152" t="s">
        <v>96</v>
      </c>
      <c r="S2603" s="152"/>
      <c r="T2603" s="152" t="s">
        <v>95</v>
      </c>
      <c r="U2603" s="162">
        <v>39583</v>
      </c>
      <c r="V2603" s="152">
        <v>323.11203</v>
      </c>
      <c r="W2603" s="152">
        <v>321.26862</v>
      </c>
      <c r="X2603" s="152">
        <v>325.46530999999999</v>
      </c>
      <c r="Y2603" s="154">
        <f t="shared" si="440"/>
        <v>4.1966899999999896</v>
      </c>
      <c r="Z2603" s="154">
        <f t="shared" si="441"/>
        <v>2.3532799999999838</v>
      </c>
      <c r="AA2603" s="154">
        <f t="shared" si="442"/>
        <v>-1.8434100000000058</v>
      </c>
      <c r="AB2603" s="155">
        <f t="shared" si="446"/>
        <v>7.2835796666666663</v>
      </c>
      <c r="AC2603" s="155">
        <f t="shared" si="443"/>
        <v>1.8434100000000058</v>
      </c>
      <c r="AD2603" s="155">
        <f t="shared" si="447"/>
        <v>5.6377700000000006</v>
      </c>
      <c r="AE2603" s="152">
        <f t="shared" si="444"/>
        <v>0</v>
      </c>
      <c r="AF2603" s="152"/>
      <c r="AG2603" s="156">
        <v>39583</v>
      </c>
      <c r="AH2603" s="159">
        <v>236.34732</v>
      </c>
      <c r="AI2603" s="155">
        <f t="shared" si="448"/>
        <v>266.56962400000003</v>
      </c>
      <c r="AJ2603" s="158">
        <f t="shared" si="445"/>
        <v>7.7995807187490251E-3</v>
      </c>
      <c r="AK2603" s="155">
        <f t="shared" si="449"/>
        <v>2.0885295403041581E-2</v>
      </c>
      <c r="AL2603" s="158">
        <f t="shared" si="450"/>
        <v>2.1149333954119245E-2</v>
      </c>
    </row>
    <row r="2604" spans="18:38" ht="14.25" x14ac:dyDescent="0.2">
      <c r="R2604" s="152" t="s">
        <v>96</v>
      </c>
      <c r="S2604" s="152"/>
      <c r="T2604" s="152" t="s">
        <v>95</v>
      </c>
      <c r="U2604" s="162">
        <v>39584</v>
      </c>
      <c r="V2604" s="152">
        <v>323.93979999999999</v>
      </c>
      <c r="W2604" s="152">
        <v>316.67937999999998</v>
      </c>
      <c r="X2604" s="152">
        <v>324.9144</v>
      </c>
      <c r="Y2604" s="154">
        <f t="shared" si="440"/>
        <v>8.23502000000002</v>
      </c>
      <c r="Z2604" s="154">
        <f t="shared" si="441"/>
        <v>0.97460000000000946</v>
      </c>
      <c r="AA2604" s="154">
        <f t="shared" si="442"/>
        <v>-7.2604200000000105</v>
      </c>
      <c r="AB2604" s="155">
        <f t="shared" si="446"/>
        <v>7.4526010000000005</v>
      </c>
      <c r="AC2604" s="155">
        <f t="shared" si="443"/>
        <v>7.2604200000000105</v>
      </c>
      <c r="AD2604" s="155">
        <f t="shared" si="447"/>
        <v>5.778751333333334</v>
      </c>
      <c r="AE2604" s="152">
        <f t="shared" si="444"/>
        <v>0</v>
      </c>
      <c r="AF2604" s="152"/>
      <c r="AG2604" s="156">
        <v>39584</v>
      </c>
      <c r="AH2604" s="159">
        <v>245.32848000000001</v>
      </c>
      <c r="AI2604" s="155">
        <f t="shared" si="448"/>
        <v>264.22687633333334</v>
      </c>
      <c r="AJ2604" s="158">
        <f t="shared" si="445"/>
        <v>2.9594688721016043E-2</v>
      </c>
      <c r="AK2604" s="155">
        <f t="shared" si="449"/>
        <v>2.1551667238160398E-2</v>
      </c>
      <c r="AL2604" s="158">
        <f t="shared" si="450"/>
        <v>2.1870414597957837E-2</v>
      </c>
    </row>
    <row r="2605" spans="18:38" ht="14.25" x14ac:dyDescent="0.2">
      <c r="R2605" s="152" t="s">
        <v>96</v>
      </c>
      <c r="S2605" s="152"/>
      <c r="T2605" s="152" t="s">
        <v>95</v>
      </c>
      <c r="U2605" s="162">
        <v>39585</v>
      </c>
      <c r="V2605" s="152">
        <v>319.55014999999997</v>
      </c>
      <c r="W2605" s="152">
        <v>318.22778</v>
      </c>
      <c r="X2605" s="152">
        <v>322.41149000000001</v>
      </c>
      <c r="Y2605" s="154">
        <f t="shared" si="440"/>
        <v>4.1837100000000191</v>
      </c>
      <c r="Z2605" s="154">
        <f t="shared" si="441"/>
        <v>2.8613400000000411</v>
      </c>
      <c r="AA2605" s="154">
        <f t="shared" si="442"/>
        <v>-1.3223699999999781</v>
      </c>
      <c r="AB2605" s="155">
        <f t="shared" si="446"/>
        <v>7.3210386666666674</v>
      </c>
      <c r="AC2605" s="155">
        <f t="shared" si="443"/>
        <v>1.3223699999999781</v>
      </c>
      <c r="AD2605" s="155">
        <f t="shared" si="447"/>
        <v>5.5851930000000003</v>
      </c>
      <c r="AE2605" s="152">
        <f t="shared" si="444"/>
        <v>0</v>
      </c>
      <c r="AF2605" s="152"/>
      <c r="AG2605" s="156">
        <v>39585</v>
      </c>
      <c r="AH2605" s="159">
        <v>241.20612999999997</v>
      </c>
      <c r="AI2605" s="155">
        <f t="shared" si="448"/>
        <v>261.6030766666666</v>
      </c>
      <c r="AJ2605" s="158">
        <f t="shared" si="445"/>
        <v>5.4823233555464706E-3</v>
      </c>
      <c r="AK2605" s="155">
        <f t="shared" si="449"/>
        <v>2.0991609261373907E-2</v>
      </c>
      <c r="AL2605" s="158">
        <f t="shared" si="450"/>
        <v>2.1349875051800811E-2</v>
      </c>
    </row>
    <row r="2606" spans="18:38" ht="14.25" x14ac:dyDescent="0.2">
      <c r="R2606" s="152" t="s">
        <v>96</v>
      </c>
      <c r="S2606" s="152"/>
      <c r="T2606" s="152" t="s">
        <v>95</v>
      </c>
      <c r="U2606" s="162">
        <v>39586</v>
      </c>
      <c r="V2606" s="152">
        <v>322.83730000000003</v>
      </c>
      <c r="W2606" s="152">
        <v>321.86842999999999</v>
      </c>
      <c r="X2606" s="152">
        <v>323.95850000000002</v>
      </c>
      <c r="Y2606" s="154">
        <f t="shared" si="440"/>
        <v>2.0900700000000256</v>
      </c>
      <c r="Z2606" s="154">
        <f t="shared" si="441"/>
        <v>1.1211999999999875</v>
      </c>
      <c r="AA2606" s="154">
        <f t="shared" si="442"/>
        <v>-0.96887000000003809</v>
      </c>
      <c r="AB2606" s="155">
        <f t="shared" si="446"/>
        <v>6.9743730000000008</v>
      </c>
      <c r="AC2606" s="155">
        <f t="shared" si="443"/>
        <v>0.96887000000003809</v>
      </c>
      <c r="AD2606" s="155">
        <f t="shared" si="447"/>
        <v>5.2042016666666671</v>
      </c>
      <c r="AE2606" s="152">
        <f t="shared" si="444"/>
        <v>0</v>
      </c>
      <c r="AF2606" s="152"/>
      <c r="AG2606" s="156">
        <v>39586</v>
      </c>
      <c r="AH2606" s="159">
        <v>243.03</v>
      </c>
      <c r="AI2606" s="155">
        <f t="shared" si="448"/>
        <v>258.84710433333328</v>
      </c>
      <c r="AJ2606" s="158">
        <f t="shared" si="445"/>
        <v>3.9866271653706872E-3</v>
      </c>
      <c r="AK2606" s="155">
        <f t="shared" si="449"/>
        <v>1.9855613307798951E-2</v>
      </c>
      <c r="AL2606" s="158">
        <f t="shared" si="450"/>
        <v>2.0105311512254344E-2</v>
      </c>
    </row>
    <row r="2607" spans="18:38" ht="14.25" x14ac:dyDescent="0.2">
      <c r="R2607" s="152" t="s">
        <v>96</v>
      </c>
      <c r="S2607" s="152"/>
      <c r="T2607" s="152" t="s">
        <v>95</v>
      </c>
      <c r="U2607" s="162">
        <v>39587</v>
      </c>
      <c r="V2607" s="152">
        <v>322.49619000000001</v>
      </c>
      <c r="W2607" s="152">
        <v>317.89927999999998</v>
      </c>
      <c r="X2607" s="152">
        <v>322.46652999999998</v>
      </c>
      <c r="Y2607" s="154">
        <f t="shared" si="440"/>
        <v>4.5672500000000014</v>
      </c>
      <c r="Z2607" s="154">
        <f t="shared" si="441"/>
        <v>-2.9660000000035325E-2</v>
      </c>
      <c r="AA2607" s="154">
        <f t="shared" si="442"/>
        <v>-4.5969100000000367</v>
      </c>
      <c r="AB2607" s="155">
        <f t="shared" si="446"/>
        <v>6.6748903333333356</v>
      </c>
      <c r="AC2607" s="155">
        <f t="shared" si="443"/>
        <v>4.5969100000000367</v>
      </c>
      <c r="AD2607" s="155">
        <f t="shared" si="447"/>
        <v>5.0977826666666699</v>
      </c>
      <c r="AE2607" s="152">
        <f t="shared" si="444"/>
        <v>0</v>
      </c>
      <c r="AF2607" s="152"/>
      <c r="AG2607" s="156">
        <v>39587</v>
      </c>
      <c r="AH2607" s="159">
        <v>252.73538000000002</v>
      </c>
      <c r="AI2607" s="155">
        <f t="shared" si="448"/>
        <v>256.96271533333334</v>
      </c>
      <c r="AJ2607" s="158">
        <f t="shared" si="445"/>
        <v>1.8188628754707933E-2</v>
      </c>
      <c r="AK2607" s="155">
        <f t="shared" si="449"/>
        <v>1.9622337412259667E-2</v>
      </c>
      <c r="AL2607" s="158">
        <f t="shared" si="450"/>
        <v>1.9838608336831282E-2</v>
      </c>
    </row>
    <row r="2608" spans="18:38" ht="14.25" x14ac:dyDescent="0.2">
      <c r="R2608" s="152" t="s">
        <v>96</v>
      </c>
      <c r="S2608" s="152"/>
      <c r="T2608" s="152" t="s">
        <v>95</v>
      </c>
      <c r="U2608" s="162">
        <v>39588</v>
      </c>
      <c r="V2608" s="152">
        <v>320.21800000000002</v>
      </c>
      <c r="W2608" s="152">
        <v>316.12412</v>
      </c>
      <c r="X2608" s="152">
        <v>320.89753000000002</v>
      </c>
      <c r="Y2608" s="154">
        <f t="shared" si="440"/>
        <v>4.7734100000000126</v>
      </c>
      <c r="Z2608" s="154">
        <f t="shared" si="441"/>
        <v>0.67952999999999975</v>
      </c>
      <c r="AA2608" s="154">
        <f t="shared" si="442"/>
        <v>-4.0938800000000128</v>
      </c>
      <c r="AB2608" s="155">
        <f t="shared" si="446"/>
        <v>6.5541793333333356</v>
      </c>
      <c r="AC2608" s="155">
        <f t="shared" si="443"/>
        <v>4.0938800000000128</v>
      </c>
      <c r="AD2608" s="155">
        <f t="shared" si="447"/>
        <v>5.0208090000000025</v>
      </c>
      <c r="AE2608" s="152">
        <f t="shared" si="444"/>
        <v>0</v>
      </c>
      <c r="AF2608" s="152"/>
      <c r="AG2608" s="156">
        <v>39588</v>
      </c>
      <c r="AH2608" s="159">
        <v>248.30614000000003</v>
      </c>
      <c r="AI2608" s="155">
        <f t="shared" si="448"/>
        <v>255.2502409999999</v>
      </c>
      <c r="AJ2608" s="158">
        <f t="shared" si="445"/>
        <v>1.6487228225608969E-2</v>
      </c>
      <c r="AK2608" s="155">
        <f t="shared" si="449"/>
        <v>1.9459698426254335E-2</v>
      </c>
      <c r="AL2608" s="158">
        <f t="shared" si="450"/>
        <v>1.9670144013693623E-2</v>
      </c>
    </row>
    <row r="2609" spans="18:38" ht="14.25" x14ac:dyDescent="0.2">
      <c r="R2609" s="152" t="s">
        <v>96</v>
      </c>
      <c r="S2609" s="152"/>
      <c r="T2609" s="152" t="s">
        <v>95</v>
      </c>
      <c r="U2609" s="162">
        <v>39589</v>
      </c>
      <c r="V2609" s="152">
        <v>321.07301000000001</v>
      </c>
      <c r="W2609" s="152">
        <v>317.91367000000002</v>
      </c>
      <c r="X2609" s="152">
        <v>323.51938000000001</v>
      </c>
      <c r="Y2609" s="154">
        <f t="shared" si="440"/>
        <v>5.6057099999999878</v>
      </c>
      <c r="Z2609" s="154">
        <f t="shared" si="441"/>
        <v>2.4463700000000017</v>
      </c>
      <c r="AA2609" s="154">
        <f t="shared" si="442"/>
        <v>-3.159339999999986</v>
      </c>
      <c r="AB2609" s="155">
        <f t="shared" si="446"/>
        <v>6.410873666666669</v>
      </c>
      <c r="AC2609" s="155">
        <f t="shared" si="443"/>
        <v>3.159339999999986</v>
      </c>
      <c r="AD2609" s="155">
        <f t="shared" si="447"/>
        <v>4.8498080000000012</v>
      </c>
      <c r="AE2609" s="152">
        <f t="shared" si="444"/>
        <v>0</v>
      </c>
      <c r="AF2609" s="152"/>
      <c r="AG2609" s="156">
        <v>39589</v>
      </c>
      <c r="AH2609" s="159">
        <v>243.24804</v>
      </c>
      <c r="AI2609" s="155">
        <f t="shared" si="448"/>
        <v>253.55449099999993</v>
      </c>
      <c r="AJ2609" s="158">
        <f t="shared" si="445"/>
        <v>1.298814165162435E-2</v>
      </c>
      <c r="AK2609" s="155">
        <f t="shared" si="449"/>
        <v>1.8953183788431836E-2</v>
      </c>
      <c r="AL2609" s="158">
        <f t="shared" si="450"/>
        <v>1.9127281007221452E-2</v>
      </c>
    </row>
    <row r="2610" spans="18:38" ht="14.25" x14ac:dyDescent="0.2">
      <c r="R2610" s="152" t="s">
        <v>96</v>
      </c>
      <c r="S2610" s="152"/>
      <c r="T2610" s="152" t="s">
        <v>95</v>
      </c>
      <c r="U2610" s="162">
        <v>39590</v>
      </c>
      <c r="V2610" s="152">
        <v>324.52931999999998</v>
      </c>
      <c r="W2610" s="152">
        <v>320.33893999999998</v>
      </c>
      <c r="X2610" s="152">
        <v>328.06310000000002</v>
      </c>
      <c r="Y2610" s="154">
        <f t="shared" si="440"/>
        <v>7.7241600000000403</v>
      </c>
      <c r="Z2610" s="154">
        <f t="shared" si="441"/>
        <v>3.5337800000000357</v>
      </c>
      <c r="AA2610" s="154">
        <f t="shared" si="442"/>
        <v>-4.1903800000000047</v>
      </c>
      <c r="AB2610" s="155">
        <f t="shared" si="446"/>
        <v>6.3758050000000024</v>
      </c>
      <c r="AC2610" s="155">
        <f t="shared" si="443"/>
        <v>4.1903800000000047</v>
      </c>
      <c r="AD2610" s="155">
        <f t="shared" si="447"/>
        <v>4.6968250000000014</v>
      </c>
      <c r="AE2610" s="152">
        <f t="shared" si="444"/>
        <v>0</v>
      </c>
      <c r="AF2610" s="152"/>
      <c r="AG2610" s="156">
        <v>39590</v>
      </c>
      <c r="AH2610" s="159">
        <v>246.50864999999999</v>
      </c>
      <c r="AI2610" s="155">
        <f t="shared" si="448"/>
        <v>252.28165199999992</v>
      </c>
      <c r="AJ2610" s="158">
        <f t="shared" si="445"/>
        <v>1.6998916670875462E-2</v>
      </c>
      <c r="AK2610" s="155">
        <f t="shared" si="449"/>
        <v>1.8491824578373957E-2</v>
      </c>
      <c r="AL2610" s="158">
        <f t="shared" si="450"/>
        <v>1.8617386412231051E-2</v>
      </c>
    </row>
    <row r="2611" spans="18:38" ht="14.25" x14ac:dyDescent="0.2">
      <c r="R2611" s="152" t="s">
        <v>96</v>
      </c>
      <c r="S2611" s="152"/>
      <c r="T2611" s="152" t="s">
        <v>95</v>
      </c>
      <c r="U2611" s="162">
        <v>39591</v>
      </c>
      <c r="V2611" s="152">
        <v>322.80964999999998</v>
      </c>
      <c r="W2611" s="152">
        <v>315.99572999999998</v>
      </c>
      <c r="X2611" s="152">
        <v>323.38078999999999</v>
      </c>
      <c r="Y2611" s="154">
        <f t="shared" si="440"/>
        <v>7.3850600000000099</v>
      </c>
      <c r="Z2611" s="154">
        <f t="shared" si="441"/>
        <v>0.57114000000001397</v>
      </c>
      <c r="AA2611" s="154">
        <f t="shared" si="442"/>
        <v>-6.813919999999996</v>
      </c>
      <c r="AB2611" s="155">
        <f t="shared" si="446"/>
        <v>6.3363950000000022</v>
      </c>
      <c r="AC2611" s="155">
        <f t="shared" si="443"/>
        <v>6.813919999999996</v>
      </c>
      <c r="AD2611" s="155">
        <f t="shared" si="447"/>
        <v>4.6345830000000001</v>
      </c>
      <c r="AE2611" s="152">
        <f t="shared" si="444"/>
        <v>0</v>
      </c>
      <c r="AF2611" s="152"/>
      <c r="AG2611" s="156">
        <v>39591</v>
      </c>
      <c r="AH2611" s="159">
        <v>242.18169</v>
      </c>
      <c r="AI2611" s="155">
        <f t="shared" si="448"/>
        <v>250.87889033333329</v>
      </c>
      <c r="AJ2611" s="158">
        <f t="shared" si="445"/>
        <v>2.8135570447129988E-2</v>
      </c>
      <c r="AK2611" s="155">
        <f t="shared" si="449"/>
        <v>1.8411707303433621E-2</v>
      </c>
      <c r="AL2611" s="158">
        <f t="shared" si="450"/>
        <v>1.8473387672602527E-2</v>
      </c>
    </row>
    <row r="2612" spans="18:38" ht="14.25" x14ac:dyDescent="0.2">
      <c r="R2612" s="152" t="s">
        <v>96</v>
      </c>
      <c r="S2612" s="152"/>
      <c r="T2612" s="152" t="s">
        <v>95</v>
      </c>
      <c r="U2612" s="162">
        <v>39592</v>
      </c>
      <c r="V2612" s="152">
        <v>323.51312999999999</v>
      </c>
      <c r="W2612" s="152">
        <v>318.84643999999997</v>
      </c>
      <c r="X2612" s="152">
        <v>324.02805999999998</v>
      </c>
      <c r="Y2612" s="154">
        <f t="shared" si="440"/>
        <v>5.1816200000000094</v>
      </c>
      <c r="Z2612" s="154">
        <f t="shared" si="441"/>
        <v>0.51492999999999256</v>
      </c>
      <c r="AA2612" s="154">
        <f t="shared" si="442"/>
        <v>-4.6666900000000169</v>
      </c>
      <c r="AB2612" s="155">
        <f t="shared" si="446"/>
        <v>6.2829333333333368</v>
      </c>
      <c r="AC2612" s="155">
        <f t="shared" si="443"/>
        <v>4.6666900000000169</v>
      </c>
      <c r="AD2612" s="155">
        <f t="shared" si="447"/>
        <v>4.6323260000000008</v>
      </c>
      <c r="AE2612" s="152">
        <f t="shared" si="444"/>
        <v>0</v>
      </c>
      <c r="AF2612" s="152"/>
      <c r="AG2612" s="156">
        <v>39592</v>
      </c>
      <c r="AH2612" s="159">
        <v>236.40685000000005</v>
      </c>
      <c r="AI2612" s="155">
        <f t="shared" si="448"/>
        <v>249.46123299999994</v>
      </c>
      <c r="AJ2612" s="158">
        <f t="shared" si="445"/>
        <v>1.974007944355257E-2</v>
      </c>
      <c r="AK2612" s="155">
        <f t="shared" si="449"/>
        <v>1.8503942137983058E-2</v>
      </c>
      <c r="AL2612" s="158">
        <f t="shared" si="450"/>
        <v>1.8569322151951371E-2</v>
      </c>
    </row>
    <row r="2613" spans="18:38" ht="14.25" x14ac:dyDescent="0.2">
      <c r="R2613" s="152" t="s">
        <v>96</v>
      </c>
      <c r="S2613" s="152"/>
      <c r="T2613" s="152" t="s">
        <v>95</v>
      </c>
      <c r="U2613" s="162">
        <v>39593</v>
      </c>
      <c r="V2613" s="152">
        <v>319.55730999999997</v>
      </c>
      <c r="W2613" s="152">
        <v>311.52166</v>
      </c>
      <c r="X2613" s="152">
        <v>319.96800999999999</v>
      </c>
      <c r="Y2613" s="154">
        <f t="shared" si="440"/>
        <v>8.4463499999999954</v>
      </c>
      <c r="Z2613" s="154">
        <f t="shared" si="441"/>
        <v>0.41070000000001983</v>
      </c>
      <c r="AA2613" s="154">
        <f t="shared" si="442"/>
        <v>-8.0356499999999755</v>
      </c>
      <c r="AB2613" s="155">
        <f t="shared" si="446"/>
        <v>6.2715956666666708</v>
      </c>
      <c r="AC2613" s="155">
        <f t="shared" si="443"/>
        <v>8.0356499999999755</v>
      </c>
      <c r="AD2613" s="155">
        <f t="shared" si="447"/>
        <v>4.6186950000000007</v>
      </c>
      <c r="AE2613" s="152">
        <f t="shared" si="444"/>
        <v>0</v>
      </c>
      <c r="AF2613" s="152"/>
      <c r="AG2613" s="156">
        <v>39593</v>
      </c>
      <c r="AH2613" s="159">
        <v>239.73583999999997</v>
      </c>
      <c r="AI2613" s="155">
        <f t="shared" si="448"/>
        <v>247.67163199999999</v>
      </c>
      <c r="AJ2613" s="158">
        <f t="shared" si="445"/>
        <v>3.3518767990634926E-2</v>
      </c>
      <c r="AK2613" s="155">
        <f t="shared" si="449"/>
        <v>1.866191913117999E-2</v>
      </c>
      <c r="AL2613" s="158">
        <f t="shared" si="450"/>
        <v>1.8648461928009587E-2</v>
      </c>
    </row>
    <row r="2614" spans="18:38" ht="14.25" x14ac:dyDescent="0.2">
      <c r="R2614" s="152" t="s">
        <v>96</v>
      </c>
      <c r="S2614" s="152"/>
      <c r="T2614" s="152" t="s">
        <v>95</v>
      </c>
      <c r="U2614" s="162">
        <v>39594</v>
      </c>
      <c r="V2614" s="152">
        <v>318.71411000000001</v>
      </c>
      <c r="W2614" s="152">
        <v>314.64492000000001</v>
      </c>
      <c r="X2614" s="152">
        <v>318.90944999999999</v>
      </c>
      <c r="Y2614" s="154">
        <f t="shared" si="440"/>
        <v>4.2645299999999793</v>
      </c>
      <c r="Z2614" s="154">
        <f t="shared" si="441"/>
        <v>0.19533999999998741</v>
      </c>
      <c r="AA2614" s="154">
        <f t="shared" si="442"/>
        <v>-4.0691899999999919</v>
      </c>
      <c r="AB2614" s="155">
        <f t="shared" si="446"/>
        <v>6.0461716666666687</v>
      </c>
      <c r="AC2614" s="155">
        <f t="shared" si="443"/>
        <v>4.0691899999999919</v>
      </c>
      <c r="AD2614" s="155">
        <f t="shared" si="447"/>
        <v>4.7543346666666668</v>
      </c>
      <c r="AE2614" s="152">
        <f t="shared" si="444"/>
        <v>0</v>
      </c>
      <c r="AF2614" s="152"/>
      <c r="AG2614" s="156">
        <v>39594</v>
      </c>
      <c r="AH2614" s="159">
        <v>249.9562</v>
      </c>
      <c r="AI2614" s="155">
        <f t="shared" si="448"/>
        <v>247.21844766666663</v>
      </c>
      <c r="AJ2614" s="158">
        <f t="shared" si="445"/>
        <v>1.6279612188055317E-2</v>
      </c>
      <c r="AK2614" s="155">
        <f t="shared" si="449"/>
        <v>1.9204572870781832E-2</v>
      </c>
      <c r="AL2614" s="158">
        <f t="shared" si="450"/>
        <v>1.92313102502654E-2</v>
      </c>
    </row>
    <row r="2615" spans="18:38" ht="14.25" x14ac:dyDescent="0.2">
      <c r="R2615" s="152" t="s">
        <v>96</v>
      </c>
      <c r="S2615" s="152"/>
      <c r="T2615" s="152" t="s">
        <v>95</v>
      </c>
      <c r="U2615" s="162">
        <v>39595</v>
      </c>
      <c r="V2615" s="152">
        <v>318.74838</v>
      </c>
      <c r="W2615" s="152">
        <v>313.26925999999997</v>
      </c>
      <c r="X2615" s="152">
        <v>318.77028000000001</v>
      </c>
      <c r="Y2615" s="154">
        <f t="shared" si="440"/>
        <v>5.5010200000000395</v>
      </c>
      <c r="Z2615" s="154">
        <f t="shared" si="441"/>
        <v>2.1900000000016462E-2</v>
      </c>
      <c r="AA2615" s="154">
        <f t="shared" si="442"/>
        <v>-5.4791200000000231</v>
      </c>
      <c r="AB2615" s="155">
        <f t="shared" si="446"/>
        <v>5.9021450000000035</v>
      </c>
      <c r="AC2615" s="155">
        <f t="shared" si="443"/>
        <v>5.4791200000000231</v>
      </c>
      <c r="AD2615" s="155">
        <f t="shared" si="447"/>
        <v>4.6517500000000007</v>
      </c>
      <c r="AE2615" s="152">
        <f t="shared" si="444"/>
        <v>0</v>
      </c>
      <c r="AF2615" s="152"/>
      <c r="AG2615" s="156">
        <v>39595</v>
      </c>
      <c r="AH2615" s="159">
        <v>260.30736999999999</v>
      </c>
      <c r="AI2615" s="155">
        <f t="shared" si="448"/>
        <v>247.64981666666668</v>
      </c>
      <c r="AJ2615" s="158">
        <f t="shared" si="445"/>
        <v>2.1048654903624217E-2</v>
      </c>
      <c r="AK2615" s="155">
        <f t="shared" si="449"/>
        <v>1.8753159707857906E-2</v>
      </c>
      <c r="AL2615" s="158">
        <f t="shared" si="450"/>
        <v>1.8783579421184041E-2</v>
      </c>
    </row>
    <row r="2616" spans="18:38" ht="14.25" x14ac:dyDescent="0.2">
      <c r="R2616" s="152" t="s">
        <v>96</v>
      </c>
      <c r="S2616" s="152"/>
      <c r="T2616" s="152" t="s">
        <v>95</v>
      </c>
      <c r="U2616" s="162">
        <v>39596</v>
      </c>
      <c r="V2616" s="152">
        <v>315.20918</v>
      </c>
      <c r="W2616" s="152">
        <v>306.82839999999999</v>
      </c>
      <c r="X2616" s="152">
        <v>316.20029</v>
      </c>
      <c r="Y2616" s="154">
        <f t="shared" si="440"/>
        <v>9.3718900000000076</v>
      </c>
      <c r="Z2616" s="154">
        <f t="shared" si="441"/>
        <v>0.99110999999999194</v>
      </c>
      <c r="AA2616" s="154">
        <f t="shared" si="442"/>
        <v>-8.3807800000000157</v>
      </c>
      <c r="AB2616" s="155">
        <f t="shared" si="446"/>
        <v>6.069869000000006</v>
      </c>
      <c r="AC2616" s="155">
        <f t="shared" si="443"/>
        <v>8.3807800000000157</v>
      </c>
      <c r="AD2616" s="155">
        <f t="shared" si="447"/>
        <v>4.8540453333333344</v>
      </c>
      <c r="AE2616" s="152">
        <f t="shared" si="444"/>
        <v>0</v>
      </c>
      <c r="AF2616" s="152"/>
      <c r="AG2616" s="156">
        <v>39596</v>
      </c>
      <c r="AH2616" s="159">
        <v>243.69875999999996</v>
      </c>
      <c r="AI2616" s="155">
        <f t="shared" si="448"/>
        <v>246.93070866666667</v>
      </c>
      <c r="AJ2616" s="158">
        <f t="shared" si="445"/>
        <v>3.4389916469004675E-2</v>
      </c>
      <c r="AK2616" s="155">
        <f t="shared" si="449"/>
        <v>1.9608980892851145E-2</v>
      </c>
      <c r="AL2616" s="158">
        <f t="shared" si="450"/>
        <v>1.9657519955874912E-2</v>
      </c>
    </row>
    <row r="2617" spans="18:38" ht="14.25" x14ac:dyDescent="0.2">
      <c r="R2617" s="152" t="s">
        <v>96</v>
      </c>
      <c r="S2617" s="152"/>
      <c r="T2617" s="152" t="s">
        <v>95</v>
      </c>
      <c r="U2617" s="162">
        <v>39597</v>
      </c>
      <c r="V2617" s="152">
        <v>316.95602000000002</v>
      </c>
      <c r="W2617" s="152">
        <v>317.40445999999997</v>
      </c>
      <c r="X2617" s="152">
        <v>321.99236000000002</v>
      </c>
      <c r="Y2617" s="154">
        <f t="shared" si="440"/>
        <v>4.5879000000000474</v>
      </c>
      <c r="Z2617" s="154">
        <f t="shared" si="441"/>
        <v>5.0363399999999956</v>
      </c>
      <c r="AA2617" s="154">
        <f t="shared" si="442"/>
        <v>0.44843999999994821</v>
      </c>
      <c r="AB2617" s="155">
        <f t="shared" si="446"/>
        <v>5.8205626666666737</v>
      </c>
      <c r="AC2617" s="155">
        <f t="shared" si="443"/>
        <v>0</v>
      </c>
      <c r="AD2617" s="155">
        <f t="shared" si="447"/>
        <v>4.4474543333333356</v>
      </c>
      <c r="AE2617" s="152">
        <f t="shared" si="444"/>
        <v>0</v>
      </c>
      <c r="AF2617" s="152"/>
      <c r="AG2617" s="156">
        <v>39597</v>
      </c>
      <c r="AH2617" s="159">
        <v>237.47875999999999</v>
      </c>
      <c r="AI2617" s="155">
        <f t="shared" si="448"/>
        <v>245.34150299999999</v>
      </c>
      <c r="AJ2617" s="158">
        <f t="shared" si="445"/>
        <v>0</v>
      </c>
      <c r="AK2617" s="155">
        <f t="shared" si="449"/>
        <v>1.8183120922623738E-2</v>
      </c>
      <c r="AL2617" s="158">
        <f t="shared" si="450"/>
        <v>1.8127606943588895E-2</v>
      </c>
    </row>
    <row r="2618" spans="18:38" ht="14.25" x14ac:dyDescent="0.2">
      <c r="R2618" s="152" t="s">
        <v>96</v>
      </c>
      <c r="S2618" s="152"/>
      <c r="T2618" s="152" t="s">
        <v>95</v>
      </c>
      <c r="U2618" s="162">
        <v>39598</v>
      </c>
      <c r="V2618" s="152">
        <v>321.82742999999999</v>
      </c>
      <c r="W2618" s="152">
        <v>319.35991000000001</v>
      </c>
      <c r="X2618" s="152">
        <v>323.21859000000001</v>
      </c>
      <c r="Y2618" s="154">
        <f t="shared" si="440"/>
        <v>3.8586799999999926</v>
      </c>
      <c r="Z2618" s="154">
        <f t="shared" si="441"/>
        <v>1.3911600000000135</v>
      </c>
      <c r="AA2618" s="154">
        <f t="shared" si="442"/>
        <v>-2.4675199999999791</v>
      </c>
      <c r="AB2618" s="155">
        <f t="shared" si="446"/>
        <v>5.6505743333333385</v>
      </c>
      <c r="AC2618" s="155">
        <f t="shared" si="443"/>
        <v>2.4675199999999791</v>
      </c>
      <c r="AD2618" s="155">
        <f t="shared" si="447"/>
        <v>4.2272166666666671</v>
      </c>
      <c r="AE2618" s="152">
        <f t="shared" si="444"/>
        <v>0</v>
      </c>
      <c r="AF2618" s="152"/>
      <c r="AG2618" s="156">
        <v>39598</v>
      </c>
      <c r="AH2618" s="159">
        <v>236.98250000000002</v>
      </c>
      <c r="AI2618" s="155">
        <f t="shared" si="448"/>
        <v>243.46153500000003</v>
      </c>
      <c r="AJ2618" s="158">
        <f t="shared" si="445"/>
        <v>1.0412245629951489E-2</v>
      </c>
      <c r="AK2618" s="155">
        <f t="shared" si="449"/>
        <v>1.7499154991862657E-2</v>
      </c>
      <c r="AL2618" s="158">
        <f t="shared" si="450"/>
        <v>1.7362975496998598E-2</v>
      </c>
    </row>
    <row r="2619" spans="18:38" ht="14.25" x14ac:dyDescent="0.2">
      <c r="R2619" s="152" t="s">
        <v>96</v>
      </c>
      <c r="S2619" s="152"/>
      <c r="T2619" s="152" t="s">
        <v>95</v>
      </c>
      <c r="U2619" s="162">
        <v>39599</v>
      </c>
      <c r="V2619" s="152">
        <v>323.91388000000001</v>
      </c>
      <c r="W2619" s="152">
        <v>324.38826999999998</v>
      </c>
      <c r="X2619" s="152">
        <v>328.03084999999999</v>
      </c>
      <c r="Y2619" s="154">
        <f t="shared" si="440"/>
        <v>3.6425800000000095</v>
      </c>
      <c r="Z2619" s="154">
        <f t="shared" si="441"/>
        <v>4.1169699999999807</v>
      </c>
      <c r="AA2619" s="154">
        <f t="shared" si="442"/>
        <v>0.47438999999997122</v>
      </c>
      <c r="AB2619" s="155">
        <f t="shared" si="446"/>
        <v>5.595804333333338</v>
      </c>
      <c r="AC2619" s="155">
        <f t="shared" si="443"/>
        <v>0</v>
      </c>
      <c r="AD2619" s="155">
        <f t="shared" si="447"/>
        <v>4.1537596666666676</v>
      </c>
      <c r="AE2619" s="152">
        <f t="shared" si="444"/>
        <v>0</v>
      </c>
      <c r="AF2619" s="152"/>
      <c r="AG2619" s="156">
        <v>39599</v>
      </c>
      <c r="AH2619" s="159">
        <v>231.58268000000001</v>
      </c>
      <c r="AI2619" s="155">
        <f t="shared" si="448"/>
        <v>241.81614200000004</v>
      </c>
      <c r="AJ2619" s="158">
        <f t="shared" si="445"/>
        <v>0</v>
      </c>
      <c r="AK2619" s="155">
        <f t="shared" si="449"/>
        <v>1.7237690510999232E-2</v>
      </c>
      <c r="AL2619" s="158">
        <f t="shared" si="450"/>
        <v>1.7177346525802512E-2</v>
      </c>
    </row>
    <row r="2620" spans="18:38" ht="14.25" x14ac:dyDescent="0.2">
      <c r="R2620" s="152" t="s">
        <v>96</v>
      </c>
      <c r="S2620" s="152"/>
      <c r="T2620" s="152" t="s">
        <v>95</v>
      </c>
      <c r="U2620" s="162">
        <v>39600</v>
      </c>
      <c r="V2620" s="152">
        <v>324.67113000000001</v>
      </c>
      <c r="W2620" s="152">
        <v>319.88394</v>
      </c>
      <c r="X2620" s="152">
        <v>329.02285999999998</v>
      </c>
      <c r="Y2620" s="154">
        <f t="shared" si="440"/>
        <v>9.1389199999999846</v>
      </c>
      <c r="Z2620" s="154">
        <f t="shared" si="441"/>
        <v>4.351729999999975</v>
      </c>
      <c r="AA2620" s="154">
        <f t="shared" si="442"/>
        <v>-4.7871900000000096</v>
      </c>
      <c r="AB2620" s="155">
        <f t="shared" si="446"/>
        <v>5.7822906666666709</v>
      </c>
      <c r="AC2620" s="155">
        <f t="shared" si="443"/>
        <v>4.7871900000000096</v>
      </c>
      <c r="AD2620" s="155">
        <f t="shared" si="447"/>
        <v>4.2163686666666687</v>
      </c>
      <c r="AE2620" s="152">
        <f t="shared" si="444"/>
        <v>0</v>
      </c>
      <c r="AF2620" s="152"/>
      <c r="AG2620" s="156">
        <v>39600</v>
      </c>
      <c r="AH2620" s="159">
        <v>237.48881</v>
      </c>
      <c r="AI2620" s="155">
        <f t="shared" si="448"/>
        <v>240.81249666666673</v>
      </c>
      <c r="AJ2620" s="158">
        <f t="shared" si="445"/>
        <v>2.0157539212058075E-2</v>
      </c>
      <c r="AK2620" s="155">
        <f t="shared" si="449"/>
        <v>1.7547259220537369E-2</v>
      </c>
      <c r="AL2620" s="158">
        <f t="shared" si="450"/>
        <v>1.7508928004276194E-2</v>
      </c>
    </row>
    <row r="2621" spans="18:38" ht="14.25" x14ac:dyDescent="0.2">
      <c r="R2621" s="152" t="s">
        <v>96</v>
      </c>
      <c r="S2621" s="152"/>
      <c r="T2621" s="152" t="s">
        <v>95</v>
      </c>
      <c r="U2621" s="162">
        <v>39601</v>
      </c>
      <c r="V2621" s="152">
        <v>319.90064999999998</v>
      </c>
      <c r="W2621" s="152">
        <v>319.38159000000002</v>
      </c>
      <c r="X2621" s="152">
        <v>320.89508000000001</v>
      </c>
      <c r="Y2621" s="154">
        <f t="shared" si="440"/>
        <v>1.5134899999999902</v>
      </c>
      <c r="Z2621" s="154">
        <f t="shared" si="441"/>
        <v>0.99443000000002257</v>
      </c>
      <c r="AA2621" s="154">
        <f t="shared" si="442"/>
        <v>-0.51905999999996766</v>
      </c>
      <c r="AB2621" s="155">
        <f t="shared" si="446"/>
        <v>5.7343256666666695</v>
      </c>
      <c r="AC2621" s="155">
        <f t="shared" si="443"/>
        <v>0.51905999999996766</v>
      </c>
      <c r="AD2621" s="155">
        <f t="shared" si="447"/>
        <v>4.2091236666666685</v>
      </c>
      <c r="AE2621" s="152">
        <f t="shared" si="444"/>
        <v>0</v>
      </c>
      <c r="AF2621" s="152"/>
      <c r="AG2621" s="156">
        <v>39601</v>
      </c>
      <c r="AH2621" s="159">
        <v>231.22433000000001</v>
      </c>
      <c r="AI2621" s="155">
        <f t="shared" si="448"/>
        <v>240.02939666666674</v>
      </c>
      <c r="AJ2621" s="158">
        <f t="shared" si="445"/>
        <v>2.2448329723778102E-3</v>
      </c>
      <c r="AK2621" s="155">
        <f t="shared" si="449"/>
        <v>1.7525717414570215E-2</v>
      </c>
      <c r="AL2621" s="158">
        <f t="shared" si="450"/>
        <v>1.753586737757774E-2</v>
      </c>
    </row>
    <row r="2622" spans="18:38" ht="14.25" x14ac:dyDescent="0.2">
      <c r="R2622" s="152" t="s">
        <v>96</v>
      </c>
      <c r="S2622" s="152"/>
      <c r="T2622" s="152" t="s">
        <v>95</v>
      </c>
      <c r="U2622" s="162">
        <v>39602</v>
      </c>
      <c r="V2622" s="152">
        <v>320.77140000000003</v>
      </c>
      <c r="W2622" s="152">
        <v>312.27084000000002</v>
      </c>
      <c r="X2622" s="152">
        <v>320.63954999999999</v>
      </c>
      <c r="Y2622" s="154">
        <f t="shared" si="440"/>
        <v>8.3687099999999646</v>
      </c>
      <c r="Z2622" s="154">
        <f t="shared" si="441"/>
        <v>-0.13185000000004266</v>
      </c>
      <c r="AA2622" s="154">
        <f t="shared" si="442"/>
        <v>-8.5005600000000072</v>
      </c>
      <c r="AB2622" s="155">
        <f t="shared" si="446"/>
        <v>5.7449156666666683</v>
      </c>
      <c r="AC2622" s="155">
        <f t="shared" si="443"/>
        <v>8.5005600000000072</v>
      </c>
      <c r="AD2622" s="155">
        <f t="shared" si="447"/>
        <v>4.2884483333333359</v>
      </c>
      <c r="AE2622" s="152">
        <f t="shared" si="444"/>
        <v>0</v>
      </c>
      <c r="AF2622" s="152"/>
      <c r="AG2622" s="156">
        <v>39602</v>
      </c>
      <c r="AH2622" s="159">
        <v>236.06730000000002</v>
      </c>
      <c r="AI2622" s="155">
        <f t="shared" si="448"/>
        <v>239.60368300000007</v>
      </c>
      <c r="AJ2622" s="158">
        <f t="shared" si="445"/>
        <v>3.6009053350464067E-2</v>
      </c>
      <c r="AK2622" s="155">
        <f t="shared" si="449"/>
        <v>1.7906101209365203E-2</v>
      </c>
      <c r="AL2622" s="158">
        <f t="shared" si="450"/>
        <v>1.7898090211465299E-2</v>
      </c>
    </row>
    <row r="2623" spans="18:38" ht="14.25" x14ac:dyDescent="0.2">
      <c r="R2623" s="152" t="s">
        <v>96</v>
      </c>
      <c r="S2623" s="152"/>
      <c r="T2623" s="152" t="s">
        <v>95</v>
      </c>
      <c r="U2623" s="162">
        <v>39603</v>
      </c>
      <c r="V2623" s="152">
        <v>317.86601000000002</v>
      </c>
      <c r="W2623" s="152">
        <v>316.21037000000001</v>
      </c>
      <c r="X2623" s="152">
        <v>318.22446000000002</v>
      </c>
      <c r="Y2623" s="154">
        <f t="shared" si="440"/>
        <v>2.0140900000000101</v>
      </c>
      <c r="Z2623" s="154">
        <f t="shared" si="441"/>
        <v>0.35845000000000482</v>
      </c>
      <c r="AA2623" s="154">
        <f t="shared" si="442"/>
        <v>-1.6556400000000053</v>
      </c>
      <c r="AB2623" s="155">
        <f t="shared" si="446"/>
        <v>5.7313600000000031</v>
      </c>
      <c r="AC2623" s="155">
        <f t="shared" si="443"/>
        <v>1.6556400000000053</v>
      </c>
      <c r="AD2623" s="155">
        <f t="shared" si="447"/>
        <v>4.3161193333333356</v>
      </c>
      <c r="AE2623" s="152">
        <f t="shared" si="444"/>
        <v>0</v>
      </c>
      <c r="AF2623" s="152"/>
      <c r="AG2623" s="156">
        <v>39603</v>
      </c>
      <c r="AH2623" s="159">
        <v>238.58527000000001</v>
      </c>
      <c r="AI2623" s="155">
        <f t="shared" si="448"/>
        <v>239.31246133333337</v>
      </c>
      <c r="AJ2623" s="158">
        <f t="shared" si="445"/>
        <v>6.9394057730387346E-3</v>
      </c>
      <c r="AK2623" s="155">
        <f t="shared" si="449"/>
        <v>1.8026154884004719E-2</v>
      </c>
      <c r="AL2623" s="158">
        <f t="shared" si="450"/>
        <v>1.8035497647243295E-2</v>
      </c>
    </row>
    <row r="2624" spans="18:38" ht="14.25" x14ac:dyDescent="0.2">
      <c r="R2624" s="152" t="s">
        <v>96</v>
      </c>
      <c r="S2624" s="152"/>
      <c r="T2624" s="152" t="s">
        <v>95</v>
      </c>
      <c r="U2624" s="162">
        <v>39604</v>
      </c>
      <c r="V2624" s="152">
        <v>318.51787000000002</v>
      </c>
      <c r="W2624" s="152">
        <v>316.3544</v>
      </c>
      <c r="X2624" s="152">
        <v>319.47032999999999</v>
      </c>
      <c r="Y2624" s="154">
        <f t="shared" si="440"/>
        <v>3.1159299999999917</v>
      </c>
      <c r="Z2624" s="154">
        <f t="shared" si="441"/>
        <v>0.95245999999997366</v>
      </c>
      <c r="AA2624" s="154">
        <f t="shared" si="442"/>
        <v>-2.163470000000018</v>
      </c>
      <c r="AB2624" s="155">
        <f t="shared" si="446"/>
        <v>5.6037376666666683</v>
      </c>
      <c r="AC2624" s="155">
        <f t="shared" si="443"/>
        <v>2.163470000000018</v>
      </c>
      <c r="AD2624" s="155">
        <f t="shared" si="447"/>
        <v>4.1587513333333357</v>
      </c>
      <c r="AE2624" s="152">
        <f t="shared" si="444"/>
        <v>0</v>
      </c>
      <c r="AF2624" s="152"/>
      <c r="AG2624" s="156">
        <v>39604</v>
      </c>
      <c r="AH2624" s="159">
        <v>227.80917999999997</v>
      </c>
      <c r="AI2624" s="155">
        <f t="shared" si="448"/>
        <v>238.88517200000004</v>
      </c>
      <c r="AJ2624" s="158">
        <f t="shared" si="445"/>
        <v>9.4968517072052065E-3</v>
      </c>
      <c r="AK2624" s="155">
        <f t="shared" si="449"/>
        <v>1.7389029587851303E-2</v>
      </c>
      <c r="AL2624" s="158">
        <f t="shared" si="450"/>
        <v>1.740899737943272E-2</v>
      </c>
    </row>
    <row r="2625" spans="18:38" ht="14.25" x14ac:dyDescent="0.2">
      <c r="R2625" s="152" t="s">
        <v>96</v>
      </c>
      <c r="S2625" s="152"/>
      <c r="T2625" s="152" t="s">
        <v>95</v>
      </c>
      <c r="U2625" s="162">
        <v>39605</v>
      </c>
      <c r="V2625" s="152">
        <v>319.48331000000002</v>
      </c>
      <c r="W2625" s="152">
        <v>318.52803999999998</v>
      </c>
      <c r="X2625" s="152">
        <v>323.65737000000001</v>
      </c>
      <c r="Y2625" s="154">
        <f t="shared" si="440"/>
        <v>5.1293300000000386</v>
      </c>
      <c r="Z2625" s="154">
        <f t="shared" si="441"/>
        <v>4.1740599999999972</v>
      </c>
      <c r="AA2625" s="154">
        <f t="shared" si="442"/>
        <v>-0.95527000000004136</v>
      </c>
      <c r="AB2625" s="155">
        <f t="shared" si="446"/>
        <v>5.6396520000000026</v>
      </c>
      <c r="AC2625" s="155">
        <f t="shared" si="443"/>
        <v>0.95527000000004136</v>
      </c>
      <c r="AD2625" s="155">
        <f t="shared" si="447"/>
        <v>4.1020796666666701</v>
      </c>
      <c r="AE2625" s="152">
        <f t="shared" si="444"/>
        <v>0</v>
      </c>
      <c r="AF2625" s="152"/>
      <c r="AG2625" s="156">
        <v>39605</v>
      </c>
      <c r="AH2625" s="159">
        <v>225.12082000000001</v>
      </c>
      <c r="AI2625" s="155">
        <f t="shared" si="448"/>
        <v>238.39545099999998</v>
      </c>
      <c r="AJ2625" s="158">
        <f t="shared" si="445"/>
        <v>4.2433658512795102E-3</v>
      </c>
      <c r="AK2625" s="155">
        <f t="shared" si="449"/>
        <v>1.7161378349149509E-2</v>
      </c>
      <c r="AL2625" s="158">
        <f t="shared" si="450"/>
        <v>1.7207038345151436E-2</v>
      </c>
    </row>
    <row r="2626" spans="18:38" ht="14.25" x14ac:dyDescent="0.2">
      <c r="R2626" s="152" t="s">
        <v>96</v>
      </c>
      <c r="S2626" s="152"/>
      <c r="T2626" s="152" t="s">
        <v>95</v>
      </c>
      <c r="U2626" s="162">
        <v>39606</v>
      </c>
      <c r="V2626" s="152">
        <v>323.82288</v>
      </c>
      <c r="W2626" s="152">
        <v>319.65053999999998</v>
      </c>
      <c r="X2626" s="152">
        <v>324.09341999999998</v>
      </c>
      <c r="Y2626" s="154">
        <f t="shared" ref="Y2626:Y2689" si="451">X2626-W2626</f>
        <v>4.4428800000000024</v>
      </c>
      <c r="Z2626" s="154">
        <f t="shared" ref="Z2626:Z2689" si="452">X2626-V2626</f>
        <v>0.27053999999998268</v>
      </c>
      <c r="AA2626" s="154">
        <f t="shared" ref="AA2626:AA2689" si="453">W2626-V2626</f>
        <v>-4.1723400000000197</v>
      </c>
      <c r="AB2626" s="155">
        <f t="shared" si="446"/>
        <v>5.6407596666666695</v>
      </c>
      <c r="AC2626" s="155">
        <f t="shared" ref="AC2626:AC2689" si="454">IF((V2626-W2626)&lt;0,0,V2626-W2626)</f>
        <v>4.1723400000000197</v>
      </c>
      <c r="AD2626" s="155">
        <f t="shared" si="447"/>
        <v>4.1161726666666709</v>
      </c>
      <c r="AE2626" s="152">
        <f t="shared" ref="AE2626:AE2689" si="455">IF(AC2626&gt;=25,1,0)</f>
        <v>0</v>
      </c>
      <c r="AF2626" s="152"/>
      <c r="AG2626" s="156">
        <v>39606</v>
      </c>
      <c r="AH2626" s="159">
        <v>228.58955</v>
      </c>
      <c r="AI2626" s="155">
        <f t="shared" si="448"/>
        <v>237.93527266666666</v>
      </c>
      <c r="AJ2626" s="158">
        <f t="shared" ref="AJ2626:AJ2689" si="456">AC2626/AH2626</f>
        <v>1.8252540415780248E-2</v>
      </c>
      <c r="AK2626" s="155">
        <f t="shared" si="449"/>
        <v>1.7254170827983157E-2</v>
      </c>
      <c r="AL2626" s="158">
        <f t="shared" si="450"/>
        <v>1.7299547984351134E-2</v>
      </c>
    </row>
    <row r="2627" spans="18:38" ht="14.25" x14ac:dyDescent="0.2">
      <c r="R2627" s="152" t="s">
        <v>96</v>
      </c>
      <c r="S2627" s="152"/>
      <c r="T2627" s="152" t="s">
        <v>95</v>
      </c>
      <c r="U2627" s="162">
        <v>39607</v>
      </c>
      <c r="V2627" s="152">
        <v>323.31736000000001</v>
      </c>
      <c r="W2627" s="152">
        <v>317.78775999999999</v>
      </c>
      <c r="X2627" s="152">
        <v>323.5883</v>
      </c>
      <c r="Y2627" s="154">
        <f t="shared" si="451"/>
        <v>5.8005400000000122</v>
      </c>
      <c r="Z2627" s="154">
        <f t="shared" si="452"/>
        <v>0.27093999999999596</v>
      </c>
      <c r="AA2627" s="154">
        <f t="shared" si="453"/>
        <v>-5.5296000000000163</v>
      </c>
      <c r="AB2627" s="155">
        <f t="shared" si="446"/>
        <v>5.5096460000000036</v>
      </c>
      <c r="AC2627" s="155">
        <f t="shared" si="454"/>
        <v>5.5296000000000163</v>
      </c>
      <c r="AD2627" s="155">
        <f t="shared" si="447"/>
        <v>3.9709193333333377</v>
      </c>
      <c r="AE2627" s="152">
        <f t="shared" si="455"/>
        <v>0</v>
      </c>
      <c r="AF2627" s="152"/>
      <c r="AG2627" s="156">
        <v>39607</v>
      </c>
      <c r="AH2627" s="159">
        <v>221.85028999999997</v>
      </c>
      <c r="AI2627" s="155">
        <f t="shared" si="448"/>
        <v>237.47734900000003</v>
      </c>
      <c r="AJ2627" s="158">
        <f t="shared" si="456"/>
        <v>2.4924916708470461E-2</v>
      </c>
      <c r="AK2627" s="155">
        <f t="shared" si="449"/>
        <v>1.6686061993565322E-2</v>
      </c>
      <c r="AL2627" s="158">
        <f t="shared" si="450"/>
        <v>1.6721255100979493E-2</v>
      </c>
    </row>
    <row r="2628" spans="18:38" ht="14.25" x14ac:dyDescent="0.2">
      <c r="R2628" s="152" t="s">
        <v>96</v>
      </c>
      <c r="S2628" s="152"/>
      <c r="T2628" s="152" t="s">
        <v>95</v>
      </c>
      <c r="U2628" s="162">
        <v>39608</v>
      </c>
      <c r="V2628" s="152">
        <v>322.98630000000003</v>
      </c>
      <c r="W2628" s="152">
        <v>319.07835999999998</v>
      </c>
      <c r="X2628" s="152">
        <v>323.34235999999999</v>
      </c>
      <c r="Y2628" s="154">
        <f t="shared" si="451"/>
        <v>4.26400000000001</v>
      </c>
      <c r="Z2628" s="154">
        <f t="shared" si="452"/>
        <v>0.35605999999995674</v>
      </c>
      <c r="AA2628" s="154">
        <f t="shared" si="453"/>
        <v>-3.9079400000000533</v>
      </c>
      <c r="AB2628" s="155">
        <f t="shared" si="446"/>
        <v>5.328997333333338</v>
      </c>
      <c r="AC2628" s="155">
        <f t="shared" si="454"/>
        <v>3.9079400000000533</v>
      </c>
      <c r="AD2628" s="155">
        <f t="shared" si="447"/>
        <v>3.8825436666666726</v>
      </c>
      <c r="AE2628" s="152">
        <f t="shared" si="455"/>
        <v>0</v>
      </c>
      <c r="AF2628" s="152"/>
      <c r="AG2628" s="156">
        <v>39608</v>
      </c>
      <c r="AH2628" s="159">
        <v>220.37757999999999</v>
      </c>
      <c r="AI2628" s="155">
        <f t="shared" si="448"/>
        <v>237.40009666666666</v>
      </c>
      <c r="AJ2628" s="158">
        <f t="shared" si="456"/>
        <v>1.7732929093785554E-2</v>
      </c>
      <c r="AK2628" s="155">
        <f t="shared" si="449"/>
        <v>1.6295367555373315E-2</v>
      </c>
      <c r="AL2628" s="158">
        <f t="shared" si="450"/>
        <v>1.6354431700666701E-2</v>
      </c>
    </row>
    <row r="2629" spans="18:38" ht="14.25" x14ac:dyDescent="0.2">
      <c r="R2629" s="152" t="s">
        <v>96</v>
      </c>
      <c r="S2629" s="152"/>
      <c r="T2629" s="152" t="s">
        <v>95</v>
      </c>
      <c r="U2629" s="162">
        <v>39609</v>
      </c>
      <c r="V2629" s="152">
        <v>319.77197999999999</v>
      </c>
      <c r="W2629" s="152">
        <v>312.89960000000002</v>
      </c>
      <c r="X2629" s="152">
        <v>322.46163000000001</v>
      </c>
      <c r="Y2629" s="154">
        <f t="shared" si="451"/>
        <v>9.5620299999999929</v>
      </c>
      <c r="Z2629" s="154">
        <f t="shared" si="452"/>
        <v>2.6896500000000287</v>
      </c>
      <c r="AA2629" s="154">
        <f t="shared" si="453"/>
        <v>-6.8723799999999642</v>
      </c>
      <c r="AB2629" s="155">
        <f t="shared" si="446"/>
        <v>5.386710666666672</v>
      </c>
      <c r="AC2629" s="155">
        <f t="shared" si="454"/>
        <v>6.8723799999999642</v>
      </c>
      <c r="AD2629" s="155">
        <f t="shared" si="447"/>
        <v>3.9049253333333391</v>
      </c>
      <c r="AE2629" s="152">
        <f t="shared" si="455"/>
        <v>0</v>
      </c>
      <c r="AF2629" s="152"/>
      <c r="AG2629" s="156">
        <v>39609</v>
      </c>
      <c r="AH2629" s="159">
        <v>207.49773999999996</v>
      </c>
      <c r="AI2629" s="155">
        <f t="shared" si="448"/>
        <v>236.66555866666664</v>
      </c>
      <c r="AJ2629" s="158">
        <f t="shared" si="456"/>
        <v>3.3120264346011508E-2</v>
      </c>
      <c r="AK2629" s="155">
        <f t="shared" si="449"/>
        <v>1.6498865877271836E-2</v>
      </c>
      <c r="AL2629" s="158">
        <f t="shared" si="450"/>
        <v>1.6499761753814211E-2</v>
      </c>
    </row>
    <row r="2630" spans="18:38" ht="14.25" x14ac:dyDescent="0.2">
      <c r="R2630" s="152" t="s">
        <v>96</v>
      </c>
      <c r="S2630" s="152"/>
      <c r="T2630" s="152" t="s">
        <v>95</v>
      </c>
      <c r="U2630" s="162">
        <v>39610</v>
      </c>
      <c r="V2630" s="152">
        <v>322.74646999999999</v>
      </c>
      <c r="W2630" s="152">
        <v>322.29671999999999</v>
      </c>
      <c r="X2630" s="152">
        <v>325.00123000000002</v>
      </c>
      <c r="Y2630" s="154">
        <f t="shared" si="451"/>
        <v>2.7045100000000275</v>
      </c>
      <c r="Z2630" s="154">
        <f t="shared" si="452"/>
        <v>2.254760000000033</v>
      </c>
      <c r="AA2630" s="154">
        <f t="shared" si="453"/>
        <v>-0.44974999999999454</v>
      </c>
      <c r="AB2630" s="155">
        <f t="shared" si="446"/>
        <v>5.2902863333333396</v>
      </c>
      <c r="AC2630" s="155">
        <f t="shared" si="454"/>
        <v>0.44974999999999454</v>
      </c>
      <c r="AD2630" s="155">
        <f t="shared" si="447"/>
        <v>3.7709846666666729</v>
      </c>
      <c r="AE2630" s="152">
        <f t="shared" si="455"/>
        <v>0</v>
      </c>
      <c r="AF2630" s="152"/>
      <c r="AG2630" s="156">
        <v>39610</v>
      </c>
      <c r="AH2630" s="159">
        <v>217.88773000000003</v>
      </c>
      <c r="AI2630" s="155">
        <f t="shared" si="448"/>
        <v>236.49011133333335</v>
      </c>
      <c r="AJ2630" s="158">
        <f t="shared" si="456"/>
        <v>2.0641364247541358E-3</v>
      </c>
      <c r="AK2630" s="155">
        <f t="shared" si="449"/>
        <v>1.5900264797083331E-2</v>
      </c>
      <c r="AL2630" s="158">
        <f t="shared" si="450"/>
        <v>1.5945633605590644E-2</v>
      </c>
    </row>
    <row r="2631" spans="18:38" ht="14.25" x14ac:dyDescent="0.2">
      <c r="R2631" s="152" t="s">
        <v>96</v>
      </c>
      <c r="S2631" s="152"/>
      <c r="T2631" s="152" t="s">
        <v>95</v>
      </c>
      <c r="U2631" s="162">
        <v>39611</v>
      </c>
      <c r="V2631" s="152">
        <v>325.65469999999999</v>
      </c>
      <c r="W2631" s="152">
        <v>318.59726000000001</v>
      </c>
      <c r="X2631" s="152">
        <v>326.59361999999999</v>
      </c>
      <c r="Y2631" s="154">
        <f t="shared" si="451"/>
        <v>7.9963599999999815</v>
      </c>
      <c r="Z2631" s="154">
        <f t="shared" si="452"/>
        <v>0.93891999999999598</v>
      </c>
      <c r="AA2631" s="154">
        <f t="shared" si="453"/>
        <v>-7.0574399999999855</v>
      </c>
      <c r="AB2631" s="155">
        <f t="shared" si="446"/>
        <v>5.4094096666666722</v>
      </c>
      <c r="AC2631" s="155">
        <f t="shared" si="454"/>
        <v>7.0574399999999855</v>
      </c>
      <c r="AD2631" s="155">
        <f t="shared" si="447"/>
        <v>3.9267356666666711</v>
      </c>
      <c r="AE2631" s="152">
        <f t="shared" si="455"/>
        <v>0</v>
      </c>
      <c r="AF2631" s="152"/>
      <c r="AG2631" s="156">
        <v>39611</v>
      </c>
      <c r="AH2631" s="159">
        <v>220.87455</v>
      </c>
      <c r="AI2631" s="155">
        <f t="shared" si="448"/>
        <v>236.14599299999998</v>
      </c>
      <c r="AJ2631" s="158">
        <f t="shared" si="456"/>
        <v>3.1952255250774636E-2</v>
      </c>
      <c r="AK2631" s="155">
        <f t="shared" si="449"/>
        <v>1.6621491990659473E-2</v>
      </c>
      <c r="AL2631" s="158">
        <f t="shared" si="450"/>
        <v>1.6628423869409766E-2</v>
      </c>
    </row>
    <row r="2632" spans="18:38" ht="14.25" x14ac:dyDescent="0.2">
      <c r="R2632" s="152" t="s">
        <v>96</v>
      </c>
      <c r="S2632" s="152"/>
      <c r="T2632" s="152" t="s">
        <v>95</v>
      </c>
      <c r="U2632" s="162">
        <v>39612</v>
      </c>
      <c r="V2632" s="152">
        <v>325.92126000000002</v>
      </c>
      <c r="W2632" s="152">
        <v>322.98574000000002</v>
      </c>
      <c r="X2632" s="152">
        <v>326.42802</v>
      </c>
      <c r="Y2632" s="154">
        <f t="shared" si="451"/>
        <v>3.4422799999999825</v>
      </c>
      <c r="Z2632" s="154">
        <f t="shared" si="452"/>
        <v>0.50675999999998567</v>
      </c>
      <c r="AA2632" s="154">
        <f t="shared" si="453"/>
        <v>-2.9355199999999968</v>
      </c>
      <c r="AB2632" s="155">
        <f t="shared" si="446"/>
        <v>5.3702906666666728</v>
      </c>
      <c r="AC2632" s="155">
        <f t="shared" si="454"/>
        <v>2.9355199999999968</v>
      </c>
      <c r="AD2632" s="155">
        <f t="shared" si="447"/>
        <v>3.8951536666666717</v>
      </c>
      <c r="AE2632" s="152">
        <f t="shared" si="455"/>
        <v>0</v>
      </c>
      <c r="AF2632" s="152"/>
      <c r="AG2632" s="156">
        <v>39612</v>
      </c>
      <c r="AH2632" s="159">
        <v>227.60451</v>
      </c>
      <c r="AI2632" s="155">
        <f t="shared" si="448"/>
        <v>235.86728166666668</v>
      </c>
      <c r="AJ2632" s="158">
        <f t="shared" si="456"/>
        <v>1.2897459720811317E-2</v>
      </c>
      <c r="AK2632" s="155">
        <f t="shared" si="449"/>
        <v>1.6502884438742111E-2</v>
      </c>
      <c r="AL2632" s="158">
        <f t="shared" si="450"/>
        <v>1.6514175425871049E-2</v>
      </c>
    </row>
    <row r="2633" spans="18:38" ht="14.25" x14ac:dyDescent="0.2">
      <c r="R2633" s="152" t="s">
        <v>96</v>
      </c>
      <c r="S2633" s="152"/>
      <c r="T2633" s="152" t="s">
        <v>95</v>
      </c>
      <c r="U2633" s="162">
        <v>39613</v>
      </c>
      <c r="V2633" s="152">
        <v>325.53987000000001</v>
      </c>
      <c r="W2633" s="152">
        <v>323.30059999999997</v>
      </c>
      <c r="X2633" s="152">
        <v>331.37952999999999</v>
      </c>
      <c r="Y2633" s="154">
        <f t="shared" si="451"/>
        <v>8.0789300000000139</v>
      </c>
      <c r="Z2633" s="154">
        <f t="shared" si="452"/>
        <v>5.8396599999999808</v>
      </c>
      <c r="AA2633" s="154">
        <f t="shared" si="453"/>
        <v>-2.2392700000000332</v>
      </c>
      <c r="AB2633" s="155">
        <f t="shared" si="446"/>
        <v>5.4996986666666734</v>
      </c>
      <c r="AC2633" s="155">
        <f t="shared" si="454"/>
        <v>2.2392700000000332</v>
      </c>
      <c r="AD2633" s="155">
        <f t="shared" si="447"/>
        <v>3.9083490000000061</v>
      </c>
      <c r="AE2633" s="152">
        <f t="shared" si="455"/>
        <v>0</v>
      </c>
      <c r="AF2633" s="152"/>
      <c r="AG2633" s="156">
        <v>39613</v>
      </c>
      <c r="AH2633" s="159">
        <v>226.81011000000001</v>
      </c>
      <c r="AI2633" s="155">
        <f t="shared" si="448"/>
        <v>235.54937466666667</v>
      </c>
      <c r="AJ2633" s="158">
        <f t="shared" si="456"/>
        <v>9.8728844141913828E-3</v>
      </c>
      <c r="AK2633" s="155">
        <f t="shared" si="449"/>
        <v>1.6571994561923525E-2</v>
      </c>
      <c r="AL2633" s="158">
        <f t="shared" si="450"/>
        <v>1.6592483022002644E-2</v>
      </c>
    </row>
    <row r="2634" spans="18:38" ht="14.25" x14ac:dyDescent="0.2">
      <c r="R2634" s="152" t="s">
        <v>96</v>
      </c>
      <c r="S2634" s="152"/>
      <c r="T2634" s="152" t="s">
        <v>95</v>
      </c>
      <c r="U2634" s="162">
        <v>39614</v>
      </c>
      <c r="V2634" s="152">
        <v>325.04784999999998</v>
      </c>
      <c r="W2634" s="152">
        <v>323.41305999999997</v>
      </c>
      <c r="X2634" s="152">
        <v>326.49921999999998</v>
      </c>
      <c r="Y2634" s="154">
        <f t="shared" si="451"/>
        <v>3.0861600000000067</v>
      </c>
      <c r="Z2634" s="154">
        <f t="shared" si="452"/>
        <v>1.4513699999999972</v>
      </c>
      <c r="AA2634" s="154">
        <f t="shared" si="453"/>
        <v>-1.6347900000000095</v>
      </c>
      <c r="AB2634" s="155">
        <f t="shared" si="446"/>
        <v>5.3280700000000065</v>
      </c>
      <c r="AC2634" s="155">
        <f t="shared" si="454"/>
        <v>1.6347900000000095</v>
      </c>
      <c r="AD2634" s="155">
        <f t="shared" si="447"/>
        <v>3.7208280000000058</v>
      </c>
      <c r="AE2634" s="152">
        <f t="shared" si="455"/>
        <v>0</v>
      </c>
      <c r="AF2634" s="152"/>
      <c r="AG2634" s="156">
        <v>39614</v>
      </c>
      <c r="AH2634" s="159">
        <v>225.27723</v>
      </c>
      <c r="AI2634" s="155">
        <f t="shared" si="448"/>
        <v>234.88099966666667</v>
      </c>
      <c r="AJ2634" s="158">
        <f t="shared" si="456"/>
        <v>7.2567919980195492E-3</v>
      </c>
      <c r="AK2634" s="155">
        <f t="shared" si="449"/>
        <v>1.5827398004490303E-2</v>
      </c>
      <c r="AL2634" s="158">
        <f t="shared" si="450"/>
        <v>1.5841332441876736E-2</v>
      </c>
    </row>
    <row r="2635" spans="18:38" ht="14.25" x14ac:dyDescent="0.2">
      <c r="R2635" s="152" t="s">
        <v>96</v>
      </c>
      <c r="S2635" s="152"/>
      <c r="T2635" s="152" t="s">
        <v>95</v>
      </c>
      <c r="U2635" s="162">
        <v>39615</v>
      </c>
      <c r="V2635" s="152">
        <v>324.83873999999997</v>
      </c>
      <c r="W2635" s="152">
        <v>321.30527999999998</v>
      </c>
      <c r="X2635" s="152">
        <v>326.56873000000002</v>
      </c>
      <c r="Y2635" s="154">
        <f t="shared" si="451"/>
        <v>5.2634500000000344</v>
      </c>
      <c r="Z2635" s="154">
        <f t="shared" si="452"/>
        <v>1.7299900000000434</v>
      </c>
      <c r="AA2635" s="154">
        <f t="shared" si="453"/>
        <v>-3.5334599999999909</v>
      </c>
      <c r="AB2635" s="155">
        <f t="shared" si="446"/>
        <v>5.36406133333334</v>
      </c>
      <c r="AC2635" s="155">
        <f t="shared" si="454"/>
        <v>3.5334599999999909</v>
      </c>
      <c r="AD2635" s="155">
        <f t="shared" si="447"/>
        <v>3.7945310000000063</v>
      </c>
      <c r="AE2635" s="152">
        <f t="shared" si="455"/>
        <v>0</v>
      </c>
      <c r="AF2635" s="152"/>
      <c r="AG2635" s="156">
        <v>39615</v>
      </c>
      <c r="AH2635" s="159">
        <v>224.20730000000003</v>
      </c>
      <c r="AI2635" s="155">
        <f t="shared" si="448"/>
        <v>234.31437200000002</v>
      </c>
      <c r="AJ2635" s="158">
        <f t="shared" si="456"/>
        <v>1.5759790158482754E-2</v>
      </c>
      <c r="AK2635" s="155">
        <f t="shared" si="449"/>
        <v>1.6169980231254849E-2</v>
      </c>
      <c r="AL2635" s="158">
        <f t="shared" si="450"/>
        <v>1.6194188037257938E-2</v>
      </c>
    </row>
    <row r="2636" spans="18:38" ht="14.25" x14ac:dyDescent="0.2">
      <c r="R2636" s="152" t="s">
        <v>96</v>
      </c>
      <c r="S2636" s="152"/>
      <c r="T2636" s="152" t="s">
        <v>95</v>
      </c>
      <c r="U2636" s="162">
        <v>39616</v>
      </c>
      <c r="V2636" s="152">
        <v>323.07481000000001</v>
      </c>
      <c r="W2636" s="152">
        <v>315.91455999999999</v>
      </c>
      <c r="X2636" s="152">
        <v>323.02224999999999</v>
      </c>
      <c r="Y2636" s="154">
        <f t="shared" si="451"/>
        <v>7.107689999999991</v>
      </c>
      <c r="Z2636" s="154">
        <f t="shared" si="452"/>
        <v>-5.256000000002814E-2</v>
      </c>
      <c r="AA2636" s="154">
        <f t="shared" si="453"/>
        <v>-7.1602500000000191</v>
      </c>
      <c r="AB2636" s="155">
        <f t="shared" si="446"/>
        <v>5.5313153333333389</v>
      </c>
      <c r="AC2636" s="155">
        <f t="shared" si="454"/>
        <v>7.1602500000000191</v>
      </c>
      <c r="AD2636" s="155">
        <f t="shared" si="447"/>
        <v>4.0009103333333389</v>
      </c>
      <c r="AE2636" s="152">
        <f t="shared" si="455"/>
        <v>0</v>
      </c>
      <c r="AF2636" s="152"/>
      <c r="AG2636" s="156">
        <v>39616</v>
      </c>
      <c r="AH2636" s="159">
        <v>218.14926</v>
      </c>
      <c r="AI2636" s="155">
        <f t="shared" si="448"/>
        <v>233.48501400000001</v>
      </c>
      <c r="AJ2636" s="158">
        <f t="shared" si="456"/>
        <v>3.2822710468969819E-2</v>
      </c>
      <c r="AK2636" s="155">
        <f t="shared" si="449"/>
        <v>1.7131183008041489E-2</v>
      </c>
      <c r="AL2636" s="158">
        <f t="shared" si="450"/>
        <v>1.7135619390687484E-2</v>
      </c>
    </row>
    <row r="2637" spans="18:38" ht="14.25" x14ac:dyDescent="0.2">
      <c r="R2637" s="152" t="s">
        <v>96</v>
      </c>
      <c r="S2637" s="152"/>
      <c r="T2637" s="152" t="s">
        <v>95</v>
      </c>
      <c r="U2637" s="162">
        <v>39617</v>
      </c>
      <c r="V2637" s="152">
        <v>321.53041000000002</v>
      </c>
      <c r="W2637" s="152">
        <v>314.61948999999998</v>
      </c>
      <c r="X2637" s="152">
        <v>321.42586999999997</v>
      </c>
      <c r="Y2637" s="154">
        <f t="shared" si="451"/>
        <v>6.8063799999999901</v>
      </c>
      <c r="Z2637" s="154">
        <f t="shared" si="452"/>
        <v>-0.10454000000004271</v>
      </c>
      <c r="AA2637" s="154">
        <f t="shared" si="453"/>
        <v>-6.9109200000000328</v>
      </c>
      <c r="AB2637" s="155">
        <f t="shared" si="446"/>
        <v>5.6059530000000048</v>
      </c>
      <c r="AC2637" s="155">
        <f t="shared" si="454"/>
        <v>6.9109200000000328</v>
      </c>
      <c r="AD2637" s="155">
        <f t="shared" si="447"/>
        <v>4.0780440000000056</v>
      </c>
      <c r="AE2637" s="152">
        <f t="shared" si="455"/>
        <v>0</v>
      </c>
      <c r="AF2637" s="152"/>
      <c r="AG2637" s="156">
        <v>39617</v>
      </c>
      <c r="AH2637" s="159">
        <v>220.17825999999997</v>
      </c>
      <c r="AI2637" s="155">
        <f t="shared" si="448"/>
        <v>232.39977666666667</v>
      </c>
      <c r="AJ2637" s="158">
        <f t="shared" si="456"/>
        <v>3.1387840016539478E-2</v>
      </c>
      <c r="AK2637" s="155">
        <f t="shared" si="449"/>
        <v>1.7571156716769207E-2</v>
      </c>
      <c r="AL2637" s="158">
        <f t="shared" si="450"/>
        <v>1.7547538377582803E-2</v>
      </c>
    </row>
    <row r="2638" spans="18:38" ht="14.25" x14ac:dyDescent="0.2">
      <c r="R2638" s="152" t="s">
        <v>96</v>
      </c>
      <c r="S2638" s="152"/>
      <c r="T2638" s="152" t="s">
        <v>95</v>
      </c>
      <c r="U2638" s="162">
        <v>39618</v>
      </c>
      <c r="V2638" s="152">
        <v>319.75387999999998</v>
      </c>
      <c r="W2638" s="152">
        <v>315.66165999999998</v>
      </c>
      <c r="X2638" s="152">
        <v>319.95015000000001</v>
      </c>
      <c r="Y2638" s="154">
        <f t="shared" si="451"/>
        <v>4.2884900000000243</v>
      </c>
      <c r="Z2638" s="154">
        <f t="shared" si="452"/>
        <v>0.19627000000002681</v>
      </c>
      <c r="AA2638" s="154">
        <f t="shared" si="453"/>
        <v>-4.0922199999999975</v>
      </c>
      <c r="AB2638" s="155">
        <f t="shared" si="446"/>
        <v>5.5897890000000059</v>
      </c>
      <c r="AC2638" s="155">
        <f t="shared" si="454"/>
        <v>4.0922199999999975</v>
      </c>
      <c r="AD2638" s="155">
        <f t="shared" si="447"/>
        <v>4.0779886666666716</v>
      </c>
      <c r="AE2638" s="152">
        <f t="shared" si="455"/>
        <v>0</v>
      </c>
      <c r="AF2638" s="152"/>
      <c r="AG2638" s="156">
        <v>39618</v>
      </c>
      <c r="AH2638" s="159">
        <v>208.60143000000002</v>
      </c>
      <c r="AI2638" s="155">
        <f t="shared" si="448"/>
        <v>231.07628633333337</v>
      </c>
      <c r="AJ2638" s="158">
        <f t="shared" si="456"/>
        <v>1.9617411059933757E-2</v>
      </c>
      <c r="AK2638" s="155">
        <f t="shared" si="449"/>
        <v>1.7675496144580031E-2</v>
      </c>
      <c r="AL2638" s="158">
        <f t="shared" si="450"/>
        <v>1.7647802513080336E-2</v>
      </c>
    </row>
    <row r="2639" spans="18:38" ht="14.25" x14ac:dyDescent="0.2">
      <c r="R2639" s="152" t="s">
        <v>96</v>
      </c>
      <c r="S2639" s="152"/>
      <c r="T2639" s="152" t="s">
        <v>95</v>
      </c>
      <c r="U2639" s="162">
        <v>39619</v>
      </c>
      <c r="V2639" s="152">
        <v>319.89569</v>
      </c>
      <c r="W2639" s="152">
        <v>313.49495000000002</v>
      </c>
      <c r="X2639" s="152">
        <v>319.89600000000002</v>
      </c>
      <c r="Y2639" s="154">
        <f t="shared" si="451"/>
        <v>6.4010499999999979</v>
      </c>
      <c r="Z2639" s="154">
        <f t="shared" si="452"/>
        <v>3.100000000131331E-4</v>
      </c>
      <c r="AA2639" s="154">
        <f t="shared" si="453"/>
        <v>-6.4007399999999848</v>
      </c>
      <c r="AB2639" s="155">
        <f t="shared" si="446"/>
        <v>5.6163003333333394</v>
      </c>
      <c r="AC2639" s="155">
        <f t="shared" si="454"/>
        <v>6.4007399999999848</v>
      </c>
      <c r="AD2639" s="155">
        <f t="shared" si="447"/>
        <v>4.1860353333333382</v>
      </c>
      <c r="AE2639" s="152">
        <f t="shared" si="455"/>
        <v>0</v>
      </c>
      <c r="AF2639" s="152"/>
      <c r="AG2639" s="156">
        <v>39619</v>
      </c>
      <c r="AH2639" s="159">
        <v>211.72324</v>
      </c>
      <c r="AI2639" s="155">
        <f t="shared" si="448"/>
        <v>230.02545966666671</v>
      </c>
      <c r="AJ2639" s="158">
        <f t="shared" si="456"/>
        <v>3.0231636356972361E-2</v>
      </c>
      <c r="AK2639" s="155">
        <f t="shared" si="449"/>
        <v>1.8250279301424966E-2</v>
      </c>
      <c r="AL2639" s="158">
        <f t="shared" si="450"/>
        <v>1.8198139194676031E-2</v>
      </c>
    </row>
    <row r="2640" spans="18:38" ht="14.25" x14ac:dyDescent="0.2">
      <c r="R2640" s="152" t="s">
        <v>96</v>
      </c>
      <c r="S2640" s="152"/>
      <c r="T2640" s="152" t="s">
        <v>95</v>
      </c>
      <c r="U2640" s="162">
        <v>39620</v>
      </c>
      <c r="V2640" s="152">
        <v>319.85721999999998</v>
      </c>
      <c r="W2640" s="152">
        <v>315.27280000000002</v>
      </c>
      <c r="X2640" s="152">
        <v>320.29649999999998</v>
      </c>
      <c r="Y2640" s="154">
        <f t="shared" si="451"/>
        <v>5.0236999999999625</v>
      </c>
      <c r="Z2640" s="154">
        <f t="shared" si="452"/>
        <v>0.43927999999999656</v>
      </c>
      <c r="AA2640" s="154">
        <f t="shared" si="453"/>
        <v>-4.584419999999966</v>
      </c>
      <c r="AB2640" s="155">
        <f t="shared" si="446"/>
        <v>5.5262850000000032</v>
      </c>
      <c r="AC2640" s="155">
        <f t="shared" si="454"/>
        <v>4.584419999999966</v>
      </c>
      <c r="AD2640" s="155">
        <f t="shared" si="447"/>
        <v>4.1991700000000041</v>
      </c>
      <c r="AE2640" s="152">
        <f t="shared" si="455"/>
        <v>0</v>
      </c>
      <c r="AF2640" s="152"/>
      <c r="AG2640" s="156">
        <v>39620</v>
      </c>
      <c r="AH2640" s="159">
        <v>215.82414</v>
      </c>
      <c r="AI2640" s="155">
        <f t="shared" si="448"/>
        <v>229.0026426666667</v>
      </c>
      <c r="AJ2640" s="158">
        <f t="shared" si="456"/>
        <v>2.1241460755965325E-2</v>
      </c>
      <c r="AK2640" s="155">
        <f t="shared" si="449"/>
        <v>1.8391697437594629E-2</v>
      </c>
      <c r="AL2640" s="158">
        <f t="shared" si="450"/>
        <v>1.8336775292642635E-2</v>
      </c>
    </row>
    <row r="2641" spans="18:38" ht="14.25" x14ac:dyDescent="0.2">
      <c r="R2641" s="152" t="s">
        <v>96</v>
      </c>
      <c r="S2641" s="152"/>
      <c r="T2641" s="152" t="s">
        <v>95</v>
      </c>
      <c r="U2641" s="162">
        <v>39621</v>
      </c>
      <c r="V2641" s="152">
        <v>320.61718999999999</v>
      </c>
      <c r="W2641" s="152">
        <v>320.28183000000001</v>
      </c>
      <c r="X2641" s="152">
        <v>322.06078000000002</v>
      </c>
      <c r="Y2641" s="154">
        <f t="shared" si="451"/>
        <v>1.7789500000000089</v>
      </c>
      <c r="Z2641" s="154">
        <f t="shared" si="452"/>
        <v>1.4435900000000288</v>
      </c>
      <c r="AA2641" s="154">
        <f t="shared" si="453"/>
        <v>-0.33535999999998012</v>
      </c>
      <c r="AB2641" s="155">
        <f t="shared" si="446"/>
        <v>5.33941466666667</v>
      </c>
      <c r="AC2641" s="155">
        <f t="shared" si="454"/>
        <v>0.33535999999998012</v>
      </c>
      <c r="AD2641" s="155">
        <f t="shared" si="447"/>
        <v>3.983218000000003</v>
      </c>
      <c r="AE2641" s="152">
        <f t="shared" si="455"/>
        <v>0</v>
      </c>
      <c r="AF2641" s="152"/>
      <c r="AG2641" s="156">
        <v>39621</v>
      </c>
      <c r="AH2641" s="159">
        <v>217.05326000000002</v>
      </c>
      <c r="AI2641" s="155">
        <f t="shared" si="448"/>
        <v>228.16502833333331</v>
      </c>
      <c r="AJ2641" s="158">
        <f t="shared" si="456"/>
        <v>1.5450585722600069E-3</v>
      </c>
      <c r="AK2641" s="155">
        <f t="shared" si="449"/>
        <v>1.7505347041765634E-2</v>
      </c>
      <c r="AL2641" s="158">
        <f t="shared" si="450"/>
        <v>1.7457618413724636E-2</v>
      </c>
    </row>
    <row r="2642" spans="18:38" ht="14.25" x14ac:dyDescent="0.2">
      <c r="R2642" s="152" t="s">
        <v>96</v>
      </c>
      <c r="S2642" s="152"/>
      <c r="T2642" s="152" t="s">
        <v>95</v>
      </c>
      <c r="U2642" s="162">
        <v>39622</v>
      </c>
      <c r="V2642" s="152">
        <v>321.83273000000003</v>
      </c>
      <c r="W2642" s="152">
        <v>316.56797999999998</v>
      </c>
      <c r="X2642" s="152">
        <v>323.00232</v>
      </c>
      <c r="Y2642" s="154">
        <f t="shared" si="451"/>
        <v>6.4343400000000202</v>
      </c>
      <c r="Z2642" s="154">
        <f t="shared" si="452"/>
        <v>1.169589999999971</v>
      </c>
      <c r="AA2642" s="154">
        <f t="shared" si="453"/>
        <v>-5.2647500000000491</v>
      </c>
      <c r="AB2642" s="155">
        <f t="shared" si="446"/>
        <v>5.3811720000000038</v>
      </c>
      <c r="AC2642" s="155">
        <f t="shared" si="454"/>
        <v>5.2647500000000491</v>
      </c>
      <c r="AD2642" s="155">
        <f t="shared" si="447"/>
        <v>4.003153333333338</v>
      </c>
      <c r="AE2642" s="152">
        <f t="shared" si="455"/>
        <v>0</v>
      </c>
      <c r="AF2642" s="152"/>
      <c r="AG2642" s="156">
        <v>39622</v>
      </c>
      <c r="AH2642" s="159">
        <v>206.47648000000004</v>
      </c>
      <c r="AI2642" s="155">
        <f t="shared" si="448"/>
        <v>227.16734933333333</v>
      </c>
      <c r="AJ2642" s="158">
        <f t="shared" si="456"/>
        <v>2.5498061570984009E-2</v>
      </c>
      <c r="AK2642" s="155">
        <f t="shared" si="449"/>
        <v>1.7697279779346677E-2</v>
      </c>
      <c r="AL2642" s="158">
        <f t="shared" si="450"/>
        <v>1.762204535590774E-2</v>
      </c>
    </row>
    <row r="2643" spans="18:38" ht="14.25" x14ac:dyDescent="0.2">
      <c r="R2643" s="152" t="s">
        <v>96</v>
      </c>
      <c r="S2643" s="152"/>
      <c r="T2643" s="152" t="s">
        <v>95</v>
      </c>
      <c r="U2643" s="162">
        <v>39623</v>
      </c>
      <c r="V2643" s="152">
        <v>323.17052999999999</v>
      </c>
      <c r="W2643" s="152">
        <v>315.58514000000002</v>
      </c>
      <c r="X2643" s="152">
        <v>322.92061000000001</v>
      </c>
      <c r="Y2643" s="154">
        <f t="shared" si="451"/>
        <v>7.3354699999999866</v>
      </c>
      <c r="Z2643" s="154">
        <f t="shared" si="452"/>
        <v>-0.24991999999997461</v>
      </c>
      <c r="AA2643" s="154">
        <f t="shared" si="453"/>
        <v>-7.5853899999999612</v>
      </c>
      <c r="AB2643" s="155">
        <f t="shared" si="446"/>
        <v>5.34414266666667</v>
      </c>
      <c r="AC2643" s="155">
        <f t="shared" si="454"/>
        <v>7.5853899999999612</v>
      </c>
      <c r="AD2643" s="155">
        <f t="shared" si="447"/>
        <v>3.9881446666666704</v>
      </c>
      <c r="AE2643" s="152">
        <f t="shared" si="455"/>
        <v>0</v>
      </c>
      <c r="AF2643" s="152"/>
      <c r="AG2643" s="156">
        <v>39623</v>
      </c>
      <c r="AH2643" s="159">
        <v>214.97267000000002</v>
      </c>
      <c r="AI2643" s="155">
        <f t="shared" si="448"/>
        <v>226.34191033333329</v>
      </c>
      <c r="AJ2643" s="158">
        <f t="shared" si="456"/>
        <v>3.528536906575129E-2</v>
      </c>
      <c r="AK2643" s="155">
        <f t="shared" si="449"/>
        <v>1.7756166481850556E-2</v>
      </c>
      <c r="AL2643" s="158">
        <f t="shared" si="450"/>
        <v>1.7620000912748936E-2</v>
      </c>
    </row>
    <row r="2644" spans="18:38" ht="14.25" x14ac:dyDescent="0.2">
      <c r="R2644" s="152" t="s">
        <v>96</v>
      </c>
      <c r="S2644" s="152"/>
      <c r="T2644" s="152" t="s">
        <v>95</v>
      </c>
      <c r="U2644" s="162">
        <v>39624</v>
      </c>
      <c r="V2644" s="152">
        <v>319.89611000000002</v>
      </c>
      <c r="W2644" s="152">
        <v>313.21881000000002</v>
      </c>
      <c r="X2644" s="152">
        <v>321.37614000000002</v>
      </c>
      <c r="Y2644" s="154">
        <f t="shared" si="451"/>
        <v>8.1573300000000017</v>
      </c>
      <c r="Z2644" s="154">
        <f t="shared" si="452"/>
        <v>1.4800299999999993</v>
      </c>
      <c r="AA2644" s="154">
        <f t="shared" si="453"/>
        <v>-6.6773000000000025</v>
      </c>
      <c r="AB2644" s="155">
        <f t="shared" si="446"/>
        <v>5.473902666666671</v>
      </c>
      <c r="AC2644" s="155">
        <f t="shared" si="454"/>
        <v>6.6773000000000025</v>
      </c>
      <c r="AD2644" s="155">
        <f t="shared" si="447"/>
        <v>4.0750816666666712</v>
      </c>
      <c r="AE2644" s="152">
        <f t="shared" si="455"/>
        <v>0</v>
      </c>
      <c r="AF2644" s="152"/>
      <c r="AG2644" s="156">
        <v>39624</v>
      </c>
      <c r="AH2644" s="159">
        <v>228.99227999999999</v>
      </c>
      <c r="AI2644" s="155">
        <f t="shared" si="448"/>
        <v>225.64311299999997</v>
      </c>
      <c r="AJ2644" s="158">
        <f t="shared" si="456"/>
        <v>2.9159498302737553E-2</v>
      </c>
      <c r="AK2644" s="155">
        <f t="shared" si="449"/>
        <v>1.8185496019006632E-2</v>
      </c>
      <c r="AL2644" s="158">
        <f t="shared" si="450"/>
        <v>1.8059853954712421E-2</v>
      </c>
    </row>
    <row r="2645" spans="18:38" ht="14.25" x14ac:dyDescent="0.2">
      <c r="R2645" s="152" t="s">
        <v>96</v>
      </c>
      <c r="S2645" s="152"/>
      <c r="T2645" s="152" t="s">
        <v>95</v>
      </c>
      <c r="U2645" s="162">
        <v>39625</v>
      </c>
      <c r="V2645" s="152">
        <v>321.20616999999999</v>
      </c>
      <c r="W2645" s="152">
        <v>314.8843</v>
      </c>
      <c r="X2645" s="152">
        <v>321.43412000000001</v>
      </c>
      <c r="Y2645" s="154">
        <f t="shared" si="451"/>
        <v>6.5498200000000111</v>
      </c>
      <c r="Z2645" s="154">
        <f t="shared" si="452"/>
        <v>0.22795000000002119</v>
      </c>
      <c r="AA2645" s="154">
        <f t="shared" si="453"/>
        <v>-6.3218699999999899</v>
      </c>
      <c r="AB2645" s="155">
        <f t="shared" si="446"/>
        <v>5.50886266666667</v>
      </c>
      <c r="AC2645" s="155">
        <f t="shared" si="454"/>
        <v>6.3218699999999899</v>
      </c>
      <c r="AD2645" s="155">
        <f t="shared" si="447"/>
        <v>4.103173333333336</v>
      </c>
      <c r="AE2645" s="152">
        <f t="shared" si="455"/>
        <v>0</v>
      </c>
      <c r="AF2645" s="152"/>
      <c r="AG2645" s="156">
        <v>39625</v>
      </c>
      <c r="AH2645" s="159">
        <v>226.77586000000002</v>
      </c>
      <c r="AI2645" s="155">
        <f t="shared" si="448"/>
        <v>224.52539599999997</v>
      </c>
      <c r="AJ2645" s="158">
        <f t="shared" si="456"/>
        <v>2.7877173522790254E-2</v>
      </c>
      <c r="AK2645" s="155">
        <f t="shared" si="449"/>
        <v>1.8413113306312168E-2</v>
      </c>
      <c r="AL2645" s="158">
        <f t="shared" si="450"/>
        <v>1.8274874051812547E-2</v>
      </c>
    </row>
    <row r="2646" spans="18:38" ht="14.25" x14ac:dyDescent="0.2">
      <c r="R2646" s="152" t="s">
        <v>96</v>
      </c>
      <c r="S2646" s="152"/>
      <c r="T2646" s="152" t="s">
        <v>95</v>
      </c>
      <c r="U2646" s="162">
        <v>39626</v>
      </c>
      <c r="V2646" s="152">
        <v>321.19375000000002</v>
      </c>
      <c r="W2646" s="152">
        <v>312.15899000000002</v>
      </c>
      <c r="X2646" s="152">
        <v>321.55520999999999</v>
      </c>
      <c r="Y2646" s="154">
        <f t="shared" si="451"/>
        <v>9.3962199999999712</v>
      </c>
      <c r="Z2646" s="154">
        <f t="shared" si="452"/>
        <v>0.36145999999996548</v>
      </c>
      <c r="AA2646" s="154">
        <f t="shared" si="453"/>
        <v>-9.0347600000000057</v>
      </c>
      <c r="AB2646" s="155">
        <f t="shared" si="446"/>
        <v>5.5096736666666688</v>
      </c>
      <c r="AC2646" s="155">
        <f t="shared" si="454"/>
        <v>9.0347600000000057</v>
      </c>
      <c r="AD2646" s="155">
        <f t="shared" si="447"/>
        <v>4.1249726666666691</v>
      </c>
      <c r="AE2646" s="152">
        <f t="shared" si="455"/>
        <v>0</v>
      </c>
      <c r="AF2646" s="152"/>
      <c r="AG2646" s="156">
        <v>39626</v>
      </c>
      <c r="AH2646" s="159">
        <v>220.97002000000003</v>
      </c>
      <c r="AI2646" s="155">
        <f t="shared" si="448"/>
        <v>223.76777133333329</v>
      </c>
      <c r="AJ2646" s="158">
        <f t="shared" si="456"/>
        <v>4.0886813514340106E-2</v>
      </c>
      <c r="AK2646" s="155">
        <f t="shared" si="449"/>
        <v>1.862967654115668E-2</v>
      </c>
      <c r="AL2646" s="158">
        <f t="shared" si="450"/>
        <v>1.8434167896868164E-2</v>
      </c>
    </row>
    <row r="2647" spans="18:38" ht="14.25" x14ac:dyDescent="0.2">
      <c r="R2647" s="152" t="s">
        <v>96</v>
      </c>
      <c r="S2647" s="152"/>
      <c r="T2647" s="152" t="s">
        <v>95</v>
      </c>
      <c r="U2647" s="162">
        <v>39627</v>
      </c>
      <c r="V2647" s="152">
        <v>317.70861000000002</v>
      </c>
      <c r="W2647" s="152">
        <v>314.78465</v>
      </c>
      <c r="X2647" s="152">
        <v>317.73716000000002</v>
      </c>
      <c r="Y2647" s="154">
        <f t="shared" si="451"/>
        <v>2.952510000000018</v>
      </c>
      <c r="Z2647" s="154">
        <f t="shared" si="452"/>
        <v>2.8549999999995634E-2</v>
      </c>
      <c r="AA2647" s="154">
        <f t="shared" si="453"/>
        <v>-2.9239600000000223</v>
      </c>
      <c r="AB2647" s="155">
        <f t="shared" si="446"/>
        <v>5.4551606666666679</v>
      </c>
      <c r="AC2647" s="155">
        <f t="shared" si="454"/>
        <v>2.9239600000000223</v>
      </c>
      <c r="AD2647" s="155">
        <f t="shared" si="447"/>
        <v>4.222438000000003</v>
      </c>
      <c r="AE2647" s="152">
        <f t="shared" si="455"/>
        <v>0</v>
      </c>
      <c r="AF2647" s="152"/>
      <c r="AG2647" s="156">
        <v>39627</v>
      </c>
      <c r="AH2647" s="159">
        <v>219.27138000000002</v>
      </c>
      <c r="AI2647" s="155">
        <f t="shared" si="448"/>
        <v>223.16085866666663</v>
      </c>
      <c r="AJ2647" s="158">
        <f t="shared" si="456"/>
        <v>1.3334891220185789E-2</v>
      </c>
      <c r="AK2647" s="155">
        <f t="shared" si="449"/>
        <v>1.9074172915162876E-2</v>
      </c>
      <c r="AL2647" s="158">
        <f t="shared" si="450"/>
        <v>1.8921051053612501E-2</v>
      </c>
    </row>
    <row r="2648" spans="18:38" ht="14.25" x14ac:dyDescent="0.2">
      <c r="R2648" s="152" t="s">
        <v>96</v>
      </c>
      <c r="S2648" s="152"/>
      <c r="T2648" s="152" t="s">
        <v>95</v>
      </c>
      <c r="U2648" s="162">
        <v>39628</v>
      </c>
      <c r="V2648" s="152">
        <v>317.78831000000002</v>
      </c>
      <c r="W2648" s="152">
        <v>317.11928999999998</v>
      </c>
      <c r="X2648" s="152">
        <v>319.49198000000001</v>
      </c>
      <c r="Y2648" s="154">
        <f t="shared" si="451"/>
        <v>2.3726900000000342</v>
      </c>
      <c r="Z2648" s="154">
        <f t="shared" si="452"/>
        <v>1.7036699999999882</v>
      </c>
      <c r="AA2648" s="154">
        <f t="shared" si="453"/>
        <v>-0.66902000000004591</v>
      </c>
      <c r="AB2648" s="155">
        <f t="shared" si="446"/>
        <v>5.4056276666666694</v>
      </c>
      <c r="AC2648" s="155">
        <f t="shared" si="454"/>
        <v>0.66902000000004591</v>
      </c>
      <c r="AD2648" s="155">
        <f t="shared" si="447"/>
        <v>4.162488000000006</v>
      </c>
      <c r="AE2648" s="152">
        <f t="shared" si="455"/>
        <v>0</v>
      </c>
      <c r="AF2648" s="152"/>
      <c r="AG2648" s="156">
        <v>39628</v>
      </c>
      <c r="AH2648" s="159">
        <v>216.45009999999996</v>
      </c>
      <c r="AI2648" s="155">
        <f t="shared" si="448"/>
        <v>222.47644533333332</v>
      </c>
      <c r="AJ2648" s="158">
        <f t="shared" si="456"/>
        <v>3.0908740628904584E-3</v>
      </c>
      <c r="AK2648" s="155">
        <f t="shared" si="449"/>
        <v>1.883012719626084E-2</v>
      </c>
      <c r="AL2648" s="158">
        <f t="shared" si="450"/>
        <v>1.8709791923200721E-2</v>
      </c>
    </row>
    <row r="2649" spans="18:38" ht="14.25" x14ac:dyDescent="0.2">
      <c r="R2649" s="152" t="s">
        <v>96</v>
      </c>
      <c r="S2649" s="152"/>
      <c r="T2649" s="152" t="s">
        <v>95</v>
      </c>
      <c r="U2649" s="162">
        <v>39629</v>
      </c>
      <c r="V2649" s="152">
        <v>319.73799000000002</v>
      </c>
      <c r="W2649" s="152">
        <v>318.00803999999999</v>
      </c>
      <c r="X2649" s="152">
        <v>320.40942999999999</v>
      </c>
      <c r="Y2649" s="154">
        <f t="shared" si="451"/>
        <v>2.4013899999999921</v>
      </c>
      <c r="Z2649" s="154">
        <f t="shared" si="452"/>
        <v>0.6714399999999614</v>
      </c>
      <c r="AA2649" s="154">
        <f t="shared" si="453"/>
        <v>-1.7299500000000307</v>
      </c>
      <c r="AB2649" s="155">
        <f t="shared" si="446"/>
        <v>5.3642546666666684</v>
      </c>
      <c r="AC2649" s="155">
        <f t="shared" si="454"/>
        <v>1.7299500000000307</v>
      </c>
      <c r="AD2649" s="155">
        <f t="shared" si="447"/>
        <v>4.2201530000000069</v>
      </c>
      <c r="AE2649" s="152">
        <f t="shared" si="455"/>
        <v>0</v>
      </c>
      <c r="AF2649" s="152"/>
      <c r="AG2649" s="156">
        <v>39629</v>
      </c>
      <c r="AH2649" s="159">
        <v>212.06259000000003</v>
      </c>
      <c r="AI2649" s="155">
        <f t="shared" si="448"/>
        <v>221.82577566666669</v>
      </c>
      <c r="AJ2649" s="158">
        <f t="shared" si="456"/>
        <v>8.1577330541894762E-3</v>
      </c>
      <c r="AK2649" s="155">
        <f t="shared" si="449"/>
        <v>1.9102051631400489E-2</v>
      </c>
      <c r="AL2649" s="158">
        <f t="shared" si="450"/>
        <v>1.9024628618188849E-2</v>
      </c>
    </row>
    <row r="2650" spans="18:38" ht="14.25" x14ac:dyDescent="0.2">
      <c r="R2650" s="152" t="s">
        <v>96</v>
      </c>
      <c r="S2650" s="152"/>
      <c r="T2650" s="152" t="s">
        <v>95</v>
      </c>
      <c r="U2650" s="162">
        <v>39630</v>
      </c>
      <c r="V2650" s="152">
        <v>318.54696000000001</v>
      </c>
      <c r="W2650" s="152">
        <v>318.97759000000002</v>
      </c>
      <c r="X2650" s="152">
        <v>323.18738000000002</v>
      </c>
      <c r="Y2650" s="154">
        <f t="shared" si="451"/>
        <v>4.2097899999999981</v>
      </c>
      <c r="Z2650" s="154">
        <f t="shared" si="452"/>
        <v>4.640420000000006</v>
      </c>
      <c r="AA2650" s="154">
        <f t="shared" si="453"/>
        <v>0.43063000000000784</v>
      </c>
      <c r="AB2650" s="155">
        <f t="shared" si="446"/>
        <v>5.1999503333333355</v>
      </c>
      <c r="AC2650" s="155">
        <f t="shared" si="454"/>
        <v>0</v>
      </c>
      <c r="AD2650" s="155">
        <f t="shared" si="447"/>
        <v>4.0605800000000061</v>
      </c>
      <c r="AE2650" s="152">
        <f t="shared" si="455"/>
        <v>0</v>
      </c>
      <c r="AF2650" s="152"/>
      <c r="AG2650" s="156">
        <v>39630</v>
      </c>
      <c r="AH2650" s="159">
        <v>221.02329</v>
      </c>
      <c r="AI2650" s="155">
        <f t="shared" si="448"/>
        <v>221.27692500000003</v>
      </c>
      <c r="AJ2650" s="158">
        <f t="shared" si="456"/>
        <v>0</v>
      </c>
      <c r="AK2650" s="155">
        <f t="shared" si="449"/>
        <v>1.8430133657665219E-2</v>
      </c>
      <c r="AL2650" s="158">
        <f t="shared" si="450"/>
        <v>1.8350670771477891E-2</v>
      </c>
    </row>
    <row r="2651" spans="18:38" ht="14.25" x14ac:dyDescent="0.2">
      <c r="R2651" s="152" t="s">
        <v>96</v>
      </c>
      <c r="S2651" s="152"/>
      <c r="T2651" s="152" t="s">
        <v>95</v>
      </c>
      <c r="U2651" s="162">
        <v>39631</v>
      </c>
      <c r="V2651" s="152">
        <v>319.96352999999999</v>
      </c>
      <c r="W2651" s="152">
        <v>314.29055</v>
      </c>
      <c r="X2651" s="152">
        <v>321.01109000000002</v>
      </c>
      <c r="Y2651" s="154">
        <f t="shared" si="451"/>
        <v>6.7205400000000282</v>
      </c>
      <c r="Z2651" s="154">
        <f t="shared" si="452"/>
        <v>1.0475600000000327</v>
      </c>
      <c r="AA2651" s="154">
        <f t="shared" si="453"/>
        <v>-5.6729799999999955</v>
      </c>
      <c r="AB2651" s="155">
        <f t="shared" si="446"/>
        <v>5.3735186666666701</v>
      </c>
      <c r="AC2651" s="155">
        <f t="shared" si="454"/>
        <v>5.6729799999999955</v>
      </c>
      <c r="AD2651" s="155">
        <f t="shared" si="447"/>
        <v>4.232377333333341</v>
      </c>
      <c r="AE2651" s="152">
        <f t="shared" si="455"/>
        <v>0</v>
      </c>
      <c r="AF2651" s="152"/>
      <c r="AG2651" s="156">
        <v>39631</v>
      </c>
      <c r="AH2651" s="159">
        <v>221.51446000000001</v>
      </c>
      <c r="AI2651" s="155">
        <f t="shared" si="448"/>
        <v>220.95326266666672</v>
      </c>
      <c r="AJ2651" s="158">
        <f t="shared" si="456"/>
        <v>2.560997598080051E-2</v>
      </c>
      <c r="AK2651" s="155">
        <f t="shared" si="449"/>
        <v>1.9208971757945979E-2</v>
      </c>
      <c r="AL2651" s="158">
        <f t="shared" si="450"/>
        <v>1.9155079595807402E-2</v>
      </c>
    </row>
    <row r="2652" spans="18:38" ht="14.25" x14ac:dyDescent="0.2">
      <c r="R2652" s="152" t="s">
        <v>96</v>
      </c>
      <c r="S2652" s="152"/>
      <c r="T2652" s="152" t="s">
        <v>95</v>
      </c>
      <c r="U2652" s="162">
        <v>39632</v>
      </c>
      <c r="V2652" s="152">
        <v>321.92437999999999</v>
      </c>
      <c r="W2652" s="152">
        <v>322.37756000000002</v>
      </c>
      <c r="X2652" s="152">
        <v>328.33533</v>
      </c>
      <c r="Y2652" s="154">
        <f t="shared" si="451"/>
        <v>5.9577699999999822</v>
      </c>
      <c r="Z2652" s="154">
        <f t="shared" si="452"/>
        <v>6.4109500000000139</v>
      </c>
      <c r="AA2652" s="154">
        <f t="shared" si="453"/>
        <v>0.45318000000003167</v>
      </c>
      <c r="AB2652" s="155">
        <f t="shared" si="446"/>
        <v>5.2931540000000039</v>
      </c>
      <c r="AC2652" s="155">
        <f t="shared" si="454"/>
        <v>0</v>
      </c>
      <c r="AD2652" s="155">
        <f t="shared" si="447"/>
        <v>3.9490253333333403</v>
      </c>
      <c r="AE2652" s="152">
        <f t="shared" si="455"/>
        <v>0</v>
      </c>
      <c r="AF2652" s="152"/>
      <c r="AG2652" s="156">
        <v>39632</v>
      </c>
      <c r="AH2652" s="159">
        <v>222.41438999999997</v>
      </c>
      <c r="AI2652" s="155">
        <f t="shared" si="448"/>
        <v>220.49816566666672</v>
      </c>
      <c r="AJ2652" s="158">
        <f t="shared" si="456"/>
        <v>0</v>
      </c>
      <c r="AK2652" s="155">
        <f t="shared" si="449"/>
        <v>1.8008669979597169E-2</v>
      </c>
      <c r="AL2652" s="158">
        <f t="shared" si="450"/>
        <v>1.7909560931691347E-2</v>
      </c>
    </row>
    <row r="2653" spans="18:38" ht="14.25" x14ac:dyDescent="0.2">
      <c r="R2653" s="152" t="s">
        <v>96</v>
      </c>
      <c r="S2653" s="152"/>
      <c r="T2653" s="152" t="s">
        <v>95</v>
      </c>
      <c r="U2653" s="162">
        <v>39633</v>
      </c>
      <c r="V2653" s="152">
        <v>323.85262999999998</v>
      </c>
      <c r="W2653" s="152">
        <v>321.29340000000002</v>
      </c>
      <c r="X2653" s="152">
        <v>323.82673</v>
      </c>
      <c r="Y2653" s="154">
        <f t="shared" si="451"/>
        <v>2.5333299999999781</v>
      </c>
      <c r="Z2653" s="154">
        <f t="shared" si="452"/>
        <v>-2.5899999999978718E-2</v>
      </c>
      <c r="AA2653" s="154">
        <f t="shared" si="453"/>
        <v>-2.5592299999999568</v>
      </c>
      <c r="AB2653" s="155">
        <f t="shared" si="446"/>
        <v>5.3104620000000029</v>
      </c>
      <c r="AC2653" s="155">
        <f t="shared" si="454"/>
        <v>2.5592299999999568</v>
      </c>
      <c r="AD2653" s="155">
        <f t="shared" si="447"/>
        <v>3.9791450000000053</v>
      </c>
      <c r="AE2653" s="152">
        <f t="shared" si="455"/>
        <v>0</v>
      </c>
      <c r="AF2653" s="152"/>
      <c r="AG2653" s="156">
        <v>39633</v>
      </c>
      <c r="AH2653" s="159">
        <v>213.65762999999998</v>
      </c>
      <c r="AI2653" s="155">
        <f t="shared" si="448"/>
        <v>219.66724433333337</v>
      </c>
      <c r="AJ2653" s="158">
        <f t="shared" si="456"/>
        <v>1.197818210377021E-2</v>
      </c>
      <c r="AK2653" s="155">
        <f t="shared" si="449"/>
        <v>1.8176629190621553E-2</v>
      </c>
      <c r="AL2653" s="158">
        <f t="shared" si="450"/>
        <v>1.8114421256006034E-2</v>
      </c>
    </row>
    <row r="2654" spans="18:38" ht="14.25" x14ac:dyDescent="0.2">
      <c r="R2654" s="152" t="s">
        <v>96</v>
      </c>
      <c r="S2654" s="152"/>
      <c r="T2654" s="152" t="s">
        <v>95</v>
      </c>
      <c r="U2654" s="162">
        <v>39634</v>
      </c>
      <c r="V2654" s="152">
        <v>322.85365000000002</v>
      </c>
      <c r="W2654" s="152">
        <v>320.86935</v>
      </c>
      <c r="X2654" s="152">
        <v>325.15393999999998</v>
      </c>
      <c r="Y2654" s="154">
        <f t="shared" si="451"/>
        <v>4.2845899999999801</v>
      </c>
      <c r="Z2654" s="154">
        <f t="shared" si="452"/>
        <v>2.3002899999999613</v>
      </c>
      <c r="AA2654" s="154">
        <f t="shared" si="453"/>
        <v>-1.9843000000000188</v>
      </c>
      <c r="AB2654" s="155">
        <f t="shared" ref="AB2654:AB2717" si="457">AVERAGE(Y2625:Y2654)</f>
        <v>5.3494173333333359</v>
      </c>
      <c r="AC2654" s="155">
        <f t="shared" si="454"/>
        <v>1.9843000000000188</v>
      </c>
      <c r="AD2654" s="155">
        <f t="shared" ref="AD2654:AD2717" si="458">AVERAGE(AC2625:AC2654)</f>
        <v>3.973172666666672</v>
      </c>
      <c r="AE2654" s="152">
        <f t="shared" si="455"/>
        <v>0</v>
      </c>
      <c r="AF2654" s="152"/>
      <c r="AG2654" s="156">
        <v>39634</v>
      </c>
      <c r="AH2654" s="159">
        <v>203.49187999999998</v>
      </c>
      <c r="AI2654" s="155">
        <f t="shared" ref="AI2654:AI2717" si="459">AVERAGE(AH2625:AH2654)</f>
        <v>218.85666766666671</v>
      </c>
      <c r="AJ2654" s="158">
        <f t="shared" si="456"/>
        <v>9.7512490424680291E-3</v>
      </c>
      <c r="AK2654" s="155">
        <f t="shared" ref="AK2654:AK2717" si="460">AVERAGE(AJ2625:AJ2654)</f>
        <v>1.8185109101796982E-2</v>
      </c>
      <c r="AL2654" s="158">
        <f t="shared" ref="AL2654:AL2717" si="461">AD2654/AI2654</f>
        <v>1.8154222619884166E-2</v>
      </c>
    </row>
    <row r="2655" spans="18:38" ht="14.25" x14ac:dyDescent="0.2">
      <c r="R2655" s="152" t="s">
        <v>96</v>
      </c>
      <c r="S2655" s="152"/>
      <c r="T2655" s="152" t="s">
        <v>95</v>
      </c>
      <c r="U2655" s="162">
        <v>39635</v>
      </c>
      <c r="V2655" s="152">
        <v>324.54034000000001</v>
      </c>
      <c r="W2655" s="152">
        <v>319.29111999999998</v>
      </c>
      <c r="X2655" s="152">
        <v>324.44362999999998</v>
      </c>
      <c r="Y2655" s="154">
        <f t="shared" si="451"/>
        <v>5.1525100000000066</v>
      </c>
      <c r="Z2655" s="154">
        <f t="shared" si="452"/>
        <v>-9.671000000003005E-2</v>
      </c>
      <c r="AA2655" s="154">
        <f t="shared" si="453"/>
        <v>-5.2492200000000366</v>
      </c>
      <c r="AB2655" s="155">
        <f t="shared" si="457"/>
        <v>5.3501900000000013</v>
      </c>
      <c r="AC2655" s="155">
        <f t="shared" si="454"/>
        <v>5.2492200000000366</v>
      </c>
      <c r="AD2655" s="155">
        <f t="shared" si="458"/>
        <v>4.1163043333333382</v>
      </c>
      <c r="AE2655" s="152">
        <f t="shared" si="455"/>
        <v>0</v>
      </c>
      <c r="AF2655" s="152"/>
      <c r="AG2655" s="156">
        <v>39635</v>
      </c>
      <c r="AH2655" s="159">
        <v>207.92951000000002</v>
      </c>
      <c r="AI2655" s="155">
        <f t="shared" si="459"/>
        <v>218.28362400000003</v>
      </c>
      <c r="AJ2655" s="158">
        <f t="shared" si="456"/>
        <v>2.5245190064652371E-2</v>
      </c>
      <c r="AK2655" s="155">
        <f t="shared" si="460"/>
        <v>1.8885169908909413E-2</v>
      </c>
      <c r="AL2655" s="158">
        <f t="shared" si="461"/>
        <v>1.885759571837298E-2</v>
      </c>
    </row>
    <row r="2656" spans="18:38" ht="14.25" x14ac:dyDescent="0.2">
      <c r="R2656" s="152" t="s">
        <v>96</v>
      </c>
      <c r="S2656" s="152"/>
      <c r="T2656" s="152" t="s">
        <v>95</v>
      </c>
      <c r="U2656" s="162">
        <v>39636</v>
      </c>
      <c r="V2656" s="152">
        <v>324.15451999999999</v>
      </c>
      <c r="W2656" s="152">
        <v>320.32049999999998</v>
      </c>
      <c r="X2656" s="152">
        <v>324.69565999999998</v>
      </c>
      <c r="Y2656" s="154">
        <f t="shared" si="451"/>
        <v>4.3751599999999939</v>
      </c>
      <c r="Z2656" s="154">
        <f t="shared" si="452"/>
        <v>0.54113999999998441</v>
      </c>
      <c r="AA2656" s="154">
        <f t="shared" si="453"/>
        <v>-3.8340200000000095</v>
      </c>
      <c r="AB2656" s="155">
        <f t="shared" si="457"/>
        <v>5.3479326666666678</v>
      </c>
      <c r="AC2656" s="155">
        <f t="shared" si="454"/>
        <v>3.8340200000000095</v>
      </c>
      <c r="AD2656" s="155">
        <f t="shared" si="458"/>
        <v>4.1050270000000051</v>
      </c>
      <c r="AE2656" s="152">
        <f t="shared" si="455"/>
        <v>0</v>
      </c>
      <c r="AF2656" s="152"/>
      <c r="AG2656" s="156">
        <v>39636</v>
      </c>
      <c r="AH2656" s="159">
        <v>204.14160000000004</v>
      </c>
      <c r="AI2656" s="155">
        <f t="shared" si="459"/>
        <v>217.46869233333334</v>
      </c>
      <c r="AJ2656" s="158">
        <f t="shared" si="456"/>
        <v>1.8781179338263287E-2</v>
      </c>
      <c r="AK2656" s="155">
        <f t="shared" si="460"/>
        <v>1.8902791206325511E-2</v>
      </c>
      <c r="AL2656" s="158">
        <f t="shared" si="461"/>
        <v>1.8876404488182005E-2</v>
      </c>
    </row>
    <row r="2657" spans="18:38" ht="14.25" x14ac:dyDescent="0.2">
      <c r="R2657" s="152" t="s">
        <v>96</v>
      </c>
      <c r="S2657" s="152"/>
      <c r="T2657" s="152" t="s">
        <v>95</v>
      </c>
      <c r="U2657" s="162">
        <v>39637</v>
      </c>
      <c r="V2657" s="152">
        <v>324.57274999999998</v>
      </c>
      <c r="W2657" s="152">
        <v>323.71613000000002</v>
      </c>
      <c r="X2657" s="152">
        <v>325.52521000000002</v>
      </c>
      <c r="Y2657" s="154">
        <f t="shared" si="451"/>
        <v>1.8090799999999945</v>
      </c>
      <c r="Z2657" s="154">
        <f t="shared" si="452"/>
        <v>0.9524600000000305</v>
      </c>
      <c r="AA2657" s="154">
        <f t="shared" si="453"/>
        <v>-0.85661999999996397</v>
      </c>
      <c r="AB2657" s="155">
        <f t="shared" si="457"/>
        <v>5.2148840000000005</v>
      </c>
      <c r="AC2657" s="155">
        <f t="shared" si="454"/>
        <v>0.85661999999996397</v>
      </c>
      <c r="AD2657" s="155">
        <f t="shared" si="458"/>
        <v>3.949261000000003</v>
      </c>
      <c r="AE2657" s="152">
        <f t="shared" si="455"/>
        <v>0</v>
      </c>
      <c r="AF2657" s="152"/>
      <c r="AG2657" s="156">
        <v>39637</v>
      </c>
      <c r="AH2657" s="159">
        <v>203.54309000000001</v>
      </c>
      <c r="AI2657" s="155">
        <f t="shared" si="459"/>
        <v>216.85845233333336</v>
      </c>
      <c r="AJ2657" s="158">
        <f t="shared" si="456"/>
        <v>4.2085437535608009E-3</v>
      </c>
      <c r="AK2657" s="155">
        <f t="shared" si="460"/>
        <v>1.8212245441161859E-2</v>
      </c>
      <c r="AL2657" s="158">
        <f t="shared" si="461"/>
        <v>1.8211238517600363E-2</v>
      </c>
    </row>
    <row r="2658" spans="18:38" ht="14.25" x14ac:dyDescent="0.2">
      <c r="R2658" s="152" t="s">
        <v>96</v>
      </c>
      <c r="S2658" s="152"/>
      <c r="T2658" s="152" t="s">
        <v>95</v>
      </c>
      <c r="U2658" s="162">
        <v>39638</v>
      </c>
      <c r="V2658" s="152">
        <v>325.55428000000001</v>
      </c>
      <c r="W2658" s="152">
        <v>319.71071000000001</v>
      </c>
      <c r="X2658" s="152">
        <v>325.46679</v>
      </c>
      <c r="Y2658" s="154">
        <f t="shared" si="451"/>
        <v>5.7560799999999972</v>
      </c>
      <c r="Z2658" s="154">
        <f t="shared" si="452"/>
        <v>-8.749000000000251E-2</v>
      </c>
      <c r="AA2658" s="154">
        <f t="shared" si="453"/>
        <v>-5.8435699999999997</v>
      </c>
      <c r="AB2658" s="155">
        <f t="shared" si="457"/>
        <v>5.2646199999999999</v>
      </c>
      <c r="AC2658" s="155">
        <f t="shared" si="454"/>
        <v>5.8435699999999997</v>
      </c>
      <c r="AD2658" s="155">
        <f t="shared" si="458"/>
        <v>4.0137820000000017</v>
      </c>
      <c r="AE2658" s="152">
        <f t="shared" si="455"/>
        <v>0</v>
      </c>
      <c r="AF2658" s="152"/>
      <c r="AG2658" s="156">
        <v>39638</v>
      </c>
      <c r="AH2658" s="159">
        <v>206.83425000000003</v>
      </c>
      <c r="AI2658" s="155">
        <f t="shared" si="459"/>
        <v>216.40700800000002</v>
      </c>
      <c r="AJ2658" s="158">
        <f t="shared" si="456"/>
        <v>2.8252429179403311E-2</v>
      </c>
      <c r="AK2658" s="155">
        <f t="shared" si="460"/>
        <v>1.8562895444015785E-2</v>
      </c>
      <c r="AL2658" s="158">
        <f t="shared" si="461"/>
        <v>1.8547375323446094E-2</v>
      </c>
    </row>
    <row r="2659" spans="18:38" ht="14.25" x14ac:dyDescent="0.2">
      <c r="R2659" s="152" t="s">
        <v>96</v>
      </c>
      <c r="S2659" s="152"/>
      <c r="T2659" s="152" t="s">
        <v>95</v>
      </c>
      <c r="U2659" s="162">
        <v>39639</v>
      </c>
      <c r="V2659" s="152">
        <v>322.52193999999997</v>
      </c>
      <c r="W2659" s="152">
        <v>319.67939999999999</v>
      </c>
      <c r="X2659" s="152">
        <v>324.08665000000002</v>
      </c>
      <c r="Y2659" s="154">
        <f t="shared" si="451"/>
        <v>4.4072500000000332</v>
      </c>
      <c r="Z2659" s="154">
        <f t="shared" si="452"/>
        <v>1.5647100000000478</v>
      </c>
      <c r="AA2659" s="154">
        <f t="shared" si="453"/>
        <v>-2.8425399999999854</v>
      </c>
      <c r="AB2659" s="155">
        <f t="shared" si="457"/>
        <v>5.0927940000000014</v>
      </c>
      <c r="AC2659" s="155">
        <f t="shared" si="454"/>
        <v>2.8425399999999854</v>
      </c>
      <c r="AD2659" s="155">
        <f t="shared" si="458"/>
        <v>3.8794540000000022</v>
      </c>
      <c r="AE2659" s="152">
        <f t="shared" si="455"/>
        <v>0</v>
      </c>
      <c r="AF2659" s="152"/>
      <c r="AG2659" s="156">
        <v>39639</v>
      </c>
      <c r="AH2659" s="159">
        <v>195.37774000000002</v>
      </c>
      <c r="AI2659" s="155">
        <f t="shared" si="459"/>
        <v>216.00300800000002</v>
      </c>
      <c r="AJ2659" s="158">
        <f t="shared" si="456"/>
        <v>1.4548945033349168E-2</v>
      </c>
      <c r="AK2659" s="155">
        <f t="shared" si="460"/>
        <v>1.7943851466927032E-2</v>
      </c>
      <c r="AL2659" s="158">
        <f t="shared" si="461"/>
        <v>1.7960185072978252E-2</v>
      </c>
    </row>
    <row r="2660" spans="18:38" ht="14.25" x14ac:dyDescent="0.2">
      <c r="R2660" s="152" t="s">
        <v>96</v>
      </c>
      <c r="S2660" s="152"/>
      <c r="T2660" s="152" t="s">
        <v>95</v>
      </c>
      <c r="U2660" s="162">
        <v>39640</v>
      </c>
      <c r="V2660" s="152">
        <v>321.25342000000001</v>
      </c>
      <c r="W2660" s="152">
        <v>317.92878999999999</v>
      </c>
      <c r="X2660" s="152">
        <v>321.61664000000002</v>
      </c>
      <c r="Y2660" s="154">
        <f t="shared" si="451"/>
        <v>3.6878500000000258</v>
      </c>
      <c r="Z2660" s="154">
        <f t="shared" si="452"/>
        <v>0.36322000000001253</v>
      </c>
      <c r="AA2660" s="154">
        <f t="shared" si="453"/>
        <v>-3.3246300000000133</v>
      </c>
      <c r="AB2660" s="155">
        <f t="shared" si="457"/>
        <v>5.1255720000000018</v>
      </c>
      <c r="AC2660" s="155">
        <f t="shared" si="454"/>
        <v>3.3246300000000133</v>
      </c>
      <c r="AD2660" s="155">
        <f t="shared" si="458"/>
        <v>3.9752833333333362</v>
      </c>
      <c r="AE2660" s="152">
        <f t="shared" si="455"/>
        <v>0</v>
      </c>
      <c r="AF2660" s="152"/>
      <c r="AG2660" s="156">
        <v>39640</v>
      </c>
      <c r="AH2660" s="159">
        <v>211.59795</v>
      </c>
      <c r="AI2660" s="155">
        <f t="shared" si="459"/>
        <v>215.79334866666667</v>
      </c>
      <c r="AJ2660" s="158">
        <f t="shared" si="456"/>
        <v>1.5712014223200239E-2</v>
      </c>
      <c r="AK2660" s="155">
        <f t="shared" si="460"/>
        <v>1.8398780726875237E-2</v>
      </c>
      <c r="AL2660" s="158">
        <f t="shared" si="461"/>
        <v>1.8421713912387113E-2</v>
      </c>
    </row>
    <row r="2661" spans="18:38" ht="14.25" x14ac:dyDescent="0.2">
      <c r="R2661" s="152" t="s">
        <v>96</v>
      </c>
      <c r="S2661" s="152"/>
      <c r="T2661" s="152" t="s">
        <v>95</v>
      </c>
      <c r="U2661" s="162">
        <v>39641</v>
      </c>
      <c r="V2661" s="152">
        <v>320.55559</v>
      </c>
      <c r="W2661" s="152">
        <v>314.28604000000001</v>
      </c>
      <c r="X2661" s="152">
        <v>320.79552999999999</v>
      </c>
      <c r="Y2661" s="154">
        <f t="shared" si="451"/>
        <v>6.5094899999999711</v>
      </c>
      <c r="Z2661" s="154">
        <f t="shared" si="452"/>
        <v>0.23993999999999005</v>
      </c>
      <c r="AA2661" s="154">
        <f t="shared" si="453"/>
        <v>-6.2695499999999811</v>
      </c>
      <c r="AB2661" s="155">
        <f t="shared" si="457"/>
        <v>5.0760096666666676</v>
      </c>
      <c r="AC2661" s="155">
        <f t="shared" si="454"/>
        <v>6.2695499999999811</v>
      </c>
      <c r="AD2661" s="155">
        <f t="shared" si="458"/>
        <v>3.949020333333336</v>
      </c>
      <c r="AE2661" s="152">
        <f t="shared" si="455"/>
        <v>0</v>
      </c>
      <c r="AF2661" s="152"/>
      <c r="AG2661" s="156">
        <v>39641</v>
      </c>
      <c r="AH2661" s="159">
        <v>207.60578999999998</v>
      </c>
      <c r="AI2661" s="155">
        <f t="shared" si="459"/>
        <v>215.35105666666666</v>
      </c>
      <c r="AJ2661" s="158">
        <f t="shared" si="456"/>
        <v>3.019930224489395E-2</v>
      </c>
      <c r="AK2661" s="155">
        <f t="shared" si="460"/>
        <v>1.8340348960012551E-2</v>
      </c>
      <c r="AL2661" s="158">
        <f t="shared" si="461"/>
        <v>1.8337594411927439E-2</v>
      </c>
    </row>
    <row r="2662" spans="18:38" ht="14.25" x14ac:dyDescent="0.2">
      <c r="R2662" s="152" t="s">
        <v>96</v>
      </c>
      <c r="S2662" s="152"/>
      <c r="T2662" s="152" t="s">
        <v>95</v>
      </c>
      <c r="U2662" s="162">
        <v>39642</v>
      </c>
      <c r="V2662" s="152">
        <v>319.01841000000002</v>
      </c>
      <c r="W2662" s="152">
        <v>318.35570000000001</v>
      </c>
      <c r="X2662" s="152">
        <v>321.83879000000002</v>
      </c>
      <c r="Y2662" s="154">
        <f t="shared" si="451"/>
        <v>3.4830900000000042</v>
      </c>
      <c r="Z2662" s="154">
        <f t="shared" si="452"/>
        <v>2.8203800000000001</v>
      </c>
      <c r="AA2662" s="154">
        <f t="shared" si="453"/>
        <v>-0.66271000000000413</v>
      </c>
      <c r="AB2662" s="155">
        <f t="shared" si="457"/>
        <v>5.0773700000000019</v>
      </c>
      <c r="AC2662" s="155">
        <f t="shared" si="454"/>
        <v>0.66271000000000413</v>
      </c>
      <c r="AD2662" s="155">
        <f t="shared" si="458"/>
        <v>3.8732600000000028</v>
      </c>
      <c r="AE2662" s="152">
        <f t="shared" si="455"/>
        <v>0</v>
      </c>
      <c r="AF2662" s="152"/>
      <c r="AG2662" s="156">
        <v>39642</v>
      </c>
      <c r="AH2662" s="159">
        <v>204.90715999999995</v>
      </c>
      <c r="AI2662" s="155">
        <f t="shared" si="459"/>
        <v>214.59447833333334</v>
      </c>
      <c r="AJ2662" s="158">
        <f t="shared" si="456"/>
        <v>3.2341964038738536E-3</v>
      </c>
      <c r="AK2662" s="155">
        <f t="shared" si="460"/>
        <v>1.8018240182781305E-2</v>
      </c>
      <c r="AL2662" s="158">
        <f t="shared" si="461"/>
        <v>1.8049206252099371E-2</v>
      </c>
    </row>
    <row r="2663" spans="18:38" ht="14.25" x14ac:dyDescent="0.2">
      <c r="R2663" s="152" t="s">
        <v>96</v>
      </c>
      <c r="S2663" s="152"/>
      <c r="T2663" s="152" t="s">
        <v>95</v>
      </c>
      <c r="U2663" s="162">
        <v>39643</v>
      </c>
      <c r="V2663" s="152">
        <v>322.00938000000002</v>
      </c>
      <c r="W2663" s="152">
        <v>319.52517</v>
      </c>
      <c r="X2663" s="152">
        <v>322.03273999999999</v>
      </c>
      <c r="Y2663" s="154">
        <f t="shared" si="451"/>
        <v>2.507569999999987</v>
      </c>
      <c r="Z2663" s="154">
        <f t="shared" si="452"/>
        <v>2.3359999999968295E-2</v>
      </c>
      <c r="AA2663" s="154">
        <f t="shared" si="453"/>
        <v>-2.4842100000000187</v>
      </c>
      <c r="AB2663" s="155">
        <f t="shared" si="457"/>
        <v>4.8916580000000014</v>
      </c>
      <c r="AC2663" s="155">
        <f t="shared" si="454"/>
        <v>2.4842100000000187</v>
      </c>
      <c r="AD2663" s="155">
        <f t="shared" si="458"/>
        <v>3.881424666666669</v>
      </c>
      <c r="AE2663" s="152">
        <f t="shared" si="455"/>
        <v>0</v>
      </c>
      <c r="AF2663" s="152"/>
      <c r="AG2663" s="156">
        <v>39643</v>
      </c>
      <c r="AH2663" s="159">
        <v>206.11178000000001</v>
      </c>
      <c r="AI2663" s="155">
        <f t="shared" si="459"/>
        <v>213.90453399999996</v>
      </c>
      <c r="AJ2663" s="158">
        <f t="shared" si="456"/>
        <v>1.2052731774962201E-2</v>
      </c>
      <c r="AK2663" s="155">
        <f t="shared" si="460"/>
        <v>1.8090901761473665E-2</v>
      </c>
      <c r="AL2663" s="158">
        <f t="shared" si="461"/>
        <v>1.8145593242388541E-2</v>
      </c>
    </row>
    <row r="2664" spans="18:38" ht="14.25" x14ac:dyDescent="0.2">
      <c r="R2664" s="152" t="s">
        <v>96</v>
      </c>
      <c r="S2664" s="152"/>
      <c r="T2664" s="152" t="s">
        <v>95</v>
      </c>
      <c r="U2664" s="162">
        <v>39644</v>
      </c>
      <c r="V2664" s="152">
        <v>320.58607000000001</v>
      </c>
      <c r="W2664" s="152">
        <v>318.13911999999999</v>
      </c>
      <c r="X2664" s="152">
        <v>320.78989000000001</v>
      </c>
      <c r="Y2664" s="154">
        <f t="shared" si="451"/>
        <v>2.6507700000000227</v>
      </c>
      <c r="Z2664" s="154">
        <f t="shared" si="452"/>
        <v>0.20382000000000744</v>
      </c>
      <c r="AA2664" s="154">
        <f t="shared" si="453"/>
        <v>-2.4469500000000153</v>
      </c>
      <c r="AB2664" s="155">
        <f t="shared" si="457"/>
        <v>4.8771450000000014</v>
      </c>
      <c r="AC2664" s="155">
        <f t="shared" si="454"/>
        <v>2.4469500000000153</v>
      </c>
      <c r="AD2664" s="155">
        <f t="shared" si="458"/>
        <v>3.9084966666666694</v>
      </c>
      <c r="AE2664" s="152">
        <f t="shared" si="455"/>
        <v>0</v>
      </c>
      <c r="AF2664" s="152"/>
      <c r="AG2664" s="156">
        <v>39644</v>
      </c>
      <c r="AH2664" s="159">
        <v>204.98758000000001</v>
      </c>
      <c r="AI2664" s="155">
        <f t="shared" si="459"/>
        <v>213.22821233333335</v>
      </c>
      <c r="AJ2664" s="158">
        <f t="shared" si="456"/>
        <v>1.1937064674845253E-2</v>
      </c>
      <c r="AK2664" s="155">
        <f t="shared" si="460"/>
        <v>1.8246910850701188E-2</v>
      </c>
      <c r="AL2664" s="158">
        <f t="shared" si="461"/>
        <v>1.8330110372808607E-2</v>
      </c>
    </row>
    <row r="2665" spans="18:38" ht="14.25" x14ac:dyDescent="0.2">
      <c r="R2665" s="152" t="s">
        <v>96</v>
      </c>
      <c r="S2665" s="152"/>
      <c r="T2665" s="152" t="s">
        <v>95</v>
      </c>
      <c r="U2665" s="162">
        <v>39645</v>
      </c>
      <c r="V2665" s="152">
        <v>318.18986999999998</v>
      </c>
      <c r="W2665" s="152">
        <v>316.96807000000001</v>
      </c>
      <c r="X2665" s="152">
        <v>319.10527999999999</v>
      </c>
      <c r="Y2665" s="154">
        <f t="shared" si="451"/>
        <v>2.1372099999999818</v>
      </c>
      <c r="Z2665" s="154">
        <f t="shared" si="452"/>
        <v>0.91541000000000849</v>
      </c>
      <c r="AA2665" s="154">
        <f t="shared" si="453"/>
        <v>-1.2217999999999734</v>
      </c>
      <c r="AB2665" s="155">
        <f t="shared" si="457"/>
        <v>4.7729369999999998</v>
      </c>
      <c r="AC2665" s="155">
        <f t="shared" si="454"/>
        <v>1.2217999999999734</v>
      </c>
      <c r="AD2665" s="155">
        <f t="shared" si="458"/>
        <v>3.8314413333333355</v>
      </c>
      <c r="AE2665" s="152">
        <f t="shared" si="455"/>
        <v>0</v>
      </c>
      <c r="AF2665" s="152"/>
      <c r="AG2665" s="156">
        <v>39645</v>
      </c>
      <c r="AH2665" s="159">
        <v>212.25272999999999</v>
      </c>
      <c r="AI2665" s="155">
        <f t="shared" si="459"/>
        <v>212.82972666666669</v>
      </c>
      <c r="AJ2665" s="158">
        <f t="shared" si="456"/>
        <v>5.7563452776318753E-3</v>
      </c>
      <c r="AK2665" s="155">
        <f t="shared" si="460"/>
        <v>1.7913462688006157E-2</v>
      </c>
      <c r="AL2665" s="158">
        <f t="shared" si="461"/>
        <v>1.8002378677740485E-2</v>
      </c>
    </row>
    <row r="2666" spans="18:38" ht="14.25" x14ac:dyDescent="0.2">
      <c r="R2666" s="152" t="s">
        <v>96</v>
      </c>
      <c r="S2666" s="152"/>
      <c r="T2666" s="152" t="s">
        <v>95</v>
      </c>
      <c r="U2666" s="162">
        <v>39646</v>
      </c>
      <c r="V2666" s="152">
        <v>318.19988000000001</v>
      </c>
      <c r="W2666" s="152">
        <v>314.02494000000002</v>
      </c>
      <c r="X2666" s="152">
        <v>319.55279000000002</v>
      </c>
      <c r="Y2666" s="154">
        <f t="shared" si="451"/>
        <v>5.5278500000000008</v>
      </c>
      <c r="Z2666" s="154">
        <f t="shared" si="452"/>
        <v>1.3529100000000085</v>
      </c>
      <c r="AA2666" s="154">
        <f t="shared" si="453"/>
        <v>-4.1749399999999923</v>
      </c>
      <c r="AB2666" s="155">
        <f t="shared" si="457"/>
        <v>4.7202756666666668</v>
      </c>
      <c r="AC2666" s="155">
        <f t="shared" si="454"/>
        <v>4.1749399999999923</v>
      </c>
      <c r="AD2666" s="155">
        <f t="shared" si="458"/>
        <v>3.7319310000000012</v>
      </c>
      <c r="AE2666" s="152">
        <f t="shared" si="455"/>
        <v>0</v>
      </c>
      <c r="AF2666" s="152"/>
      <c r="AG2666" s="156">
        <v>39646</v>
      </c>
      <c r="AH2666" s="159">
        <v>222.99454999999998</v>
      </c>
      <c r="AI2666" s="155">
        <f t="shared" si="459"/>
        <v>212.99123633333335</v>
      </c>
      <c r="AJ2666" s="158">
        <f t="shared" si="456"/>
        <v>1.8722161595429093E-2</v>
      </c>
      <c r="AK2666" s="155">
        <f t="shared" si="460"/>
        <v>1.7443444392221466E-2</v>
      </c>
      <c r="AL2666" s="158">
        <f t="shared" si="461"/>
        <v>1.752152372203471E-2</v>
      </c>
    </row>
    <row r="2667" spans="18:38" ht="14.25" x14ac:dyDescent="0.2">
      <c r="R2667" s="152" t="s">
        <v>96</v>
      </c>
      <c r="S2667" s="152"/>
      <c r="T2667" s="152" t="s">
        <v>95</v>
      </c>
      <c r="U2667" s="162">
        <v>39647</v>
      </c>
      <c r="V2667" s="152">
        <v>319.90375999999998</v>
      </c>
      <c r="W2667" s="152">
        <v>313.78102000000001</v>
      </c>
      <c r="X2667" s="152">
        <v>319.81040000000002</v>
      </c>
      <c r="Y2667" s="154">
        <f t="shared" si="451"/>
        <v>6.0293800000000033</v>
      </c>
      <c r="Z2667" s="154">
        <f t="shared" si="452"/>
        <v>-9.3359999999961474E-2</v>
      </c>
      <c r="AA2667" s="154">
        <f t="shared" si="453"/>
        <v>-6.1227399999999648</v>
      </c>
      <c r="AB2667" s="155">
        <f t="shared" si="457"/>
        <v>4.6943756666666676</v>
      </c>
      <c r="AC2667" s="155">
        <f t="shared" si="454"/>
        <v>6.1227399999999648</v>
      </c>
      <c r="AD2667" s="155">
        <f t="shared" si="458"/>
        <v>3.7056583333333322</v>
      </c>
      <c r="AE2667" s="152">
        <f t="shared" si="455"/>
        <v>0</v>
      </c>
      <c r="AF2667" s="152"/>
      <c r="AG2667" s="156">
        <v>39647</v>
      </c>
      <c r="AH2667" s="159">
        <v>217.05408999999997</v>
      </c>
      <c r="AI2667" s="155">
        <f t="shared" si="459"/>
        <v>212.88709733333332</v>
      </c>
      <c r="AJ2667" s="158">
        <f t="shared" si="456"/>
        <v>2.8208360413756614E-2</v>
      </c>
      <c r="AK2667" s="155">
        <f t="shared" si="460"/>
        <v>1.7337461738795371E-2</v>
      </c>
      <c r="AL2667" s="158">
        <f t="shared" si="461"/>
        <v>1.7406683541422451E-2</v>
      </c>
    </row>
    <row r="2668" spans="18:38" ht="14.25" x14ac:dyDescent="0.2">
      <c r="R2668" s="152" t="s">
        <v>96</v>
      </c>
      <c r="S2668" s="152"/>
      <c r="T2668" s="152" t="s">
        <v>95</v>
      </c>
      <c r="U2668" s="162">
        <v>39648</v>
      </c>
      <c r="V2668" s="152">
        <v>319.10404</v>
      </c>
      <c r="W2668" s="152">
        <v>313.73856000000001</v>
      </c>
      <c r="X2668" s="152">
        <v>319.01001000000002</v>
      </c>
      <c r="Y2668" s="154">
        <f t="shared" si="451"/>
        <v>5.2714500000000157</v>
      </c>
      <c r="Z2668" s="154">
        <f t="shared" si="452"/>
        <v>-9.4029999999975189E-2</v>
      </c>
      <c r="AA2668" s="154">
        <f t="shared" si="453"/>
        <v>-5.3654799999999909</v>
      </c>
      <c r="AB2668" s="155">
        <f t="shared" si="457"/>
        <v>4.7271410000000005</v>
      </c>
      <c r="AC2668" s="155">
        <f t="shared" si="454"/>
        <v>5.3654799999999909</v>
      </c>
      <c r="AD2668" s="155">
        <f t="shared" si="458"/>
        <v>3.748100333333332</v>
      </c>
      <c r="AE2668" s="152">
        <f t="shared" si="455"/>
        <v>0</v>
      </c>
      <c r="AF2668" s="152"/>
      <c r="AG2668" s="156">
        <v>39648</v>
      </c>
      <c r="AH2668" s="159">
        <v>213.27701999999996</v>
      </c>
      <c r="AI2668" s="155">
        <f t="shared" si="459"/>
        <v>213.04295033333332</v>
      </c>
      <c r="AJ2668" s="158">
        <f t="shared" si="456"/>
        <v>2.5157328248491054E-2</v>
      </c>
      <c r="AK2668" s="155">
        <f t="shared" si="460"/>
        <v>1.7522125645080613E-2</v>
      </c>
      <c r="AL2668" s="158">
        <f t="shared" si="461"/>
        <v>1.7593167609953501E-2</v>
      </c>
    </row>
    <row r="2669" spans="18:38" ht="14.25" x14ac:dyDescent="0.2">
      <c r="R2669" s="152" t="s">
        <v>96</v>
      </c>
      <c r="S2669" s="152"/>
      <c r="T2669" s="152" t="s">
        <v>95</v>
      </c>
      <c r="U2669" s="162">
        <v>39649</v>
      </c>
      <c r="V2669" s="152">
        <v>318.83042</v>
      </c>
      <c r="W2669" s="152">
        <v>309.70425</v>
      </c>
      <c r="X2669" s="152">
        <v>319.2423</v>
      </c>
      <c r="Y2669" s="154">
        <f t="shared" si="451"/>
        <v>9.5380499999999984</v>
      </c>
      <c r="Z2669" s="154">
        <f t="shared" si="452"/>
        <v>0.41187999999999647</v>
      </c>
      <c r="AA2669" s="154">
        <f t="shared" si="453"/>
        <v>-9.1261700000000019</v>
      </c>
      <c r="AB2669" s="155">
        <f t="shared" si="457"/>
        <v>4.8317076666666674</v>
      </c>
      <c r="AC2669" s="155">
        <f t="shared" si="454"/>
        <v>9.1261700000000019</v>
      </c>
      <c r="AD2669" s="155">
        <f t="shared" si="458"/>
        <v>3.8389479999999994</v>
      </c>
      <c r="AE2669" s="152">
        <f t="shared" si="455"/>
        <v>0</v>
      </c>
      <c r="AF2669" s="152"/>
      <c r="AG2669" s="156">
        <v>39649</v>
      </c>
      <c r="AH2669" s="159">
        <v>213.44367999999997</v>
      </c>
      <c r="AI2669" s="155">
        <f t="shared" si="459"/>
        <v>213.10029833333334</v>
      </c>
      <c r="AJ2669" s="158">
        <f t="shared" si="456"/>
        <v>4.2756805917139373E-2</v>
      </c>
      <c r="AK2669" s="155">
        <f t="shared" si="460"/>
        <v>1.7939631297086183E-2</v>
      </c>
      <c r="AL2669" s="158">
        <f t="shared" si="461"/>
        <v>1.8014747187238018E-2</v>
      </c>
    </row>
    <row r="2670" spans="18:38" ht="14.25" x14ac:dyDescent="0.2">
      <c r="R2670" s="152" t="s">
        <v>96</v>
      </c>
      <c r="S2670" s="152"/>
      <c r="T2670" s="152" t="s">
        <v>95</v>
      </c>
      <c r="U2670" s="162">
        <v>39650</v>
      </c>
      <c r="V2670" s="152">
        <v>319.54953999999998</v>
      </c>
      <c r="W2670" s="152">
        <v>312.82288</v>
      </c>
      <c r="X2670" s="152">
        <v>319.51254</v>
      </c>
      <c r="Y2670" s="154">
        <f t="shared" si="451"/>
        <v>6.6896600000000035</v>
      </c>
      <c r="Z2670" s="154">
        <f t="shared" si="452"/>
        <v>-3.6999999999977717E-2</v>
      </c>
      <c r="AA2670" s="154">
        <f t="shared" si="453"/>
        <v>-6.7266599999999812</v>
      </c>
      <c r="AB2670" s="155">
        <f t="shared" si="457"/>
        <v>4.8872396666666686</v>
      </c>
      <c r="AC2670" s="155">
        <f t="shared" si="454"/>
        <v>6.7266599999999812</v>
      </c>
      <c r="AD2670" s="155">
        <f t="shared" si="458"/>
        <v>3.9103559999999997</v>
      </c>
      <c r="AE2670" s="152">
        <f t="shared" si="455"/>
        <v>0</v>
      </c>
      <c r="AF2670" s="152"/>
      <c r="AG2670" s="156">
        <v>39650</v>
      </c>
      <c r="AH2670" s="159">
        <v>226.37481</v>
      </c>
      <c r="AI2670" s="155">
        <f t="shared" si="459"/>
        <v>213.45198733333334</v>
      </c>
      <c r="AJ2670" s="158">
        <f t="shared" si="456"/>
        <v>2.971470191405122E-2</v>
      </c>
      <c r="AK2670" s="155">
        <f t="shared" si="460"/>
        <v>1.8222072669022378E-2</v>
      </c>
      <c r="AL2670" s="158">
        <f t="shared" si="461"/>
        <v>1.8319604557691303E-2</v>
      </c>
    </row>
    <row r="2671" spans="18:38" ht="14.25" x14ac:dyDescent="0.2">
      <c r="R2671" s="152" t="s">
        <v>96</v>
      </c>
      <c r="S2671" s="152"/>
      <c r="T2671" s="152" t="s">
        <v>95</v>
      </c>
      <c r="U2671" s="162">
        <v>39651</v>
      </c>
      <c r="V2671" s="152">
        <v>319.93869999999998</v>
      </c>
      <c r="W2671" s="152">
        <v>313.06153999999998</v>
      </c>
      <c r="X2671" s="152">
        <v>319.98442999999997</v>
      </c>
      <c r="Y2671" s="154">
        <f t="shared" si="451"/>
        <v>6.9228899999999953</v>
      </c>
      <c r="Z2671" s="154">
        <f t="shared" si="452"/>
        <v>4.5729999999991833E-2</v>
      </c>
      <c r="AA2671" s="154">
        <f t="shared" si="453"/>
        <v>-6.8771600000000035</v>
      </c>
      <c r="AB2671" s="155">
        <f t="shared" si="457"/>
        <v>5.0587043333333348</v>
      </c>
      <c r="AC2671" s="155">
        <f t="shared" si="454"/>
        <v>6.8771600000000035</v>
      </c>
      <c r="AD2671" s="155">
        <f t="shared" si="458"/>
        <v>4.1284160000000005</v>
      </c>
      <c r="AE2671" s="152">
        <f t="shared" si="455"/>
        <v>0</v>
      </c>
      <c r="AF2671" s="152"/>
      <c r="AG2671" s="156">
        <v>39651</v>
      </c>
      <c r="AH2671" s="159">
        <v>226.06205000000003</v>
      </c>
      <c r="AI2671" s="155">
        <f t="shared" si="459"/>
        <v>213.75228033333332</v>
      </c>
      <c r="AJ2671" s="158">
        <f t="shared" si="456"/>
        <v>3.0421559036556568E-2</v>
      </c>
      <c r="AK2671" s="155">
        <f t="shared" si="460"/>
        <v>1.9184622684498928E-2</v>
      </c>
      <c r="AL2671" s="158">
        <f t="shared" si="461"/>
        <v>1.9314020854243025E-2</v>
      </c>
    </row>
    <row r="2672" spans="18:38" ht="14.25" x14ac:dyDescent="0.2">
      <c r="R2672" s="152" t="s">
        <v>96</v>
      </c>
      <c r="S2672" s="152"/>
      <c r="T2672" s="152" t="s">
        <v>95</v>
      </c>
      <c r="U2672" s="162">
        <v>39652</v>
      </c>
      <c r="V2672" s="152">
        <v>318.11941000000002</v>
      </c>
      <c r="W2672" s="152">
        <v>312.33704</v>
      </c>
      <c r="X2672" s="152">
        <v>318.32922000000002</v>
      </c>
      <c r="Y2672" s="154">
        <f t="shared" si="451"/>
        <v>5.9921800000000189</v>
      </c>
      <c r="Z2672" s="154">
        <f t="shared" si="452"/>
        <v>0.20981000000000449</v>
      </c>
      <c r="AA2672" s="154">
        <f t="shared" si="453"/>
        <v>-5.7823700000000144</v>
      </c>
      <c r="AB2672" s="155">
        <f t="shared" si="457"/>
        <v>5.0439656666666677</v>
      </c>
      <c r="AC2672" s="155">
        <f t="shared" si="454"/>
        <v>5.7823700000000144</v>
      </c>
      <c r="AD2672" s="155">
        <f t="shared" si="458"/>
        <v>4.1456699999999991</v>
      </c>
      <c r="AE2672" s="152">
        <f t="shared" si="455"/>
        <v>0</v>
      </c>
      <c r="AF2672" s="152"/>
      <c r="AG2672" s="156">
        <v>39652</v>
      </c>
      <c r="AH2672" s="159">
        <v>216.99361999999996</v>
      </c>
      <c r="AI2672" s="155">
        <f t="shared" si="459"/>
        <v>214.10285166666671</v>
      </c>
      <c r="AJ2672" s="158">
        <f t="shared" si="456"/>
        <v>2.6647649824911974E-2</v>
      </c>
      <c r="AK2672" s="155">
        <f t="shared" si="460"/>
        <v>1.9222942292963192E-2</v>
      </c>
      <c r="AL2672" s="158">
        <f t="shared" si="461"/>
        <v>1.9362983574148403E-2</v>
      </c>
    </row>
    <row r="2673" spans="18:38" ht="14.25" x14ac:dyDescent="0.2">
      <c r="R2673" s="152" t="s">
        <v>96</v>
      </c>
      <c r="S2673" s="152"/>
      <c r="T2673" s="152" t="s">
        <v>95</v>
      </c>
      <c r="U2673" s="162">
        <v>39653</v>
      </c>
      <c r="V2673" s="152">
        <v>318.48273</v>
      </c>
      <c r="W2673" s="152">
        <v>312.89999999999998</v>
      </c>
      <c r="X2673" s="152">
        <v>318.98201999999998</v>
      </c>
      <c r="Y2673" s="154">
        <f t="shared" si="451"/>
        <v>6.08202</v>
      </c>
      <c r="Z2673" s="154">
        <f t="shared" si="452"/>
        <v>0.49928999999997359</v>
      </c>
      <c r="AA2673" s="154">
        <f t="shared" si="453"/>
        <v>-5.5827300000000264</v>
      </c>
      <c r="AB2673" s="155">
        <f t="shared" si="457"/>
        <v>5.0021840000000015</v>
      </c>
      <c r="AC2673" s="155">
        <f t="shared" si="454"/>
        <v>5.5827300000000264</v>
      </c>
      <c r="AD2673" s="155">
        <f t="shared" si="458"/>
        <v>4.0789146666666678</v>
      </c>
      <c r="AE2673" s="152">
        <f t="shared" si="455"/>
        <v>0</v>
      </c>
      <c r="AF2673" s="152"/>
      <c r="AG2673" s="156">
        <v>39653</v>
      </c>
      <c r="AH2673" s="159">
        <v>213.08702000000002</v>
      </c>
      <c r="AI2673" s="155">
        <f t="shared" si="459"/>
        <v>214.0399966666667</v>
      </c>
      <c r="AJ2673" s="158">
        <f t="shared" si="456"/>
        <v>2.619929641889978E-2</v>
      </c>
      <c r="AK2673" s="155">
        <f t="shared" si="460"/>
        <v>1.8920073204734808E-2</v>
      </c>
      <c r="AL2673" s="158">
        <f t="shared" si="461"/>
        <v>1.9056787190194782E-2</v>
      </c>
    </row>
    <row r="2674" spans="18:38" ht="14.25" x14ac:dyDescent="0.2">
      <c r="R2674" s="152" t="s">
        <v>96</v>
      </c>
      <c r="S2674" s="152"/>
      <c r="T2674" s="152" t="s">
        <v>95</v>
      </c>
      <c r="U2674" s="162">
        <v>39654</v>
      </c>
      <c r="V2674" s="152">
        <v>319.43151</v>
      </c>
      <c r="W2674" s="152">
        <v>312.60421000000002</v>
      </c>
      <c r="X2674" s="152">
        <v>322.50337000000002</v>
      </c>
      <c r="Y2674" s="154">
        <f t="shared" si="451"/>
        <v>9.8991599999999949</v>
      </c>
      <c r="Z2674" s="154">
        <f t="shared" si="452"/>
        <v>3.0718600000000151</v>
      </c>
      <c r="AA2674" s="154">
        <f t="shared" si="453"/>
        <v>-6.8272999999999797</v>
      </c>
      <c r="AB2674" s="155">
        <f t="shared" si="457"/>
        <v>5.060245000000001</v>
      </c>
      <c r="AC2674" s="155">
        <f t="shared" si="454"/>
        <v>6.8272999999999797</v>
      </c>
      <c r="AD2674" s="155">
        <f t="shared" si="458"/>
        <v>4.0839146666666677</v>
      </c>
      <c r="AE2674" s="152">
        <f t="shared" si="455"/>
        <v>0</v>
      </c>
      <c r="AF2674" s="152"/>
      <c r="AG2674" s="156">
        <v>39654</v>
      </c>
      <c r="AH2674" s="159">
        <v>210.4616</v>
      </c>
      <c r="AI2674" s="155">
        <f t="shared" si="459"/>
        <v>213.42230733333335</v>
      </c>
      <c r="AJ2674" s="158">
        <f t="shared" si="456"/>
        <v>3.2439646947471555E-2</v>
      </c>
      <c r="AK2674" s="155">
        <f t="shared" si="460"/>
        <v>1.9029411492892612E-2</v>
      </c>
      <c r="AL2674" s="158">
        <f t="shared" si="461"/>
        <v>1.9135369295245275E-2</v>
      </c>
    </row>
    <row r="2675" spans="18:38" ht="14.25" x14ac:dyDescent="0.2">
      <c r="R2675" s="152" t="s">
        <v>96</v>
      </c>
      <c r="S2675" s="152"/>
      <c r="T2675" s="152" t="s">
        <v>95</v>
      </c>
      <c r="U2675" s="162">
        <v>39655</v>
      </c>
      <c r="V2675" s="152">
        <v>323.19268</v>
      </c>
      <c r="W2675" s="152">
        <v>323.53473000000002</v>
      </c>
      <c r="X2675" s="152">
        <v>326.78217999999998</v>
      </c>
      <c r="Y2675" s="154">
        <f t="shared" si="451"/>
        <v>3.247449999999958</v>
      </c>
      <c r="Z2675" s="154">
        <f t="shared" si="452"/>
        <v>3.5894999999999868</v>
      </c>
      <c r="AA2675" s="154">
        <f t="shared" si="453"/>
        <v>0.34205000000002883</v>
      </c>
      <c r="AB2675" s="155">
        <f t="shared" si="457"/>
        <v>4.9501659999999994</v>
      </c>
      <c r="AC2675" s="155">
        <f t="shared" si="454"/>
        <v>0</v>
      </c>
      <c r="AD2675" s="155">
        <f t="shared" si="458"/>
        <v>3.8731856666666675</v>
      </c>
      <c r="AE2675" s="152">
        <f t="shared" si="455"/>
        <v>0</v>
      </c>
      <c r="AF2675" s="152"/>
      <c r="AG2675" s="156">
        <v>39655</v>
      </c>
      <c r="AH2675" s="159">
        <v>204.79061999999999</v>
      </c>
      <c r="AI2675" s="155">
        <f t="shared" si="459"/>
        <v>212.68946599999998</v>
      </c>
      <c r="AJ2675" s="158">
        <f t="shared" si="456"/>
        <v>0</v>
      </c>
      <c r="AK2675" s="155">
        <f t="shared" si="460"/>
        <v>1.8100172375466274E-2</v>
      </c>
      <c r="AL2675" s="158">
        <f t="shared" si="461"/>
        <v>1.8210519493554362E-2</v>
      </c>
    </row>
    <row r="2676" spans="18:38" ht="14.25" x14ac:dyDescent="0.2">
      <c r="R2676" s="152" t="s">
        <v>96</v>
      </c>
      <c r="S2676" s="152"/>
      <c r="T2676" s="152" t="s">
        <v>95</v>
      </c>
      <c r="U2676" s="162">
        <v>39656</v>
      </c>
      <c r="V2676" s="152">
        <v>326.56813</v>
      </c>
      <c r="W2676" s="152">
        <v>326.79142000000002</v>
      </c>
      <c r="X2676" s="152">
        <v>333.25952000000001</v>
      </c>
      <c r="Y2676" s="154">
        <f t="shared" si="451"/>
        <v>6.4680999999999926</v>
      </c>
      <c r="Z2676" s="154">
        <f t="shared" si="452"/>
        <v>6.6913900000000126</v>
      </c>
      <c r="AA2676" s="154">
        <f t="shared" si="453"/>
        <v>0.22329000000001997</v>
      </c>
      <c r="AB2676" s="155">
        <f t="shared" si="457"/>
        <v>4.8525620000000007</v>
      </c>
      <c r="AC2676" s="155">
        <f t="shared" si="454"/>
        <v>0</v>
      </c>
      <c r="AD2676" s="155">
        <f t="shared" si="458"/>
        <v>3.5720270000000007</v>
      </c>
      <c r="AE2676" s="152">
        <f t="shared" si="455"/>
        <v>0</v>
      </c>
      <c r="AF2676" s="152"/>
      <c r="AG2676" s="156">
        <v>39656</v>
      </c>
      <c r="AH2676" s="159">
        <v>206.58759999999998</v>
      </c>
      <c r="AI2676" s="155">
        <f t="shared" si="459"/>
        <v>212.21005199999999</v>
      </c>
      <c r="AJ2676" s="158">
        <f t="shared" si="456"/>
        <v>0</v>
      </c>
      <c r="AK2676" s="155">
        <f t="shared" si="460"/>
        <v>1.6737278591654935E-2</v>
      </c>
      <c r="AL2676" s="158">
        <f t="shared" si="461"/>
        <v>1.6832506124639188E-2</v>
      </c>
    </row>
    <row r="2677" spans="18:38" ht="14.25" x14ac:dyDescent="0.2">
      <c r="R2677" s="152" t="s">
        <v>96</v>
      </c>
      <c r="S2677" s="152"/>
      <c r="T2677" s="152" t="s">
        <v>95</v>
      </c>
      <c r="U2677" s="162">
        <v>39657</v>
      </c>
      <c r="V2677" s="152">
        <v>333.52361000000002</v>
      </c>
      <c r="W2677" s="152">
        <v>325.38272000000001</v>
      </c>
      <c r="X2677" s="152">
        <v>336.00063999999998</v>
      </c>
      <c r="Y2677" s="154">
        <f t="shared" si="451"/>
        <v>10.61791999999997</v>
      </c>
      <c r="Z2677" s="154">
        <f t="shared" si="452"/>
        <v>2.4770299999999565</v>
      </c>
      <c r="AA2677" s="154">
        <f t="shared" si="453"/>
        <v>-8.1408900000000131</v>
      </c>
      <c r="AB2677" s="155">
        <f t="shared" si="457"/>
        <v>5.1080756666666653</v>
      </c>
      <c r="AC2677" s="155">
        <f t="shared" si="454"/>
        <v>8.1408900000000131</v>
      </c>
      <c r="AD2677" s="155">
        <f t="shared" si="458"/>
        <v>3.7459246666666672</v>
      </c>
      <c r="AE2677" s="152">
        <f t="shared" si="455"/>
        <v>0</v>
      </c>
      <c r="AF2677" s="152"/>
      <c r="AG2677" s="156">
        <v>39657</v>
      </c>
      <c r="AH2677" s="159">
        <v>216.55085</v>
      </c>
      <c r="AI2677" s="155">
        <f t="shared" si="459"/>
        <v>212.11936766666665</v>
      </c>
      <c r="AJ2677" s="158">
        <f t="shared" si="456"/>
        <v>3.7593433597697783E-2</v>
      </c>
      <c r="AK2677" s="155">
        <f t="shared" si="460"/>
        <v>1.7545896670905333E-2</v>
      </c>
      <c r="AL2677" s="158">
        <f t="shared" si="461"/>
        <v>1.7659512697365626E-2</v>
      </c>
    </row>
    <row r="2678" spans="18:38" ht="14.25" x14ac:dyDescent="0.2">
      <c r="R2678" s="152" t="s">
        <v>96</v>
      </c>
      <c r="S2678" s="152"/>
      <c r="T2678" s="152" t="s">
        <v>95</v>
      </c>
      <c r="U2678" s="162">
        <v>39658</v>
      </c>
      <c r="V2678" s="152">
        <v>325.03710000000001</v>
      </c>
      <c r="W2678" s="152">
        <v>323.22226000000001</v>
      </c>
      <c r="X2678" s="152">
        <v>327.86057</v>
      </c>
      <c r="Y2678" s="154">
        <f t="shared" si="451"/>
        <v>4.6383099999999899</v>
      </c>
      <c r="Z2678" s="154">
        <f t="shared" si="452"/>
        <v>2.8234699999999862</v>
      </c>
      <c r="AA2678" s="154">
        <f t="shared" si="453"/>
        <v>-1.8148400000000038</v>
      </c>
      <c r="AB2678" s="155">
        <f t="shared" si="457"/>
        <v>5.1835963333333304</v>
      </c>
      <c r="AC2678" s="155">
        <f t="shared" si="454"/>
        <v>1.8148400000000038</v>
      </c>
      <c r="AD2678" s="155">
        <f t="shared" si="458"/>
        <v>3.7841186666666657</v>
      </c>
      <c r="AE2678" s="152">
        <f t="shared" si="455"/>
        <v>0</v>
      </c>
      <c r="AF2678" s="152"/>
      <c r="AG2678" s="156">
        <v>39658</v>
      </c>
      <c r="AH2678" s="159">
        <v>218.05893</v>
      </c>
      <c r="AI2678" s="155">
        <f t="shared" si="459"/>
        <v>212.17299533333332</v>
      </c>
      <c r="AJ2678" s="158">
        <f t="shared" si="456"/>
        <v>8.3227043258444124E-3</v>
      </c>
      <c r="AK2678" s="155">
        <f t="shared" si="460"/>
        <v>1.7720291013003799E-2</v>
      </c>
      <c r="AL2678" s="158">
        <f t="shared" si="461"/>
        <v>1.7835062660644656E-2</v>
      </c>
    </row>
    <row r="2679" spans="18:38" ht="14.25" x14ac:dyDescent="0.2">
      <c r="R2679" s="152" t="s">
        <v>96</v>
      </c>
      <c r="S2679" s="152"/>
      <c r="T2679" s="152" t="s">
        <v>95</v>
      </c>
      <c r="U2679" s="162">
        <v>39659</v>
      </c>
      <c r="V2679" s="152">
        <v>328.33463</v>
      </c>
      <c r="W2679" s="152">
        <v>326.22699999999998</v>
      </c>
      <c r="X2679" s="152">
        <v>329.15037000000001</v>
      </c>
      <c r="Y2679" s="154">
        <f t="shared" si="451"/>
        <v>2.923370000000034</v>
      </c>
      <c r="Z2679" s="154">
        <f t="shared" si="452"/>
        <v>0.81574000000000524</v>
      </c>
      <c r="AA2679" s="154">
        <f t="shared" si="453"/>
        <v>-2.1076300000000288</v>
      </c>
      <c r="AB2679" s="155">
        <f t="shared" si="457"/>
        <v>5.2009956666666657</v>
      </c>
      <c r="AC2679" s="155">
        <f t="shared" si="454"/>
        <v>2.1076300000000288</v>
      </c>
      <c r="AD2679" s="155">
        <f t="shared" si="458"/>
        <v>3.7967079999999993</v>
      </c>
      <c r="AE2679" s="152">
        <f t="shared" si="455"/>
        <v>0</v>
      </c>
      <c r="AF2679" s="152"/>
      <c r="AG2679" s="156">
        <v>39659</v>
      </c>
      <c r="AH2679" s="159">
        <v>226.81677000000002</v>
      </c>
      <c r="AI2679" s="155">
        <f t="shared" si="459"/>
        <v>212.66480133333334</v>
      </c>
      <c r="AJ2679" s="158">
        <f t="shared" si="456"/>
        <v>9.29221415153751E-3</v>
      </c>
      <c r="AK2679" s="155">
        <f t="shared" si="460"/>
        <v>1.7758107049582063E-2</v>
      </c>
      <c r="AL2679" s="158">
        <f t="shared" si="461"/>
        <v>1.7853015525822694E-2</v>
      </c>
    </row>
    <row r="2680" spans="18:38" ht="14.25" x14ac:dyDescent="0.2">
      <c r="R2680" s="152" t="s">
        <v>96</v>
      </c>
      <c r="S2680" s="152"/>
      <c r="T2680" s="152" t="s">
        <v>95</v>
      </c>
      <c r="U2680" s="162">
        <v>39660</v>
      </c>
      <c r="V2680" s="152">
        <v>328.86896000000002</v>
      </c>
      <c r="W2680" s="152">
        <v>324.88459999999998</v>
      </c>
      <c r="X2680" s="152">
        <v>328.87493000000001</v>
      </c>
      <c r="Y2680" s="154">
        <f t="shared" si="451"/>
        <v>3.9903300000000286</v>
      </c>
      <c r="Z2680" s="154">
        <f t="shared" si="452"/>
        <v>5.969999999990705E-3</v>
      </c>
      <c r="AA2680" s="154">
        <f t="shared" si="453"/>
        <v>-3.9843600000000379</v>
      </c>
      <c r="AB2680" s="155">
        <f t="shared" si="457"/>
        <v>5.193680333333333</v>
      </c>
      <c r="AC2680" s="155">
        <f t="shared" si="454"/>
        <v>3.9843600000000379</v>
      </c>
      <c r="AD2680" s="155">
        <f t="shared" si="458"/>
        <v>3.9295200000000006</v>
      </c>
      <c r="AE2680" s="152">
        <f t="shared" si="455"/>
        <v>0</v>
      </c>
      <c r="AF2680" s="152"/>
      <c r="AG2680" s="156">
        <v>39660</v>
      </c>
      <c r="AH2680" s="159">
        <v>221.50749999999999</v>
      </c>
      <c r="AI2680" s="155">
        <f t="shared" si="459"/>
        <v>212.68094166666666</v>
      </c>
      <c r="AJ2680" s="158">
        <f t="shared" si="456"/>
        <v>1.7987472207487504E-2</v>
      </c>
      <c r="AK2680" s="155">
        <f t="shared" si="460"/>
        <v>1.8357689456498311E-2</v>
      </c>
      <c r="AL2680" s="158">
        <f t="shared" si="461"/>
        <v>1.8476126582882588E-2</v>
      </c>
    </row>
    <row r="2681" spans="18:38" ht="14.25" x14ac:dyDescent="0.2">
      <c r="R2681" s="152" t="s">
        <v>96</v>
      </c>
      <c r="S2681" s="152"/>
      <c r="T2681" s="152" t="s">
        <v>95</v>
      </c>
      <c r="U2681" s="162">
        <v>39661</v>
      </c>
      <c r="V2681" s="152">
        <v>327.41138000000001</v>
      </c>
      <c r="W2681" s="152">
        <v>325.32380000000001</v>
      </c>
      <c r="X2681" s="152">
        <v>330.67822000000001</v>
      </c>
      <c r="Y2681" s="154">
        <f t="shared" si="451"/>
        <v>5.3544200000000046</v>
      </c>
      <c r="Z2681" s="154">
        <f t="shared" si="452"/>
        <v>3.266840000000002</v>
      </c>
      <c r="AA2681" s="154">
        <f t="shared" si="453"/>
        <v>-2.0875800000000027</v>
      </c>
      <c r="AB2681" s="155">
        <f t="shared" si="457"/>
        <v>5.1481429999999992</v>
      </c>
      <c r="AC2681" s="155">
        <f t="shared" si="454"/>
        <v>2.0875800000000027</v>
      </c>
      <c r="AD2681" s="155">
        <f t="shared" si="458"/>
        <v>3.8100066666666672</v>
      </c>
      <c r="AE2681" s="152">
        <f t="shared" si="455"/>
        <v>0</v>
      </c>
      <c r="AF2681" s="152"/>
      <c r="AG2681" s="156">
        <v>39661</v>
      </c>
      <c r="AH2681" s="159">
        <v>201.80372000000003</v>
      </c>
      <c r="AI2681" s="155">
        <f t="shared" si="459"/>
        <v>212.02391699999998</v>
      </c>
      <c r="AJ2681" s="158">
        <f t="shared" si="456"/>
        <v>1.034460613510991E-2</v>
      </c>
      <c r="AK2681" s="155">
        <f t="shared" si="460"/>
        <v>1.7848843794975297E-2</v>
      </c>
      <c r="AL2681" s="158">
        <f t="shared" si="461"/>
        <v>1.7969702289136878E-2</v>
      </c>
    </row>
    <row r="2682" spans="18:38" ht="14.25" x14ac:dyDescent="0.2">
      <c r="R2682" s="152" t="s">
        <v>96</v>
      </c>
      <c r="S2682" s="152"/>
      <c r="T2682" s="152" t="s">
        <v>95</v>
      </c>
      <c r="U2682" s="162">
        <v>39662</v>
      </c>
      <c r="V2682" s="152">
        <v>325.41525999999999</v>
      </c>
      <c r="W2682" s="152">
        <v>323.43579999999997</v>
      </c>
      <c r="X2682" s="152">
        <v>327.65246999999999</v>
      </c>
      <c r="Y2682" s="154">
        <f t="shared" si="451"/>
        <v>4.2166700000000219</v>
      </c>
      <c r="Z2682" s="154">
        <f t="shared" si="452"/>
        <v>2.2372100000000046</v>
      </c>
      <c r="AA2682" s="154">
        <f t="shared" si="453"/>
        <v>-1.9794600000000173</v>
      </c>
      <c r="AB2682" s="155">
        <f t="shared" si="457"/>
        <v>5.0901063333333338</v>
      </c>
      <c r="AC2682" s="155">
        <f t="shared" si="454"/>
        <v>1.9794600000000173</v>
      </c>
      <c r="AD2682" s="155">
        <f t="shared" si="458"/>
        <v>3.8759886666666676</v>
      </c>
      <c r="AE2682" s="152">
        <f t="shared" si="455"/>
        <v>0</v>
      </c>
      <c r="AF2682" s="152"/>
      <c r="AG2682" s="156">
        <v>39662</v>
      </c>
      <c r="AH2682" s="159">
        <v>187.08321000000001</v>
      </c>
      <c r="AI2682" s="155">
        <f t="shared" si="459"/>
        <v>210.84621099999998</v>
      </c>
      <c r="AJ2682" s="158">
        <f t="shared" si="456"/>
        <v>1.0580639491913877E-2</v>
      </c>
      <c r="AK2682" s="155">
        <f t="shared" si="460"/>
        <v>1.8201531778039091E-2</v>
      </c>
      <c r="AL2682" s="158">
        <f t="shared" si="461"/>
        <v>1.838301313684346E-2</v>
      </c>
    </row>
    <row r="2683" spans="18:38" ht="14.25" x14ac:dyDescent="0.2">
      <c r="R2683" s="152" t="s">
        <v>96</v>
      </c>
      <c r="S2683" s="152"/>
      <c r="T2683" s="152" t="s">
        <v>95</v>
      </c>
      <c r="U2683" s="162">
        <v>39663</v>
      </c>
      <c r="V2683" s="152">
        <v>328.1087</v>
      </c>
      <c r="W2683" s="152">
        <v>326.22278</v>
      </c>
      <c r="X2683" s="152">
        <v>328.37754999999999</v>
      </c>
      <c r="Y2683" s="154">
        <f t="shared" si="451"/>
        <v>2.154769999999985</v>
      </c>
      <c r="Z2683" s="154">
        <f t="shared" si="452"/>
        <v>0.26884999999998627</v>
      </c>
      <c r="AA2683" s="154">
        <f t="shared" si="453"/>
        <v>-1.8859199999999987</v>
      </c>
      <c r="AB2683" s="155">
        <f t="shared" si="457"/>
        <v>5.0774876666666673</v>
      </c>
      <c r="AC2683" s="155">
        <f t="shared" si="454"/>
        <v>1.8859199999999987</v>
      </c>
      <c r="AD2683" s="155">
        <f t="shared" si="458"/>
        <v>3.8535450000000027</v>
      </c>
      <c r="AE2683" s="152">
        <f t="shared" si="455"/>
        <v>0</v>
      </c>
      <c r="AF2683" s="152"/>
      <c r="AG2683" s="156">
        <v>39663</v>
      </c>
      <c r="AH2683" s="159">
        <v>191.74893</v>
      </c>
      <c r="AI2683" s="155">
        <f t="shared" si="459"/>
        <v>210.11592099999996</v>
      </c>
      <c r="AJ2683" s="158">
        <f t="shared" si="456"/>
        <v>9.8353612716378588E-3</v>
      </c>
      <c r="AK2683" s="155">
        <f t="shared" si="460"/>
        <v>1.8130104416968013E-2</v>
      </c>
      <c r="AL2683" s="158">
        <f t="shared" si="461"/>
        <v>1.8340090468441959E-2</v>
      </c>
    </row>
    <row r="2684" spans="18:38" ht="14.25" x14ac:dyDescent="0.2">
      <c r="R2684" s="152" t="s">
        <v>96</v>
      </c>
      <c r="S2684" s="152"/>
      <c r="T2684" s="152" t="s">
        <v>95</v>
      </c>
      <c r="U2684" s="162">
        <v>39664</v>
      </c>
      <c r="V2684" s="152">
        <v>326.21679999999998</v>
      </c>
      <c r="W2684" s="152">
        <v>322.28530999999998</v>
      </c>
      <c r="X2684" s="152">
        <v>326.57357999999999</v>
      </c>
      <c r="Y2684" s="154">
        <f t="shared" si="451"/>
        <v>4.2882700000000114</v>
      </c>
      <c r="Z2684" s="154">
        <f t="shared" si="452"/>
        <v>0.35678000000001475</v>
      </c>
      <c r="AA2684" s="154">
        <f t="shared" si="453"/>
        <v>-3.9314899999999966</v>
      </c>
      <c r="AB2684" s="155">
        <f t="shared" si="457"/>
        <v>5.0776103333333351</v>
      </c>
      <c r="AC2684" s="155">
        <f t="shared" si="454"/>
        <v>3.9314899999999966</v>
      </c>
      <c r="AD2684" s="155">
        <f t="shared" si="458"/>
        <v>3.9184513333333353</v>
      </c>
      <c r="AE2684" s="152">
        <f t="shared" si="455"/>
        <v>0</v>
      </c>
      <c r="AF2684" s="152"/>
      <c r="AG2684" s="156">
        <v>39664</v>
      </c>
      <c r="AH2684" s="159">
        <v>195.96442999999999</v>
      </c>
      <c r="AI2684" s="155">
        <f t="shared" si="459"/>
        <v>209.86500599999994</v>
      </c>
      <c r="AJ2684" s="158">
        <f t="shared" si="456"/>
        <v>2.0062263340341901E-2</v>
      </c>
      <c r="AK2684" s="155">
        <f t="shared" si="460"/>
        <v>1.847380489356381E-2</v>
      </c>
      <c r="AL2684" s="158">
        <f t="shared" si="461"/>
        <v>1.8671294505065491E-2</v>
      </c>
    </row>
    <row r="2685" spans="18:38" ht="14.25" x14ac:dyDescent="0.2">
      <c r="R2685" s="152" t="s">
        <v>96</v>
      </c>
      <c r="S2685" s="152"/>
      <c r="T2685" s="152" t="s">
        <v>95</v>
      </c>
      <c r="U2685" s="162">
        <v>39665</v>
      </c>
      <c r="V2685" s="152">
        <v>323.44144999999997</v>
      </c>
      <c r="W2685" s="152">
        <v>315.42005</v>
      </c>
      <c r="X2685" s="152">
        <v>323.19772999999998</v>
      </c>
      <c r="Y2685" s="154">
        <f t="shared" si="451"/>
        <v>7.7776799999999753</v>
      </c>
      <c r="Z2685" s="154">
        <f t="shared" si="452"/>
        <v>-0.24371999999999616</v>
      </c>
      <c r="AA2685" s="154">
        <f t="shared" si="453"/>
        <v>-8.0213999999999714</v>
      </c>
      <c r="AB2685" s="155">
        <f t="shared" si="457"/>
        <v>5.1651160000000003</v>
      </c>
      <c r="AC2685" s="155">
        <f t="shared" si="454"/>
        <v>8.0213999999999714</v>
      </c>
      <c r="AD2685" s="155">
        <f t="shared" si="458"/>
        <v>4.0108573333333331</v>
      </c>
      <c r="AE2685" s="152">
        <f t="shared" si="455"/>
        <v>0</v>
      </c>
      <c r="AF2685" s="152"/>
      <c r="AG2685" s="156">
        <v>39665</v>
      </c>
      <c r="AH2685" s="159">
        <v>199.05865</v>
      </c>
      <c r="AI2685" s="155">
        <f t="shared" si="459"/>
        <v>209.56931066666664</v>
      </c>
      <c r="AJ2685" s="158">
        <f t="shared" si="456"/>
        <v>4.0296666334268677E-2</v>
      </c>
      <c r="AK2685" s="155">
        <f t="shared" si="460"/>
        <v>1.8975520769217689E-2</v>
      </c>
      <c r="AL2685" s="158">
        <f t="shared" si="461"/>
        <v>1.913857196253729E-2</v>
      </c>
    </row>
    <row r="2686" spans="18:38" ht="14.25" x14ac:dyDescent="0.2">
      <c r="R2686" s="152" t="s">
        <v>96</v>
      </c>
      <c r="S2686" s="152"/>
      <c r="T2686" s="152" t="s">
        <v>95</v>
      </c>
      <c r="U2686" s="162">
        <v>39666</v>
      </c>
      <c r="V2686" s="152">
        <v>318.48383999999999</v>
      </c>
      <c r="W2686" s="152">
        <v>312.77600999999999</v>
      </c>
      <c r="X2686" s="152">
        <v>318.42953</v>
      </c>
      <c r="Y2686" s="154">
        <f t="shared" si="451"/>
        <v>5.6535200000000145</v>
      </c>
      <c r="Z2686" s="154">
        <f t="shared" si="452"/>
        <v>-5.4309999999986758E-2</v>
      </c>
      <c r="AA2686" s="154">
        <f t="shared" si="453"/>
        <v>-5.7078300000000013</v>
      </c>
      <c r="AB2686" s="155">
        <f t="shared" si="457"/>
        <v>5.2077280000000012</v>
      </c>
      <c r="AC2686" s="155">
        <f t="shared" si="454"/>
        <v>5.7078300000000013</v>
      </c>
      <c r="AD2686" s="155">
        <f t="shared" si="458"/>
        <v>4.0733176666666662</v>
      </c>
      <c r="AE2686" s="152">
        <f t="shared" si="455"/>
        <v>0</v>
      </c>
      <c r="AF2686" s="152"/>
      <c r="AG2686" s="156">
        <v>39666</v>
      </c>
      <c r="AH2686" s="159">
        <v>205.10435000000001</v>
      </c>
      <c r="AI2686" s="155">
        <f t="shared" si="459"/>
        <v>209.60140233333328</v>
      </c>
      <c r="AJ2686" s="158">
        <f t="shared" si="456"/>
        <v>2.7828907578020656E-2</v>
      </c>
      <c r="AK2686" s="155">
        <f t="shared" si="460"/>
        <v>1.9277111710542933E-2</v>
      </c>
      <c r="AL2686" s="158">
        <f t="shared" si="461"/>
        <v>1.943363747246685E-2</v>
      </c>
    </row>
    <row r="2687" spans="18:38" ht="14.25" x14ac:dyDescent="0.2">
      <c r="R2687" s="152" t="s">
        <v>96</v>
      </c>
      <c r="S2687" s="152"/>
      <c r="T2687" s="152" t="s">
        <v>95</v>
      </c>
      <c r="U2687" s="162">
        <v>39667</v>
      </c>
      <c r="V2687" s="152">
        <v>316.78710000000001</v>
      </c>
      <c r="W2687" s="152">
        <v>316.93122</v>
      </c>
      <c r="X2687" s="152">
        <v>320.71089000000001</v>
      </c>
      <c r="Y2687" s="154">
        <f t="shared" si="451"/>
        <v>3.7796700000000101</v>
      </c>
      <c r="Z2687" s="154">
        <f t="shared" si="452"/>
        <v>3.9237899999999968</v>
      </c>
      <c r="AA2687" s="154">
        <f t="shared" si="453"/>
        <v>0.1441199999999867</v>
      </c>
      <c r="AB2687" s="155">
        <f t="shared" si="457"/>
        <v>5.273414333333335</v>
      </c>
      <c r="AC2687" s="155">
        <f t="shared" si="454"/>
        <v>0</v>
      </c>
      <c r="AD2687" s="155">
        <f t="shared" si="458"/>
        <v>4.0447636666666673</v>
      </c>
      <c r="AE2687" s="152">
        <f t="shared" si="455"/>
        <v>0</v>
      </c>
      <c r="AF2687" s="152"/>
      <c r="AG2687" s="156">
        <v>39667</v>
      </c>
      <c r="AH2687" s="159">
        <v>204.35140000000001</v>
      </c>
      <c r="AI2687" s="155">
        <f t="shared" si="459"/>
        <v>209.62834599999994</v>
      </c>
      <c r="AJ2687" s="158">
        <f t="shared" si="456"/>
        <v>0</v>
      </c>
      <c r="AK2687" s="155">
        <f t="shared" si="460"/>
        <v>1.9136826918757573E-2</v>
      </c>
      <c r="AL2687" s="158">
        <f t="shared" si="461"/>
        <v>1.929492715964409E-2</v>
      </c>
    </row>
    <row r="2688" spans="18:38" ht="14.25" x14ac:dyDescent="0.2">
      <c r="R2688" s="152" t="s">
        <v>96</v>
      </c>
      <c r="S2688" s="152"/>
      <c r="T2688" s="152" t="s">
        <v>95</v>
      </c>
      <c r="U2688" s="162">
        <v>39668</v>
      </c>
      <c r="V2688" s="152">
        <v>320.86804999999998</v>
      </c>
      <c r="W2688" s="152">
        <v>315.77348999999998</v>
      </c>
      <c r="X2688" s="152">
        <v>321.27134999999998</v>
      </c>
      <c r="Y2688" s="154">
        <f t="shared" si="451"/>
        <v>5.4978600000000029</v>
      </c>
      <c r="Z2688" s="154">
        <f t="shared" si="452"/>
        <v>0.40330000000000155</v>
      </c>
      <c r="AA2688" s="154">
        <f t="shared" si="453"/>
        <v>-5.0945600000000013</v>
      </c>
      <c r="AB2688" s="155">
        <f t="shared" si="457"/>
        <v>5.264807000000002</v>
      </c>
      <c r="AC2688" s="155">
        <f t="shared" si="454"/>
        <v>5.0945600000000013</v>
      </c>
      <c r="AD2688" s="155">
        <f t="shared" si="458"/>
        <v>4.0197966666666671</v>
      </c>
      <c r="AE2688" s="152">
        <f t="shared" si="455"/>
        <v>0</v>
      </c>
      <c r="AF2688" s="152"/>
      <c r="AG2688" s="156">
        <v>39668</v>
      </c>
      <c r="AH2688" s="159">
        <v>203.98058</v>
      </c>
      <c r="AI2688" s="155">
        <f t="shared" si="459"/>
        <v>209.53322366666663</v>
      </c>
      <c r="AJ2688" s="158">
        <f t="shared" si="456"/>
        <v>2.4975710923069251E-2</v>
      </c>
      <c r="AK2688" s="155">
        <f t="shared" si="460"/>
        <v>1.9027602976879773E-2</v>
      </c>
      <c r="AL2688" s="158">
        <f t="shared" si="461"/>
        <v>1.918453119903081E-2</v>
      </c>
    </row>
    <row r="2689" spans="18:38" ht="14.25" x14ac:dyDescent="0.2">
      <c r="R2689" s="152" t="s">
        <v>96</v>
      </c>
      <c r="S2689" s="152"/>
      <c r="T2689" s="152" t="s">
        <v>95</v>
      </c>
      <c r="U2689" s="162">
        <v>39669</v>
      </c>
      <c r="V2689" s="152">
        <v>319.18059</v>
      </c>
      <c r="W2689" s="152">
        <v>315.00173999999998</v>
      </c>
      <c r="X2689" s="152">
        <v>319.88119999999998</v>
      </c>
      <c r="Y2689" s="154">
        <f t="shared" si="451"/>
        <v>4.8794599999999946</v>
      </c>
      <c r="Z2689" s="154">
        <f t="shared" si="452"/>
        <v>0.7006099999999833</v>
      </c>
      <c r="AA2689" s="154">
        <f t="shared" si="453"/>
        <v>-4.1788500000000113</v>
      </c>
      <c r="AB2689" s="155">
        <f t="shared" si="457"/>
        <v>5.2805473333333337</v>
      </c>
      <c r="AC2689" s="155">
        <f t="shared" si="454"/>
        <v>4.1788500000000113</v>
      </c>
      <c r="AD2689" s="155">
        <f t="shared" si="458"/>
        <v>4.0643403333333348</v>
      </c>
      <c r="AE2689" s="152">
        <f t="shared" si="455"/>
        <v>0</v>
      </c>
      <c r="AF2689" s="152"/>
      <c r="AG2689" s="156">
        <v>39669</v>
      </c>
      <c r="AH2689" s="159">
        <v>200.02196000000006</v>
      </c>
      <c r="AI2689" s="155">
        <f t="shared" si="459"/>
        <v>209.68803099999997</v>
      </c>
      <c r="AJ2689" s="158">
        <f t="shared" si="456"/>
        <v>2.0891956063224307E-2</v>
      </c>
      <c r="AK2689" s="155">
        <f t="shared" si="460"/>
        <v>1.9239036677875614E-2</v>
      </c>
      <c r="AL2689" s="158">
        <f t="shared" si="461"/>
        <v>1.9382796022980136E-2</v>
      </c>
    </row>
    <row r="2690" spans="18:38" ht="14.25" x14ac:dyDescent="0.2">
      <c r="R2690" s="152" t="s">
        <v>96</v>
      </c>
      <c r="S2690" s="152"/>
      <c r="T2690" s="152" t="s">
        <v>95</v>
      </c>
      <c r="U2690" s="162">
        <v>39670</v>
      </c>
      <c r="V2690" s="152">
        <v>318.16833000000003</v>
      </c>
      <c r="W2690" s="152">
        <v>316.29615999999999</v>
      </c>
      <c r="X2690" s="152">
        <v>323.02886000000001</v>
      </c>
      <c r="Y2690" s="154">
        <f t="shared" ref="Y2690:Y2753" si="462">X2690-W2690</f>
        <v>6.7327000000000226</v>
      </c>
      <c r="Z2690" s="154">
        <f t="shared" ref="Z2690:Z2753" si="463">X2690-V2690</f>
        <v>4.8605299999999829</v>
      </c>
      <c r="AA2690" s="154">
        <f t="shared" ref="AA2690:AA2753" si="464">W2690-V2690</f>
        <v>-1.8721700000000396</v>
      </c>
      <c r="AB2690" s="155">
        <f t="shared" si="457"/>
        <v>5.3820423333333336</v>
      </c>
      <c r="AC2690" s="155">
        <f t="shared" ref="AC2690:AC2753" si="465">IF((V2690-W2690)&lt;0,0,V2690-W2690)</f>
        <v>1.8721700000000396</v>
      </c>
      <c r="AD2690" s="155">
        <f t="shared" si="458"/>
        <v>4.015925000000002</v>
      </c>
      <c r="AE2690" s="152">
        <f t="shared" ref="AE2690:AE2753" si="466">IF(AC2690&gt;=25,1,0)</f>
        <v>0</v>
      </c>
      <c r="AF2690" s="152"/>
      <c r="AG2690" s="156">
        <v>39670</v>
      </c>
      <c r="AH2690" s="159">
        <v>188.12255000000002</v>
      </c>
      <c r="AI2690" s="155">
        <f t="shared" si="459"/>
        <v>208.90551766666664</v>
      </c>
      <c r="AJ2690" s="158">
        <f t="shared" ref="AJ2690:AJ2753" si="467">AC2690/AH2690</f>
        <v>9.951863824937731E-3</v>
      </c>
      <c r="AK2690" s="155">
        <f t="shared" si="460"/>
        <v>1.9047031664600197E-2</v>
      </c>
      <c r="AL2690" s="158">
        <f t="shared" si="461"/>
        <v>1.9223642557914068E-2</v>
      </c>
    </row>
    <row r="2691" spans="18:38" ht="14.25" x14ac:dyDescent="0.2">
      <c r="R2691" s="152" t="s">
        <v>96</v>
      </c>
      <c r="S2691" s="152"/>
      <c r="T2691" s="152" t="s">
        <v>95</v>
      </c>
      <c r="U2691" s="162">
        <v>39671</v>
      </c>
      <c r="V2691" s="152">
        <v>320.39999999999998</v>
      </c>
      <c r="W2691" s="152">
        <v>313.9674</v>
      </c>
      <c r="X2691" s="152">
        <v>321.77735999999999</v>
      </c>
      <c r="Y2691" s="154">
        <f t="shared" si="462"/>
        <v>7.8099599999999896</v>
      </c>
      <c r="Z2691" s="154">
        <f t="shared" si="463"/>
        <v>1.3773600000000101</v>
      </c>
      <c r="AA2691" s="154">
        <f t="shared" si="464"/>
        <v>-6.4325999999999794</v>
      </c>
      <c r="AB2691" s="155">
        <f t="shared" si="457"/>
        <v>5.4253913333333346</v>
      </c>
      <c r="AC2691" s="155">
        <f t="shared" si="465"/>
        <v>6.4325999999999794</v>
      </c>
      <c r="AD2691" s="155">
        <f t="shared" si="458"/>
        <v>4.0213600000000023</v>
      </c>
      <c r="AE2691" s="152">
        <f t="shared" si="466"/>
        <v>0</v>
      </c>
      <c r="AF2691" s="152"/>
      <c r="AG2691" s="156">
        <v>39671</v>
      </c>
      <c r="AH2691" s="159">
        <v>203.79247000000001</v>
      </c>
      <c r="AI2691" s="155">
        <f t="shared" si="459"/>
        <v>208.77840699999999</v>
      </c>
      <c r="AJ2691" s="158">
        <f t="shared" si="467"/>
        <v>3.1564463593772525E-2</v>
      </c>
      <c r="AK2691" s="155">
        <f t="shared" si="460"/>
        <v>1.9092537042896145E-2</v>
      </c>
      <c r="AL2691" s="158">
        <f t="shared" si="461"/>
        <v>1.9261378883880471E-2</v>
      </c>
    </row>
    <row r="2692" spans="18:38" ht="14.25" x14ac:dyDescent="0.2">
      <c r="R2692" s="152" t="s">
        <v>96</v>
      </c>
      <c r="S2692" s="152"/>
      <c r="T2692" s="152" t="s">
        <v>95</v>
      </c>
      <c r="U2692" s="162">
        <v>39672</v>
      </c>
      <c r="V2692" s="152">
        <v>318.48698000000002</v>
      </c>
      <c r="W2692" s="152">
        <v>312.28179</v>
      </c>
      <c r="X2692" s="152">
        <v>320.13371999999998</v>
      </c>
      <c r="Y2692" s="154">
        <f t="shared" si="462"/>
        <v>7.8519299999999816</v>
      </c>
      <c r="Z2692" s="154">
        <f t="shared" si="463"/>
        <v>1.6467399999999657</v>
      </c>
      <c r="AA2692" s="154">
        <f t="shared" si="464"/>
        <v>-6.205190000000016</v>
      </c>
      <c r="AB2692" s="155">
        <f t="shared" si="457"/>
        <v>5.571019333333334</v>
      </c>
      <c r="AC2692" s="155">
        <f t="shared" si="465"/>
        <v>6.205190000000016</v>
      </c>
      <c r="AD2692" s="155">
        <f t="shared" si="458"/>
        <v>4.2061093333333357</v>
      </c>
      <c r="AE2692" s="152">
        <f t="shared" si="466"/>
        <v>0</v>
      </c>
      <c r="AF2692" s="152"/>
      <c r="AG2692" s="156">
        <v>39672</v>
      </c>
      <c r="AH2692" s="159">
        <v>198.72389999999999</v>
      </c>
      <c r="AI2692" s="155">
        <f t="shared" si="459"/>
        <v>208.57229833333338</v>
      </c>
      <c r="AJ2692" s="158">
        <f t="shared" si="467"/>
        <v>3.1225182275508967E-2</v>
      </c>
      <c r="AK2692" s="155">
        <f t="shared" si="460"/>
        <v>2.0025569905283983E-2</v>
      </c>
      <c r="AL2692" s="158">
        <f t="shared" si="461"/>
        <v>2.0166193530702099E-2</v>
      </c>
    </row>
    <row r="2693" spans="18:38" ht="14.25" x14ac:dyDescent="0.2">
      <c r="R2693" s="152" t="s">
        <v>96</v>
      </c>
      <c r="S2693" s="152"/>
      <c r="T2693" s="152" t="s">
        <v>95</v>
      </c>
      <c r="U2693" s="162">
        <v>39673</v>
      </c>
      <c r="V2693" s="152">
        <v>320.40451999999999</v>
      </c>
      <c r="W2693" s="152">
        <v>317.83512000000002</v>
      </c>
      <c r="X2693" s="152">
        <v>321.40319</v>
      </c>
      <c r="Y2693" s="154">
        <f t="shared" si="462"/>
        <v>3.5680699999999774</v>
      </c>
      <c r="Z2693" s="154">
        <f t="shared" si="463"/>
        <v>0.99867000000000417</v>
      </c>
      <c r="AA2693" s="154">
        <f t="shared" si="464"/>
        <v>-2.5693999999999733</v>
      </c>
      <c r="AB2693" s="155">
        <f t="shared" si="457"/>
        <v>5.6063693333333333</v>
      </c>
      <c r="AC2693" s="155">
        <f t="shared" si="465"/>
        <v>2.5693999999999733</v>
      </c>
      <c r="AD2693" s="155">
        <f t="shared" si="458"/>
        <v>4.2089490000000014</v>
      </c>
      <c r="AE2693" s="152">
        <f t="shared" si="466"/>
        <v>0</v>
      </c>
      <c r="AF2693" s="152"/>
      <c r="AG2693" s="156">
        <v>39673</v>
      </c>
      <c r="AH2693" s="159">
        <v>200.96791999999999</v>
      </c>
      <c r="AI2693" s="155">
        <f t="shared" si="459"/>
        <v>208.40083633333333</v>
      </c>
      <c r="AJ2693" s="158">
        <f t="shared" si="467"/>
        <v>1.2785125108524651E-2</v>
      </c>
      <c r="AK2693" s="155">
        <f t="shared" si="460"/>
        <v>2.004998301640273E-2</v>
      </c>
      <c r="AL2693" s="158">
        <f t="shared" si="461"/>
        <v>2.0196411271919582E-2</v>
      </c>
    </row>
    <row r="2694" spans="18:38" ht="14.25" x14ac:dyDescent="0.2">
      <c r="R2694" s="152" t="s">
        <v>96</v>
      </c>
      <c r="S2694" s="152"/>
      <c r="T2694" s="152" t="s">
        <v>95</v>
      </c>
      <c r="U2694" s="162">
        <v>39674</v>
      </c>
      <c r="V2694" s="152">
        <v>321.52753000000001</v>
      </c>
      <c r="W2694" s="152">
        <v>317.63869999999997</v>
      </c>
      <c r="X2694" s="152">
        <v>321.47471999999999</v>
      </c>
      <c r="Y2694" s="154">
        <f t="shared" si="462"/>
        <v>3.8360200000000191</v>
      </c>
      <c r="Z2694" s="154">
        <f t="shared" si="463"/>
        <v>-5.2810000000022228E-2</v>
      </c>
      <c r="AA2694" s="154">
        <f t="shared" si="464"/>
        <v>-3.8888300000000413</v>
      </c>
      <c r="AB2694" s="155">
        <f t="shared" si="457"/>
        <v>5.6458776666666664</v>
      </c>
      <c r="AC2694" s="155">
        <f t="shared" si="465"/>
        <v>3.8888300000000413</v>
      </c>
      <c r="AD2694" s="155">
        <f t="shared" si="458"/>
        <v>4.2570116666666689</v>
      </c>
      <c r="AE2694" s="152">
        <f t="shared" si="466"/>
        <v>0</v>
      </c>
      <c r="AF2694" s="152"/>
      <c r="AG2694" s="156">
        <v>39674</v>
      </c>
      <c r="AH2694" s="159">
        <v>216.95184</v>
      </c>
      <c r="AI2694" s="155">
        <f t="shared" si="459"/>
        <v>208.79964500000003</v>
      </c>
      <c r="AJ2694" s="158">
        <f t="shared" si="467"/>
        <v>1.7924853737124522E-2</v>
      </c>
      <c r="AK2694" s="155">
        <f t="shared" si="460"/>
        <v>2.0249575985145374E-2</v>
      </c>
      <c r="AL2694" s="158">
        <f t="shared" si="461"/>
        <v>2.0388021572865549E-2</v>
      </c>
    </row>
    <row r="2695" spans="18:38" ht="14.25" x14ac:dyDescent="0.2">
      <c r="R2695" s="152" t="s">
        <v>96</v>
      </c>
      <c r="S2695" s="152"/>
      <c r="T2695" s="152" t="s">
        <v>95</v>
      </c>
      <c r="U2695" s="162">
        <v>39675</v>
      </c>
      <c r="V2695" s="152">
        <v>319.76164999999997</v>
      </c>
      <c r="W2695" s="152">
        <v>317.23604</v>
      </c>
      <c r="X2695" s="152">
        <v>321.26702</v>
      </c>
      <c r="Y2695" s="154">
        <f t="shared" si="462"/>
        <v>4.0309799999999996</v>
      </c>
      <c r="Z2695" s="154">
        <f t="shared" si="463"/>
        <v>1.5053700000000276</v>
      </c>
      <c r="AA2695" s="154">
        <f t="shared" si="464"/>
        <v>-2.5256099999999719</v>
      </c>
      <c r="AB2695" s="155">
        <f t="shared" si="457"/>
        <v>5.7090033333333334</v>
      </c>
      <c r="AC2695" s="155">
        <f t="shared" si="465"/>
        <v>2.5256099999999719</v>
      </c>
      <c r="AD2695" s="155">
        <f t="shared" si="458"/>
        <v>4.3004720000000018</v>
      </c>
      <c r="AE2695" s="152">
        <f t="shared" si="466"/>
        <v>0</v>
      </c>
      <c r="AF2695" s="152"/>
      <c r="AG2695" s="156">
        <v>39675</v>
      </c>
      <c r="AH2695" s="159">
        <v>204.31880999999998</v>
      </c>
      <c r="AI2695" s="155">
        <f t="shared" si="459"/>
        <v>208.53518100000002</v>
      </c>
      <c r="AJ2695" s="158">
        <f t="shared" si="467"/>
        <v>1.236112328571203E-2</v>
      </c>
      <c r="AK2695" s="155">
        <f t="shared" si="460"/>
        <v>2.0469735252081379E-2</v>
      </c>
      <c r="AL2695" s="158">
        <f t="shared" si="461"/>
        <v>2.062228531117731E-2</v>
      </c>
    </row>
    <row r="2696" spans="18:38" ht="14.25" x14ac:dyDescent="0.2">
      <c r="R2696" s="152" t="s">
        <v>96</v>
      </c>
      <c r="S2696" s="152"/>
      <c r="T2696" s="152" t="s">
        <v>95</v>
      </c>
      <c r="U2696" s="162">
        <v>39676</v>
      </c>
      <c r="V2696" s="152">
        <v>321.59836999999999</v>
      </c>
      <c r="W2696" s="152">
        <v>321.15820000000002</v>
      </c>
      <c r="X2696" s="152">
        <v>322.21870999999999</v>
      </c>
      <c r="Y2696" s="154">
        <f t="shared" si="462"/>
        <v>1.0605099999999652</v>
      </c>
      <c r="Z2696" s="154">
        <f t="shared" si="463"/>
        <v>0.62033999999999878</v>
      </c>
      <c r="AA2696" s="154">
        <f t="shared" si="464"/>
        <v>-0.44016999999996642</v>
      </c>
      <c r="AB2696" s="155">
        <f t="shared" si="457"/>
        <v>5.5600919999999991</v>
      </c>
      <c r="AC2696" s="155">
        <f t="shared" si="465"/>
        <v>0.44016999999996642</v>
      </c>
      <c r="AD2696" s="155">
        <f t="shared" si="458"/>
        <v>4.1759796666666675</v>
      </c>
      <c r="AE2696" s="152">
        <f t="shared" si="466"/>
        <v>0</v>
      </c>
      <c r="AF2696" s="152"/>
      <c r="AG2696" s="156">
        <v>39676</v>
      </c>
      <c r="AH2696" s="159">
        <v>207.03951000000001</v>
      </c>
      <c r="AI2696" s="155">
        <f t="shared" si="459"/>
        <v>208.00334633333335</v>
      </c>
      <c r="AJ2696" s="158">
        <f t="shared" si="467"/>
        <v>2.1260193283879313E-3</v>
      </c>
      <c r="AK2696" s="155">
        <f t="shared" si="460"/>
        <v>1.9916530509846674E-2</v>
      </c>
      <c r="AL2696" s="158">
        <f t="shared" si="461"/>
        <v>2.0076502326912087E-2</v>
      </c>
    </row>
    <row r="2697" spans="18:38" ht="14.25" x14ac:dyDescent="0.2">
      <c r="R2697" s="152" t="s">
        <v>96</v>
      </c>
      <c r="S2697" s="152"/>
      <c r="T2697" s="152" t="s">
        <v>95</v>
      </c>
      <c r="U2697" s="162">
        <v>39677</v>
      </c>
      <c r="V2697" s="152">
        <v>321.23597999999998</v>
      </c>
      <c r="W2697" s="152">
        <v>320.16905000000003</v>
      </c>
      <c r="X2697" s="152">
        <v>322.48772000000002</v>
      </c>
      <c r="Y2697" s="154">
        <f t="shared" si="462"/>
        <v>2.3186699999999973</v>
      </c>
      <c r="Z2697" s="154">
        <f t="shared" si="463"/>
        <v>1.2517400000000407</v>
      </c>
      <c r="AA2697" s="154">
        <f t="shared" si="464"/>
        <v>-1.0669299999999566</v>
      </c>
      <c r="AB2697" s="155">
        <f t="shared" si="457"/>
        <v>5.4364016666666659</v>
      </c>
      <c r="AC2697" s="155">
        <f t="shared" si="465"/>
        <v>1.0669299999999566</v>
      </c>
      <c r="AD2697" s="155">
        <f t="shared" si="458"/>
        <v>4.0074526666666674</v>
      </c>
      <c r="AE2697" s="152">
        <f t="shared" si="466"/>
        <v>0</v>
      </c>
      <c r="AF2697" s="152"/>
      <c r="AG2697" s="156">
        <v>39677</v>
      </c>
      <c r="AH2697" s="159">
        <v>205.53531000000001</v>
      </c>
      <c r="AI2697" s="155">
        <f t="shared" si="459"/>
        <v>207.61938700000005</v>
      </c>
      <c r="AJ2697" s="158">
        <f t="shared" si="467"/>
        <v>5.1909815398626961E-3</v>
      </c>
      <c r="AK2697" s="155">
        <f t="shared" si="460"/>
        <v>1.9149284547383547E-2</v>
      </c>
      <c r="AL2697" s="158">
        <f t="shared" si="461"/>
        <v>1.9301919365876302E-2</v>
      </c>
    </row>
    <row r="2698" spans="18:38" ht="14.25" x14ac:dyDescent="0.2">
      <c r="R2698" s="152" t="s">
        <v>96</v>
      </c>
      <c r="S2698" s="152"/>
      <c r="T2698" s="152" t="s">
        <v>95</v>
      </c>
      <c r="U2698" s="162">
        <v>39678</v>
      </c>
      <c r="V2698" s="152">
        <v>322.64512000000002</v>
      </c>
      <c r="W2698" s="152">
        <v>319.56835999999998</v>
      </c>
      <c r="X2698" s="152">
        <v>322.96474000000001</v>
      </c>
      <c r="Y2698" s="154">
        <f t="shared" si="462"/>
        <v>3.3963800000000219</v>
      </c>
      <c r="Z2698" s="154">
        <f t="shared" si="463"/>
        <v>0.31961999999998625</v>
      </c>
      <c r="AA2698" s="154">
        <f t="shared" si="464"/>
        <v>-3.0767600000000357</v>
      </c>
      <c r="AB2698" s="155">
        <f t="shared" si="457"/>
        <v>5.3738993333333323</v>
      </c>
      <c r="AC2698" s="155">
        <f t="shared" si="465"/>
        <v>3.0767600000000357</v>
      </c>
      <c r="AD2698" s="155">
        <f t="shared" si="458"/>
        <v>3.9311620000000023</v>
      </c>
      <c r="AE2698" s="152">
        <f t="shared" si="466"/>
        <v>0</v>
      </c>
      <c r="AF2698" s="152"/>
      <c r="AG2698" s="156">
        <v>39678</v>
      </c>
      <c r="AH2698" s="159">
        <v>209.59887000000003</v>
      </c>
      <c r="AI2698" s="155">
        <f t="shared" si="459"/>
        <v>207.496782</v>
      </c>
      <c r="AJ2698" s="158">
        <f t="shared" si="467"/>
        <v>1.4679277612517831E-2</v>
      </c>
      <c r="AK2698" s="155">
        <f t="shared" si="460"/>
        <v>1.8800016192851106E-2</v>
      </c>
      <c r="AL2698" s="158">
        <f t="shared" si="461"/>
        <v>1.8945652853546435E-2</v>
      </c>
    </row>
    <row r="2699" spans="18:38" ht="14.25" x14ac:dyDescent="0.2">
      <c r="R2699" s="152" t="s">
        <v>96</v>
      </c>
      <c r="S2699" s="152"/>
      <c r="T2699" s="152" t="s">
        <v>95</v>
      </c>
      <c r="U2699" s="162">
        <v>39679</v>
      </c>
      <c r="V2699" s="152">
        <v>322.05430999999999</v>
      </c>
      <c r="W2699" s="152">
        <v>319.89841999999999</v>
      </c>
      <c r="X2699" s="152">
        <v>322.66527000000002</v>
      </c>
      <c r="Y2699" s="154">
        <f t="shared" si="462"/>
        <v>2.7668500000000336</v>
      </c>
      <c r="Z2699" s="154">
        <f t="shared" si="463"/>
        <v>0.61096000000003414</v>
      </c>
      <c r="AA2699" s="154">
        <f t="shared" si="464"/>
        <v>-2.1558899999999994</v>
      </c>
      <c r="AB2699" s="155">
        <f t="shared" si="457"/>
        <v>5.1481926666666675</v>
      </c>
      <c r="AC2699" s="155">
        <f t="shared" si="465"/>
        <v>2.1558899999999994</v>
      </c>
      <c r="AD2699" s="155">
        <f t="shared" si="458"/>
        <v>3.6988193333333355</v>
      </c>
      <c r="AE2699" s="152">
        <f t="shared" si="466"/>
        <v>0</v>
      </c>
      <c r="AF2699" s="152"/>
      <c r="AG2699" s="156">
        <v>39679</v>
      </c>
      <c r="AH2699" s="159">
        <v>211.19446000000002</v>
      </c>
      <c r="AI2699" s="155">
        <f t="shared" si="459"/>
        <v>207.421808</v>
      </c>
      <c r="AJ2699" s="158">
        <f t="shared" si="467"/>
        <v>1.0208080268772199E-2</v>
      </c>
      <c r="AK2699" s="155">
        <f t="shared" si="460"/>
        <v>1.7715058671238865E-2</v>
      </c>
      <c r="AL2699" s="158">
        <f t="shared" si="461"/>
        <v>1.7832355088397145E-2</v>
      </c>
    </row>
    <row r="2700" spans="18:38" ht="14.25" x14ac:dyDescent="0.2">
      <c r="R2700" s="152" t="s">
        <v>96</v>
      </c>
      <c r="S2700" s="152"/>
      <c r="T2700" s="152" t="s">
        <v>95</v>
      </c>
      <c r="U2700" s="162">
        <v>39680</v>
      </c>
      <c r="V2700" s="152">
        <v>322.5881</v>
      </c>
      <c r="W2700" s="152">
        <v>318.52368999999999</v>
      </c>
      <c r="X2700" s="152">
        <v>322.46713</v>
      </c>
      <c r="Y2700" s="154">
        <f t="shared" si="462"/>
        <v>3.9434400000000096</v>
      </c>
      <c r="Z2700" s="154">
        <f t="shared" si="463"/>
        <v>-0.1209699999999998</v>
      </c>
      <c r="AA2700" s="154">
        <f t="shared" si="464"/>
        <v>-4.0644100000000094</v>
      </c>
      <c r="AB2700" s="155">
        <f t="shared" si="457"/>
        <v>5.0566520000000006</v>
      </c>
      <c r="AC2700" s="155">
        <f t="shared" si="465"/>
        <v>4.0644100000000094</v>
      </c>
      <c r="AD2700" s="155">
        <f t="shared" si="458"/>
        <v>3.6100776666666698</v>
      </c>
      <c r="AE2700" s="152">
        <f t="shared" si="466"/>
        <v>0</v>
      </c>
      <c r="AF2700" s="152"/>
      <c r="AG2700" s="156">
        <v>39680</v>
      </c>
      <c r="AH2700" s="159">
        <v>217.55595</v>
      </c>
      <c r="AI2700" s="155">
        <f t="shared" si="459"/>
        <v>207.12784599999998</v>
      </c>
      <c r="AJ2700" s="158">
        <f t="shared" si="467"/>
        <v>1.8682136710119899E-2</v>
      </c>
      <c r="AK2700" s="155">
        <f t="shared" si="460"/>
        <v>1.7347306497774485E-2</v>
      </c>
      <c r="AL2700" s="158">
        <f t="shared" si="461"/>
        <v>1.7429224203232771E-2</v>
      </c>
    </row>
    <row r="2701" spans="18:38" ht="14.25" x14ac:dyDescent="0.2">
      <c r="R2701" s="152" t="s">
        <v>96</v>
      </c>
      <c r="S2701" s="152"/>
      <c r="T2701" s="152" t="s">
        <v>95</v>
      </c>
      <c r="U2701" s="162">
        <v>39681</v>
      </c>
      <c r="V2701" s="152">
        <v>320.98032000000001</v>
      </c>
      <c r="W2701" s="152">
        <v>319.25286</v>
      </c>
      <c r="X2701" s="152">
        <v>321.23302999999999</v>
      </c>
      <c r="Y2701" s="154">
        <f t="shared" si="462"/>
        <v>1.9801699999999869</v>
      </c>
      <c r="Z2701" s="154">
        <f t="shared" si="463"/>
        <v>0.25270999999997912</v>
      </c>
      <c r="AA2701" s="154">
        <f t="shared" si="464"/>
        <v>-1.7274600000000078</v>
      </c>
      <c r="AB2701" s="155">
        <f t="shared" si="457"/>
        <v>4.8918946666666674</v>
      </c>
      <c r="AC2701" s="155">
        <f t="shared" si="465"/>
        <v>1.7274600000000078</v>
      </c>
      <c r="AD2701" s="155">
        <f t="shared" si="458"/>
        <v>3.4384210000000035</v>
      </c>
      <c r="AE2701" s="152">
        <f t="shared" si="466"/>
        <v>0</v>
      </c>
      <c r="AF2701" s="152"/>
      <c r="AG2701" s="156">
        <v>39681</v>
      </c>
      <c r="AH2701" s="159">
        <v>207.40892000000002</v>
      </c>
      <c r="AI2701" s="155">
        <f t="shared" si="459"/>
        <v>206.50607499999995</v>
      </c>
      <c r="AJ2701" s="158">
        <f t="shared" si="467"/>
        <v>8.3287642595121156E-3</v>
      </c>
      <c r="AK2701" s="155">
        <f t="shared" si="460"/>
        <v>1.6610880005206337E-2</v>
      </c>
      <c r="AL2701" s="158">
        <f t="shared" si="461"/>
        <v>1.6650459314574664E-2</v>
      </c>
    </row>
    <row r="2702" spans="18:38" ht="14.25" x14ac:dyDescent="0.2">
      <c r="R2702" s="152" t="s">
        <v>96</v>
      </c>
      <c r="S2702" s="152"/>
      <c r="T2702" s="152" t="s">
        <v>95</v>
      </c>
      <c r="U2702" s="162">
        <v>39682</v>
      </c>
      <c r="V2702" s="152">
        <v>321.26339000000002</v>
      </c>
      <c r="W2702" s="152">
        <v>316.30612000000002</v>
      </c>
      <c r="X2702" s="152">
        <v>321.93964</v>
      </c>
      <c r="Y2702" s="154">
        <f t="shared" si="462"/>
        <v>5.6335199999999759</v>
      </c>
      <c r="Z2702" s="154">
        <f t="shared" si="463"/>
        <v>0.67624999999998181</v>
      </c>
      <c r="AA2702" s="154">
        <f t="shared" si="464"/>
        <v>-4.9572699999999941</v>
      </c>
      <c r="AB2702" s="155">
        <f t="shared" si="457"/>
        <v>4.8799393333333319</v>
      </c>
      <c r="AC2702" s="155">
        <f t="shared" si="465"/>
        <v>4.9572699999999941</v>
      </c>
      <c r="AD2702" s="155">
        <f t="shared" si="458"/>
        <v>3.4109176666666694</v>
      </c>
      <c r="AE2702" s="152">
        <f t="shared" si="466"/>
        <v>0</v>
      </c>
      <c r="AF2702" s="152"/>
      <c r="AG2702" s="156">
        <v>39682</v>
      </c>
      <c r="AH2702" s="159">
        <v>211.26987</v>
      </c>
      <c r="AI2702" s="155">
        <f t="shared" si="459"/>
        <v>206.3152833333333</v>
      </c>
      <c r="AJ2702" s="158">
        <f t="shared" si="467"/>
        <v>2.3464159844468091E-2</v>
      </c>
      <c r="AK2702" s="155">
        <f t="shared" si="460"/>
        <v>1.6504763672524871E-2</v>
      </c>
      <c r="AL2702" s="158">
        <f t="shared" si="461"/>
        <v>1.6532549656807637E-2</v>
      </c>
    </row>
    <row r="2703" spans="18:38" ht="14.25" x14ac:dyDescent="0.2">
      <c r="R2703" s="152" t="s">
        <v>96</v>
      </c>
      <c r="S2703" s="152"/>
      <c r="T2703" s="152" t="s">
        <v>95</v>
      </c>
      <c r="U2703" s="162">
        <v>39683</v>
      </c>
      <c r="V2703" s="152">
        <v>322.69682999999998</v>
      </c>
      <c r="W2703" s="152">
        <v>320.31932</v>
      </c>
      <c r="X2703" s="152">
        <v>325.59195999999997</v>
      </c>
      <c r="Y2703" s="154">
        <f t="shared" si="462"/>
        <v>5.2726399999999671</v>
      </c>
      <c r="Z2703" s="154">
        <f t="shared" si="463"/>
        <v>2.8951299999999947</v>
      </c>
      <c r="AA2703" s="154">
        <f t="shared" si="464"/>
        <v>-2.3775099999999725</v>
      </c>
      <c r="AB2703" s="155">
        <f t="shared" si="457"/>
        <v>4.8529599999999977</v>
      </c>
      <c r="AC2703" s="155">
        <f t="shared" si="465"/>
        <v>2.3775099999999725</v>
      </c>
      <c r="AD2703" s="155">
        <f t="shared" si="458"/>
        <v>3.3040770000000008</v>
      </c>
      <c r="AE2703" s="152">
        <f t="shared" si="466"/>
        <v>0</v>
      </c>
      <c r="AF2703" s="152"/>
      <c r="AG2703" s="156">
        <v>39683</v>
      </c>
      <c r="AH2703" s="159">
        <v>197.08016000000001</v>
      </c>
      <c r="AI2703" s="155">
        <f t="shared" si="459"/>
        <v>205.78172133333331</v>
      </c>
      <c r="AJ2703" s="158">
        <f t="shared" si="467"/>
        <v>1.2063669930042539E-2</v>
      </c>
      <c r="AK2703" s="155">
        <f t="shared" si="460"/>
        <v>1.6033576122896295E-2</v>
      </c>
      <c r="AL2703" s="158">
        <f t="shared" si="461"/>
        <v>1.6056221993827759E-2</v>
      </c>
    </row>
    <row r="2704" spans="18:38" ht="14.25" x14ac:dyDescent="0.2">
      <c r="R2704" s="152" t="s">
        <v>96</v>
      </c>
      <c r="S2704" s="152"/>
      <c r="T2704" s="152" t="s">
        <v>95</v>
      </c>
      <c r="U2704" s="162">
        <v>39684</v>
      </c>
      <c r="V2704" s="152">
        <v>326.31058999999999</v>
      </c>
      <c r="W2704" s="152">
        <v>321.55944</v>
      </c>
      <c r="X2704" s="152">
        <v>328.10489999999999</v>
      </c>
      <c r="Y2704" s="154">
        <f t="shared" si="462"/>
        <v>6.5454599999999914</v>
      </c>
      <c r="Z2704" s="154">
        <f t="shared" si="463"/>
        <v>1.7943099999999959</v>
      </c>
      <c r="AA2704" s="154">
        <f t="shared" si="464"/>
        <v>-4.7511499999999955</v>
      </c>
      <c r="AB2704" s="155">
        <f t="shared" si="457"/>
        <v>4.7411699999999977</v>
      </c>
      <c r="AC2704" s="155">
        <f t="shared" si="465"/>
        <v>4.7511499999999955</v>
      </c>
      <c r="AD2704" s="155">
        <f t="shared" si="458"/>
        <v>3.2348720000000015</v>
      </c>
      <c r="AE2704" s="152">
        <f t="shared" si="466"/>
        <v>0</v>
      </c>
      <c r="AF2704" s="152"/>
      <c r="AG2704" s="156">
        <v>39684</v>
      </c>
      <c r="AH2704" s="159">
        <v>200.95323000000002</v>
      </c>
      <c r="AI2704" s="155">
        <f t="shared" si="459"/>
        <v>205.46477566666667</v>
      </c>
      <c r="AJ2704" s="158">
        <f t="shared" si="467"/>
        <v>2.3643063612363908E-2</v>
      </c>
      <c r="AK2704" s="155">
        <f t="shared" si="460"/>
        <v>1.5740356678392707E-2</v>
      </c>
      <c r="AL2704" s="158">
        <f t="shared" si="461"/>
        <v>1.5744168261950933E-2</v>
      </c>
    </row>
    <row r="2705" spans="18:38" ht="14.25" x14ac:dyDescent="0.2">
      <c r="R2705" s="152" t="s">
        <v>96</v>
      </c>
      <c r="S2705" s="152"/>
      <c r="T2705" s="152" t="s">
        <v>95</v>
      </c>
      <c r="U2705" s="162">
        <v>39685</v>
      </c>
      <c r="V2705" s="152">
        <v>325.30185</v>
      </c>
      <c r="W2705" s="152">
        <v>325.80973999999998</v>
      </c>
      <c r="X2705" s="152">
        <v>328.43324000000001</v>
      </c>
      <c r="Y2705" s="154">
        <f t="shared" si="462"/>
        <v>2.6235000000000355</v>
      </c>
      <c r="Z2705" s="154">
        <f t="shared" si="463"/>
        <v>3.1313900000000103</v>
      </c>
      <c r="AA2705" s="154">
        <f t="shared" si="464"/>
        <v>0.50788999999997486</v>
      </c>
      <c r="AB2705" s="155">
        <f t="shared" si="457"/>
        <v>4.7203716666666669</v>
      </c>
      <c r="AC2705" s="155">
        <f t="shared" si="465"/>
        <v>0</v>
      </c>
      <c r="AD2705" s="155">
        <f t="shared" si="458"/>
        <v>3.2348720000000015</v>
      </c>
      <c r="AE2705" s="152">
        <f t="shared" si="466"/>
        <v>0</v>
      </c>
      <c r="AF2705" s="152"/>
      <c r="AG2705" s="156">
        <v>39685</v>
      </c>
      <c r="AH2705" s="159">
        <v>203.23241999999999</v>
      </c>
      <c r="AI2705" s="155">
        <f t="shared" si="459"/>
        <v>205.41283566666667</v>
      </c>
      <c r="AJ2705" s="158">
        <f t="shared" si="467"/>
        <v>0</v>
      </c>
      <c r="AK2705" s="155">
        <f t="shared" si="460"/>
        <v>1.5740356678392707E-2</v>
      </c>
      <c r="AL2705" s="158">
        <f t="shared" si="461"/>
        <v>1.5748149279480202E-2</v>
      </c>
    </row>
    <row r="2706" spans="18:38" ht="14.25" x14ac:dyDescent="0.2">
      <c r="R2706" s="152" t="s">
        <v>96</v>
      </c>
      <c r="S2706" s="152"/>
      <c r="T2706" s="152" t="s">
        <v>95</v>
      </c>
      <c r="U2706" s="162">
        <v>39686</v>
      </c>
      <c r="V2706" s="152">
        <v>326.68955</v>
      </c>
      <c r="W2706" s="152">
        <v>323.88943</v>
      </c>
      <c r="X2706" s="152">
        <v>328.81653</v>
      </c>
      <c r="Y2706" s="154">
        <f t="shared" si="462"/>
        <v>4.9270999999999958</v>
      </c>
      <c r="Z2706" s="154">
        <f t="shared" si="463"/>
        <v>2.1269800000000032</v>
      </c>
      <c r="AA2706" s="154">
        <f t="shared" si="464"/>
        <v>-2.8001199999999926</v>
      </c>
      <c r="AB2706" s="155">
        <f t="shared" si="457"/>
        <v>4.6690050000000003</v>
      </c>
      <c r="AC2706" s="155">
        <f t="shared" si="465"/>
        <v>2.8001199999999926</v>
      </c>
      <c r="AD2706" s="155">
        <f t="shared" si="458"/>
        <v>3.3282093333333345</v>
      </c>
      <c r="AE2706" s="152">
        <f t="shared" si="466"/>
        <v>0</v>
      </c>
      <c r="AF2706" s="152"/>
      <c r="AG2706" s="156">
        <v>39686</v>
      </c>
      <c r="AH2706" s="159">
        <v>202.99255999999997</v>
      </c>
      <c r="AI2706" s="155">
        <f t="shared" si="459"/>
        <v>205.293001</v>
      </c>
      <c r="AJ2706" s="158">
        <f t="shared" si="467"/>
        <v>1.3794200142113548E-2</v>
      </c>
      <c r="AK2706" s="155">
        <f t="shared" si="460"/>
        <v>1.6200163349796494E-2</v>
      </c>
      <c r="AL2706" s="158">
        <f t="shared" si="461"/>
        <v>1.6211996108592783E-2</v>
      </c>
    </row>
    <row r="2707" spans="18:38" ht="14.25" x14ac:dyDescent="0.2">
      <c r="R2707" s="152" t="s">
        <v>96</v>
      </c>
      <c r="S2707" s="152"/>
      <c r="T2707" s="152" t="s">
        <v>95</v>
      </c>
      <c r="U2707" s="162">
        <v>39687</v>
      </c>
      <c r="V2707" s="152">
        <v>325.06984999999997</v>
      </c>
      <c r="W2707" s="152">
        <v>322.47861</v>
      </c>
      <c r="X2707" s="152">
        <v>325.18612000000002</v>
      </c>
      <c r="Y2707" s="154">
        <f t="shared" si="462"/>
        <v>2.7075100000000134</v>
      </c>
      <c r="Z2707" s="154">
        <f t="shared" si="463"/>
        <v>0.11627000000004273</v>
      </c>
      <c r="AA2707" s="154">
        <f t="shared" si="464"/>
        <v>-2.5912399999999707</v>
      </c>
      <c r="AB2707" s="155">
        <f t="shared" si="457"/>
        <v>4.4053246666666688</v>
      </c>
      <c r="AC2707" s="155">
        <f t="shared" si="465"/>
        <v>2.5912399999999707</v>
      </c>
      <c r="AD2707" s="155">
        <f t="shared" si="458"/>
        <v>3.1432209999999996</v>
      </c>
      <c r="AE2707" s="152">
        <f t="shared" si="466"/>
        <v>0</v>
      </c>
      <c r="AF2707" s="152"/>
      <c r="AG2707" s="156">
        <v>39687</v>
      </c>
      <c r="AH2707" s="159">
        <v>181.98451</v>
      </c>
      <c r="AI2707" s="155">
        <f t="shared" si="459"/>
        <v>204.14078966666668</v>
      </c>
      <c r="AJ2707" s="158">
        <f t="shared" si="467"/>
        <v>1.4238794279798708E-2</v>
      </c>
      <c r="AK2707" s="155">
        <f t="shared" si="460"/>
        <v>1.5421675372533188E-2</v>
      </c>
      <c r="AL2707" s="158">
        <f t="shared" si="461"/>
        <v>1.5397319688693472E-2</v>
      </c>
    </row>
    <row r="2708" spans="18:38" ht="14.25" x14ac:dyDescent="0.2">
      <c r="R2708" s="152" t="s">
        <v>96</v>
      </c>
      <c r="S2708" s="152"/>
      <c r="T2708" s="152" t="s">
        <v>95</v>
      </c>
      <c r="U2708" s="162">
        <v>39688</v>
      </c>
      <c r="V2708" s="152">
        <v>324.26265000000001</v>
      </c>
      <c r="W2708" s="152">
        <v>318.0856</v>
      </c>
      <c r="X2708" s="152">
        <v>326.79595999999998</v>
      </c>
      <c r="Y2708" s="154">
        <f t="shared" si="462"/>
        <v>8.7103599999999801</v>
      </c>
      <c r="Z2708" s="154">
        <f t="shared" si="463"/>
        <v>2.5333099999999718</v>
      </c>
      <c r="AA2708" s="154">
        <f t="shared" si="464"/>
        <v>-6.1770500000000084</v>
      </c>
      <c r="AB2708" s="155">
        <f t="shared" si="457"/>
        <v>4.5410596666666683</v>
      </c>
      <c r="AC2708" s="155">
        <f t="shared" si="465"/>
        <v>6.1770500000000084</v>
      </c>
      <c r="AD2708" s="155">
        <f t="shared" si="458"/>
        <v>3.2886280000000001</v>
      </c>
      <c r="AE2708" s="152">
        <f t="shared" si="466"/>
        <v>0</v>
      </c>
      <c r="AF2708" s="152"/>
      <c r="AG2708" s="156">
        <v>39688</v>
      </c>
      <c r="AH2708" s="159">
        <v>180.66650999999999</v>
      </c>
      <c r="AI2708" s="155">
        <f t="shared" si="459"/>
        <v>202.89437566666672</v>
      </c>
      <c r="AJ2708" s="158">
        <f t="shared" si="467"/>
        <v>3.4190343301589259E-2</v>
      </c>
      <c r="AK2708" s="155">
        <f t="shared" si="460"/>
        <v>1.6283930005058019E-2</v>
      </c>
      <c r="AL2708" s="158">
        <f t="shared" si="461"/>
        <v>1.6208571524934021E-2</v>
      </c>
    </row>
    <row r="2709" spans="18:38" ht="14.25" x14ac:dyDescent="0.2">
      <c r="R2709" s="152" t="s">
        <v>96</v>
      </c>
      <c r="S2709" s="152"/>
      <c r="T2709" s="152" t="s">
        <v>95</v>
      </c>
      <c r="U2709" s="162">
        <v>39689</v>
      </c>
      <c r="V2709" s="152">
        <v>327.34643</v>
      </c>
      <c r="W2709" s="152">
        <v>320.67311999999998</v>
      </c>
      <c r="X2709" s="152">
        <v>329.15359999999998</v>
      </c>
      <c r="Y2709" s="154">
        <f t="shared" si="462"/>
        <v>8.48048</v>
      </c>
      <c r="Z2709" s="154">
        <f t="shared" si="463"/>
        <v>1.8071699999999851</v>
      </c>
      <c r="AA2709" s="154">
        <f t="shared" si="464"/>
        <v>-6.673310000000015</v>
      </c>
      <c r="AB2709" s="155">
        <f t="shared" si="457"/>
        <v>4.7262966666666673</v>
      </c>
      <c r="AC2709" s="155">
        <f t="shared" si="465"/>
        <v>6.673310000000015</v>
      </c>
      <c r="AD2709" s="155">
        <f t="shared" si="458"/>
        <v>3.440817333333333</v>
      </c>
      <c r="AE2709" s="152">
        <f t="shared" si="466"/>
        <v>0</v>
      </c>
      <c r="AF2709" s="152"/>
      <c r="AG2709" s="156">
        <v>39689</v>
      </c>
      <c r="AH2709" s="159">
        <v>188.40978000000004</v>
      </c>
      <c r="AI2709" s="155">
        <f t="shared" si="459"/>
        <v>201.61414266666674</v>
      </c>
      <c r="AJ2709" s="158">
        <f t="shared" si="467"/>
        <v>3.5419127393493129E-2</v>
      </c>
      <c r="AK2709" s="155">
        <f t="shared" si="460"/>
        <v>1.7154827113123206E-2</v>
      </c>
      <c r="AL2709" s="158">
        <f t="shared" si="461"/>
        <v>1.7066349055790766E-2</v>
      </c>
    </row>
    <row r="2710" spans="18:38" ht="14.25" x14ac:dyDescent="0.2">
      <c r="R2710" s="152" t="s">
        <v>96</v>
      </c>
      <c r="S2710" s="152"/>
      <c r="T2710" s="152" t="s">
        <v>95</v>
      </c>
      <c r="U2710" s="162">
        <v>39690</v>
      </c>
      <c r="V2710" s="152">
        <v>320.58769999999998</v>
      </c>
      <c r="W2710" s="152">
        <v>313.66107</v>
      </c>
      <c r="X2710" s="152">
        <v>322.24540999999999</v>
      </c>
      <c r="Y2710" s="154">
        <f t="shared" si="462"/>
        <v>8.5843399999999974</v>
      </c>
      <c r="Z2710" s="154">
        <f t="shared" si="463"/>
        <v>1.6577100000000087</v>
      </c>
      <c r="AA2710" s="154">
        <f t="shared" si="464"/>
        <v>-6.9266299999999887</v>
      </c>
      <c r="AB2710" s="155">
        <f t="shared" si="457"/>
        <v>4.8794303333333326</v>
      </c>
      <c r="AC2710" s="155">
        <f t="shared" si="465"/>
        <v>6.9266299999999887</v>
      </c>
      <c r="AD2710" s="155">
        <f t="shared" si="458"/>
        <v>3.5388929999999976</v>
      </c>
      <c r="AE2710" s="152">
        <f t="shared" si="466"/>
        <v>0</v>
      </c>
      <c r="AF2710" s="152"/>
      <c r="AG2710" s="156">
        <v>39690</v>
      </c>
      <c r="AH2710" s="159">
        <v>169.80998000000005</v>
      </c>
      <c r="AI2710" s="155">
        <f t="shared" si="459"/>
        <v>199.89089200000006</v>
      </c>
      <c r="AJ2710" s="158">
        <f t="shared" si="467"/>
        <v>4.0790476507917769E-2</v>
      </c>
      <c r="AK2710" s="155">
        <f t="shared" si="460"/>
        <v>1.791492725647088E-2</v>
      </c>
      <c r="AL2710" s="158">
        <f t="shared" si="461"/>
        <v>1.7704123307429116E-2</v>
      </c>
    </row>
    <row r="2711" spans="18:38" ht="14.25" x14ac:dyDescent="0.2">
      <c r="R2711" s="152" t="s">
        <v>96</v>
      </c>
      <c r="S2711" s="152"/>
      <c r="T2711" s="152" t="s">
        <v>95</v>
      </c>
      <c r="U2711" s="162">
        <v>39691</v>
      </c>
      <c r="V2711" s="152">
        <v>322.79764</v>
      </c>
      <c r="W2711" s="152">
        <v>315.0829</v>
      </c>
      <c r="X2711" s="152">
        <v>323.25276000000002</v>
      </c>
      <c r="Y2711" s="154">
        <f t="shared" si="462"/>
        <v>8.1698600000000283</v>
      </c>
      <c r="Z2711" s="154">
        <f t="shared" si="463"/>
        <v>0.45512000000002217</v>
      </c>
      <c r="AA2711" s="154">
        <f t="shared" si="464"/>
        <v>-7.7147400000000061</v>
      </c>
      <c r="AB2711" s="155">
        <f t="shared" si="457"/>
        <v>4.9732783333333339</v>
      </c>
      <c r="AC2711" s="155">
        <f t="shared" si="465"/>
        <v>7.7147400000000061</v>
      </c>
      <c r="AD2711" s="155">
        <f t="shared" si="458"/>
        <v>3.7264649999999979</v>
      </c>
      <c r="AE2711" s="152">
        <f t="shared" si="466"/>
        <v>0</v>
      </c>
      <c r="AF2711" s="152"/>
      <c r="AG2711" s="156">
        <v>39691</v>
      </c>
      <c r="AH2711" s="159">
        <v>180.43829000000002</v>
      </c>
      <c r="AI2711" s="155">
        <f t="shared" si="459"/>
        <v>199.17871100000005</v>
      </c>
      <c r="AJ2711" s="158">
        <f t="shared" si="467"/>
        <v>4.275555925518916E-2</v>
      </c>
      <c r="AK2711" s="155">
        <f t="shared" si="460"/>
        <v>1.8995292360473523E-2</v>
      </c>
      <c r="AL2711" s="158">
        <f t="shared" si="461"/>
        <v>1.8709153108235534E-2</v>
      </c>
    </row>
    <row r="2712" spans="18:38" ht="14.25" x14ac:dyDescent="0.2">
      <c r="R2712" s="152" t="s">
        <v>96</v>
      </c>
      <c r="S2712" s="152"/>
      <c r="T2712" s="152" t="s">
        <v>95</v>
      </c>
      <c r="U2712" s="162">
        <v>39692</v>
      </c>
      <c r="V2712" s="152">
        <v>322.77972</v>
      </c>
      <c r="W2712" s="152">
        <v>315.12812000000002</v>
      </c>
      <c r="X2712" s="152">
        <v>322.56123000000002</v>
      </c>
      <c r="Y2712" s="154">
        <f t="shared" si="462"/>
        <v>7.4331099999999992</v>
      </c>
      <c r="Z2712" s="154">
        <f t="shared" si="463"/>
        <v>-0.21848999999997432</v>
      </c>
      <c r="AA2712" s="154">
        <f t="shared" si="464"/>
        <v>-7.6515999999999735</v>
      </c>
      <c r="AB2712" s="155">
        <f t="shared" si="457"/>
        <v>5.0804929999999997</v>
      </c>
      <c r="AC2712" s="155">
        <f t="shared" si="465"/>
        <v>7.6515999999999735</v>
      </c>
      <c r="AD2712" s="155">
        <f t="shared" si="458"/>
        <v>3.9155363333333297</v>
      </c>
      <c r="AE2712" s="152">
        <f t="shared" si="466"/>
        <v>0</v>
      </c>
      <c r="AF2712" s="152"/>
      <c r="AG2712" s="156">
        <v>39692</v>
      </c>
      <c r="AH2712" s="159">
        <v>188.76727</v>
      </c>
      <c r="AI2712" s="155">
        <f t="shared" si="459"/>
        <v>199.23484633333337</v>
      </c>
      <c r="AJ2712" s="158">
        <f t="shared" si="467"/>
        <v>4.0534569366818589E-2</v>
      </c>
      <c r="AK2712" s="155">
        <f t="shared" si="460"/>
        <v>1.9993756689637009E-2</v>
      </c>
      <c r="AL2712" s="158">
        <f t="shared" si="461"/>
        <v>1.9652868990509685E-2</v>
      </c>
    </row>
    <row r="2713" spans="18:38" ht="14.25" x14ac:dyDescent="0.2">
      <c r="R2713" s="152" t="s">
        <v>96</v>
      </c>
      <c r="S2713" s="152"/>
      <c r="T2713" s="152" t="s">
        <v>95</v>
      </c>
      <c r="U2713" s="162">
        <v>39693</v>
      </c>
      <c r="V2713" s="152">
        <v>318.97025000000002</v>
      </c>
      <c r="W2713" s="152">
        <v>314.66401999999999</v>
      </c>
      <c r="X2713" s="152">
        <v>323.02372000000003</v>
      </c>
      <c r="Y2713" s="154">
        <f t="shared" si="462"/>
        <v>8.3597000000000321</v>
      </c>
      <c r="Z2713" s="154">
        <f t="shared" si="463"/>
        <v>4.0534700000000043</v>
      </c>
      <c r="AA2713" s="154">
        <f t="shared" si="464"/>
        <v>-4.3062300000000278</v>
      </c>
      <c r="AB2713" s="155">
        <f t="shared" si="457"/>
        <v>5.2873240000000008</v>
      </c>
      <c r="AC2713" s="155">
        <f t="shared" si="465"/>
        <v>4.3062300000000278</v>
      </c>
      <c r="AD2713" s="155">
        <f t="shared" si="458"/>
        <v>3.9962133333333307</v>
      </c>
      <c r="AE2713" s="152">
        <f t="shared" si="466"/>
        <v>0</v>
      </c>
      <c r="AF2713" s="152"/>
      <c r="AG2713" s="156">
        <v>39693</v>
      </c>
      <c r="AH2713" s="159">
        <v>187.18758999999997</v>
      </c>
      <c r="AI2713" s="155">
        <f t="shared" si="459"/>
        <v>199.08280166666671</v>
      </c>
      <c r="AJ2713" s="158">
        <f t="shared" si="467"/>
        <v>2.3004890441722277E-2</v>
      </c>
      <c r="AK2713" s="155">
        <f t="shared" si="460"/>
        <v>2.0432740995306491E-2</v>
      </c>
      <c r="AL2713" s="158">
        <f t="shared" si="461"/>
        <v>2.0073121836131132E-2</v>
      </c>
    </row>
    <row r="2714" spans="18:38" ht="14.25" x14ac:dyDescent="0.2">
      <c r="R2714" s="152" t="s">
        <v>96</v>
      </c>
      <c r="S2714" s="152"/>
      <c r="T2714" s="152" t="s">
        <v>95</v>
      </c>
      <c r="U2714" s="162">
        <v>39694</v>
      </c>
      <c r="V2714" s="152">
        <v>323.58199999999999</v>
      </c>
      <c r="W2714" s="152">
        <v>320.22743000000003</v>
      </c>
      <c r="X2714" s="152">
        <v>325.90143</v>
      </c>
      <c r="Y2714" s="154">
        <f t="shared" si="462"/>
        <v>5.6739999999999782</v>
      </c>
      <c r="Z2714" s="154">
        <f t="shared" si="463"/>
        <v>2.3194300000000112</v>
      </c>
      <c r="AA2714" s="154">
        <f t="shared" si="464"/>
        <v>-3.354569999999967</v>
      </c>
      <c r="AB2714" s="155">
        <f t="shared" si="457"/>
        <v>5.3335150000000002</v>
      </c>
      <c r="AC2714" s="155">
        <f t="shared" si="465"/>
        <v>3.354569999999967</v>
      </c>
      <c r="AD2714" s="155">
        <f t="shared" si="458"/>
        <v>3.9769826666666632</v>
      </c>
      <c r="AE2714" s="152">
        <f t="shared" si="466"/>
        <v>0</v>
      </c>
      <c r="AF2714" s="152"/>
      <c r="AG2714" s="156">
        <v>39694</v>
      </c>
      <c r="AH2714" s="159">
        <v>193.42760999999999</v>
      </c>
      <c r="AI2714" s="155">
        <f t="shared" si="459"/>
        <v>198.99824100000004</v>
      </c>
      <c r="AJ2714" s="158">
        <f t="shared" si="467"/>
        <v>1.7342767146840965E-2</v>
      </c>
      <c r="AK2714" s="155">
        <f t="shared" si="460"/>
        <v>2.0342091122189796E-2</v>
      </c>
      <c r="AL2714" s="158">
        <f t="shared" si="461"/>
        <v>1.9985014172394934E-2</v>
      </c>
    </row>
    <row r="2715" spans="18:38" ht="14.25" x14ac:dyDescent="0.2">
      <c r="R2715" s="152" t="s">
        <v>96</v>
      </c>
      <c r="S2715" s="152"/>
      <c r="T2715" s="152" t="s">
        <v>95</v>
      </c>
      <c r="U2715" s="162">
        <v>39695</v>
      </c>
      <c r="V2715" s="152">
        <v>326.13004999999998</v>
      </c>
      <c r="W2715" s="152">
        <v>318.71447999999998</v>
      </c>
      <c r="X2715" s="152">
        <v>326.29181999999997</v>
      </c>
      <c r="Y2715" s="154">
        <f t="shared" si="462"/>
        <v>7.5773399999999924</v>
      </c>
      <c r="Z2715" s="154">
        <f t="shared" si="463"/>
        <v>0.16176999999998998</v>
      </c>
      <c r="AA2715" s="154">
        <f t="shared" si="464"/>
        <v>-7.4155700000000024</v>
      </c>
      <c r="AB2715" s="155">
        <f t="shared" si="457"/>
        <v>5.3268370000000003</v>
      </c>
      <c r="AC2715" s="155">
        <f t="shared" si="465"/>
        <v>7.4155700000000024</v>
      </c>
      <c r="AD2715" s="155">
        <f t="shared" si="458"/>
        <v>3.9567883333333307</v>
      </c>
      <c r="AE2715" s="152">
        <f t="shared" si="466"/>
        <v>0</v>
      </c>
      <c r="AF2715" s="152"/>
      <c r="AG2715" s="156">
        <v>39695</v>
      </c>
      <c r="AH2715" s="159">
        <v>191.39806999999999</v>
      </c>
      <c r="AI2715" s="155">
        <f t="shared" si="459"/>
        <v>198.74288833333333</v>
      </c>
      <c r="AJ2715" s="158">
        <f t="shared" si="467"/>
        <v>3.8744225581794023E-2</v>
      </c>
      <c r="AK2715" s="155">
        <f t="shared" si="460"/>
        <v>2.0290343097107311E-2</v>
      </c>
      <c r="AL2715" s="158">
        <f t="shared" si="461"/>
        <v>1.990908135891117E-2</v>
      </c>
    </row>
    <row r="2716" spans="18:38" ht="14.25" x14ac:dyDescent="0.2">
      <c r="R2716" s="152" t="s">
        <v>96</v>
      </c>
      <c r="S2716" s="152"/>
      <c r="T2716" s="152" t="s">
        <v>95</v>
      </c>
      <c r="U2716" s="162">
        <v>39696</v>
      </c>
      <c r="V2716" s="152">
        <v>325.55076000000003</v>
      </c>
      <c r="W2716" s="152">
        <v>314.56776000000002</v>
      </c>
      <c r="X2716" s="152">
        <v>326.98585000000003</v>
      </c>
      <c r="Y2716" s="154">
        <f t="shared" si="462"/>
        <v>12.418090000000007</v>
      </c>
      <c r="Z2716" s="154">
        <f t="shared" si="463"/>
        <v>1.4350900000000024</v>
      </c>
      <c r="AA2716" s="154">
        <f t="shared" si="464"/>
        <v>-10.983000000000004</v>
      </c>
      <c r="AB2716" s="155">
        <f t="shared" si="457"/>
        <v>5.552322666666667</v>
      </c>
      <c r="AC2716" s="155">
        <f t="shared" si="465"/>
        <v>10.983000000000004</v>
      </c>
      <c r="AD2716" s="155">
        <f t="shared" si="458"/>
        <v>4.132627333333331</v>
      </c>
      <c r="AE2716" s="152">
        <f t="shared" si="466"/>
        <v>0</v>
      </c>
      <c r="AF2716" s="152"/>
      <c r="AG2716" s="156">
        <v>39696</v>
      </c>
      <c r="AH2716" s="159">
        <v>197.69449</v>
      </c>
      <c r="AI2716" s="155">
        <f t="shared" si="459"/>
        <v>198.495893</v>
      </c>
      <c r="AJ2716" s="158">
        <f t="shared" si="467"/>
        <v>5.5555417857118851E-2</v>
      </c>
      <c r="AK2716" s="155">
        <f t="shared" si="460"/>
        <v>2.1214560106410582E-2</v>
      </c>
      <c r="AL2716" s="158">
        <f t="shared" si="461"/>
        <v>2.0819712039751529E-2</v>
      </c>
    </row>
    <row r="2717" spans="18:38" ht="14.25" x14ac:dyDescent="0.2">
      <c r="R2717" s="152" t="s">
        <v>96</v>
      </c>
      <c r="S2717" s="152"/>
      <c r="T2717" s="152" t="s">
        <v>95</v>
      </c>
      <c r="U2717" s="162">
        <v>39697</v>
      </c>
      <c r="V2717" s="152">
        <v>328.07990000000001</v>
      </c>
      <c r="W2717" s="152">
        <v>325.13204999999999</v>
      </c>
      <c r="X2717" s="152">
        <v>328.48054000000002</v>
      </c>
      <c r="Y2717" s="154">
        <f t="shared" si="462"/>
        <v>3.3484900000000266</v>
      </c>
      <c r="Z2717" s="154">
        <f t="shared" si="463"/>
        <v>0.40064000000000988</v>
      </c>
      <c r="AA2717" s="154">
        <f t="shared" si="464"/>
        <v>-2.9478500000000167</v>
      </c>
      <c r="AB2717" s="155">
        <f t="shared" si="457"/>
        <v>5.5379500000000004</v>
      </c>
      <c r="AC2717" s="155">
        <f t="shared" si="465"/>
        <v>2.9478500000000167</v>
      </c>
      <c r="AD2717" s="155">
        <f t="shared" si="458"/>
        <v>4.2308889999999986</v>
      </c>
      <c r="AE2717" s="152">
        <f t="shared" si="466"/>
        <v>0</v>
      </c>
      <c r="AF2717" s="152"/>
      <c r="AG2717" s="156">
        <v>39697</v>
      </c>
      <c r="AH2717" s="159">
        <v>189.96405000000001</v>
      </c>
      <c r="AI2717" s="155">
        <f t="shared" si="459"/>
        <v>198.01631466666666</v>
      </c>
      <c r="AJ2717" s="158">
        <f t="shared" si="467"/>
        <v>1.5517936156867662E-2</v>
      </c>
      <c r="AK2717" s="155">
        <f t="shared" si="460"/>
        <v>2.1731824644972839E-2</v>
      </c>
      <c r="AL2717" s="158">
        <f t="shared" si="461"/>
        <v>2.1366365731642471E-2</v>
      </c>
    </row>
    <row r="2718" spans="18:38" ht="14.25" x14ac:dyDescent="0.2">
      <c r="R2718" s="152" t="s">
        <v>96</v>
      </c>
      <c r="S2718" s="152"/>
      <c r="T2718" s="152" t="s">
        <v>95</v>
      </c>
      <c r="U2718" s="162">
        <v>39698</v>
      </c>
      <c r="V2718" s="152">
        <v>326.95335</v>
      </c>
      <c r="W2718" s="152">
        <v>322.10523999999998</v>
      </c>
      <c r="X2718" s="152">
        <v>327.38909000000001</v>
      </c>
      <c r="Y2718" s="154">
        <f t="shared" si="462"/>
        <v>5.2838500000000295</v>
      </c>
      <c r="Z2718" s="154">
        <f t="shared" si="463"/>
        <v>0.43574000000000979</v>
      </c>
      <c r="AA2718" s="154">
        <f t="shared" si="464"/>
        <v>-4.8481100000000197</v>
      </c>
      <c r="AB2718" s="155">
        <f t="shared" ref="AB2718:AB2781" si="468">AVERAGE(Y2689:Y2718)</f>
        <v>5.5308163333333349</v>
      </c>
      <c r="AC2718" s="155">
        <f t="shared" si="465"/>
        <v>4.8481100000000197</v>
      </c>
      <c r="AD2718" s="155">
        <f t="shared" ref="AD2718:AD2781" si="469">AVERAGE(AC2689:AC2718)</f>
        <v>4.2226739999999987</v>
      </c>
      <c r="AE2718" s="152">
        <f t="shared" si="466"/>
        <v>0</v>
      </c>
      <c r="AF2718" s="152"/>
      <c r="AG2718" s="156">
        <v>39698</v>
      </c>
      <c r="AH2718" s="159">
        <v>202.09441000000001</v>
      </c>
      <c r="AI2718" s="155">
        <f t="shared" ref="AI2718:AI2781" si="470">AVERAGE(AH2689:AH2718)</f>
        <v>197.9534423333333</v>
      </c>
      <c r="AJ2718" s="158">
        <f t="shared" si="467"/>
        <v>2.3989332510483685E-2</v>
      </c>
      <c r="AK2718" s="155">
        <f t="shared" ref="AK2718:AK2781" si="471">AVERAGE(AJ2689:AJ2718)</f>
        <v>2.1698945364553315E-2</v>
      </c>
      <c r="AL2718" s="158">
        <f t="shared" ref="AL2718:AL2781" si="472">AD2718/AI2718</f>
        <v>2.1331652282608193E-2</v>
      </c>
    </row>
    <row r="2719" spans="18:38" ht="14.25" x14ac:dyDescent="0.2">
      <c r="R2719" s="152" t="s">
        <v>96</v>
      </c>
      <c r="S2719" s="152"/>
      <c r="T2719" s="152" t="s">
        <v>95</v>
      </c>
      <c r="U2719" s="162">
        <v>39699</v>
      </c>
      <c r="V2719" s="152">
        <v>324.73032000000001</v>
      </c>
      <c r="W2719" s="152">
        <v>317.39404999999999</v>
      </c>
      <c r="X2719" s="152">
        <v>324.22485999999998</v>
      </c>
      <c r="Y2719" s="154">
        <f t="shared" si="462"/>
        <v>6.8308099999999854</v>
      </c>
      <c r="Z2719" s="154">
        <f t="shared" si="463"/>
        <v>-0.50546000000002778</v>
      </c>
      <c r="AA2719" s="154">
        <f t="shared" si="464"/>
        <v>-7.3362700000000132</v>
      </c>
      <c r="AB2719" s="155">
        <f t="shared" si="468"/>
        <v>5.5958613333333345</v>
      </c>
      <c r="AC2719" s="155">
        <f t="shared" si="465"/>
        <v>7.3362700000000132</v>
      </c>
      <c r="AD2719" s="155">
        <f t="shared" si="469"/>
        <v>4.3279213333333324</v>
      </c>
      <c r="AE2719" s="152">
        <f t="shared" si="466"/>
        <v>0</v>
      </c>
      <c r="AF2719" s="152"/>
      <c r="AG2719" s="156">
        <v>39699</v>
      </c>
      <c r="AH2719" s="159">
        <v>203.04682</v>
      </c>
      <c r="AI2719" s="155">
        <f t="shared" si="470"/>
        <v>198.05427099999994</v>
      </c>
      <c r="AJ2719" s="158">
        <f t="shared" si="467"/>
        <v>3.6130927832309874E-2</v>
      </c>
      <c r="AK2719" s="155">
        <f t="shared" si="471"/>
        <v>2.2206911090189501E-2</v>
      </c>
      <c r="AL2719" s="158">
        <f t="shared" si="472"/>
        <v>2.1852198952747318E-2</v>
      </c>
    </row>
    <row r="2720" spans="18:38" ht="14.25" x14ac:dyDescent="0.2">
      <c r="R2720" s="152" t="s">
        <v>96</v>
      </c>
      <c r="S2720" s="152"/>
      <c r="T2720" s="152" t="s">
        <v>95</v>
      </c>
      <c r="U2720" s="162">
        <v>39700</v>
      </c>
      <c r="V2720" s="152">
        <v>322.81794000000002</v>
      </c>
      <c r="W2720" s="152">
        <v>315.09615000000002</v>
      </c>
      <c r="X2720" s="152">
        <v>325.71469000000002</v>
      </c>
      <c r="Y2720" s="154">
        <f t="shared" si="462"/>
        <v>10.618539999999996</v>
      </c>
      <c r="Z2720" s="154">
        <f t="shared" si="463"/>
        <v>2.8967499999999973</v>
      </c>
      <c r="AA2720" s="154">
        <f t="shared" si="464"/>
        <v>-7.7217899999999986</v>
      </c>
      <c r="AB2720" s="155">
        <f t="shared" si="468"/>
        <v>5.7253893333333341</v>
      </c>
      <c r="AC2720" s="155">
        <f t="shared" si="465"/>
        <v>7.7217899999999986</v>
      </c>
      <c r="AD2720" s="155">
        <f t="shared" si="469"/>
        <v>4.5229086666666642</v>
      </c>
      <c r="AE2720" s="152">
        <f t="shared" si="466"/>
        <v>0</v>
      </c>
      <c r="AF2720" s="152"/>
      <c r="AG2720" s="156">
        <v>39700</v>
      </c>
      <c r="AH2720" s="159">
        <v>206.13218000000001</v>
      </c>
      <c r="AI2720" s="155">
        <f t="shared" si="470"/>
        <v>198.65459199999992</v>
      </c>
      <c r="AJ2720" s="158">
        <f t="shared" si="467"/>
        <v>3.7460381004072237E-2</v>
      </c>
      <c r="AK2720" s="155">
        <f t="shared" si="471"/>
        <v>2.312386166282732E-2</v>
      </c>
      <c r="AL2720" s="158">
        <f t="shared" si="472"/>
        <v>2.2767702579292334E-2</v>
      </c>
    </row>
    <row r="2721" spans="18:38" ht="14.25" x14ac:dyDescent="0.2">
      <c r="R2721" s="152" t="s">
        <v>96</v>
      </c>
      <c r="S2721" s="152"/>
      <c r="T2721" s="152" t="s">
        <v>95</v>
      </c>
      <c r="U2721" s="162">
        <v>39701</v>
      </c>
      <c r="V2721" s="152">
        <v>326.21523000000002</v>
      </c>
      <c r="W2721" s="152">
        <v>316.92556000000002</v>
      </c>
      <c r="X2721" s="152">
        <v>326.34564</v>
      </c>
      <c r="Y2721" s="154">
        <f t="shared" si="462"/>
        <v>9.4200799999999845</v>
      </c>
      <c r="Z2721" s="154">
        <f t="shared" si="463"/>
        <v>0.13040999999998348</v>
      </c>
      <c r="AA2721" s="154">
        <f t="shared" si="464"/>
        <v>-9.289670000000001</v>
      </c>
      <c r="AB2721" s="155">
        <f t="shared" si="468"/>
        <v>5.7790600000000003</v>
      </c>
      <c r="AC2721" s="155">
        <f t="shared" si="465"/>
        <v>9.289670000000001</v>
      </c>
      <c r="AD2721" s="155">
        <f t="shared" si="469"/>
        <v>4.6181443333333316</v>
      </c>
      <c r="AE2721" s="152">
        <f t="shared" si="466"/>
        <v>0</v>
      </c>
      <c r="AF2721" s="152"/>
      <c r="AG2721" s="156">
        <v>39701</v>
      </c>
      <c r="AH2721" s="159">
        <v>206.01248000000001</v>
      </c>
      <c r="AI2721" s="155">
        <f t="shared" si="470"/>
        <v>198.7285923333333</v>
      </c>
      <c r="AJ2721" s="158">
        <f t="shared" si="467"/>
        <v>4.5092753604053501E-2</v>
      </c>
      <c r="AK2721" s="155">
        <f t="shared" si="471"/>
        <v>2.3574804663170024E-2</v>
      </c>
      <c r="AL2721" s="158">
        <f t="shared" si="472"/>
        <v>2.3238449380183716E-2</v>
      </c>
    </row>
    <row r="2722" spans="18:38" ht="14.25" x14ac:dyDescent="0.2">
      <c r="R2722" s="152" t="s">
        <v>96</v>
      </c>
      <c r="S2722" s="152"/>
      <c r="T2722" s="152" t="s">
        <v>95</v>
      </c>
      <c r="U2722" s="162">
        <v>39702</v>
      </c>
      <c r="V2722" s="152">
        <v>325.95305999999999</v>
      </c>
      <c r="W2722" s="152">
        <v>323.12885</v>
      </c>
      <c r="X2722" s="152">
        <v>326.28618999999998</v>
      </c>
      <c r="Y2722" s="154">
        <f t="shared" si="462"/>
        <v>3.1573399999999765</v>
      </c>
      <c r="Z2722" s="154">
        <f t="shared" si="463"/>
        <v>0.33312999999998283</v>
      </c>
      <c r="AA2722" s="154">
        <f t="shared" si="464"/>
        <v>-2.8242099999999937</v>
      </c>
      <c r="AB2722" s="155">
        <f t="shared" si="468"/>
        <v>5.6225736666666668</v>
      </c>
      <c r="AC2722" s="155">
        <f t="shared" si="465"/>
        <v>2.8242099999999937</v>
      </c>
      <c r="AD2722" s="155">
        <f t="shared" si="469"/>
        <v>4.5054449999999973</v>
      </c>
      <c r="AE2722" s="152">
        <f t="shared" si="466"/>
        <v>0</v>
      </c>
      <c r="AF2722" s="152"/>
      <c r="AG2722" s="156">
        <v>39702</v>
      </c>
      <c r="AH2722" s="159">
        <v>206.88062999999997</v>
      </c>
      <c r="AI2722" s="155">
        <f t="shared" si="470"/>
        <v>199.00048333333328</v>
      </c>
      <c r="AJ2722" s="158">
        <f t="shared" si="467"/>
        <v>1.3651398876733865E-2</v>
      </c>
      <c r="AK2722" s="155">
        <f t="shared" si="471"/>
        <v>2.2989011883210852E-2</v>
      </c>
      <c r="AL2722" s="158">
        <f t="shared" si="472"/>
        <v>2.2640372146499804E-2</v>
      </c>
    </row>
    <row r="2723" spans="18:38" ht="14.25" x14ac:dyDescent="0.2">
      <c r="R2723" s="152" t="s">
        <v>96</v>
      </c>
      <c r="S2723" s="152"/>
      <c r="T2723" s="152" t="s">
        <v>95</v>
      </c>
      <c r="U2723" s="162">
        <v>39703</v>
      </c>
      <c r="V2723" s="152">
        <v>326.71796000000001</v>
      </c>
      <c r="W2723" s="152">
        <v>323.97246999999999</v>
      </c>
      <c r="X2723" s="152">
        <v>327.58152999999999</v>
      </c>
      <c r="Y2723" s="154">
        <f t="shared" si="462"/>
        <v>3.6090599999999995</v>
      </c>
      <c r="Z2723" s="154">
        <f t="shared" si="463"/>
        <v>0.86356999999998152</v>
      </c>
      <c r="AA2723" s="154">
        <f t="shared" si="464"/>
        <v>-2.745490000000018</v>
      </c>
      <c r="AB2723" s="155">
        <f t="shared" si="468"/>
        <v>5.623940000000001</v>
      </c>
      <c r="AC2723" s="155">
        <f t="shared" si="465"/>
        <v>2.745490000000018</v>
      </c>
      <c r="AD2723" s="155">
        <f t="shared" si="469"/>
        <v>4.5113146666666655</v>
      </c>
      <c r="AE2723" s="152">
        <f t="shared" si="466"/>
        <v>0</v>
      </c>
      <c r="AF2723" s="152"/>
      <c r="AG2723" s="156">
        <v>39703</v>
      </c>
      <c r="AH2723" s="159">
        <v>206.69720000000001</v>
      </c>
      <c r="AI2723" s="155">
        <f t="shared" si="470"/>
        <v>199.19145933333326</v>
      </c>
      <c r="AJ2723" s="158">
        <f t="shared" si="467"/>
        <v>1.3282666625382529E-2</v>
      </c>
      <c r="AK2723" s="155">
        <f t="shared" si="471"/>
        <v>2.3005596600439448E-2</v>
      </c>
      <c r="AL2723" s="158">
        <f t="shared" si="472"/>
        <v>2.2648133016171589E-2</v>
      </c>
    </row>
    <row r="2724" spans="18:38" ht="14.25" x14ac:dyDescent="0.2">
      <c r="R2724" s="152" t="s">
        <v>96</v>
      </c>
      <c r="S2724" s="152"/>
      <c r="T2724" s="152" t="s">
        <v>95</v>
      </c>
      <c r="U2724" s="162">
        <v>39704</v>
      </c>
      <c r="V2724" s="152">
        <v>325.96593999999999</v>
      </c>
      <c r="W2724" s="152">
        <v>323.53701000000001</v>
      </c>
      <c r="X2724" s="152">
        <v>327.34710000000001</v>
      </c>
      <c r="Y2724" s="154">
        <f t="shared" si="462"/>
        <v>3.8100900000000024</v>
      </c>
      <c r="Z2724" s="154">
        <f t="shared" si="463"/>
        <v>1.3811600000000226</v>
      </c>
      <c r="AA2724" s="154">
        <f t="shared" si="464"/>
        <v>-2.4289299999999798</v>
      </c>
      <c r="AB2724" s="155">
        <f t="shared" si="468"/>
        <v>5.6230756666666668</v>
      </c>
      <c r="AC2724" s="155">
        <f t="shared" si="465"/>
        <v>2.4289299999999798</v>
      </c>
      <c r="AD2724" s="155">
        <f t="shared" si="469"/>
        <v>4.46265133333333</v>
      </c>
      <c r="AE2724" s="152">
        <f t="shared" si="466"/>
        <v>0</v>
      </c>
      <c r="AF2724" s="152"/>
      <c r="AG2724" s="156">
        <v>39704</v>
      </c>
      <c r="AH2724" s="159">
        <v>213.20443</v>
      </c>
      <c r="AI2724" s="155">
        <f t="shared" si="470"/>
        <v>199.06654566666657</v>
      </c>
      <c r="AJ2724" s="158">
        <f t="shared" si="467"/>
        <v>1.1392493110954494E-2</v>
      </c>
      <c r="AK2724" s="155">
        <f t="shared" si="471"/>
        <v>2.2787851246233778E-2</v>
      </c>
      <c r="AL2724" s="158">
        <f t="shared" si="472"/>
        <v>2.2417887035654706E-2</v>
      </c>
    </row>
    <row r="2725" spans="18:38" ht="14.25" x14ac:dyDescent="0.2">
      <c r="R2725" s="152" t="s">
        <v>96</v>
      </c>
      <c r="S2725" s="152"/>
      <c r="T2725" s="152" t="s">
        <v>95</v>
      </c>
      <c r="U2725" s="162">
        <v>39705</v>
      </c>
      <c r="V2725" s="152">
        <v>324.03127000000001</v>
      </c>
      <c r="W2725" s="152">
        <v>319.51384000000002</v>
      </c>
      <c r="X2725" s="152">
        <v>325.27870999999999</v>
      </c>
      <c r="Y2725" s="154">
        <f t="shared" si="462"/>
        <v>5.7648699999999735</v>
      </c>
      <c r="Z2725" s="154">
        <f t="shared" si="463"/>
        <v>1.2474399999999832</v>
      </c>
      <c r="AA2725" s="154">
        <f t="shared" si="464"/>
        <v>-4.5174299999999903</v>
      </c>
      <c r="AB2725" s="155">
        <f t="shared" si="468"/>
        <v>5.680871999999999</v>
      </c>
      <c r="AC2725" s="155">
        <f t="shared" si="465"/>
        <v>4.5174299999999903</v>
      </c>
      <c r="AD2725" s="155">
        <f t="shared" si="469"/>
        <v>4.5290453333333307</v>
      </c>
      <c r="AE2725" s="152">
        <f t="shared" si="466"/>
        <v>0</v>
      </c>
      <c r="AF2725" s="152"/>
      <c r="AG2725" s="156">
        <v>39705</v>
      </c>
      <c r="AH2725" s="159">
        <v>221.28070999999997</v>
      </c>
      <c r="AI2725" s="155">
        <f t="shared" si="470"/>
        <v>199.63194233333331</v>
      </c>
      <c r="AJ2725" s="158">
        <f t="shared" si="467"/>
        <v>2.0414929073573521E-2</v>
      </c>
      <c r="AK2725" s="155">
        <f t="shared" si="471"/>
        <v>2.3056311439162494E-2</v>
      </c>
      <c r="AL2725" s="158">
        <f t="shared" si="472"/>
        <v>2.2686977246211458E-2</v>
      </c>
    </row>
    <row r="2726" spans="18:38" ht="14.25" x14ac:dyDescent="0.2">
      <c r="R2726" s="152" t="s">
        <v>96</v>
      </c>
      <c r="S2726" s="152"/>
      <c r="T2726" s="152" t="s">
        <v>95</v>
      </c>
      <c r="U2726" s="162">
        <v>39706</v>
      </c>
      <c r="V2726" s="152">
        <v>319.48601000000002</v>
      </c>
      <c r="W2726" s="152">
        <v>313.04689000000002</v>
      </c>
      <c r="X2726" s="152">
        <v>319.42561000000001</v>
      </c>
      <c r="Y2726" s="154">
        <f t="shared" si="462"/>
        <v>6.3787199999999871</v>
      </c>
      <c r="Z2726" s="154">
        <f t="shared" si="463"/>
        <v>-6.0400000000015552E-2</v>
      </c>
      <c r="AA2726" s="154">
        <f t="shared" si="464"/>
        <v>-6.4391200000000026</v>
      </c>
      <c r="AB2726" s="155">
        <f t="shared" si="468"/>
        <v>5.8581456666666671</v>
      </c>
      <c r="AC2726" s="155">
        <f t="shared" si="465"/>
        <v>6.4391200000000026</v>
      </c>
      <c r="AD2726" s="155">
        <f t="shared" si="469"/>
        <v>4.7290103333333322</v>
      </c>
      <c r="AE2726" s="152">
        <f t="shared" si="466"/>
        <v>0</v>
      </c>
      <c r="AF2726" s="152"/>
      <c r="AG2726" s="156">
        <v>39706</v>
      </c>
      <c r="AH2726" s="159">
        <v>220.99003000000002</v>
      </c>
      <c r="AI2726" s="155">
        <f t="shared" si="470"/>
        <v>200.09695966666661</v>
      </c>
      <c r="AJ2726" s="158">
        <f t="shared" si="467"/>
        <v>2.9137604081052898E-2</v>
      </c>
      <c r="AK2726" s="155">
        <f t="shared" si="471"/>
        <v>2.3956697597584661E-2</v>
      </c>
      <c r="AL2726" s="158">
        <f t="shared" si="472"/>
        <v>2.3633594139617107E-2</v>
      </c>
    </row>
    <row r="2727" spans="18:38" ht="14.25" x14ac:dyDescent="0.2">
      <c r="R2727" s="152" t="s">
        <v>96</v>
      </c>
      <c r="S2727" s="152"/>
      <c r="T2727" s="152" t="s">
        <v>95</v>
      </c>
      <c r="U2727" s="162">
        <v>39707</v>
      </c>
      <c r="V2727" s="152">
        <v>316.65285</v>
      </c>
      <c r="W2727" s="152">
        <v>309.97948000000002</v>
      </c>
      <c r="X2727" s="152">
        <v>316.68779000000001</v>
      </c>
      <c r="Y2727" s="154">
        <f t="shared" si="462"/>
        <v>6.7083099999999831</v>
      </c>
      <c r="Z2727" s="154">
        <f t="shared" si="463"/>
        <v>3.4940000000005966E-2</v>
      </c>
      <c r="AA2727" s="154">
        <f t="shared" si="464"/>
        <v>-6.6733699999999772</v>
      </c>
      <c r="AB2727" s="155">
        <f t="shared" si="468"/>
        <v>6.004467</v>
      </c>
      <c r="AC2727" s="155">
        <f t="shared" si="465"/>
        <v>6.6733699999999772</v>
      </c>
      <c r="AD2727" s="155">
        <f t="shared" si="469"/>
        <v>4.9158916666666661</v>
      </c>
      <c r="AE2727" s="152">
        <f t="shared" si="466"/>
        <v>0</v>
      </c>
      <c r="AF2727" s="152"/>
      <c r="AG2727" s="156">
        <v>39707</v>
      </c>
      <c r="AH2727" s="159">
        <v>216.23456999999999</v>
      </c>
      <c r="AI2727" s="155">
        <f t="shared" si="470"/>
        <v>200.4536016666666</v>
      </c>
      <c r="AJ2727" s="158">
        <f t="shared" si="467"/>
        <v>3.0861716514616406E-2</v>
      </c>
      <c r="AK2727" s="155">
        <f t="shared" si="471"/>
        <v>2.4812388763409788E-2</v>
      </c>
      <c r="AL2727" s="158">
        <f t="shared" si="472"/>
        <v>2.4523838064238329E-2</v>
      </c>
    </row>
    <row r="2728" spans="18:38" ht="14.25" x14ac:dyDescent="0.2">
      <c r="R2728" s="152" t="s">
        <v>96</v>
      </c>
      <c r="S2728" s="152"/>
      <c r="T2728" s="152" t="s">
        <v>95</v>
      </c>
      <c r="U2728" s="162">
        <v>39708</v>
      </c>
      <c r="V2728" s="152">
        <v>314.1925</v>
      </c>
      <c r="W2728" s="152">
        <v>309.39330000000001</v>
      </c>
      <c r="X2728" s="152">
        <v>319.47584999999998</v>
      </c>
      <c r="Y2728" s="154">
        <f t="shared" si="462"/>
        <v>10.082549999999969</v>
      </c>
      <c r="Z2728" s="154">
        <f t="shared" si="463"/>
        <v>5.2833499999999844</v>
      </c>
      <c r="AA2728" s="154">
        <f t="shared" si="464"/>
        <v>-4.7991999999999848</v>
      </c>
      <c r="AB2728" s="155">
        <f t="shared" si="468"/>
        <v>6.2273393333333313</v>
      </c>
      <c r="AC2728" s="155">
        <f t="shared" si="465"/>
        <v>4.7991999999999848</v>
      </c>
      <c r="AD2728" s="155">
        <f t="shared" si="469"/>
        <v>4.9733063333333307</v>
      </c>
      <c r="AE2728" s="152">
        <f t="shared" si="466"/>
        <v>0</v>
      </c>
      <c r="AF2728" s="152"/>
      <c r="AG2728" s="156">
        <v>39708</v>
      </c>
      <c r="AH2728" s="159">
        <v>207.09960999999998</v>
      </c>
      <c r="AI2728" s="155">
        <f t="shared" si="470"/>
        <v>200.37029299999998</v>
      </c>
      <c r="AJ2728" s="158">
        <f t="shared" si="467"/>
        <v>2.3173389848488778E-2</v>
      </c>
      <c r="AK2728" s="155">
        <f t="shared" si="471"/>
        <v>2.5095525837942157E-2</v>
      </c>
      <c r="AL2728" s="158">
        <f t="shared" si="472"/>
        <v>2.4820577236633234E-2</v>
      </c>
    </row>
    <row r="2729" spans="18:38" ht="14.25" x14ac:dyDescent="0.2">
      <c r="R2729" s="152" t="s">
        <v>96</v>
      </c>
      <c r="S2729" s="152"/>
      <c r="T2729" s="152" t="s">
        <v>95</v>
      </c>
      <c r="U2729" s="162">
        <v>39709</v>
      </c>
      <c r="V2729" s="152">
        <v>320.01342</v>
      </c>
      <c r="W2729" s="152">
        <v>318.31027</v>
      </c>
      <c r="X2729" s="152">
        <v>320.31968999999998</v>
      </c>
      <c r="Y2729" s="154">
        <f t="shared" si="462"/>
        <v>2.0094199999999773</v>
      </c>
      <c r="Z2729" s="154">
        <f t="shared" si="463"/>
        <v>0.30626999999998361</v>
      </c>
      <c r="AA2729" s="154">
        <f t="shared" si="464"/>
        <v>-1.7031499999999937</v>
      </c>
      <c r="AB2729" s="155">
        <f t="shared" si="468"/>
        <v>6.2020916666666626</v>
      </c>
      <c r="AC2729" s="155">
        <f t="shared" si="465"/>
        <v>1.7031499999999937</v>
      </c>
      <c r="AD2729" s="155">
        <f t="shared" si="469"/>
        <v>4.9582149999999974</v>
      </c>
      <c r="AE2729" s="152">
        <f t="shared" si="466"/>
        <v>0</v>
      </c>
      <c r="AF2729" s="152"/>
      <c r="AG2729" s="156">
        <v>39709</v>
      </c>
      <c r="AH2729" s="159">
        <v>206.69056</v>
      </c>
      <c r="AI2729" s="155">
        <f t="shared" si="470"/>
        <v>200.22016299999999</v>
      </c>
      <c r="AJ2729" s="158">
        <f t="shared" si="467"/>
        <v>8.2400957257070355E-3</v>
      </c>
      <c r="AK2729" s="155">
        <f t="shared" si="471"/>
        <v>2.5029926353173314E-2</v>
      </c>
      <c r="AL2729" s="158">
        <f t="shared" si="472"/>
        <v>2.4763814621407525E-2</v>
      </c>
    </row>
    <row r="2730" spans="18:38" ht="14.25" x14ac:dyDescent="0.2">
      <c r="R2730" s="152" t="s">
        <v>96</v>
      </c>
      <c r="S2730" s="152"/>
      <c r="T2730" s="152" t="s">
        <v>95</v>
      </c>
      <c r="U2730" s="162">
        <v>39710</v>
      </c>
      <c r="V2730" s="152">
        <v>319.53264999999999</v>
      </c>
      <c r="W2730" s="152">
        <v>318.51450999999997</v>
      </c>
      <c r="X2730" s="152">
        <v>322.99939999999998</v>
      </c>
      <c r="Y2730" s="154">
        <f t="shared" si="462"/>
        <v>4.4848900000000071</v>
      </c>
      <c r="Z2730" s="154">
        <f t="shared" si="463"/>
        <v>3.4667499999999905</v>
      </c>
      <c r="AA2730" s="154">
        <f t="shared" si="464"/>
        <v>-1.0181400000000167</v>
      </c>
      <c r="AB2730" s="155">
        <f t="shared" si="468"/>
        <v>6.2201399999999962</v>
      </c>
      <c r="AC2730" s="155">
        <f t="shared" si="465"/>
        <v>1.0181400000000167</v>
      </c>
      <c r="AD2730" s="155">
        <f t="shared" si="469"/>
        <v>4.8566726666666646</v>
      </c>
      <c r="AE2730" s="152">
        <f t="shared" si="466"/>
        <v>0</v>
      </c>
      <c r="AF2730" s="152"/>
      <c r="AG2730" s="156">
        <v>39710</v>
      </c>
      <c r="AH2730" s="159">
        <v>202.47399000000001</v>
      </c>
      <c r="AI2730" s="155">
        <f t="shared" si="470"/>
        <v>199.71743099999998</v>
      </c>
      <c r="AJ2730" s="158">
        <f t="shared" si="467"/>
        <v>5.0284977344498254E-3</v>
      </c>
      <c r="AK2730" s="155">
        <f t="shared" si="471"/>
        <v>2.4574805053984312E-2</v>
      </c>
      <c r="AL2730" s="158">
        <f t="shared" si="472"/>
        <v>2.431772050315761E-2</v>
      </c>
    </row>
    <row r="2731" spans="18:38" ht="14.25" x14ac:dyDescent="0.2">
      <c r="R2731" s="152" t="s">
        <v>96</v>
      </c>
      <c r="S2731" s="152"/>
      <c r="T2731" s="152" t="s">
        <v>95</v>
      </c>
      <c r="U2731" s="162">
        <v>39711</v>
      </c>
      <c r="V2731" s="152">
        <v>323.1651</v>
      </c>
      <c r="W2731" s="152">
        <v>319.36198000000002</v>
      </c>
      <c r="X2731" s="152">
        <v>324.01058999999998</v>
      </c>
      <c r="Y2731" s="154">
        <f t="shared" si="462"/>
        <v>4.6486099999999624</v>
      </c>
      <c r="Z2731" s="154">
        <f t="shared" si="463"/>
        <v>0.84548999999998387</v>
      </c>
      <c r="AA2731" s="154">
        <f t="shared" si="464"/>
        <v>-3.8031199999999785</v>
      </c>
      <c r="AB2731" s="155">
        <f t="shared" si="468"/>
        <v>6.3090879999999947</v>
      </c>
      <c r="AC2731" s="155">
        <f t="shared" si="465"/>
        <v>3.8031199999999785</v>
      </c>
      <c r="AD2731" s="155">
        <f t="shared" si="469"/>
        <v>4.9258613333333301</v>
      </c>
      <c r="AE2731" s="152">
        <f t="shared" si="466"/>
        <v>0</v>
      </c>
      <c r="AF2731" s="152"/>
      <c r="AG2731" s="156">
        <v>39711</v>
      </c>
      <c r="AH2731" s="159">
        <v>209.38882000000004</v>
      </c>
      <c r="AI2731" s="155">
        <f t="shared" si="470"/>
        <v>199.78342766666668</v>
      </c>
      <c r="AJ2731" s="158">
        <f t="shared" si="467"/>
        <v>1.8162956360325149E-2</v>
      </c>
      <c r="AK2731" s="155">
        <f t="shared" si="471"/>
        <v>2.4902611457344747E-2</v>
      </c>
      <c r="AL2731" s="158">
        <f t="shared" si="472"/>
        <v>2.4656005710103235E-2</v>
      </c>
    </row>
    <row r="2732" spans="18:38" ht="14.25" x14ac:dyDescent="0.2">
      <c r="R2732" s="152" t="s">
        <v>96</v>
      </c>
      <c r="S2732" s="152"/>
      <c r="T2732" s="152" t="s">
        <v>95</v>
      </c>
      <c r="U2732" s="162">
        <v>39712</v>
      </c>
      <c r="V2732" s="152">
        <v>324.63787000000002</v>
      </c>
      <c r="W2732" s="152">
        <v>325.0566</v>
      </c>
      <c r="X2732" s="152">
        <v>327.25918999999999</v>
      </c>
      <c r="Y2732" s="154">
        <f t="shared" si="462"/>
        <v>2.2025899999999865</v>
      </c>
      <c r="Z2732" s="154">
        <f t="shared" si="463"/>
        <v>2.6213199999999688</v>
      </c>
      <c r="AA2732" s="154">
        <f t="shared" si="464"/>
        <v>0.41872999999998228</v>
      </c>
      <c r="AB2732" s="155">
        <f t="shared" si="468"/>
        <v>6.1947236666666621</v>
      </c>
      <c r="AC2732" s="155">
        <f t="shared" si="465"/>
        <v>0</v>
      </c>
      <c r="AD2732" s="155">
        <f t="shared" si="469"/>
        <v>4.7606189999999966</v>
      </c>
      <c r="AE2732" s="152">
        <f t="shared" si="466"/>
        <v>0</v>
      </c>
      <c r="AF2732" s="152"/>
      <c r="AG2732" s="156">
        <v>39712</v>
      </c>
      <c r="AH2732" s="159">
        <v>210.05136999999999</v>
      </c>
      <c r="AI2732" s="155">
        <f t="shared" si="470"/>
        <v>199.74281100000005</v>
      </c>
      <c r="AJ2732" s="158">
        <f t="shared" si="467"/>
        <v>0</v>
      </c>
      <c r="AK2732" s="155">
        <f t="shared" si="471"/>
        <v>2.4120472795862481E-2</v>
      </c>
      <c r="AL2732" s="158">
        <f t="shared" si="472"/>
        <v>2.3833743883778603E-2</v>
      </c>
    </row>
    <row r="2733" spans="18:38" ht="14.25" x14ac:dyDescent="0.2">
      <c r="R2733" s="152" t="s">
        <v>96</v>
      </c>
      <c r="S2733" s="152"/>
      <c r="T2733" s="152" t="s">
        <v>95</v>
      </c>
      <c r="U2733" s="162">
        <v>39713</v>
      </c>
      <c r="V2733" s="152">
        <v>326.74203</v>
      </c>
      <c r="W2733" s="152">
        <v>320.37171000000001</v>
      </c>
      <c r="X2733" s="152">
        <v>327.62759999999997</v>
      </c>
      <c r="Y2733" s="154">
        <f t="shared" si="462"/>
        <v>7.2558899999999653</v>
      </c>
      <c r="Z2733" s="154">
        <f t="shared" si="463"/>
        <v>0.88556999999997288</v>
      </c>
      <c r="AA2733" s="154">
        <f t="shared" si="464"/>
        <v>-6.3703199999999924</v>
      </c>
      <c r="AB2733" s="155">
        <f t="shared" si="468"/>
        <v>6.2608319999999953</v>
      </c>
      <c r="AC2733" s="155">
        <f t="shared" si="465"/>
        <v>6.3703199999999924</v>
      </c>
      <c r="AD2733" s="155">
        <f t="shared" si="469"/>
        <v>4.8937126666666639</v>
      </c>
      <c r="AE2733" s="152">
        <f t="shared" si="466"/>
        <v>0</v>
      </c>
      <c r="AF2733" s="152"/>
      <c r="AG2733" s="156">
        <v>39713</v>
      </c>
      <c r="AH2733" s="159">
        <v>215.80197999999999</v>
      </c>
      <c r="AI2733" s="155">
        <f t="shared" si="470"/>
        <v>200.3668716666667</v>
      </c>
      <c r="AJ2733" s="158">
        <f t="shared" si="467"/>
        <v>2.9519284299430397E-2</v>
      </c>
      <c r="AK2733" s="155">
        <f t="shared" si="471"/>
        <v>2.4702326608175406E-2</v>
      </c>
      <c r="AL2733" s="158">
        <f t="shared" si="472"/>
        <v>2.4423761403072244E-2</v>
      </c>
    </row>
    <row r="2734" spans="18:38" ht="14.25" x14ac:dyDescent="0.2">
      <c r="R2734" s="152" t="s">
        <v>96</v>
      </c>
      <c r="S2734" s="152"/>
      <c r="T2734" s="152" t="s">
        <v>95</v>
      </c>
      <c r="U2734" s="162">
        <v>39714</v>
      </c>
      <c r="V2734" s="152">
        <v>320.45578</v>
      </c>
      <c r="W2734" s="152">
        <v>317.03985</v>
      </c>
      <c r="X2734" s="152">
        <v>324.54055</v>
      </c>
      <c r="Y2734" s="154">
        <f t="shared" si="462"/>
        <v>7.5006999999999948</v>
      </c>
      <c r="Z2734" s="154">
        <f t="shared" si="463"/>
        <v>4.0847699999999918</v>
      </c>
      <c r="AA2734" s="154">
        <f t="shared" si="464"/>
        <v>-3.415930000000003</v>
      </c>
      <c r="AB2734" s="155">
        <f t="shared" si="468"/>
        <v>6.2926733333333287</v>
      </c>
      <c r="AC2734" s="155">
        <f t="shared" si="465"/>
        <v>3.415930000000003</v>
      </c>
      <c r="AD2734" s="155">
        <f t="shared" si="469"/>
        <v>4.8492053333333311</v>
      </c>
      <c r="AE2734" s="152">
        <f t="shared" si="466"/>
        <v>0</v>
      </c>
      <c r="AF2734" s="152"/>
      <c r="AG2734" s="156">
        <v>39714</v>
      </c>
      <c r="AH2734" s="159">
        <v>220.69831000000002</v>
      </c>
      <c r="AI2734" s="155">
        <f t="shared" si="470"/>
        <v>201.02504100000002</v>
      </c>
      <c r="AJ2734" s="158">
        <f t="shared" si="467"/>
        <v>1.5477825815702905E-2</v>
      </c>
      <c r="AK2734" s="155">
        <f t="shared" si="471"/>
        <v>2.4430152014953372E-2</v>
      </c>
      <c r="AL2734" s="158">
        <f t="shared" si="472"/>
        <v>2.412239445001944E-2</v>
      </c>
    </row>
    <row r="2735" spans="18:38" ht="14.25" x14ac:dyDescent="0.2">
      <c r="R2735" s="152" t="s">
        <v>96</v>
      </c>
      <c r="S2735" s="152"/>
      <c r="T2735" s="152" t="s">
        <v>95</v>
      </c>
      <c r="U2735" s="162">
        <v>39715</v>
      </c>
      <c r="V2735" s="152">
        <v>324.92388999999997</v>
      </c>
      <c r="W2735" s="152">
        <v>319.13994000000002</v>
      </c>
      <c r="X2735" s="152">
        <v>325.57961999999998</v>
      </c>
      <c r="Y2735" s="154">
        <f t="shared" si="462"/>
        <v>6.439679999999953</v>
      </c>
      <c r="Z2735" s="154">
        <f t="shared" si="463"/>
        <v>0.65573000000000548</v>
      </c>
      <c r="AA2735" s="154">
        <f t="shared" si="464"/>
        <v>-5.7839499999999475</v>
      </c>
      <c r="AB2735" s="155">
        <f t="shared" si="468"/>
        <v>6.4198793333333262</v>
      </c>
      <c r="AC2735" s="155">
        <f t="shared" si="465"/>
        <v>5.7839499999999475</v>
      </c>
      <c r="AD2735" s="155">
        <f t="shared" si="469"/>
        <v>5.0420036666666626</v>
      </c>
      <c r="AE2735" s="152">
        <f t="shared" si="466"/>
        <v>0</v>
      </c>
      <c r="AF2735" s="152"/>
      <c r="AG2735" s="156">
        <v>39715</v>
      </c>
      <c r="AH2735" s="159">
        <v>222.13443999999996</v>
      </c>
      <c r="AI2735" s="155">
        <f t="shared" si="470"/>
        <v>201.65510833333335</v>
      </c>
      <c r="AJ2735" s="158">
        <f t="shared" si="467"/>
        <v>2.6038060554680078E-2</v>
      </c>
      <c r="AK2735" s="155">
        <f t="shared" si="471"/>
        <v>2.529808736677604E-2</v>
      </c>
      <c r="AL2735" s="158">
        <f t="shared" si="472"/>
        <v>2.5003104103528555E-2</v>
      </c>
    </row>
    <row r="2736" spans="18:38" ht="14.25" x14ac:dyDescent="0.2">
      <c r="R2736" s="152" t="s">
        <v>96</v>
      </c>
      <c r="S2736" s="152"/>
      <c r="T2736" s="152" t="s">
        <v>95</v>
      </c>
      <c r="U2736" s="162">
        <v>39716</v>
      </c>
      <c r="V2736" s="152">
        <v>319.05905000000001</v>
      </c>
      <c r="W2736" s="152">
        <v>311.90410000000003</v>
      </c>
      <c r="X2736" s="152">
        <v>321.70567999999997</v>
      </c>
      <c r="Y2736" s="154">
        <f t="shared" si="462"/>
        <v>9.8015799999999444</v>
      </c>
      <c r="Z2736" s="154">
        <f t="shared" si="463"/>
        <v>2.6466299999999592</v>
      </c>
      <c r="AA2736" s="154">
        <f t="shared" si="464"/>
        <v>-7.1549499999999853</v>
      </c>
      <c r="AB2736" s="155">
        <f t="shared" si="468"/>
        <v>6.5823619999999909</v>
      </c>
      <c r="AC2736" s="155">
        <f t="shared" si="465"/>
        <v>7.1549499999999853</v>
      </c>
      <c r="AD2736" s="155">
        <f t="shared" si="469"/>
        <v>5.1871646666666624</v>
      </c>
      <c r="AE2736" s="152">
        <f t="shared" si="466"/>
        <v>0</v>
      </c>
      <c r="AF2736" s="152"/>
      <c r="AG2736" s="156">
        <v>39716</v>
      </c>
      <c r="AH2736" s="159">
        <v>209.00489000000002</v>
      </c>
      <c r="AI2736" s="155">
        <f t="shared" si="470"/>
        <v>201.85551933333335</v>
      </c>
      <c r="AJ2736" s="158">
        <f t="shared" si="467"/>
        <v>3.423340956280968E-2</v>
      </c>
      <c r="AK2736" s="155">
        <f t="shared" si="471"/>
        <v>2.597939434746591E-2</v>
      </c>
      <c r="AL2736" s="158">
        <f t="shared" si="472"/>
        <v>2.5697413099222011E-2</v>
      </c>
    </row>
    <row r="2737" spans="18:38" ht="14.25" x14ac:dyDescent="0.2">
      <c r="R2737" s="152" t="s">
        <v>96</v>
      </c>
      <c r="S2737" s="152"/>
      <c r="T2737" s="152" t="s">
        <v>95</v>
      </c>
      <c r="U2737" s="162">
        <v>39717</v>
      </c>
      <c r="V2737" s="152">
        <v>321.96116999999998</v>
      </c>
      <c r="W2737" s="152">
        <v>319.10005999999998</v>
      </c>
      <c r="X2737" s="152">
        <v>324.58625999999998</v>
      </c>
      <c r="Y2737" s="154">
        <f t="shared" si="462"/>
        <v>5.4861999999999966</v>
      </c>
      <c r="Z2737" s="154">
        <f t="shared" si="463"/>
        <v>2.6250900000000001</v>
      </c>
      <c r="AA2737" s="154">
        <f t="shared" si="464"/>
        <v>-2.8611099999999965</v>
      </c>
      <c r="AB2737" s="155">
        <f t="shared" si="468"/>
        <v>6.6749849999999906</v>
      </c>
      <c r="AC2737" s="155">
        <f t="shared" si="465"/>
        <v>2.8611099999999965</v>
      </c>
      <c r="AD2737" s="155">
        <f t="shared" si="469"/>
        <v>5.1961603333333297</v>
      </c>
      <c r="AE2737" s="152">
        <f t="shared" si="466"/>
        <v>0</v>
      </c>
      <c r="AF2737" s="152"/>
      <c r="AG2737" s="156">
        <v>39717</v>
      </c>
      <c r="AH2737" s="159">
        <v>204.21238</v>
      </c>
      <c r="AI2737" s="155">
        <f t="shared" si="470"/>
        <v>202.59644833333334</v>
      </c>
      <c r="AJ2737" s="158">
        <f t="shared" si="467"/>
        <v>1.4010463028735067E-2</v>
      </c>
      <c r="AK2737" s="155">
        <f t="shared" si="471"/>
        <v>2.5971783305763791E-2</v>
      </c>
      <c r="AL2737" s="158">
        <f t="shared" si="472"/>
        <v>2.5647835270952289E-2</v>
      </c>
    </row>
    <row r="2738" spans="18:38" ht="14.25" x14ac:dyDescent="0.2">
      <c r="R2738" s="152" t="s">
        <v>96</v>
      </c>
      <c r="S2738" s="152"/>
      <c r="T2738" s="152" t="s">
        <v>95</v>
      </c>
      <c r="U2738" s="162">
        <v>39718</v>
      </c>
      <c r="V2738" s="152">
        <v>322.94117</v>
      </c>
      <c r="W2738" s="152">
        <v>317.16620999999998</v>
      </c>
      <c r="X2738" s="152">
        <v>322.74615999999997</v>
      </c>
      <c r="Y2738" s="154">
        <f t="shared" si="462"/>
        <v>5.5799499999999966</v>
      </c>
      <c r="Z2738" s="154">
        <f t="shared" si="463"/>
        <v>-0.19501000000002477</v>
      </c>
      <c r="AA2738" s="154">
        <f t="shared" si="464"/>
        <v>-5.7749600000000214</v>
      </c>
      <c r="AB2738" s="155">
        <f t="shared" si="468"/>
        <v>6.5706379999999909</v>
      </c>
      <c r="AC2738" s="155">
        <f t="shared" si="465"/>
        <v>5.7749600000000214</v>
      </c>
      <c r="AD2738" s="155">
        <f t="shared" si="469"/>
        <v>5.1827573333333303</v>
      </c>
      <c r="AE2738" s="152">
        <f t="shared" si="466"/>
        <v>0</v>
      </c>
      <c r="AF2738" s="152"/>
      <c r="AG2738" s="156">
        <v>39718</v>
      </c>
      <c r="AH2738" s="159">
        <v>213.32</v>
      </c>
      <c r="AI2738" s="155">
        <f t="shared" si="470"/>
        <v>203.684898</v>
      </c>
      <c r="AJ2738" s="158">
        <f t="shared" si="467"/>
        <v>2.7071816988561887E-2</v>
      </c>
      <c r="AK2738" s="155">
        <f t="shared" si="471"/>
        <v>2.5734499095329544E-2</v>
      </c>
      <c r="AL2738" s="158">
        <f t="shared" si="472"/>
        <v>2.5444975961513506E-2</v>
      </c>
    </row>
    <row r="2739" spans="18:38" ht="14.25" x14ac:dyDescent="0.2">
      <c r="R2739" s="152" t="s">
        <v>96</v>
      </c>
      <c r="S2739" s="152"/>
      <c r="T2739" s="152" t="s">
        <v>95</v>
      </c>
      <c r="U2739" s="162">
        <v>39719</v>
      </c>
      <c r="V2739" s="152">
        <v>321.36329000000001</v>
      </c>
      <c r="W2739" s="152">
        <v>317.11698999999999</v>
      </c>
      <c r="X2739" s="152">
        <v>323.61273999999997</v>
      </c>
      <c r="Y2739" s="154">
        <f t="shared" si="462"/>
        <v>6.4957499999999868</v>
      </c>
      <c r="Z2739" s="154">
        <f t="shared" si="463"/>
        <v>2.2494499999999675</v>
      </c>
      <c r="AA2739" s="154">
        <f t="shared" si="464"/>
        <v>-4.2463000000000193</v>
      </c>
      <c r="AB2739" s="155">
        <f t="shared" si="468"/>
        <v>6.5044803333333236</v>
      </c>
      <c r="AC2739" s="155">
        <f t="shared" si="465"/>
        <v>4.2463000000000193</v>
      </c>
      <c r="AD2739" s="155">
        <f t="shared" si="469"/>
        <v>5.1018569999999972</v>
      </c>
      <c r="AE2739" s="152">
        <f t="shared" si="466"/>
        <v>0</v>
      </c>
      <c r="AF2739" s="152"/>
      <c r="AG2739" s="156">
        <v>39719</v>
      </c>
      <c r="AH2739" s="159">
        <v>211.53374000000002</v>
      </c>
      <c r="AI2739" s="155">
        <f t="shared" si="470"/>
        <v>204.45569666666668</v>
      </c>
      <c r="AJ2739" s="158">
        <f t="shared" si="467"/>
        <v>2.0073866230512535E-2</v>
      </c>
      <c r="AK2739" s="155">
        <f t="shared" si="471"/>
        <v>2.5222990389896855E-2</v>
      </c>
      <c r="AL2739" s="158">
        <f t="shared" si="472"/>
        <v>2.4953361941867456E-2</v>
      </c>
    </row>
    <row r="2740" spans="18:38" ht="14.25" x14ac:dyDescent="0.2">
      <c r="R2740" s="152" t="s">
        <v>96</v>
      </c>
      <c r="S2740" s="152"/>
      <c r="T2740" s="152" t="s">
        <v>95</v>
      </c>
      <c r="U2740" s="162">
        <v>39720</v>
      </c>
      <c r="V2740" s="152">
        <v>323.89517999999998</v>
      </c>
      <c r="W2740" s="152">
        <v>322.04624999999999</v>
      </c>
      <c r="X2740" s="152">
        <v>326.76317</v>
      </c>
      <c r="Y2740" s="154">
        <f t="shared" si="462"/>
        <v>4.716920000000016</v>
      </c>
      <c r="Z2740" s="154">
        <f t="shared" si="463"/>
        <v>2.8679900000000202</v>
      </c>
      <c r="AA2740" s="154">
        <f t="shared" si="464"/>
        <v>-1.8489299999999957</v>
      </c>
      <c r="AB2740" s="155">
        <f t="shared" si="468"/>
        <v>6.3755663333333246</v>
      </c>
      <c r="AC2740" s="155">
        <f t="shared" si="465"/>
        <v>1.8489299999999957</v>
      </c>
      <c r="AD2740" s="155">
        <f t="shared" si="469"/>
        <v>4.9326003333333306</v>
      </c>
      <c r="AE2740" s="152">
        <f t="shared" si="466"/>
        <v>0</v>
      </c>
      <c r="AF2740" s="152"/>
      <c r="AG2740" s="156">
        <v>39720</v>
      </c>
      <c r="AH2740" s="159">
        <v>220.51884999999996</v>
      </c>
      <c r="AI2740" s="155">
        <f t="shared" si="470"/>
        <v>206.14599233333331</v>
      </c>
      <c r="AJ2740" s="158">
        <f t="shared" si="467"/>
        <v>8.3844533018378985E-3</v>
      </c>
      <c r="AK2740" s="155">
        <f t="shared" si="471"/>
        <v>2.4142789616360856E-2</v>
      </c>
      <c r="AL2740" s="158">
        <f t="shared" si="472"/>
        <v>2.3927704232820736E-2</v>
      </c>
    </row>
    <row r="2741" spans="18:38" ht="14.25" x14ac:dyDescent="0.2">
      <c r="R2741" s="152" t="s">
        <v>96</v>
      </c>
      <c r="S2741" s="152"/>
      <c r="T2741" s="152" t="s">
        <v>95</v>
      </c>
      <c r="U2741" s="162">
        <v>39721</v>
      </c>
      <c r="V2741" s="152">
        <v>326.82141999999999</v>
      </c>
      <c r="W2741" s="152">
        <v>323.34627</v>
      </c>
      <c r="X2741" s="152">
        <v>327.74743999999998</v>
      </c>
      <c r="Y2741" s="154">
        <f t="shared" si="462"/>
        <v>4.4011699999999792</v>
      </c>
      <c r="Z2741" s="154">
        <f t="shared" si="463"/>
        <v>0.92601999999999407</v>
      </c>
      <c r="AA2741" s="154">
        <f t="shared" si="464"/>
        <v>-3.4751499999999851</v>
      </c>
      <c r="AB2741" s="155">
        <f t="shared" si="468"/>
        <v>6.2499433333333227</v>
      </c>
      <c r="AC2741" s="155">
        <f t="shared" si="465"/>
        <v>3.4751499999999851</v>
      </c>
      <c r="AD2741" s="155">
        <f t="shared" si="469"/>
        <v>4.7912806666666636</v>
      </c>
      <c r="AE2741" s="152">
        <f t="shared" si="466"/>
        <v>0</v>
      </c>
      <c r="AF2741" s="152"/>
      <c r="AG2741" s="156">
        <v>39721</v>
      </c>
      <c r="AH2741" s="159">
        <v>230.73206000000002</v>
      </c>
      <c r="AI2741" s="155">
        <f t="shared" si="470"/>
        <v>207.82245133333333</v>
      </c>
      <c r="AJ2741" s="158">
        <f t="shared" si="467"/>
        <v>1.5061409324737901E-2</v>
      </c>
      <c r="AK2741" s="155">
        <f t="shared" si="471"/>
        <v>2.3219651285345814E-2</v>
      </c>
      <c r="AL2741" s="158">
        <f t="shared" si="472"/>
        <v>2.3054682667474503E-2</v>
      </c>
    </row>
    <row r="2742" spans="18:38" ht="14.25" x14ac:dyDescent="0.2">
      <c r="R2742" s="152" t="s">
        <v>94</v>
      </c>
      <c r="S2742" s="152"/>
      <c r="T2742" s="152" t="s">
        <v>92</v>
      </c>
      <c r="U2742" s="162">
        <v>39722</v>
      </c>
      <c r="V2742" s="152">
        <v>327.26423</v>
      </c>
      <c r="W2742" s="152">
        <v>317.88587000000001</v>
      </c>
      <c r="X2742" s="152">
        <v>328.06509</v>
      </c>
      <c r="Y2742" s="154">
        <f t="shared" si="462"/>
        <v>10.179219999999987</v>
      </c>
      <c r="Z2742" s="154">
        <f t="shared" si="463"/>
        <v>0.80086000000000013</v>
      </c>
      <c r="AA2742" s="154">
        <f t="shared" si="464"/>
        <v>-9.3783599999999865</v>
      </c>
      <c r="AB2742" s="155">
        <f t="shared" si="468"/>
        <v>6.3414803333333225</v>
      </c>
      <c r="AC2742" s="155">
        <f t="shared" si="465"/>
        <v>9.3783599999999865</v>
      </c>
      <c r="AD2742" s="155">
        <f t="shared" si="469"/>
        <v>4.8488393333333306</v>
      </c>
      <c r="AE2742" s="152">
        <f t="shared" si="466"/>
        <v>0</v>
      </c>
      <c r="AF2742" s="152"/>
      <c r="AG2742" s="156">
        <v>39722</v>
      </c>
      <c r="AH2742" s="159">
        <v>265.57091000000003</v>
      </c>
      <c r="AI2742" s="155">
        <f t="shared" si="470"/>
        <v>210.38257266666668</v>
      </c>
      <c r="AJ2742" s="158">
        <f t="shared" si="467"/>
        <v>3.5313958143984921E-2</v>
      </c>
      <c r="AK2742" s="155">
        <f t="shared" si="471"/>
        <v>2.3045630911251357E-2</v>
      </c>
      <c r="AL2742" s="158">
        <f t="shared" si="472"/>
        <v>2.3047723354043707E-2</v>
      </c>
    </row>
    <row r="2743" spans="18:38" ht="14.25" x14ac:dyDescent="0.2">
      <c r="R2743" s="152" t="s">
        <v>94</v>
      </c>
      <c r="S2743" s="152"/>
      <c r="T2743" s="152" t="s">
        <v>92</v>
      </c>
      <c r="U2743" s="162">
        <v>39723</v>
      </c>
      <c r="V2743" s="152">
        <v>324.06099999999998</v>
      </c>
      <c r="W2743" s="152">
        <v>322.05205999999998</v>
      </c>
      <c r="X2743" s="152">
        <v>326.05426999999997</v>
      </c>
      <c r="Y2743" s="154">
        <f t="shared" si="462"/>
        <v>4.0022099999999909</v>
      </c>
      <c r="Z2743" s="154">
        <f t="shared" si="463"/>
        <v>1.9932699999999954</v>
      </c>
      <c r="AA2743" s="154">
        <f t="shared" si="464"/>
        <v>-2.0089399999999955</v>
      </c>
      <c r="AB2743" s="155">
        <f t="shared" si="468"/>
        <v>6.1962306666666542</v>
      </c>
      <c r="AC2743" s="155">
        <f t="shared" si="465"/>
        <v>2.0089399999999955</v>
      </c>
      <c r="AD2743" s="155">
        <f t="shared" si="469"/>
        <v>4.7722629999999961</v>
      </c>
      <c r="AE2743" s="152">
        <f t="shared" si="466"/>
        <v>0</v>
      </c>
      <c r="AF2743" s="152"/>
      <c r="AG2743" s="156">
        <v>39723</v>
      </c>
      <c r="AH2743" s="159">
        <v>280.11076000000003</v>
      </c>
      <c r="AI2743" s="155">
        <f t="shared" si="470"/>
        <v>213.48001166666666</v>
      </c>
      <c r="AJ2743" s="158">
        <f t="shared" si="467"/>
        <v>7.1719486962942636E-3</v>
      </c>
      <c r="AK2743" s="155">
        <f t="shared" si="471"/>
        <v>2.2517866186403761E-2</v>
      </c>
      <c r="AL2743" s="158">
        <f t="shared" si="472"/>
        <v>2.2354612793686435E-2</v>
      </c>
    </row>
    <row r="2744" spans="18:38" ht="14.25" x14ac:dyDescent="0.2">
      <c r="R2744" s="152" t="s">
        <v>94</v>
      </c>
      <c r="S2744" s="152"/>
      <c r="T2744" s="152" t="s">
        <v>92</v>
      </c>
      <c r="U2744" s="162">
        <v>39724</v>
      </c>
      <c r="V2744" s="152">
        <v>323.61493999999999</v>
      </c>
      <c r="W2744" s="152">
        <v>317.41435999999999</v>
      </c>
      <c r="X2744" s="152">
        <v>325.10809</v>
      </c>
      <c r="Y2744" s="154">
        <f t="shared" si="462"/>
        <v>7.6937300000000164</v>
      </c>
      <c r="Z2744" s="154">
        <f t="shared" si="463"/>
        <v>1.4931500000000142</v>
      </c>
      <c r="AA2744" s="154">
        <f t="shared" si="464"/>
        <v>-6.2005800000000022</v>
      </c>
      <c r="AB2744" s="155">
        <f t="shared" si="468"/>
        <v>6.2635549999999887</v>
      </c>
      <c r="AC2744" s="155">
        <f t="shared" si="465"/>
        <v>6.2005800000000022</v>
      </c>
      <c r="AD2744" s="155">
        <f t="shared" si="469"/>
        <v>4.8671299999999977</v>
      </c>
      <c r="AE2744" s="152">
        <f t="shared" si="466"/>
        <v>0</v>
      </c>
      <c r="AF2744" s="152"/>
      <c r="AG2744" s="156">
        <v>39724</v>
      </c>
      <c r="AH2744" s="159">
        <v>292.35722000000004</v>
      </c>
      <c r="AI2744" s="155">
        <f t="shared" si="470"/>
        <v>216.77766533333337</v>
      </c>
      <c r="AJ2744" s="158">
        <f t="shared" si="467"/>
        <v>2.1208916954402569E-2</v>
      </c>
      <c r="AK2744" s="155">
        <f t="shared" si="471"/>
        <v>2.2646737846655815E-2</v>
      </c>
      <c r="AL2744" s="158">
        <f t="shared" si="472"/>
        <v>2.2452174639467304E-2</v>
      </c>
    </row>
    <row r="2745" spans="18:38" ht="14.25" x14ac:dyDescent="0.2">
      <c r="R2745" s="152" t="s">
        <v>94</v>
      </c>
      <c r="S2745" s="152"/>
      <c r="T2745" s="152" t="s">
        <v>92</v>
      </c>
      <c r="U2745" s="162">
        <v>39725</v>
      </c>
      <c r="V2745" s="152">
        <v>325.82787000000002</v>
      </c>
      <c r="W2745" s="152">
        <v>321.08071999999999</v>
      </c>
      <c r="X2745" s="152">
        <v>327.25022999999999</v>
      </c>
      <c r="Y2745" s="154">
        <f t="shared" si="462"/>
        <v>6.1695100000000025</v>
      </c>
      <c r="Z2745" s="154">
        <f t="shared" si="463"/>
        <v>1.4223599999999692</v>
      </c>
      <c r="AA2745" s="154">
        <f t="shared" si="464"/>
        <v>-4.7471500000000333</v>
      </c>
      <c r="AB2745" s="155">
        <f t="shared" si="468"/>
        <v>6.2166273333333226</v>
      </c>
      <c r="AC2745" s="155">
        <f t="shared" si="465"/>
        <v>4.7471500000000333</v>
      </c>
      <c r="AD2745" s="155">
        <f t="shared" si="469"/>
        <v>4.7781826666666651</v>
      </c>
      <c r="AE2745" s="152">
        <f t="shared" si="466"/>
        <v>0</v>
      </c>
      <c r="AF2745" s="152"/>
      <c r="AG2745" s="156">
        <v>39725</v>
      </c>
      <c r="AH2745" s="159">
        <v>289.26861000000002</v>
      </c>
      <c r="AI2745" s="155">
        <f t="shared" si="470"/>
        <v>220.04001666666673</v>
      </c>
      <c r="AJ2745" s="158">
        <f t="shared" si="467"/>
        <v>1.6410871542543219E-2</v>
      </c>
      <c r="AK2745" s="155">
        <f t="shared" si="471"/>
        <v>2.1902292712014115E-2</v>
      </c>
      <c r="AL2745" s="158">
        <f t="shared" si="472"/>
        <v>2.1715062282989271E-2</v>
      </c>
    </row>
    <row r="2746" spans="18:38" ht="14.25" x14ac:dyDescent="0.2">
      <c r="R2746" s="152" t="s">
        <v>94</v>
      </c>
      <c r="S2746" s="152"/>
      <c r="T2746" s="152" t="s">
        <v>92</v>
      </c>
      <c r="U2746" s="162">
        <v>39726</v>
      </c>
      <c r="V2746" s="152">
        <v>327.71050000000002</v>
      </c>
      <c r="W2746" s="152">
        <v>325.71949999999998</v>
      </c>
      <c r="X2746" s="152">
        <v>333.40582999999998</v>
      </c>
      <c r="Y2746" s="154">
        <f t="shared" si="462"/>
        <v>7.6863299999999981</v>
      </c>
      <c r="Z2746" s="154">
        <f t="shared" si="463"/>
        <v>5.6953299999999558</v>
      </c>
      <c r="AA2746" s="154">
        <f t="shared" si="464"/>
        <v>-1.9910000000000423</v>
      </c>
      <c r="AB2746" s="155">
        <f t="shared" si="468"/>
        <v>6.0589019999999891</v>
      </c>
      <c r="AC2746" s="155">
        <f t="shared" si="465"/>
        <v>1.9910000000000423</v>
      </c>
      <c r="AD2746" s="155">
        <f t="shared" si="469"/>
        <v>4.4784493333333328</v>
      </c>
      <c r="AE2746" s="152">
        <f t="shared" si="466"/>
        <v>0</v>
      </c>
      <c r="AF2746" s="152"/>
      <c r="AG2746" s="156">
        <v>39726</v>
      </c>
      <c r="AH2746" s="159">
        <v>268.39621</v>
      </c>
      <c r="AI2746" s="155">
        <f t="shared" si="470"/>
        <v>222.39674066666672</v>
      </c>
      <c r="AJ2746" s="158">
        <f t="shared" si="467"/>
        <v>7.4181375362939823E-3</v>
      </c>
      <c r="AK2746" s="155">
        <f t="shared" si="471"/>
        <v>2.029771670131995E-2</v>
      </c>
      <c r="AL2746" s="158">
        <f t="shared" si="472"/>
        <v>2.013720758635458E-2</v>
      </c>
    </row>
    <row r="2747" spans="18:38" ht="14.25" x14ac:dyDescent="0.2">
      <c r="R2747" s="152" t="s">
        <v>94</v>
      </c>
      <c r="S2747" s="152"/>
      <c r="T2747" s="152" t="s">
        <v>92</v>
      </c>
      <c r="U2747" s="162">
        <v>39727</v>
      </c>
      <c r="V2747" s="152">
        <v>334.03942999999998</v>
      </c>
      <c r="W2747" s="152">
        <v>328.85291000000001</v>
      </c>
      <c r="X2747" s="152">
        <v>334.14544999999998</v>
      </c>
      <c r="Y2747" s="154">
        <f t="shared" si="462"/>
        <v>5.292539999999974</v>
      </c>
      <c r="Z2747" s="154">
        <f t="shared" si="463"/>
        <v>0.10602000000000089</v>
      </c>
      <c r="AA2747" s="154">
        <f t="shared" si="464"/>
        <v>-5.1865199999999732</v>
      </c>
      <c r="AB2747" s="155">
        <f t="shared" si="468"/>
        <v>6.1237036666666542</v>
      </c>
      <c r="AC2747" s="155">
        <f t="shared" si="465"/>
        <v>5.1865199999999732</v>
      </c>
      <c r="AD2747" s="155">
        <f t="shared" si="469"/>
        <v>4.5530716666666651</v>
      </c>
      <c r="AE2747" s="152">
        <f t="shared" si="466"/>
        <v>0</v>
      </c>
      <c r="AF2747" s="152"/>
      <c r="AG2747" s="156">
        <v>39727</v>
      </c>
      <c r="AH2747" s="159">
        <v>275.31975</v>
      </c>
      <c r="AI2747" s="155">
        <f t="shared" si="470"/>
        <v>225.24193066666669</v>
      </c>
      <c r="AJ2747" s="158">
        <f t="shared" si="467"/>
        <v>1.8838169074321669E-2</v>
      </c>
      <c r="AK2747" s="155">
        <f t="shared" si="471"/>
        <v>2.0408391131901751E-2</v>
      </c>
      <c r="AL2747" s="158">
        <f t="shared" si="472"/>
        <v>2.0214138873657191E-2</v>
      </c>
    </row>
    <row r="2748" spans="18:38" ht="14.25" x14ac:dyDescent="0.2">
      <c r="R2748" s="152" t="s">
        <v>94</v>
      </c>
      <c r="S2748" s="152"/>
      <c r="T2748" s="152" t="s">
        <v>92</v>
      </c>
      <c r="U2748" s="162">
        <v>39728</v>
      </c>
      <c r="V2748" s="152">
        <v>333.92457000000002</v>
      </c>
      <c r="W2748" s="152">
        <v>333.43585000000002</v>
      </c>
      <c r="X2748" s="152">
        <v>336.72097000000002</v>
      </c>
      <c r="Y2748" s="154">
        <f t="shared" si="462"/>
        <v>3.2851200000000063</v>
      </c>
      <c r="Z2748" s="154">
        <f t="shared" si="463"/>
        <v>2.7964000000000055</v>
      </c>
      <c r="AA2748" s="154">
        <f t="shared" si="464"/>
        <v>-0.48872000000000071</v>
      </c>
      <c r="AB2748" s="155">
        <f t="shared" si="468"/>
        <v>6.0570793333333199</v>
      </c>
      <c r="AC2748" s="155">
        <f t="shared" si="465"/>
        <v>0.48872000000000071</v>
      </c>
      <c r="AD2748" s="155">
        <f t="shared" si="469"/>
        <v>4.4077586666666644</v>
      </c>
      <c r="AE2748" s="152">
        <f t="shared" si="466"/>
        <v>0</v>
      </c>
      <c r="AF2748" s="152"/>
      <c r="AG2748" s="156">
        <v>39728</v>
      </c>
      <c r="AH2748" s="159">
        <v>273.72766999999993</v>
      </c>
      <c r="AI2748" s="155">
        <f t="shared" si="470"/>
        <v>227.62970600000006</v>
      </c>
      <c r="AJ2748" s="158">
        <f t="shared" si="467"/>
        <v>1.7854241772488723E-3</v>
      </c>
      <c r="AK2748" s="155">
        <f t="shared" si="471"/>
        <v>1.9668260854127262E-2</v>
      </c>
      <c r="AL2748" s="158">
        <f t="shared" si="472"/>
        <v>1.93637234090469E-2</v>
      </c>
    </row>
    <row r="2749" spans="18:38" ht="14.25" x14ac:dyDescent="0.2">
      <c r="R2749" s="152" t="s">
        <v>94</v>
      </c>
      <c r="S2749" s="152"/>
      <c r="T2749" s="152" t="s">
        <v>92</v>
      </c>
      <c r="U2749" s="162">
        <v>39729</v>
      </c>
      <c r="V2749" s="152">
        <v>333.22160000000002</v>
      </c>
      <c r="W2749" s="152">
        <v>327.17585000000003</v>
      </c>
      <c r="X2749" s="152">
        <v>333.30158</v>
      </c>
      <c r="Y2749" s="154">
        <f t="shared" si="462"/>
        <v>6.1257299999999759</v>
      </c>
      <c r="Z2749" s="154">
        <f t="shared" si="463"/>
        <v>7.9979999999977736E-2</v>
      </c>
      <c r="AA2749" s="154">
        <f t="shared" si="464"/>
        <v>-6.0457499999999982</v>
      </c>
      <c r="AB2749" s="155">
        <f t="shared" si="468"/>
        <v>6.0335766666666526</v>
      </c>
      <c r="AC2749" s="155">
        <f t="shared" si="465"/>
        <v>6.0457499999999982</v>
      </c>
      <c r="AD2749" s="155">
        <f t="shared" si="469"/>
        <v>4.3647413333333303</v>
      </c>
      <c r="AE2749" s="152">
        <f t="shared" si="466"/>
        <v>0</v>
      </c>
      <c r="AF2749" s="152"/>
      <c r="AG2749" s="156">
        <v>39729</v>
      </c>
      <c r="AH2749" s="159">
        <v>279.73151999999999</v>
      </c>
      <c r="AI2749" s="155">
        <f t="shared" si="470"/>
        <v>230.18586266666674</v>
      </c>
      <c r="AJ2749" s="158">
        <f t="shared" si="467"/>
        <v>2.1612687765754816E-2</v>
      </c>
      <c r="AK2749" s="155">
        <f t="shared" si="471"/>
        <v>1.9184319518575427E-2</v>
      </c>
      <c r="AL2749" s="158">
        <f t="shared" si="472"/>
        <v>1.8961813218103377E-2</v>
      </c>
    </row>
    <row r="2750" spans="18:38" ht="14.25" x14ac:dyDescent="0.2">
      <c r="R2750" s="152" t="s">
        <v>94</v>
      </c>
      <c r="S2750" s="152"/>
      <c r="T2750" s="152" t="s">
        <v>92</v>
      </c>
      <c r="U2750" s="162">
        <v>39730</v>
      </c>
      <c r="V2750" s="152">
        <v>331.53528</v>
      </c>
      <c r="W2750" s="152">
        <v>324.33463999999998</v>
      </c>
      <c r="X2750" s="152">
        <v>331.51722999999998</v>
      </c>
      <c r="Y2750" s="154">
        <f t="shared" si="462"/>
        <v>7.1825900000000047</v>
      </c>
      <c r="Z2750" s="154">
        <f t="shared" si="463"/>
        <v>-1.8050000000016553E-2</v>
      </c>
      <c r="AA2750" s="154">
        <f t="shared" si="464"/>
        <v>-7.2006400000000212</v>
      </c>
      <c r="AB2750" s="155">
        <f t="shared" si="468"/>
        <v>5.9190449999999863</v>
      </c>
      <c r="AC2750" s="155">
        <f t="shared" si="465"/>
        <v>7.2006400000000212</v>
      </c>
      <c r="AD2750" s="155">
        <f t="shared" si="469"/>
        <v>4.3473696666666646</v>
      </c>
      <c r="AE2750" s="152">
        <f t="shared" si="466"/>
        <v>0</v>
      </c>
      <c r="AF2750" s="152"/>
      <c r="AG2750" s="156">
        <v>39730</v>
      </c>
      <c r="AH2750" s="159">
        <v>276.92079999999999</v>
      </c>
      <c r="AI2750" s="155">
        <f t="shared" si="470"/>
        <v>232.54548333333338</v>
      </c>
      <c r="AJ2750" s="158">
        <f t="shared" si="467"/>
        <v>2.6002524909649334E-2</v>
      </c>
      <c r="AK2750" s="155">
        <f t="shared" si="471"/>
        <v>1.8802390982094672E-2</v>
      </c>
      <c r="AL2750" s="158">
        <f t="shared" si="472"/>
        <v>1.8694706963777466E-2</v>
      </c>
    </row>
    <row r="2751" spans="18:38" ht="14.25" x14ac:dyDescent="0.2">
      <c r="R2751" s="152" t="s">
        <v>94</v>
      </c>
      <c r="S2751" s="152"/>
      <c r="T2751" s="152" t="s">
        <v>92</v>
      </c>
      <c r="U2751" s="162">
        <v>39731</v>
      </c>
      <c r="V2751" s="152">
        <v>327.39818000000002</v>
      </c>
      <c r="W2751" s="152">
        <v>325.82733000000002</v>
      </c>
      <c r="X2751" s="152">
        <v>331.57175000000001</v>
      </c>
      <c r="Y2751" s="154">
        <f t="shared" si="462"/>
        <v>5.744419999999991</v>
      </c>
      <c r="Z2751" s="154">
        <f t="shared" si="463"/>
        <v>4.1735699999999838</v>
      </c>
      <c r="AA2751" s="154">
        <f t="shared" si="464"/>
        <v>-1.5708500000000072</v>
      </c>
      <c r="AB2751" s="155">
        <f t="shared" si="468"/>
        <v>5.7965229999999872</v>
      </c>
      <c r="AC2751" s="155">
        <f t="shared" si="465"/>
        <v>1.5708500000000072</v>
      </c>
      <c r="AD2751" s="155">
        <f t="shared" si="469"/>
        <v>4.0900756666666647</v>
      </c>
      <c r="AE2751" s="152">
        <f t="shared" si="466"/>
        <v>0</v>
      </c>
      <c r="AF2751" s="152"/>
      <c r="AG2751" s="156">
        <v>39731</v>
      </c>
      <c r="AH2751" s="159">
        <v>271.83206000000001</v>
      </c>
      <c r="AI2751" s="155">
        <f t="shared" si="470"/>
        <v>234.73946933333335</v>
      </c>
      <c r="AJ2751" s="158">
        <f t="shared" si="467"/>
        <v>5.7787517778440378E-3</v>
      </c>
      <c r="AK2751" s="155">
        <f t="shared" si="471"/>
        <v>1.7491924254554352E-2</v>
      </c>
      <c r="AL2751" s="158">
        <f t="shared" si="472"/>
        <v>1.7423894150747608E-2</v>
      </c>
    </row>
    <row r="2752" spans="18:38" ht="14.25" x14ac:dyDescent="0.2">
      <c r="R2752" s="152" t="s">
        <v>94</v>
      </c>
      <c r="S2752" s="152"/>
      <c r="T2752" s="152" t="s">
        <v>92</v>
      </c>
      <c r="U2752" s="162">
        <v>39732</v>
      </c>
      <c r="V2752" s="152">
        <v>332.44801999999999</v>
      </c>
      <c r="W2752" s="152">
        <v>333.20060000000001</v>
      </c>
      <c r="X2752" s="152">
        <v>341.12207999999998</v>
      </c>
      <c r="Y2752" s="154">
        <f t="shared" si="462"/>
        <v>7.9214799999999741</v>
      </c>
      <c r="Z2752" s="154">
        <f t="shared" si="463"/>
        <v>8.6740599999999972</v>
      </c>
      <c r="AA2752" s="154">
        <f t="shared" si="464"/>
        <v>0.75258000000002312</v>
      </c>
      <c r="AB2752" s="155">
        <f t="shared" si="468"/>
        <v>5.955327666666653</v>
      </c>
      <c r="AC2752" s="155">
        <f t="shared" si="465"/>
        <v>0</v>
      </c>
      <c r="AD2752" s="155">
        <f t="shared" si="469"/>
        <v>3.9959353333333314</v>
      </c>
      <c r="AE2752" s="152">
        <f t="shared" si="466"/>
        <v>0</v>
      </c>
      <c r="AF2752" s="152"/>
      <c r="AG2752" s="156">
        <v>39732</v>
      </c>
      <c r="AH2752" s="159">
        <v>270.80166000000003</v>
      </c>
      <c r="AI2752" s="155">
        <f t="shared" si="470"/>
        <v>236.87017033333333</v>
      </c>
      <c r="AJ2752" s="158">
        <f t="shared" si="467"/>
        <v>0</v>
      </c>
      <c r="AK2752" s="155">
        <f t="shared" si="471"/>
        <v>1.7036877625329891E-2</v>
      </c>
      <c r="AL2752" s="158">
        <f t="shared" si="472"/>
        <v>1.6869727951434699E-2</v>
      </c>
    </row>
    <row r="2753" spans="18:38" ht="14.25" x14ac:dyDescent="0.2">
      <c r="R2753" s="152" t="s">
        <v>94</v>
      </c>
      <c r="S2753" s="152"/>
      <c r="T2753" s="152" t="s">
        <v>92</v>
      </c>
      <c r="U2753" s="162">
        <v>39733</v>
      </c>
      <c r="V2753" s="152">
        <v>338.98050999999998</v>
      </c>
      <c r="W2753" s="152">
        <v>338.61088000000001</v>
      </c>
      <c r="X2753" s="152">
        <v>341.47534999999999</v>
      </c>
      <c r="Y2753" s="154">
        <f t="shared" si="462"/>
        <v>2.864469999999983</v>
      </c>
      <c r="Z2753" s="154">
        <f t="shared" si="463"/>
        <v>2.4948400000000106</v>
      </c>
      <c r="AA2753" s="154">
        <f t="shared" si="464"/>
        <v>-0.36962999999997237</v>
      </c>
      <c r="AB2753" s="155">
        <f t="shared" si="468"/>
        <v>5.9305079999999863</v>
      </c>
      <c r="AC2753" s="155">
        <f t="shared" si="465"/>
        <v>0.36962999999997237</v>
      </c>
      <c r="AD2753" s="155">
        <f t="shared" si="469"/>
        <v>3.9167399999999968</v>
      </c>
      <c r="AE2753" s="152">
        <f t="shared" si="466"/>
        <v>0</v>
      </c>
      <c r="AF2753" s="152"/>
      <c r="AG2753" s="156">
        <v>39733</v>
      </c>
      <c r="AH2753" s="159">
        <v>265.41656</v>
      </c>
      <c r="AI2753" s="155">
        <f t="shared" si="470"/>
        <v>238.82748233333331</v>
      </c>
      <c r="AJ2753" s="158">
        <f t="shared" si="467"/>
        <v>1.3926410620346084E-3</v>
      </c>
      <c r="AK2753" s="155">
        <f t="shared" si="471"/>
        <v>1.6640543439884959E-2</v>
      </c>
      <c r="AL2753" s="158">
        <f t="shared" si="472"/>
        <v>1.6399871412341789E-2</v>
      </c>
    </row>
    <row r="2754" spans="18:38" ht="14.25" x14ac:dyDescent="0.2">
      <c r="R2754" s="152" t="s">
        <v>94</v>
      </c>
      <c r="S2754" s="152"/>
      <c r="T2754" s="152" t="s">
        <v>92</v>
      </c>
      <c r="U2754" s="162">
        <v>39734</v>
      </c>
      <c r="V2754" s="152">
        <v>339.21890999999999</v>
      </c>
      <c r="W2754" s="152">
        <v>335.52109000000002</v>
      </c>
      <c r="X2754" s="152">
        <v>341.62126000000001</v>
      </c>
      <c r="Y2754" s="154">
        <f t="shared" ref="Y2754:Y2817" si="473">X2754-W2754</f>
        <v>6.1001699999999914</v>
      </c>
      <c r="Z2754" s="154">
        <f t="shared" ref="Z2754:Z2817" si="474">X2754-V2754</f>
        <v>2.4023500000000126</v>
      </c>
      <c r="AA2754" s="154">
        <f t="shared" ref="AA2754:AA2817" si="475">W2754-V2754</f>
        <v>-3.6978199999999788</v>
      </c>
      <c r="AB2754" s="155">
        <f t="shared" si="468"/>
        <v>6.0068439999999859</v>
      </c>
      <c r="AC2754" s="155">
        <f t="shared" ref="AC2754:AC2817" si="476">IF((V2754-W2754)&lt;0,0,V2754-W2754)</f>
        <v>3.6978199999999788</v>
      </c>
      <c r="AD2754" s="155">
        <f t="shared" si="469"/>
        <v>3.95903633333333</v>
      </c>
      <c r="AE2754" s="152">
        <f t="shared" ref="AE2754:AE2817" si="477">IF(AC2754&gt;=25,1,0)</f>
        <v>0</v>
      </c>
      <c r="AF2754" s="152"/>
      <c r="AG2754" s="156">
        <v>39734</v>
      </c>
      <c r="AH2754" s="159">
        <v>267.29379999999998</v>
      </c>
      <c r="AI2754" s="155">
        <f t="shared" si="470"/>
        <v>240.6304613333333</v>
      </c>
      <c r="AJ2754" s="158">
        <f t="shared" ref="AJ2754:AJ2817" si="478">AC2754/AH2754</f>
        <v>1.3834290208003251E-2</v>
      </c>
      <c r="AK2754" s="155">
        <f t="shared" si="471"/>
        <v>1.6721936676453251E-2</v>
      </c>
      <c r="AL2754" s="158">
        <f t="shared" si="472"/>
        <v>1.6452764589305575E-2</v>
      </c>
    </row>
    <row r="2755" spans="18:38" ht="14.25" x14ac:dyDescent="0.2">
      <c r="R2755" s="152" t="s">
        <v>94</v>
      </c>
      <c r="S2755" s="152"/>
      <c r="T2755" s="152" t="s">
        <v>92</v>
      </c>
      <c r="U2755" s="162">
        <v>39735</v>
      </c>
      <c r="V2755" s="152">
        <v>335.31448</v>
      </c>
      <c r="W2755" s="152">
        <v>324.78361999999998</v>
      </c>
      <c r="X2755" s="152">
        <v>336.42579000000001</v>
      </c>
      <c r="Y2755" s="154">
        <f t="shared" si="473"/>
        <v>11.642170000000021</v>
      </c>
      <c r="Z2755" s="154">
        <f t="shared" si="474"/>
        <v>1.1113100000000031</v>
      </c>
      <c r="AA2755" s="154">
        <f t="shared" si="475"/>
        <v>-10.530860000000018</v>
      </c>
      <c r="AB2755" s="155">
        <f t="shared" si="468"/>
        <v>6.2027539999999872</v>
      </c>
      <c r="AC2755" s="155">
        <f t="shared" si="476"/>
        <v>10.530860000000018</v>
      </c>
      <c r="AD2755" s="155">
        <f t="shared" si="469"/>
        <v>4.1594839999999973</v>
      </c>
      <c r="AE2755" s="152">
        <f t="shared" si="477"/>
        <v>0</v>
      </c>
      <c r="AF2755" s="152"/>
      <c r="AG2755" s="156">
        <v>39735</v>
      </c>
      <c r="AH2755" s="159">
        <v>261.56810999999999</v>
      </c>
      <c r="AI2755" s="155">
        <f t="shared" si="470"/>
        <v>241.97337466666664</v>
      </c>
      <c r="AJ2755" s="158">
        <f t="shared" si="478"/>
        <v>4.0260488941102256E-2</v>
      </c>
      <c r="AK2755" s="155">
        <f t="shared" si="471"/>
        <v>1.7383455338704213E-2</v>
      </c>
      <c r="AL2755" s="158">
        <f t="shared" si="472"/>
        <v>1.7189841674646829E-2</v>
      </c>
    </row>
    <row r="2756" spans="18:38" ht="14.25" x14ac:dyDescent="0.2">
      <c r="R2756" s="152" t="s">
        <v>94</v>
      </c>
      <c r="S2756" s="152"/>
      <c r="T2756" s="152" t="s">
        <v>92</v>
      </c>
      <c r="U2756" s="162">
        <v>39736</v>
      </c>
      <c r="V2756" s="152">
        <v>331.84381000000002</v>
      </c>
      <c r="W2756" s="152">
        <v>331.08776999999998</v>
      </c>
      <c r="X2756" s="152">
        <v>334.93626999999998</v>
      </c>
      <c r="Y2756" s="154">
        <f t="shared" si="473"/>
        <v>3.8485000000000014</v>
      </c>
      <c r="Z2756" s="154">
        <f t="shared" si="474"/>
        <v>3.09245999999996</v>
      </c>
      <c r="AA2756" s="154">
        <f t="shared" si="475"/>
        <v>-0.75604000000004135</v>
      </c>
      <c r="AB2756" s="155">
        <f t="shared" si="468"/>
        <v>6.1184133333333213</v>
      </c>
      <c r="AC2756" s="155">
        <f t="shared" si="476"/>
        <v>0.75604000000004135</v>
      </c>
      <c r="AD2756" s="155">
        <f t="shared" si="469"/>
        <v>3.9700479999999989</v>
      </c>
      <c r="AE2756" s="152">
        <f t="shared" si="477"/>
        <v>0</v>
      </c>
      <c r="AF2756" s="152"/>
      <c r="AG2756" s="156">
        <v>39736</v>
      </c>
      <c r="AH2756" s="159">
        <v>280.08439000000004</v>
      </c>
      <c r="AI2756" s="155">
        <f t="shared" si="470"/>
        <v>243.94318666666666</v>
      </c>
      <c r="AJ2756" s="158">
        <f t="shared" si="478"/>
        <v>2.6993292985733378E-3</v>
      </c>
      <c r="AK2756" s="155">
        <f t="shared" si="471"/>
        <v>1.6502179512621559E-2</v>
      </c>
      <c r="AL2756" s="158">
        <f t="shared" si="472"/>
        <v>1.6274477898924986E-2</v>
      </c>
    </row>
    <row r="2757" spans="18:38" ht="14.25" x14ac:dyDescent="0.2">
      <c r="R2757" s="152" t="s">
        <v>94</v>
      </c>
      <c r="S2757" s="152"/>
      <c r="T2757" s="152" t="s">
        <v>92</v>
      </c>
      <c r="U2757" s="162">
        <v>39737</v>
      </c>
      <c r="V2757" s="152">
        <v>331.47442000000001</v>
      </c>
      <c r="W2757" s="152">
        <v>324.75157000000002</v>
      </c>
      <c r="X2757" s="152">
        <v>335.85306000000003</v>
      </c>
      <c r="Y2757" s="154">
        <f t="shared" si="473"/>
        <v>11.101490000000013</v>
      </c>
      <c r="Z2757" s="154">
        <f t="shared" si="474"/>
        <v>4.3786400000000185</v>
      </c>
      <c r="AA2757" s="154">
        <f t="shared" si="475"/>
        <v>-6.722849999999994</v>
      </c>
      <c r="AB2757" s="155">
        <f t="shared" si="468"/>
        <v>6.2648526666666555</v>
      </c>
      <c r="AC2757" s="155">
        <f t="shared" si="476"/>
        <v>6.722849999999994</v>
      </c>
      <c r="AD2757" s="155">
        <f t="shared" si="469"/>
        <v>3.9716973333333327</v>
      </c>
      <c r="AE2757" s="152">
        <f t="shared" si="477"/>
        <v>0</v>
      </c>
      <c r="AF2757" s="152"/>
      <c r="AG2757" s="156">
        <v>39737</v>
      </c>
      <c r="AH2757" s="159">
        <v>281.14916999999997</v>
      </c>
      <c r="AI2757" s="155">
        <f t="shared" si="470"/>
        <v>246.10700666666662</v>
      </c>
      <c r="AJ2757" s="158">
        <f t="shared" si="478"/>
        <v>2.3912039292166485E-2</v>
      </c>
      <c r="AK2757" s="155">
        <f t="shared" si="471"/>
        <v>1.6270523605206564E-2</v>
      </c>
      <c r="AL2757" s="158">
        <f t="shared" si="472"/>
        <v>1.6138091260086296E-2</v>
      </c>
    </row>
    <row r="2758" spans="18:38" ht="14.25" x14ac:dyDescent="0.2">
      <c r="R2758" s="152" t="s">
        <v>94</v>
      </c>
      <c r="S2758" s="152"/>
      <c r="T2758" s="152" t="s">
        <v>92</v>
      </c>
      <c r="U2758" s="162">
        <v>39738</v>
      </c>
      <c r="V2758" s="152">
        <v>336.65699999999998</v>
      </c>
      <c r="W2758" s="152">
        <v>327.68364000000003</v>
      </c>
      <c r="X2758" s="152">
        <v>337.28980000000001</v>
      </c>
      <c r="Y2758" s="154">
        <f t="shared" si="473"/>
        <v>9.6061599999999885</v>
      </c>
      <c r="Z2758" s="154">
        <f t="shared" si="474"/>
        <v>0.63280000000003156</v>
      </c>
      <c r="AA2758" s="154">
        <f t="shared" si="475"/>
        <v>-8.9733599999999569</v>
      </c>
      <c r="AB2758" s="155">
        <f t="shared" si="468"/>
        <v>6.2489729999999897</v>
      </c>
      <c r="AC2758" s="155">
        <f t="shared" si="476"/>
        <v>8.9733599999999569</v>
      </c>
      <c r="AD2758" s="155">
        <f t="shared" si="469"/>
        <v>4.1108359999999982</v>
      </c>
      <c r="AE2758" s="152">
        <f t="shared" si="477"/>
        <v>0</v>
      </c>
      <c r="AF2758" s="152"/>
      <c r="AG2758" s="156">
        <v>39738</v>
      </c>
      <c r="AH2758" s="159">
        <v>288.69209000000001</v>
      </c>
      <c r="AI2758" s="155">
        <f t="shared" si="470"/>
        <v>248.82675599999996</v>
      </c>
      <c r="AJ2758" s="158">
        <f t="shared" si="478"/>
        <v>3.108280521298646E-2</v>
      </c>
      <c r="AK2758" s="155">
        <f t="shared" si="471"/>
        <v>1.6534170784023153E-2</v>
      </c>
      <c r="AL2758" s="158">
        <f t="shared" si="472"/>
        <v>1.6520876074918561E-2</v>
      </c>
    </row>
    <row r="2759" spans="18:38" ht="14.25" x14ac:dyDescent="0.2">
      <c r="R2759" s="152" t="s">
        <v>94</v>
      </c>
      <c r="S2759" s="152"/>
      <c r="T2759" s="152" t="s">
        <v>92</v>
      </c>
      <c r="U2759" s="162">
        <v>39739</v>
      </c>
      <c r="V2759" s="152">
        <v>338.12952000000001</v>
      </c>
      <c r="W2759" s="152">
        <v>335.19673999999998</v>
      </c>
      <c r="X2759" s="152">
        <v>339.60861999999997</v>
      </c>
      <c r="Y2759" s="154">
        <f t="shared" si="473"/>
        <v>4.4118799999999965</v>
      </c>
      <c r="Z2759" s="154">
        <f t="shared" si="474"/>
        <v>1.4790999999999599</v>
      </c>
      <c r="AA2759" s="154">
        <f t="shared" si="475"/>
        <v>-2.9327800000000366</v>
      </c>
      <c r="AB2759" s="155">
        <f t="shared" si="468"/>
        <v>6.3290549999999905</v>
      </c>
      <c r="AC2759" s="155">
        <f t="shared" si="476"/>
        <v>2.9327800000000366</v>
      </c>
      <c r="AD2759" s="155">
        <f t="shared" si="469"/>
        <v>4.151823666666667</v>
      </c>
      <c r="AE2759" s="152">
        <f t="shared" si="477"/>
        <v>0</v>
      </c>
      <c r="AF2759" s="152"/>
      <c r="AG2759" s="156">
        <v>39739</v>
      </c>
      <c r="AH2759" s="159">
        <v>280.73440999999997</v>
      </c>
      <c r="AI2759" s="155">
        <f t="shared" si="470"/>
        <v>251.29488433333333</v>
      </c>
      <c r="AJ2759" s="158">
        <f t="shared" si="478"/>
        <v>1.0446813413432421E-2</v>
      </c>
      <c r="AK2759" s="155">
        <f t="shared" si="471"/>
        <v>1.6607728040280663E-2</v>
      </c>
      <c r="AL2759" s="158">
        <f t="shared" si="472"/>
        <v>1.6521719802140608E-2</v>
      </c>
    </row>
    <row r="2760" spans="18:38" ht="14.25" x14ac:dyDescent="0.2">
      <c r="R2760" s="152" t="s">
        <v>94</v>
      </c>
      <c r="S2760" s="152"/>
      <c r="T2760" s="152" t="s">
        <v>92</v>
      </c>
      <c r="U2760" s="162">
        <v>39740</v>
      </c>
      <c r="V2760" s="152">
        <v>340.18938000000003</v>
      </c>
      <c r="W2760" s="152">
        <v>334.69860999999997</v>
      </c>
      <c r="X2760" s="152">
        <v>341.20445000000001</v>
      </c>
      <c r="Y2760" s="154">
        <f t="shared" si="473"/>
        <v>6.5058400000000347</v>
      </c>
      <c r="Z2760" s="154">
        <f t="shared" si="474"/>
        <v>1.0150699999999802</v>
      </c>
      <c r="AA2760" s="154">
        <f t="shared" si="475"/>
        <v>-5.4907700000000546</v>
      </c>
      <c r="AB2760" s="155">
        <f t="shared" si="468"/>
        <v>6.3964199999999911</v>
      </c>
      <c r="AC2760" s="155">
        <f t="shared" si="476"/>
        <v>5.4907700000000546</v>
      </c>
      <c r="AD2760" s="155">
        <f t="shared" si="469"/>
        <v>4.3009113333333344</v>
      </c>
      <c r="AE2760" s="152">
        <f t="shared" si="477"/>
        <v>0</v>
      </c>
      <c r="AF2760" s="152"/>
      <c r="AG2760" s="156">
        <v>39740</v>
      </c>
      <c r="AH2760" s="159">
        <v>283.47611999999998</v>
      </c>
      <c r="AI2760" s="155">
        <f t="shared" si="470"/>
        <v>253.99495533333331</v>
      </c>
      <c r="AJ2760" s="158">
        <f t="shared" si="478"/>
        <v>1.9369426955611127E-2</v>
      </c>
      <c r="AK2760" s="155">
        <f t="shared" si="471"/>
        <v>1.7085759014319371E-2</v>
      </c>
      <c r="AL2760" s="158">
        <f t="shared" si="472"/>
        <v>1.6933058090421449E-2</v>
      </c>
    </row>
    <row r="2761" spans="18:38" ht="14.25" x14ac:dyDescent="0.2">
      <c r="R2761" s="152" t="s">
        <v>94</v>
      </c>
      <c r="S2761" s="152"/>
      <c r="T2761" s="152" t="s">
        <v>92</v>
      </c>
      <c r="U2761" s="162">
        <v>39741</v>
      </c>
      <c r="V2761" s="152">
        <v>336.64107000000001</v>
      </c>
      <c r="W2761" s="152">
        <v>333.52668</v>
      </c>
      <c r="X2761" s="152">
        <v>339.10336999999998</v>
      </c>
      <c r="Y2761" s="154">
        <f t="shared" si="473"/>
        <v>5.576689999999985</v>
      </c>
      <c r="Z2761" s="154">
        <f t="shared" si="474"/>
        <v>2.4622999999999706</v>
      </c>
      <c r="AA2761" s="154">
        <f t="shared" si="475"/>
        <v>-3.1143900000000144</v>
      </c>
      <c r="AB2761" s="155">
        <f t="shared" si="468"/>
        <v>6.4273559999999916</v>
      </c>
      <c r="AC2761" s="155">
        <f t="shared" si="476"/>
        <v>3.1143900000000144</v>
      </c>
      <c r="AD2761" s="155">
        <f t="shared" si="469"/>
        <v>4.2779536666666695</v>
      </c>
      <c r="AE2761" s="152">
        <f t="shared" si="477"/>
        <v>0</v>
      </c>
      <c r="AF2761" s="152"/>
      <c r="AG2761" s="156">
        <v>39741</v>
      </c>
      <c r="AH2761" s="159">
        <v>295.06923999999998</v>
      </c>
      <c r="AI2761" s="155">
        <f t="shared" si="470"/>
        <v>256.8509693333333</v>
      </c>
      <c r="AJ2761" s="158">
        <f t="shared" si="478"/>
        <v>1.0554776905922198E-2</v>
      </c>
      <c r="AK2761" s="155">
        <f t="shared" si="471"/>
        <v>1.6832153032505941E-2</v>
      </c>
      <c r="AL2761" s="158">
        <f t="shared" si="472"/>
        <v>1.6655392338094984E-2</v>
      </c>
    </row>
    <row r="2762" spans="18:38" ht="14.25" x14ac:dyDescent="0.2">
      <c r="R2762" s="152" t="s">
        <v>94</v>
      </c>
      <c r="S2762" s="152"/>
      <c r="T2762" s="152" t="s">
        <v>92</v>
      </c>
      <c r="U2762" s="162">
        <v>39742</v>
      </c>
      <c r="V2762" s="152">
        <v>333.25443000000001</v>
      </c>
      <c r="W2762" s="152">
        <v>323.86194</v>
      </c>
      <c r="X2762" s="152">
        <v>333.03962000000001</v>
      </c>
      <c r="Y2762" s="154">
        <f t="shared" si="473"/>
        <v>9.1776800000000094</v>
      </c>
      <c r="Z2762" s="154">
        <f t="shared" si="474"/>
        <v>-0.21480999999999995</v>
      </c>
      <c r="AA2762" s="154">
        <f t="shared" si="475"/>
        <v>-9.3924900000000093</v>
      </c>
      <c r="AB2762" s="155">
        <f t="shared" si="468"/>
        <v>6.6598589999999929</v>
      </c>
      <c r="AC2762" s="155">
        <f t="shared" si="476"/>
        <v>9.3924900000000093</v>
      </c>
      <c r="AD2762" s="155">
        <f t="shared" si="469"/>
        <v>4.5910366666666693</v>
      </c>
      <c r="AE2762" s="152">
        <f t="shared" si="477"/>
        <v>0</v>
      </c>
      <c r="AF2762" s="152"/>
      <c r="AG2762" s="156">
        <v>39742</v>
      </c>
      <c r="AH2762" s="159">
        <v>308.93384000000003</v>
      </c>
      <c r="AI2762" s="155">
        <f t="shared" si="470"/>
        <v>260.14705166666664</v>
      </c>
      <c r="AJ2762" s="158">
        <f t="shared" si="478"/>
        <v>3.0402917336605172E-2</v>
      </c>
      <c r="AK2762" s="155">
        <f t="shared" si="471"/>
        <v>1.784558361039278E-2</v>
      </c>
      <c r="AL2762" s="158">
        <f t="shared" si="472"/>
        <v>1.7647852002371671E-2</v>
      </c>
    </row>
    <row r="2763" spans="18:38" ht="14.25" x14ac:dyDescent="0.2">
      <c r="R2763" s="152" t="s">
        <v>94</v>
      </c>
      <c r="S2763" s="152"/>
      <c r="T2763" s="152" t="s">
        <v>92</v>
      </c>
      <c r="U2763" s="162">
        <v>39743</v>
      </c>
      <c r="V2763" s="152">
        <v>332.77422000000001</v>
      </c>
      <c r="W2763" s="152">
        <v>326.25236000000001</v>
      </c>
      <c r="X2763" s="152">
        <v>336.09080999999998</v>
      </c>
      <c r="Y2763" s="154">
        <f t="shared" si="473"/>
        <v>9.8384499999999662</v>
      </c>
      <c r="Z2763" s="154">
        <f t="shared" si="474"/>
        <v>3.3165899999999624</v>
      </c>
      <c r="AA2763" s="154">
        <f t="shared" si="475"/>
        <v>-6.5218600000000038</v>
      </c>
      <c r="AB2763" s="155">
        <f t="shared" si="468"/>
        <v>6.745944333333326</v>
      </c>
      <c r="AC2763" s="155">
        <f t="shared" si="476"/>
        <v>6.5218600000000038</v>
      </c>
      <c r="AD2763" s="155">
        <f t="shared" si="469"/>
        <v>4.5960880000000035</v>
      </c>
      <c r="AE2763" s="152">
        <f t="shared" si="477"/>
        <v>0</v>
      </c>
      <c r="AF2763" s="152"/>
      <c r="AG2763" s="156">
        <v>39743</v>
      </c>
      <c r="AH2763" s="159">
        <v>318.2647</v>
      </c>
      <c r="AI2763" s="155">
        <f t="shared" si="470"/>
        <v>263.56247566666667</v>
      </c>
      <c r="AJ2763" s="158">
        <f t="shared" si="478"/>
        <v>2.0491936429016488E-2</v>
      </c>
      <c r="AK2763" s="155">
        <f t="shared" si="471"/>
        <v>1.7544672014712315E-2</v>
      </c>
      <c r="AL2763" s="158">
        <f t="shared" si="472"/>
        <v>1.743832458840908E-2</v>
      </c>
    </row>
    <row r="2764" spans="18:38" ht="14.25" x14ac:dyDescent="0.2">
      <c r="R2764" s="152" t="s">
        <v>94</v>
      </c>
      <c r="S2764" s="152"/>
      <c r="T2764" s="152" t="s">
        <v>92</v>
      </c>
      <c r="U2764" s="162">
        <v>39744</v>
      </c>
      <c r="V2764" s="152">
        <v>337.14618999999999</v>
      </c>
      <c r="W2764" s="152">
        <v>332.74173000000002</v>
      </c>
      <c r="X2764" s="152">
        <v>339.68549999999999</v>
      </c>
      <c r="Y2764" s="154">
        <f t="shared" si="473"/>
        <v>6.9437699999999722</v>
      </c>
      <c r="Z2764" s="154">
        <f t="shared" si="474"/>
        <v>2.5393100000000004</v>
      </c>
      <c r="AA2764" s="154">
        <f t="shared" si="475"/>
        <v>-4.4044599999999718</v>
      </c>
      <c r="AB2764" s="155">
        <f t="shared" si="468"/>
        <v>6.7273799999999921</v>
      </c>
      <c r="AC2764" s="155">
        <f t="shared" si="476"/>
        <v>4.4044599999999718</v>
      </c>
      <c r="AD2764" s="155">
        <f t="shared" si="469"/>
        <v>4.6290390000000023</v>
      </c>
      <c r="AE2764" s="152">
        <f t="shared" si="477"/>
        <v>0</v>
      </c>
      <c r="AF2764" s="152"/>
      <c r="AG2764" s="156">
        <v>39744</v>
      </c>
      <c r="AH2764" s="159">
        <v>305.29069000000004</v>
      </c>
      <c r="AI2764" s="155">
        <f t="shared" si="470"/>
        <v>266.38222166666662</v>
      </c>
      <c r="AJ2764" s="158">
        <f t="shared" si="478"/>
        <v>1.4427102248024567E-2</v>
      </c>
      <c r="AK2764" s="155">
        <f t="shared" si="471"/>
        <v>1.7509647895789703E-2</v>
      </c>
      <c r="AL2764" s="158">
        <f t="shared" si="472"/>
        <v>1.7377432213897821E-2</v>
      </c>
    </row>
    <row r="2765" spans="18:38" ht="14.25" x14ac:dyDescent="0.2">
      <c r="R2765" s="152" t="s">
        <v>94</v>
      </c>
      <c r="S2765" s="152"/>
      <c r="T2765" s="152" t="s">
        <v>92</v>
      </c>
      <c r="U2765" s="162">
        <v>39745</v>
      </c>
      <c r="V2765" s="152">
        <v>336.48835000000003</v>
      </c>
      <c r="W2765" s="152">
        <v>325.26125000000002</v>
      </c>
      <c r="X2765" s="152">
        <v>336.12517000000003</v>
      </c>
      <c r="Y2765" s="154">
        <f t="shared" si="473"/>
        <v>10.863920000000007</v>
      </c>
      <c r="Z2765" s="154">
        <f t="shared" si="474"/>
        <v>-0.36317999999999984</v>
      </c>
      <c r="AA2765" s="154">
        <f t="shared" si="475"/>
        <v>-11.227100000000007</v>
      </c>
      <c r="AB2765" s="155">
        <f t="shared" si="468"/>
        <v>6.8748546666666606</v>
      </c>
      <c r="AC2765" s="155">
        <f t="shared" si="476"/>
        <v>11.227100000000007</v>
      </c>
      <c r="AD2765" s="155">
        <f t="shared" si="469"/>
        <v>4.8104773333333375</v>
      </c>
      <c r="AE2765" s="152">
        <f t="shared" si="477"/>
        <v>0</v>
      </c>
      <c r="AF2765" s="152"/>
      <c r="AG2765" s="156">
        <v>39745</v>
      </c>
      <c r="AH2765" s="159">
        <v>302.88989000000004</v>
      </c>
      <c r="AI2765" s="155">
        <f t="shared" si="470"/>
        <v>269.07407000000001</v>
      </c>
      <c r="AJ2765" s="158">
        <f t="shared" si="478"/>
        <v>3.7066605293428596E-2</v>
      </c>
      <c r="AK2765" s="155">
        <f t="shared" si="471"/>
        <v>1.7877266053747988E-2</v>
      </c>
      <c r="AL2765" s="158">
        <f t="shared" si="472"/>
        <v>1.7877892631323923E-2</v>
      </c>
    </row>
    <row r="2766" spans="18:38" ht="14.25" x14ac:dyDescent="0.2">
      <c r="R2766" s="152" t="s">
        <v>94</v>
      </c>
      <c r="S2766" s="152"/>
      <c r="T2766" s="152" t="s">
        <v>92</v>
      </c>
      <c r="U2766" s="162">
        <v>39746</v>
      </c>
      <c r="V2766" s="152">
        <v>335.33940999999999</v>
      </c>
      <c r="W2766" s="152">
        <v>326.41032999999999</v>
      </c>
      <c r="X2766" s="152">
        <v>335.78314999999998</v>
      </c>
      <c r="Y2766" s="154">
        <f t="shared" si="473"/>
        <v>9.3728199999999902</v>
      </c>
      <c r="Z2766" s="154">
        <f t="shared" si="474"/>
        <v>0.44373999999999114</v>
      </c>
      <c r="AA2766" s="154">
        <f t="shared" si="475"/>
        <v>-8.929079999999999</v>
      </c>
      <c r="AB2766" s="155">
        <f t="shared" si="468"/>
        <v>6.8605626666666621</v>
      </c>
      <c r="AC2766" s="155">
        <f t="shared" si="476"/>
        <v>8.929079999999999</v>
      </c>
      <c r="AD2766" s="155">
        <f t="shared" si="469"/>
        <v>4.8696150000000049</v>
      </c>
      <c r="AE2766" s="152">
        <f t="shared" si="477"/>
        <v>0</v>
      </c>
      <c r="AF2766" s="152"/>
      <c r="AG2766" s="156">
        <v>39746</v>
      </c>
      <c r="AH2766" s="159">
        <v>307.26814000000002</v>
      </c>
      <c r="AI2766" s="155">
        <f t="shared" si="470"/>
        <v>272.34951166666667</v>
      </c>
      <c r="AJ2766" s="158">
        <f t="shared" si="478"/>
        <v>2.9059569924822008E-2</v>
      </c>
      <c r="AK2766" s="155">
        <f t="shared" si="471"/>
        <v>1.7704804732481729E-2</v>
      </c>
      <c r="AL2766" s="158">
        <f t="shared" si="472"/>
        <v>1.7880021044282289E-2</v>
      </c>
    </row>
    <row r="2767" spans="18:38" ht="14.25" x14ac:dyDescent="0.2">
      <c r="R2767" s="152" t="s">
        <v>94</v>
      </c>
      <c r="S2767" s="152"/>
      <c r="T2767" s="152" t="s">
        <v>92</v>
      </c>
      <c r="U2767" s="162">
        <v>39747</v>
      </c>
      <c r="V2767" s="152">
        <v>336.03433999999999</v>
      </c>
      <c r="W2767" s="152">
        <v>334.92473999999999</v>
      </c>
      <c r="X2767" s="152">
        <v>341.97465999999997</v>
      </c>
      <c r="Y2767" s="154">
        <f t="shared" si="473"/>
        <v>7.049919999999986</v>
      </c>
      <c r="Z2767" s="154">
        <f t="shared" si="474"/>
        <v>5.9403199999999856</v>
      </c>
      <c r="AA2767" s="154">
        <f t="shared" si="475"/>
        <v>-1.1096000000000004</v>
      </c>
      <c r="AB2767" s="155">
        <f t="shared" si="468"/>
        <v>6.9126866666666613</v>
      </c>
      <c r="AC2767" s="155">
        <f t="shared" si="476"/>
        <v>1.1096000000000004</v>
      </c>
      <c r="AD2767" s="155">
        <f t="shared" si="469"/>
        <v>4.8112313333333381</v>
      </c>
      <c r="AE2767" s="152">
        <f t="shared" si="477"/>
        <v>0</v>
      </c>
      <c r="AF2767" s="152"/>
      <c r="AG2767" s="156">
        <v>39747</v>
      </c>
      <c r="AH2767" s="159">
        <v>293.28359</v>
      </c>
      <c r="AI2767" s="155">
        <f t="shared" si="470"/>
        <v>275.31855200000001</v>
      </c>
      <c r="AJ2767" s="158">
        <f t="shared" si="478"/>
        <v>3.7833688546979405E-3</v>
      </c>
      <c r="AK2767" s="155">
        <f t="shared" si="471"/>
        <v>1.7363901593347161E-2</v>
      </c>
      <c r="AL2767" s="158">
        <f t="shared" si="472"/>
        <v>1.7475143968261674E-2</v>
      </c>
    </row>
    <row r="2768" spans="18:38" ht="14.25" x14ac:dyDescent="0.2">
      <c r="R2768" s="152" t="s">
        <v>94</v>
      </c>
      <c r="S2768" s="152"/>
      <c r="T2768" s="152" t="s">
        <v>92</v>
      </c>
      <c r="U2768" s="162">
        <v>39748</v>
      </c>
      <c r="V2768" s="152">
        <v>342.34091000000001</v>
      </c>
      <c r="W2768" s="152">
        <v>334.18860999999998</v>
      </c>
      <c r="X2768" s="152">
        <v>342.66368999999997</v>
      </c>
      <c r="Y2768" s="154">
        <f t="shared" si="473"/>
        <v>8.4750799999999913</v>
      </c>
      <c r="Z2768" s="154">
        <f t="shared" si="474"/>
        <v>0.32277999999996609</v>
      </c>
      <c r="AA2768" s="154">
        <f t="shared" si="475"/>
        <v>-8.1523000000000252</v>
      </c>
      <c r="AB2768" s="155">
        <f t="shared" si="468"/>
        <v>7.0091909999999951</v>
      </c>
      <c r="AC2768" s="155">
        <f t="shared" si="476"/>
        <v>8.1523000000000252</v>
      </c>
      <c r="AD2768" s="155">
        <f t="shared" si="469"/>
        <v>4.8904760000000049</v>
      </c>
      <c r="AE2768" s="152">
        <f t="shared" si="477"/>
        <v>0</v>
      </c>
      <c r="AF2768" s="152"/>
      <c r="AG2768" s="156">
        <v>39748</v>
      </c>
      <c r="AH2768" s="159">
        <v>307.50502000000006</v>
      </c>
      <c r="AI2768" s="155">
        <f t="shared" si="470"/>
        <v>278.45805266666667</v>
      </c>
      <c r="AJ2768" s="158">
        <f t="shared" si="478"/>
        <v>2.6511111916156762E-2</v>
      </c>
      <c r="AK2768" s="155">
        <f t="shared" si="471"/>
        <v>1.7345211424266989E-2</v>
      </c>
      <c r="AL2768" s="158">
        <f t="shared" si="472"/>
        <v>1.7562702723681829E-2</v>
      </c>
    </row>
    <row r="2769" spans="18:38" ht="14.25" x14ac:dyDescent="0.2">
      <c r="R2769" s="152" t="s">
        <v>94</v>
      </c>
      <c r="S2769" s="152"/>
      <c r="T2769" s="152" t="s">
        <v>92</v>
      </c>
      <c r="U2769" s="162">
        <v>39749</v>
      </c>
      <c r="V2769" s="152">
        <v>336.48723999999999</v>
      </c>
      <c r="W2769" s="152">
        <v>330.09535</v>
      </c>
      <c r="X2769" s="152">
        <v>341.15064000000001</v>
      </c>
      <c r="Y2769" s="154">
        <f t="shared" si="473"/>
        <v>11.055290000000014</v>
      </c>
      <c r="Z2769" s="154">
        <f t="shared" si="474"/>
        <v>4.6634000000000242</v>
      </c>
      <c r="AA2769" s="154">
        <f t="shared" si="475"/>
        <v>-6.3918899999999894</v>
      </c>
      <c r="AB2769" s="155">
        <f t="shared" si="468"/>
        <v>7.1611756666666624</v>
      </c>
      <c r="AC2769" s="155">
        <f t="shared" si="476"/>
        <v>6.3918899999999894</v>
      </c>
      <c r="AD2769" s="155">
        <f t="shared" si="469"/>
        <v>4.9619956666666702</v>
      </c>
      <c r="AE2769" s="152">
        <f t="shared" si="477"/>
        <v>0</v>
      </c>
      <c r="AF2769" s="152"/>
      <c r="AG2769" s="156">
        <v>39749</v>
      </c>
      <c r="AH2769" s="159">
        <v>333.05383</v>
      </c>
      <c r="AI2769" s="155">
        <f t="shared" si="470"/>
        <v>282.50872233333331</v>
      </c>
      <c r="AJ2769" s="158">
        <f t="shared" si="478"/>
        <v>1.9191762484761066E-2</v>
      </c>
      <c r="AK2769" s="155">
        <f t="shared" si="471"/>
        <v>1.7315807966075274E-2</v>
      </c>
      <c r="AL2769" s="158">
        <f t="shared" si="472"/>
        <v>1.7564044131748929E-2</v>
      </c>
    </row>
    <row r="2770" spans="18:38" ht="14.25" x14ac:dyDescent="0.2">
      <c r="R2770" s="152" t="s">
        <v>94</v>
      </c>
      <c r="S2770" s="152"/>
      <c r="T2770" s="152" t="s">
        <v>92</v>
      </c>
      <c r="U2770" s="162">
        <v>39750</v>
      </c>
      <c r="V2770" s="152">
        <v>342.15712000000002</v>
      </c>
      <c r="W2770" s="152">
        <v>332.44632999999999</v>
      </c>
      <c r="X2770" s="152">
        <v>344.30846000000003</v>
      </c>
      <c r="Y2770" s="154">
        <f t="shared" si="473"/>
        <v>11.862130000000036</v>
      </c>
      <c r="Z2770" s="154">
        <f t="shared" si="474"/>
        <v>2.1513400000000047</v>
      </c>
      <c r="AA2770" s="154">
        <f t="shared" si="475"/>
        <v>-9.7107900000000313</v>
      </c>
      <c r="AB2770" s="155">
        <f t="shared" si="468"/>
        <v>7.3993493333333298</v>
      </c>
      <c r="AC2770" s="155">
        <f t="shared" si="476"/>
        <v>9.7107900000000313</v>
      </c>
      <c r="AD2770" s="155">
        <f t="shared" si="469"/>
        <v>5.2240576666666714</v>
      </c>
      <c r="AE2770" s="152">
        <f t="shared" si="477"/>
        <v>0</v>
      </c>
      <c r="AF2770" s="152"/>
      <c r="AG2770" s="156">
        <v>39750</v>
      </c>
      <c r="AH2770" s="159">
        <v>339.88289000000003</v>
      </c>
      <c r="AI2770" s="155">
        <f t="shared" si="470"/>
        <v>286.48752366666673</v>
      </c>
      <c r="AJ2770" s="158">
        <f t="shared" si="478"/>
        <v>2.8570988083572051E-2</v>
      </c>
      <c r="AK2770" s="155">
        <f t="shared" si="471"/>
        <v>1.7988692458799742E-2</v>
      </c>
      <c r="AL2770" s="158">
        <f t="shared" si="472"/>
        <v>1.8234852253967451E-2</v>
      </c>
    </row>
    <row r="2771" spans="18:38" ht="14.25" x14ac:dyDescent="0.2">
      <c r="R2771" s="152" t="s">
        <v>94</v>
      </c>
      <c r="S2771" s="152"/>
      <c r="T2771" s="152" t="s">
        <v>92</v>
      </c>
      <c r="U2771" s="162">
        <v>39751</v>
      </c>
      <c r="V2771" s="152">
        <v>340.30270000000002</v>
      </c>
      <c r="W2771" s="152">
        <v>326.46845999999999</v>
      </c>
      <c r="X2771" s="152">
        <v>340.44148000000001</v>
      </c>
      <c r="Y2771" s="154">
        <f t="shared" si="473"/>
        <v>13.97302000000002</v>
      </c>
      <c r="Z2771" s="154">
        <f t="shared" si="474"/>
        <v>0.13877999999999702</v>
      </c>
      <c r="AA2771" s="154">
        <f t="shared" si="475"/>
        <v>-13.834240000000023</v>
      </c>
      <c r="AB2771" s="155">
        <f t="shared" si="468"/>
        <v>7.7184109999999979</v>
      </c>
      <c r="AC2771" s="155">
        <f t="shared" si="476"/>
        <v>13.834240000000023</v>
      </c>
      <c r="AD2771" s="155">
        <f t="shared" si="469"/>
        <v>5.5693606666666726</v>
      </c>
      <c r="AE2771" s="152">
        <f t="shared" si="477"/>
        <v>0</v>
      </c>
      <c r="AF2771" s="152"/>
      <c r="AG2771" s="156">
        <v>39751</v>
      </c>
      <c r="AH2771" s="159">
        <v>342.13761999999997</v>
      </c>
      <c r="AI2771" s="155">
        <f t="shared" si="470"/>
        <v>290.20104233333331</v>
      </c>
      <c r="AJ2771" s="158">
        <f t="shared" si="478"/>
        <v>4.043472331396946E-2</v>
      </c>
      <c r="AK2771" s="155">
        <f t="shared" si="471"/>
        <v>1.8834469591774129E-2</v>
      </c>
      <c r="AL2771" s="158">
        <f t="shared" si="472"/>
        <v>1.9191387535643461E-2</v>
      </c>
    </row>
    <row r="2772" spans="18:38" ht="14.25" x14ac:dyDescent="0.2">
      <c r="R2772" s="152" t="s">
        <v>94</v>
      </c>
      <c r="S2772" s="152"/>
      <c r="T2772" s="152" t="s">
        <v>92</v>
      </c>
      <c r="U2772" s="162">
        <v>39752</v>
      </c>
      <c r="V2772" s="152">
        <v>334.89771999999999</v>
      </c>
      <c r="W2772" s="152">
        <v>323.56821000000002</v>
      </c>
      <c r="X2772" s="152">
        <v>335.06279000000001</v>
      </c>
      <c r="Y2772" s="154">
        <f t="shared" si="473"/>
        <v>11.494579999999985</v>
      </c>
      <c r="Z2772" s="154">
        <f t="shared" si="474"/>
        <v>0.16507000000001426</v>
      </c>
      <c r="AA2772" s="154">
        <f t="shared" si="475"/>
        <v>-11.329509999999971</v>
      </c>
      <c r="AB2772" s="155">
        <f t="shared" si="468"/>
        <v>7.7622563333333305</v>
      </c>
      <c r="AC2772" s="155">
        <f t="shared" si="476"/>
        <v>11.329509999999971</v>
      </c>
      <c r="AD2772" s="155">
        <f t="shared" si="469"/>
        <v>5.6343990000000055</v>
      </c>
      <c r="AE2772" s="152">
        <f t="shared" si="477"/>
        <v>0</v>
      </c>
      <c r="AF2772" s="152"/>
      <c r="AG2772" s="156">
        <v>39752</v>
      </c>
      <c r="AH2772" s="159">
        <v>341.70622000000003</v>
      </c>
      <c r="AI2772" s="155">
        <f t="shared" si="470"/>
        <v>292.73888600000004</v>
      </c>
      <c r="AJ2772" s="158">
        <f t="shared" si="478"/>
        <v>3.3155703165133985E-2</v>
      </c>
      <c r="AK2772" s="155">
        <f t="shared" si="471"/>
        <v>1.8762527759145765E-2</v>
      </c>
      <c r="AL2772" s="158">
        <f t="shared" si="472"/>
        <v>1.9247183307242635E-2</v>
      </c>
    </row>
    <row r="2773" spans="18:38" ht="14.25" x14ac:dyDescent="0.2">
      <c r="R2773" s="152" t="s">
        <v>94</v>
      </c>
      <c r="S2773" s="152"/>
      <c r="T2773" s="152" t="s">
        <v>92</v>
      </c>
      <c r="U2773" s="162">
        <v>39753</v>
      </c>
      <c r="V2773" s="152">
        <v>332.84575999999998</v>
      </c>
      <c r="W2773" s="152">
        <v>330.39519000000001</v>
      </c>
      <c r="X2773" s="152">
        <v>339.43957</v>
      </c>
      <c r="Y2773" s="154">
        <f t="shared" si="473"/>
        <v>9.0443799999999896</v>
      </c>
      <c r="Z2773" s="154">
        <f t="shared" si="474"/>
        <v>6.593810000000019</v>
      </c>
      <c r="AA2773" s="154">
        <f t="shared" si="475"/>
        <v>-2.4505699999999706</v>
      </c>
      <c r="AB2773" s="155">
        <f t="shared" si="468"/>
        <v>7.9303286666666644</v>
      </c>
      <c r="AC2773" s="155">
        <f t="shared" si="476"/>
        <v>2.4505699999999706</v>
      </c>
      <c r="AD2773" s="155">
        <f t="shared" si="469"/>
        <v>5.6491200000000052</v>
      </c>
      <c r="AE2773" s="152">
        <f t="shared" si="477"/>
        <v>0</v>
      </c>
      <c r="AF2773" s="152"/>
      <c r="AG2773" s="156">
        <v>39753</v>
      </c>
      <c r="AH2773" s="159">
        <v>312.64290999999997</v>
      </c>
      <c r="AI2773" s="155">
        <f t="shared" si="470"/>
        <v>293.82329099999998</v>
      </c>
      <c r="AJ2773" s="158">
        <f t="shared" si="478"/>
        <v>7.838239479027273E-3</v>
      </c>
      <c r="AK2773" s="155">
        <f t="shared" si="471"/>
        <v>1.8784737451903528E-2</v>
      </c>
      <c r="AL2773" s="158">
        <f t="shared" si="472"/>
        <v>1.9226249834632766E-2</v>
      </c>
    </row>
    <row r="2774" spans="18:38" ht="14.25" x14ac:dyDescent="0.2">
      <c r="R2774" s="152" t="s">
        <v>94</v>
      </c>
      <c r="S2774" s="152"/>
      <c r="T2774" s="152" t="s">
        <v>92</v>
      </c>
      <c r="U2774" s="162">
        <v>39754</v>
      </c>
      <c r="V2774" s="152">
        <v>340.08503999999999</v>
      </c>
      <c r="W2774" s="152">
        <v>338.03003999999999</v>
      </c>
      <c r="X2774" s="152">
        <v>343.91512</v>
      </c>
      <c r="Y2774" s="154">
        <f t="shared" si="473"/>
        <v>5.8850800000000163</v>
      </c>
      <c r="Z2774" s="154">
        <f t="shared" si="474"/>
        <v>3.8300800000000095</v>
      </c>
      <c r="AA2774" s="154">
        <f t="shared" si="475"/>
        <v>-2.0550000000000068</v>
      </c>
      <c r="AB2774" s="155">
        <f t="shared" si="468"/>
        <v>7.8700403333333311</v>
      </c>
      <c r="AC2774" s="155">
        <f t="shared" si="476"/>
        <v>2.0550000000000068</v>
      </c>
      <c r="AD2774" s="155">
        <f t="shared" si="469"/>
        <v>5.5109340000000051</v>
      </c>
      <c r="AE2774" s="152">
        <f t="shared" si="477"/>
        <v>0</v>
      </c>
      <c r="AF2774" s="152"/>
      <c r="AG2774" s="156">
        <v>39754</v>
      </c>
      <c r="AH2774" s="159">
        <v>304.24703999999991</v>
      </c>
      <c r="AI2774" s="155">
        <f t="shared" si="470"/>
        <v>294.21961833333336</v>
      </c>
      <c r="AJ2774" s="158">
        <f t="shared" si="478"/>
        <v>6.7543795988943963E-3</v>
      </c>
      <c r="AK2774" s="155">
        <f t="shared" si="471"/>
        <v>1.8302919540053256E-2</v>
      </c>
      <c r="AL2774" s="158">
        <f t="shared" si="472"/>
        <v>1.8730681628974327E-2</v>
      </c>
    </row>
    <row r="2775" spans="18:38" ht="14.25" x14ac:dyDescent="0.2">
      <c r="R2775" s="152" t="s">
        <v>94</v>
      </c>
      <c r="S2775" s="152"/>
      <c r="T2775" s="152" t="s">
        <v>92</v>
      </c>
      <c r="U2775" s="162">
        <v>39755</v>
      </c>
      <c r="V2775" s="152">
        <v>342.83951999999999</v>
      </c>
      <c r="W2775" s="152">
        <v>331.73385000000002</v>
      </c>
      <c r="X2775" s="152">
        <v>343.41595000000001</v>
      </c>
      <c r="Y2775" s="154">
        <f t="shared" si="473"/>
        <v>11.682099999999991</v>
      </c>
      <c r="Z2775" s="154">
        <f t="shared" si="474"/>
        <v>0.57643000000001621</v>
      </c>
      <c r="AA2775" s="154">
        <f t="shared" si="475"/>
        <v>-11.105669999999975</v>
      </c>
      <c r="AB2775" s="155">
        <f t="shared" si="468"/>
        <v>8.0537933333333296</v>
      </c>
      <c r="AC2775" s="155">
        <f t="shared" si="476"/>
        <v>11.105669999999975</v>
      </c>
      <c r="AD2775" s="155">
        <f t="shared" si="469"/>
        <v>5.72288466666667</v>
      </c>
      <c r="AE2775" s="152">
        <f t="shared" si="477"/>
        <v>0</v>
      </c>
      <c r="AF2775" s="152"/>
      <c r="AG2775" s="156">
        <v>39755</v>
      </c>
      <c r="AH2775" s="159">
        <v>312.31244000000004</v>
      </c>
      <c r="AI2775" s="155">
        <f t="shared" si="470"/>
        <v>294.98774599999996</v>
      </c>
      <c r="AJ2775" s="158">
        <f t="shared" si="478"/>
        <v>3.5559486519332925E-2</v>
      </c>
      <c r="AK2775" s="155">
        <f t="shared" si="471"/>
        <v>1.8941206705946248E-2</v>
      </c>
      <c r="AL2775" s="158">
        <f t="shared" si="472"/>
        <v>1.940041491305429E-2</v>
      </c>
    </row>
    <row r="2776" spans="18:38" ht="14.25" x14ac:dyDescent="0.2">
      <c r="R2776" s="152" t="s">
        <v>94</v>
      </c>
      <c r="S2776" s="152"/>
      <c r="T2776" s="152" t="s">
        <v>92</v>
      </c>
      <c r="U2776" s="162">
        <v>39756</v>
      </c>
      <c r="V2776" s="152">
        <v>339.30378000000002</v>
      </c>
      <c r="W2776" s="152">
        <v>327.64073000000002</v>
      </c>
      <c r="X2776" s="152">
        <v>339.77102000000002</v>
      </c>
      <c r="Y2776" s="154">
        <f t="shared" si="473"/>
        <v>12.130290000000002</v>
      </c>
      <c r="Z2776" s="154">
        <f t="shared" si="474"/>
        <v>0.46724000000000387</v>
      </c>
      <c r="AA2776" s="154">
        <f t="shared" si="475"/>
        <v>-11.663049999999998</v>
      </c>
      <c r="AB2776" s="155">
        <f t="shared" si="468"/>
        <v>8.20192533333333</v>
      </c>
      <c r="AC2776" s="155">
        <f t="shared" si="476"/>
        <v>11.663049999999998</v>
      </c>
      <c r="AD2776" s="155">
        <f t="shared" si="469"/>
        <v>6.0452863333333351</v>
      </c>
      <c r="AE2776" s="152">
        <f t="shared" si="477"/>
        <v>0</v>
      </c>
      <c r="AF2776" s="152"/>
      <c r="AG2776" s="156">
        <v>39756</v>
      </c>
      <c r="AH2776" s="159">
        <v>307.34472999999997</v>
      </c>
      <c r="AI2776" s="155">
        <f t="shared" si="470"/>
        <v>296.28602999999998</v>
      </c>
      <c r="AJ2776" s="158">
        <f t="shared" si="478"/>
        <v>3.794777935512348E-2</v>
      </c>
      <c r="AK2776" s="155">
        <f t="shared" si="471"/>
        <v>1.9958861433240566E-2</v>
      </c>
      <c r="AL2776" s="158">
        <f t="shared" si="472"/>
        <v>2.0403548332445291E-2</v>
      </c>
    </row>
    <row r="2777" spans="18:38" ht="14.25" x14ac:dyDescent="0.2">
      <c r="R2777" s="152" t="s">
        <v>94</v>
      </c>
      <c r="S2777" s="152"/>
      <c r="T2777" s="152" t="s">
        <v>92</v>
      </c>
      <c r="U2777" s="162">
        <v>39757</v>
      </c>
      <c r="V2777" s="152">
        <v>339.25051000000002</v>
      </c>
      <c r="W2777" s="152">
        <v>335.22798999999998</v>
      </c>
      <c r="X2777" s="152">
        <v>345.17961000000003</v>
      </c>
      <c r="Y2777" s="154">
        <f t="shared" si="473"/>
        <v>9.9516200000000481</v>
      </c>
      <c r="Z2777" s="154">
        <f t="shared" si="474"/>
        <v>5.9291000000000054</v>
      </c>
      <c r="AA2777" s="154">
        <f t="shared" si="475"/>
        <v>-4.0225200000000427</v>
      </c>
      <c r="AB2777" s="155">
        <f t="shared" si="468"/>
        <v>8.3572279999999992</v>
      </c>
      <c r="AC2777" s="155">
        <f t="shared" si="476"/>
        <v>4.0225200000000427</v>
      </c>
      <c r="AD2777" s="155">
        <f t="shared" si="469"/>
        <v>6.0064863333333376</v>
      </c>
      <c r="AE2777" s="152">
        <f t="shared" si="477"/>
        <v>0</v>
      </c>
      <c r="AF2777" s="152"/>
      <c r="AG2777" s="156">
        <v>39757</v>
      </c>
      <c r="AH2777" s="159">
        <v>310.50614999999999</v>
      </c>
      <c r="AI2777" s="155">
        <f t="shared" si="470"/>
        <v>297.45891</v>
      </c>
      <c r="AJ2777" s="158">
        <f t="shared" si="478"/>
        <v>1.2954719254353072E-2</v>
      </c>
      <c r="AK2777" s="155">
        <f t="shared" si="471"/>
        <v>1.9762746439241616E-2</v>
      </c>
      <c r="AL2777" s="158">
        <f t="shared" si="472"/>
        <v>2.0192658990558856E-2</v>
      </c>
    </row>
    <row r="2778" spans="18:38" ht="14.25" x14ac:dyDescent="0.2">
      <c r="R2778" s="152" t="s">
        <v>94</v>
      </c>
      <c r="S2778" s="152"/>
      <c r="T2778" s="152" t="s">
        <v>92</v>
      </c>
      <c r="U2778" s="162">
        <v>39758</v>
      </c>
      <c r="V2778" s="152">
        <v>338.79626999999999</v>
      </c>
      <c r="W2778" s="152">
        <v>334.48851000000002</v>
      </c>
      <c r="X2778" s="152">
        <v>341.22345000000001</v>
      </c>
      <c r="Y2778" s="154">
        <f t="shared" si="473"/>
        <v>6.7349399999999946</v>
      </c>
      <c r="Z2778" s="154">
        <f t="shared" si="474"/>
        <v>2.4271800000000212</v>
      </c>
      <c r="AA2778" s="154">
        <f t="shared" si="475"/>
        <v>-4.3077599999999734</v>
      </c>
      <c r="AB2778" s="155">
        <f t="shared" si="468"/>
        <v>8.4722219999999986</v>
      </c>
      <c r="AC2778" s="155">
        <f t="shared" si="476"/>
        <v>4.3077599999999734</v>
      </c>
      <c r="AD2778" s="155">
        <f t="shared" si="469"/>
        <v>6.1337876666666693</v>
      </c>
      <c r="AE2778" s="152">
        <f t="shared" si="477"/>
        <v>0</v>
      </c>
      <c r="AF2778" s="152"/>
      <c r="AG2778" s="156">
        <v>39758</v>
      </c>
      <c r="AH2778" s="159">
        <v>305.57188000000002</v>
      </c>
      <c r="AI2778" s="155">
        <f t="shared" si="470"/>
        <v>298.52038366666659</v>
      </c>
      <c r="AJ2778" s="158">
        <f t="shared" si="478"/>
        <v>1.409737047793787E-2</v>
      </c>
      <c r="AK2778" s="155">
        <f t="shared" si="471"/>
        <v>2.0173144649264584E-2</v>
      </c>
      <c r="AL2778" s="158">
        <f t="shared" si="472"/>
        <v>2.0547299287661948E-2</v>
      </c>
    </row>
    <row r="2779" spans="18:38" ht="14.25" x14ac:dyDescent="0.2">
      <c r="R2779" s="152" t="s">
        <v>94</v>
      </c>
      <c r="S2779" s="152"/>
      <c r="T2779" s="152" t="s">
        <v>92</v>
      </c>
      <c r="U2779" s="162">
        <v>39759</v>
      </c>
      <c r="V2779" s="152">
        <v>337.58670000000001</v>
      </c>
      <c r="W2779" s="152">
        <v>335.32538</v>
      </c>
      <c r="X2779" s="152">
        <v>339.55511000000001</v>
      </c>
      <c r="Y2779" s="154">
        <f t="shared" si="473"/>
        <v>4.2297300000000178</v>
      </c>
      <c r="Z2779" s="154">
        <f t="shared" si="474"/>
        <v>1.9684100000000058</v>
      </c>
      <c r="AA2779" s="154">
        <f t="shared" si="475"/>
        <v>-2.261320000000012</v>
      </c>
      <c r="AB2779" s="155">
        <f t="shared" si="468"/>
        <v>8.4090220000000002</v>
      </c>
      <c r="AC2779" s="155">
        <f t="shared" si="476"/>
        <v>2.261320000000012</v>
      </c>
      <c r="AD2779" s="155">
        <f t="shared" si="469"/>
        <v>6.0076400000000039</v>
      </c>
      <c r="AE2779" s="152">
        <f t="shared" si="477"/>
        <v>0</v>
      </c>
      <c r="AF2779" s="152"/>
      <c r="AG2779" s="156">
        <v>39759</v>
      </c>
      <c r="AH2779" s="159">
        <v>313.03840000000008</v>
      </c>
      <c r="AI2779" s="155">
        <f t="shared" si="470"/>
        <v>299.63061299999993</v>
      </c>
      <c r="AJ2779" s="158">
        <f t="shared" si="478"/>
        <v>7.223778296847963E-3</v>
      </c>
      <c r="AK2779" s="155">
        <f t="shared" si="471"/>
        <v>1.9693514333634355E-2</v>
      </c>
      <c r="AL2779" s="158">
        <f t="shared" si="472"/>
        <v>2.0050154221057531E-2</v>
      </c>
    </row>
    <row r="2780" spans="18:38" ht="14.25" x14ac:dyDescent="0.2">
      <c r="R2780" s="152" t="s">
        <v>94</v>
      </c>
      <c r="S2780" s="152"/>
      <c r="T2780" s="152" t="s">
        <v>92</v>
      </c>
      <c r="U2780" s="162">
        <v>39760</v>
      </c>
      <c r="V2780" s="152">
        <v>339.33389</v>
      </c>
      <c r="W2780" s="152">
        <v>330.97784000000001</v>
      </c>
      <c r="X2780" s="152">
        <v>341.60556000000003</v>
      </c>
      <c r="Y2780" s="154">
        <f t="shared" si="473"/>
        <v>10.627720000000011</v>
      </c>
      <c r="Z2780" s="154">
        <f t="shared" si="474"/>
        <v>2.2716700000000287</v>
      </c>
      <c r="AA2780" s="154">
        <f t="shared" si="475"/>
        <v>-8.356049999999982</v>
      </c>
      <c r="AB2780" s="155">
        <f t="shared" si="468"/>
        <v>8.5238596666666684</v>
      </c>
      <c r="AC2780" s="155">
        <f t="shared" si="476"/>
        <v>8.356049999999982</v>
      </c>
      <c r="AD2780" s="155">
        <f t="shared" si="469"/>
        <v>6.0461536666666689</v>
      </c>
      <c r="AE2780" s="152">
        <f t="shared" si="477"/>
        <v>0</v>
      </c>
      <c r="AF2780" s="152"/>
      <c r="AG2780" s="156">
        <v>39760</v>
      </c>
      <c r="AH2780" s="159">
        <v>312.55004999999994</v>
      </c>
      <c r="AI2780" s="155">
        <f t="shared" si="470"/>
        <v>300.81825466666663</v>
      </c>
      <c r="AJ2780" s="158">
        <f t="shared" si="478"/>
        <v>2.6735078109889867E-2</v>
      </c>
      <c r="AK2780" s="155">
        <f t="shared" si="471"/>
        <v>1.9717932773642373E-2</v>
      </c>
      <c r="AL2780" s="158">
        <f t="shared" si="472"/>
        <v>2.0099025151802521E-2</v>
      </c>
    </row>
    <row r="2781" spans="18:38" ht="14.25" x14ac:dyDescent="0.2">
      <c r="R2781" s="152" t="s">
        <v>94</v>
      </c>
      <c r="S2781" s="152"/>
      <c r="T2781" s="152" t="s">
        <v>92</v>
      </c>
      <c r="U2781" s="162">
        <v>39761</v>
      </c>
      <c r="V2781" s="152">
        <v>336.84625999999997</v>
      </c>
      <c r="W2781" s="152">
        <v>330.84661999999997</v>
      </c>
      <c r="X2781" s="152">
        <v>342.06241999999997</v>
      </c>
      <c r="Y2781" s="154">
        <f t="shared" si="473"/>
        <v>11.215800000000002</v>
      </c>
      <c r="Z2781" s="154">
        <f t="shared" si="474"/>
        <v>5.2161600000000021</v>
      </c>
      <c r="AA2781" s="154">
        <f t="shared" si="475"/>
        <v>-5.9996399999999994</v>
      </c>
      <c r="AB2781" s="155">
        <f t="shared" si="468"/>
        <v>8.7062390000000018</v>
      </c>
      <c r="AC2781" s="155">
        <f t="shared" si="476"/>
        <v>5.9996399999999994</v>
      </c>
      <c r="AD2781" s="155">
        <f t="shared" si="469"/>
        <v>6.1937800000000021</v>
      </c>
      <c r="AE2781" s="152">
        <f t="shared" si="477"/>
        <v>0</v>
      </c>
      <c r="AF2781" s="152"/>
      <c r="AG2781" s="156">
        <v>39761</v>
      </c>
      <c r="AH2781" s="159">
        <v>321.50225999999998</v>
      </c>
      <c r="AI2781" s="155">
        <f t="shared" si="470"/>
        <v>302.47392799999994</v>
      </c>
      <c r="AJ2781" s="158">
        <f t="shared" si="478"/>
        <v>1.8661268508656827E-2</v>
      </c>
      <c r="AK2781" s="155">
        <f t="shared" si="471"/>
        <v>2.0147349998002797E-2</v>
      </c>
      <c r="AL2781" s="158">
        <f t="shared" si="472"/>
        <v>2.0477070671691092E-2</v>
      </c>
    </row>
    <row r="2782" spans="18:38" ht="14.25" x14ac:dyDescent="0.2">
      <c r="R2782" s="152" t="s">
        <v>94</v>
      </c>
      <c r="S2782" s="152"/>
      <c r="T2782" s="152" t="s">
        <v>92</v>
      </c>
      <c r="U2782" s="162">
        <v>39762</v>
      </c>
      <c r="V2782" s="152">
        <v>340.06166000000002</v>
      </c>
      <c r="W2782" s="152">
        <v>335.19574999999998</v>
      </c>
      <c r="X2782" s="152">
        <v>345.55896999999999</v>
      </c>
      <c r="Y2782" s="154">
        <f t="shared" si="473"/>
        <v>10.363220000000013</v>
      </c>
      <c r="Z2782" s="154">
        <f t="shared" si="474"/>
        <v>5.4973099999999704</v>
      </c>
      <c r="AA2782" s="154">
        <f t="shared" si="475"/>
        <v>-4.8659100000000421</v>
      </c>
      <c r="AB2782" s="155">
        <f t="shared" ref="AB2782:AB2845" si="479">AVERAGE(Y2753:Y2782)</f>
        <v>8.7876303333333361</v>
      </c>
      <c r="AC2782" s="155">
        <f t="shared" si="476"/>
        <v>4.8659100000000421</v>
      </c>
      <c r="AD2782" s="155">
        <f t="shared" ref="AD2782:AD2845" si="480">AVERAGE(AC2753:AC2782)</f>
        <v>6.3559770000000038</v>
      </c>
      <c r="AE2782" s="152">
        <f t="shared" si="477"/>
        <v>0</v>
      </c>
      <c r="AF2782" s="152"/>
      <c r="AG2782" s="156">
        <v>39762</v>
      </c>
      <c r="AH2782" s="159">
        <v>333.86539999999997</v>
      </c>
      <c r="AI2782" s="155">
        <f t="shared" ref="AI2782:AI2845" si="481">AVERAGE(AH2753:AH2782)</f>
        <v>304.57605266666667</v>
      </c>
      <c r="AJ2782" s="158">
        <f t="shared" si="478"/>
        <v>1.457446623699264E-2</v>
      </c>
      <c r="AK2782" s="155">
        <f t="shared" ref="AK2782:AK2845" si="482">AVERAGE(AJ2753:AJ2782)</f>
        <v>2.0633165539235887E-2</v>
      </c>
      <c r="AL2782" s="158">
        <f t="shared" ref="AL2782:AL2845" si="483">AD2782/AI2782</f>
        <v>2.0868275573050699E-2</v>
      </c>
    </row>
    <row r="2783" spans="18:38" ht="14.25" x14ac:dyDescent="0.2">
      <c r="R2783" s="152" t="s">
        <v>94</v>
      </c>
      <c r="S2783" s="152"/>
      <c r="T2783" s="152" t="s">
        <v>92</v>
      </c>
      <c r="U2783" s="162">
        <v>39763</v>
      </c>
      <c r="V2783" s="152">
        <v>343.47716000000003</v>
      </c>
      <c r="W2783" s="152">
        <v>334.25319000000002</v>
      </c>
      <c r="X2783" s="152">
        <v>348.50135999999998</v>
      </c>
      <c r="Y2783" s="154">
        <f t="shared" si="473"/>
        <v>14.248169999999959</v>
      </c>
      <c r="Z2783" s="154">
        <f t="shared" si="474"/>
        <v>5.0241999999999507</v>
      </c>
      <c r="AA2783" s="154">
        <f t="shared" si="475"/>
        <v>-9.2239700000000084</v>
      </c>
      <c r="AB2783" s="155">
        <f t="shared" si="479"/>
        <v>9.1670870000000022</v>
      </c>
      <c r="AC2783" s="155">
        <f t="shared" si="476"/>
        <v>9.2239700000000084</v>
      </c>
      <c r="AD2783" s="155">
        <f t="shared" si="480"/>
        <v>6.651121666666671</v>
      </c>
      <c r="AE2783" s="152">
        <f t="shared" si="477"/>
        <v>0</v>
      </c>
      <c r="AF2783" s="152"/>
      <c r="AG2783" s="156">
        <v>39763</v>
      </c>
      <c r="AH2783" s="159">
        <v>336.19558999999998</v>
      </c>
      <c r="AI2783" s="155">
        <f t="shared" si="481"/>
        <v>306.93535366666669</v>
      </c>
      <c r="AJ2783" s="158">
        <f t="shared" si="478"/>
        <v>2.7436320625145644E-2</v>
      </c>
      <c r="AK2783" s="155">
        <f t="shared" si="482"/>
        <v>2.1501288191339587E-2</v>
      </c>
      <c r="AL2783" s="158">
        <f t="shared" si="483"/>
        <v>2.1669454454209997E-2</v>
      </c>
    </row>
    <row r="2784" spans="18:38" ht="14.25" x14ac:dyDescent="0.2">
      <c r="R2784" s="152" t="s">
        <v>94</v>
      </c>
      <c r="S2784" s="152"/>
      <c r="T2784" s="152" t="s">
        <v>92</v>
      </c>
      <c r="U2784" s="162">
        <v>39764</v>
      </c>
      <c r="V2784" s="152">
        <v>336.19736999999998</v>
      </c>
      <c r="W2784" s="152">
        <v>328.35966999999999</v>
      </c>
      <c r="X2784" s="152">
        <v>341.67637999999999</v>
      </c>
      <c r="Y2784" s="154">
        <f t="shared" si="473"/>
        <v>13.31671</v>
      </c>
      <c r="Z2784" s="154">
        <f t="shared" si="474"/>
        <v>5.4790100000000166</v>
      </c>
      <c r="AA2784" s="154">
        <f t="shared" si="475"/>
        <v>-7.8376999999999839</v>
      </c>
      <c r="AB2784" s="155">
        <f t="shared" si="479"/>
        <v>9.4076383333333347</v>
      </c>
      <c r="AC2784" s="155">
        <f t="shared" si="476"/>
        <v>7.8376999999999839</v>
      </c>
      <c r="AD2784" s="155">
        <f t="shared" si="480"/>
        <v>6.7891176666666713</v>
      </c>
      <c r="AE2784" s="152">
        <f t="shared" si="477"/>
        <v>0</v>
      </c>
      <c r="AF2784" s="152"/>
      <c r="AG2784" s="156">
        <v>39764</v>
      </c>
      <c r="AH2784" s="159">
        <v>334.88330000000008</v>
      </c>
      <c r="AI2784" s="155">
        <f t="shared" si="481"/>
        <v>309.18833699999999</v>
      </c>
      <c r="AJ2784" s="158">
        <f t="shared" si="478"/>
        <v>2.3404272473425764E-2</v>
      </c>
      <c r="AK2784" s="155">
        <f t="shared" si="482"/>
        <v>2.1820287600187005E-2</v>
      </c>
      <c r="AL2784" s="158">
        <f t="shared" si="483"/>
        <v>2.1957871155620826E-2</v>
      </c>
    </row>
    <row r="2785" spans="18:38" ht="14.25" x14ac:dyDescent="0.2">
      <c r="R2785" s="152" t="s">
        <v>94</v>
      </c>
      <c r="S2785" s="152"/>
      <c r="T2785" s="152" t="s">
        <v>92</v>
      </c>
      <c r="U2785" s="162">
        <v>39765</v>
      </c>
      <c r="V2785" s="152">
        <v>342.70956000000001</v>
      </c>
      <c r="W2785" s="152">
        <v>337.14711999999997</v>
      </c>
      <c r="X2785" s="152">
        <v>348.19045</v>
      </c>
      <c r="Y2785" s="154">
        <f t="shared" si="473"/>
        <v>11.043330000000026</v>
      </c>
      <c r="Z2785" s="154">
        <f t="shared" si="474"/>
        <v>5.480889999999988</v>
      </c>
      <c r="AA2785" s="154">
        <f t="shared" si="475"/>
        <v>-5.5624400000000378</v>
      </c>
      <c r="AB2785" s="155">
        <f t="shared" si="479"/>
        <v>9.3876770000000018</v>
      </c>
      <c r="AC2785" s="155">
        <f t="shared" si="476"/>
        <v>5.5624400000000378</v>
      </c>
      <c r="AD2785" s="155">
        <f t="shared" si="480"/>
        <v>6.6235036666666725</v>
      </c>
      <c r="AE2785" s="152">
        <f t="shared" si="477"/>
        <v>0</v>
      </c>
      <c r="AF2785" s="152"/>
      <c r="AG2785" s="156">
        <v>39765</v>
      </c>
      <c r="AH2785" s="159">
        <v>338.45417000000003</v>
      </c>
      <c r="AI2785" s="155">
        <f t="shared" si="481"/>
        <v>311.75120566666669</v>
      </c>
      <c r="AJ2785" s="158">
        <f t="shared" si="478"/>
        <v>1.6434839612110664E-2</v>
      </c>
      <c r="AK2785" s="155">
        <f t="shared" si="482"/>
        <v>2.1026099289220619E-2</v>
      </c>
      <c r="AL2785" s="158">
        <f t="shared" si="483"/>
        <v>2.1246120452052757E-2</v>
      </c>
    </row>
    <row r="2786" spans="18:38" ht="14.25" x14ac:dyDescent="0.2">
      <c r="R2786" s="152" t="s">
        <v>94</v>
      </c>
      <c r="S2786" s="152"/>
      <c r="T2786" s="152" t="s">
        <v>92</v>
      </c>
      <c r="U2786" s="162">
        <v>39766</v>
      </c>
      <c r="V2786" s="152">
        <v>341.27143999999998</v>
      </c>
      <c r="W2786" s="152">
        <v>335.84267999999997</v>
      </c>
      <c r="X2786" s="152">
        <v>342.89562000000001</v>
      </c>
      <c r="Y2786" s="154">
        <f t="shared" si="473"/>
        <v>7.0529400000000351</v>
      </c>
      <c r="Z2786" s="154">
        <f t="shared" si="474"/>
        <v>1.6241800000000239</v>
      </c>
      <c r="AA2786" s="154">
        <f t="shared" si="475"/>
        <v>-5.4287600000000111</v>
      </c>
      <c r="AB2786" s="155">
        <f t="shared" si="479"/>
        <v>9.4944916666666703</v>
      </c>
      <c r="AC2786" s="155">
        <f t="shared" si="476"/>
        <v>5.4287600000000111</v>
      </c>
      <c r="AD2786" s="155">
        <f t="shared" si="480"/>
        <v>6.7792610000000044</v>
      </c>
      <c r="AE2786" s="152">
        <f t="shared" si="477"/>
        <v>0</v>
      </c>
      <c r="AF2786" s="152"/>
      <c r="AG2786" s="156">
        <v>39766</v>
      </c>
      <c r="AH2786" s="159">
        <v>308.68702999999999</v>
      </c>
      <c r="AI2786" s="155">
        <f t="shared" si="481"/>
        <v>312.70462700000002</v>
      </c>
      <c r="AJ2786" s="158">
        <f t="shared" si="478"/>
        <v>1.7586615155162209E-2</v>
      </c>
      <c r="AK2786" s="155">
        <f t="shared" si="482"/>
        <v>2.1522342151106919E-2</v>
      </c>
      <c r="AL2786" s="158">
        <f t="shared" si="483"/>
        <v>2.1679439364355822E-2</v>
      </c>
    </row>
    <row r="2787" spans="18:38" ht="14.25" x14ac:dyDescent="0.2">
      <c r="R2787" s="152" t="s">
        <v>94</v>
      </c>
      <c r="S2787" s="152"/>
      <c r="T2787" s="152" t="s">
        <v>92</v>
      </c>
      <c r="U2787" s="162">
        <v>39767</v>
      </c>
      <c r="V2787" s="152">
        <v>339.57042999999999</v>
      </c>
      <c r="W2787" s="152">
        <v>327.84215999999998</v>
      </c>
      <c r="X2787" s="152">
        <v>339.83859999999999</v>
      </c>
      <c r="Y2787" s="154">
        <f t="shared" si="473"/>
        <v>11.996440000000007</v>
      </c>
      <c r="Z2787" s="154">
        <f t="shared" si="474"/>
        <v>0.2681699999999978</v>
      </c>
      <c r="AA2787" s="154">
        <f t="shared" si="475"/>
        <v>-11.728270000000009</v>
      </c>
      <c r="AB2787" s="155">
        <f t="shared" si="479"/>
        <v>9.5243233333333368</v>
      </c>
      <c r="AC2787" s="155">
        <f t="shared" si="476"/>
        <v>11.728270000000009</v>
      </c>
      <c r="AD2787" s="155">
        <f t="shared" si="480"/>
        <v>6.9461083333333384</v>
      </c>
      <c r="AE2787" s="152">
        <f t="shared" si="477"/>
        <v>0</v>
      </c>
      <c r="AF2787" s="152"/>
      <c r="AG2787" s="156">
        <v>39767</v>
      </c>
      <c r="AH2787" s="159">
        <v>300.04750000000001</v>
      </c>
      <c r="AI2787" s="155">
        <f t="shared" si="481"/>
        <v>313.33457133333337</v>
      </c>
      <c r="AJ2787" s="158">
        <f t="shared" si="478"/>
        <v>3.9088044392971144E-2</v>
      </c>
      <c r="AK2787" s="155">
        <f t="shared" si="482"/>
        <v>2.2028208987800408E-2</v>
      </c>
      <c r="AL2787" s="158">
        <f t="shared" si="483"/>
        <v>2.2168343262524613E-2</v>
      </c>
    </row>
    <row r="2788" spans="18:38" ht="14.25" x14ac:dyDescent="0.2">
      <c r="R2788" s="152" t="s">
        <v>94</v>
      </c>
      <c r="S2788" s="152"/>
      <c r="T2788" s="152" t="s">
        <v>92</v>
      </c>
      <c r="U2788" s="162">
        <v>39768</v>
      </c>
      <c r="V2788" s="152">
        <v>340.69997000000001</v>
      </c>
      <c r="W2788" s="152">
        <v>337.92709000000002</v>
      </c>
      <c r="X2788" s="152">
        <v>342.73637000000002</v>
      </c>
      <c r="Y2788" s="154">
        <f t="shared" si="473"/>
        <v>4.8092800000000011</v>
      </c>
      <c r="Z2788" s="154">
        <f t="shared" si="474"/>
        <v>2.0364000000000146</v>
      </c>
      <c r="AA2788" s="154">
        <f t="shared" si="475"/>
        <v>-2.7728799999999865</v>
      </c>
      <c r="AB2788" s="155">
        <f t="shared" si="479"/>
        <v>9.364427333333337</v>
      </c>
      <c r="AC2788" s="155">
        <f t="shared" si="476"/>
        <v>2.7728799999999865</v>
      </c>
      <c r="AD2788" s="155">
        <f t="shared" si="480"/>
        <v>6.7394256666666728</v>
      </c>
      <c r="AE2788" s="152">
        <f t="shared" si="477"/>
        <v>0</v>
      </c>
      <c r="AF2788" s="152"/>
      <c r="AG2788" s="156">
        <v>39768</v>
      </c>
      <c r="AH2788" s="159">
        <v>312.45295000000004</v>
      </c>
      <c r="AI2788" s="155">
        <f t="shared" si="481"/>
        <v>314.1266</v>
      </c>
      <c r="AJ2788" s="158">
        <f t="shared" si="478"/>
        <v>8.8745521525720461E-3</v>
      </c>
      <c r="AK2788" s="155">
        <f t="shared" si="482"/>
        <v>2.1287933885786592E-2</v>
      </c>
      <c r="AL2788" s="158">
        <f t="shared" si="483"/>
        <v>2.1454488943841981E-2</v>
      </c>
    </row>
    <row r="2789" spans="18:38" ht="14.25" x14ac:dyDescent="0.2">
      <c r="R2789" s="152" t="s">
        <v>94</v>
      </c>
      <c r="S2789" s="152"/>
      <c r="T2789" s="152" t="s">
        <v>92</v>
      </c>
      <c r="U2789" s="162">
        <v>39769</v>
      </c>
      <c r="V2789" s="152">
        <v>340.46854000000002</v>
      </c>
      <c r="W2789" s="152">
        <v>326.71143999999998</v>
      </c>
      <c r="X2789" s="152">
        <v>340.60115999999999</v>
      </c>
      <c r="Y2789" s="154">
        <f t="shared" si="473"/>
        <v>13.889720000000011</v>
      </c>
      <c r="Z2789" s="154">
        <f t="shared" si="474"/>
        <v>0.13261999999997443</v>
      </c>
      <c r="AA2789" s="154">
        <f t="shared" si="475"/>
        <v>-13.757100000000037</v>
      </c>
      <c r="AB2789" s="155">
        <f t="shared" si="479"/>
        <v>9.6803553333333365</v>
      </c>
      <c r="AC2789" s="155">
        <f t="shared" si="476"/>
        <v>13.757100000000037</v>
      </c>
      <c r="AD2789" s="155">
        <f t="shared" si="480"/>
        <v>7.1002363333333394</v>
      </c>
      <c r="AE2789" s="152">
        <f t="shared" si="477"/>
        <v>0</v>
      </c>
      <c r="AF2789" s="152"/>
      <c r="AG2789" s="156">
        <v>39769</v>
      </c>
      <c r="AH2789" s="159">
        <v>326.50185999999997</v>
      </c>
      <c r="AI2789" s="155">
        <f t="shared" si="481"/>
        <v>315.65218166666671</v>
      </c>
      <c r="AJ2789" s="158">
        <f t="shared" si="478"/>
        <v>4.2134828879688585E-2</v>
      </c>
      <c r="AK2789" s="155">
        <f t="shared" si="482"/>
        <v>2.2344201067995131E-2</v>
      </c>
      <c r="AL2789" s="158">
        <f t="shared" si="483"/>
        <v>2.2493861109540159E-2</v>
      </c>
    </row>
    <row r="2790" spans="18:38" ht="14.25" x14ac:dyDescent="0.2">
      <c r="R2790" s="152" t="s">
        <v>94</v>
      </c>
      <c r="S2790" s="152"/>
      <c r="T2790" s="152" t="s">
        <v>92</v>
      </c>
      <c r="U2790" s="162">
        <v>39770</v>
      </c>
      <c r="V2790" s="152">
        <v>338.56346000000002</v>
      </c>
      <c r="W2790" s="152">
        <v>333.15647000000001</v>
      </c>
      <c r="X2790" s="152">
        <v>341.90305999999998</v>
      </c>
      <c r="Y2790" s="154">
        <f t="shared" si="473"/>
        <v>8.7465899999999692</v>
      </c>
      <c r="Z2790" s="154">
        <f t="shared" si="474"/>
        <v>3.3395999999999617</v>
      </c>
      <c r="AA2790" s="154">
        <f t="shared" si="475"/>
        <v>-5.4069900000000075</v>
      </c>
      <c r="AB2790" s="155">
        <f t="shared" si="479"/>
        <v>9.7550470000000011</v>
      </c>
      <c r="AC2790" s="155">
        <f t="shared" si="476"/>
        <v>5.4069900000000075</v>
      </c>
      <c r="AD2790" s="155">
        <f t="shared" si="480"/>
        <v>7.0974436666666714</v>
      </c>
      <c r="AE2790" s="152">
        <f t="shared" si="477"/>
        <v>0</v>
      </c>
      <c r="AF2790" s="152"/>
      <c r="AG2790" s="156">
        <v>39770</v>
      </c>
      <c r="AH2790" s="159">
        <v>314.70061000000004</v>
      </c>
      <c r="AI2790" s="155">
        <f t="shared" si="481"/>
        <v>316.6929980000001</v>
      </c>
      <c r="AJ2790" s="158">
        <f t="shared" si="478"/>
        <v>1.7181377563901153E-2</v>
      </c>
      <c r="AK2790" s="155">
        <f t="shared" si="482"/>
        <v>2.2271266088271461E-2</v>
      </c>
      <c r="AL2790" s="158">
        <f t="shared" si="483"/>
        <v>2.2411116480278701E-2</v>
      </c>
    </row>
    <row r="2791" spans="18:38" ht="14.25" x14ac:dyDescent="0.2">
      <c r="R2791" s="152" t="s">
        <v>94</v>
      </c>
      <c r="S2791" s="152"/>
      <c r="T2791" s="152" t="s">
        <v>92</v>
      </c>
      <c r="U2791" s="162">
        <v>39771</v>
      </c>
      <c r="V2791" s="152">
        <v>342.84068000000002</v>
      </c>
      <c r="W2791" s="152">
        <v>338.40375999999998</v>
      </c>
      <c r="X2791" s="152">
        <v>344.35046</v>
      </c>
      <c r="Y2791" s="154">
        <f t="shared" si="473"/>
        <v>5.9467000000000212</v>
      </c>
      <c r="Z2791" s="154">
        <f t="shared" si="474"/>
        <v>1.5097799999999779</v>
      </c>
      <c r="AA2791" s="154">
        <f t="shared" si="475"/>
        <v>-4.4369200000000433</v>
      </c>
      <c r="AB2791" s="155">
        <f t="shared" si="479"/>
        <v>9.7673806666666696</v>
      </c>
      <c r="AC2791" s="155">
        <f t="shared" si="476"/>
        <v>4.4369200000000433</v>
      </c>
      <c r="AD2791" s="155">
        <f t="shared" si="480"/>
        <v>7.1415280000000054</v>
      </c>
      <c r="AE2791" s="152">
        <f t="shared" si="477"/>
        <v>0</v>
      </c>
      <c r="AF2791" s="152"/>
      <c r="AG2791" s="156">
        <v>39771</v>
      </c>
      <c r="AH2791" s="159">
        <v>306.31620000000004</v>
      </c>
      <c r="AI2791" s="155">
        <f t="shared" si="481"/>
        <v>317.06789666666668</v>
      </c>
      <c r="AJ2791" s="158">
        <f t="shared" si="478"/>
        <v>1.4484770965427368E-2</v>
      </c>
      <c r="AK2791" s="155">
        <f t="shared" si="482"/>
        <v>2.2402265890254972E-2</v>
      </c>
      <c r="AL2791" s="158">
        <f t="shared" si="483"/>
        <v>2.2523655264625828E-2</v>
      </c>
    </row>
    <row r="2792" spans="18:38" ht="14.25" x14ac:dyDescent="0.2">
      <c r="R2792" s="152" t="s">
        <v>94</v>
      </c>
      <c r="S2792" s="152"/>
      <c r="T2792" s="152" t="s">
        <v>92</v>
      </c>
      <c r="U2792" s="162">
        <v>39772</v>
      </c>
      <c r="V2792" s="152">
        <v>344.99421999999998</v>
      </c>
      <c r="W2792" s="152">
        <v>341.30912999999998</v>
      </c>
      <c r="X2792" s="152">
        <v>346.0933</v>
      </c>
      <c r="Y2792" s="154">
        <f t="shared" si="473"/>
        <v>4.7841700000000174</v>
      </c>
      <c r="Z2792" s="154">
        <f t="shared" si="474"/>
        <v>1.0990800000000149</v>
      </c>
      <c r="AA2792" s="154">
        <f t="shared" si="475"/>
        <v>-3.6850900000000024</v>
      </c>
      <c r="AB2792" s="155">
        <f t="shared" si="479"/>
        <v>9.6209303333333374</v>
      </c>
      <c r="AC2792" s="155">
        <f t="shared" si="476"/>
        <v>3.6850900000000024</v>
      </c>
      <c r="AD2792" s="155">
        <f t="shared" si="480"/>
        <v>6.9512813333333385</v>
      </c>
      <c r="AE2792" s="152">
        <f t="shared" si="477"/>
        <v>0</v>
      </c>
      <c r="AF2792" s="152"/>
      <c r="AG2792" s="156">
        <v>39772</v>
      </c>
      <c r="AH2792" s="159">
        <v>307.71089000000006</v>
      </c>
      <c r="AI2792" s="155">
        <f t="shared" si="481"/>
        <v>317.02713166666666</v>
      </c>
      <c r="AJ2792" s="158">
        <f t="shared" si="478"/>
        <v>1.1975819250335929E-2</v>
      </c>
      <c r="AK2792" s="155">
        <f t="shared" si="482"/>
        <v>2.1788029287379326E-2</v>
      </c>
      <c r="AL2792" s="158">
        <f t="shared" si="483"/>
        <v>2.1926455621603256E-2</v>
      </c>
    </row>
    <row r="2793" spans="18:38" ht="14.25" x14ac:dyDescent="0.2">
      <c r="R2793" s="152" t="s">
        <v>94</v>
      </c>
      <c r="S2793" s="152"/>
      <c r="T2793" s="152" t="s">
        <v>92</v>
      </c>
      <c r="U2793" s="162">
        <v>39773</v>
      </c>
      <c r="V2793" s="152">
        <v>346.69409000000002</v>
      </c>
      <c r="W2793" s="152">
        <v>336.17052999999999</v>
      </c>
      <c r="X2793" s="152">
        <v>347.29957999999999</v>
      </c>
      <c r="Y2793" s="154">
        <f t="shared" si="473"/>
        <v>11.129050000000007</v>
      </c>
      <c r="Z2793" s="154">
        <f t="shared" si="474"/>
        <v>0.60548999999997477</v>
      </c>
      <c r="AA2793" s="154">
        <f t="shared" si="475"/>
        <v>-10.523560000000032</v>
      </c>
      <c r="AB2793" s="155">
        <f t="shared" si="479"/>
        <v>9.6639503333333376</v>
      </c>
      <c r="AC2793" s="155">
        <f t="shared" si="476"/>
        <v>10.523560000000032</v>
      </c>
      <c r="AD2793" s="155">
        <f t="shared" si="480"/>
        <v>7.0846713333333389</v>
      </c>
      <c r="AE2793" s="152">
        <f t="shared" si="477"/>
        <v>0</v>
      </c>
      <c r="AF2793" s="152"/>
      <c r="AG2793" s="156">
        <v>39773</v>
      </c>
      <c r="AH2793" s="159">
        <v>319.75858999999997</v>
      </c>
      <c r="AI2793" s="155">
        <f t="shared" si="481"/>
        <v>317.07692800000001</v>
      </c>
      <c r="AJ2793" s="158">
        <f t="shared" si="478"/>
        <v>3.2910953228809374E-2</v>
      </c>
      <c r="AK2793" s="155">
        <f t="shared" si="482"/>
        <v>2.2201996514039084E-2</v>
      </c>
      <c r="AL2793" s="158">
        <f t="shared" si="483"/>
        <v>2.2343698666505745E-2</v>
      </c>
    </row>
    <row r="2794" spans="18:38" ht="14.25" x14ac:dyDescent="0.2">
      <c r="R2794" s="152" t="s">
        <v>94</v>
      </c>
      <c r="S2794" s="152"/>
      <c r="T2794" s="152" t="s">
        <v>92</v>
      </c>
      <c r="U2794" s="162">
        <v>39774</v>
      </c>
      <c r="V2794" s="152">
        <v>341.71771999999999</v>
      </c>
      <c r="W2794" s="152">
        <v>339.42021999999997</v>
      </c>
      <c r="X2794" s="152">
        <v>346.89186000000001</v>
      </c>
      <c r="Y2794" s="154">
        <f t="shared" si="473"/>
        <v>7.4716400000000363</v>
      </c>
      <c r="Z2794" s="154">
        <f t="shared" si="474"/>
        <v>5.1741400000000226</v>
      </c>
      <c r="AA2794" s="154">
        <f t="shared" si="475"/>
        <v>-2.2975000000000136</v>
      </c>
      <c r="AB2794" s="155">
        <f t="shared" si="479"/>
        <v>9.6815460000000062</v>
      </c>
      <c r="AC2794" s="155">
        <f t="shared" si="476"/>
        <v>2.2975000000000136</v>
      </c>
      <c r="AD2794" s="155">
        <f t="shared" si="480"/>
        <v>7.0144393333333408</v>
      </c>
      <c r="AE2794" s="152">
        <f t="shared" si="477"/>
        <v>0</v>
      </c>
      <c r="AF2794" s="152"/>
      <c r="AG2794" s="156">
        <v>39774</v>
      </c>
      <c r="AH2794" s="159">
        <v>329.86041999999998</v>
      </c>
      <c r="AI2794" s="155">
        <f t="shared" si="481"/>
        <v>317.89591899999999</v>
      </c>
      <c r="AJ2794" s="158">
        <f t="shared" si="478"/>
        <v>6.9650672244945724E-3</v>
      </c>
      <c r="AK2794" s="155">
        <f t="shared" si="482"/>
        <v>2.1953262013254753E-2</v>
      </c>
      <c r="AL2794" s="158">
        <f t="shared" si="483"/>
        <v>2.2065207239522131E-2</v>
      </c>
    </row>
    <row r="2795" spans="18:38" ht="14.25" x14ac:dyDescent="0.2">
      <c r="R2795" s="152" t="s">
        <v>94</v>
      </c>
      <c r="S2795" s="152"/>
      <c r="T2795" s="152" t="s">
        <v>92</v>
      </c>
      <c r="U2795" s="162">
        <v>39775</v>
      </c>
      <c r="V2795" s="152">
        <v>347.84823</v>
      </c>
      <c r="W2795" s="152">
        <v>345.07655</v>
      </c>
      <c r="X2795" s="152">
        <v>356.68952999999999</v>
      </c>
      <c r="Y2795" s="154">
        <f t="shared" si="473"/>
        <v>11.612979999999993</v>
      </c>
      <c r="Z2795" s="154">
        <f t="shared" si="474"/>
        <v>8.8412999999999897</v>
      </c>
      <c r="AA2795" s="154">
        <f t="shared" si="475"/>
        <v>-2.7716800000000035</v>
      </c>
      <c r="AB2795" s="155">
        <f t="shared" si="479"/>
        <v>9.7065146666666724</v>
      </c>
      <c r="AC2795" s="155">
        <f t="shared" si="476"/>
        <v>2.7716800000000035</v>
      </c>
      <c r="AD2795" s="155">
        <f t="shared" si="480"/>
        <v>6.7325920000000075</v>
      </c>
      <c r="AE2795" s="152">
        <f t="shared" si="477"/>
        <v>0</v>
      </c>
      <c r="AF2795" s="152"/>
      <c r="AG2795" s="156">
        <v>39775</v>
      </c>
      <c r="AH2795" s="159">
        <v>336.53390000000007</v>
      </c>
      <c r="AI2795" s="155">
        <f t="shared" si="481"/>
        <v>319.01738599999993</v>
      </c>
      <c r="AJ2795" s="158">
        <f t="shared" si="478"/>
        <v>8.2359607754226329E-3</v>
      </c>
      <c r="AK2795" s="155">
        <f t="shared" si="482"/>
        <v>2.0992240529321218E-2</v>
      </c>
      <c r="AL2795" s="158">
        <f t="shared" si="483"/>
        <v>2.1104153865770841E-2</v>
      </c>
    </row>
    <row r="2796" spans="18:38" ht="14.25" x14ac:dyDescent="0.2">
      <c r="R2796" s="152" t="s">
        <v>94</v>
      </c>
      <c r="S2796" s="152"/>
      <c r="T2796" s="152" t="s">
        <v>92</v>
      </c>
      <c r="U2796" s="162">
        <v>39776</v>
      </c>
      <c r="V2796" s="152">
        <v>348.56105000000002</v>
      </c>
      <c r="W2796" s="152">
        <v>340.68972000000002</v>
      </c>
      <c r="X2796" s="152">
        <v>349.00536</v>
      </c>
      <c r="Y2796" s="154">
        <f t="shared" si="473"/>
        <v>8.3156399999999735</v>
      </c>
      <c r="Z2796" s="154">
        <f t="shared" si="474"/>
        <v>0.44430999999997312</v>
      </c>
      <c r="AA2796" s="154">
        <f t="shared" si="475"/>
        <v>-7.8713300000000004</v>
      </c>
      <c r="AB2796" s="155">
        <f t="shared" si="479"/>
        <v>9.6712753333333392</v>
      </c>
      <c r="AC2796" s="155">
        <f t="shared" si="476"/>
        <v>7.8713300000000004</v>
      </c>
      <c r="AD2796" s="155">
        <f t="shared" si="480"/>
        <v>6.6973336666666743</v>
      </c>
      <c r="AE2796" s="152">
        <f t="shared" si="477"/>
        <v>0</v>
      </c>
      <c r="AF2796" s="152"/>
      <c r="AG2796" s="156">
        <v>39776</v>
      </c>
      <c r="AH2796" s="159">
        <v>354.32279</v>
      </c>
      <c r="AI2796" s="155">
        <f t="shared" si="481"/>
        <v>320.58587433333327</v>
      </c>
      <c r="AJ2796" s="158">
        <f t="shared" si="478"/>
        <v>2.2215138913305579E-2</v>
      </c>
      <c r="AK2796" s="155">
        <f t="shared" si="482"/>
        <v>2.0764092828937337E-2</v>
      </c>
      <c r="AL2796" s="158">
        <f t="shared" si="483"/>
        <v>2.0890919416190607E-2</v>
      </c>
    </row>
    <row r="2797" spans="18:38" ht="14.25" x14ac:dyDescent="0.2">
      <c r="R2797" s="152" t="s">
        <v>94</v>
      </c>
      <c r="S2797" s="152"/>
      <c r="T2797" s="152" t="s">
        <v>92</v>
      </c>
      <c r="U2797" s="162">
        <v>39777</v>
      </c>
      <c r="V2797" s="152">
        <v>347.81380999999999</v>
      </c>
      <c r="W2797" s="152">
        <v>339.79043000000001</v>
      </c>
      <c r="X2797" s="152">
        <v>350.6386</v>
      </c>
      <c r="Y2797" s="154">
        <f t="shared" si="473"/>
        <v>10.848169999999982</v>
      </c>
      <c r="Z2797" s="154">
        <f t="shared" si="474"/>
        <v>2.8247900000000072</v>
      </c>
      <c r="AA2797" s="154">
        <f t="shared" si="475"/>
        <v>-8.0233799999999746</v>
      </c>
      <c r="AB2797" s="155">
        <f t="shared" si="479"/>
        <v>9.7978836666666727</v>
      </c>
      <c r="AC2797" s="155">
        <f t="shared" si="476"/>
        <v>8.0233799999999746</v>
      </c>
      <c r="AD2797" s="155">
        <f t="shared" si="480"/>
        <v>6.9277930000000065</v>
      </c>
      <c r="AE2797" s="152">
        <f t="shared" si="477"/>
        <v>0</v>
      </c>
      <c r="AF2797" s="152"/>
      <c r="AG2797" s="156">
        <v>39777</v>
      </c>
      <c r="AH2797" s="159">
        <v>352.59960999999998</v>
      </c>
      <c r="AI2797" s="155">
        <f t="shared" si="481"/>
        <v>322.56307499999997</v>
      </c>
      <c r="AJ2797" s="158">
        <f t="shared" si="478"/>
        <v>2.2754931578058111E-2</v>
      </c>
      <c r="AK2797" s="155">
        <f t="shared" si="482"/>
        <v>2.1396478253049345E-2</v>
      </c>
      <c r="AL2797" s="158">
        <f t="shared" si="483"/>
        <v>2.1477328116369199E-2</v>
      </c>
    </row>
    <row r="2798" spans="18:38" ht="14.25" x14ac:dyDescent="0.2">
      <c r="R2798" s="152" t="s">
        <v>94</v>
      </c>
      <c r="S2798" s="152"/>
      <c r="T2798" s="152" t="s">
        <v>92</v>
      </c>
      <c r="U2798" s="162">
        <v>39778</v>
      </c>
      <c r="V2798" s="152">
        <v>344.87311</v>
      </c>
      <c r="W2798" s="152">
        <v>342.66172999999998</v>
      </c>
      <c r="X2798" s="152">
        <v>346.19252</v>
      </c>
      <c r="Y2798" s="154">
        <f t="shared" si="473"/>
        <v>3.5307900000000245</v>
      </c>
      <c r="Z2798" s="154">
        <f t="shared" si="474"/>
        <v>1.3194100000000049</v>
      </c>
      <c r="AA2798" s="154">
        <f t="shared" si="475"/>
        <v>-2.2113800000000197</v>
      </c>
      <c r="AB2798" s="155">
        <f t="shared" si="479"/>
        <v>9.6330740000000059</v>
      </c>
      <c r="AC2798" s="155">
        <f t="shared" si="476"/>
        <v>2.2113800000000197</v>
      </c>
      <c r="AD2798" s="155">
        <f t="shared" si="480"/>
        <v>6.7297623333333396</v>
      </c>
      <c r="AE2798" s="152">
        <f t="shared" si="477"/>
        <v>0</v>
      </c>
      <c r="AF2798" s="152"/>
      <c r="AG2798" s="156">
        <v>39778</v>
      </c>
      <c r="AH2798" s="159">
        <v>321.75248999999997</v>
      </c>
      <c r="AI2798" s="155">
        <f t="shared" si="481"/>
        <v>323.0379906666667</v>
      </c>
      <c r="AJ2798" s="158">
        <f t="shared" si="478"/>
        <v>6.8729227239236589E-3</v>
      </c>
      <c r="AK2798" s="155">
        <f t="shared" si="482"/>
        <v>2.0741871946641576E-2</v>
      </c>
      <c r="AL2798" s="158">
        <f t="shared" si="483"/>
        <v>2.0832727195475846E-2</v>
      </c>
    </row>
    <row r="2799" spans="18:38" ht="14.25" x14ac:dyDescent="0.2">
      <c r="R2799" s="152" t="s">
        <v>94</v>
      </c>
      <c r="S2799" s="152"/>
      <c r="T2799" s="152" t="s">
        <v>92</v>
      </c>
      <c r="U2799" s="162">
        <v>39779</v>
      </c>
      <c r="V2799" s="152">
        <v>346.61036999999999</v>
      </c>
      <c r="W2799" s="152">
        <v>338.27343999999999</v>
      </c>
      <c r="X2799" s="152">
        <v>346.98433999999997</v>
      </c>
      <c r="Y2799" s="154">
        <f t="shared" si="473"/>
        <v>8.710899999999981</v>
      </c>
      <c r="Z2799" s="154">
        <f t="shared" si="474"/>
        <v>0.3739699999999857</v>
      </c>
      <c r="AA2799" s="154">
        <f t="shared" si="475"/>
        <v>-8.3369299999999953</v>
      </c>
      <c r="AB2799" s="155">
        <f t="shared" si="479"/>
        <v>9.5549276666666731</v>
      </c>
      <c r="AC2799" s="155">
        <f t="shared" si="476"/>
        <v>8.3369299999999953</v>
      </c>
      <c r="AD2799" s="155">
        <f t="shared" si="480"/>
        <v>6.7945970000000067</v>
      </c>
      <c r="AE2799" s="152">
        <f t="shared" si="477"/>
        <v>0</v>
      </c>
      <c r="AF2799" s="152"/>
      <c r="AG2799" s="156">
        <v>39779</v>
      </c>
      <c r="AH2799" s="159">
        <v>308.14828</v>
      </c>
      <c r="AI2799" s="155">
        <f t="shared" si="481"/>
        <v>322.20780566666667</v>
      </c>
      <c r="AJ2799" s="158">
        <f t="shared" si="478"/>
        <v>2.70549295293811E-2</v>
      </c>
      <c r="AK2799" s="155">
        <f t="shared" si="482"/>
        <v>2.1003977514795578E-2</v>
      </c>
      <c r="AL2799" s="158">
        <f t="shared" si="483"/>
        <v>2.1087623826932408E-2</v>
      </c>
    </row>
    <row r="2800" spans="18:38" ht="14.25" x14ac:dyDescent="0.2">
      <c r="R2800" s="152" t="s">
        <v>94</v>
      </c>
      <c r="S2800" s="152"/>
      <c r="T2800" s="152" t="s">
        <v>92</v>
      </c>
      <c r="U2800" s="162">
        <v>39780</v>
      </c>
      <c r="V2800" s="152">
        <v>343.10097000000002</v>
      </c>
      <c r="W2800" s="152">
        <v>324.78258</v>
      </c>
      <c r="X2800" s="152">
        <v>343.25087000000002</v>
      </c>
      <c r="Y2800" s="154">
        <f t="shared" si="473"/>
        <v>18.468290000000025</v>
      </c>
      <c r="Z2800" s="154">
        <f t="shared" si="474"/>
        <v>0.14990000000000236</v>
      </c>
      <c r="AA2800" s="154">
        <f t="shared" si="475"/>
        <v>-18.318390000000022</v>
      </c>
      <c r="AB2800" s="155">
        <f t="shared" si="479"/>
        <v>9.7751330000000056</v>
      </c>
      <c r="AC2800" s="155">
        <f t="shared" si="476"/>
        <v>18.318390000000022</v>
      </c>
      <c r="AD2800" s="155">
        <f t="shared" si="480"/>
        <v>7.0815170000000061</v>
      </c>
      <c r="AE2800" s="152">
        <f t="shared" si="477"/>
        <v>0</v>
      </c>
      <c r="AF2800" s="152"/>
      <c r="AG2800" s="156">
        <v>39780</v>
      </c>
      <c r="AH2800" s="159">
        <v>330.63043999999996</v>
      </c>
      <c r="AI2800" s="155">
        <f t="shared" si="481"/>
        <v>321.8993906666667</v>
      </c>
      <c r="AJ2800" s="158">
        <f t="shared" si="478"/>
        <v>5.540442676723905E-2</v>
      </c>
      <c r="AK2800" s="155">
        <f t="shared" si="482"/>
        <v>2.1898425470917807E-2</v>
      </c>
      <c r="AL2800" s="158">
        <f t="shared" si="483"/>
        <v>2.1999162487800605E-2</v>
      </c>
    </row>
    <row r="2801" spans="18:38" ht="14.25" x14ac:dyDescent="0.2">
      <c r="R2801" s="152" t="s">
        <v>94</v>
      </c>
      <c r="S2801" s="152"/>
      <c r="T2801" s="152" t="s">
        <v>92</v>
      </c>
      <c r="U2801" s="162">
        <v>39781</v>
      </c>
      <c r="V2801" s="152">
        <v>342.34974</v>
      </c>
      <c r="W2801" s="152">
        <v>335.75116000000003</v>
      </c>
      <c r="X2801" s="152">
        <v>345.87038000000001</v>
      </c>
      <c r="Y2801" s="154">
        <f t="shared" si="473"/>
        <v>10.119219999999984</v>
      </c>
      <c r="Z2801" s="154">
        <f t="shared" si="474"/>
        <v>3.5206400000000144</v>
      </c>
      <c r="AA2801" s="154">
        <f t="shared" si="475"/>
        <v>-6.5985799999999699</v>
      </c>
      <c r="AB2801" s="155">
        <f t="shared" si="479"/>
        <v>9.6466730000000034</v>
      </c>
      <c r="AC2801" s="155">
        <f t="shared" si="476"/>
        <v>6.5985799999999699</v>
      </c>
      <c r="AD2801" s="155">
        <f t="shared" si="480"/>
        <v>6.8403283333333373</v>
      </c>
      <c r="AE2801" s="152">
        <f t="shared" si="477"/>
        <v>0</v>
      </c>
      <c r="AF2801" s="152"/>
      <c r="AG2801" s="156">
        <v>39781</v>
      </c>
      <c r="AH2801" s="159">
        <v>339.68099999999998</v>
      </c>
      <c r="AI2801" s="155">
        <f t="shared" si="481"/>
        <v>321.81750333333343</v>
      </c>
      <c r="AJ2801" s="158">
        <f t="shared" si="478"/>
        <v>1.9425814219812029E-2</v>
      </c>
      <c r="AK2801" s="155">
        <f t="shared" si="482"/>
        <v>2.1198128501112568E-2</v>
      </c>
      <c r="AL2801" s="158">
        <f t="shared" si="483"/>
        <v>2.1255302345218417E-2</v>
      </c>
    </row>
    <row r="2802" spans="18:38" ht="14.25" x14ac:dyDescent="0.2">
      <c r="R2802" s="152" t="s">
        <v>94</v>
      </c>
      <c r="S2802" s="152"/>
      <c r="T2802" s="152" t="s">
        <v>92</v>
      </c>
      <c r="U2802" s="162">
        <v>39782</v>
      </c>
      <c r="V2802" s="152">
        <v>344.74432000000002</v>
      </c>
      <c r="W2802" s="152">
        <v>333.10041000000001</v>
      </c>
      <c r="X2802" s="152">
        <v>347.36844000000002</v>
      </c>
      <c r="Y2802" s="154">
        <f t="shared" si="473"/>
        <v>14.26803000000001</v>
      </c>
      <c r="Z2802" s="154">
        <f t="shared" si="474"/>
        <v>2.6241200000000049</v>
      </c>
      <c r="AA2802" s="154">
        <f t="shared" si="475"/>
        <v>-11.643910000000005</v>
      </c>
      <c r="AB2802" s="155">
        <f t="shared" si="479"/>
        <v>9.7391213333333386</v>
      </c>
      <c r="AC2802" s="155">
        <f t="shared" si="476"/>
        <v>11.643910000000005</v>
      </c>
      <c r="AD2802" s="155">
        <f t="shared" si="480"/>
        <v>6.8508083333333385</v>
      </c>
      <c r="AE2802" s="152">
        <f t="shared" si="477"/>
        <v>0</v>
      </c>
      <c r="AF2802" s="152"/>
      <c r="AG2802" s="156">
        <v>39782</v>
      </c>
      <c r="AH2802" s="159">
        <v>348.57700999999997</v>
      </c>
      <c r="AI2802" s="155">
        <f t="shared" si="481"/>
        <v>322.0465296666668</v>
      </c>
      <c r="AJ2802" s="158">
        <f t="shared" si="478"/>
        <v>3.3404124959359786E-2</v>
      </c>
      <c r="AK2802" s="155">
        <f t="shared" si="482"/>
        <v>2.1206409227586761E-2</v>
      </c>
      <c r="AL2802" s="158">
        <f t="shared" si="483"/>
        <v>2.1272728324146964E-2</v>
      </c>
    </row>
    <row r="2803" spans="18:38" ht="14.25" x14ac:dyDescent="0.2">
      <c r="R2803" s="152" t="s">
        <v>94</v>
      </c>
      <c r="S2803" s="152"/>
      <c r="T2803" s="152" t="s">
        <v>92</v>
      </c>
      <c r="U2803" s="162">
        <v>39783</v>
      </c>
      <c r="V2803" s="152">
        <v>343.79439000000002</v>
      </c>
      <c r="W2803" s="152">
        <v>333.66546</v>
      </c>
      <c r="X2803" s="152">
        <v>345.01569000000001</v>
      </c>
      <c r="Y2803" s="154">
        <f t="shared" si="473"/>
        <v>11.35023000000001</v>
      </c>
      <c r="Z2803" s="154">
        <f t="shared" si="474"/>
        <v>1.2212999999999852</v>
      </c>
      <c r="AA2803" s="154">
        <f t="shared" si="475"/>
        <v>-10.128930000000025</v>
      </c>
      <c r="AB2803" s="155">
        <f t="shared" si="479"/>
        <v>9.8159830000000063</v>
      </c>
      <c r="AC2803" s="155">
        <f t="shared" si="476"/>
        <v>10.128930000000025</v>
      </c>
      <c r="AD2803" s="155">
        <f t="shared" si="480"/>
        <v>7.1067536666666742</v>
      </c>
      <c r="AE2803" s="152">
        <f t="shared" si="477"/>
        <v>0</v>
      </c>
      <c r="AF2803" s="152"/>
      <c r="AG2803" s="156">
        <v>39783</v>
      </c>
      <c r="AH2803" s="159">
        <v>380.93729000000002</v>
      </c>
      <c r="AI2803" s="155">
        <f t="shared" si="481"/>
        <v>324.32300900000001</v>
      </c>
      <c r="AJ2803" s="158">
        <f t="shared" si="478"/>
        <v>2.6589494559590175E-2</v>
      </c>
      <c r="AK2803" s="155">
        <f t="shared" si="482"/>
        <v>2.1831451063605518E-2</v>
      </c>
      <c r="AL2803" s="158">
        <f t="shared" si="483"/>
        <v>2.191257934051381E-2</v>
      </c>
    </row>
    <row r="2804" spans="18:38" ht="14.25" x14ac:dyDescent="0.2">
      <c r="R2804" s="152" t="s">
        <v>94</v>
      </c>
      <c r="S2804" s="152"/>
      <c r="T2804" s="152" t="s">
        <v>92</v>
      </c>
      <c r="U2804" s="162">
        <v>39784</v>
      </c>
      <c r="V2804" s="152">
        <v>344.62563</v>
      </c>
      <c r="W2804" s="152">
        <v>335.23883000000001</v>
      </c>
      <c r="X2804" s="152">
        <v>347.35379999999998</v>
      </c>
      <c r="Y2804" s="154">
        <f t="shared" si="473"/>
        <v>12.114969999999971</v>
      </c>
      <c r="Z2804" s="154">
        <f t="shared" si="474"/>
        <v>2.7281699999999773</v>
      </c>
      <c r="AA2804" s="154">
        <f t="shared" si="475"/>
        <v>-9.3867999999999938</v>
      </c>
      <c r="AB2804" s="155">
        <f t="shared" si="479"/>
        <v>10.023646000000005</v>
      </c>
      <c r="AC2804" s="155">
        <f t="shared" si="476"/>
        <v>9.3867999999999938</v>
      </c>
      <c r="AD2804" s="155">
        <f t="shared" si="480"/>
        <v>7.3511470000000072</v>
      </c>
      <c r="AE2804" s="152">
        <f t="shared" si="477"/>
        <v>0</v>
      </c>
      <c r="AF2804" s="152"/>
      <c r="AG2804" s="156">
        <v>39784</v>
      </c>
      <c r="AH2804" s="159">
        <v>390.34071000000006</v>
      </c>
      <c r="AI2804" s="155">
        <f t="shared" si="481"/>
        <v>327.1927980000001</v>
      </c>
      <c r="AJ2804" s="158">
        <f t="shared" si="478"/>
        <v>2.4047709499734199E-2</v>
      </c>
      <c r="AK2804" s="155">
        <f t="shared" si="482"/>
        <v>2.2407895393633512E-2</v>
      </c>
      <c r="AL2804" s="158">
        <f t="shared" si="483"/>
        <v>2.2467325212946788E-2</v>
      </c>
    </row>
    <row r="2805" spans="18:38" ht="14.25" x14ac:dyDescent="0.2">
      <c r="R2805" s="152" t="s">
        <v>94</v>
      </c>
      <c r="S2805" s="152"/>
      <c r="T2805" s="152" t="s">
        <v>92</v>
      </c>
      <c r="U2805" s="162">
        <v>39785</v>
      </c>
      <c r="V2805" s="152">
        <v>341.92266000000001</v>
      </c>
      <c r="W2805" s="152">
        <v>333.85090000000002</v>
      </c>
      <c r="X2805" s="152">
        <v>342.24504000000002</v>
      </c>
      <c r="Y2805" s="154">
        <f t="shared" si="473"/>
        <v>8.3941399999999931</v>
      </c>
      <c r="Z2805" s="154">
        <f t="shared" si="474"/>
        <v>0.32238000000000966</v>
      </c>
      <c r="AA2805" s="154">
        <f t="shared" si="475"/>
        <v>-8.0717599999999834</v>
      </c>
      <c r="AB2805" s="155">
        <f t="shared" si="479"/>
        <v>9.9140473333333379</v>
      </c>
      <c r="AC2805" s="155">
        <f t="shared" si="476"/>
        <v>8.0717599999999834</v>
      </c>
      <c r="AD2805" s="155">
        <f t="shared" si="480"/>
        <v>7.2500166666666734</v>
      </c>
      <c r="AE2805" s="152">
        <f t="shared" si="477"/>
        <v>0</v>
      </c>
      <c r="AF2805" s="152"/>
      <c r="AG2805" s="156">
        <v>39785</v>
      </c>
      <c r="AH2805" s="159">
        <v>386.65427999999997</v>
      </c>
      <c r="AI2805" s="155">
        <f t="shared" si="481"/>
        <v>329.6708593333334</v>
      </c>
      <c r="AJ2805" s="158">
        <f t="shared" si="478"/>
        <v>2.087591012829338E-2</v>
      </c>
      <c r="AK2805" s="155">
        <f t="shared" si="482"/>
        <v>2.1918442847265528E-2</v>
      </c>
      <c r="AL2805" s="158">
        <f t="shared" si="483"/>
        <v>2.1991681889408705E-2</v>
      </c>
    </row>
    <row r="2806" spans="18:38" ht="14.25" x14ac:dyDescent="0.2">
      <c r="R2806" s="152" t="s">
        <v>94</v>
      </c>
      <c r="S2806" s="152"/>
      <c r="T2806" s="152" t="s">
        <v>92</v>
      </c>
      <c r="U2806" s="162">
        <v>39786</v>
      </c>
      <c r="V2806" s="152">
        <v>340.55345</v>
      </c>
      <c r="W2806" s="152">
        <v>318.39555000000001</v>
      </c>
      <c r="X2806" s="152">
        <v>345.44049999999999</v>
      </c>
      <c r="Y2806" s="154">
        <f t="shared" si="473"/>
        <v>27.044949999999972</v>
      </c>
      <c r="Z2806" s="154">
        <f t="shared" si="474"/>
        <v>4.8870499999999879</v>
      </c>
      <c r="AA2806" s="154">
        <f t="shared" si="475"/>
        <v>-22.157899999999984</v>
      </c>
      <c r="AB2806" s="155">
        <f t="shared" si="479"/>
        <v>10.41120266666667</v>
      </c>
      <c r="AC2806" s="155">
        <f t="shared" si="476"/>
        <v>22.157899999999984</v>
      </c>
      <c r="AD2806" s="155">
        <f t="shared" si="480"/>
        <v>7.5998450000000064</v>
      </c>
      <c r="AE2806" s="152">
        <f t="shared" si="477"/>
        <v>0</v>
      </c>
      <c r="AF2806" s="152"/>
      <c r="AG2806" s="156">
        <v>39786</v>
      </c>
      <c r="AH2806" s="159">
        <v>366.11074999999994</v>
      </c>
      <c r="AI2806" s="155">
        <f t="shared" si="481"/>
        <v>331.62972666666673</v>
      </c>
      <c r="AJ2806" s="158">
        <f t="shared" si="478"/>
        <v>6.0522396569890363E-2</v>
      </c>
      <c r="AK2806" s="155">
        <f t="shared" si="482"/>
        <v>2.2670930087757758E-2</v>
      </c>
      <c r="AL2806" s="158">
        <f t="shared" si="483"/>
        <v>2.2916657913597989E-2</v>
      </c>
    </row>
    <row r="2807" spans="18:38" ht="14.25" x14ac:dyDescent="0.2">
      <c r="R2807" s="152" t="s">
        <v>94</v>
      </c>
      <c r="S2807" s="152"/>
      <c r="T2807" s="152" t="s">
        <v>92</v>
      </c>
      <c r="U2807" s="162">
        <v>39787</v>
      </c>
      <c r="V2807" s="152">
        <v>347.11023999999998</v>
      </c>
      <c r="W2807" s="152">
        <v>337.61827</v>
      </c>
      <c r="X2807" s="152">
        <v>350.39641</v>
      </c>
      <c r="Y2807" s="154">
        <f t="shared" si="473"/>
        <v>12.778140000000008</v>
      </c>
      <c r="Z2807" s="154">
        <f t="shared" si="474"/>
        <v>3.2861700000000269</v>
      </c>
      <c r="AA2807" s="154">
        <f t="shared" si="475"/>
        <v>-9.4919699999999807</v>
      </c>
      <c r="AB2807" s="155">
        <f t="shared" si="479"/>
        <v>10.505420000000003</v>
      </c>
      <c r="AC2807" s="155">
        <f t="shared" si="476"/>
        <v>9.4919699999999807</v>
      </c>
      <c r="AD2807" s="155">
        <f t="shared" si="480"/>
        <v>7.7821600000000046</v>
      </c>
      <c r="AE2807" s="152">
        <f t="shared" si="477"/>
        <v>0</v>
      </c>
      <c r="AF2807" s="152"/>
      <c r="AG2807" s="156">
        <v>39787</v>
      </c>
      <c r="AH2807" s="159">
        <v>369.86986999999999</v>
      </c>
      <c r="AI2807" s="155">
        <f t="shared" si="481"/>
        <v>333.6085173333334</v>
      </c>
      <c r="AJ2807" s="158">
        <f t="shared" si="478"/>
        <v>2.5662998718981842E-2</v>
      </c>
      <c r="AK2807" s="155">
        <f t="shared" si="482"/>
        <v>2.3094539403245382E-2</v>
      </c>
      <c r="AL2807" s="158">
        <f t="shared" si="483"/>
        <v>2.3327222165087178E-2</v>
      </c>
    </row>
    <row r="2808" spans="18:38" ht="14.25" x14ac:dyDescent="0.2">
      <c r="R2808" s="152" t="s">
        <v>94</v>
      </c>
      <c r="S2808" s="152"/>
      <c r="T2808" s="152" t="s">
        <v>92</v>
      </c>
      <c r="U2808" s="162">
        <v>39788</v>
      </c>
      <c r="V2808" s="152">
        <v>342.26785999999998</v>
      </c>
      <c r="W2808" s="152">
        <v>336.42066999999997</v>
      </c>
      <c r="X2808" s="152">
        <v>347.99592000000001</v>
      </c>
      <c r="Y2808" s="154">
        <f t="shared" si="473"/>
        <v>11.57525000000004</v>
      </c>
      <c r="Z2808" s="154">
        <f t="shared" si="474"/>
        <v>5.7280600000000277</v>
      </c>
      <c r="AA2808" s="154">
        <f t="shared" si="475"/>
        <v>-5.8471900000000119</v>
      </c>
      <c r="AB2808" s="155">
        <f t="shared" si="479"/>
        <v>10.66676366666667</v>
      </c>
      <c r="AC2808" s="155">
        <f t="shared" si="476"/>
        <v>5.8471900000000119</v>
      </c>
      <c r="AD2808" s="155">
        <f t="shared" si="480"/>
        <v>7.8334743333333394</v>
      </c>
      <c r="AE2808" s="152">
        <f t="shared" si="477"/>
        <v>0</v>
      </c>
      <c r="AF2808" s="152"/>
      <c r="AG2808" s="156">
        <v>39788</v>
      </c>
      <c r="AH2808" s="159">
        <v>346.34970000000004</v>
      </c>
      <c r="AI2808" s="155">
        <f t="shared" si="481"/>
        <v>334.96777800000007</v>
      </c>
      <c r="AJ2808" s="158">
        <f t="shared" si="478"/>
        <v>1.6882330199795209E-2</v>
      </c>
      <c r="AK2808" s="155">
        <f t="shared" si="482"/>
        <v>2.3187371393973963E-2</v>
      </c>
      <c r="AL2808" s="158">
        <f t="shared" si="483"/>
        <v>2.3385754833210669E-2</v>
      </c>
    </row>
    <row r="2809" spans="18:38" ht="14.25" x14ac:dyDescent="0.2">
      <c r="R2809" s="152" t="s">
        <v>94</v>
      </c>
      <c r="S2809" s="152"/>
      <c r="T2809" s="152" t="s">
        <v>92</v>
      </c>
      <c r="U2809" s="162">
        <v>39789</v>
      </c>
      <c r="V2809" s="152">
        <v>342.69907000000001</v>
      </c>
      <c r="W2809" s="152">
        <v>332.0926</v>
      </c>
      <c r="X2809" s="152">
        <v>346.79246999999998</v>
      </c>
      <c r="Y2809" s="154">
        <f t="shared" si="473"/>
        <v>14.699869999999976</v>
      </c>
      <c r="Z2809" s="154">
        <f t="shared" si="474"/>
        <v>4.0933999999999742</v>
      </c>
      <c r="AA2809" s="154">
        <f t="shared" si="475"/>
        <v>-10.606470000000002</v>
      </c>
      <c r="AB2809" s="155">
        <f t="shared" si="479"/>
        <v>11.015768333333336</v>
      </c>
      <c r="AC2809" s="155">
        <f t="shared" si="476"/>
        <v>10.606470000000002</v>
      </c>
      <c r="AD2809" s="155">
        <f t="shared" si="480"/>
        <v>8.1116460000000057</v>
      </c>
      <c r="AE2809" s="152">
        <f t="shared" si="477"/>
        <v>0</v>
      </c>
      <c r="AF2809" s="152"/>
      <c r="AG2809" s="156">
        <v>39789</v>
      </c>
      <c r="AH2809" s="159">
        <v>358.61244000000005</v>
      </c>
      <c r="AI2809" s="155">
        <f t="shared" si="481"/>
        <v>336.4869126666668</v>
      </c>
      <c r="AJ2809" s="158">
        <f t="shared" si="478"/>
        <v>2.9576414025124172E-2</v>
      </c>
      <c r="AK2809" s="155">
        <f t="shared" si="482"/>
        <v>2.3932459251583167E-2</v>
      </c>
      <c r="AL2809" s="158">
        <f t="shared" si="483"/>
        <v>2.4106869226250192E-2</v>
      </c>
    </row>
    <row r="2810" spans="18:38" ht="14.25" x14ac:dyDescent="0.2">
      <c r="R2810" s="152" t="s">
        <v>94</v>
      </c>
      <c r="S2810" s="152"/>
      <c r="T2810" s="152" t="s">
        <v>92</v>
      </c>
      <c r="U2810" s="162">
        <v>39790</v>
      </c>
      <c r="V2810" s="152">
        <v>345.40976999999998</v>
      </c>
      <c r="W2810" s="152">
        <v>341.31002000000001</v>
      </c>
      <c r="X2810" s="152">
        <v>349.2047</v>
      </c>
      <c r="Y2810" s="154">
        <f t="shared" si="473"/>
        <v>7.8946799999999939</v>
      </c>
      <c r="Z2810" s="154">
        <f t="shared" si="474"/>
        <v>3.7949300000000221</v>
      </c>
      <c r="AA2810" s="154">
        <f t="shared" si="475"/>
        <v>-4.0997499999999718</v>
      </c>
      <c r="AB2810" s="155">
        <f t="shared" si="479"/>
        <v>10.924667000000001</v>
      </c>
      <c r="AC2810" s="155">
        <f t="shared" si="476"/>
        <v>4.0997499999999718</v>
      </c>
      <c r="AD2810" s="155">
        <f t="shared" si="480"/>
        <v>7.9697693333333381</v>
      </c>
      <c r="AE2810" s="152">
        <f t="shared" si="477"/>
        <v>0</v>
      </c>
      <c r="AF2810" s="152"/>
      <c r="AG2810" s="156">
        <v>39790</v>
      </c>
      <c r="AH2810" s="159">
        <v>365.64954000000006</v>
      </c>
      <c r="AI2810" s="155">
        <f t="shared" si="481"/>
        <v>338.25689566666676</v>
      </c>
      <c r="AJ2810" s="158">
        <f t="shared" si="478"/>
        <v>1.1212238910515164E-2</v>
      </c>
      <c r="AK2810" s="155">
        <f t="shared" si="482"/>
        <v>2.3415031278270677E-2</v>
      </c>
      <c r="AL2810" s="158">
        <f t="shared" si="483"/>
        <v>2.3561291537385537E-2</v>
      </c>
    </row>
    <row r="2811" spans="18:38" ht="14.25" x14ac:dyDescent="0.2">
      <c r="R2811" s="152" t="s">
        <v>94</v>
      </c>
      <c r="S2811" s="152"/>
      <c r="T2811" s="152" t="s">
        <v>92</v>
      </c>
      <c r="U2811" s="162">
        <v>39791</v>
      </c>
      <c r="V2811" s="152">
        <v>347.27449000000001</v>
      </c>
      <c r="W2811" s="152">
        <v>341.97271999999998</v>
      </c>
      <c r="X2811" s="152">
        <v>349.33494000000002</v>
      </c>
      <c r="Y2811" s="154">
        <f t="shared" si="473"/>
        <v>7.3622200000000362</v>
      </c>
      <c r="Z2811" s="154">
        <f t="shared" si="474"/>
        <v>2.060450000000003</v>
      </c>
      <c r="AA2811" s="154">
        <f t="shared" si="475"/>
        <v>-5.3017700000000332</v>
      </c>
      <c r="AB2811" s="155">
        <f t="shared" si="479"/>
        <v>10.796214333333335</v>
      </c>
      <c r="AC2811" s="155">
        <f t="shared" si="476"/>
        <v>5.3017700000000332</v>
      </c>
      <c r="AD2811" s="155">
        <f t="shared" si="480"/>
        <v>7.9465070000000066</v>
      </c>
      <c r="AE2811" s="152">
        <f t="shared" si="477"/>
        <v>0</v>
      </c>
      <c r="AF2811" s="152"/>
      <c r="AG2811" s="156">
        <v>39791</v>
      </c>
      <c r="AH2811" s="159">
        <v>385.89041000000003</v>
      </c>
      <c r="AI2811" s="155">
        <f t="shared" si="481"/>
        <v>340.40316733333344</v>
      </c>
      <c r="AJ2811" s="158">
        <f t="shared" si="478"/>
        <v>1.3739056122177363E-2</v>
      </c>
      <c r="AK2811" s="155">
        <f t="shared" si="482"/>
        <v>2.3250957532054695E-2</v>
      </c>
      <c r="AL2811" s="158">
        <f t="shared" si="483"/>
        <v>2.3344397945094731E-2</v>
      </c>
    </row>
    <row r="2812" spans="18:38" ht="14.25" x14ac:dyDescent="0.2">
      <c r="R2812" s="152" t="s">
        <v>94</v>
      </c>
      <c r="S2812" s="152"/>
      <c r="T2812" s="152" t="s">
        <v>92</v>
      </c>
      <c r="U2812" s="162">
        <v>39792</v>
      </c>
      <c r="V2812" s="152">
        <v>344.36563000000001</v>
      </c>
      <c r="W2812" s="152">
        <v>337.74450000000002</v>
      </c>
      <c r="X2812" s="152">
        <v>345.30885000000001</v>
      </c>
      <c r="Y2812" s="154">
        <f t="shared" si="473"/>
        <v>7.5643499999999904</v>
      </c>
      <c r="Z2812" s="154">
        <f t="shared" si="474"/>
        <v>0.94321999999999662</v>
      </c>
      <c r="AA2812" s="154">
        <f t="shared" si="475"/>
        <v>-6.6211299999999937</v>
      </c>
      <c r="AB2812" s="155">
        <f t="shared" si="479"/>
        <v>10.702918666666669</v>
      </c>
      <c r="AC2812" s="155">
        <f t="shared" si="476"/>
        <v>6.6211299999999937</v>
      </c>
      <c r="AD2812" s="155">
        <f t="shared" si="480"/>
        <v>8.0050143333333388</v>
      </c>
      <c r="AE2812" s="152">
        <f t="shared" si="477"/>
        <v>0</v>
      </c>
      <c r="AF2812" s="152"/>
      <c r="AG2812" s="156">
        <v>39792</v>
      </c>
      <c r="AH2812" s="159">
        <v>390.79264999999998</v>
      </c>
      <c r="AI2812" s="155">
        <f t="shared" si="481"/>
        <v>342.3007423333334</v>
      </c>
      <c r="AJ2812" s="158">
        <f t="shared" si="478"/>
        <v>1.6942821212220838E-2</v>
      </c>
      <c r="AK2812" s="155">
        <f t="shared" si="482"/>
        <v>2.3329902697895637E-2</v>
      </c>
      <c r="AL2812" s="158">
        <f t="shared" si="483"/>
        <v>2.3385909942135134E-2</v>
      </c>
    </row>
    <row r="2813" spans="18:38" ht="14.25" x14ac:dyDescent="0.2">
      <c r="R2813" s="152" t="s">
        <v>94</v>
      </c>
      <c r="S2813" s="152"/>
      <c r="T2813" s="152" t="s">
        <v>92</v>
      </c>
      <c r="U2813" s="162">
        <v>39793</v>
      </c>
      <c r="V2813" s="152">
        <v>345.77616</v>
      </c>
      <c r="W2813" s="152">
        <v>340.52123</v>
      </c>
      <c r="X2813" s="152">
        <v>348.72755999999998</v>
      </c>
      <c r="Y2813" s="154">
        <f t="shared" si="473"/>
        <v>8.2063299999999799</v>
      </c>
      <c r="Z2813" s="154">
        <f t="shared" si="474"/>
        <v>2.9513999999999783</v>
      </c>
      <c r="AA2813" s="154">
        <f t="shared" si="475"/>
        <v>-5.2549300000000017</v>
      </c>
      <c r="AB2813" s="155">
        <f t="shared" si="479"/>
        <v>10.501524000000002</v>
      </c>
      <c r="AC2813" s="155">
        <f t="shared" si="476"/>
        <v>5.2549300000000017</v>
      </c>
      <c r="AD2813" s="155">
        <f t="shared" si="480"/>
        <v>7.8727130000000045</v>
      </c>
      <c r="AE2813" s="152">
        <f t="shared" si="477"/>
        <v>0</v>
      </c>
      <c r="AF2813" s="152"/>
      <c r="AG2813" s="156">
        <v>39793</v>
      </c>
      <c r="AH2813" s="159">
        <v>387.28204000000005</v>
      </c>
      <c r="AI2813" s="155">
        <f t="shared" si="481"/>
        <v>344.00362400000006</v>
      </c>
      <c r="AJ2813" s="158">
        <f t="shared" si="478"/>
        <v>1.3568741788284324E-2</v>
      </c>
      <c r="AK2813" s="155">
        <f t="shared" si="482"/>
        <v>2.2867650070000259E-2</v>
      </c>
      <c r="AL2813" s="158">
        <f t="shared" si="483"/>
        <v>2.2885552508016611E-2</v>
      </c>
    </row>
    <row r="2814" spans="18:38" ht="14.25" x14ac:dyDescent="0.2">
      <c r="R2814" s="152" t="s">
        <v>94</v>
      </c>
      <c r="S2814" s="152"/>
      <c r="T2814" s="152" t="s">
        <v>92</v>
      </c>
      <c r="U2814" s="162">
        <v>39794</v>
      </c>
      <c r="V2814" s="152">
        <v>346.21755000000002</v>
      </c>
      <c r="W2814" s="152">
        <v>339.09213999999997</v>
      </c>
      <c r="X2814" s="152">
        <v>349.66986000000003</v>
      </c>
      <c r="Y2814" s="154">
        <f t="shared" si="473"/>
        <v>10.577720000000056</v>
      </c>
      <c r="Z2814" s="154">
        <f t="shared" si="474"/>
        <v>3.4523100000000113</v>
      </c>
      <c r="AA2814" s="154">
        <f t="shared" si="475"/>
        <v>-7.1254100000000449</v>
      </c>
      <c r="AB2814" s="155">
        <f t="shared" si="479"/>
        <v>10.410224333333337</v>
      </c>
      <c r="AC2814" s="155">
        <f t="shared" si="476"/>
        <v>7.1254100000000449</v>
      </c>
      <c r="AD2814" s="155">
        <f t="shared" si="480"/>
        <v>7.8489700000000067</v>
      </c>
      <c r="AE2814" s="152">
        <f t="shared" si="477"/>
        <v>0</v>
      </c>
      <c r="AF2814" s="152"/>
      <c r="AG2814" s="156">
        <v>39794</v>
      </c>
      <c r="AH2814" s="159">
        <v>374.82983000000002</v>
      </c>
      <c r="AI2814" s="155">
        <f t="shared" si="481"/>
        <v>345.33517499999999</v>
      </c>
      <c r="AJ2814" s="158">
        <f t="shared" si="478"/>
        <v>1.9009719690666147E-2</v>
      </c>
      <c r="AK2814" s="155">
        <f t="shared" si="482"/>
        <v>2.2721164977241602E-2</v>
      </c>
      <c r="AL2814" s="158">
        <f t="shared" si="483"/>
        <v>2.2728556394523109E-2</v>
      </c>
    </row>
    <row r="2815" spans="18:38" ht="14.25" x14ac:dyDescent="0.2">
      <c r="R2815" s="152" t="s">
        <v>94</v>
      </c>
      <c r="S2815" s="152"/>
      <c r="T2815" s="152" t="s">
        <v>92</v>
      </c>
      <c r="U2815" s="162">
        <v>39795</v>
      </c>
      <c r="V2815" s="152">
        <v>349.84075000000001</v>
      </c>
      <c r="W2815" s="152">
        <v>342.93781000000001</v>
      </c>
      <c r="X2815" s="152">
        <v>354.52424000000002</v>
      </c>
      <c r="Y2815" s="154">
        <f t="shared" si="473"/>
        <v>11.586430000000007</v>
      </c>
      <c r="Z2815" s="154">
        <f t="shared" si="474"/>
        <v>4.6834900000000061</v>
      </c>
      <c r="AA2815" s="154">
        <f t="shared" si="475"/>
        <v>-6.902940000000001</v>
      </c>
      <c r="AB2815" s="155">
        <f t="shared" si="479"/>
        <v>10.42832766666667</v>
      </c>
      <c r="AC2815" s="155">
        <f t="shared" si="476"/>
        <v>6.902940000000001</v>
      </c>
      <c r="AD2815" s="155">
        <f t="shared" si="480"/>
        <v>7.8936533333333383</v>
      </c>
      <c r="AE2815" s="152">
        <f t="shared" si="477"/>
        <v>0</v>
      </c>
      <c r="AF2815" s="152"/>
      <c r="AG2815" s="156">
        <v>39795</v>
      </c>
      <c r="AH2815" s="159">
        <v>353.27413999999999</v>
      </c>
      <c r="AI2815" s="155">
        <f t="shared" si="481"/>
        <v>345.82917400000002</v>
      </c>
      <c r="AJ2815" s="158">
        <f t="shared" si="478"/>
        <v>1.9539896127126657E-2</v>
      </c>
      <c r="AK2815" s="155">
        <f t="shared" si="482"/>
        <v>2.2824666861075472E-2</v>
      </c>
      <c r="AL2815" s="158">
        <f t="shared" si="483"/>
        <v>2.2825296206309471E-2</v>
      </c>
    </row>
    <row r="2816" spans="18:38" ht="14.25" x14ac:dyDescent="0.2">
      <c r="R2816" s="152" t="s">
        <v>94</v>
      </c>
      <c r="S2816" s="152"/>
      <c r="T2816" s="152" t="s">
        <v>92</v>
      </c>
      <c r="U2816" s="162">
        <v>39796</v>
      </c>
      <c r="V2816" s="152">
        <v>347.97212000000002</v>
      </c>
      <c r="W2816" s="152">
        <v>338.15974</v>
      </c>
      <c r="X2816" s="152">
        <v>349.07053000000002</v>
      </c>
      <c r="Y2816" s="154">
        <f t="shared" si="473"/>
        <v>10.91079000000002</v>
      </c>
      <c r="Z2816" s="154">
        <f t="shared" si="474"/>
        <v>1.0984100000000012</v>
      </c>
      <c r="AA2816" s="154">
        <f t="shared" si="475"/>
        <v>-9.8123800000000188</v>
      </c>
      <c r="AB2816" s="155">
        <f t="shared" si="479"/>
        <v>10.55692266666667</v>
      </c>
      <c r="AC2816" s="155">
        <f t="shared" si="476"/>
        <v>9.8123800000000188</v>
      </c>
      <c r="AD2816" s="155">
        <f t="shared" si="480"/>
        <v>8.0397740000000049</v>
      </c>
      <c r="AE2816" s="152">
        <f t="shared" si="477"/>
        <v>0</v>
      </c>
      <c r="AF2816" s="152"/>
      <c r="AG2816" s="156">
        <v>39796</v>
      </c>
      <c r="AH2816" s="159">
        <v>354.21723000000003</v>
      </c>
      <c r="AI2816" s="155">
        <f t="shared" si="481"/>
        <v>347.3468473333333</v>
      </c>
      <c r="AJ2816" s="158">
        <f t="shared" si="478"/>
        <v>2.7701588655074792E-2</v>
      </c>
      <c r="AK2816" s="155">
        <f t="shared" si="482"/>
        <v>2.316183264440589E-2</v>
      </c>
      <c r="AL2816" s="158">
        <f t="shared" si="483"/>
        <v>2.3146241463607102E-2</v>
      </c>
    </row>
    <row r="2817" spans="18:38" ht="14.25" x14ac:dyDescent="0.2">
      <c r="R2817" s="152" t="s">
        <v>94</v>
      </c>
      <c r="S2817" s="152"/>
      <c r="T2817" s="152" t="s">
        <v>92</v>
      </c>
      <c r="U2817" s="162">
        <v>39797</v>
      </c>
      <c r="V2817" s="152">
        <v>346.33445</v>
      </c>
      <c r="W2817" s="152">
        <v>333.80104999999998</v>
      </c>
      <c r="X2817" s="152">
        <v>346.88677000000001</v>
      </c>
      <c r="Y2817" s="154">
        <f t="shared" si="473"/>
        <v>13.085720000000038</v>
      </c>
      <c r="Z2817" s="154">
        <f t="shared" si="474"/>
        <v>0.5523200000000088</v>
      </c>
      <c r="AA2817" s="154">
        <f t="shared" si="475"/>
        <v>-12.533400000000029</v>
      </c>
      <c r="AB2817" s="155">
        <f t="shared" si="479"/>
        <v>10.593232000000004</v>
      </c>
      <c r="AC2817" s="155">
        <f t="shared" si="476"/>
        <v>12.533400000000029</v>
      </c>
      <c r="AD2817" s="155">
        <f t="shared" si="480"/>
        <v>8.0666116666666721</v>
      </c>
      <c r="AE2817" s="152">
        <f t="shared" si="477"/>
        <v>0</v>
      </c>
      <c r="AF2817" s="152"/>
      <c r="AG2817" s="156">
        <v>39797</v>
      </c>
      <c r="AH2817" s="159">
        <v>371.67182000000003</v>
      </c>
      <c r="AI2817" s="155">
        <f t="shared" si="481"/>
        <v>349.73432466666662</v>
      </c>
      <c r="AJ2817" s="158">
        <f t="shared" si="478"/>
        <v>3.3721684899328738E-2</v>
      </c>
      <c r="AK2817" s="155">
        <f t="shared" si="482"/>
        <v>2.2982953994617809E-2</v>
      </c>
      <c r="AL2817" s="158">
        <f t="shared" si="483"/>
        <v>2.3064969886370166E-2</v>
      </c>
    </row>
    <row r="2818" spans="18:38" ht="14.25" x14ac:dyDescent="0.2">
      <c r="R2818" s="152" t="s">
        <v>94</v>
      </c>
      <c r="S2818" s="152"/>
      <c r="T2818" s="152" t="s">
        <v>92</v>
      </c>
      <c r="U2818" s="162">
        <v>39798</v>
      </c>
      <c r="V2818" s="152">
        <v>346.24041999999997</v>
      </c>
      <c r="W2818" s="152">
        <v>340.22552999999999</v>
      </c>
      <c r="X2818" s="152">
        <v>347.93002999999999</v>
      </c>
      <c r="Y2818" s="154">
        <f t="shared" ref="Y2818:Y2881" si="484">X2818-W2818</f>
        <v>7.7044999999999959</v>
      </c>
      <c r="Z2818" s="154">
        <f t="shared" ref="Z2818:Z2881" si="485">X2818-V2818</f>
        <v>1.689610000000016</v>
      </c>
      <c r="AA2818" s="154">
        <f t="shared" ref="AA2818:AA2881" si="486">W2818-V2818</f>
        <v>-6.0148899999999799</v>
      </c>
      <c r="AB2818" s="155">
        <f t="shared" si="479"/>
        <v>10.689739333333337</v>
      </c>
      <c r="AC2818" s="155">
        <f t="shared" ref="AC2818:AC2881" si="487">IF((V2818-W2818)&lt;0,0,V2818-W2818)</f>
        <v>6.0148899999999799</v>
      </c>
      <c r="AD2818" s="155">
        <f t="shared" si="480"/>
        <v>8.1746786666666722</v>
      </c>
      <c r="AE2818" s="152">
        <f t="shared" ref="AE2818:AE2881" si="488">IF(AC2818&gt;=25,1,0)</f>
        <v>0</v>
      </c>
      <c r="AF2818" s="152"/>
      <c r="AG2818" s="156">
        <v>39798</v>
      </c>
      <c r="AH2818" s="159">
        <v>357.70200000000006</v>
      </c>
      <c r="AI2818" s="155">
        <f t="shared" si="481"/>
        <v>351.24262633333331</v>
      </c>
      <c r="AJ2818" s="158">
        <f t="shared" ref="AJ2818:AJ2881" si="489">AC2818/AH2818</f>
        <v>1.6815365863204507E-2</v>
      </c>
      <c r="AK2818" s="155">
        <f t="shared" si="482"/>
        <v>2.3247647784972226E-2</v>
      </c>
      <c r="AL2818" s="158">
        <f t="shared" si="483"/>
        <v>2.3273595098645027E-2</v>
      </c>
    </row>
    <row r="2819" spans="18:38" ht="14.25" x14ac:dyDescent="0.2">
      <c r="R2819" s="152" t="s">
        <v>94</v>
      </c>
      <c r="S2819" s="152"/>
      <c r="T2819" s="152" t="s">
        <v>92</v>
      </c>
      <c r="U2819" s="162">
        <v>39799</v>
      </c>
      <c r="V2819" s="152">
        <v>348.75963999999999</v>
      </c>
      <c r="W2819" s="152">
        <v>340.65075999999999</v>
      </c>
      <c r="X2819" s="152">
        <v>351.98291999999998</v>
      </c>
      <c r="Y2819" s="154">
        <f t="shared" si="484"/>
        <v>11.332159999999988</v>
      </c>
      <c r="Z2819" s="154">
        <f t="shared" si="485"/>
        <v>3.2232799999999884</v>
      </c>
      <c r="AA2819" s="154">
        <f t="shared" si="486"/>
        <v>-8.1088799999999992</v>
      </c>
      <c r="AB2819" s="155">
        <f t="shared" si="479"/>
        <v>10.604487333333337</v>
      </c>
      <c r="AC2819" s="155">
        <f t="shared" si="487"/>
        <v>8.1088799999999992</v>
      </c>
      <c r="AD2819" s="155">
        <f t="shared" si="480"/>
        <v>7.9864046666666715</v>
      </c>
      <c r="AE2819" s="152">
        <f t="shared" si="488"/>
        <v>0</v>
      </c>
      <c r="AF2819" s="152"/>
      <c r="AG2819" s="156">
        <v>39799</v>
      </c>
      <c r="AH2819" s="159">
        <v>340.26168000000001</v>
      </c>
      <c r="AI2819" s="155">
        <f t="shared" si="481"/>
        <v>351.70128699999998</v>
      </c>
      <c r="AJ2819" s="158">
        <f t="shared" si="489"/>
        <v>2.3831305364741626E-2</v>
      </c>
      <c r="AK2819" s="155">
        <f t="shared" si="482"/>
        <v>2.2637530334473997E-2</v>
      </c>
      <c r="AL2819" s="158">
        <f t="shared" si="483"/>
        <v>2.2707919936234614E-2</v>
      </c>
    </row>
    <row r="2820" spans="18:38" ht="14.25" x14ac:dyDescent="0.2">
      <c r="R2820" s="152" t="s">
        <v>94</v>
      </c>
      <c r="S2820" s="152"/>
      <c r="T2820" s="152" t="s">
        <v>92</v>
      </c>
      <c r="U2820" s="162">
        <v>39800</v>
      </c>
      <c r="V2820" s="152">
        <v>346.64434999999997</v>
      </c>
      <c r="W2820" s="152">
        <v>340.08127999999999</v>
      </c>
      <c r="X2820" s="152">
        <v>350.61331000000001</v>
      </c>
      <c r="Y2820" s="154">
        <f t="shared" si="484"/>
        <v>10.53203000000002</v>
      </c>
      <c r="Z2820" s="154">
        <f t="shared" si="485"/>
        <v>3.9689600000000382</v>
      </c>
      <c r="AA2820" s="154">
        <f t="shared" si="486"/>
        <v>-6.563069999999982</v>
      </c>
      <c r="AB2820" s="155">
        <f t="shared" si="479"/>
        <v>10.664002000000005</v>
      </c>
      <c r="AC2820" s="155">
        <f t="shared" si="487"/>
        <v>6.563069999999982</v>
      </c>
      <c r="AD2820" s="155">
        <f t="shared" si="480"/>
        <v>8.0249406666666712</v>
      </c>
      <c r="AE2820" s="152">
        <f t="shared" si="488"/>
        <v>0</v>
      </c>
      <c r="AF2820" s="152"/>
      <c r="AG2820" s="156">
        <v>39800</v>
      </c>
      <c r="AH2820" s="159">
        <v>311.98767000000004</v>
      </c>
      <c r="AI2820" s="155">
        <f t="shared" si="481"/>
        <v>351.61085566666662</v>
      </c>
      <c r="AJ2820" s="158">
        <f t="shared" si="489"/>
        <v>2.1036312108103444E-2</v>
      </c>
      <c r="AK2820" s="155">
        <f t="shared" si="482"/>
        <v>2.2766028152614071E-2</v>
      </c>
      <c r="AL2820" s="158">
        <f t="shared" si="483"/>
        <v>2.2823358657260737E-2</v>
      </c>
    </row>
    <row r="2821" spans="18:38" ht="14.25" x14ac:dyDescent="0.2">
      <c r="R2821" s="152" t="s">
        <v>94</v>
      </c>
      <c r="S2821" s="152"/>
      <c r="T2821" s="152" t="s">
        <v>92</v>
      </c>
      <c r="U2821" s="162">
        <v>39801</v>
      </c>
      <c r="V2821" s="152">
        <v>344.08292</v>
      </c>
      <c r="W2821" s="152">
        <v>326.23491000000001</v>
      </c>
      <c r="X2821" s="152">
        <v>344.03129999999999</v>
      </c>
      <c r="Y2821" s="154">
        <f t="shared" si="484"/>
        <v>17.796389999999974</v>
      </c>
      <c r="Z2821" s="154">
        <f t="shared" si="485"/>
        <v>-5.1620000000013988E-2</v>
      </c>
      <c r="AA2821" s="154">
        <f t="shared" si="486"/>
        <v>-17.848009999999988</v>
      </c>
      <c r="AB2821" s="155">
        <f t="shared" si="479"/>
        <v>11.058991666666669</v>
      </c>
      <c r="AC2821" s="155">
        <f t="shared" si="487"/>
        <v>17.848009999999988</v>
      </c>
      <c r="AD2821" s="155">
        <f t="shared" si="480"/>
        <v>8.4719770000000025</v>
      </c>
      <c r="AE2821" s="152">
        <f t="shared" si="488"/>
        <v>0</v>
      </c>
      <c r="AF2821" s="152"/>
      <c r="AG2821" s="156">
        <v>39801</v>
      </c>
      <c r="AH2821" s="159">
        <v>320.11240000000009</v>
      </c>
      <c r="AI2821" s="155">
        <f t="shared" si="481"/>
        <v>352.07072899999991</v>
      </c>
      <c r="AJ2821" s="158">
        <f t="shared" si="489"/>
        <v>5.5755447149188793E-2</v>
      </c>
      <c r="AK2821" s="155">
        <f t="shared" si="482"/>
        <v>2.4141717358739448E-2</v>
      </c>
      <c r="AL2821" s="158">
        <f t="shared" si="483"/>
        <v>2.4063281330042079E-2</v>
      </c>
    </row>
    <row r="2822" spans="18:38" ht="14.25" x14ac:dyDescent="0.2">
      <c r="R2822" s="152" t="s">
        <v>94</v>
      </c>
      <c r="S2822" s="152"/>
      <c r="T2822" s="152" t="s">
        <v>92</v>
      </c>
      <c r="U2822" s="162">
        <v>39802</v>
      </c>
      <c r="V2822" s="152">
        <v>342.98952000000003</v>
      </c>
      <c r="W2822" s="152">
        <v>333.89744999999999</v>
      </c>
      <c r="X2822" s="152">
        <v>345.09091999999998</v>
      </c>
      <c r="Y2822" s="154">
        <f t="shared" si="484"/>
        <v>11.193469999999991</v>
      </c>
      <c r="Z2822" s="154">
        <f t="shared" si="485"/>
        <v>2.1013999999999555</v>
      </c>
      <c r="AA2822" s="154">
        <f t="shared" si="486"/>
        <v>-9.0920700000000352</v>
      </c>
      <c r="AB2822" s="155">
        <f t="shared" si="479"/>
        <v>11.272635000000003</v>
      </c>
      <c r="AC2822" s="155">
        <f t="shared" si="487"/>
        <v>9.0920700000000352</v>
      </c>
      <c r="AD2822" s="155">
        <f t="shared" si="480"/>
        <v>8.6522096666666695</v>
      </c>
      <c r="AE2822" s="152">
        <f t="shared" si="488"/>
        <v>0</v>
      </c>
      <c r="AF2822" s="152"/>
      <c r="AG2822" s="156">
        <v>39802</v>
      </c>
      <c r="AH2822" s="159">
        <v>293.20502999999997</v>
      </c>
      <c r="AI2822" s="155">
        <f t="shared" si="481"/>
        <v>351.58720033333327</v>
      </c>
      <c r="AJ2822" s="158">
        <f t="shared" si="489"/>
        <v>3.1009256560162138E-2</v>
      </c>
      <c r="AK2822" s="155">
        <f t="shared" si="482"/>
        <v>2.4776165269066994E-2</v>
      </c>
      <c r="AL2822" s="158">
        <f t="shared" si="483"/>
        <v>2.460900072148153E-2</v>
      </c>
    </row>
    <row r="2823" spans="18:38" ht="14.25" x14ac:dyDescent="0.2">
      <c r="R2823" s="152" t="s">
        <v>94</v>
      </c>
      <c r="S2823" s="152"/>
      <c r="T2823" s="152" t="s">
        <v>92</v>
      </c>
      <c r="U2823" s="162">
        <v>39803</v>
      </c>
      <c r="V2823" s="152">
        <v>346.09329000000002</v>
      </c>
      <c r="W2823" s="152">
        <v>344.11802999999998</v>
      </c>
      <c r="X2823" s="152">
        <v>351.17444</v>
      </c>
      <c r="Y2823" s="154">
        <f t="shared" si="484"/>
        <v>7.056410000000028</v>
      </c>
      <c r="Z2823" s="154">
        <f t="shared" si="485"/>
        <v>5.0811499999999796</v>
      </c>
      <c r="AA2823" s="154">
        <f t="shared" si="486"/>
        <v>-1.9752600000000484</v>
      </c>
      <c r="AB2823" s="155">
        <f t="shared" si="479"/>
        <v>11.136880333333336</v>
      </c>
      <c r="AC2823" s="155">
        <f t="shared" si="487"/>
        <v>1.9752600000000484</v>
      </c>
      <c r="AD2823" s="155">
        <f t="shared" si="480"/>
        <v>8.3672663333333368</v>
      </c>
      <c r="AE2823" s="152">
        <f t="shared" si="488"/>
        <v>0</v>
      </c>
      <c r="AF2823" s="152"/>
      <c r="AG2823" s="156">
        <v>39803</v>
      </c>
      <c r="AH2823" s="159">
        <v>290.07583999999997</v>
      </c>
      <c r="AI2823" s="155">
        <f t="shared" si="481"/>
        <v>350.59777533333323</v>
      </c>
      <c r="AJ2823" s="158">
        <f t="shared" si="489"/>
        <v>6.8094605879622672E-3</v>
      </c>
      <c r="AK2823" s="155">
        <f t="shared" si="482"/>
        <v>2.3906115514372089E-2</v>
      </c>
      <c r="AL2823" s="158">
        <f t="shared" si="483"/>
        <v>2.3865714280069523E-2</v>
      </c>
    </row>
    <row r="2824" spans="18:38" ht="14.25" x14ac:dyDescent="0.2">
      <c r="R2824" s="152" t="s">
        <v>94</v>
      </c>
      <c r="S2824" s="152"/>
      <c r="T2824" s="152" t="s">
        <v>92</v>
      </c>
      <c r="U2824" s="162">
        <v>39804</v>
      </c>
      <c r="V2824" s="152">
        <v>347.52368000000001</v>
      </c>
      <c r="W2824" s="152">
        <v>345.71780000000001</v>
      </c>
      <c r="X2824" s="152">
        <v>354.18403000000001</v>
      </c>
      <c r="Y2824" s="154">
        <f t="shared" si="484"/>
        <v>8.4662299999999959</v>
      </c>
      <c r="Z2824" s="154">
        <f t="shared" si="485"/>
        <v>6.660349999999994</v>
      </c>
      <c r="AA2824" s="154">
        <f t="shared" si="486"/>
        <v>-1.8058800000000019</v>
      </c>
      <c r="AB2824" s="155">
        <f t="shared" si="479"/>
        <v>11.170033333333334</v>
      </c>
      <c r="AC2824" s="155">
        <f t="shared" si="487"/>
        <v>1.8058800000000019</v>
      </c>
      <c r="AD2824" s="155">
        <f t="shared" si="480"/>
        <v>8.3508790000000026</v>
      </c>
      <c r="AE2824" s="152">
        <f t="shared" si="488"/>
        <v>0</v>
      </c>
      <c r="AF2824" s="152"/>
      <c r="AG2824" s="156">
        <v>39804</v>
      </c>
      <c r="AH2824" s="159">
        <v>308.04058000000003</v>
      </c>
      <c r="AI2824" s="155">
        <f t="shared" si="481"/>
        <v>349.87044733333329</v>
      </c>
      <c r="AJ2824" s="158">
        <f t="shared" si="489"/>
        <v>5.8624743532167149E-3</v>
      </c>
      <c r="AK2824" s="155">
        <f t="shared" si="482"/>
        <v>2.3869362418662828E-2</v>
      </c>
      <c r="AL2824" s="158">
        <f t="shared" si="483"/>
        <v>2.386848921836442E-2</v>
      </c>
    </row>
    <row r="2825" spans="18:38" ht="14.25" x14ac:dyDescent="0.2">
      <c r="R2825" s="152" t="s">
        <v>94</v>
      </c>
      <c r="S2825" s="152"/>
      <c r="T2825" s="152" t="s">
        <v>92</v>
      </c>
      <c r="U2825" s="162">
        <v>39805</v>
      </c>
      <c r="V2825" s="152">
        <v>347.96247</v>
      </c>
      <c r="W2825" s="152">
        <v>335.74153999999999</v>
      </c>
      <c r="X2825" s="152">
        <v>348.15359999999998</v>
      </c>
      <c r="Y2825" s="154">
        <f t="shared" si="484"/>
        <v>12.412059999999997</v>
      </c>
      <c r="Z2825" s="154">
        <f t="shared" si="485"/>
        <v>0.19112999999998692</v>
      </c>
      <c r="AA2825" s="154">
        <f t="shared" si="486"/>
        <v>-12.22093000000001</v>
      </c>
      <c r="AB2825" s="155">
        <f t="shared" si="479"/>
        <v>11.196669333333336</v>
      </c>
      <c r="AC2825" s="155">
        <f t="shared" si="487"/>
        <v>12.22093000000001</v>
      </c>
      <c r="AD2825" s="155">
        <f t="shared" si="480"/>
        <v>8.6658540000000031</v>
      </c>
      <c r="AE2825" s="152">
        <f t="shared" si="488"/>
        <v>0</v>
      </c>
      <c r="AF2825" s="152"/>
      <c r="AG2825" s="156">
        <v>39805</v>
      </c>
      <c r="AH2825" s="159">
        <v>321.22025000000002</v>
      </c>
      <c r="AI2825" s="155">
        <f t="shared" si="481"/>
        <v>349.35999233333325</v>
      </c>
      <c r="AJ2825" s="158">
        <f t="shared" si="489"/>
        <v>3.8045328711374858E-2</v>
      </c>
      <c r="AK2825" s="155">
        <f t="shared" si="482"/>
        <v>2.4863008016527903E-2</v>
      </c>
      <c r="AL2825" s="158">
        <f t="shared" si="483"/>
        <v>2.480494100690182E-2</v>
      </c>
    </row>
    <row r="2826" spans="18:38" ht="14.25" x14ac:dyDescent="0.2">
      <c r="R2826" s="152" t="s">
        <v>94</v>
      </c>
      <c r="S2826" s="152"/>
      <c r="T2826" s="152" t="s">
        <v>92</v>
      </c>
      <c r="U2826" s="162">
        <v>39806</v>
      </c>
      <c r="V2826" s="152">
        <v>342.74187000000001</v>
      </c>
      <c r="W2826" s="152">
        <v>335.06966</v>
      </c>
      <c r="X2826" s="152">
        <v>347.16978999999998</v>
      </c>
      <c r="Y2826" s="154">
        <f t="shared" si="484"/>
        <v>12.100129999999979</v>
      </c>
      <c r="Z2826" s="154">
        <f t="shared" si="485"/>
        <v>4.4279199999999719</v>
      </c>
      <c r="AA2826" s="154">
        <f t="shared" si="486"/>
        <v>-7.6722100000000069</v>
      </c>
      <c r="AB2826" s="155">
        <f t="shared" si="479"/>
        <v>11.322819000000003</v>
      </c>
      <c r="AC2826" s="155">
        <f t="shared" si="487"/>
        <v>7.6722100000000069</v>
      </c>
      <c r="AD2826" s="155">
        <f t="shared" si="480"/>
        <v>8.659216666666671</v>
      </c>
      <c r="AE2826" s="152">
        <f t="shared" si="488"/>
        <v>0</v>
      </c>
      <c r="AF2826" s="152"/>
      <c r="AG2826" s="156">
        <v>39806</v>
      </c>
      <c r="AH2826" s="159">
        <v>313.08523000000002</v>
      </c>
      <c r="AI2826" s="155">
        <f t="shared" si="481"/>
        <v>347.98540700000007</v>
      </c>
      <c r="AJ2826" s="158">
        <f t="shared" si="489"/>
        <v>2.450518026672803E-2</v>
      </c>
      <c r="AK2826" s="155">
        <f t="shared" si="482"/>
        <v>2.4939342728308649E-2</v>
      </c>
      <c r="AL2826" s="158">
        <f t="shared" si="483"/>
        <v>2.4883849990487299E-2</v>
      </c>
    </row>
    <row r="2827" spans="18:38" ht="14.25" x14ac:dyDescent="0.2">
      <c r="R2827" s="152" t="s">
        <v>94</v>
      </c>
      <c r="S2827" s="152"/>
      <c r="T2827" s="152" t="s">
        <v>92</v>
      </c>
      <c r="U2827" s="162">
        <v>39807</v>
      </c>
      <c r="V2827" s="152">
        <v>348.25589000000002</v>
      </c>
      <c r="W2827" s="152">
        <v>337.9058</v>
      </c>
      <c r="X2827" s="152">
        <v>356.12281000000002</v>
      </c>
      <c r="Y2827" s="154">
        <f t="shared" si="484"/>
        <v>18.217010000000016</v>
      </c>
      <c r="Z2827" s="154">
        <f t="shared" si="485"/>
        <v>7.8669199999999933</v>
      </c>
      <c r="AA2827" s="154">
        <f t="shared" si="486"/>
        <v>-10.350090000000023</v>
      </c>
      <c r="AB2827" s="155">
        <f t="shared" si="479"/>
        <v>11.568447000000003</v>
      </c>
      <c r="AC2827" s="155">
        <f t="shared" si="487"/>
        <v>10.350090000000023</v>
      </c>
      <c r="AD2827" s="155">
        <f t="shared" si="480"/>
        <v>8.7367736666666715</v>
      </c>
      <c r="AE2827" s="152">
        <f t="shared" si="488"/>
        <v>0</v>
      </c>
      <c r="AF2827" s="152"/>
      <c r="AG2827" s="156">
        <v>39807</v>
      </c>
      <c r="AH2827" s="159">
        <v>307.21863999999999</v>
      </c>
      <c r="AI2827" s="155">
        <f t="shared" si="481"/>
        <v>346.47270799999995</v>
      </c>
      <c r="AJ2827" s="158">
        <f t="shared" si="489"/>
        <v>3.3689655028744422E-2</v>
      </c>
      <c r="AK2827" s="155">
        <f t="shared" si="482"/>
        <v>2.5303833509998194E-2</v>
      </c>
      <c r="AL2827" s="158">
        <f t="shared" si="483"/>
        <v>2.5216340176111858E-2</v>
      </c>
    </row>
    <row r="2828" spans="18:38" ht="14.25" x14ac:dyDescent="0.2">
      <c r="R2828" s="152" t="s">
        <v>94</v>
      </c>
      <c r="S2828" s="152"/>
      <c r="T2828" s="152" t="s">
        <v>92</v>
      </c>
      <c r="U2828" s="162">
        <v>39808</v>
      </c>
      <c r="V2828" s="152">
        <v>337.59084000000001</v>
      </c>
      <c r="W2828" s="152">
        <v>329.71550999999999</v>
      </c>
      <c r="X2828" s="152">
        <v>341.41046999999998</v>
      </c>
      <c r="Y2828" s="154">
        <f t="shared" si="484"/>
        <v>11.69495999999998</v>
      </c>
      <c r="Z2828" s="154">
        <f t="shared" si="485"/>
        <v>3.819629999999961</v>
      </c>
      <c r="AA2828" s="154">
        <f t="shared" si="486"/>
        <v>-7.8753300000000195</v>
      </c>
      <c r="AB2828" s="155">
        <f t="shared" si="479"/>
        <v>11.840586000000002</v>
      </c>
      <c r="AC2828" s="155">
        <f t="shared" si="487"/>
        <v>7.8753300000000195</v>
      </c>
      <c r="AD2828" s="155">
        <f t="shared" si="480"/>
        <v>8.9255720000000061</v>
      </c>
      <c r="AE2828" s="152">
        <f t="shared" si="488"/>
        <v>0</v>
      </c>
      <c r="AF2828" s="152"/>
      <c r="AG2828" s="156">
        <v>39808</v>
      </c>
      <c r="AH2828" s="159">
        <v>317.17330999999996</v>
      </c>
      <c r="AI2828" s="155">
        <f t="shared" si="481"/>
        <v>346.32006866666671</v>
      </c>
      <c r="AJ2828" s="158">
        <f t="shared" si="489"/>
        <v>2.4829737407602238E-2</v>
      </c>
      <c r="AK2828" s="155">
        <f t="shared" si="482"/>
        <v>2.5902393999454147E-2</v>
      </c>
      <c r="AL2828" s="158">
        <f t="shared" si="483"/>
        <v>2.5772609812545616E-2</v>
      </c>
    </row>
    <row r="2829" spans="18:38" ht="14.25" x14ac:dyDescent="0.2">
      <c r="R2829" s="152" t="s">
        <v>94</v>
      </c>
      <c r="S2829" s="152"/>
      <c r="T2829" s="152" t="s">
        <v>92</v>
      </c>
      <c r="U2829" s="162">
        <v>39809</v>
      </c>
      <c r="V2829" s="152">
        <v>342.37923999999998</v>
      </c>
      <c r="W2829" s="152">
        <v>337.43070999999998</v>
      </c>
      <c r="X2829" s="152">
        <v>344.63387999999998</v>
      </c>
      <c r="Y2829" s="154">
        <f t="shared" si="484"/>
        <v>7.2031700000000001</v>
      </c>
      <c r="Z2829" s="154">
        <f t="shared" si="485"/>
        <v>2.2546399999999949</v>
      </c>
      <c r="AA2829" s="154">
        <f t="shared" si="486"/>
        <v>-4.9485300000000052</v>
      </c>
      <c r="AB2829" s="155">
        <f t="shared" si="479"/>
        <v>11.790328333333337</v>
      </c>
      <c r="AC2829" s="155">
        <f t="shared" si="487"/>
        <v>4.9485300000000052</v>
      </c>
      <c r="AD2829" s="155">
        <f t="shared" si="480"/>
        <v>8.8126253333333384</v>
      </c>
      <c r="AE2829" s="152">
        <f t="shared" si="488"/>
        <v>0</v>
      </c>
      <c r="AF2829" s="152"/>
      <c r="AG2829" s="156">
        <v>39809</v>
      </c>
      <c r="AH2829" s="159">
        <v>336.49915000000004</v>
      </c>
      <c r="AI2829" s="155">
        <f t="shared" si="481"/>
        <v>347.26509766666669</v>
      </c>
      <c r="AJ2829" s="158">
        <f t="shared" si="489"/>
        <v>1.4705921248240907E-2</v>
      </c>
      <c r="AK2829" s="155">
        <f t="shared" si="482"/>
        <v>2.5490760390082804E-2</v>
      </c>
      <c r="AL2829" s="158">
        <f t="shared" si="483"/>
        <v>2.5377227347484294E-2</v>
      </c>
    </row>
    <row r="2830" spans="18:38" ht="14.25" x14ac:dyDescent="0.2">
      <c r="R2830" s="152" t="s">
        <v>94</v>
      </c>
      <c r="S2830" s="152"/>
      <c r="T2830" s="152" t="s">
        <v>92</v>
      </c>
      <c r="U2830" s="162">
        <v>39810</v>
      </c>
      <c r="V2830" s="152">
        <v>342.56932</v>
      </c>
      <c r="W2830" s="152">
        <v>334.03474999999997</v>
      </c>
      <c r="X2830" s="152">
        <v>344.12342000000001</v>
      </c>
      <c r="Y2830" s="154">
        <f t="shared" si="484"/>
        <v>10.088670000000036</v>
      </c>
      <c r="Z2830" s="154">
        <f t="shared" si="485"/>
        <v>1.5541000000000054</v>
      </c>
      <c r="AA2830" s="154">
        <f t="shared" si="486"/>
        <v>-8.5345700000000306</v>
      </c>
      <c r="AB2830" s="155">
        <f t="shared" si="479"/>
        <v>11.51100766666667</v>
      </c>
      <c r="AC2830" s="155">
        <f t="shared" si="487"/>
        <v>8.5345700000000306</v>
      </c>
      <c r="AD2830" s="155">
        <f t="shared" si="480"/>
        <v>8.4864980000000063</v>
      </c>
      <c r="AE2830" s="152">
        <f t="shared" si="488"/>
        <v>0</v>
      </c>
      <c r="AF2830" s="152"/>
      <c r="AG2830" s="156">
        <v>39810</v>
      </c>
      <c r="AH2830" s="159">
        <v>332.61186000000004</v>
      </c>
      <c r="AI2830" s="155">
        <f t="shared" si="481"/>
        <v>347.33114500000005</v>
      </c>
      <c r="AJ2830" s="158">
        <f t="shared" si="489"/>
        <v>2.5659247388232127E-2</v>
      </c>
      <c r="AK2830" s="155">
        <f t="shared" si="482"/>
        <v>2.4499254410782576E-2</v>
      </c>
      <c r="AL2830" s="158">
        <f t="shared" si="483"/>
        <v>2.4433449525524138E-2</v>
      </c>
    </row>
    <row r="2831" spans="18:38" ht="14.25" x14ac:dyDescent="0.2">
      <c r="R2831" s="152" t="s">
        <v>94</v>
      </c>
      <c r="S2831" s="152"/>
      <c r="T2831" s="152" t="s">
        <v>92</v>
      </c>
      <c r="U2831" s="162">
        <v>39811</v>
      </c>
      <c r="V2831" s="152">
        <v>343.10908999999998</v>
      </c>
      <c r="W2831" s="152">
        <v>338.60059000000001</v>
      </c>
      <c r="X2831" s="152">
        <v>344.19603000000001</v>
      </c>
      <c r="Y2831" s="154">
        <f t="shared" si="484"/>
        <v>5.5954399999999964</v>
      </c>
      <c r="Z2831" s="154">
        <f t="shared" si="485"/>
        <v>1.0869400000000269</v>
      </c>
      <c r="AA2831" s="154">
        <f t="shared" si="486"/>
        <v>-4.5084999999999695</v>
      </c>
      <c r="AB2831" s="155">
        <f t="shared" si="479"/>
        <v>11.360215000000004</v>
      </c>
      <c r="AC2831" s="155">
        <f t="shared" si="487"/>
        <v>4.5084999999999695</v>
      </c>
      <c r="AD2831" s="155">
        <f t="shared" si="480"/>
        <v>8.4168286666666727</v>
      </c>
      <c r="AE2831" s="152">
        <f t="shared" si="488"/>
        <v>0</v>
      </c>
      <c r="AF2831" s="152"/>
      <c r="AG2831" s="156">
        <v>39811</v>
      </c>
      <c r="AH2831" s="159">
        <v>355.1241</v>
      </c>
      <c r="AI2831" s="155">
        <f t="shared" si="481"/>
        <v>347.84591499999999</v>
      </c>
      <c r="AJ2831" s="158">
        <f t="shared" si="489"/>
        <v>1.2695561917650674E-2</v>
      </c>
      <c r="AK2831" s="155">
        <f t="shared" si="482"/>
        <v>2.4274912667377194E-2</v>
      </c>
      <c r="AL2831" s="158">
        <f t="shared" si="483"/>
        <v>2.4197003051384613E-2</v>
      </c>
    </row>
    <row r="2832" spans="18:38" ht="14.25" x14ac:dyDescent="0.2">
      <c r="R2832" s="152" t="s">
        <v>94</v>
      </c>
      <c r="S2832" s="152"/>
      <c r="T2832" s="152" t="s">
        <v>92</v>
      </c>
      <c r="U2832" s="162">
        <v>39812</v>
      </c>
      <c r="V2832" s="152">
        <v>342.12486999999999</v>
      </c>
      <c r="W2832" s="152">
        <v>332.22381999999999</v>
      </c>
      <c r="X2832" s="152">
        <v>343.02760000000001</v>
      </c>
      <c r="Y2832" s="154">
        <f t="shared" si="484"/>
        <v>10.803780000000017</v>
      </c>
      <c r="Z2832" s="154">
        <f t="shared" si="485"/>
        <v>0.90273000000001957</v>
      </c>
      <c r="AA2832" s="154">
        <f t="shared" si="486"/>
        <v>-9.9010499999999979</v>
      </c>
      <c r="AB2832" s="155">
        <f t="shared" si="479"/>
        <v>11.244740000000004</v>
      </c>
      <c r="AC2832" s="155">
        <f t="shared" si="487"/>
        <v>9.9010499999999979</v>
      </c>
      <c r="AD2832" s="155">
        <f t="shared" si="480"/>
        <v>8.3587333333333387</v>
      </c>
      <c r="AE2832" s="152">
        <f t="shared" si="488"/>
        <v>0</v>
      </c>
      <c r="AF2832" s="152"/>
      <c r="AG2832" s="156">
        <v>39812</v>
      </c>
      <c r="AH2832" s="159">
        <v>363.87959999999998</v>
      </c>
      <c r="AI2832" s="155">
        <f t="shared" si="481"/>
        <v>348.35600133333332</v>
      </c>
      <c r="AJ2832" s="158">
        <f t="shared" si="489"/>
        <v>2.7209686940405559E-2</v>
      </c>
      <c r="AK2832" s="155">
        <f t="shared" si="482"/>
        <v>2.4068431400078725E-2</v>
      </c>
      <c r="AL2832" s="158">
        <f t="shared" si="483"/>
        <v>2.3994802160262115E-2</v>
      </c>
    </row>
    <row r="2833" spans="18:38" ht="14.25" x14ac:dyDescent="0.2">
      <c r="R2833" s="152" t="s">
        <v>94</v>
      </c>
      <c r="S2833" s="152"/>
      <c r="T2833" s="152" t="s">
        <v>92</v>
      </c>
      <c r="U2833" s="162">
        <v>39813</v>
      </c>
      <c r="V2833" s="152">
        <v>342.87196</v>
      </c>
      <c r="W2833" s="152">
        <v>330.59983999999997</v>
      </c>
      <c r="X2833" s="152">
        <v>344.28861999999998</v>
      </c>
      <c r="Y2833" s="154">
        <f t="shared" si="484"/>
        <v>13.688780000000008</v>
      </c>
      <c r="Z2833" s="154">
        <f t="shared" si="485"/>
        <v>1.4166599999999789</v>
      </c>
      <c r="AA2833" s="154">
        <f t="shared" si="486"/>
        <v>-12.272120000000029</v>
      </c>
      <c r="AB2833" s="155">
        <f t="shared" si="479"/>
        <v>11.322691666666669</v>
      </c>
      <c r="AC2833" s="155">
        <f t="shared" si="487"/>
        <v>12.272120000000029</v>
      </c>
      <c r="AD2833" s="155">
        <f t="shared" si="480"/>
        <v>8.4301730000000052</v>
      </c>
      <c r="AE2833" s="152">
        <f t="shared" si="488"/>
        <v>0</v>
      </c>
      <c r="AF2833" s="152"/>
      <c r="AG2833" s="156">
        <v>39813</v>
      </c>
      <c r="AH2833" s="159">
        <v>381.19236000000001</v>
      </c>
      <c r="AI2833" s="155">
        <f t="shared" si="481"/>
        <v>348.36450366666662</v>
      </c>
      <c r="AJ2833" s="158">
        <f t="shared" si="489"/>
        <v>3.2194034528918759E-2</v>
      </c>
      <c r="AK2833" s="155">
        <f t="shared" si="482"/>
        <v>2.4255249399056336E-2</v>
      </c>
      <c r="AL2833" s="158">
        <f t="shared" si="483"/>
        <v>2.4199288134322768E-2</v>
      </c>
    </row>
    <row r="2834" spans="18:38" ht="14.25" x14ac:dyDescent="0.2">
      <c r="R2834" s="152" t="s">
        <v>94</v>
      </c>
      <c r="S2834" s="152"/>
      <c r="T2834" s="152" t="s">
        <v>92</v>
      </c>
      <c r="U2834" s="162">
        <v>39814</v>
      </c>
      <c r="V2834" s="152">
        <v>339.55149999999998</v>
      </c>
      <c r="W2834" s="152">
        <v>340.08368000000002</v>
      </c>
      <c r="X2834" s="152">
        <v>345.85307999999998</v>
      </c>
      <c r="Y2834" s="154">
        <f t="shared" si="484"/>
        <v>5.7693999999999619</v>
      </c>
      <c r="Z2834" s="154">
        <f t="shared" si="485"/>
        <v>6.3015800000000013</v>
      </c>
      <c r="AA2834" s="154">
        <f t="shared" si="486"/>
        <v>0.5321800000000394</v>
      </c>
      <c r="AB2834" s="155">
        <f t="shared" si="479"/>
        <v>11.11117266666667</v>
      </c>
      <c r="AC2834" s="155">
        <f t="shared" si="487"/>
        <v>0</v>
      </c>
      <c r="AD2834" s="155">
        <f t="shared" si="480"/>
        <v>8.117279666666672</v>
      </c>
      <c r="AE2834" s="152">
        <f t="shared" si="488"/>
        <v>0</v>
      </c>
      <c r="AF2834" s="152"/>
      <c r="AG2834" s="156">
        <v>39814</v>
      </c>
      <c r="AH2834" s="159">
        <v>347.68139000000002</v>
      </c>
      <c r="AI2834" s="155">
        <f t="shared" si="481"/>
        <v>346.94252633333338</v>
      </c>
      <c r="AJ2834" s="158">
        <f t="shared" si="489"/>
        <v>0</v>
      </c>
      <c r="AK2834" s="155">
        <f t="shared" si="482"/>
        <v>2.3453659082398534E-2</v>
      </c>
      <c r="AL2834" s="158">
        <f t="shared" si="483"/>
        <v>2.3396611976208993E-2</v>
      </c>
    </row>
    <row r="2835" spans="18:38" ht="14.25" x14ac:dyDescent="0.2">
      <c r="R2835" s="152" t="s">
        <v>94</v>
      </c>
      <c r="S2835" s="152"/>
      <c r="T2835" s="152" t="s">
        <v>92</v>
      </c>
      <c r="U2835" s="162">
        <v>39815</v>
      </c>
      <c r="V2835" s="152">
        <v>346.64598999999998</v>
      </c>
      <c r="W2835" s="152">
        <v>341.24117000000001</v>
      </c>
      <c r="X2835" s="152">
        <v>347.75896</v>
      </c>
      <c r="Y2835" s="154">
        <f t="shared" si="484"/>
        <v>6.5177899999999909</v>
      </c>
      <c r="Z2835" s="154">
        <f t="shared" si="485"/>
        <v>1.1129700000000184</v>
      </c>
      <c r="AA2835" s="154">
        <f t="shared" si="486"/>
        <v>-5.4048199999999724</v>
      </c>
      <c r="AB2835" s="155">
        <f t="shared" si="479"/>
        <v>11.04862766666667</v>
      </c>
      <c r="AC2835" s="155">
        <f t="shared" si="487"/>
        <v>5.4048199999999724</v>
      </c>
      <c r="AD2835" s="155">
        <f t="shared" si="480"/>
        <v>8.0283816666666716</v>
      </c>
      <c r="AE2835" s="152">
        <f t="shared" si="488"/>
        <v>0</v>
      </c>
      <c r="AF2835" s="152"/>
      <c r="AG2835" s="156">
        <v>39815</v>
      </c>
      <c r="AH2835" s="159">
        <v>362.06923999999998</v>
      </c>
      <c r="AI2835" s="155">
        <f t="shared" si="481"/>
        <v>346.1230250000001</v>
      </c>
      <c r="AJ2835" s="158">
        <f t="shared" si="489"/>
        <v>1.4927586778705567E-2</v>
      </c>
      <c r="AK2835" s="155">
        <f t="shared" si="482"/>
        <v>2.3255381637412271E-2</v>
      </c>
      <c r="AL2835" s="158">
        <f t="shared" si="483"/>
        <v>2.3195167864566851E-2</v>
      </c>
    </row>
    <row r="2836" spans="18:38" ht="14.25" x14ac:dyDescent="0.2">
      <c r="R2836" s="152" t="s">
        <v>94</v>
      </c>
      <c r="S2836" s="152"/>
      <c r="T2836" s="152" t="s">
        <v>92</v>
      </c>
      <c r="U2836" s="162">
        <v>39816</v>
      </c>
      <c r="V2836" s="152">
        <v>347.64213000000001</v>
      </c>
      <c r="W2836" s="152">
        <v>341.34165999999999</v>
      </c>
      <c r="X2836" s="152">
        <v>351.07691999999997</v>
      </c>
      <c r="Y2836" s="154">
        <f t="shared" si="484"/>
        <v>9.7352599999999825</v>
      </c>
      <c r="Z2836" s="154">
        <f t="shared" si="485"/>
        <v>3.434789999999964</v>
      </c>
      <c r="AA2836" s="154">
        <f t="shared" si="486"/>
        <v>-6.3004700000000184</v>
      </c>
      <c r="AB2836" s="155">
        <f t="shared" si="479"/>
        <v>10.471638000000004</v>
      </c>
      <c r="AC2836" s="155">
        <f t="shared" si="487"/>
        <v>6.3004700000000184</v>
      </c>
      <c r="AD2836" s="155">
        <f t="shared" si="480"/>
        <v>7.4998006666666734</v>
      </c>
      <c r="AE2836" s="152">
        <f t="shared" si="488"/>
        <v>0</v>
      </c>
      <c r="AF2836" s="152"/>
      <c r="AG2836" s="156">
        <v>39816</v>
      </c>
      <c r="AH2836" s="159">
        <v>377.71504000000004</v>
      </c>
      <c r="AI2836" s="155">
        <f t="shared" si="481"/>
        <v>346.50983466666679</v>
      </c>
      <c r="AJ2836" s="158">
        <f t="shared" si="489"/>
        <v>1.6680484843812463E-2</v>
      </c>
      <c r="AK2836" s="155">
        <f t="shared" si="482"/>
        <v>2.1793984579876344E-2</v>
      </c>
      <c r="AL2836" s="158">
        <f t="shared" si="483"/>
        <v>2.1643832054236731E-2</v>
      </c>
    </row>
    <row r="2837" spans="18:38" ht="14.25" x14ac:dyDescent="0.2">
      <c r="R2837" s="152" t="s">
        <v>94</v>
      </c>
      <c r="S2837" s="152"/>
      <c r="T2837" s="152" t="s">
        <v>92</v>
      </c>
      <c r="U2837" s="162">
        <v>39817</v>
      </c>
      <c r="V2837" s="152">
        <v>344.65568999999999</v>
      </c>
      <c r="W2837" s="152">
        <v>336.78462000000002</v>
      </c>
      <c r="X2837" s="152">
        <v>347.32303999999999</v>
      </c>
      <c r="Y2837" s="154">
        <f t="shared" si="484"/>
        <v>10.538419999999974</v>
      </c>
      <c r="Z2837" s="154">
        <f t="shared" si="485"/>
        <v>2.667349999999999</v>
      </c>
      <c r="AA2837" s="154">
        <f t="shared" si="486"/>
        <v>-7.8710699999999747</v>
      </c>
      <c r="AB2837" s="155">
        <f t="shared" si="479"/>
        <v>10.39698066666667</v>
      </c>
      <c r="AC2837" s="155">
        <f t="shared" si="487"/>
        <v>7.8710699999999747</v>
      </c>
      <c r="AD2837" s="155">
        <f t="shared" si="480"/>
        <v>7.4457706666666734</v>
      </c>
      <c r="AE2837" s="152">
        <f t="shared" si="488"/>
        <v>0</v>
      </c>
      <c r="AF2837" s="152"/>
      <c r="AG2837" s="156">
        <v>39817</v>
      </c>
      <c r="AH2837" s="159">
        <v>390.52020000000005</v>
      </c>
      <c r="AI2837" s="155">
        <f t="shared" si="481"/>
        <v>347.1981790000001</v>
      </c>
      <c r="AJ2837" s="158">
        <f t="shared" si="489"/>
        <v>2.0155346637638651E-2</v>
      </c>
      <c r="AK2837" s="155">
        <f t="shared" si="482"/>
        <v>2.1610396177164905E-2</v>
      </c>
      <c r="AL2837" s="158">
        <f t="shared" si="483"/>
        <v>2.1445304488957793E-2</v>
      </c>
    </row>
    <row r="2838" spans="18:38" ht="14.25" x14ac:dyDescent="0.2">
      <c r="R2838" s="152" t="s">
        <v>94</v>
      </c>
      <c r="S2838" s="152"/>
      <c r="T2838" s="152" t="s">
        <v>92</v>
      </c>
      <c r="U2838" s="162">
        <v>39818</v>
      </c>
      <c r="V2838" s="152">
        <v>345.08834000000002</v>
      </c>
      <c r="W2838" s="152">
        <v>337.34804000000003</v>
      </c>
      <c r="X2838" s="152">
        <v>347.42630000000003</v>
      </c>
      <c r="Y2838" s="154">
        <f t="shared" si="484"/>
        <v>10.07826</v>
      </c>
      <c r="Z2838" s="154">
        <f t="shared" si="485"/>
        <v>2.3379600000000096</v>
      </c>
      <c r="AA2838" s="154">
        <f t="shared" si="486"/>
        <v>-7.7402999999999906</v>
      </c>
      <c r="AB2838" s="155">
        <f t="shared" si="479"/>
        <v>10.347081000000001</v>
      </c>
      <c r="AC2838" s="155">
        <f t="shared" si="487"/>
        <v>7.7402999999999906</v>
      </c>
      <c r="AD2838" s="155">
        <f t="shared" si="480"/>
        <v>7.5088743333333392</v>
      </c>
      <c r="AE2838" s="152">
        <f t="shared" si="488"/>
        <v>0</v>
      </c>
      <c r="AF2838" s="152"/>
      <c r="AG2838" s="156">
        <v>39818</v>
      </c>
      <c r="AH2838" s="159">
        <v>422.44586000000004</v>
      </c>
      <c r="AI2838" s="155">
        <f t="shared" si="481"/>
        <v>349.73471766666665</v>
      </c>
      <c r="AJ2838" s="158">
        <f t="shared" si="489"/>
        <v>1.8322584579240499E-2</v>
      </c>
      <c r="AK2838" s="155">
        <f t="shared" si="482"/>
        <v>2.1658404656479748E-2</v>
      </c>
      <c r="AL2838" s="158">
        <f t="shared" si="483"/>
        <v>2.1470199994528632E-2</v>
      </c>
    </row>
    <row r="2839" spans="18:38" ht="14.25" x14ac:dyDescent="0.2">
      <c r="R2839" s="152" t="s">
        <v>94</v>
      </c>
      <c r="S2839" s="152"/>
      <c r="T2839" s="152" t="s">
        <v>92</v>
      </c>
      <c r="U2839" s="162">
        <v>39819</v>
      </c>
      <c r="V2839" s="152">
        <v>342.90429</v>
      </c>
      <c r="W2839" s="152">
        <v>338.11709000000002</v>
      </c>
      <c r="X2839" s="152">
        <v>343.77048000000002</v>
      </c>
      <c r="Y2839" s="154">
        <f t="shared" si="484"/>
        <v>5.6533900000000017</v>
      </c>
      <c r="Z2839" s="154">
        <f t="shared" si="485"/>
        <v>0.86619000000001733</v>
      </c>
      <c r="AA2839" s="154">
        <f t="shared" si="486"/>
        <v>-4.7871999999999844</v>
      </c>
      <c r="AB2839" s="155">
        <f t="shared" si="479"/>
        <v>10.045531666666669</v>
      </c>
      <c r="AC2839" s="155">
        <f t="shared" si="487"/>
        <v>4.7871999999999844</v>
      </c>
      <c r="AD2839" s="155">
        <f t="shared" si="480"/>
        <v>7.3148986666666724</v>
      </c>
      <c r="AE2839" s="152">
        <f t="shared" si="488"/>
        <v>0</v>
      </c>
      <c r="AF2839" s="152"/>
      <c r="AG2839" s="156">
        <v>39819</v>
      </c>
      <c r="AH2839" s="159">
        <v>446.11</v>
      </c>
      <c r="AI2839" s="155">
        <f t="shared" si="481"/>
        <v>352.65130300000015</v>
      </c>
      <c r="AJ2839" s="158">
        <f t="shared" si="489"/>
        <v>1.0730985631346493E-2</v>
      </c>
      <c r="AK2839" s="155">
        <f t="shared" si="482"/>
        <v>2.1030223710020491E-2</v>
      </c>
      <c r="AL2839" s="158">
        <f t="shared" si="483"/>
        <v>2.0742582274441985E-2</v>
      </c>
    </row>
    <row r="2840" spans="18:38" ht="14.25" x14ac:dyDescent="0.2">
      <c r="R2840" s="152" t="s">
        <v>94</v>
      </c>
      <c r="S2840" s="152"/>
      <c r="T2840" s="152" t="s">
        <v>92</v>
      </c>
      <c r="U2840" s="162">
        <v>39820</v>
      </c>
      <c r="V2840" s="152">
        <v>344.44099999999997</v>
      </c>
      <c r="W2840" s="152">
        <v>337.34366999999997</v>
      </c>
      <c r="X2840" s="152">
        <v>349.52147000000002</v>
      </c>
      <c r="Y2840" s="154">
        <f t="shared" si="484"/>
        <v>12.177800000000047</v>
      </c>
      <c r="Z2840" s="154">
        <f t="shared" si="485"/>
        <v>5.080470000000048</v>
      </c>
      <c r="AA2840" s="154">
        <f t="shared" si="486"/>
        <v>-7.0973299999999995</v>
      </c>
      <c r="AB2840" s="155">
        <f t="shared" si="479"/>
        <v>10.188302333333336</v>
      </c>
      <c r="AC2840" s="155">
        <f t="shared" si="487"/>
        <v>7.0973299999999995</v>
      </c>
      <c r="AD2840" s="155">
        <f t="shared" si="480"/>
        <v>7.4148180000000066</v>
      </c>
      <c r="AE2840" s="152">
        <f t="shared" si="488"/>
        <v>0</v>
      </c>
      <c r="AF2840" s="152"/>
      <c r="AG2840" s="156">
        <v>39820</v>
      </c>
      <c r="AH2840" s="159">
        <v>436.50979000000001</v>
      </c>
      <c r="AI2840" s="155">
        <f t="shared" si="481"/>
        <v>355.01331133333338</v>
      </c>
      <c r="AJ2840" s="158">
        <f t="shared" si="489"/>
        <v>1.6259268778370355E-2</v>
      </c>
      <c r="AK2840" s="155">
        <f t="shared" si="482"/>
        <v>2.1198458038948997E-2</v>
      </c>
      <c r="AL2840" s="158">
        <f t="shared" si="483"/>
        <v>2.0886028110191048E-2</v>
      </c>
    </row>
    <row r="2841" spans="18:38" ht="14.25" x14ac:dyDescent="0.2">
      <c r="R2841" s="152" t="s">
        <v>94</v>
      </c>
      <c r="S2841" s="152"/>
      <c r="T2841" s="152" t="s">
        <v>92</v>
      </c>
      <c r="U2841" s="162">
        <v>39821</v>
      </c>
      <c r="V2841" s="152">
        <v>350.0539</v>
      </c>
      <c r="W2841" s="152">
        <v>341.59710000000001</v>
      </c>
      <c r="X2841" s="152">
        <v>352.41059999999999</v>
      </c>
      <c r="Y2841" s="154">
        <f t="shared" si="484"/>
        <v>10.813499999999976</v>
      </c>
      <c r="Z2841" s="154">
        <f t="shared" si="485"/>
        <v>2.3566999999999894</v>
      </c>
      <c r="AA2841" s="154">
        <f t="shared" si="486"/>
        <v>-8.456799999999987</v>
      </c>
      <c r="AB2841" s="155">
        <f t="shared" si="479"/>
        <v>10.303345000000002</v>
      </c>
      <c r="AC2841" s="155">
        <f t="shared" si="487"/>
        <v>8.456799999999987</v>
      </c>
      <c r="AD2841" s="155">
        <f t="shared" si="480"/>
        <v>7.5199856666666713</v>
      </c>
      <c r="AE2841" s="152">
        <f t="shared" si="488"/>
        <v>0</v>
      </c>
      <c r="AF2841" s="152"/>
      <c r="AG2841" s="156">
        <v>39821</v>
      </c>
      <c r="AH2841" s="159">
        <v>417.78960000000001</v>
      </c>
      <c r="AI2841" s="155">
        <f t="shared" si="481"/>
        <v>356.07661766666672</v>
      </c>
      <c r="AJ2841" s="158">
        <f t="shared" si="489"/>
        <v>2.0241767626575643E-2</v>
      </c>
      <c r="AK2841" s="155">
        <f t="shared" si="482"/>
        <v>2.1415215089095604E-2</v>
      </c>
      <c r="AL2841" s="158">
        <f t="shared" si="483"/>
        <v>2.1119010048860722E-2</v>
      </c>
    </row>
    <row r="2842" spans="18:38" ht="14.25" x14ac:dyDescent="0.2">
      <c r="R2842" s="152" t="s">
        <v>94</v>
      </c>
      <c r="S2842" s="152"/>
      <c r="T2842" s="152" t="s">
        <v>92</v>
      </c>
      <c r="U2842" s="162">
        <v>39822</v>
      </c>
      <c r="V2842" s="152">
        <v>346.73746999999997</v>
      </c>
      <c r="W2842" s="152">
        <v>334.13371000000001</v>
      </c>
      <c r="X2842" s="152">
        <v>347.87333999999998</v>
      </c>
      <c r="Y2842" s="154">
        <f t="shared" si="484"/>
        <v>13.739629999999977</v>
      </c>
      <c r="Z2842" s="154">
        <f t="shared" si="485"/>
        <v>1.1358700000000113</v>
      </c>
      <c r="AA2842" s="154">
        <f t="shared" si="486"/>
        <v>-12.603759999999966</v>
      </c>
      <c r="AB2842" s="155">
        <f t="shared" si="479"/>
        <v>10.509187666666667</v>
      </c>
      <c r="AC2842" s="155">
        <f t="shared" si="487"/>
        <v>12.603759999999966</v>
      </c>
      <c r="AD2842" s="155">
        <f t="shared" si="480"/>
        <v>7.7194066666666705</v>
      </c>
      <c r="AE2842" s="152">
        <f t="shared" si="488"/>
        <v>0</v>
      </c>
      <c r="AF2842" s="152"/>
      <c r="AG2842" s="156">
        <v>39822</v>
      </c>
      <c r="AH2842" s="159">
        <v>424.94797</v>
      </c>
      <c r="AI2842" s="155">
        <f t="shared" si="481"/>
        <v>357.21512833333333</v>
      </c>
      <c r="AJ2842" s="158">
        <f t="shared" si="489"/>
        <v>2.9659536907541799E-2</v>
      </c>
      <c r="AK2842" s="155">
        <f t="shared" si="482"/>
        <v>2.1839105612272969E-2</v>
      </c>
      <c r="AL2842" s="158">
        <f t="shared" si="483"/>
        <v>2.1609965688416614E-2</v>
      </c>
    </row>
    <row r="2843" spans="18:38" ht="14.25" x14ac:dyDescent="0.2">
      <c r="R2843" s="152" t="s">
        <v>94</v>
      </c>
      <c r="S2843" s="152"/>
      <c r="T2843" s="152" t="s">
        <v>92</v>
      </c>
      <c r="U2843" s="162">
        <v>39823</v>
      </c>
      <c r="V2843" s="152">
        <v>346.73039</v>
      </c>
      <c r="W2843" s="152">
        <v>332.30907000000002</v>
      </c>
      <c r="X2843" s="152">
        <v>347.53615000000002</v>
      </c>
      <c r="Y2843" s="154">
        <f t="shared" si="484"/>
        <v>15.227080000000001</v>
      </c>
      <c r="Z2843" s="154">
        <f t="shared" si="485"/>
        <v>0.80576000000002068</v>
      </c>
      <c r="AA2843" s="154">
        <f t="shared" si="486"/>
        <v>-14.42131999999998</v>
      </c>
      <c r="AB2843" s="155">
        <f t="shared" si="479"/>
        <v>10.743212666666668</v>
      </c>
      <c r="AC2843" s="155">
        <f t="shared" si="487"/>
        <v>14.42131999999998</v>
      </c>
      <c r="AD2843" s="155">
        <f t="shared" si="480"/>
        <v>8.0249530000000036</v>
      </c>
      <c r="AE2843" s="152">
        <f t="shared" si="488"/>
        <v>0</v>
      </c>
      <c r="AF2843" s="152"/>
      <c r="AG2843" s="156">
        <v>39823</v>
      </c>
      <c r="AH2843" s="159">
        <v>423.07602000000003</v>
      </c>
      <c r="AI2843" s="155">
        <f t="shared" si="481"/>
        <v>358.40826099999998</v>
      </c>
      <c r="AJ2843" s="158">
        <f t="shared" si="489"/>
        <v>3.4086829123522483E-2</v>
      </c>
      <c r="AK2843" s="155">
        <f t="shared" si="482"/>
        <v>2.2523041856780907E-2</v>
      </c>
      <c r="AL2843" s="158">
        <f t="shared" si="483"/>
        <v>2.2390535802968011E-2</v>
      </c>
    </row>
    <row r="2844" spans="18:38" ht="14.25" x14ac:dyDescent="0.2">
      <c r="R2844" s="152" t="s">
        <v>94</v>
      </c>
      <c r="S2844" s="152"/>
      <c r="T2844" s="152" t="s">
        <v>92</v>
      </c>
      <c r="U2844" s="162">
        <v>39824</v>
      </c>
      <c r="V2844" s="152">
        <v>347.36590000000001</v>
      </c>
      <c r="W2844" s="152">
        <v>343.97334000000001</v>
      </c>
      <c r="X2844" s="152">
        <v>351.85577000000001</v>
      </c>
      <c r="Y2844" s="154">
        <f t="shared" si="484"/>
        <v>7.8824299999999994</v>
      </c>
      <c r="Z2844" s="154">
        <f t="shared" si="485"/>
        <v>4.4898699999999963</v>
      </c>
      <c r="AA2844" s="154">
        <f t="shared" si="486"/>
        <v>-3.3925600000000031</v>
      </c>
      <c r="AB2844" s="155">
        <f t="shared" si="479"/>
        <v>10.653369666666666</v>
      </c>
      <c r="AC2844" s="155">
        <f t="shared" si="487"/>
        <v>3.3925600000000031</v>
      </c>
      <c r="AD2844" s="155">
        <f t="shared" si="480"/>
        <v>7.9005246666666684</v>
      </c>
      <c r="AE2844" s="152">
        <f t="shared" si="488"/>
        <v>0</v>
      </c>
      <c r="AF2844" s="152"/>
      <c r="AG2844" s="156">
        <v>39824</v>
      </c>
      <c r="AH2844" s="159">
        <v>384.24815000000001</v>
      </c>
      <c r="AI2844" s="155">
        <f t="shared" si="481"/>
        <v>358.72220499999997</v>
      </c>
      <c r="AJ2844" s="158">
        <f t="shared" si="489"/>
        <v>8.8290860996988619E-3</v>
      </c>
      <c r="AK2844" s="155">
        <f t="shared" si="482"/>
        <v>2.2183687403748667E-2</v>
      </c>
      <c r="AL2844" s="158">
        <f t="shared" si="483"/>
        <v>2.202407477581899E-2</v>
      </c>
    </row>
    <row r="2845" spans="18:38" ht="14.25" x14ac:dyDescent="0.2">
      <c r="R2845" s="152" t="s">
        <v>94</v>
      </c>
      <c r="S2845" s="152"/>
      <c r="T2845" s="152" t="s">
        <v>92</v>
      </c>
      <c r="U2845" s="162">
        <v>39825</v>
      </c>
      <c r="V2845" s="152">
        <v>352.57574</v>
      </c>
      <c r="W2845" s="152">
        <v>345.19278000000003</v>
      </c>
      <c r="X2845" s="152">
        <v>353.76657</v>
      </c>
      <c r="Y2845" s="154">
        <f t="shared" si="484"/>
        <v>8.573789999999974</v>
      </c>
      <c r="Z2845" s="154">
        <f t="shared" si="485"/>
        <v>1.1908300000000054</v>
      </c>
      <c r="AA2845" s="154">
        <f t="shared" si="486"/>
        <v>-7.3829599999999687</v>
      </c>
      <c r="AB2845" s="155">
        <f t="shared" si="479"/>
        <v>10.552948333333331</v>
      </c>
      <c r="AC2845" s="155">
        <f t="shared" si="487"/>
        <v>7.3829599999999687</v>
      </c>
      <c r="AD2845" s="155">
        <f t="shared" si="480"/>
        <v>7.9165253333333343</v>
      </c>
      <c r="AE2845" s="152">
        <f t="shared" si="488"/>
        <v>0</v>
      </c>
      <c r="AF2845" s="152"/>
      <c r="AG2845" s="156">
        <v>39825</v>
      </c>
      <c r="AH2845" s="159">
        <v>377.37763000000001</v>
      </c>
      <c r="AI2845" s="155">
        <f t="shared" si="481"/>
        <v>359.52565466666664</v>
      </c>
      <c r="AJ2845" s="158">
        <f t="shared" si="489"/>
        <v>1.9563851731222034E-2</v>
      </c>
      <c r="AK2845" s="155">
        <f t="shared" si="482"/>
        <v>2.2184485923885177E-2</v>
      </c>
      <c r="AL2845" s="158">
        <f t="shared" si="483"/>
        <v>2.2019361429640179E-2</v>
      </c>
    </row>
    <row r="2846" spans="18:38" ht="14.25" x14ac:dyDescent="0.2">
      <c r="R2846" s="152" t="s">
        <v>94</v>
      </c>
      <c r="S2846" s="152"/>
      <c r="T2846" s="152" t="s">
        <v>92</v>
      </c>
      <c r="U2846" s="162">
        <v>39826</v>
      </c>
      <c r="V2846" s="152">
        <v>353.89447000000001</v>
      </c>
      <c r="W2846" s="152">
        <v>344.91244999999998</v>
      </c>
      <c r="X2846" s="152">
        <v>354.02886000000001</v>
      </c>
      <c r="Y2846" s="154">
        <f t="shared" si="484"/>
        <v>9.1164100000000303</v>
      </c>
      <c r="Z2846" s="154">
        <f t="shared" si="485"/>
        <v>0.13438999999999623</v>
      </c>
      <c r="AA2846" s="154">
        <f t="shared" si="486"/>
        <v>-8.9820200000000341</v>
      </c>
      <c r="AB2846" s="155">
        <f t="shared" ref="AB2846:AB2909" si="490">AVERAGE(Y2817:Y2846)</f>
        <v>10.493135666666666</v>
      </c>
      <c r="AC2846" s="155">
        <f t="shared" si="487"/>
        <v>8.9820200000000341</v>
      </c>
      <c r="AD2846" s="155">
        <f t="shared" ref="AD2846:AD2909" si="491">AVERAGE(AC2817:AC2846)</f>
        <v>7.8888466666666677</v>
      </c>
      <c r="AE2846" s="152">
        <f t="shared" si="488"/>
        <v>0</v>
      </c>
      <c r="AF2846" s="152"/>
      <c r="AG2846" s="156">
        <v>39826</v>
      </c>
      <c r="AH2846" s="159">
        <v>383.52947999999998</v>
      </c>
      <c r="AI2846" s="155">
        <f t="shared" ref="AI2846:AI2909" si="492">AVERAGE(AH2817:AH2846)</f>
        <v>360.5027296666666</v>
      </c>
      <c r="AJ2846" s="158">
        <f t="shared" si="489"/>
        <v>2.3419373133976649E-2</v>
      </c>
      <c r="AK2846" s="155">
        <f t="shared" ref="AK2846:AK2909" si="493">AVERAGE(AJ2817:AJ2846)</f>
        <v>2.2041745406515243E-2</v>
      </c>
      <c r="AL2846" s="158">
        <f t="shared" ref="AL2846:AL2909" si="494">AD2846/AI2846</f>
        <v>2.1882904115486091E-2</v>
      </c>
    </row>
    <row r="2847" spans="18:38" ht="14.25" x14ac:dyDescent="0.2">
      <c r="R2847" s="152" t="s">
        <v>94</v>
      </c>
      <c r="S2847" s="152"/>
      <c r="T2847" s="152" t="s">
        <v>92</v>
      </c>
      <c r="U2847" s="162">
        <v>39827</v>
      </c>
      <c r="V2847" s="152">
        <v>349.27091999999999</v>
      </c>
      <c r="W2847" s="152">
        <v>338.24293</v>
      </c>
      <c r="X2847" s="152">
        <v>353.59142000000003</v>
      </c>
      <c r="Y2847" s="154">
        <f t="shared" si="484"/>
        <v>15.348490000000027</v>
      </c>
      <c r="Z2847" s="154">
        <f t="shared" si="485"/>
        <v>4.3205000000000382</v>
      </c>
      <c r="AA2847" s="154">
        <f t="shared" si="486"/>
        <v>-11.027989999999988</v>
      </c>
      <c r="AB2847" s="155">
        <f t="shared" si="490"/>
        <v>10.568561333333331</v>
      </c>
      <c r="AC2847" s="155">
        <f t="shared" si="487"/>
        <v>11.027989999999988</v>
      </c>
      <c r="AD2847" s="155">
        <f t="shared" si="491"/>
        <v>7.8386663333333333</v>
      </c>
      <c r="AE2847" s="152">
        <f t="shared" si="488"/>
        <v>0</v>
      </c>
      <c r="AF2847" s="152"/>
      <c r="AG2847" s="156">
        <v>39827</v>
      </c>
      <c r="AH2847" s="159">
        <v>399.55</v>
      </c>
      <c r="AI2847" s="155">
        <f t="shared" si="492"/>
        <v>361.43200233333323</v>
      </c>
      <c r="AJ2847" s="158">
        <f t="shared" si="489"/>
        <v>2.7601026154423697E-2</v>
      </c>
      <c r="AK2847" s="155">
        <f t="shared" si="493"/>
        <v>2.1837723448351741E-2</v>
      </c>
      <c r="AL2847" s="158">
        <f t="shared" si="494"/>
        <v>2.1687803743798171E-2</v>
      </c>
    </row>
    <row r="2848" spans="18:38" ht="14.25" x14ac:dyDescent="0.2">
      <c r="R2848" s="152" t="s">
        <v>94</v>
      </c>
      <c r="S2848" s="152"/>
      <c r="T2848" s="152" t="s">
        <v>92</v>
      </c>
      <c r="U2848" s="162">
        <v>39828</v>
      </c>
      <c r="V2848" s="152">
        <v>342.32789000000002</v>
      </c>
      <c r="W2848" s="152">
        <v>330.99380000000002</v>
      </c>
      <c r="X2848" s="152">
        <v>345.23730999999998</v>
      </c>
      <c r="Y2848" s="154">
        <f t="shared" si="484"/>
        <v>14.243509999999958</v>
      </c>
      <c r="Z2848" s="154">
        <f t="shared" si="485"/>
        <v>2.9094199999999546</v>
      </c>
      <c r="AA2848" s="154">
        <f t="shared" si="486"/>
        <v>-11.334090000000003</v>
      </c>
      <c r="AB2848" s="155">
        <f t="shared" si="490"/>
        <v>10.786528333333331</v>
      </c>
      <c r="AC2848" s="155">
        <f t="shared" si="487"/>
        <v>11.334090000000003</v>
      </c>
      <c r="AD2848" s="155">
        <f t="shared" si="491"/>
        <v>8.0159730000000007</v>
      </c>
      <c r="AE2848" s="152">
        <f t="shared" si="488"/>
        <v>0</v>
      </c>
      <c r="AF2848" s="152"/>
      <c r="AG2848" s="156">
        <v>39828</v>
      </c>
      <c r="AH2848" s="159">
        <v>402.1</v>
      </c>
      <c r="AI2848" s="155">
        <f t="shared" si="492"/>
        <v>362.91193566666669</v>
      </c>
      <c r="AJ2848" s="158">
        <f t="shared" si="489"/>
        <v>2.8187241979607071E-2</v>
      </c>
      <c r="AK2848" s="155">
        <f t="shared" si="493"/>
        <v>2.2216785985565164E-2</v>
      </c>
      <c r="AL2848" s="158">
        <f t="shared" si="494"/>
        <v>2.2087928811916076E-2</v>
      </c>
    </row>
    <row r="2849" spans="18:38" ht="14.25" x14ac:dyDescent="0.2">
      <c r="R2849" s="152" t="s">
        <v>94</v>
      </c>
      <c r="S2849" s="152"/>
      <c r="T2849" s="152" t="s">
        <v>92</v>
      </c>
      <c r="U2849" s="162">
        <v>39829</v>
      </c>
      <c r="V2849" s="152">
        <v>346.38596000000001</v>
      </c>
      <c r="W2849" s="152">
        <v>336.82154000000003</v>
      </c>
      <c r="X2849" s="152">
        <v>347.80916000000002</v>
      </c>
      <c r="Y2849" s="154">
        <f t="shared" si="484"/>
        <v>10.987619999999993</v>
      </c>
      <c r="Z2849" s="154">
        <f t="shared" si="485"/>
        <v>1.4232000000000085</v>
      </c>
      <c r="AA2849" s="154">
        <f t="shared" si="486"/>
        <v>-9.5644199999999842</v>
      </c>
      <c r="AB2849" s="155">
        <f t="shared" si="490"/>
        <v>10.775043666666665</v>
      </c>
      <c r="AC2849" s="155">
        <f t="shared" si="487"/>
        <v>9.5644199999999842</v>
      </c>
      <c r="AD2849" s="155">
        <f t="shared" si="491"/>
        <v>8.0644910000000003</v>
      </c>
      <c r="AE2849" s="152">
        <f t="shared" si="488"/>
        <v>0</v>
      </c>
      <c r="AF2849" s="152"/>
      <c r="AG2849" s="156">
        <v>39829</v>
      </c>
      <c r="AH2849" s="159">
        <v>379.73772000000002</v>
      </c>
      <c r="AI2849" s="155">
        <f t="shared" si="492"/>
        <v>364.2278036666666</v>
      </c>
      <c r="AJ2849" s="158">
        <f t="shared" si="489"/>
        <v>2.5186910586601677E-2</v>
      </c>
      <c r="AK2849" s="155">
        <f t="shared" si="493"/>
        <v>2.2261972826293833E-2</v>
      </c>
      <c r="AL2849" s="158">
        <f t="shared" si="494"/>
        <v>2.2141338247149433E-2</v>
      </c>
    </row>
    <row r="2850" spans="18:38" ht="14.25" x14ac:dyDescent="0.2">
      <c r="R2850" s="152" t="s">
        <v>94</v>
      </c>
      <c r="S2850" s="152"/>
      <c r="T2850" s="152" t="s">
        <v>92</v>
      </c>
      <c r="U2850" s="162">
        <v>39830</v>
      </c>
      <c r="V2850" s="152">
        <v>349.17034999999998</v>
      </c>
      <c r="W2850" s="152">
        <v>349.39708000000002</v>
      </c>
      <c r="X2850" s="152">
        <v>354.49542000000002</v>
      </c>
      <c r="Y2850" s="154">
        <f t="shared" si="484"/>
        <v>5.0983400000000074</v>
      </c>
      <c r="Z2850" s="154">
        <f t="shared" si="485"/>
        <v>5.3250700000000393</v>
      </c>
      <c r="AA2850" s="154">
        <f t="shared" si="486"/>
        <v>0.22673000000003185</v>
      </c>
      <c r="AB2850" s="155">
        <f t="shared" si="490"/>
        <v>10.593920666666664</v>
      </c>
      <c r="AC2850" s="155">
        <f t="shared" si="487"/>
        <v>0</v>
      </c>
      <c r="AD2850" s="155">
        <f t="shared" si="491"/>
        <v>7.8457220000000003</v>
      </c>
      <c r="AE2850" s="152">
        <f t="shared" si="488"/>
        <v>0</v>
      </c>
      <c r="AF2850" s="152"/>
      <c r="AG2850" s="156">
        <v>39830</v>
      </c>
      <c r="AH2850" s="159">
        <v>344.02421000000004</v>
      </c>
      <c r="AI2850" s="155">
        <f t="shared" si="492"/>
        <v>365.29568833333326</v>
      </c>
      <c r="AJ2850" s="158">
        <f t="shared" si="489"/>
        <v>0</v>
      </c>
      <c r="AK2850" s="155">
        <f t="shared" si="493"/>
        <v>2.156076242269039E-2</v>
      </c>
      <c r="AL2850" s="158">
        <f t="shared" si="494"/>
        <v>2.1477729550535396E-2</v>
      </c>
    </row>
    <row r="2851" spans="18:38" ht="14.25" x14ac:dyDescent="0.2">
      <c r="R2851" s="152" t="s">
        <v>94</v>
      </c>
      <c r="S2851" s="152"/>
      <c r="T2851" s="152" t="s">
        <v>92</v>
      </c>
      <c r="U2851" s="162">
        <v>39831</v>
      </c>
      <c r="V2851" s="152">
        <v>352.32071999999999</v>
      </c>
      <c r="W2851" s="152">
        <v>344.51476000000002</v>
      </c>
      <c r="X2851" s="152">
        <v>352.45639999999997</v>
      </c>
      <c r="Y2851" s="154">
        <f t="shared" si="484"/>
        <v>7.9416399999999499</v>
      </c>
      <c r="Z2851" s="154">
        <f t="shared" si="485"/>
        <v>0.13567999999997937</v>
      </c>
      <c r="AA2851" s="154">
        <f t="shared" si="486"/>
        <v>-7.8059599999999705</v>
      </c>
      <c r="AB2851" s="155">
        <f t="shared" si="490"/>
        <v>10.265428999999996</v>
      </c>
      <c r="AC2851" s="155">
        <f t="shared" si="487"/>
        <v>7.8059599999999705</v>
      </c>
      <c r="AD2851" s="155">
        <f t="shared" si="491"/>
        <v>7.5109870000000001</v>
      </c>
      <c r="AE2851" s="152">
        <f t="shared" si="488"/>
        <v>0</v>
      </c>
      <c r="AF2851" s="152"/>
      <c r="AG2851" s="156">
        <v>39831</v>
      </c>
      <c r="AH2851" s="159">
        <v>354.15406000000002</v>
      </c>
      <c r="AI2851" s="155">
        <f t="shared" si="492"/>
        <v>366.43041033333333</v>
      </c>
      <c r="AJ2851" s="158">
        <f t="shared" si="489"/>
        <v>2.2041142207998323E-2</v>
      </c>
      <c r="AK2851" s="155">
        <f t="shared" si="493"/>
        <v>2.0436952257984038E-2</v>
      </c>
      <c r="AL2851" s="158">
        <f t="shared" si="494"/>
        <v>2.0497717406061981E-2</v>
      </c>
    </row>
    <row r="2852" spans="18:38" ht="14.25" x14ac:dyDescent="0.2">
      <c r="R2852" s="152" t="s">
        <v>94</v>
      </c>
      <c r="S2852" s="152"/>
      <c r="T2852" s="152" t="s">
        <v>92</v>
      </c>
      <c r="U2852" s="162">
        <v>39832</v>
      </c>
      <c r="V2852" s="152">
        <v>348.90674000000001</v>
      </c>
      <c r="W2852" s="152">
        <v>336.63089000000002</v>
      </c>
      <c r="X2852" s="152">
        <v>349.45837999999998</v>
      </c>
      <c r="Y2852" s="154">
        <f t="shared" si="484"/>
        <v>12.827489999999955</v>
      </c>
      <c r="Z2852" s="154">
        <f t="shared" si="485"/>
        <v>0.55163999999996349</v>
      </c>
      <c r="AA2852" s="154">
        <f t="shared" si="486"/>
        <v>-12.275849999999991</v>
      </c>
      <c r="AB2852" s="155">
        <f t="shared" si="490"/>
        <v>10.319896333333329</v>
      </c>
      <c r="AC2852" s="155">
        <f t="shared" si="487"/>
        <v>12.275849999999991</v>
      </c>
      <c r="AD2852" s="155">
        <f t="shared" si="491"/>
        <v>7.6171129999999989</v>
      </c>
      <c r="AE2852" s="152">
        <f t="shared" si="488"/>
        <v>0</v>
      </c>
      <c r="AF2852" s="152"/>
      <c r="AG2852" s="156">
        <v>39832</v>
      </c>
      <c r="AH2852" s="159">
        <v>382.79581000000002</v>
      </c>
      <c r="AI2852" s="155">
        <f t="shared" si="492"/>
        <v>369.41676966666665</v>
      </c>
      <c r="AJ2852" s="158">
        <f t="shared" si="489"/>
        <v>3.206892468337099E-2</v>
      </c>
      <c r="AK2852" s="155">
        <f t="shared" si="493"/>
        <v>2.0472274528757661E-2</v>
      </c>
      <c r="AL2852" s="158">
        <f t="shared" si="494"/>
        <v>2.0619294047947788E-2</v>
      </c>
    </row>
    <row r="2853" spans="18:38" ht="14.25" x14ac:dyDescent="0.2">
      <c r="R2853" s="152" t="s">
        <v>94</v>
      </c>
      <c r="S2853" s="152"/>
      <c r="T2853" s="152" t="s">
        <v>92</v>
      </c>
      <c r="U2853" s="162">
        <v>39833</v>
      </c>
      <c r="V2853" s="152">
        <v>348.59096</v>
      </c>
      <c r="W2853" s="152">
        <v>332.15636999999998</v>
      </c>
      <c r="X2853" s="152">
        <v>349.39613000000003</v>
      </c>
      <c r="Y2853" s="154">
        <f t="shared" si="484"/>
        <v>17.239760000000047</v>
      </c>
      <c r="Z2853" s="154">
        <f t="shared" si="485"/>
        <v>0.80517000000003236</v>
      </c>
      <c r="AA2853" s="154">
        <f t="shared" si="486"/>
        <v>-16.434590000000014</v>
      </c>
      <c r="AB2853" s="155">
        <f t="shared" si="490"/>
        <v>10.659341333333328</v>
      </c>
      <c r="AC2853" s="155">
        <f t="shared" si="487"/>
        <v>16.434590000000014</v>
      </c>
      <c r="AD2853" s="155">
        <f t="shared" si="491"/>
        <v>8.0990906666666636</v>
      </c>
      <c r="AE2853" s="152">
        <f t="shared" si="488"/>
        <v>0</v>
      </c>
      <c r="AF2853" s="152"/>
      <c r="AG2853" s="156">
        <v>39833</v>
      </c>
      <c r="AH2853" s="159">
        <v>382.74678</v>
      </c>
      <c r="AI2853" s="155">
        <f t="shared" si="492"/>
        <v>372.50580099999996</v>
      </c>
      <c r="AJ2853" s="158">
        <f t="shared" si="489"/>
        <v>4.293854542682244E-2</v>
      </c>
      <c r="AK2853" s="155">
        <f t="shared" si="493"/>
        <v>2.1676577356719667E-2</v>
      </c>
      <c r="AL2853" s="158">
        <f t="shared" si="494"/>
        <v>2.1742186685212626E-2</v>
      </c>
    </row>
    <row r="2854" spans="18:38" ht="14.25" x14ac:dyDescent="0.2">
      <c r="R2854" s="152" t="s">
        <v>94</v>
      </c>
      <c r="S2854" s="152"/>
      <c r="T2854" s="152" t="s">
        <v>92</v>
      </c>
      <c r="U2854" s="162">
        <v>39834</v>
      </c>
      <c r="V2854" s="152">
        <v>346.44286</v>
      </c>
      <c r="W2854" s="152">
        <v>335.44175999999999</v>
      </c>
      <c r="X2854" s="152">
        <v>347.40382</v>
      </c>
      <c r="Y2854" s="154">
        <f t="shared" si="484"/>
        <v>11.962060000000008</v>
      </c>
      <c r="Z2854" s="154">
        <f t="shared" si="485"/>
        <v>0.96096000000000004</v>
      </c>
      <c r="AA2854" s="154">
        <f t="shared" si="486"/>
        <v>-11.001100000000008</v>
      </c>
      <c r="AB2854" s="155">
        <f t="shared" si="490"/>
        <v>10.775868999999997</v>
      </c>
      <c r="AC2854" s="155">
        <f t="shared" si="487"/>
        <v>11.001100000000008</v>
      </c>
      <c r="AD2854" s="155">
        <f t="shared" si="491"/>
        <v>8.4055979999999977</v>
      </c>
      <c r="AE2854" s="152">
        <f t="shared" si="488"/>
        <v>0</v>
      </c>
      <c r="AF2854" s="152"/>
      <c r="AG2854" s="156">
        <v>39834</v>
      </c>
      <c r="AH2854" s="159">
        <v>386.40264999999999</v>
      </c>
      <c r="AI2854" s="155">
        <f t="shared" si="492"/>
        <v>375.11786999999998</v>
      </c>
      <c r="AJ2854" s="158">
        <f t="shared" si="489"/>
        <v>2.8470560437409032E-2</v>
      </c>
      <c r="AK2854" s="155">
        <f t="shared" si="493"/>
        <v>2.2430180226192746E-2</v>
      </c>
      <c r="AL2854" s="158">
        <f t="shared" si="494"/>
        <v>2.2407884753664224E-2</v>
      </c>
    </row>
    <row r="2855" spans="18:38" ht="14.25" x14ac:dyDescent="0.2">
      <c r="R2855" s="152" t="s">
        <v>94</v>
      </c>
      <c r="S2855" s="152"/>
      <c r="T2855" s="152" t="s">
        <v>92</v>
      </c>
      <c r="U2855" s="162">
        <v>39835</v>
      </c>
      <c r="V2855" s="152">
        <v>348.3306</v>
      </c>
      <c r="W2855" s="152">
        <v>339.95074</v>
      </c>
      <c r="X2855" s="152">
        <v>349.16977000000003</v>
      </c>
      <c r="Y2855" s="154">
        <f t="shared" si="484"/>
        <v>9.219030000000032</v>
      </c>
      <c r="Z2855" s="154">
        <f t="shared" si="485"/>
        <v>0.83917000000002417</v>
      </c>
      <c r="AA2855" s="154">
        <f t="shared" si="486"/>
        <v>-8.3798600000000079</v>
      </c>
      <c r="AB2855" s="155">
        <f t="shared" si="490"/>
        <v>10.669434666666664</v>
      </c>
      <c r="AC2855" s="155">
        <f t="shared" si="487"/>
        <v>8.3798600000000079</v>
      </c>
      <c r="AD2855" s="155">
        <f t="shared" si="491"/>
        <v>8.2775623333333304</v>
      </c>
      <c r="AE2855" s="152">
        <f t="shared" si="488"/>
        <v>0</v>
      </c>
      <c r="AF2855" s="152"/>
      <c r="AG2855" s="156">
        <v>39835</v>
      </c>
      <c r="AH2855" s="159">
        <v>386.74205999999998</v>
      </c>
      <c r="AI2855" s="155">
        <f t="shared" si="492"/>
        <v>377.3019303333333</v>
      </c>
      <c r="AJ2855" s="158">
        <f t="shared" si="489"/>
        <v>2.1667826871481236E-2</v>
      </c>
      <c r="AK2855" s="155">
        <f t="shared" si="493"/>
        <v>2.1884263498196291E-2</v>
      </c>
      <c r="AL2855" s="158">
        <f t="shared" si="494"/>
        <v>2.1938828476229601E-2</v>
      </c>
    </row>
    <row r="2856" spans="18:38" ht="14.25" x14ac:dyDescent="0.2">
      <c r="R2856" s="152" t="s">
        <v>94</v>
      </c>
      <c r="S2856" s="152"/>
      <c r="T2856" s="152" t="s">
        <v>92</v>
      </c>
      <c r="U2856" s="162">
        <v>39836</v>
      </c>
      <c r="V2856" s="152">
        <v>348.70305999999999</v>
      </c>
      <c r="W2856" s="152">
        <v>340.48539</v>
      </c>
      <c r="X2856" s="152">
        <v>350.31094999999999</v>
      </c>
      <c r="Y2856" s="154">
        <f t="shared" si="484"/>
        <v>9.8255599999999959</v>
      </c>
      <c r="Z2856" s="154">
        <f t="shared" si="485"/>
        <v>1.6078899999999976</v>
      </c>
      <c r="AA2856" s="154">
        <f t="shared" si="486"/>
        <v>-8.2176699999999983</v>
      </c>
      <c r="AB2856" s="155">
        <f t="shared" si="490"/>
        <v>10.593615666666665</v>
      </c>
      <c r="AC2856" s="155">
        <f t="shared" si="487"/>
        <v>8.2176699999999983</v>
      </c>
      <c r="AD2856" s="155">
        <f t="shared" si="491"/>
        <v>8.2957443333333298</v>
      </c>
      <c r="AE2856" s="152">
        <f t="shared" si="488"/>
        <v>0</v>
      </c>
      <c r="AF2856" s="152"/>
      <c r="AG2856" s="156">
        <v>39836</v>
      </c>
      <c r="AH2856" s="159">
        <v>369.38424999999995</v>
      </c>
      <c r="AI2856" s="155">
        <f t="shared" si="492"/>
        <v>379.17856433333333</v>
      </c>
      <c r="AJ2856" s="158">
        <f t="shared" si="489"/>
        <v>2.2246942039353328E-2</v>
      </c>
      <c r="AK2856" s="155">
        <f t="shared" si="493"/>
        <v>2.1808988890617127E-2</v>
      </c>
      <c r="AL2856" s="158">
        <f t="shared" si="494"/>
        <v>2.187819964959991E-2</v>
      </c>
    </row>
    <row r="2857" spans="18:38" ht="14.25" x14ac:dyDescent="0.2">
      <c r="R2857" s="152" t="s">
        <v>94</v>
      </c>
      <c r="S2857" s="152"/>
      <c r="T2857" s="152" t="s">
        <v>92</v>
      </c>
      <c r="U2857" s="162">
        <v>39837</v>
      </c>
      <c r="V2857" s="152">
        <v>346.36545000000001</v>
      </c>
      <c r="W2857" s="152">
        <v>342.00527</v>
      </c>
      <c r="X2857" s="152">
        <v>351.42020000000002</v>
      </c>
      <c r="Y2857" s="154">
        <f t="shared" si="484"/>
        <v>9.4149300000000267</v>
      </c>
      <c r="Z2857" s="154">
        <f t="shared" si="485"/>
        <v>5.0547500000000127</v>
      </c>
      <c r="AA2857" s="154">
        <f t="shared" si="486"/>
        <v>-4.3601800000000139</v>
      </c>
      <c r="AB2857" s="155">
        <f t="shared" si="490"/>
        <v>10.300212999999998</v>
      </c>
      <c r="AC2857" s="155">
        <f t="shared" si="487"/>
        <v>4.3601800000000139</v>
      </c>
      <c r="AD2857" s="155">
        <f t="shared" si="491"/>
        <v>8.0960806666666638</v>
      </c>
      <c r="AE2857" s="152">
        <f t="shared" si="488"/>
        <v>0</v>
      </c>
      <c r="AF2857" s="152"/>
      <c r="AG2857" s="156">
        <v>39837</v>
      </c>
      <c r="AH2857" s="159">
        <v>350.47</v>
      </c>
      <c r="AI2857" s="155">
        <f t="shared" si="492"/>
        <v>380.62027633333332</v>
      </c>
      <c r="AJ2857" s="158">
        <f t="shared" si="489"/>
        <v>1.2440950723314446E-2</v>
      </c>
      <c r="AK2857" s="155">
        <f t="shared" si="493"/>
        <v>2.1100698747102794E-2</v>
      </c>
      <c r="AL2857" s="158">
        <f t="shared" si="494"/>
        <v>2.1270755054511106E-2</v>
      </c>
    </row>
    <row r="2858" spans="18:38" ht="14.25" x14ac:dyDescent="0.2">
      <c r="R2858" s="152" t="s">
        <v>94</v>
      </c>
      <c r="S2858" s="152"/>
      <c r="T2858" s="152" t="s">
        <v>92</v>
      </c>
      <c r="U2858" s="162">
        <v>39838</v>
      </c>
      <c r="V2858" s="152">
        <v>351.81695000000002</v>
      </c>
      <c r="W2858" s="152">
        <v>341.54237999999998</v>
      </c>
      <c r="X2858" s="152">
        <v>352.04176999999999</v>
      </c>
      <c r="Y2858" s="154">
        <f t="shared" si="484"/>
        <v>10.499390000000005</v>
      </c>
      <c r="Z2858" s="154">
        <f t="shared" si="485"/>
        <v>0.2248199999999656</v>
      </c>
      <c r="AA2858" s="154">
        <f t="shared" si="486"/>
        <v>-10.27457000000004</v>
      </c>
      <c r="AB2858" s="155">
        <f t="shared" si="490"/>
        <v>10.260360666666665</v>
      </c>
      <c r="AC2858" s="155">
        <f t="shared" si="487"/>
        <v>10.27457000000004</v>
      </c>
      <c r="AD2858" s="155">
        <f t="shared" si="491"/>
        <v>8.1760553333333306</v>
      </c>
      <c r="AE2858" s="152">
        <f t="shared" si="488"/>
        <v>0</v>
      </c>
      <c r="AF2858" s="152"/>
      <c r="AG2858" s="156">
        <v>39838</v>
      </c>
      <c r="AH2858" s="159">
        <v>337.28156999999999</v>
      </c>
      <c r="AI2858" s="155">
        <f t="shared" si="492"/>
        <v>381.29055166666666</v>
      </c>
      <c r="AJ2858" s="158">
        <f t="shared" si="489"/>
        <v>3.046288595015743E-2</v>
      </c>
      <c r="AK2858" s="155">
        <f t="shared" si="493"/>
        <v>2.128847036518797E-2</v>
      </c>
      <c r="AL2858" s="158">
        <f t="shared" si="494"/>
        <v>2.1443110241244671E-2</v>
      </c>
    </row>
    <row r="2859" spans="18:38" ht="14.25" x14ac:dyDescent="0.2">
      <c r="R2859" s="152" t="s">
        <v>94</v>
      </c>
      <c r="S2859" s="152"/>
      <c r="T2859" s="152" t="s">
        <v>92</v>
      </c>
      <c r="U2859" s="162">
        <v>39839</v>
      </c>
      <c r="V2859" s="152">
        <v>350.77145999999999</v>
      </c>
      <c r="W2859" s="152">
        <v>338.48563999999999</v>
      </c>
      <c r="X2859" s="152">
        <v>350.98984999999999</v>
      </c>
      <c r="Y2859" s="154">
        <f t="shared" si="484"/>
        <v>12.50421</v>
      </c>
      <c r="Z2859" s="154">
        <f t="shared" si="485"/>
        <v>0.21838999999999942</v>
      </c>
      <c r="AA2859" s="154">
        <f t="shared" si="486"/>
        <v>-12.285820000000001</v>
      </c>
      <c r="AB2859" s="155">
        <f t="shared" si="490"/>
        <v>10.437061999999999</v>
      </c>
      <c r="AC2859" s="155">
        <f t="shared" si="487"/>
        <v>12.285820000000001</v>
      </c>
      <c r="AD2859" s="155">
        <f t="shared" si="491"/>
        <v>8.4206316666666634</v>
      </c>
      <c r="AE2859" s="152">
        <f t="shared" si="488"/>
        <v>0</v>
      </c>
      <c r="AF2859" s="152"/>
      <c r="AG2859" s="156">
        <v>39839</v>
      </c>
      <c r="AH2859" s="159">
        <v>356.12738999999993</v>
      </c>
      <c r="AI2859" s="155">
        <f t="shared" si="492"/>
        <v>381.94482633333331</v>
      </c>
      <c r="AJ2859" s="158">
        <f t="shared" si="489"/>
        <v>3.4498385535580413E-2</v>
      </c>
      <c r="AK2859" s="155">
        <f t="shared" si="493"/>
        <v>2.1948219174765953E-2</v>
      </c>
      <c r="AL2859" s="158">
        <f t="shared" si="494"/>
        <v>2.2046722683756834E-2</v>
      </c>
    </row>
    <row r="2860" spans="18:38" ht="14.25" x14ac:dyDescent="0.2">
      <c r="R2860" s="152" t="s">
        <v>94</v>
      </c>
      <c r="S2860" s="152"/>
      <c r="T2860" s="152" t="s">
        <v>92</v>
      </c>
      <c r="U2860" s="162">
        <v>39840</v>
      </c>
      <c r="V2860" s="152">
        <v>347.68099999999998</v>
      </c>
      <c r="W2860" s="152">
        <v>334.03931999999998</v>
      </c>
      <c r="X2860" s="152">
        <v>347.61741000000001</v>
      </c>
      <c r="Y2860" s="154">
        <f t="shared" si="484"/>
        <v>13.578090000000032</v>
      </c>
      <c r="Z2860" s="154">
        <f t="shared" si="485"/>
        <v>-6.3589999999976499E-2</v>
      </c>
      <c r="AA2860" s="154">
        <f t="shared" si="486"/>
        <v>-13.641680000000008</v>
      </c>
      <c r="AB2860" s="155">
        <f t="shared" si="490"/>
        <v>10.553375999999998</v>
      </c>
      <c r="AC2860" s="155">
        <f t="shared" si="487"/>
        <v>13.641680000000008</v>
      </c>
      <c r="AD2860" s="155">
        <f t="shared" si="491"/>
        <v>8.5908686666666636</v>
      </c>
      <c r="AE2860" s="152">
        <f t="shared" si="488"/>
        <v>0</v>
      </c>
      <c r="AF2860" s="152"/>
      <c r="AG2860" s="156">
        <v>39840</v>
      </c>
      <c r="AH2860" s="159">
        <v>375.87459000000001</v>
      </c>
      <c r="AI2860" s="155">
        <f t="shared" si="492"/>
        <v>383.38691733333326</v>
      </c>
      <c r="AJ2860" s="158">
        <f t="shared" si="489"/>
        <v>3.6293168952974471E-2</v>
      </c>
      <c r="AK2860" s="155">
        <f t="shared" si="493"/>
        <v>2.2302683226924032E-2</v>
      </c>
      <c r="AL2860" s="158">
        <f t="shared" si="494"/>
        <v>2.2407829475301028E-2</v>
      </c>
    </row>
    <row r="2861" spans="18:38" ht="14.25" x14ac:dyDescent="0.2">
      <c r="R2861" s="152" t="s">
        <v>94</v>
      </c>
      <c r="S2861" s="152"/>
      <c r="T2861" s="152" t="s">
        <v>92</v>
      </c>
      <c r="U2861" s="162">
        <v>39841</v>
      </c>
      <c r="V2861" s="152">
        <v>345.78816999999998</v>
      </c>
      <c r="W2861" s="152">
        <v>341.39019000000002</v>
      </c>
      <c r="X2861" s="152">
        <v>346.44261</v>
      </c>
      <c r="Y2861" s="154">
        <f t="shared" si="484"/>
        <v>5.0524199999999837</v>
      </c>
      <c r="Z2861" s="154">
        <f t="shared" si="485"/>
        <v>0.65444000000002234</v>
      </c>
      <c r="AA2861" s="154">
        <f t="shared" si="486"/>
        <v>-4.3979799999999614</v>
      </c>
      <c r="AB2861" s="155">
        <f t="shared" si="490"/>
        <v>10.535275333333333</v>
      </c>
      <c r="AC2861" s="155">
        <f t="shared" si="487"/>
        <v>4.3979799999999614</v>
      </c>
      <c r="AD2861" s="155">
        <f t="shared" si="491"/>
        <v>8.5871846666666638</v>
      </c>
      <c r="AE2861" s="152">
        <f t="shared" si="488"/>
        <v>0</v>
      </c>
      <c r="AF2861" s="152"/>
      <c r="AG2861" s="156">
        <v>39841</v>
      </c>
      <c r="AH2861" s="159">
        <v>369.06159000000002</v>
      </c>
      <c r="AI2861" s="155">
        <f t="shared" si="492"/>
        <v>383.85150033333326</v>
      </c>
      <c r="AJ2861" s="158">
        <f t="shared" si="489"/>
        <v>1.1916655970619866E-2</v>
      </c>
      <c r="AK2861" s="155">
        <f t="shared" si="493"/>
        <v>2.2276719695356339E-2</v>
      </c>
      <c r="AL2861" s="158">
        <f t="shared" si="494"/>
        <v>2.2371111378253383E-2</v>
      </c>
    </row>
    <row r="2862" spans="18:38" ht="14.25" x14ac:dyDescent="0.2">
      <c r="R2862" s="152" t="s">
        <v>94</v>
      </c>
      <c r="S2862" s="152"/>
      <c r="T2862" s="152" t="s">
        <v>92</v>
      </c>
      <c r="U2862" s="162">
        <v>39842</v>
      </c>
      <c r="V2862" s="152">
        <v>346.68232</v>
      </c>
      <c r="W2862" s="152">
        <v>335.21933000000001</v>
      </c>
      <c r="X2862" s="152">
        <v>346.82781</v>
      </c>
      <c r="Y2862" s="154">
        <f t="shared" si="484"/>
        <v>11.608479999999986</v>
      </c>
      <c r="Z2862" s="154">
        <f t="shared" si="485"/>
        <v>0.14548999999999523</v>
      </c>
      <c r="AA2862" s="154">
        <f t="shared" si="486"/>
        <v>-11.462989999999991</v>
      </c>
      <c r="AB2862" s="155">
        <f t="shared" si="490"/>
        <v>10.562098666666664</v>
      </c>
      <c r="AC2862" s="155">
        <f t="shared" si="487"/>
        <v>11.462989999999991</v>
      </c>
      <c r="AD2862" s="155">
        <f t="shared" si="491"/>
        <v>8.6392493333333302</v>
      </c>
      <c r="AE2862" s="152">
        <f t="shared" si="488"/>
        <v>0</v>
      </c>
      <c r="AF2862" s="152"/>
      <c r="AG2862" s="156">
        <v>39842</v>
      </c>
      <c r="AH2862" s="159">
        <v>370.83105</v>
      </c>
      <c r="AI2862" s="155">
        <f t="shared" si="492"/>
        <v>384.08321533333327</v>
      </c>
      <c r="AJ2862" s="158">
        <f t="shared" si="489"/>
        <v>3.0911624040112041E-2</v>
      </c>
      <c r="AK2862" s="155">
        <f t="shared" si="493"/>
        <v>2.2400117598679888E-2</v>
      </c>
      <c r="AL2862" s="158">
        <f t="shared" si="494"/>
        <v>2.2493170720401329E-2</v>
      </c>
    </row>
    <row r="2863" spans="18:38" ht="14.25" x14ac:dyDescent="0.2">
      <c r="R2863" s="152" t="s">
        <v>94</v>
      </c>
      <c r="S2863" s="152"/>
      <c r="T2863" s="152" t="s">
        <v>92</v>
      </c>
      <c r="U2863" s="162">
        <v>39843</v>
      </c>
      <c r="V2863" s="152">
        <v>344.06761</v>
      </c>
      <c r="W2863" s="152">
        <v>334.76895000000002</v>
      </c>
      <c r="X2863" s="152">
        <v>343.91726</v>
      </c>
      <c r="Y2863" s="154">
        <f t="shared" si="484"/>
        <v>9.1483099999999808</v>
      </c>
      <c r="Z2863" s="154">
        <f t="shared" si="485"/>
        <v>-0.15035000000000309</v>
      </c>
      <c r="AA2863" s="154">
        <f t="shared" si="486"/>
        <v>-9.2986599999999839</v>
      </c>
      <c r="AB2863" s="155">
        <f t="shared" si="490"/>
        <v>10.410749666666664</v>
      </c>
      <c r="AC2863" s="155">
        <f t="shared" si="487"/>
        <v>9.2986599999999839</v>
      </c>
      <c r="AD2863" s="155">
        <f t="shared" si="491"/>
        <v>8.5401339999999948</v>
      </c>
      <c r="AE2863" s="152">
        <f t="shared" si="488"/>
        <v>0</v>
      </c>
      <c r="AF2863" s="152"/>
      <c r="AG2863" s="156">
        <v>39843</v>
      </c>
      <c r="AH2863" s="159">
        <v>372.46911999999998</v>
      </c>
      <c r="AI2863" s="155">
        <f t="shared" si="492"/>
        <v>383.79244066666655</v>
      </c>
      <c r="AJ2863" s="158">
        <f t="shared" si="489"/>
        <v>2.4964915212299973E-2</v>
      </c>
      <c r="AK2863" s="155">
        <f t="shared" si="493"/>
        <v>2.2159146954792597E-2</v>
      </c>
      <c r="AL2863" s="158">
        <f t="shared" si="494"/>
        <v>2.2251959900943741E-2</v>
      </c>
    </row>
    <row r="2864" spans="18:38" ht="14.25" x14ac:dyDescent="0.2">
      <c r="R2864" s="152" t="s">
        <v>94</v>
      </c>
      <c r="S2864" s="152"/>
      <c r="T2864" s="152" t="s">
        <v>92</v>
      </c>
      <c r="U2864" s="162">
        <v>39844</v>
      </c>
      <c r="V2864" s="152">
        <v>343.46974999999998</v>
      </c>
      <c r="W2864" s="152">
        <v>344.00204000000002</v>
      </c>
      <c r="X2864" s="152">
        <v>347.60899999999998</v>
      </c>
      <c r="Y2864" s="154">
        <f t="shared" si="484"/>
        <v>3.6069599999999582</v>
      </c>
      <c r="Z2864" s="154">
        <f t="shared" si="485"/>
        <v>4.1392500000000041</v>
      </c>
      <c r="AA2864" s="154">
        <f t="shared" si="486"/>
        <v>0.53229000000004589</v>
      </c>
      <c r="AB2864" s="155">
        <f t="shared" si="490"/>
        <v>10.338668333333329</v>
      </c>
      <c r="AC2864" s="155">
        <f t="shared" si="487"/>
        <v>0</v>
      </c>
      <c r="AD2864" s="155">
        <f t="shared" si="491"/>
        <v>8.5401339999999948</v>
      </c>
      <c r="AE2864" s="152">
        <f t="shared" si="488"/>
        <v>0</v>
      </c>
      <c r="AF2864" s="152"/>
      <c r="AG2864" s="156">
        <v>39844</v>
      </c>
      <c r="AH2864" s="159">
        <v>354.42595999999998</v>
      </c>
      <c r="AI2864" s="155">
        <f t="shared" si="492"/>
        <v>384.01725966666658</v>
      </c>
      <c r="AJ2864" s="158">
        <f t="shared" si="489"/>
        <v>0</v>
      </c>
      <c r="AK2864" s="155">
        <f t="shared" si="493"/>
        <v>2.2159146954792597E-2</v>
      </c>
      <c r="AL2864" s="158">
        <f t="shared" si="494"/>
        <v>2.2238932717276755E-2</v>
      </c>
    </row>
    <row r="2865" spans="18:38" ht="14.25" x14ac:dyDescent="0.2">
      <c r="R2865" s="152" t="s">
        <v>94</v>
      </c>
      <c r="S2865" s="152"/>
      <c r="T2865" s="152" t="s">
        <v>92</v>
      </c>
      <c r="U2865" s="162">
        <v>39845</v>
      </c>
      <c r="V2865" s="152">
        <v>346.52426000000003</v>
      </c>
      <c r="W2865" s="152">
        <v>336.55786999999998</v>
      </c>
      <c r="X2865" s="152">
        <v>349.11392000000001</v>
      </c>
      <c r="Y2865" s="154">
        <f t="shared" si="484"/>
        <v>12.556050000000027</v>
      </c>
      <c r="Z2865" s="154">
        <f t="shared" si="485"/>
        <v>2.5896599999999808</v>
      </c>
      <c r="AA2865" s="154">
        <f t="shared" si="486"/>
        <v>-9.9663900000000467</v>
      </c>
      <c r="AB2865" s="155">
        <f t="shared" si="490"/>
        <v>10.539943666666664</v>
      </c>
      <c r="AC2865" s="155">
        <f t="shared" si="487"/>
        <v>9.9663900000000467</v>
      </c>
      <c r="AD2865" s="155">
        <f t="shared" si="491"/>
        <v>8.6921863333333302</v>
      </c>
      <c r="AE2865" s="152">
        <f t="shared" si="488"/>
        <v>0</v>
      </c>
      <c r="AF2865" s="152"/>
      <c r="AG2865" s="156">
        <v>39845</v>
      </c>
      <c r="AH2865" s="159">
        <v>380.35178000000002</v>
      </c>
      <c r="AI2865" s="155">
        <f t="shared" si="492"/>
        <v>384.62667766666669</v>
      </c>
      <c r="AJ2865" s="158">
        <f t="shared" si="489"/>
        <v>2.6203084944153663E-2</v>
      </c>
      <c r="AK2865" s="155">
        <f t="shared" si="493"/>
        <v>2.2534996893640868E-2</v>
      </c>
      <c r="AL2865" s="158">
        <f t="shared" si="494"/>
        <v>2.2599020915721132E-2</v>
      </c>
    </row>
    <row r="2866" spans="18:38" ht="14.25" x14ac:dyDescent="0.2">
      <c r="R2866" s="152" t="s">
        <v>94</v>
      </c>
      <c r="S2866" s="152"/>
      <c r="T2866" s="152" t="s">
        <v>92</v>
      </c>
      <c r="U2866" s="162">
        <v>39846</v>
      </c>
      <c r="V2866" s="152">
        <v>343.11407000000003</v>
      </c>
      <c r="W2866" s="152">
        <v>333.93149</v>
      </c>
      <c r="X2866" s="152">
        <v>347.79557</v>
      </c>
      <c r="Y2866" s="154">
        <f t="shared" si="484"/>
        <v>13.864080000000001</v>
      </c>
      <c r="Z2866" s="154">
        <f t="shared" si="485"/>
        <v>4.6814999999999714</v>
      </c>
      <c r="AA2866" s="154">
        <f t="shared" si="486"/>
        <v>-9.1825800000000299</v>
      </c>
      <c r="AB2866" s="155">
        <f t="shared" si="490"/>
        <v>10.677570999999999</v>
      </c>
      <c r="AC2866" s="155">
        <f t="shared" si="487"/>
        <v>9.1825800000000299</v>
      </c>
      <c r="AD2866" s="155">
        <f t="shared" si="491"/>
        <v>8.7882566666666637</v>
      </c>
      <c r="AE2866" s="152">
        <f t="shared" si="488"/>
        <v>0</v>
      </c>
      <c r="AF2866" s="152"/>
      <c r="AG2866" s="156">
        <v>39846</v>
      </c>
      <c r="AH2866" s="159">
        <v>415.28894000000003</v>
      </c>
      <c r="AI2866" s="155">
        <f t="shared" si="492"/>
        <v>385.879141</v>
      </c>
      <c r="AJ2866" s="158">
        <f t="shared" si="489"/>
        <v>2.2111303999572032E-2</v>
      </c>
      <c r="AK2866" s="155">
        <f t="shared" si="493"/>
        <v>2.2716024198832854E-2</v>
      </c>
      <c r="AL2866" s="158">
        <f t="shared" si="494"/>
        <v>2.2774635197673625E-2</v>
      </c>
    </row>
    <row r="2867" spans="18:38" ht="14.25" x14ac:dyDescent="0.2">
      <c r="R2867" s="152" t="s">
        <v>94</v>
      </c>
      <c r="S2867" s="152"/>
      <c r="T2867" s="152" t="s">
        <v>92</v>
      </c>
      <c r="U2867" s="162">
        <v>39847</v>
      </c>
      <c r="V2867" s="152">
        <v>348.80459999999999</v>
      </c>
      <c r="W2867" s="152">
        <v>340.95681999999999</v>
      </c>
      <c r="X2867" s="152">
        <v>350.23232999999999</v>
      </c>
      <c r="Y2867" s="154">
        <f t="shared" si="484"/>
        <v>9.275509999999997</v>
      </c>
      <c r="Z2867" s="154">
        <f t="shared" si="485"/>
        <v>1.4277299999999968</v>
      </c>
      <c r="AA2867" s="154">
        <f t="shared" si="486"/>
        <v>-7.8477800000000002</v>
      </c>
      <c r="AB2867" s="155">
        <f t="shared" si="490"/>
        <v>10.635473999999999</v>
      </c>
      <c r="AC2867" s="155">
        <f t="shared" si="487"/>
        <v>7.8477800000000002</v>
      </c>
      <c r="AD2867" s="155">
        <f t="shared" si="491"/>
        <v>8.7874803333333311</v>
      </c>
      <c r="AE2867" s="152">
        <f t="shared" si="488"/>
        <v>0</v>
      </c>
      <c r="AF2867" s="152"/>
      <c r="AG2867" s="156">
        <v>39847</v>
      </c>
      <c r="AH2867" s="159">
        <v>393.40309999999999</v>
      </c>
      <c r="AI2867" s="155">
        <f t="shared" si="492"/>
        <v>385.97523766666666</v>
      </c>
      <c r="AJ2867" s="158">
        <f t="shared" si="489"/>
        <v>1.9948444737725758E-2</v>
      </c>
      <c r="AK2867" s="155">
        <f t="shared" si="493"/>
        <v>2.2709127468835758E-2</v>
      </c>
      <c r="AL2867" s="158">
        <f t="shared" si="494"/>
        <v>2.2766953617170425E-2</v>
      </c>
    </row>
    <row r="2868" spans="18:38" ht="14.25" x14ac:dyDescent="0.2">
      <c r="R2868" s="152" t="s">
        <v>94</v>
      </c>
      <c r="S2868" s="152"/>
      <c r="T2868" s="152" t="s">
        <v>92</v>
      </c>
      <c r="U2868" s="162">
        <v>39848</v>
      </c>
      <c r="V2868" s="152">
        <v>351.17838999999998</v>
      </c>
      <c r="W2868" s="152">
        <v>341.63819999999998</v>
      </c>
      <c r="X2868" s="152">
        <v>351.55</v>
      </c>
      <c r="Y2868" s="154">
        <f t="shared" si="484"/>
        <v>9.9118000000000279</v>
      </c>
      <c r="Z2868" s="154">
        <f t="shared" si="485"/>
        <v>0.37161000000003241</v>
      </c>
      <c r="AA2868" s="154">
        <f t="shared" si="486"/>
        <v>-9.5401899999999955</v>
      </c>
      <c r="AB2868" s="155">
        <f t="shared" si="490"/>
        <v>10.629925333333334</v>
      </c>
      <c r="AC2868" s="155">
        <f t="shared" si="487"/>
        <v>9.5401899999999955</v>
      </c>
      <c r="AD2868" s="155">
        <f t="shared" si="491"/>
        <v>8.8474766666666653</v>
      </c>
      <c r="AE2868" s="152">
        <f t="shared" si="488"/>
        <v>0</v>
      </c>
      <c r="AF2868" s="152"/>
      <c r="AG2868" s="156">
        <v>39848</v>
      </c>
      <c r="AH2868" s="159">
        <v>384.50324000000001</v>
      </c>
      <c r="AI2868" s="155">
        <f t="shared" si="492"/>
        <v>384.71048366666668</v>
      </c>
      <c r="AJ2868" s="158">
        <f t="shared" si="489"/>
        <v>2.4811728504550431E-2</v>
      </c>
      <c r="AK2868" s="155">
        <f t="shared" si="493"/>
        <v>2.2925432266346087E-2</v>
      </c>
      <c r="AL2868" s="158">
        <f t="shared" si="494"/>
        <v>2.2997752965662831E-2</v>
      </c>
    </row>
    <row r="2869" spans="18:38" ht="14.25" x14ac:dyDescent="0.2">
      <c r="R2869" s="152" t="s">
        <v>94</v>
      </c>
      <c r="S2869" s="152"/>
      <c r="T2869" s="152" t="s">
        <v>92</v>
      </c>
      <c r="U2869" s="162">
        <v>39849</v>
      </c>
      <c r="V2869" s="152">
        <v>352.01796000000002</v>
      </c>
      <c r="W2869" s="152">
        <v>336.79172999999997</v>
      </c>
      <c r="X2869" s="152">
        <v>352.48651000000001</v>
      </c>
      <c r="Y2869" s="154">
        <f t="shared" si="484"/>
        <v>15.694780000000037</v>
      </c>
      <c r="Z2869" s="154">
        <f t="shared" si="485"/>
        <v>0.46854999999999336</v>
      </c>
      <c r="AA2869" s="154">
        <f t="shared" si="486"/>
        <v>-15.226230000000044</v>
      </c>
      <c r="AB2869" s="155">
        <f t="shared" si="490"/>
        <v>10.964638333333335</v>
      </c>
      <c r="AC2869" s="155">
        <f t="shared" si="487"/>
        <v>15.226230000000044</v>
      </c>
      <c r="AD2869" s="155">
        <f t="shared" si="491"/>
        <v>9.1954443333333344</v>
      </c>
      <c r="AE2869" s="152">
        <f t="shared" si="488"/>
        <v>0</v>
      </c>
      <c r="AF2869" s="152"/>
      <c r="AG2869" s="156">
        <v>39849</v>
      </c>
      <c r="AH2869" s="159">
        <v>382.02389000000005</v>
      </c>
      <c r="AI2869" s="155">
        <f t="shared" si="492"/>
        <v>382.57428000000004</v>
      </c>
      <c r="AJ2869" s="158">
        <f t="shared" si="489"/>
        <v>3.9856748225876766E-2</v>
      </c>
      <c r="AK2869" s="155">
        <f t="shared" si="493"/>
        <v>2.3896291019497098E-2</v>
      </c>
      <c r="AL2869" s="158">
        <f t="shared" si="494"/>
        <v>2.4035709701481587E-2</v>
      </c>
    </row>
    <row r="2870" spans="18:38" ht="14.25" x14ac:dyDescent="0.2">
      <c r="R2870" s="152" t="s">
        <v>94</v>
      </c>
      <c r="S2870" s="152"/>
      <c r="T2870" s="152" t="s">
        <v>92</v>
      </c>
      <c r="U2870" s="162">
        <v>39850</v>
      </c>
      <c r="V2870" s="152">
        <v>353.02499</v>
      </c>
      <c r="W2870" s="152">
        <v>337.74525</v>
      </c>
      <c r="X2870" s="152">
        <v>353.08798999999999</v>
      </c>
      <c r="Y2870" s="154">
        <f t="shared" si="484"/>
        <v>15.342739999999992</v>
      </c>
      <c r="Z2870" s="154">
        <f t="shared" si="485"/>
        <v>6.2999999999988177E-2</v>
      </c>
      <c r="AA2870" s="154">
        <f t="shared" si="486"/>
        <v>-15.279740000000004</v>
      </c>
      <c r="AB2870" s="155">
        <f t="shared" si="490"/>
        <v>11.070136333333332</v>
      </c>
      <c r="AC2870" s="155">
        <f t="shared" si="487"/>
        <v>15.279740000000004</v>
      </c>
      <c r="AD2870" s="155">
        <f t="shared" si="491"/>
        <v>9.4681913333333334</v>
      </c>
      <c r="AE2870" s="152">
        <f t="shared" si="488"/>
        <v>0</v>
      </c>
      <c r="AF2870" s="152"/>
      <c r="AG2870" s="156">
        <v>39850</v>
      </c>
      <c r="AH2870" s="159">
        <v>383.61252000000002</v>
      </c>
      <c r="AI2870" s="155">
        <f t="shared" si="492"/>
        <v>380.81103766666672</v>
      </c>
      <c r="AJ2870" s="158">
        <f t="shared" si="489"/>
        <v>3.9831181735152967E-2</v>
      </c>
      <c r="AK2870" s="155">
        <f t="shared" si="493"/>
        <v>2.4682021451389854E-2</v>
      </c>
      <c r="AL2870" s="158">
        <f t="shared" si="494"/>
        <v>2.4863227156826991E-2</v>
      </c>
    </row>
    <row r="2871" spans="18:38" ht="14.25" x14ac:dyDescent="0.2">
      <c r="R2871" s="152" t="s">
        <v>94</v>
      </c>
      <c r="S2871" s="152"/>
      <c r="T2871" s="152" t="s">
        <v>92</v>
      </c>
      <c r="U2871" s="162">
        <v>39851</v>
      </c>
      <c r="V2871" s="152">
        <v>354.34444999999999</v>
      </c>
      <c r="W2871" s="152">
        <v>351.15003999999999</v>
      </c>
      <c r="X2871" s="152">
        <v>359.15006</v>
      </c>
      <c r="Y2871" s="154">
        <f t="shared" si="484"/>
        <v>8.0000200000000063</v>
      </c>
      <c r="Z2871" s="154">
        <f t="shared" si="485"/>
        <v>4.8056100000000015</v>
      </c>
      <c r="AA2871" s="154">
        <f t="shared" si="486"/>
        <v>-3.1944100000000049</v>
      </c>
      <c r="AB2871" s="155">
        <f t="shared" si="490"/>
        <v>10.976353666666666</v>
      </c>
      <c r="AC2871" s="155">
        <f t="shared" si="487"/>
        <v>3.1944100000000049</v>
      </c>
      <c r="AD2871" s="155">
        <f t="shared" si="491"/>
        <v>9.2927783333333345</v>
      </c>
      <c r="AE2871" s="152">
        <f t="shared" si="488"/>
        <v>0</v>
      </c>
      <c r="AF2871" s="152"/>
      <c r="AG2871" s="156">
        <v>39851</v>
      </c>
      <c r="AH2871" s="159">
        <v>365.38443000000001</v>
      </c>
      <c r="AI2871" s="155">
        <f t="shared" si="492"/>
        <v>379.06419866666675</v>
      </c>
      <c r="AJ2871" s="158">
        <f t="shared" si="489"/>
        <v>8.7426002251929699E-3</v>
      </c>
      <c r="AK2871" s="155">
        <f t="shared" si="493"/>
        <v>2.4298715871343763E-2</v>
      </c>
      <c r="AL2871" s="158">
        <f t="shared" si="494"/>
        <v>2.45150514504405E-2</v>
      </c>
    </row>
    <row r="2872" spans="18:38" ht="14.25" x14ac:dyDescent="0.2">
      <c r="R2872" s="152" t="s">
        <v>94</v>
      </c>
      <c r="S2872" s="152"/>
      <c r="T2872" s="152" t="s">
        <v>92</v>
      </c>
      <c r="U2872" s="162">
        <v>39852</v>
      </c>
      <c r="V2872" s="152">
        <v>353.14155</v>
      </c>
      <c r="W2872" s="152">
        <v>346.58722999999998</v>
      </c>
      <c r="X2872" s="152">
        <v>357.16266999999999</v>
      </c>
      <c r="Y2872" s="154">
        <f t="shared" si="484"/>
        <v>10.575440000000015</v>
      </c>
      <c r="Z2872" s="154">
        <f t="shared" si="485"/>
        <v>4.0211199999999963</v>
      </c>
      <c r="AA2872" s="154">
        <f t="shared" si="486"/>
        <v>-6.5543200000000184</v>
      </c>
      <c r="AB2872" s="155">
        <f t="shared" si="490"/>
        <v>10.870880666666668</v>
      </c>
      <c r="AC2872" s="155">
        <f t="shared" si="487"/>
        <v>6.5543200000000184</v>
      </c>
      <c r="AD2872" s="155">
        <f t="shared" si="491"/>
        <v>9.0911303333333358</v>
      </c>
      <c r="AE2872" s="152">
        <f t="shared" si="488"/>
        <v>0</v>
      </c>
      <c r="AF2872" s="152"/>
      <c r="AG2872" s="156">
        <v>39852</v>
      </c>
      <c r="AH2872" s="159">
        <v>360.94088999999997</v>
      </c>
      <c r="AI2872" s="155">
        <f t="shared" si="492"/>
        <v>376.93062933333334</v>
      </c>
      <c r="AJ2872" s="158">
        <f t="shared" si="489"/>
        <v>1.8158984425400013E-2</v>
      </c>
      <c r="AK2872" s="155">
        <f t="shared" si="493"/>
        <v>2.391536412193904E-2</v>
      </c>
      <c r="AL2872" s="158">
        <f t="shared" si="494"/>
        <v>2.4118842104746338E-2</v>
      </c>
    </row>
    <row r="2873" spans="18:38" ht="14.25" x14ac:dyDescent="0.2">
      <c r="R2873" s="152" t="s">
        <v>94</v>
      </c>
      <c r="S2873" s="152"/>
      <c r="T2873" s="152" t="s">
        <v>92</v>
      </c>
      <c r="U2873" s="162">
        <v>39853</v>
      </c>
      <c r="V2873" s="152">
        <v>358.26843000000002</v>
      </c>
      <c r="W2873" s="152">
        <v>348.49650000000003</v>
      </c>
      <c r="X2873" s="152">
        <v>360.68624999999997</v>
      </c>
      <c r="Y2873" s="154">
        <f t="shared" si="484"/>
        <v>12.189749999999947</v>
      </c>
      <c r="Z2873" s="154">
        <f t="shared" si="485"/>
        <v>2.4178199999999492</v>
      </c>
      <c r="AA2873" s="154">
        <f t="shared" si="486"/>
        <v>-9.7719299999999976</v>
      </c>
      <c r="AB2873" s="155">
        <f t="shared" si="490"/>
        <v>10.769636333333333</v>
      </c>
      <c r="AC2873" s="155">
        <f t="shared" si="487"/>
        <v>9.7719299999999976</v>
      </c>
      <c r="AD2873" s="155">
        <f t="shared" si="491"/>
        <v>8.9361506666666699</v>
      </c>
      <c r="AE2873" s="152">
        <f t="shared" si="488"/>
        <v>0</v>
      </c>
      <c r="AF2873" s="152"/>
      <c r="AG2873" s="156">
        <v>39853</v>
      </c>
      <c r="AH2873" s="159">
        <v>371.11403000000001</v>
      </c>
      <c r="AI2873" s="155">
        <f t="shared" si="492"/>
        <v>375.19856300000004</v>
      </c>
      <c r="AJ2873" s="158">
        <f t="shared" si="489"/>
        <v>2.6331340801100937E-2</v>
      </c>
      <c r="AK2873" s="155">
        <f t="shared" si="493"/>
        <v>2.3656847844524986E-2</v>
      </c>
      <c r="AL2873" s="158">
        <f t="shared" si="494"/>
        <v>2.3817123912243419E-2</v>
      </c>
    </row>
    <row r="2874" spans="18:38" ht="14.25" x14ac:dyDescent="0.2">
      <c r="R2874" s="152" t="s">
        <v>94</v>
      </c>
      <c r="S2874" s="152"/>
      <c r="T2874" s="152" t="s">
        <v>92</v>
      </c>
      <c r="U2874" s="162">
        <v>39854</v>
      </c>
      <c r="V2874" s="152">
        <v>359.63810000000001</v>
      </c>
      <c r="W2874" s="152">
        <v>350.30745000000002</v>
      </c>
      <c r="X2874" s="152">
        <v>360.20990999999998</v>
      </c>
      <c r="Y2874" s="154">
        <f t="shared" si="484"/>
        <v>9.9024599999999623</v>
      </c>
      <c r="Z2874" s="154">
        <f t="shared" si="485"/>
        <v>0.57180999999997084</v>
      </c>
      <c r="AA2874" s="154">
        <f t="shared" si="486"/>
        <v>-9.3306499999999915</v>
      </c>
      <c r="AB2874" s="155">
        <f t="shared" si="490"/>
        <v>10.836970666666666</v>
      </c>
      <c r="AC2874" s="155">
        <f t="shared" si="487"/>
        <v>9.3306499999999915</v>
      </c>
      <c r="AD2874" s="155">
        <f t="shared" si="491"/>
        <v>9.1340870000000027</v>
      </c>
      <c r="AE2874" s="152">
        <f t="shared" si="488"/>
        <v>0</v>
      </c>
      <c r="AF2874" s="152"/>
      <c r="AG2874" s="156">
        <v>39854</v>
      </c>
      <c r="AH2874" s="159">
        <v>374.57</v>
      </c>
      <c r="AI2874" s="155">
        <f t="shared" si="492"/>
        <v>374.87595799999997</v>
      </c>
      <c r="AJ2874" s="158">
        <f t="shared" si="489"/>
        <v>2.4910297140721339E-2</v>
      </c>
      <c r="AK2874" s="155">
        <f t="shared" si="493"/>
        <v>2.4192888212559067E-2</v>
      </c>
      <c r="AL2874" s="158">
        <f t="shared" si="494"/>
        <v>2.4365624962270863E-2</v>
      </c>
    </row>
    <row r="2875" spans="18:38" ht="14.25" x14ac:dyDescent="0.2">
      <c r="R2875" s="152" t="s">
        <v>94</v>
      </c>
      <c r="S2875" s="152"/>
      <c r="T2875" s="152" t="s">
        <v>92</v>
      </c>
      <c r="U2875" s="162">
        <v>39855</v>
      </c>
      <c r="V2875" s="152">
        <v>357.39332000000002</v>
      </c>
      <c r="W2875" s="152">
        <v>350.21231999999998</v>
      </c>
      <c r="X2875" s="152">
        <v>360.58323000000001</v>
      </c>
      <c r="Y2875" s="154">
        <f t="shared" si="484"/>
        <v>10.370910000000038</v>
      </c>
      <c r="Z2875" s="154">
        <f t="shared" si="485"/>
        <v>3.1899099999999976</v>
      </c>
      <c r="AA2875" s="154">
        <f t="shared" si="486"/>
        <v>-7.18100000000004</v>
      </c>
      <c r="AB2875" s="155">
        <f t="shared" si="490"/>
        <v>10.896874666666667</v>
      </c>
      <c r="AC2875" s="155">
        <f t="shared" si="487"/>
        <v>7.18100000000004</v>
      </c>
      <c r="AD2875" s="155">
        <f t="shared" si="491"/>
        <v>9.127355000000005</v>
      </c>
      <c r="AE2875" s="152">
        <f t="shared" si="488"/>
        <v>0</v>
      </c>
      <c r="AF2875" s="152"/>
      <c r="AG2875" s="156">
        <v>39855</v>
      </c>
      <c r="AH2875" s="159">
        <v>372.23266999999998</v>
      </c>
      <c r="AI2875" s="155">
        <f t="shared" si="492"/>
        <v>374.70445933333332</v>
      </c>
      <c r="AJ2875" s="158">
        <f t="shared" si="489"/>
        <v>1.9291697313940877E-2</v>
      </c>
      <c r="AK2875" s="155">
        <f t="shared" si="493"/>
        <v>2.4183816398649697E-2</v>
      </c>
      <c r="AL2875" s="158">
        <f t="shared" si="494"/>
        <v>2.4358810717756637E-2</v>
      </c>
    </row>
    <row r="2876" spans="18:38" ht="14.25" x14ac:dyDescent="0.2">
      <c r="R2876" s="152" t="s">
        <v>94</v>
      </c>
      <c r="S2876" s="152"/>
      <c r="T2876" s="152" t="s">
        <v>92</v>
      </c>
      <c r="U2876" s="162">
        <v>39856</v>
      </c>
      <c r="V2876" s="152">
        <v>356.93866000000003</v>
      </c>
      <c r="W2876" s="152">
        <v>343.70852000000002</v>
      </c>
      <c r="X2876" s="152">
        <v>356.94878999999997</v>
      </c>
      <c r="Y2876" s="154">
        <f t="shared" si="484"/>
        <v>13.240269999999953</v>
      </c>
      <c r="Z2876" s="154">
        <f t="shared" si="485"/>
        <v>1.0129999999946904E-2</v>
      </c>
      <c r="AA2876" s="154">
        <f t="shared" si="486"/>
        <v>-13.230140000000006</v>
      </c>
      <c r="AB2876" s="155">
        <f t="shared" si="490"/>
        <v>11.034336666666665</v>
      </c>
      <c r="AC2876" s="155">
        <f t="shared" si="487"/>
        <v>13.230140000000006</v>
      </c>
      <c r="AD2876" s="155">
        <f t="shared" si="491"/>
        <v>9.2689590000000042</v>
      </c>
      <c r="AE2876" s="152">
        <f t="shared" si="488"/>
        <v>0</v>
      </c>
      <c r="AF2876" s="152"/>
      <c r="AG2876" s="156">
        <v>39856</v>
      </c>
      <c r="AH2876" s="159">
        <v>389.05465999999996</v>
      </c>
      <c r="AI2876" s="155">
        <f t="shared" si="492"/>
        <v>374.88863200000003</v>
      </c>
      <c r="AJ2876" s="158">
        <f t="shared" si="489"/>
        <v>3.4005864368775347E-2</v>
      </c>
      <c r="AK2876" s="155">
        <f t="shared" si="493"/>
        <v>2.4536699439809653E-2</v>
      </c>
      <c r="AL2876" s="158">
        <f t="shared" si="494"/>
        <v>2.4724566734794999E-2</v>
      </c>
    </row>
    <row r="2877" spans="18:38" ht="14.25" x14ac:dyDescent="0.2">
      <c r="R2877" s="152" t="s">
        <v>94</v>
      </c>
      <c r="S2877" s="152"/>
      <c r="T2877" s="152" t="s">
        <v>92</v>
      </c>
      <c r="U2877" s="162">
        <v>39857</v>
      </c>
      <c r="V2877" s="152">
        <v>354.34627999999998</v>
      </c>
      <c r="W2877" s="152">
        <v>345.78654999999998</v>
      </c>
      <c r="X2877" s="152">
        <v>354.37243999999998</v>
      </c>
      <c r="Y2877" s="154">
        <f t="shared" si="484"/>
        <v>8.5858900000000062</v>
      </c>
      <c r="Z2877" s="154">
        <f t="shared" si="485"/>
        <v>2.6160000000004402E-2</v>
      </c>
      <c r="AA2877" s="154">
        <f t="shared" si="486"/>
        <v>-8.5597300000000018</v>
      </c>
      <c r="AB2877" s="155">
        <f t="shared" si="490"/>
        <v>10.808916666666665</v>
      </c>
      <c r="AC2877" s="155">
        <f t="shared" si="487"/>
        <v>8.5597300000000018</v>
      </c>
      <c r="AD2877" s="155">
        <f t="shared" si="491"/>
        <v>9.1866836666666725</v>
      </c>
      <c r="AE2877" s="152">
        <f t="shared" si="488"/>
        <v>0</v>
      </c>
      <c r="AF2877" s="152"/>
      <c r="AG2877" s="156">
        <v>39857</v>
      </c>
      <c r="AH2877" s="159">
        <v>369.52262999999994</v>
      </c>
      <c r="AI2877" s="155">
        <f t="shared" si="492"/>
        <v>373.88771966666667</v>
      </c>
      <c r="AJ2877" s="158">
        <f t="shared" si="489"/>
        <v>2.3164291724163153E-2</v>
      </c>
      <c r="AK2877" s="155">
        <f t="shared" si="493"/>
        <v>2.4388808292134301E-2</v>
      </c>
      <c r="AL2877" s="158">
        <f t="shared" si="494"/>
        <v>2.4570701800147129E-2</v>
      </c>
    </row>
    <row r="2878" spans="18:38" ht="14.25" x14ac:dyDescent="0.2">
      <c r="R2878" s="152" t="s">
        <v>94</v>
      </c>
      <c r="S2878" s="152"/>
      <c r="T2878" s="152" t="s">
        <v>92</v>
      </c>
      <c r="U2878" s="162">
        <v>39858</v>
      </c>
      <c r="V2878" s="152">
        <v>351.86497000000003</v>
      </c>
      <c r="W2878" s="152">
        <v>339.55840000000001</v>
      </c>
      <c r="X2878" s="152">
        <v>354.19114999999999</v>
      </c>
      <c r="Y2878" s="154">
        <f t="shared" si="484"/>
        <v>14.632749999999987</v>
      </c>
      <c r="Z2878" s="154">
        <f t="shared" si="485"/>
        <v>2.3261799999999653</v>
      </c>
      <c r="AA2878" s="154">
        <f t="shared" si="486"/>
        <v>-12.306570000000022</v>
      </c>
      <c r="AB2878" s="155">
        <f t="shared" si="490"/>
        <v>10.821891333333332</v>
      </c>
      <c r="AC2878" s="155">
        <f t="shared" si="487"/>
        <v>12.306570000000022</v>
      </c>
      <c r="AD2878" s="155">
        <f t="shared" si="491"/>
        <v>9.219099666666672</v>
      </c>
      <c r="AE2878" s="152">
        <f t="shared" si="488"/>
        <v>0</v>
      </c>
      <c r="AF2878" s="152"/>
      <c r="AG2878" s="156">
        <v>39858</v>
      </c>
      <c r="AH2878" s="159">
        <v>348.84942999999998</v>
      </c>
      <c r="AI2878" s="155">
        <f t="shared" si="492"/>
        <v>372.11270066666668</v>
      </c>
      <c r="AJ2878" s="158">
        <f t="shared" si="489"/>
        <v>3.5277598131663916E-2</v>
      </c>
      <c r="AK2878" s="155">
        <f t="shared" si="493"/>
        <v>2.4625153497202859E-2</v>
      </c>
      <c r="AL2878" s="158">
        <f t="shared" si="494"/>
        <v>2.4775020175742433E-2</v>
      </c>
    </row>
    <row r="2879" spans="18:38" ht="14.25" x14ac:dyDescent="0.2">
      <c r="R2879" s="152" t="s">
        <v>94</v>
      </c>
      <c r="S2879" s="152"/>
      <c r="T2879" s="152" t="s">
        <v>92</v>
      </c>
      <c r="U2879" s="162">
        <v>39859</v>
      </c>
      <c r="V2879" s="152">
        <v>355.90809999999999</v>
      </c>
      <c r="W2879" s="152">
        <v>350.81896</v>
      </c>
      <c r="X2879" s="152">
        <v>361.60957000000002</v>
      </c>
      <c r="Y2879" s="154">
        <f t="shared" si="484"/>
        <v>10.790610000000015</v>
      </c>
      <c r="Z2879" s="154">
        <f t="shared" si="485"/>
        <v>5.7014700000000289</v>
      </c>
      <c r="AA2879" s="154">
        <f t="shared" si="486"/>
        <v>-5.0891399999999862</v>
      </c>
      <c r="AB2879" s="155">
        <f t="shared" si="490"/>
        <v>10.815324333333333</v>
      </c>
      <c r="AC2879" s="155">
        <f t="shared" si="487"/>
        <v>5.0891399999999862</v>
      </c>
      <c r="AD2879" s="155">
        <f t="shared" si="491"/>
        <v>9.0699236666666732</v>
      </c>
      <c r="AE2879" s="152">
        <f t="shared" si="488"/>
        <v>0</v>
      </c>
      <c r="AF2879" s="152"/>
      <c r="AG2879" s="156">
        <v>39859</v>
      </c>
      <c r="AH2879" s="159">
        <v>327.19632000000001</v>
      </c>
      <c r="AI2879" s="155">
        <f t="shared" si="492"/>
        <v>370.36132066666664</v>
      </c>
      <c r="AJ2879" s="158">
        <f t="shared" si="489"/>
        <v>1.5553781289471673E-2</v>
      </c>
      <c r="AK2879" s="155">
        <f t="shared" si="493"/>
        <v>2.4304049187298525E-2</v>
      </c>
      <c r="AL2879" s="158">
        <f t="shared" si="494"/>
        <v>2.4489392278708836E-2</v>
      </c>
    </row>
    <row r="2880" spans="18:38" ht="14.25" x14ac:dyDescent="0.2">
      <c r="R2880" s="152" t="s">
        <v>94</v>
      </c>
      <c r="S2880" s="152"/>
      <c r="T2880" s="152" t="s">
        <v>92</v>
      </c>
      <c r="U2880" s="162">
        <v>39860</v>
      </c>
      <c r="V2880" s="152">
        <v>354.5992</v>
      </c>
      <c r="W2880" s="152">
        <v>352.27368999999999</v>
      </c>
      <c r="X2880" s="152">
        <v>358.77388999999999</v>
      </c>
      <c r="Y2880" s="154">
        <f t="shared" si="484"/>
        <v>6.5002000000000066</v>
      </c>
      <c r="Z2880" s="154">
        <f t="shared" si="485"/>
        <v>4.1746899999999982</v>
      </c>
      <c r="AA2880" s="154">
        <f t="shared" si="486"/>
        <v>-2.3255100000000084</v>
      </c>
      <c r="AB2880" s="155">
        <f t="shared" si="490"/>
        <v>10.862053</v>
      </c>
      <c r="AC2880" s="155">
        <f t="shared" si="487"/>
        <v>2.3255100000000084</v>
      </c>
      <c r="AD2880" s="155">
        <f t="shared" si="491"/>
        <v>9.1474406666666734</v>
      </c>
      <c r="AE2880" s="152">
        <f t="shared" si="488"/>
        <v>0</v>
      </c>
      <c r="AF2880" s="152"/>
      <c r="AG2880" s="156">
        <v>39860</v>
      </c>
      <c r="AH2880" s="159">
        <v>327.75788</v>
      </c>
      <c r="AI2880" s="155">
        <f t="shared" si="492"/>
        <v>369.81910966666663</v>
      </c>
      <c r="AJ2880" s="158">
        <f t="shared" si="489"/>
        <v>7.0952069863278603E-3</v>
      </c>
      <c r="AK2880" s="155">
        <f t="shared" si="493"/>
        <v>2.4540556086842788E-2</v>
      </c>
      <c r="AL2880" s="158">
        <f t="shared" si="494"/>
        <v>2.4734905329558667E-2</v>
      </c>
    </row>
    <row r="2881" spans="18:38" ht="14.25" x14ac:dyDescent="0.2">
      <c r="R2881" s="152" t="s">
        <v>94</v>
      </c>
      <c r="S2881" s="152"/>
      <c r="T2881" s="152" t="s">
        <v>92</v>
      </c>
      <c r="U2881" s="162">
        <v>39861</v>
      </c>
      <c r="V2881" s="152">
        <v>354.51425999999998</v>
      </c>
      <c r="W2881" s="152">
        <v>345.87792000000002</v>
      </c>
      <c r="X2881" s="152">
        <v>354.75006000000002</v>
      </c>
      <c r="Y2881" s="154">
        <f t="shared" si="484"/>
        <v>8.8721400000000017</v>
      </c>
      <c r="Z2881" s="154">
        <f t="shared" si="485"/>
        <v>0.2358000000000402</v>
      </c>
      <c r="AA2881" s="154">
        <f t="shared" si="486"/>
        <v>-8.6363399999999615</v>
      </c>
      <c r="AB2881" s="155">
        <f t="shared" si="490"/>
        <v>10.893069666666667</v>
      </c>
      <c r="AC2881" s="155">
        <f t="shared" si="487"/>
        <v>8.6363399999999615</v>
      </c>
      <c r="AD2881" s="155">
        <f t="shared" si="491"/>
        <v>9.175120000000005</v>
      </c>
      <c r="AE2881" s="152">
        <f t="shared" si="488"/>
        <v>0</v>
      </c>
      <c r="AF2881" s="152"/>
      <c r="AG2881" s="156">
        <v>39861</v>
      </c>
      <c r="AH2881" s="159">
        <v>327.18</v>
      </c>
      <c r="AI2881" s="155">
        <f t="shared" si="492"/>
        <v>368.91997433333324</v>
      </c>
      <c r="AJ2881" s="158">
        <f t="shared" si="489"/>
        <v>2.6396295617091392E-2</v>
      </c>
      <c r="AK2881" s="155">
        <f t="shared" si="493"/>
        <v>2.4685727867145891E-2</v>
      </c>
      <c r="AL2881" s="158">
        <f t="shared" si="494"/>
        <v>2.4870217495217364E-2</v>
      </c>
    </row>
    <row r="2882" spans="18:38" ht="14.25" x14ac:dyDescent="0.2">
      <c r="R2882" s="152" t="s">
        <v>94</v>
      </c>
      <c r="S2882" s="152"/>
      <c r="T2882" s="152" t="s">
        <v>92</v>
      </c>
      <c r="U2882" s="162">
        <v>39862</v>
      </c>
      <c r="V2882" s="152">
        <v>352.19029999999998</v>
      </c>
      <c r="W2882" s="152">
        <v>346.46213999999998</v>
      </c>
      <c r="X2882" s="152">
        <v>360.20337999999998</v>
      </c>
      <c r="Y2882" s="154">
        <f t="shared" ref="Y2882:Y2945" si="495">X2882-W2882</f>
        <v>13.741240000000005</v>
      </c>
      <c r="Z2882" s="154">
        <f t="shared" ref="Z2882:Z2945" si="496">X2882-V2882</f>
        <v>8.0130800000000022</v>
      </c>
      <c r="AA2882" s="154">
        <f t="shared" ref="AA2882:AA2945" si="497">W2882-V2882</f>
        <v>-5.7281600000000026</v>
      </c>
      <c r="AB2882" s="155">
        <f t="shared" si="490"/>
        <v>10.923528000000003</v>
      </c>
      <c r="AC2882" s="155">
        <f t="shared" ref="AC2882:AC2945" si="498">IF((V2882-W2882)&lt;0,0,V2882-W2882)</f>
        <v>5.7281600000000026</v>
      </c>
      <c r="AD2882" s="155">
        <f t="shared" si="491"/>
        <v>8.9568636666666723</v>
      </c>
      <c r="AE2882" s="152">
        <f t="shared" ref="AE2882:AE2945" si="499">IF(AC2882&gt;=25,1,0)</f>
        <v>0</v>
      </c>
      <c r="AF2882" s="152"/>
      <c r="AG2882" s="156">
        <v>39862</v>
      </c>
      <c r="AH2882" s="159">
        <v>318.80359000000004</v>
      </c>
      <c r="AI2882" s="155">
        <f t="shared" si="492"/>
        <v>366.78690033333328</v>
      </c>
      <c r="AJ2882" s="158">
        <f t="shared" ref="AJ2882:AJ2945" si="500">AC2882/AH2882</f>
        <v>1.7967677214676289E-2</v>
      </c>
      <c r="AK2882" s="155">
        <f t="shared" si="493"/>
        <v>2.4215686284856066E-2</v>
      </c>
      <c r="AL2882" s="158">
        <f t="shared" si="494"/>
        <v>2.4419802502561403E-2</v>
      </c>
    </row>
    <row r="2883" spans="18:38" ht="14.25" x14ac:dyDescent="0.2">
      <c r="R2883" s="152" t="s">
        <v>94</v>
      </c>
      <c r="S2883" s="152"/>
      <c r="T2883" s="152" t="s">
        <v>92</v>
      </c>
      <c r="U2883" s="162">
        <v>39863</v>
      </c>
      <c r="V2883" s="152">
        <v>354.16169000000002</v>
      </c>
      <c r="W2883" s="152">
        <v>349.14393999999999</v>
      </c>
      <c r="X2883" s="152">
        <v>359.92081999999999</v>
      </c>
      <c r="Y2883" s="154">
        <f t="shared" si="495"/>
        <v>10.776880000000006</v>
      </c>
      <c r="Z2883" s="154">
        <f t="shared" si="496"/>
        <v>5.7591299999999706</v>
      </c>
      <c r="AA2883" s="154">
        <f t="shared" si="497"/>
        <v>-5.017750000000035</v>
      </c>
      <c r="AB2883" s="155">
        <f t="shared" si="490"/>
        <v>10.708098666666668</v>
      </c>
      <c r="AC2883" s="155">
        <f t="shared" si="498"/>
        <v>5.017750000000035</v>
      </c>
      <c r="AD2883" s="155">
        <f t="shared" si="491"/>
        <v>8.5763023333333397</v>
      </c>
      <c r="AE2883" s="152">
        <f t="shared" si="499"/>
        <v>0</v>
      </c>
      <c r="AF2883" s="152"/>
      <c r="AG2883" s="156">
        <v>39863</v>
      </c>
      <c r="AH2883" s="159">
        <v>322.50967000000003</v>
      </c>
      <c r="AI2883" s="155">
        <f t="shared" si="492"/>
        <v>364.77899666666656</v>
      </c>
      <c r="AJ2883" s="158">
        <f t="shared" si="500"/>
        <v>1.5558448216452036E-2</v>
      </c>
      <c r="AK2883" s="155">
        <f t="shared" si="493"/>
        <v>2.3303016377843724E-2</v>
      </c>
      <c r="AL2883" s="158">
        <f t="shared" si="494"/>
        <v>2.3510954335921722E-2</v>
      </c>
    </row>
    <row r="2884" spans="18:38" ht="14.25" x14ac:dyDescent="0.2">
      <c r="R2884" s="152" t="s">
        <v>94</v>
      </c>
      <c r="S2884" s="152"/>
      <c r="T2884" s="152" t="s">
        <v>92</v>
      </c>
      <c r="U2884" s="162">
        <v>39864</v>
      </c>
      <c r="V2884" s="152">
        <v>354.99335000000002</v>
      </c>
      <c r="W2884" s="152">
        <v>347.78899999999999</v>
      </c>
      <c r="X2884" s="152">
        <v>356.15334999999999</v>
      </c>
      <c r="Y2884" s="154">
        <f t="shared" si="495"/>
        <v>8.3643500000000017</v>
      </c>
      <c r="Z2884" s="154">
        <f t="shared" si="496"/>
        <v>1.1599999999999682</v>
      </c>
      <c r="AA2884" s="154">
        <f t="shared" si="497"/>
        <v>-7.2043500000000336</v>
      </c>
      <c r="AB2884" s="155">
        <f t="shared" si="490"/>
        <v>10.588175000000001</v>
      </c>
      <c r="AC2884" s="155">
        <f t="shared" si="498"/>
        <v>7.2043500000000336</v>
      </c>
      <c r="AD2884" s="155">
        <f t="shared" si="491"/>
        <v>8.4497440000000079</v>
      </c>
      <c r="AE2884" s="152">
        <f t="shared" si="499"/>
        <v>0</v>
      </c>
      <c r="AF2884" s="152"/>
      <c r="AG2884" s="156">
        <v>39864</v>
      </c>
      <c r="AH2884" s="159">
        <v>325.86726999999996</v>
      </c>
      <c r="AI2884" s="155">
        <f t="shared" si="492"/>
        <v>362.76115066666665</v>
      </c>
      <c r="AJ2884" s="158">
        <f t="shared" si="500"/>
        <v>2.2108234435449851E-2</v>
      </c>
      <c r="AK2884" s="155">
        <f t="shared" si="493"/>
        <v>2.3090938844445082E-2</v>
      </c>
      <c r="AL2884" s="158">
        <f t="shared" si="494"/>
        <v>2.3292858081609445E-2</v>
      </c>
    </row>
    <row r="2885" spans="18:38" ht="14.25" x14ac:dyDescent="0.2">
      <c r="R2885" s="152" t="s">
        <v>94</v>
      </c>
      <c r="S2885" s="152"/>
      <c r="T2885" s="152" t="s">
        <v>92</v>
      </c>
      <c r="U2885" s="162">
        <v>39865</v>
      </c>
      <c r="V2885" s="152">
        <v>356.82263999999998</v>
      </c>
      <c r="W2885" s="152">
        <v>351.87477999999999</v>
      </c>
      <c r="X2885" s="152">
        <v>359.63427999999999</v>
      </c>
      <c r="Y2885" s="154">
        <f t="shared" si="495"/>
        <v>7.7595000000000027</v>
      </c>
      <c r="Z2885" s="154">
        <f t="shared" si="496"/>
        <v>2.8116400000000112</v>
      </c>
      <c r="AA2885" s="154">
        <f t="shared" si="497"/>
        <v>-4.9478599999999915</v>
      </c>
      <c r="AB2885" s="155">
        <f t="shared" si="490"/>
        <v>10.539524</v>
      </c>
      <c r="AC2885" s="155">
        <f t="shared" si="498"/>
        <v>4.9478599999999915</v>
      </c>
      <c r="AD2885" s="155">
        <f t="shared" si="491"/>
        <v>8.3353440000000081</v>
      </c>
      <c r="AE2885" s="152">
        <f t="shared" si="499"/>
        <v>0</v>
      </c>
      <c r="AF2885" s="152"/>
      <c r="AG2885" s="156">
        <v>39865</v>
      </c>
      <c r="AH2885" s="159">
        <v>301.38785000000001</v>
      </c>
      <c r="AI2885" s="155">
        <f t="shared" si="492"/>
        <v>359.9160103333333</v>
      </c>
      <c r="AJ2885" s="158">
        <f t="shared" si="500"/>
        <v>1.641691926200738E-2</v>
      </c>
      <c r="AK2885" s="155">
        <f t="shared" si="493"/>
        <v>2.2915908590795956E-2</v>
      </c>
      <c r="AL2885" s="158">
        <f t="shared" si="494"/>
        <v>2.3159136467089354E-2</v>
      </c>
    </row>
    <row r="2886" spans="18:38" ht="14.25" x14ac:dyDescent="0.2">
      <c r="R2886" s="152" t="s">
        <v>94</v>
      </c>
      <c r="S2886" s="152"/>
      <c r="T2886" s="152" t="s">
        <v>92</v>
      </c>
      <c r="U2886" s="162">
        <v>39866</v>
      </c>
      <c r="V2886" s="152">
        <v>360.70382999999998</v>
      </c>
      <c r="W2886" s="152">
        <v>351.14557000000002</v>
      </c>
      <c r="X2886" s="152">
        <v>365.01562999999999</v>
      </c>
      <c r="Y2886" s="154">
        <f t="shared" si="495"/>
        <v>13.870059999999967</v>
      </c>
      <c r="Z2886" s="154">
        <f t="shared" si="496"/>
        <v>4.3118000000000052</v>
      </c>
      <c r="AA2886" s="154">
        <f t="shared" si="497"/>
        <v>-9.5582599999999616</v>
      </c>
      <c r="AB2886" s="155">
        <f t="shared" si="490"/>
        <v>10.674340666666666</v>
      </c>
      <c r="AC2886" s="155">
        <f t="shared" si="498"/>
        <v>9.5582599999999616</v>
      </c>
      <c r="AD2886" s="155">
        <f t="shared" si="491"/>
        <v>8.3800303333333392</v>
      </c>
      <c r="AE2886" s="152">
        <f t="shared" si="499"/>
        <v>0</v>
      </c>
      <c r="AF2886" s="152"/>
      <c r="AG2886" s="156">
        <v>39866</v>
      </c>
      <c r="AH2886" s="159">
        <v>320.79129</v>
      </c>
      <c r="AI2886" s="155">
        <f t="shared" si="492"/>
        <v>358.29624499999994</v>
      </c>
      <c r="AJ2886" s="158">
        <f t="shared" si="500"/>
        <v>2.9795883797218939E-2</v>
      </c>
      <c r="AK2886" s="155">
        <f t="shared" si="493"/>
        <v>2.3167539982724809E-2</v>
      </c>
      <c r="AL2886" s="158">
        <f t="shared" si="494"/>
        <v>2.3388551932307693E-2</v>
      </c>
    </row>
    <row r="2887" spans="18:38" ht="14.25" x14ac:dyDescent="0.2">
      <c r="R2887" s="152" t="s">
        <v>94</v>
      </c>
      <c r="S2887" s="152"/>
      <c r="T2887" s="152" t="s">
        <v>92</v>
      </c>
      <c r="U2887" s="162">
        <v>39867</v>
      </c>
      <c r="V2887" s="152">
        <v>350.73559999999998</v>
      </c>
      <c r="W2887" s="152">
        <v>347.42023999999998</v>
      </c>
      <c r="X2887" s="152">
        <v>352.65006</v>
      </c>
      <c r="Y2887" s="154">
        <f t="shared" si="495"/>
        <v>5.2298200000000179</v>
      </c>
      <c r="Z2887" s="154">
        <f t="shared" si="496"/>
        <v>1.9144600000000196</v>
      </c>
      <c r="AA2887" s="154">
        <f t="shared" si="497"/>
        <v>-3.3153599999999983</v>
      </c>
      <c r="AB2887" s="155">
        <f t="shared" si="490"/>
        <v>10.534837</v>
      </c>
      <c r="AC2887" s="155">
        <f t="shared" si="498"/>
        <v>3.3153599999999983</v>
      </c>
      <c r="AD2887" s="155">
        <f t="shared" si="491"/>
        <v>8.345203000000005</v>
      </c>
      <c r="AE2887" s="152">
        <f t="shared" si="499"/>
        <v>0</v>
      </c>
      <c r="AF2887" s="152"/>
      <c r="AG2887" s="156">
        <v>39867</v>
      </c>
      <c r="AH2887" s="159">
        <v>316.55521000000005</v>
      </c>
      <c r="AI2887" s="155">
        <f t="shared" si="492"/>
        <v>357.16575199999994</v>
      </c>
      <c r="AJ2887" s="158">
        <f t="shared" si="500"/>
        <v>1.0473244145942182E-2</v>
      </c>
      <c r="AK2887" s="155">
        <f t="shared" si="493"/>
        <v>2.3101949763479065E-2</v>
      </c>
      <c r="AL2887" s="158">
        <f t="shared" si="494"/>
        <v>2.3365070568132206E-2</v>
      </c>
    </row>
    <row r="2888" spans="18:38" ht="14.25" x14ac:dyDescent="0.2">
      <c r="R2888" s="152" t="s">
        <v>94</v>
      </c>
      <c r="S2888" s="152"/>
      <c r="T2888" s="152" t="s">
        <v>92</v>
      </c>
      <c r="U2888" s="162">
        <v>39868</v>
      </c>
      <c r="V2888" s="152">
        <v>353.12220000000002</v>
      </c>
      <c r="W2888" s="152">
        <v>350.03708999999998</v>
      </c>
      <c r="X2888" s="152">
        <v>356.66215999999997</v>
      </c>
      <c r="Y2888" s="154">
        <f t="shared" si="495"/>
        <v>6.6250699999999938</v>
      </c>
      <c r="Z2888" s="154">
        <f t="shared" si="496"/>
        <v>3.5399599999999509</v>
      </c>
      <c r="AA2888" s="154">
        <f t="shared" si="497"/>
        <v>-3.0851100000000429</v>
      </c>
      <c r="AB2888" s="155">
        <f t="shared" si="490"/>
        <v>10.405692999999998</v>
      </c>
      <c r="AC2888" s="155">
        <f t="shared" si="498"/>
        <v>3.0851100000000429</v>
      </c>
      <c r="AD2888" s="155">
        <f t="shared" si="491"/>
        <v>8.1055543333333393</v>
      </c>
      <c r="AE2888" s="152">
        <f t="shared" si="499"/>
        <v>0</v>
      </c>
      <c r="AF2888" s="152"/>
      <c r="AG2888" s="156">
        <v>39868</v>
      </c>
      <c r="AH2888" s="159">
        <v>315.41273000000001</v>
      </c>
      <c r="AI2888" s="155">
        <f t="shared" si="492"/>
        <v>356.43679066666658</v>
      </c>
      <c r="AJ2888" s="158">
        <f t="shared" si="500"/>
        <v>9.7811841646342004E-3</v>
      </c>
      <c r="AK2888" s="155">
        <f t="shared" si="493"/>
        <v>2.2412559703961631E-2</v>
      </c>
      <c r="AL2888" s="158">
        <f t="shared" si="494"/>
        <v>2.2740509805884521E-2</v>
      </c>
    </row>
    <row r="2889" spans="18:38" ht="14.25" x14ac:dyDescent="0.2">
      <c r="R2889" s="152" t="s">
        <v>94</v>
      </c>
      <c r="S2889" s="152"/>
      <c r="T2889" s="152" t="s">
        <v>92</v>
      </c>
      <c r="U2889" s="162">
        <v>39869</v>
      </c>
      <c r="V2889" s="152">
        <v>357.92065000000002</v>
      </c>
      <c r="W2889" s="152">
        <v>348.08132999999998</v>
      </c>
      <c r="X2889" s="152">
        <v>362.04993999999999</v>
      </c>
      <c r="Y2889" s="154">
        <f t="shared" si="495"/>
        <v>13.968610000000012</v>
      </c>
      <c r="Z2889" s="154">
        <f t="shared" si="496"/>
        <v>4.129289999999969</v>
      </c>
      <c r="AA2889" s="154">
        <f t="shared" si="497"/>
        <v>-9.8393200000000434</v>
      </c>
      <c r="AB2889" s="155">
        <f t="shared" si="490"/>
        <v>10.454506333333333</v>
      </c>
      <c r="AC2889" s="155">
        <f t="shared" si="498"/>
        <v>9.8393200000000434</v>
      </c>
      <c r="AD2889" s="155">
        <f t="shared" si="491"/>
        <v>8.0240043333333411</v>
      </c>
      <c r="AE2889" s="152">
        <f t="shared" si="499"/>
        <v>0</v>
      </c>
      <c r="AF2889" s="152"/>
      <c r="AG2889" s="156">
        <v>39869</v>
      </c>
      <c r="AH2889" s="159">
        <v>328.37620000000004</v>
      </c>
      <c r="AI2889" s="155">
        <f t="shared" si="492"/>
        <v>355.51175099999995</v>
      </c>
      <c r="AJ2889" s="158">
        <f t="shared" si="500"/>
        <v>2.9963560087485155E-2</v>
      </c>
      <c r="AK2889" s="155">
        <f t="shared" si="493"/>
        <v>2.2261398855691786E-2</v>
      </c>
      <c r="AL2889" s="158">
        <f t="shared" si="494"/>
        <v>2.2570292854632933E-2</v>
      </c>
    </row>
    <row r="2890" spans="18:38" ht="14.25" x14ac:dyDescent="0.2">
      <c r="R2890" s="152" t="s">
        <v>94</v>
      </c>
      <c r="S2890" s="152"/>
      <c r="T2890" s="152" t="s">
        <v>92</v>
      </c>
      <c r="U2890" s="162">
        <v>39870</v>
      </c>
      <c r="V2890" s="152">
        <v>349.32916999999998</v>
      </c>
      <c r="W2890" s="152">
        <v>345.72129999999999</v>
      </c>
      <c r="X2890" s="152">
        <v>353.19385</v>
      </c>
      <c r="Y2890" s="154">
        <f t="shared" si="495"/>
        <v>7.4725500000000125</v>
      </c>
      <c r="Z2890" s="154">
        <f t="shared" si="496"/>
        <v>3.8646800000000212</v>
      </c>
      <c r="AA2890" s="154">
        <f t="shared" si="497"/>
        <v>-3.6078699999999913</v>
      </c>
      <c r="AB2890" s="155">
        <f t="shared" si="490"/>
        <v>10.250988333333332</v>
      </c>
      <c r="AC2890" s="155">
        <f t="shared" si="498"/>
        <v>3.6078699999999913</v>
      </c>
      <c r="AD2890" s="155">
        <f t="shared" si="491"/>
        <v>7.6895440000000068</v>
      </c>
      <c r="AE2890" s="152">
        <f t="shared" si="499"/>
        <v>0</v>
      </c>
      <c r="AF2890" s="152"/>
      <c r="AG2890" s="156">
        <v>39870</v>
      </c>
      <c r="AH2890" s="159">
        <v>324.07177999999999</v>
      </c>
      <c r="AI2890" s="155">
        <f t="shared" si="492"/>
        <v>353.78499066666672</v>
      </c>
      <c r="AJ2890" s="158">
        <f t="shared" si="500"/>
        <v>1.1132934808455064E-2</v>
      </c>
      <c r="AK2890" s="155">
        <f t="shared" si="493"/>
        <v>2.1422724384207802E-2</v>
      </c>
      <c r="AL2890" s="158">
        <f t="shared" si="494"/>
        <v>2.1735076961603018E-2</v>
      </c>
    </row>
    <row r="2891" spans="18:38" ht="14.25" x14ac:dyDescent="0.2">
      <c r="R2891" s="152" t="s">
        <v>94</v>
      </c>
      <c r="S2891" s="152"/>
      <c r="T2891" s="152" t="s">
        <v>92</v>
      </c>
      <c r="U2891" s="162">
        <v>39871</v>
      </c>
      <c r="V2891" s="152">
        <v>352.74295999999998</v>
      </c>
      <c r="W2891" s="152">
        <v>351.30849000000001</v>
      </c>
      <c r="X2891" s="152">
        <v>357.91577000000001</v>
      </c>
      <c r="Y2891" s="154">
        <f t="shared" si="495"/>
        <v>6.6072800000000029</v>
      </c>
      <c r="Z2891" s="154">
        <f t="shared" si="496"/>
        <v>5.1728100000000268</v>
      </c>
      <c r="AA2891" s="154">
        <f t="shared" si="497"/>
        <v>-1.4344699999999762</v>
      </c>
      <c r="AB2891" s="155">
        <f t="shared" si="490"/>
        <v>10.302816999999999</v>
      </c>
      <c r="AC2891" s="155">
        <f t="shared" si="498"/>
        <v>1.4344699999999762</v>
      </c>
      <c r="AD2891" s="155">
        <f t="shared" si="491"/>
        <v>7.59076033333334</v>
      </c>
      <c r="AE2891" s="152">
        <f t="shared" si="499"/>
        <v>0</v>
      </c>
      <c r="AF2891" s="152"/>
      <c r="AG2891" s="156">
        <v>39871</v>
      </c>
      <c r="AH2891" s="159">
        <v>306.77404999999999</v>
      </c>
      <c r="AI2891" s="155">
        <f t="shared" si="492"/>
        <v>351.70873933333337</v>
      </c>
      <c r="AJ2891" s="158">
        <f t="shared" si="500"/>
        <v>4.6759822090557401E-3</v>
      </c>
      <c r="AK2891" s="155">
        <f t="shared" si="493"/>
        <v>2.1181368592155667E-2</v>
      </c>
      <c r="AL2891" s="158">
        <f t="shared" si="494"/>
        <v>2.1582518386440111E-2</v>
      </c>
    </row>
    <row r="2892" spans="18:38" ht="14.25" x14ac:dyDescent="0.2">
      <c r="R2892" s="152" t="s">
        <v>94</v>
      </c>
      <c r="S2892" s="152"/>
      <c r="T2892" s="152" t="s">
        <v>92</v>
      </c>
      <c r="U2892" s="162">
        <v>39872</v>
      </c>
      <c r="V2892" s="152">
        <v>359.0788</v>
      </c>
      <c r="W2892" s="152">
        <v>350.40944999999999</v>
      </c>
      <c r="X2892" s="152">
        <v>361.78095000000002</v>
      </c>
      <c r="Y2892" s="154">
        <f t="shared" si="495"/>
        <v>11.371500000000026</v>
      </c>
      <c r="Z2892" s="154">
        <f t="shared" si="496"/>
        <v>2.7021500000000174</v>
      </c>
      <c r="AA2892" s="154">
        <f t="shared" si="497"/>
        <v>-8.6693500000000085</v>
      </c>
      <c r="AB2892" s="155">
        <f t="shared" si="490"/>
        <v>10.294917666666667</v>
      </c>
      <c r="AC2892" s="155">
        <f t="shared" si="498"/>
        <v>8.6693500000000085</v>
      </c>
      <c r="AD2892" s="155">
        <f t="shared" si="491"/>
        <v>7.4976390000000075</v>
      </c>
      <c r="AE2892" s="152">
        <f t="shared" si="499"/>
        <v>0</v>
      </c>
      <c r="AF2892" s="152"/>
      <c r="AG2892" s="156">
        <v>39872</v>
      </c>
      <c r="AH2892" s="159">
        <v>322.59269</v>
      </c>
      <c r="AI2892" s="155">
        <f t="shared" si="492"/>
        <v>350.10079400000001</v>
      </c>
      <c r="AJ2892" s="158">
        <f t="shared" si="500"/>
        <v>2.687398155240284E-2</v>
      </c>
      <c r="AK2892" s="155">
        <f t="shared" si="493"/>
        <v>2.1046780509232029E-2</v>
      </c>
      <c r="AL2892" s="158">
        <f t="shared" si="494"/>
        <v>2.141565837180023E-2</v>
      </c>
    </row>
    <row r="2893" spans="18:38" ht="14.25" x14ac:dyDescent="0.2">
      <c r="R2893" s="152" t="s">
        <v>94</v>
      </c>
      <c r="S2893" s="152"/>
      <c r="T2893" s="152" t="s">
        <v>92</v>
      </c>
      <c r="U2893" s="162">
        <v>39873</v>
      </c>
      <c r="V2893" s="152">
        <v>350.39296000000002</v>
      </c>
      <c r="W2893" s="152">
        <v>343.85834</v>
      </c>
      <c r="X2893" s="152">
        <v>350.56878</v>
      </c>
      <c r="Y2893" s="154">
        <f t="shared" si="495"/>
        <v>6.7104400000000055</v>
      </c>
      <c r="Z2893" s="154">
        <f t="shared" si="496"/>
        <v>0.17581999999998743</v>
      </c>
      <c r="AA2893" s="154">
        <f t="shared" si="497"/>
        <v>-6.5346200000000181</v>
      </c>
      <c r="AB2893" s="155">
        <f t="shared" si="490"/>
        <v>10.213655333333334</v>
      </c>
      <c r="AC2893" s="155">
        <f t="shared" si="498"/>
        <v>6.5346200000000181</v>
      </c>
      <c r="AD2893" s="155">
        <f t="shared" si="491"/>
        <v>7.4055043333333419</v>
      </c>
      <c r="AE2893" s="152">
        <f t="shared" si="499"/>
        <v>0</v>
      </c>
      <c r="AF2893" s="152"/>
      <c r="AG2893" s="156">
        <v>39873</v>
      </c>
      <c r="AH2893" s="159">
        <v>317.29554000000002</v>
      </c>
      <c r="AI2893" s="155">
        <f t="shared" si="492"/>
        <v>348.26167466666664</v>
      </c>
      <c r="AJ2893" s="158">
        <f t="shared" si="500"/>
        <v>2.0594742680593674E-2</v>
      </c>
      <c r="AK2893" s="155">
        <f t="shared" si="493"/>
        <v>2.0901108091508479E-2</v>
      </c>
      <c r="AL2893" s="158">
        <f t="shared" si="494"/>
        <v>2.1264195494440804E-2</v>
      </c>
    </row>
    <row r="2894" spans="18:38" ht="14.25" x14ac:dyDescent="0.2">
      <c r="R2894" s="152" t="s">
        <v>94</v>
      </c>
      <c r="S2894" s="152"/>
      <c r="T2894" s="152" t="s">
        <v>92</v>
      </c>
      <c r="U2894" s="162">
        <v>39874</v>
      </c>
      <c r="V2894" s="152">
        <v>348.74236000000002</v>
      </c>
      <c r="W2894" s="152">
        <v>343.05894000000001</v>
      </c>
      <c r="X2894" s="152">
        <v>350.14978000000002</v>
      </c>
      <c r="Y2894" s="154">
        <f t="shared" si="495"/>
        <v>7.0908400000000142</v>
      </c>
      <c r="Z2894" s="154">
        <f t="shared" si="496"/>
        <v>1.4074200000000019</v>
      </c>
      <c r="AA2894" s="154">
        <f t="shared" si="497"/>
        <v>-5.6834200000000124</v>
      </c>
      <c r="AB2894" s="155">
        <f t="shared" si="490"/>
        <v>10.32978466666667</v>
      </c>
      <c r="AC2894" s="155">
        <f t="shared" si="498"/>
        <v>5.6834200000000124</v>
      </c>
      <c r="AD2894" s="155">
        <f t="shared" si="491"/>
        <v>7.5949516666666756</v>
      </c>
      <c r="AE2894" s="152">
        <f t="shared" si="499"/>
        <v>0</v>
      </c>
      <c r="AF2894" s="152"/>
      <c r="AG2894" s="156">
        <v>39874</v>
      </c>
      <c r="AH2894" s="159">
        <v>312.73007000000007</v>
      </c>
      <c r="AI2894" s="155">
        <f t="shared" si="492"/>
        <v>346.8718116666667</v>
      </c>
      <c r="AJ2894" s="158">
        <f t="shared" si="500"/>
        <v>1.8173564185880849E-2</v>
      </c>
      <c r="AK2894" s="155">
        <f t="shared" si="493"/>
        <v>2.1506893564371177E-2</v>
      </c>
      <c r="AL2894" s="158">
        <f t="shared" si="494"/>
        <v>2.1895557411177574E-2</v>
      </c>
    </row>
    <row r="2895" spans="18:38" ht="14.25" x14ac:dyDescent="0.2">
      <c r="R2895" s="152" t="s">
        <v>94</v>
      </c>
      <c r="S2895" s="152"/>
      <c r="T2895" s="152" t="s">
        <v>92</v>
      </c>
      <c r="U2895" s="162">
        <v>39875</v>
      </c>
      <c r="V2895" s="152">
        <v>346.53903000000003</v>
      </c>
      <c r="W2895" s="152">
        <v>339.48917999999998</v>
      </c>
      <c r="X2895" s="152">
        <v>347.35575</v>
      </c>
      <c r="Y2895" s="154">
        <f t="shared" si="495"/>
        <v>7.8665700000000243</v>
      </c>
      <c r="Z2895" s="154">
        <f t="shared" si="496"/>
        <v>0.81671999999997524</v>
      </c>
      <c r="AA2895" s="154">
        <f t="shared" si="497"/>
        <v>-7.049850000000049</v>
      </c>
      <c r="AB2895" s="155">
        <f t="shared" si="490"/>
        <v>10.17346866666667</v>
      </c>
      <c r="AC2895" s="155">
        <f t="shared" si="498"/>
        <v>7.049850000000049</v>
      </c>
      <c r="AD2895" s="155">
        <f t="shared" si="491"/>
        <v>7.4977336666666758</v>
      </c>
      <c r="AE2895" s="152">
        <f t="shared" si="499"/>
        <v>0</v>
      </c>
      <c r="AF2895" s="152"/>
      <c r="AG2895" s="156">
        <v>39875</v>
      </c>
      <c r="AH2895" s="159">
        <v>319.99274000000008</v>
      </c>
      <c r="AI2895" s="155">
        <f t="shared" si="492"/>
        <v>344.85984366666668</v>
      </c>
      <c r="AJ2895" s="158">
        <f t="shared" si="500"/>
        <v>2.2031281084689755E-2</v>
      </c>
      <c r="AK2895" s="155">
        <f t="shared" si="493"/>
        <v>2.1367833435722381E-2</v>
      </c>
      <c r="AL2895" s="158">
        <f t="shared" si="494"/>
        <v>2.1741393799139475E-2</v>
      </c>
    </row>
    <row r="2896" spans="18:38" ht="14.25" x14ac:dyDescent="0.2">
      <c r="R2896" s="152" t="s">
        <v>94</v>
      </c>
      <c r="S2896" s="152"/>
      <c r="T2896" s="152" t="s">
        <v>92</v>
      </c>
      <c r="U2896" s="162">
        <v>39876</v>
      </c>
      <c r="V2896" s="152">
        <v>348.24736999999999</v>
      </c>
      <c r="W2896" s="152">
        <v>342.41377</v>
      </c>
      <c r="X2896" s="152">
        <v>350.02724000000001</v>
      </c>
      <c r="Y2896" s="154">
        <f t="shared" si="495"/>
        <v>7.6134700000000066</v>
      </c>
      <c r="Z2896" s="154">
        <f t="shared" si="496"/>
        <v>1.7798700000000167</v>
      </c>
      <c r="AA2896" s="154">
        <f t="shared" si="497"/>
        <v>-5.8335999999999899</v>
      </c>
      <c r="AB2896" s="155">
        <f t="shared" si="490"/>
        <v>9.9651150000000026</v>
      </c>
      <c r="AC2896" s="155">
        <f t="shared" si="498"/>
        <v>5.8335999999999899</v>
      </c>
      <c r="AD2896" s="155">
        <f t="shared" si="491"/>
        <v>7.386101000000008</v>
      </c>
      <c r="AE2896" s="152">
        <f t="shared" si="499"/>
        <v>0</v>
      </c>
      <c r="AF2896" s="152"/>
      <c r="AG2896" s="156">
        <v>39876</v>
      </c>
      <c r="AH2896" s="159">
        <v>328.8365</v>
      </c>
      <c r="AI2896" s="155">
        <f t="shared" si="492"/>
        <v>341.9780956666666</v>
      </c>
      <c r="AJ2896" s="158">
        <f t="shared" si="500"/>
        <v>1.7740123131100075E-2</v>
      </c>
      <c r="AK2896" s="155">
        <f t="shared" si="493"/>
        <v>2.1222127406773317E-2</v>
      </c>
      <c r="AL2896" s="158">
        <f t="shared" si="494"/>
        <v>2.1598169864070472E-2</v>
      </c>
    </row>
    <row r="2897" spans="18:38" ht="14.25" x14ac:dyDescent="0.2">
      <c r="R2897" s="152" t="s">
        <v>94</v>
      </c>
      <c r="S2897" s="152"/>
      <c r="T2897" s="152" t="s">
        <v>92</v>
      </c>
      <c r="U2897" s="162">
        <v>39877</v>
      </c>
      <c r="V2897" s="152">
        <v>350.68167</v>
      </c>
      <c r="W2897" s="152">
        <v>339.01328000000001</v>
      </c>
      <c r="X2897" s="152">
        <v>352.15273000000002</v>
      </c>
      <c r="Y2897" s="154">
        <f t="shared" si="495"/>
        <v>13.139450000000011</v>
      </c>
      <c r="Z2897" s="154">
        <f t="shared" si="496"/>
        <v>1.4710600000000227</v>
      </c>
      <c r="AA2897" s="154">
        <f t="shared" si="497"/>
        <v>-11.668389999999988</v>
      </c>
      <c r="AB2897" s="155">
        <f t="shared" si="490"/>
        <v>10.093913000000004</v>
      </c>
      <c r="AC2897" s="155">
        <f t="shared" si="498"/>
        <v>11.668389999999988</v>
      </c>
      <c r="AD2897" s="155">
        <f t="shared" si="491"/>
        <v>7.5134546666666742</v>
      </c>
      <c r="AE2897" s="152">
        <f t="shared" si="499"/>
        <v>0</v>
      </c>
      <c r="AF2897" s="152"/>
      <c r="AG2897" s="156">
        <v>39877</v>
      </c>
      <c r="AH2897" s="159">
        <v>340.63709000000006</v>
      </c>
      <c r="AI2897" s="155">
        <f t="shared" si="492"/>
        <v>340.21922866666665</v>
      </c>
      <c r="AJ2897" s="158">
        <f t="shared" si="500"/>
        <v>3.425460803460946E-2</v>
      </c>
      <c r="AK2897" s="155">
        <f t="shared" si="493"/>
        <v>2.1698999516669436E-2</v>
      </c>
      <c r="AL2897" s="158">
        <f t="shared" si="494"/>
        <v>2.2084156430876103E-2</v>
      </c>
    </row>
    <row r="2898" spans="18:38" ht="14.25" x14ac:dyDescent="0.2">
      <c r="R2898" s="152" t="s">
        <v>94</v>
      </c>
      <c r="S2898" s="152"/>
      <c r="T2898" s="152" t="s">
        <v>92</v>
      </c>
      <c r="U2898" s="162">
        <v>39878</v>
      </c>
      <c r="V2898" s="152">
        <v>352.55977000000001</v>
      </c>
      <c r="W2898" s="152">
        <v>342.34273000000002</v>
      </c>
      <c r="X2898" s="152">
        <v>352.60018000000002</v>
      </c>
      <c r="Y2898" s="154">
        <f t="shared" si="495"/>
        <v>10.257450000000006</v>
      </c>
      <c r="Z2898" s="154">
        <f t="shared" si="496"/>
        <v>4.0410000000008495E-2</v>
      </c>
      <c r="AA2898" s="154">
        <f t="shared" si="497"/>
        <v>-10.217039999999997</v>
      </c>
      <c r="AB2898" s="155">
        <f t="shared" si="490"/>
        <v>10.105434666666669</v>
      </c>
      <c r="AC2898" s="155">
        <f t="shared" si="498"/>
        <v>10.217039999999997</v>
      </c>
      <c r="AD2898" s="155">
        <f t="shared" si="491"/>
        <v>7.5360163333333405</v>
      </c>
      <c r="AE2898" s="152">
        <f t="shared" si="499"/>
        <v>0</v>
      </c>
      <c r="AF2898" s="152"/>
      <c r="AG2898" s="156">
        <v>39878</v>
      </c>
      <c r="AH2898" s="159">
        <v>324.39243999999991</v>
      </c>
      <c r="AI2898" s="155">
        <f t="shared" si="492"/>
        <v>338.21553533333332</v>
      </c>
      <c r="AJ2898" s="158">
        <f t="shared" si="500"/>
        <v>3.1495925120819709E-2</v>
      </c>
      <c r="AK2898" s="155">
        <f t="shared" si="493"/>
        <v>2.1921806070545079E-2</v>
      </c>
      <c r="AL2898" s="158">
        <f t="shared" si="494"/>
        <v>2.2281697752015172E-2</v>
      </c>
    </row>
    <row r="2899" spans="18:38" ht="14.25" x14ac:dyDescent="0.2">
      <c r="R2899" s="152" t="s">
        <v>94</v>
      </c>
      <c r="S2899" s="152"/>
      <c r="T2899" s="152" t="s">
        <v>92</v>
      </c>
      <c r="U2899" s="162">
        <v>39879</v>
      </c>
      <c r="V2899" s="152">
        <v>350.97994</v>
      </c>
      <c r="W2899" s="152">
        <v>342.02919000000003</v>
      </c>
      <c r="X2899" s="152">
        <v>350.94227000000001</v>
      </c>
      <c r="Y2899" s="154">
        <f t="shared" si="495"/>
        <v>8.9130799999999795</v>
      </c>
      <c r="Z2899" s="154">
        <f t="shared" si="496"/>
        <v>-3.7669999999991433E-2</v>
      </c>
      <c r="AA2899" s="154">
        <f t="shared" si="497"/>
        <v>-8.9507499999999709</v>
      </c>
      <c r="AB2899" s="155">
        <f t="shared" si="490"/>
        <v>9.8793780000000009</v>
      </c>
      <c r="AC2899" s="155">
        <f t="shared" si="498"/>
        <v>8.9507499999999709</v>
      </c>
      <c r="AD2899" s="155">
        <f t="shared" si="491"/>
        <v>7.3268336666666718</v>
      </c>
      <c r="AE2899" s="152">
        <f t="shared" si="499"/>
        <v>0</v>
      </c>
      <c r="AF2899" s="152"/>
      <c r="AG2899" s="156">
        <v>39879</v>
      </c>
      <c r="AH2899" s="159">
        <v>305.12063999999998</v>
      </c>
      <c r="AI2899" s="155">
        <f t="shared" si="492"/>
        <v>335.65209366666664</v>
      </c>
      <c r="AJ2899" s="158">
        <f t="shared" si="500"/>
        <v>2.9335118070019685E-2</v>
      </c>
      <c r="AK2899" s="155">
        <f t="shared" si="493"/>
        <v>2.157108506534984E-2</v>
      </c>
      <c r="AL2899" s="158">
        <f t="shared" si="494"/>
        <v>2.1828654743750505E-2</v>
      </c>
    </row>
    <row r="2900" spans="18:38" ht="14.25" x14ac:dyDescent="0.2">
      <c r="R2900" s="152" t="s">
        <v>94</v>
      </c>
      <c r="S2900" s="152"/>
      <c r="T2900" s="152" t="s">
        <v>92</v>
      </c>
      <c r="U2900" s="162">
        <v>39880</v>
      </c>
      <c r="V2900" s="152">
        <v>351.79275999999999</v>
      </c>
      <c r="W2900" s="152">
        <v>344.26594999999998</v>
      </c>
      <c r="X2900" s="152">
        <v>352.71787</v>
      </c>
      <c r="Y2900" s="154">
        <f t="shared" si="495"/>
        <v>8.4519200000000296</v>
      </c>
      <c r="Z2900" s="154">
        <f t="shared" si="496"/>
        <v>0.92511000000001786</v>
      </c>
      <c r="AA2900" s="154">
        <f t="shared" si="497"/>
        <v>-7.5268100000000118</v>
      </c>
      <c r="AB2900" s="155">
        <f t="shared" si="490"/>
        <v>9.6496840000000024</v>
      </c>
      <c r="AC2900" s="155">
        <f t="shared" si="498"/>
        <v>7.5268100000000118</v>
      </c>
      <c r="AD2900" s="155">
        <f t="shared" si="491"/>
        <v>7.0684026666666719</v>
      </c>
      <c r="AE2900" s="152">
        <f t="shared" si="499"/>
        <v>0</v>
      </c>
      <c r="AF2900" s="152"/>
      <c r="AG2900" s="156">
        <v>39880</v>
      </c>
      <c r="AH2900" s="159">
        <v>308.26236</v>
      </c>
      <c r="AI2900" s="155">
        <f t="shared" si="492"/>
        <v>333.14042166666667</v>
      </c>
      <c r="AJ2900" s="158">
        <f t="shared" si="500"/>
        <v>2.4416896049196574E-2</v>
      </c>
      <c r="AK2900" s="155">
        <f t="shared" si="493"/>
        <v>2.105727554248463E-2</v>
      </c>
      <c r="AL2900" s="158">
        <f t="shared" si="494"/>
        <v>2.1217487302514035E-2</v>
      </c>
    </row>
    <row r="2901" spans="18:38" ht="14.25" x14ac:dyDescent="0.2">
      <c r="R2901" s="152" t="s">
        <v>94</v>
      </c>
      <c r="S2901" s="152"/>
      <c r="T2901" s="152" t="s">
        <v>92</v>
      </c>
      <c r="U2901" s="162">
        <v>39881</v>
      </c>
      <c r="V2901" s="152">
        <v>349.93768999999998</v>
      </c>
      <c r="W2901" s="152">
        <v>343.17743000000002</v>
      </c>
      <c r="X2901" s="152">
        <v>349.88909999999998</v>
      </c>
      <c r="Y2901" s="154">
        <f t="shared" si="495"/>
        <v>6.7116699999999696</v>
      </c>
      <c r="Z2901" s="154">
        <f t="shared" si="496"/>
        <v>-4.8589999999990141E-2</v>
      </c>
      <c r="AA2901" s="154">
        <f t="shared" si="497"/>
        <v>-6.7602599999999597</v>
      </c>
      <c r="AB2901" s="155">
        <f t="shared" si="490"/>
        <v>9.606739000000001</v>
      </c>
      <c r="AC2901" s="155">
        <f t="shared" si="498"/>
        <v>6.7602599999999597</v>
      </c>
      <c r="AD2901" s="155">
        <f t="shared" si="491"/>
        <v>7.1872643333333368</v>
      </c>
      <c r="AE2901" s="152">
        <f t="shared" si="499"/>
        <v>0</v>
      </c>
      <c r="AF2901" s="152"/>
      <c r="AG2901" s="156">
        <v>39881</v>
      </c>
      <c r="AH2901" s="159">
        <v>322.32773999999995</v>
      </c>
      <c r="AI2901" s="155">
        <f t="shared" si="492"/>
        <v>331.70519866666666</v>
      </c>
      <c r="AJ2901" s="158">
        <f t="shared" si="500"/>
        <v>2.0973249153175465E-2</v>
      </c>
      <c r="AK2901" s="155">
        <f t="shared" si="493"/>
        <v>2.1464963840084048E-2</v>
      </c>
      <c r="AL2901" s="158">
        <f t="shared" si="494"/>
        <v>2.1667626441260208E-2</v>
      </c>
    </row>
    <row r="2902" spans="18:38" ht="14.25" x14ac:dyDescent="0.2">
      <c r="R2902" s="152" t="s">
        <v>94</v>
      </c>
      <c r="S2902" s="152"/>
      <c r="T2902" s="152" t="s">
        <v>92</v>
      </c>
      <c r="U2902" s="162">
        <v>39882</v>
      </c>
      <c r="V2902" s="152">
        <v>350.15649000000002</v>
      </c>
      <c r="W2902" s="152">
        <v>346.16041000000001</v>
      </c>
      <c r="X2902" s="152">
        <v>350.27584000000002</v>
      </c>
      <c r="Y2902" s="154">
        <f t="shared" si="495"/>
        <v>4.1154300000000035</v>
      </c>
      <c r="Z2902" s="154">
        <f t="shared" si="496"/>
        <v>0.11934999999999718</v>
      </c>
      <c r="AA2902" s="154">
        <f t="shared" si="497"/>
        <v>-3.9960800000000063</v>
      </c>
      <c r="AB2902" s="155">
        <f t="shared" si="490"/>
        <v>9.3914053333333332</v>
      </c>
      <c r="AC2902" s="155">
        <f t="shared" si="498"/>
        <v>3.9960800000000063</v>
      </c>
      <c r="AD2902" s="155">
        <f t="shared" si="491"/>
        <v>7.10198966666667</v>
      </c>
      <c r="AE2902" s="152">
        <f t="shared" si="499"/>
        <v>0</v>
      </c>
      <c r="AF2902" s="152"/>
      <c r="AG2902" s="156">
        <v>39882</v>
      </c>
      <c r="AH2902" s="159">
        <v>320.50702999999993</v>
      </c>
      <c r="AI2902" s="155">
        <f t="shared" si="492"/>
        <v>330.35740333333337</v>
      </c>
      <c r="AJ2902" s="158">
        <f t="shared" si="500"/>
        <v>1.2467994851782212E-2</v>
      </c>
      <c r="AK2902" s="155">
        <f t="shared" si="493"/>
        <v>2.1275264187630118E-2</v>
      </c>
      <c r="AL2902" s="158">
        <f t="shared" si="494"/>
        <v>2.1497897716252188E-2</v>
      </c>
    </row>
    <row r="2903" spans="18:38" ht="14.25" x14ac:dyDescent="0.2">
      <c r="R2903" s="152" t="s">
        <v>94</v>
      </c>
      <c r="S2903" s="152"/>
      <c r="T2903" s="152" t="s">
        <v>92</v>
      </c>
      <c r="U2903" s="162">
        <v>39883</v>
      </c>
      <c r="V2903" s="152">
        <v>349.54156999999998</v>
      </c>
      <c r="W2903" s="152">
        <v>346.88389000000001</v>
      </c>
      <c r="X2903" s="152">
        <v>350.96147000000002</v>
      </c>
      <c r="Y2903" s="154">
        <f t="shared" si="495"/>
        <v>4.0775800000000118</v>
      </c>
      <c r="Z2903" s="154">
        <f t="shared" si="496"/>
        <v>1.419900000000041</v>
      </c>
      <c r="AA2903" s="154">
        <f t="shared" si="497"/>
        <v>-2.6576799999999707</v>
      </c>
      <c r="AB2903" s="155">
        <f t="shared" si="490"/>
        <v>9.1209996666666697</v>
      </c>
      <c r="AC2903" s="155">
        <f t="shared" si="498"/>
        <v>2.6576799999999707</v>
      </c>
      <c r="AD2903" s="155">
        <f t="shared" si="491"/>
        <v>6.8648480000000029</v>
      </c>
      <c r="AE2903" s="152">
        <f t="shared" si="499"/>
        <v>0</v>
      </c>
      <c r="AF2903" s="152"/>
      <c r="AG2903" s="156">
        <v>39883</v>
      </c>
      <c r="AH2903" s="159">
        <v>307.49783999999994</v>
      </c>
      <c r="AI2903" s="155">
        <f t="shared" si="492"/>
        <v>328.23686366666675</v>
      </c>
      <c r="AJ2903" s="158">
        <f t="shared" si="500"/>
        <v>8.6429224998782802E-3</v>
      </c>
      <c r="AK2903" s="155">
        <f t="shared" si="493"/>
        <v>2.0685650244256028E-2</v>
      </c>
      <c r="AL2903" s="158">
        <f t="shared" si="494"/>
        <v>2.0914311461894295E-2</v>
      </c>
    </row>
    <row r="2904" spans="18:38" ht="14.25" x14ac:dyDescent="0.2">
      <c r="R2904" s="152" t="s">
        <v>94</v>
      </c>
      <c r="S2904" s="152"/>
      <c r="T2904" s="152" t="s">
        <v>92</v>
      </c>
      <c r="U2904" s="162">
        <v>39884</v>
      </c>
      <c r="V2904" s="152">
        <v>350.93849999999998</v>
      </c>
      <c r="W2904" s="152">
        <v>343.93029999999999</v>
      </c>
      <c r="X2904" s="152">
        <v>350.83872000000002</v>
      </c>
      <c r="Y2904" s="154">
        <f t="shared" si="495"/>
        <v>6.9084200000000351</v>
      </c>
      <c r="Z2904" s="154">
        <f t="shared" si="496"/>
        <v>-9.9779999999952906E-2</v>
      </c>
      <c r="AA2904" s="154">
        <f t="shared" si="497"/>
        <v>-7.008199999999988</v>
      </c>
      <c r="AB2904" s="155">
        <f t="shared" si="490"/>
        <v>9.0211983333333379</v>
      </c>
      <c r="AC2904" s="155">
        <f t="shared" si="498"/>
        <v>7.008199999999988</v>
      </c>
      <c r="AD2904" s="155">
        <f t="shared" si="491"/>
        <v>6.7874330000000027</v>
      </c>
      <c r="AE2904" s="152">
        <f t="shared" si="499"/>
        <v>0</v>
      </c>
      <c r="AF2904" s="152"/>
      <c r="AG2904" s="156">
        <v>39884</v>
      </c>
      <c r="AH2904" s="159">
        <v>291.02046999999999</v>
      </c>
      <c r="AI2904" s="155">
        <f t="shared" si="492"/>
        <v>325.45187933333341</v>
      </c>
      <c r="AJ2904" s="158">
        <f t="shared" si="500"/>
        <v>2.4081467533881684E-2</v>
      </c>
      <c r="AK2904" s="155">
        <f t="shared" si="493"/>
        <v>2.0658022590694713E-2</v>
      </c>
      <c r="AL2904" s="158">
        <f t="shared" si="494"/>
        <v>2.0855411908831528E-2</v>
      </c>
    </row>
    <row r="2905" spans="18:38" ht="14.25" x14ac:dyDescent="0.2">
      <c r="R2905" s="152" t="s">
        <v>94</v>
      </c>
      <c r="S2905" s="152"/>
      <c r="T2905" s="152" t="s">
        <v>92</v>
      </c>
      <c r="U2905" s="162">
        <v>39885</v>
      </c>
      <c r="V2905" s="152">
        <v>346.68669999999997</v>
      </c>
      <c r="W2905" s="152">
        <v>341.92950000000002</v>
      </c>
      <c r="X2905" s="152">
        <v>352.81</v>
      </c>
      <c r="Y2905" s="154">
        <f t="shared" si="495"/>
        <v>10.880499999999984</v>
      </c>
      <c r="Z2905" s="154">
        <f t="shared" si="496"/>
        <v>6.1233000000000288</v>
      </c>
      <c r="AA2905" s="154">
        <f t="shared" si="497"/>
        <v>-4.7571999999999548</v>
      </c>
      <c r="AB2905" s="155">
        <f t="shared" si="490"/>
        <v>9.0381846666666696</v>
      </c>
      <c r="AC2905" s="155">
        <f t="shared" si="498"/>
        <v>4.7571999999999548</v>
      </c>
      <c r="AD2905" s="155">
        <f t="shared" si="491"/>
        <v>6.7066396666666659</v>
      </c>
      <c r="AE2905" s="152">
        <f t="shared" si="499"/>
        <v>0</v>
      </c>
      <c r="AF2905" s="152"/>
      <c r="AG2905" s="156">
        <v>39885</v>
      </c>
      <c r="AH2905" s="159">
        <v>299.20967000000002</v>
      </c>
      <c r="AI2905" s="155">
        <f t="shared" si="492"/>
        <v>323.01777933333335</v>
      </c>
      <c r="AJ2905" s="158">
        <f t="shared" si="500"/>
        <v>1.5899218765222243E-2</v>
      </c>
      <c r="AK2905" s="155">
        <f t="shared" si="493"/>
        <v>2.0544939972404089E-2</v>
      </c>
      <c r="AL2905" s="158">
        <f t="shared" si="494"/>
        <v>2.0762447443321223E-2</v>
      </c>
    </row>
    <row r="2906" spans="18:38" ht="14.25" x14ac:dyDescent="0.2">
      <c r="R2906" s="152" t="s">
        <v>94</v>
      </c>
      <c r="S2906" s="152"/>
      <c r="T2906" s="152" t="s">
        <v>92</v>
      </c>
      <c r="U2906" s="162">
        <v>39886</v>
      </c>
      <c r="V2906" s="152">
        <v>344.71956</v>
      </c>
      <c r="W2906" s="152">
        <v>340.11595999999997</v>
      </c>
      <c r="X2906" s="152">
        <v>347.69060999999999</v>
      </c>
      <c r="Y2906" s="154">
        <f t="shared" si="495"/>
        <v>7.5746500000000196</v>
      </c>
      <c r="Z2906" s="154">
        <f t="shared" si="496"/>
        <v>2.9710499999999911</v>
      </c>
      <c r="AA2906" s="154">
        <f t="shared" si="497"/>
        <v>-4.6036000000000286</v>
      </c>
      <c r="AB2906" s="155">
        <f t="shared" si="490"/>
        <v>8.8493306666666722</v>
      </c>
      <c r="AC2906" s="155">
        <f t="shared" si="498"/>
        <v>4.6036000000000286</v>
      </c>
      <c r="AD2906" s="155">
        <f t="shared" si="491"/>
        <v>6.4190883333333337</v>
      </c>
      <c r="AE2906" s="152">
        <f t="shared" si="499"/>
        <v>0</v>
      </c>
      <c r="AF2906" s="152"/>
      <c r="AG2906" s="156">
        <v>39886</v>
      </c>
      <c r="AH2906" s="159">
        <v>290.37509999999997</v>
      </c>
      <c r="AI2906" s="155">
        <f t="shared" si="492"/>
        <v>319.72846066666665</v>
      </c>
      <c r="AJ2906" s="158">
        <f t="shared" si="500"/>
        <v>1.5853976460102913E-2</v>
      </c>
      <c r="AK2906" s="155">
        <f t="shared" si="493"/>
        <v>1.9939877042115011E-2</v>
      </c>
      <c r="AL2906" s="158">
        <f t="shared" si="494"/>
        <v>2.0076687323827464E-2</v>
      </c>
    </row>
    <row r="2907" spans="18:38" ht="14.25" x14ac:dyDescent="0.2">
      <c r="R2907" s="152" t="s">
        <v>94</v>
      </c>
      <c r="S2907" s="152"/>
      <c r="T2907" s="152" t="s">
        <v>92</v>
      </c>
      <c r="U2907" s="162">
        <v>39887</v>
      </c>
      <c r="V2907" s="152">
        <v>348.44389000000001</v>
      </c>
      <c r="W2907" s="152">
        <v>348.06033000000002</v>
      </c>
      <c r="X2907" s="152">
        <v>350.57420999999999</v>
      </c>
      <c r="Y2907" s="154">
        <f t="shared" si="495"/>
        <v>2.5138799999999719</v>
      </c>
      <c r="Z2907" s="154">
        <f t="shared" si="496"/>
        <v>2.1303199999999833</v>
      </c>
      <c r="AA2907" s="154">
        <f t="shared" si="497"/>
        <v>-0.38355999999998858</v>
      </c>
      <c r="AB2907" s="155">
        <f t="shared" si="490"/>
        <v>8.6469303333333372</v>
      </c>
      <c r="AC2907" s="155">
        <f t="shared" si="498"/>
        <v>0.38355999999998858</v>
      </c>
      <c r="AD2907" s="155">
        <f t="shared" si="491"/>
        <v>6.1465493333333336</v>
      </c>
      <c r="AE2907" s="152">
        <f t="shared" si="499"/>
        <v>0</v>
      </c>
      <c r="AF2907" s="152"/>
      <c r="AG2907" s="156">
        <v>39887</v>
      </c>
      <c r="AH2907" s="159">
        <v>289.77309000000002</v>
      </c>
      <c r="AI2907" s="155">
        <f t="shared" si="492"/>
        <v>317.07014266666664</v>
      </c>
      <c r="AJ2907" s="158">
        <f t="shared" si="500"/>
        <v>1.3236563823093048E-3</v>
      </c>
      <c r="AK2907" s="155">
        <f t="shared" si="493"/>
        <v>1.9211855864053214E-2</v>
      </c>
      <c r="AL2907" s="158">
        <f t="shared" si="494"/>
        <v>1.938545610645892E-2</v>
      </c>
    </row>
    <row r="2908" spans="18:38" ht="14.25" x14ac:dyDescent="0.2">
      <c r="R2908" s="152" t="s">
        <v>94</v>
      </c>
      <c r="S2908" s="152"/>
      <c r="T2908" s="152" t="s">
        <v>92</v>
      </c>
      <c r="U2908" s="162">
        <v>39888</v>
      </c>
      <c r="V2908" s="152">
        <v>351.24455</v>
      </c>
      <c r="W2908" s="152">
        <v>348.30739999999997</v>
      </c>
      <c r="X2908" s="152">
        <v>353.57191999999998</v>
      </c>
      <c r="Y2908" s="154">
        <f t="shared" si="495"/>
        <v>5.2645200000000045</v>
      </c>
      <c r="Z2908" s="154">
        <f t="shared" si="496"/>
        <v>2.3273699999999735</v>
      </c>
      <c r="AA2908" s="154">
        <f t="shared" si="497"/>
        <v>-2.937150000000031</v>
      </c>
      <c r="AB2908" s="155">
        <f t="shared" si="490"/>
        <v>8.3346560000000043</v>
      </c>
      <c r="AC2908" s="155">
        <f t="shared" si="498"/>
        <v>2.937150000000031</v>
      </c>
      <c r="AD2908" s="155">
        <f t="shared" si="491"/>
        <v>5.8342353333333339</v>
      </c>
      <c r="AE2908" s="152">
        <f t="shared" si="499"/>
        <v>0</v>
      </c>
      <c r="AF2908" s="152"/>
      <c r="AG2908" s="156">
        <v>39888</v>
      </c>
      <c r="AH2908" s="159">
        <v>287.39949000000001</v>
      </c>
      <c r="AI2908" s="155">
        <f t="shared" si="492"/>
        <v>315.02181133333329</v>
      </c>
      <c r="AJ2908" s="158">
        <f t="shared" si="500"/>
        <v>1.0219746736502666E-2</v>
      </c>
      <c r="AK2908" s="155">
        <f t="shared" si="493"/>
        <v>1.8376594150881175E-2</v>
      </c>
      <c r="AL2908" s="158">
        <f t="shared" si="494"/>
        <v>1.8520099635767659E-2</v>
      </c>
    </row>
    <row r="2909" spans="18:38" ht="14.25" x14ac:dyDescent="0.2">
      <c r="R2909" s="152" t="s">
        <v>94</v>
      </c>
      <c r="S2909" s="152"/>
      <c r="T2909" s="152" t="s">
        <v>92</v>
      </c>
      <c r="U2909" s="162">
        <v>39889</v>
      </c>
      <c r="V2909" s="152">
        <v>351.4006</v>
      </c>
      <c r="W2909" s="152">
        <v>348.59152999999998</v>
      </c>
      <c r="X2909" s="152">
        <v>358.94123999999999</v>
      </c>
      <c r="Y2909" s="154">
        <f t="shared" si="495"/>
        <v>10.349710000000016</v>
      </c>
      <c r="Z2909" s="154">
        <f t="shared" si="496"/>
        <v>7.5406399999999962</v>
      </c>
      <c r="AA2909" s="154">
        <f t="shared" si="497"/>
        <v>-2.8090700000000197</v>
      </c>
      <c r="AB2909" s="155">
        <f t="shared" si="490"/>
        <v>8.3199593333333386</v>
      </c>
      <c r="AC2909" s="155">
        <f t="shared" si="498"/>
        <v>2.8090700000000197</v>
      </c>
      <c r="AD2909" s="155">
        <f t="shared" si="491"/>
        <v>5.7582330000000015</v>
      </c>
      <c r="AE2909" s="152">
        <f t="shared" si="499"/>
        <v>0</v>
      </c>
      <c r="AF2909" s="152"/>
      <c r="AG2909" s="156">
        <v>39889</v>
      </c>
      <c r="AH2909" s="159">
        <v>291.82375000000002</v>
      </c>
      <c r="AI2909" s="155">
        <f t="shared" si="492"/>
        <v>313.84272566666664</v>
      </c>
      <c r="AJ2909" s="158">
        <f t="shared" si="500"/>
        <v>9.6259129011947095E-3</v>
      </c>
      <c r="AK2909" s="155">
        <f t="shared" si="493"/>
        <v>1.8178998537938609E-2</v>
      </c>
      <c r="AL2909" s="158">
        <f t="shared" si="494"/>
        <v>1.8347511441497738E-2</v>
      </c>
    </row>
    <row r="2910" spans="18:38" ht="14.25" x14ac:dyDescent="0.2">
      <c r="R2910" s="152" t="s">
        <v>94</v>
      </c>
      <c r="S2910" s="152"/>
      <c r="T2910" s="152" t="s">
        <v>92</v>
      </c>
      <c r="U2910" s="162">
        <v>39890</v>
      </c>
      <c r="V2910" s="152">
        <v>348.19875000000002</v>
      </c>
      <c r="W2910" s="152">
        <v>344.70548000000002</v>
      </c>
      <c r="X2910" s="152">
        <v>349.98052000000001</v>
      </c>
      <c r="Y2910" s="154">
        <f t="shared" si="495"/>
        <v>5.27503999999999</v>
      </c>
      <c r="Z2910" s="154">
        <f t="shared" si="496"/>
        <v>1.7817699999999945</v>
      </c>
      <c r="AA2910" s="154">
        <f t="shared" si="497"/>
        <v>-3.4932699999999954</v>
      </c>
      <c r="AB2910" s="155">
        <f t="shared" ref="AB2910:AB2973" si="501">AVERAGE(Y2881:Y2910)</f>
        <v>8.279120666666671</v>
      </c>
      <c r="AC2910" s="155">
        <f t="shared" si="498"/>
        <v>3.4932699999999954</v>
      </c>
      <c r="AD2910" s="155">
        <f t="shared" ref="AD2910:AD2973" si="502">AVERAGE(AC2881:AC2910)</f>
        <v>5.7971583333333339</v>
      </c>
      <c r="AE2910" s="152">
        <f t="shared" si="499"/>
        <v>0</v>
      </c>
      <c r="AF2910" s="152"/>
      <c r="AG2910" s="156">
        <v>39890</v>
      </c>
      <c r="AH2910" s="159">
        <v>291.84649999999999</v>
      </c>
      <c r="AI2910" s="155">
        <f t="shared" ref="AI2910:AI2973" si="503">AVERAGE(AH2881:AH2910)</f>
        <v>312.64567966666658</v>
      </c>
      <c r="AJ2910" s="158">
        <f t="shared" si="500"/>
        <v>1.1969545634434526E-2</v>
      </c>
      <c r="AK2910" s="155">
        <f t="shared" ref="AK2910:AK2973" si="504">AVERAGE(AJ2881:AJ2910)</f>
        <v>1.8341476492875496E-2</v>
      </c>
      <c r="AL2910" s="158">
        <f t="shared" ref="AL2910:AL2973" si="505">AD2910/AI2910</f>
        <v>1.8542262728575332E-2</v>
      </c>
    </row>
    <row r="2911" spans="18:38" ht="14.25" x14ac:dyDescent="0.2">
      <c r="R2911" s="152" t="s">
        <v>94</v>
      </c>
      <c r="S2911" s="152"/>
      <c r="T2911" s="152" t="s">
        <v>92</v>
      </c>
      <c r="U2911" s="162">
        <v>39891</v>
      </c>
      <c r="V2911" s="152">
        <v>350.12329999999997</v>
      </c>
      <c r="W2911" s="152">
        <v>344.77728999999999</v>
      </c>
      <c r="X2911" s="152">
        <v>354.98887999999999</v>
      </c>
      <c r="Y2911" s="154">
        <f t="shared" si="495"/>
        <v>10.211590000000001</v>
      </c>
      <c r="Z2911" s="154">
        <f t="shared" si="496"/>
        <v>4.8655800000000227</v>
      </c>
      <c r="AA2911" s="154">
        <f t="shared" si="497"/>
        <v>-5.3460099999999784</v>
      </c>
      <c r="AB2911" s="155">
        <f t="shared" si="501"/>
        <v>8.323769000000004</v>
      </c>
      <c r="AC2911" s="155">
        <f t="shared" si="498"/>
        <v>5.3460099999999784</v>
      </c>
      <c r="AD2911" s="155">
        <f t="shared" si="502"/>
        <v>5.6874806666666684</v>
      </c>
      <c r="AE2911" s="152">
        <f t="shared" si="499"/>
        <v>0</v>
      </c>
      <c r="AF2911" s="152"/>
      <c r="AG2911" s="156">
        <v>39891</v>
      </c>
      <c r="AH2911" s="159">
        <v>295.86881999999997</v>
      </c>
      <c r="AI2911" s="155">
        <f t="shared" si="503"/>
        <v>311.60197366666665</v>
      </c>
      <c r="AJ2911" s="158">
        <f t="shared" si="500"/>
        <v>1.8068852270408147E-2</v>
      </c>
      <c r="AK2911" s="155">
        <f t="shared" si="504"/>
        <v>1.8063895047986056E-2</v>
      </c>
      <c r="AL2911" s="158">
        <f t="shared" si="505"/>
        <v>1.825238973855409E-2</v>
      </c>
    </row>
    <row r="2912" spans="18:38" ht="14.25" x14ac:dyDescent="0.2">
      <c r="R2912" s="152" t="s">
        <v>94</v>
      </c>
      <c r="S2912" s="152"/>
      <c r="T2912" s="152" t="s">
        <v>92</v>
      </c>
      <c r="U2912" s="162">
        <v>39892</v>
      </c>
      <c r="V2912" s="152">
        <v>345.24811</v>
      </c>
      <c r="W2912" s="152">
        <v>345.37817000000001</v>
      </c>
      <c r="X2912" s="152">
        <v>352.94200999999998</v>
      </c>
      <c r="Y2912" s="154">
        <f t="shared" si="495"/>
        <v>7.5638399999999706</v>
      </c>
      <c r="Z2912" s="154">
        <f t="shared" si="496"/>
        <v>7.6938999999999851</v>
      </c>
      <c r="AA2912" s="154">
        <f t="shared" si="497"/>
        <v>0.1300600000000145</v>
      </c>
      <c r="AB2912" s="155">
        <f t="shared" si="501"/>
        <v>8.117855666666669</v>
      </c>
      <c r="AC2912" s="155">
        <f t="shared" si="498"/>
        <v>0</v>
      </c>
      <c r="AD2912" s="155">
        <f t="shared" si="502"/>
        <v>5.4965420000000016</v>
      </c>
      <c r="AE2912" s="152">
        <f t="shared" si="499"/>
        <v>0</v>
      </c>
      <c r="AF2912" s="152"/>
      <c r="AG2912" s="156">
        <v>39892</v>
      </c>
      <c r="AH2912" s="159">
        <v>294.71997000000005</v>
      </c>
      <c r="AI2912" s="155">
        <f t="shared" si="503"/>
        <v>310.7991863333333</v>
      </c>
      <c r="AJ2912" s="158">
        <f t="shared" si="500"/>
        <v>0</v>
      </c>
      <c r="AK2912" s="155">
        <f t="shared" si="504"/>
        <v>1.7464972474163509E-2</v>
      </c>
      <c r="AL2912" s="158">
        <f t="shared" si="505"/>
        <v>1.7685187869523375E-2</v>
      </c>
    </row>
    <row r="2913" spans="1:38" ht="14.25" x14ac:dyDescent="0.2">
      <c r="R2913" s="152" t="s">
        <v>94</v>
      </c>
      <c r="S2913" s="152"/>
      <c r="T2913" s="152" t="s">
        <v>92</v>
      </c>
      <c r="U2913" s="162">
        <v>39893</v>
      </c>
      <c r="V2913" s="152">
        <v>345.50635999999997</v>
      </c>
      <c r="W2913" s="152">
        <v>342.23599999999999</v>
      </c>
      <c r="X2913" s="152">
        <v>347.87965000000003</v>
      </c>
      <c r="Y2913" s="154">
        <f t="shared" si="495"/>
        <v>5.6436500000000365</v>
      </c>
      <c r="Z2913" s="154">
        <f t="shared" si="496"/>
        <v>2.3732900000000541</v>
      </c>
      <c r="AA2913" s="154">
        <f t="shared" si="497"/>
        <v>-3.2703599999999824</v>
      </c>
      <c r="AB2913" s="155">
        <f t="shared" si="501"/>
        <v>7.9467480000000039</v>
      </c>
      <c r="AC2913" s="155">
        <f t="shared" si="498"/>
        <v>3.2703599999999824</v>
      </c>
      <c r="AD2913" s="155">
        <f t="shared" si="502"/>
        <v>5.438295666666666</v>
      </c>
      <c r="AE2913" s="152">
        <f t="shared" si="499"/>
        <v>0</v>
      </c>
      <c r="AF2913" s="152"/>
      <c r="AG2913" s="156">
        <v>39893</v>
      </c>
      <c r="AH2913" s="159">
        <v>305.74348999999995</v>
      </c>
      <c r="AI2913" s="155">
        <f t="shared" si="503"/>
        <v>310.24031366666662</v>
      </c>
      <c r="AJ2913" s="158">
        <f t="shared" si="500"/>
        <v>1.0696417444570882E-2</v>
      </c>
      <c r="AK2913" s="155">
        <f t="shared" si="504"/>
        <v>1.7302904781767471E-2</v>
      </c>
      <c r="AL2913" s="158">
        <f t="shared" si="505"/>
        <v>1.7529300439367679E-2</v>
      </c>
    </row>
    <row r="2914" spans="1:38" ht="14.25" x14ac:dyDescent="0.2">
      <c r="R2914" s="152" t="s">
        <v>94</v>
      </c>
      <c r="S2914" s="152"/>
      <c r="T2914" s="152" t="s">
        <v>92</v>
      </c>
      <c r="U2914" s="162">
        <v>39894</v>
      </c>
      <c r="V2914" s="152">
        <v>342.45021000000003</v>
      </c>
      <c r="W2914" s="152">
        <v>342.86901999999998</v>
      </c>
      <c r="X2914" s="152">
        <v>347.2731</v>
      </c>
      <c r="Y2914" s="154">
        <f t="shared" si="495"/>
        <v>4.4040800000000218</v>
      </c>
      <c r="Z2914" s="154">
        <f t="shared" si="496"/>
        <v>4.8228899999999726</v>
      </c>
      <c r="AA2914" s="154">
        <f t="shared" si="497"/>
        <v>0.41880999999995083</v>
      </c>
      <c r="AB2914" s="155">
        <f t="shared" si="501"/>
        <v>7.8147390000000048</v>
      </c>
      <c r="AC2914" s="155">
        <f t="shared" si="498"/>
        <v>0</v>
      </c>
      <c r="AD2914" s="155">
        <f t="shared" si="502"/>
        <v>5.198150666666665</v>
      </c>
      <c r="AE2914" s="152">
        <f t="shared" si="499"/>
        <v>0</v>
      </c>
      <c r="AF2914" s="152"/>
      <c r="AG2914" s="156">
        <v>39894</v>
      </c>
      <c r="AH2914" s="159">
        <v>299.23136999999997</v>
      </c>
      <c r="AI2914" s="155">
        <f t="shared" si="503"/>
        <v>309.35245033333325</v>
      </c>
      <c r="AJ2914" s="158">
        <f t="shared" si="500"/>
        <v>0</v>
      </c>
      <c r="AK2914" s="155">
        <f t="shared" si="504"/>
        <v>1.6565963633919146E-2</v>
      </c>
      <c r="AL2914" s="158">
        <f t="shared" si="505"/>
        <v>1.6803327922780494E-2</v>
      </c>
    </row>
    <row r="2915" spans="1:38" ht="14.25" x14ac:dyDescent="0.2">
      <c r="R2915" s="152" t="s">
        <v>94</v>
      </c>
      <c r="S2915" s="152"/>
      <c r="T2915" s="152" t="s">
        <v>92</v>
      </c>
      <c r="U2915" s="162">
        <v>39895</v>
      </c>
      <c r="V2915" s="152">
        <v>345.29203000000001</v>
      </c>
      <c r="W2915" s="152">
        <v>340.47073</v>
      </c>
      <c r="X2915" s="152">
        <v>346.22833000000003</v>
      </c>
      <c r="Y2915" s="154">
        <f t="shared" si="495"/>
        <v>5.7576000000000249</v>
      </c>
      <c r="Z2915" s="154">
        <f t="shared" si="496"/>
        <v>0.93630000000001701</v>
      </c>
      <c r="AA2915" s="154">
        <f t="shared" si="497"/>
        <v>-4.8213000000000079</v>
      </c>
      <c r="AB2915" s="155">
        <f t="shared" si="501"/>
        <v>7.7480090000000059</v>
      </c>
      <c r="AC2915" s="155">
        <f t="shared" si="498"/>
        <v>4.8213000000000079</v>
      </c>
      <c r="AD2915" s="155">
        <f t="shared" si="502"/>
        <v>5.1939319999999993</v>
      </c>
      <c r="AE2915" s="152">
        <f t="shared" si="499"/>
        <v>0</v>
      </c>
      <c r="AF2915" s="152"/>
      <c r="AG2915" s="156">
        <v>39895</v>
      </c>
      <c r="AH2915" s="159">
        <v>305.33054000000004</v>
      </c>
      <c r="AI2915" s="155">
        <f t="shared" si="503"/>
        <v>309.48387333333335</v>
      </c>
      <c r="AJ2915" s="158">
        <f t="shared" si="500"/>
        <v>1.5790428301079896E-2</v>
      </c>
      <c r="AK2915" s="155">
        <f t="shared" si="504"/>
        <v>1.654508060188823E-2</v>
      </c>
      <c r="AL2915" s="158">
        <f t="shared" si="505"/>
        <v>1.6782561055793083E-2</v>
      </c>
    </row>
    <row r="2916" spans="1:38" ht="14.25" x14ac:dyDescent="0.2">
      <c r="R2916" s="152" t="s">
        <v>94</v>
      </c>
      <c r="S2916" s="152"/>
      <c r="T2916" s="152" t="s">
        <v>92</v>
      </c>
      <c r="U2916" s="162">
        <v>39896</v>
      </c>
      <c r="V2916" s="152">
        <v>345.92628999999999</v>
      </c>
      <c r="W2916" s="152">
        <v>341.69905999999997</v>
      </c>
      <c r="X2916" s="152">
        <v>345.61826000000002</v>
      </c>
      <c r="Y2916" s="154">
        <f t="shared" si="495"/>
        <v>3.9192000000000462</v>
      </c>
      <c r="Z2916" s="154">
        <f t="shared" si="496"/>
        <v>-0.30802999999997382</v>
      </c>
      <c r="AA2916" s="154">
        <f t="shared" si="497"/>
        <v>-4.22723000000002</v>
      </c>
      <c r="AB2916" s="155">
        <f t="shared" si="501"/>
        <v>7.4163136666666754</v>
      </c>
      <c r="AC2916" s="155">
        <f t="shared" si="498"/>
        <v>4.22723000000002</v>
      </c>
      <c r="AD2916" s="155">
        <f t="shared" si="502"/>
        <v>5.0162310000000012</v>
      </c>
      <c r="AE2916" s="152">
        <f t="shared" si="499"/>
        <v>0</v>
      </c>
      <c r="AF2916" s="152"/>
      <c r="AG2916" s="156">
        <v>39896</v>
      </c>
      <c r="AH2916" s="159">
        <v>308.19676000000004</v>
      </c>
      <c r="AI2916" s="155">
        <f t="shared" si="503"/>
        <v>309.06405566666672</v>
      </c>
      <c r="AJ2916" s="158">
        <f t="shared" si="500"/>
        <v>1.3716010512245552E-2</v>
      </c>
      <c r="AK2916" s="155">
        <f t="shared" si="504"/>
        <v>1.6009084825722449E-2</v>
      </c>
      <c r="AL2916" s="158">
        <f t="shared" si="505"/>
        <v>1.6230392722892794E-2</v>
      </c>
    </row>
    <row r="2917" spans="1:38" ht="14.25" x14ac:dyDescent="0.2">
      <c r="R2917" s="152" t="s">
        <v>94</v>
      </c>
      <c r="S2917" s="152"/>
      <c r="T2917" s="152" t="s">
        <v>92</v>
      </c>
      <c r="U2917" s="162">
        <v>39897</v>
      </c>
      <c r="V2917" s="152">
        <v>345.12067000000002</v>
      </c>
      <c r="W2917" s="152">
        <v>345.24869999999999</v>
      </c>
      <c r="X2917" s="152">
        <v>349.33654999999999</v>
      </c>
      <c r="Y2917" s="154">
        <f t="shared" si="495"/>
        <v>4.0878500000000031</v>
      </c>
      <c r="Z2917" s="154">
        <f t="shared" si="496"/>
        <v>4.2158799999999701</v>
      </c>
      <c r="AA2917" s="154">
        <f t="shared" si="497"/>
        <v>0.128029999999967</v>
      </c>
      <c r="AB2917" s="155">
        <f t="shared" si="501"/>
        <v>7.3782480000000081</v>
      </c>
      <c r="AC2917" s="155">
        <f t="shared" si="498"/>
        <v>0</v>
      </c>
      <c r="AD2917" s="155">
        <f t="shared" si="502"/>
        <v>4.9057190000000013</v>
      </c>
      <c r="AE2917" s="152">
        <f t="shared" si="499"/>
        <v>0</v>
      </c>
      <c r="AF2917" s="152"/>
      <c r="AG2917" s="156">
        <v>39897</v>
      </c>
      <c r="AH2917" s="159">
        <v>304.05540000000002</v>
      </c>
      <c r="AI2917" s="155">
        <f t="shared" si="503"/>
        <v>308.64739533333335</v>
      </c>
      <c r="AJ2917" s="158">
        <f t="shared" si="500"/>
        <v>0</v>
      </c>
      <c r="AK2917" s="155">
        <f t="shared" si="504"/>
        <v>1.5659976687524377E-2</v>
      </c>
      <c r="AL2917" s="158">
        <f t="shared" si="505"/>
        <v>1.5894250442975284E-2</v>
      </c>
    </row>
    <row r="2918" spans="1:38" ht="14.25" x14ac:dyDescent="0.2">
      <c r="R2918" s="152" t="s">
        <v>94</v>
      </c>
      <c r="S2918" s="152"/>
      <c r="T2918" s="152" t="s">
        <v>92</v>
      </c>
      <c r="U2918" s="162">
        <v>39898</v>
      </c>
      <c r="V2918" s="152">
        <v>345.19130999999999</v>
      </c>
      <c r="W2918" s="152">
        <v>338.37414999999999</v>
      </c>
      <c r="X2918" s="152">
        <v>348.101</v>
      </c>
      <c r="Y2918" s="154">
        <f t="shared" si="495"/>
        <v>9.7268500000000131</v>
      </c>
      <c r="Z2918" s="154">
        <f t="shared" si="496"/>
        <v>2.9096900000000119</v>
      </c>
      <c r="AA2918" s="154">
        <f t="shared" si="497"/>
        <v>-6.8171600000000012</v>
      </c>
      <c r="AB2918" s="155">
        <f t="shared" si="501"/>
        <v>7.4816406666666753</v>
      </c>
      <c r="AC2918" s="155">
        <f t="shared" si="498"/>
        <v>6.8171600000000012</v>
      </c>
      <c r="AD2918" s="155">
        <f t="shared" si="502"/>
        <v>5.030120666666666</v>
      </c>
      <c r="AE2918" s="152">
        <f t="shared" si="499"/>
        <v>0</v>
      </c>
      <c r="AF2918" s="152"/>
      <c r="AG2918" s="156">
        <v>39898</v>
      </c>
      <c r="AH2918" s="159">
        <v>304.54076000000003</v>
      </c>
      <c r="AI2918" s="155">
        <f t="shared" si="503"/>
        <v>308.28499633333337</v>
      </c>
      <c r="AJ2918" s="158">
        <f t="shared" si="500"/>
        <v>2.2385049541480097E-2</v>
      </c>
      <c r="AK2918" s="155">
        <f t="shared" si="504"/>
        <v>1.608010553341924E-2</v>
      </c>
      <c r="AL2918" s="158">
        <f t="shared" si="505"/>
        <v>1.6316462774684775E-2</v>
      </c>
    </row>
    <row r="2919" spans="1:38" ht="14.25" x14ac:dyDescent="0.2">
      <c r="R2919" s="152" t="s">
        <v>94</v>
      </c>
      <c r="S2919" s="152"/>
      <c r="T2919" s="152" t="s">
        <v>92</v>
      </c>
      <c r="U2919" s="162">
        <v>39899</v>
      </c>
      <c r="V2919" s="152">
        <v>348.72845000000001</v>
      </c>
      <c r="W2919" s="152">
        <v>345.89105000000001</v>
      </c>
      <c r="X2919" s="152">
        <v>354.32961</v>
      </c>
      <c r="Y2919" s="154">
        <f t="shared" si="495"/>
        <v>8.4385599999999954</v>
      </c>
      <c r="Z2919" s="154">
        <f t="shared" si="496"/>
        <v>5.601159999999993</v>
      </c>
      <c r="AA2919" s="154">
        <f t="shared" si="497"/>
        <v>-2.8374000000000024</v>
      </c>
      <c r="AB2919" s="155">
        <f t="shared" si="501"/>
        <v>7.2973056666666745</v>
      </c>
      <c r="AC2919" s="155">
        <f t="shared" si="498"/>
        <v>2.8374000000000024</v>
      </c>
      <c r="AD2919" s="155">
        <f t="shared" si="502"/>
        <v>4.7967233333333317</v>
      </c>
      <c r="AE2919" s="152">
        <f t="shared" si="499"/>
        <v>0</v>
      </c>
      <c r="AF2919" s="152"/>
      <c r="AG2919" s="156">
        <v>39899</v>
      </c>
      <c r="AH2919" s="159">
        <v>319.09686000000011</v>
      </c>
      <c r="AI2919" s="155">
        <f t="shared" si="503"/>
        <v>307.975685</v>
      </c>
      <c r="AJ2919" s="158">
        <f t="shared" si="500"/>
        <v>8.8919709206790737E-3</v>
      </c>
      <c r="AK2919" s="155">
        <f t="shared" si="504"/>
        <v>1.5377719227859039E-2</v>
      </c>
      <c r="AL2919" s="158">
        <f t="shared" si="505"/>
        <v>1.5575006622140744E-2</v>
      </c>
    </row>
    <row r="2920" spans="1:38" ht="14.25" x14ac:dyDescent="0.2">
      <c r="R2920" s="152" t="s">
        <v>94</v>
      </c>
      <c r="S2920" s="152"/>
      <c r="T2920" s="152" t="s">
        <v>92</v>
      </c>
      <c r="U2920" s="162">
        <v>39900</v>
      </c>
      <c r="V2920" s="152">
        <v>348.87894</v>
      </c>
      <c r="W2920" s="152">
        <v>345.59233999999998</v>
      </c>
      <c r="X2920" s="152">
        <v>352.45731000000001</v>
      </c>
      <c r="Y2920" s="154">
        <f t="shared" si="495"/>
        <v>6.864970000000028</v>
      </c>
      <c r="Z2920" s="154">
        <f t="shared" si="496"/>
        <v>3.5783700000000067</v>
      </c>
      <c r="AA2920" s="154">
        <f t="shared" si="497"/>
        <v>-3.2866000000000213</v>
      </c>
      <c r="AB2920" s="155">
        <f t="shared" si="501"/>
        <v>7.2770530000000084</v>
      </c>
      <c r="AC2920" s="155">
        <f t="shared" si="498"/>
        <v>3.2866000000000213</v>
      </c>
      <c r="AD2920" s="155">
        <f t="shared" si="502"/>
        <v>4.7860143333333323</v>
      </c>
      <c r="AE2920" s="152">
        <f t="shared" si="499"/>
        <v>0</v>
      </c>
      <c r="AF2920" s="152"/>
      <c r="AG2920" s="156">
        <v>39900</v>
      </c>
      <c r="AH2920" s="159">
        <v>306.17211999999995</v>
      </c>
      <c r="AI2920" s="155">
        <f t="shared" si="503"/>
        <v>307.37902966666661</v>
      </c>
      <c r="AJ2920" s="158">
        <f t="shared" si="500"/>
        <v>1.0734484903458949E-2</v>
      </c>
      <c r="AK2920" s="155">
        <f t="shared" si="504"/>
        <v>1.5364437564359167E-2</v>
      </c>
      <c r="AL2920" s="158">
        <f t="shared" si="505"/>
        <v>1.557039964152228E-2</v>
      </c>
    </row>
    <row r="2921" spans="1:38" ht="14.25" x14ac:dyDescent="0.2">
      <c r="R2921" s="152" t="s">
        <v>94</v>
      </c>
      <c r="S2921" s="152"/>
      <c r="T2921" s="152" t="s">
        <v>92</v>
      </c>
      <c r="U2921" s="162">
        <v>39901</v>
      </c>
      <c r="V2921" s="152">
        <v>345.55853999999999</v>
      </c>
      <c r="W2921" s="152">
        <v>343.85865000000001</v>
      </c>
      <c r="X2921" s="152">
        <v>352.81437</v>
      </c>
      <c r="Y2921" s="154">
        <f t="shared" si="495"/>
        <v>8.9557199999999852</v>
      </c>
      <c r="Z2921" s="154">
        <f t="shared" si="496"/>
        <v>7.2558300000000031</v>
      </c>
      <c r="AA2921" s="154">
        <f t="shared" si="497"/>
        <v>-1.6998899999999821</v>
      </c>
      <c r="AB2921" s="155">
        <f t="shared" si="501"/>
        <v>7.3553343333333414</v>
      </c>
      <c r="AC2921" s="155">
        <f t="shared" si="498"/>
        <v>1.6998899999999821</v>
      </c>
      <c r="AD2921" s="155">
        <f t="shared" si="502"/>
        <v>4.7948616666666659</v>
      </c>
      <c r="AE2921" s="152">
        <f t="shared" si="499"/>
        <v>0</v>
      </c>
      <c r="AF2921" s="152"/>
      <c r="AG2921" s="156">
        <v>39901</v>
      </c>
      <c r="AH2921" s="159">
        <v>303.63280000000003</v>
      </c>
      <c r="AI2921" s="155">
        <f t="shared" si="503"/>
        <v>307.27432133333332</v>
      </c>
      <c r="AJ2921" s="158">
        <f t="shared" si="500"/>
        <v>5.5985058267749134E-3</v>
      </c>
      <c r="AK2921" s="155">
        <f t="shared" si="504"/>
        <v>1.5395188351616471E-2</v>
      </c>
      <c r="AL2921" s="158">
        <f t="shared" si="505"/>
        <v>1.560449843599253E-2</v>
      </c>
    </row>
    <row r="2922" spans="1:38" ht="14.25" x14ac:dyDescent="0.2">
      <c r="R2922" s="152" t="s">
        <v>94</v>
      </c>
      <c r="S2922" s="152"/>
      <c r="T2922" s="152" t="s">
        <v>92</v>
      </c>
      <c r="U2922" s="162">
        <v>39902</v>
      </c>
      <c r="V2922" s="152">
        <v>343.41827999999998</v>
      </c>
      <c r="W2922" s="152">
        <v>343.50396000000001</v>
      </c>
      <c r="X2922" s="152">
        <v>347.80250000000001</v>
      </c>
      <c r="Y2922" s="154">
        <f t="shared" si="495"/>
        <v>4.2985400000000027</v>
      </c>
      <c r="Z2922" s="154">
        <f t="shared" si="496"/>
        <v>4.3842200000000275</v>
      </c>
      <c r="AA2922" s="154">
        <f t="shared" si="497"/>
        <v>8.5680000000024847E-2</v>
      </c>
      <c r="AB2922" s="155">
        <f t="shared" si="501"/>
        <v>7.1195690000000074</v>
      </c>
      <c r="AC2922" s="155">
        <f t="shared" si="498"/>
        <v>0</v>
      </c>
      <c r="AD2922" s="155">
        <f t="shared" si="502"/>
        <v>4.5058833333333324</v>
      </c>
      <c r="AE2922" s="152">
        <f t="shared" si="499"/>
        <v>0</v>
      </c>
      <c r="AF2922" s="152"/>
      <c r="AG2922" s="156">
        <v>39902</v>
      </c>
      <c r="AH2922" s="159">
        <v>309.08942999999999</v>
      </c>
      <c r="AI2922" s="155">
        <f t="shared" si="503"/>
        <v>306.8242126666666</v>
      </c>
      <c r="AJ2922" s="158">
        <f t="shared" si="500"/>
        <v>0</v>
      </c>
      <c r="AK2922" s="155">
        <f t="shared" si="504"/>
        <v>1.4499388966536377E-2</v>
      </c>
      <c r="AL2922" s="158">
        <f t="shared" si="505"/>
        <v>1.4685553314622265E-2</v>
      </c>
    </row>
    <row r="2923" spans="1:38" s="37" customFormat="1" ht="15" thickBot="1" x14ac:dyDescent="0.25">
      <c r="A2923" s="39"/>
      <c r="B2923" s="39"/>
      <c r="C2923" s="39"/>
      <c r="D2923" s="39"/>
      <c r="E2923" s="39"/>
      <c r="F2923" s="39"/>
      <c r="G2923" s="39"/>
      <c r="H2923" s="39"/>
      <c r="I2923" s="39"/>
      <c r="J2923" s="39"/>
      <c r="K2923" s="39"/>
      <c r="L2923" s="39"/>
      <c r="M2923" s="39"/>
      <c r="N2923" s="39"/>
      <c r="O2923" s="39"/>
      <c r="P2923" s="39"/>
      <c r="Q2923" s="39"/>
      <c r="R2923" s="152" t="s">
        <v>94</v>
      </c>
      <c r="S2923" s="152"/>
      <c r="T2923" s="152" t="s">
        <v>92</v>
      </c>
      <c r="U2923" s="162">
        <v>39903</v>
      </c>
      <c r="V2923" s="152">
        <v>347.38697999999999</v>
      </c>
      <c r="W2923" s="152">
        <v>342.73032999999998</v>
      </c>
      <c r="X2923" s="152">
        <v>348.72689000000003</v>
      </c>
      <c r="Y2923" s="154">
        <f t="shared" si="495"/>
        <v>5.996560000000045</v>
      </c>
      <c r="Z2923" s="154">
        <f t="shared" si="496"/>
        <v>1.3399100000000317</v>
      </c>
      <c r="AA2923" s="154">
        <f t="shared" si="497"/>
        <v>-4.6566500000000133</v>
      </c>
      <c r="AB2923" s="155">
        <f t="shared" si="501"/>
        <v>7.0957730000000083</v>
      </c>
      <c r="AC2923" s="155">
        <f t="shared" si="498"/>
        <v>4.6566500000000133</v>
      </c>
      <c r="AD2923" s="155">
        <f t="shared" si="502"/>
        <v>4.4432843333333327</v>
      </c>
      <c r="AE2923" s="152">
        <f t="shared" si="499"/>
        <v>0</v>
      </c>
      <c r="AF2923" s="152"/>
      <c r="AG2923" s="156">
        <v>39903</v>
      </c>
      <c r="AH2923" s="159">
        <v>298.19805000000002</v>
      </c>
      <c r="AI2923" s="155">
        <f t="shared" si="503"/>
        <v>306.18762966666662</v>
      </c>
      <c r="AJ2923" s="158">
        <f t="shared" si="500"/>
        <v>1.5615963954157356E-2</v>
      </c>
      <c r="AK2923" s="155">
        <f t="shared" si="504"/>
        <v>1.4333429675655167E-2</v>
      </c>
      <c r="AL2923" s="158">
        <f t="shared" si="505"/>
        <v>1.4511638952137114E-2</v>
      </c>
    </row>
    <row r="2924" spans="1:38" ht="14.25" x14ac:dyDescent="0.2">
      <c r="R2924" s="152" t="s">
        <v>93</v>
      </c>
      <c r="S2924" s="152"/>
      <c r="T2924" s="152" t="s">
        <v>92</v>
      </c>
      <c r="U2924" s="162">
        <v>39904</v>
      </c>
      <c r="V2924" s="152">
        <v>345.34591999999998</v>
      </c>
      <c r="W2924" s="152">
        <v>342.55761000000001</v>
      </c>
      <c r="X2924" s="152">
        <v>346.58055999999999</v>
      </c>
      <c r="Y2924" s="154">
        <f t="shared" si="495"/>
        <v>4.0229499999999803</v>
      </c>
      <c r="Z2924" s="154">
        <f t="shared" si="496"/>
        <v>1.2346400000000131</v>
      </c>
      <c r="AA2924" s="154">
        <f t="shared" si="497"/>
        <v>-2.7883099999999672</v>
      </c>
      <c r="AB2924" s="155">
        <f t="shared" si="501"/>
        <v>6.9935100000000068</v>
      </c>
      <c r="AC2924" s="155">
        <f t="shared" si="498"/>
        <v>2.7883099999999672</v>
      </c>
      <c r="AD2924" s="155">
        <f t="shared" si="502"/>
        <v>4.346780666666664</v>
      </c>
      <c r="AE2924" s="152">
        <f t="shared" si="499"/>
        <v>0</v>
      </c>
      <c r="AF2924" s="152"/>
      <c r="AG2924" s="156">
        <v>39904</v>
      </c>
      <c r="AH2924" s="159">
        <v>266.46075999999999</v>
      </c>
      <c r="AI2924" s="155">
        <f t="shared" si="503"/>
        <v>304.64531933333342</v>
      </c>
      <c r="AJ2924" s="158">
        <f t="shared" si="500"/>
        <v>1.0464242464819088E-2</v>
      </c>
      <c r="AK2924" s="155">
        <f t="shared" si="504"/>
        <v>1.4076452284953106E-2</v>
      </c>
      <c r="AL2924" s="158">
        <f t="shared" si="505"/>
        <v>1.4268332355077322E-2</v>
      </c>
    </row>
    <row r="2925" spans="1:38" ht="14.25" x14ac:dyDescent="0.2">
      <c r="R2925" s="152" t="s">
        <v>93</v>
      </c>
      <c r="S2925" s="152"/>
      <c r="T2925" s="152" t="s">
        <v>92</v>
      </c>
      <c r="U2925" s="162">
        <v>39905</v>
      </c>
      <c r="V2925" s="152">
        <v>345.66021999999998</v>
      </c>
      <c r="W2925" s="152">
        <v>338.05955</v>
      </c>
      <c r="X2925" s="152">
        <v>345.55891000000003</v>
      </c>
      <c r="Y2925" s="154">
        <f t="shared" si="495"/>
        <v>7.4993600000000242</v>
      </c>
      <c r="Z2925" s="154">
        <f t="shared" si="496"/>
        <v>-0.10130999999995538</v>
      </c>
      <c r="AA2925" s="154">
        <f t="shared" si="497"/>
        <v>-7.6006699999999796</v>
      </c>
      <c r="AB2925" s="155">
        <f t="shared" si="501"/>
        <v>6.981269666666674</v>
      </c>
      <c r="AC2925" s="155">
        <f t="shared" si="498"/>
        <v>7.6006699999999796</v>
      </c>
      <c r="AD2925" s="155">
        <f t="shared" si="502"/>
        <v>4.3651413333333284</v>
      </c>
      <c r="AE2925" s="152">
        <f t="shared" si="499"/>
        <v>0</v>
      </c>
      <c r="AF2925" s="152"/>
      <c r="AG2925" s="156">
        <v>39905</v>
      </c>
      <c r="AH2925" s="159">
        <v>274.58088000000004</v>
      </c>
      <c r="AI2925" s="155">
        <f t="shared" si="503"/>
        <v>303.13159066666668</v>
      </c>
      <c r="AJ2925" s="158">
        <f t="shared" si="500"/>
        <v>2.7680987838628743E-2</v>
      </c>
      <c r="AK2925" s="155">
        <f t="shared" si="504"/>
        <v>1.4264775843417742E-2</v>
      </c>
      <c r="AL2925" s="158">
        <f t="shared" si="505"/>
        <v>1.4400153160326267E-2</v>
      </c>
    </row>
    <row r="2926" spans="1:38" ht="14.25" x14ac:dyDescent="0.2">
      <c r="R2926" s="152" t="s">
        <v>93</v>
      </c>
      <c r="S2926" s="152"/>
      <c r="T2926" s="152" t="s">
        <v>92</v>
      </c>
      <c r="U2926" s="162">
        <v>39906</v>
      </c>
      <c r="V2926" s="152">
        <v>343.99797999999998</v>
      </c>
      <c r="W2926" s="152">
        <v>333.69101000000001</v>
      </c>
      <c r="X2926" s="152">
        <v>346.18950999999998</v>
      </c>
      <c r="Y2926" s="154">
        <f t="shared" si="495"/>
        <v>12.498499999999979</v>
      </c>
      <c r="Z2926" s="154">
        <f t="shared" si="496"/>
        <v>2.1915300000000002</v>
      </c>
      <c r="AA2926" s="154">
        <f t="shared" si="497"/>
        <v>-10.306969999999978</v>
      </c>
      <c r="AB2926" s="155">
        <f t="shared" si="501"/>
        <v>7.1441040000000067</v>
      </c>
      <c r="AC2926" s="155">
        <f t="shared" si="498"/>
        <v>10.306969999999978</v>
      </c>
      <c r="AD2926" s="155">
        <f t="shared" si="502"/>
        <v>4.5142536666666615</v>
      </c>
      <c r="AE2926" s="152">
        <f t="shared" si="499"/>
        <v>0</v>
      </c>
      <c r="AF2926" s="152"/>
      <c r="AG2926" s="156">
        <v>39906</v>
      </c>
      <c r="AH2926" s="159">
        <v>268.00084000000004</v>
      </c>
      <c r="AI2926" s="155">
        <f t="shared" si="503"/>
        <v>301.10373533333336</v>
      </c>
      <c r="AJ2926" s="158">
        <f t="shared" si="500"/>
        <v>3.8458722741316696E-2</v>
      </c>
      <c r="AK2926" s="155">
        <f t="shared" si="504"/>
        <v>1.4955395830424959E-2</v>
      </c>
      <c r="AL2926" s="158">
        <f t="shared" si="505"/>
        <v>1.4992353587607306E-2</v>
      </c>
    </row>
    <row r="2927" spans="1:38" ht="14.25" x14ac:dyDescent="0.2">
      <c r="R2927" s="152" t="s">
        <v>93</v>
      </c>
      <c r="S2927" s="152"/>
      <c r="T2927" s="152" t="s">
        <v>92</v>
      </c>
      <c r="U2927" s="162">
        <v>39907</v>
      </c>
      <c r="V2927" s="152">
        <v>346.80763000000002</v>
      </c>
      <c r="W2927" s="152">
        <v>342.63045</v>
      </c>
      <c r="X2927" s="152">
        <v>346.86318</v>
      </c>
      <c r="Y2927" s="154">
        <f t="shared" si="495"/>
        <v>4.2327300000000037</v>
      </c>
      <c r="Z2927" s="154">
        <f t="shared" si="496"/>
        <v>5.5549999999982447E-2</v>
      </c>
      <c r="AA2927" s="154">
        <f t="shared" si="497"/>
        <v>-4.1771800000000212</v>
      </c>
      <c r="AB2927" s="155">
        <f t="shared" si="501"/>
        <v>6.8472133333333396</v>
      </c>
      <c r="AC2927" s="155">
        <f t="shared" si="498"/>
        <v>4.1771800000000212</v>
      </c>
      <c r="AD2927" s="155">
        <f t="shared" si="502"/>
        <v>4.2645466666666625</v>
      </c>
      <c r="AE2927" s="152">
        <f t="shared" si="499"/>
        <v>0</v>
      </c>
      <c r="AF2927" s="152"/>
      <c r="AG2927" s="156">
        <v>39907</v>
      </c>
      <c r="AH2927" s="159">
        <v>271.61748999999998</v>
      </c>
      <c r="AI2927" s="155">
        <f t="shared" si="503"/>
        <v>298.80308200000007</v>
      </c>
      <c r="AJ2927" s="158">
        <f t="shared" si="500"/>
        <v>1.5378906564522121E-2</v>
      </c>
      <c r="AK2927" s="155">
        <f t="shared" si="504"/>
        <v>1.4326205781422048E-2</v>
      </c>
      <c r="AL2927" s="158">
        <f t="shared" si="505"/>
        <v>1.427209732283371E-2</v>
      </c>
    </row>
    <row r="2928" spans="1:38" ht="14.25" x14ac:dyDescent="0.2">
      <c r="R2928" s="152" t="s">
        <v>93</v>
      </c>
      <c r="S2928" s="152"/>
      <c r="T2928" s="152" t="s">
        <v>92</v>
      </c>
      <c r="U2928" s="162">
        <v>39908</v>
      </c>
      <c r="V2928" s="152">
        <v>345.22471000000002</v>
      </c>
      <c r="W2928" s="152">
        <v>340.00502</v>
      </c>
      <c r="X2928" s="152">
        <v>346.21809000000002</v>
      </c>
      <c r="Y2928" s="154">
        <f t="shared" si="495"/>
        <v>6.2130700000000161</v>
      </c>
      <c r="Z2928" s="154">
        <f t="shared" si="496"/>
        <v>0.99338000000000193</v>
      </c>
      <c r="AA2928" s="154">
        <f t="shared" si="497"/>
        <v>-5.2196900000000142</v>
      </c>
      <c r="AB2928" s="155">
        <f t="shared" si="501"/>
        <v>6.7124006666666727</v>
      </c>
      <c r="AC2928" s="155">
        <f t="shared" si="498"/>
        <v>5.2196900000000142</v>
      </c>
      <c r="AD2928" s="155">
        <f t="shared" si="502"/>
        <v>4.0979683333333297</v>
      </c>
      <c r="AE2928" s="152">
        <f t="shared" si="499"/>
        <v>0</v>
      </c>
      <c r="AF2928" s="152"/>
      <c r="AG2928" s="156">
        <v>39908</v>
      </c>
      <c r="AH2928" s="159">
        <v>276.99951000000004</v>
      </c>
      <c r="AI2928" s="155">
        <f t="shared" si="503"/>
        <v>297.22331766666673</v>
      </c>
      <c r="AJ2928" s="158">
        <f t="shared" si="500"/>
        <v>1.884367954297108E-2</v>
      </c>
      <c r="AK2928" s="155">
        <f t="shared" si="504"/>
        <v>1.3904464262160429E-2</v>
      </c>
      <c r="AL2928" s="158">
        <f t="shared" si="505"/>
        <v>1.3787506194009867E-2</v>
      </c>
    </row>
    <row r="2929" spans="18:38" ht="14.25" x14ac:dyDescent="0.2">
      <c r="R2929" s="152" t="s">
        <v>93</v>
      </c>
      <c r="S2929" s="152"/>
      <c r="T2929" s="152" t="s">
        <v>92</v>
      </c>
      <c r="U2929" s="162">
        <v>39909</v>
      </c>
      <c r="V2929" s="152">
        <v>346.86207999999999</v>
      </c>
      <c r="W2929" s="152">
        <v>345.35106999999999</v>
      </c>
      <c r="X2929" s="152">
        <v>350.76666</v>
      </c>
      <c r="Y2929" s="154">
        <f t="shared" si="495"/>
        <v>5.4155900000000088</v>
      </c>
      <c r="Z2929" s="154">
        <f t="shared" si="496"/>
        <v>3.9045800000000099</v>
      </c>
      <c r="AA2929" s="154">
        <f t="shared" si="497"/>
        <v>-1.5110099999999989</v>
      </c>
      <c r="AB2929" s="155">
        <f t="shared" si="501"/>
        <v>6.5958176666666741</v>
      </c>
      <c r="AC2929" s="155">
        <f t="shared" si="498"/>
        <v>1.5110099999999989</v>
      </c>
      <c r="AD2929" s="155">
        <f t="shared" si="502"/>
        <v>3.8499769999999973</v>
      </c>
      <c r="AE2929" s="152">
        <f t="shared" si="499"/>
        <v>0</v>
      </c>
      <c r="AF2929" s="152"/>
      <c r="AG2929" s="156">
        <v>39909</v>
      </c>
      <c r="AH2929" s="159">
        <v>289.13377000000003</v>
      </c>
      <c r="AI2929" s="155">
        <f t="shared" si="503"/>
        <v>296.69042200000001</v>
      </c>
      <c r="AJ2929" s="158">
        <f t="shared" si="500"/>
        <v>5.2259893405049111E-3</v>
      </c>
      <c r="AK2929" s="155">
        <f t="shared" si="504"/>
        <v>1.3100826637843269E-2</v>
      </c>
      <c r="AL2929" s="158">
        <f t="shared" si="505"/>
        <v>1.2976411486583133E-2</v>
      </c>
    </row>
    <row r="2930" spans="18:38" ht="14.25" x14ac:dyDescent="0.2">
      <c r="R2930" s="152" t="s">
        <v>93</v>
      </c>
      <c r="S2930" s="152"/>
      <c r="T2930" s="152" t="s">
        <v>92</v>
      </c>
      <c r="U2930" s="162">
        <v>39910</v>
      </c>
      <c r="V2930" s="152">
        <v>347.26922000000002</v>
      </c>
      <c r="W2930" s="152">
        <v>346.33564000000001</v>
      </c>
      <c r="X2930" s="152">
        <v>349.56067999999999</v>
      </c>
      <c r="Y2930" s="154">
        <f t="shared" si="495"/>
        <v>3.2250399999999786</v>
      </c>
      <c r="Z2930" s="154">
        <f t="shared" si="496"/>
        <v>2.2914599999999723</v>
      </c>
      <c r="AA2930" s="154">
        <f t="shared" si="497"/>
        <v>-0.93358000000000629</v>
      </c>
      <c r="AB2930" s="155">
        <f t="shared" si="501"/>
        <v>6.4215883333333386</v>
      </c>
      <c r="AC2930" s="155">
        <f t="shared" si="498"/>
        <v>0.93358000000000629</v>
      </c>
      <c r="AD2930" s="155">
        <f t="shared" si="502"/>
        <v>3.6302026666666638</v>
      </c>
      <c r="AE2930" s="152">
        <f t="shared" si="499"/>
        <v>0</v>
      </c>
      <c r="AF2930" s="152"/>
      <c r="AG2930" s="156">
        <v>39910</v>
      </c>
      <c r="AH2930" s="159">
        <v>280.99975999999998</v>
      </c>
      <c r="AI2930" s="155">
        <f t="shared" si="503"/>
        <v>295.78166866666669</v>
      </c>
      <c r="AJ2930" s="158">
        <f t="shared" si="500"/>
        <v>3.3223515920440868E-3</v>
      </c>
      <c r="AK2930" s="155">
        <f t="shared" si="504"/>
        <v>1.2397675155938186E-2</v>
      </c>
      <c r="AL2930" s="158">
        <f t="shared" si="505"/>
        <v>1.2273251020020944E-2</v>
      </c>
    </row>
    <row r="2931" spans="18:38" ht="14.25" x14ac:dyDescent="0.2">
      <c r="R2931" s="152" t="s">
        <v>93</v>
      </c>
      <c r="S2931" s="152"/>
      <c r="T2931" s="152" t="s">
        <v>92</v>
      </c>
      <c r="U2931" s="162">
        <v>39911</v>
      </c>
      <c r="V2931" s="152">
        <v>349.83627999999999</v>
      </c>
      <c r="W2931" s="152">
        <v>342.53113999999999</v>
      </c>
      <c r="X2931" s="152">
        <v>350.80806000000001</v>
      </c>
      <c r="Y2931" s="154">
        <f t="shared" si="495"/>
        <v>8.2769200000000183</v>
      </c>
      <c r="Z2931" s="154">
        <f t="shared" si="496"/>
        <v>0.97178000000002385</v>
      </c>
      <c r="AA2931" s="154">
        <f t="shared" si="497"/>
        <v>-7.3051399999999944</v>
      </c>
      <c r="AB2931" s="155">
        <f t="shared" si="501"/>
        <v>6.4737633333333404</v>
      </c>
      <c r="AC2931" s="155">
        <f t="shared" si="498"/>
        <v>7.3051399999999944</v>
      </c>
      <c r="AD2931" s="155">
        <f t="shared" si="502"/>
        <v>3.6483653333333317</v>
      </c>
      <c r="AE2931" s="152">
        <f t="shared" si="499"/>
        <v>0</v>
      </c>
      <c r="AF2931" s="152"/>
      <c r="AG2931" s="156">
        <v>39911</v>
      </c>
      <c r="AH2931" s="159">
        <v>275.90087000000005</v>
      </c>
      <c r="AI2931" s="155">
        <f t="shared" si="503"/>
        <v>294.23410633333333</v>
      </c>
      <c r="AJ2931" s="158">
        <f t="shared" si="500"/>
        <v>2.6477408353224811E-2</v>
      </c>
      <c r="AK2931" s="155">
        <f t="shared" si="504"/>
        <v>1.2581147129273162E-2</v>
      </c>
      <c r="AL2931" s="158">
        <f t="shared" si="505"/>
        <v>1.23995323954734E-2</v>
      </c>
    </row>
    <row r="2932" spans="18:38" ht="14.25" x14ac:dyDescent="0.2">
      <c r="R2932" s="152" t="s">
        <v>93</v>
      </c>
      <c r="S2932" s="152"/>
      <c r="T2932" s="152" t="s">
        <v>92</v>
      </c>
      <c r="U2932" s="162">
        <v>39912</v>
      </c>
      <c r="V2932" s="152">
        <v>348.58584999999999</v>
      </c>
      <c r="W2932" s="152">
        <v>342.09816000000001</v>
      </c>
      <c r="X2932" s="152">
        <v>348.45936999999998</v>
      </c>
      <c r="Y2932" s="154">
        <f t="shared" si="495"/>
        <v>6.3612099999999714</v>
      </c>
      <c r="Z2932" s="154">
        <f t="shared" si="496"/>
        <v>-0.12648000000001502</v>
      </c>
      <c r="AA2932" s="154">
        <f t="shared" si="497"/>
        <v>-6.4876899999999864</v>
      </c>
      <c r="AB2932" s="155">
        <f t="shared" si="501"/>
        <v>6.5486226666666729</v>
      </c>
      <c r="AC2932" s="155">
        <f t="shared" si="498"/>
        <v>6.4876899999999864</v>
      </c>
      <c r="AD2932" s="155">
        <f t="shared" si="502"/>
        <v>3.7314189999999976</v>
      </c>
      <c r="AE2932" s="152">
        <f t="shared" si="499"/>
        <v>0</v>
      </c>
      <c r="AF2932" s="152"/>
      <c r="AG2932" s="156">
        <v>39912</v>
      </c>
      <c r="AH2932" s="159">
        <v>281.92814999999996</v>
      </c>
      <c r="AI2932" s="155">
        <f t="shared" si="503"/>
        <v>292.94814366666668</v>
      </c>
      <c r="AJ2932" s="158">
        <f t="shared" si="500"/>
        <v>2.3011856034950703E-2</v>
      </c>
      <c r="AK2932" s="155">
        <f t="shared" si="504"/>
        <v>1.2932609168712113E-2</v>
      </c>
      <c r="AL2932" s="158">
        <f t="shared" si="505"/>
        <v>1.2737472759840465E-2</v>
      </c>
    </row>
    <row r="2933" spans="18:38" ht="14.25" x14ac:dyDescent="0.2">
      <c r="R2933" s="152" t="s">
        <v>93</v>
      </c>
      <c r="S2933" s="152"/>
      <c r="T2933" s="152" t="s">
        <v>92</v>
      </c>
      <c r="U2933" s="162">
        <v>39913</v>
      </c>
      <c r="V2933" s="152">
        <v>348.26483999999999</v>
      </c>
      <c r="W2933" s="152">
        <v>343.33102000000002</v>
      </c>
      <c r="X2933" s="152">
        <v>348.74189000000001</v>
      </c>
      <c r="Y2933" s="154">
        <f t="shared" si="495"/>
        <v>5.4108699999999885</v>
      </c>
      <c r="Z2933" s="154">
        <f t="shared" si="496"/>
        <v>0.47705000000001974</v>
      </c>
      <c r="AA2933" s="154">
        <f t="shared" si="497"/>
        <v>-4.9338199999999688</v>
      </c>
      <c r="AB2933" s="155">
        <f t="shared" si="501"/>
        <v>6.5930656666666723</v>
      </c>
      <c r="AC2933" s="155">
        <f t="shared" si="498"/>
        <v>4.9338199999999688</v>
      </c>
      <c r="AD2933" s="155">
        <f t="shared" si="502"/>
        <v>3.8072903333333312</v>
      </c>
      <c r="AE2933" s="152">
        <f t="shared" si="499"/>
        <v>0</v>
      </c>
      <c r="AF2933" s="152"/>
      <c r="AG2933" s="156">
        <v>39913</v>
      </c>
      <c r="AH2933" s="159">
        <v>278.83498999999995</v>
      </c>
      <c r="AI2933" s="155">
        <f t="shared" si="503"/>
        <v>291.99271533333336</v>
      </c>
      <c r="AJ2933" s="158">
        <f t="shared" si="500"/>
        <v>1.7694407721211638E-2</v>
      </c>
      <c r="AK2933" s="155">
        <f t="shared" si="504"/>
        <v>1.3234325342756557E-2</v>
      </c>
      <c r="AL2933" s="158">
        <f t="shared" si="505"/>
        <v>1.3038990815188662E-2</v>
      </c>
    </row>
    <row r="2934" spans="18:38" ht="14.25" x14ac:dyDescent="0.2">
      <c r="R2934" s="152" t="s">
        <v>93</v>
      </c>
      <c r="S2934" s="152"/>
      <c r="T2934" s="152" t="s">
        <v>92</v>
      </c>
      <c r="U2934" s="162">
        <v>39914</v>
      </c>
      <c r="V2934" s="152">
        <v>346.09289000000001</v>
      </c>
      <c r="W2934" s="152">
        <v>342.46526999999998</v>
      </c>
      <c r="X2934" s="152">
        <v>347.54066999999998</v>
      </c>
      <c r="Y2934" s="154">
        <f t="shared" si="495"/>
        <v>5.0754000000000019</v>
      </c>
      <c r="Z2934" s="154">
        <f t="shared" si="496"/>
        <v>1.4477799999999661</v>
      </c>
      <c r="AA2934" s="154">
        <f t="shared" si="497"/>
        <v>-3.6276200000000358</v>
      </c>
      <c r="AB2934" s="155">
        <f t="shared" si="501"/>
        <v>6.531965000000004</v>
      </c>
      <c r="AC2934" s="155">
        <f t="shared" si="498"/>
        <v>3.6276200000000358</v>
      </c>
      <c r="AD2934" s="155">
        <f t="shared" si="502"/>
        <v>3.6946043333333325</v>
      </c>
      <c r="AE2934" s="152">
        <f t="shared" si="499"/>
        <v>0</v>
      </c>
      <c r="AF2934" s="152"/>
      <c r="AG2934" s="156">
        <v>39914</v>
      </c>
      <c r="AH2934" s="159">
        <v>273.59116</v>
      </c>
      <c r="AI2934" s="155">
        <f t="shared" si="503"/>
        <v>291.41173833333329</v>
      </c>
      <c r="AJ2934" s="158">
        <f t="shared" si="500"/>
        <v>1.3259273435589204E-2</v>
      </c>
      <c r="AK2934" s="155">
        <f t="shared" si="504"/>
        <v>1.2873585539480141E-2</v>
      </c>
      <c r="AL2934" s="158">
        <f t="shared" si="505"/>
        <v>1.2678296195149265E-2</v>
      </c>
    </row>
    <row r="2935" spans="18:38" ht="14.25" x14ac:dyDescent="0.2">
      <c r="R2935" s="152" t="s">
        <v>93</v>
      </c>
      <c r="S2935" s="152"/>
      <c r="T2935" s="152" t="s">
        <v>92</v>
      </c>
      <c r="U2935" s="162">
        <v>39915</v>
      </c>
      <c r="V2935" s="152">
        <v>347.82625999999999</v>
      </c>
      <c r="W2935" s="152">
        <v>343.27003000000002</v>
      </c>
      <c r="X2935" s="152">
        <v>349.28406000000001</v>
      </c>
      <c r="Y2935" s="154">
        <f t="shared" si="495"/>
        <v>6.0140299999999911</v>
      </c>
      <c r="Z2935" s="154">
        <f t="shared" si="496"/>
        <v>1.4578000000000202</v>
      </c>
      <c r="AA2935" s="154">
        <f t="shared" si="497"/>
        <v>-4.5562299999999709</v>
      </c>
      <c r="AB2935" s="155">
        <f t="shared" si="501"/>
        <v>6.3697493333333375</v>
      </c>
      <c r="AC2935" s="155">
        <f t="shared" si="498"/>
        <v>4.5562299999999709</v>
      </c>
      <c r="AD2935" s="155">
        <f t="shared" si="502"/>
        <v>3.6879053333333331</v>
      </c>
      <c r="AE2935" s="152">
        <f t="shared" si="499"/>
        <v>0</v>
      </c>
      <c r="AF2935" s="152"/>
      <c r="AG2935" s="156">
        <v>39915</v>
      </c>
      <c r="AH2935" s="159">
        <v>268.56856999999997</v>
      </c>
      <c r="AI2935" s="155">
        <f t="shared" si="503"/>
        <v>290.39036833333341</v>
      </c>
      <c r="AJ2935" s="158">
        <f t="shared" si="500"/>
        <v>1.6964866737757035E-2</v>
      </c>
      <c r="AK2935" s="155">
        <f t="shared" si="504"/>
        <v>1.2909107138564633E-2</v>
      </c>
      <c r="AL2935" s="158">
        <f t="shared" si="505"/>
        <v>1.2699819744365829E-2</v>
      </c>
    </row>
    <row r="2936" spans="18:38" ht="14.25" x14ac:dyDescent="0.2">
      <c r="R2936" s="152" t="s">
        <v>93</v>
      </c>
      <c r="S2936" s="152"/>
      <c r="T2936" s="152" t="s">
        <v>92</v>
      </c>
      <c r="U2936" s="162">
        <v>39916</v>
      </c>
      <c r="V2936" s="152">
        <v>347.36205999999999</v>
      </c>
      <c r="W2936" s="152">
        <v>343.97478000000001</v>
      </c>
      <c r="X2936" s="152">
        <v>347.44977</v>
      </c>
      <c r="Y2936" s="154">
        <f t="shared" si="495"/>
        <v>3.4749899999999911</v>
      </c>
      <c r="Z2936" s="154">
        <f t="shared" si="496"/>
        <v>8.7710000000015498E-2</v>
      </c>
      <c r="AA2936" s="154">
        <f t="shared" si="497"/>
        <v>-3.3872799999999756</v>
      </c>
      <c r="AB2936" s="155">
        <f t="shared" si="501"/>
        <v>6.2330940000000039</v>
      </c>
      <c r="AC2936" s="155">
        <f t="shared" si="498"/>
        <v>3.3872799999999756</v>
      </c>
      <c r="AD2936" s="155">
        <f t="shared" si="502"/>
        <v>3.6473613333333312</v>
      </c>
      <c r="AE2936" s="152">
        <f t="shared" si="499"/>
        <v>0</v>
      </c>
      <c r="AF2936" s="152"/>
      <c r="AG2936" s="156">
        <v>39916</v>
      </c>
      <c r="AH2936" s="159">
        <v>268.78786000000002</v>
      </c>
      <c r="AI2936" s="155">
        <f t="shared" si="503"/>
        <v>289.67079366666673</v>
      </c>
      <c r="AJ2936" s="158">
        <f t="shared" si="500"/>
        <v>1.2602057250651034E-2</v>
      </c>
      <c r="AK2936" s="155">
        <f t="shared" si="504"/>
        <v>1.2800709831582905E-2</v>
      </c>
      <c r="AL2936" s="158">
        <f t="shared" si="505"/>
        <v>1.2591401732859766E-2</v>
      </c>
    </row>
    <row r="2937" spans="18:38" ht="14.25" x14ac:dyDescent="0.2">
      <c r="R2937" s="152" t="s">
        <v>93</v>
      </c>
      <c r="S2937" s="152"/>
      <c r="T2937" s="152" t="s">
        <v>92</v>
      </c>
      <c r="U2937" s="162">
        <v>39917</v>
      </c>
      <c r="V2937" s="152">
        <v>344.66003000000001</v>
      </c>
      <c r="W2937" s="152">
        <v>338.92784999999998</v>
      </c>
      <c r="X2937" s="152">
        <v>345.26936999999998</v>
      </c>
      <c r="Y2937" s="154">
        <f t="shared" si="495"/>
        <v>6.3415200000000027</v>
      </c>
      <c r="Z2937" s="154">
        <f t="shared" si="496"/>
        <v>0.60933999999997468</v>
      </c>
      <c r="AA2937" s="154">
        <f t="shared" si="497"/>
        <v>-5.732180000000028</v>
      </c>
      <c r="AB2937" s="155">
        <f t="shared" si="501"/>
        <v>6.3606820000000051</v>
      </c>
      <c r="AC2937" s="155">
        <f t="shared" si="498"/>
        <v>5.732180000000028</v>
      </c>
      <c r="AD2937" s="155">
        <f t="shared" si="502"/>
        <v>3.825648666666666</v>
      </c>
      <c r="AE2937" s="152">
        <f t="shared" si="499"/>
        <v>0</v>
      </c>
      <c r="AF2937" s="152"/>
      <c r="AG2937" s="156">
        <v>39917</v>
      </c>
      <c r="AH2937" s="159">
        <v>270.90810999999997</v>
      </c>
      <c r="AI2937" s="155">
        <f t="shared" si="503"/>
        <v>289.04196100000001</v>
      </c>
      <c r="AJ2937" s="158">
        <f t="shared" si="500"/>
        <v>2.1159130304367887E-2</v>
      </c>
      <c r="AK2937" s="155">
        <f t="shared" si="504"/>
        <v>1.3461892295651525E-2</v>
      </c>
      <c r="AL2937" s="158">
        <f t="shared" si="505"/>
        <v>1.3235616909846062E-2</v>
      </c>
    </row>
    <row r="2938" spans="18:38" ht="14.25" x14ac:dyDescent="0.2">
      <c r="R2938" s="152" t="s">
        <v>93</v>
      </c>
      <c r="S2938" s="152"/>
      <c r="T2938" s="152" t="s">
        <v>92</v>
      </c>
      <c r="U2938" s="162">
        <v>39918</v>
      </c>
      <c r="V2938" s="152">
        <v>344.10721999999998</v>
      </c>
      <c r="W2938" s="152">
        <v>332.20663999999999</v>
      </c>
      <c r="X2938" s="152">
        <v>343.76236</v>
      </c>
      <c r="Y2938" s="154">
        <f t="shared" si="495"/>
        <v>11.555720000000008</v>
      </c>
      <c r="Z2938" s="154">
        <f t="shared" si="496"/>
        <v>-0.34485999999998285</v>
      </c>
      <c r="AA2938" s="154">
        <f t="shared" si="497"/>
        <v>-11.900579999999991</v>
      </c>
      <c r="AB2938" s="155">
        <f t="shared" si="501"/>
        <v>6.5703886666666715</v>
      </c>
      <c r="AC2938" s="155">
        <f t="shared" si="498"/>
        <v>11.900579999999991</v>
      </c>
      <c r="AD2938" s="155">
        <f t="shared" si="502"/>
        <v>4.1244296666666651</v>
      </c>
      <c r="AE2938" s="152">
        <f t="shared" si="499"/>
        <v>0</v>
      </c>
      <c r="AF2938" s="152"/>
      <c r="AG2938" s="156">
        <v>39918</v>
      </c>
      <c r="AH2938" s="159">
        <v>282.81496000000004</v>
      </c>
      <c r="AI2938" s="155">
        <f t="shared" si="503"/>
        <v>288.88914333333338</v>
      </c>
      <c r="AJ2938" s="158">
        <f t="shared" si="500"/>
        <v>4.2079032877185805E-2</v>
      </c>
      <c r="AK2938" s="155">
        <f t="shared" si="504"/>
        <v>1.4523868500340962E-2</v>
      </c>
      <c r="AL2938" s="158">
        <f t="shared" si="505"/>
        <v>1.4276859348458489E-2</v>
      </c>
    </row>
    <row r="2939" spans="18:38" ht="14.25" x14ac:dyDescent="0.2">
      <c r="R2939" s="152" t="s">
        <v>93</v>
      </c>
      <c r="S2939" s="152"/>
      <c r="T2939" s="152" t="s">
        <v>92</v>
      </c>
      <c r="U2939" s="162">
        <v>39919</v>
      </c>
      <c r="V2939" s="152">
        <v>343.48216000000002</v>
      </c>
      <c r="W2939" s="152">
        <v>337.03849000000002</v>
      </c>
      <c r="X2939" s="152">
        <v>345.87205999999998</v>
      </c>
      <c r="Y2939" s="154">
        <f t="shared" si="495"/>
        <v>8.833569999999952</v>
      </c>
      <c r="Z2939" s="154">
        <f t="shared" si="496"/>
        <v>2.3898999999999546</v>
      </c>
      <c r="AA2939" s="154">
        <f t="shared" si="497"/>
        <v>-6.4436699999999973</v>
      </c>
      <c r="AB2939" s="155">
        <f t="shared" si="501"/>
        <v>6.5198506666666693</v>
      </c>
      <c r="AC2939" s="155">
        <f t="shared" si="498"/>
        <v>6.4436699999999973</v>
      </c>
      <c r="AD2939" s="155">
        <f t="shared" si="502"/>
        <v>4.2455829999999972</v>
      </c>
      <c r="AE2939" s="152">
        <f t="shared" si="499"/>
        <v>0</v>
      </c>
      <c r="AF2939" s="152"/>
      <c r="AG2939" s="156">
        <v>39919</v>
      </c>
      <c r="AH2939" s="159">
        <v>286.61283999999995</v>
      </c>
      <c r="AI2939" s="155">
        <f t="shared" si="503"/>
        <v>288.71544633333338</v>
      </c>
      <c r="AJ2939" s="158">
        <f t="shared" si="500"/>
        <v>2.2482140018569994E-2</v>
      </c>
      <c r="AK2939" s="155">
        <f t="shared" si="504"/>
        <v>1.4952409404253474E-2</v>
      </c>
      <c r="AL2939" s="158">
        <f t="shared" si="505"/>
        <v>1.4705077452275636E-2</v>
      </c>
    </row>
    <row r="2940" spans="18:38" ht="14.25" x14ac:dyDescent="0.2">
      <c r="R2940" s="152" t="s">
        <v>93</v>
      </c>
      <c r="S2940" s="152"/>
      <c r="T2940" s="152" t="s">
        <v>92</v>
      </c>
      <c r="U2940" s="162">
        <v>39920</v>
      </c>
      <c r="V2940" s="152">
        <v>342.11934000000002</v>
      </c>
      <c r="W2940" s="152">
        <v>331.82364000000001</v>
      </c>
      <c r="X2940" s="152">
        <v>342.04038000000003</v>
      </c>
      <c r="Y2940" s="154">
        <f t="shared" si="495"/>
        <v>10.216740000000016</v>
      </c>
      <c r="Z2940" s="154">
        <f t="shared" si="496"/>
        <v>-7.8959999999995034E-2</v>
      </c>
      <c r="AA2940" s="154">
        <f t="shared" si="497"/>
        <v>-10.295700000000011</v>
      </c>
      <c r="AB2940" s="155">
        <f t="shared" si="501"/>
        <v>6.6845740000000031</v>
      </c>
      <c r="AC2940" s="155">
        <f t="shared" si="498"/>
        <v>10.295700000000011</v>
      </c>
      <c r="AD2940" s="155">
        <f t="shared" si="502"/>
        <v>4.4723306666666645</v>
      </c>
      <c r="AE2940" s="152">
        <f t="shared" si="499"/>
        <v>0</v>
      </c>
      <c r="AF2940" s="152"/>
      <c r="AG2940" s="156">
        <v>39920</v>
      </c>
      <c r="AH2940" s="159">
        <v>294.23624999999998</v>
      </c>
      <c r="AI2940" s="155">
        <f t="shared" si="503"/>
        <v>288.7951046666667</v>
      </c>
      <c r="AJ2940" s="158">
        <f t="shared" si="500"/>
        <v>3.49912697704651E-2</v>
      </c>
      <c r="AK2940" s="155">
        <f t="shared" si="504"/>
        <v>1.5719800208787826E-2</v>
      </c>
      <c r="AL2940" s="158">
        <f t="shared" si="505"/>
        <v>1.5486172010528784E-2</v>
      </c>
    </row>
    <row r="2941" spans="18:38" ht="14.25" x14ac:dyDescent="0.2">
      <c r="R2941" s="152" t="s">
        <v>93</v>
      </c>
      <c r="S2941" s="152"/>
      <c r="T2941" s="152" t="s">
        <v>92</v>
      </c>
      <c r="U2941" s="162">
        <v>39921</v>
      </c>
      <c r="V2941" s="152">
        <v>341.32841000000002</v>
      </c>
      <c r="W2941" s="152">
        <v>339.09291999999999</v>
      </c>
      <c r="X2941" s="152">
        <v>342.96359999999999</v>
      </c>
      <c r="Y2941" s="154">
        <f t="shared" si="495"/>
        <v>3.870679999999993</v>
      </c>
      <c r="Z2941" s="154">
        <f t="shared" si="496"/>
        <v>1.6351899999999659</v>
      </c>
      <c r="AA2941" s="154">
        <f t="shared" si="497"/>
        <v>-2.2354900000000271</v>
      </c>
      <c r="AB2941" s="155">
        <f t="shared" si="501"/>
        <v>6.4732103333333368</v>
      </c>
      <c r="AC2941" s="155">
        <f t="shared" si="498"/>
        <v>2.2354900000000271</v>
      </c>
      <c r="AD2941" s="155">
        <f t="shared" si="502"/>
        <v>4.3686466666666659</v>
      </c>
      <c r="AE2941" s="152">
        <f t="shared" si="499"/>
        <v>0</v>
      </c>
      <c r="AF2941" s="152"/>
      <c r="AG2941" s="156">
        <v>39921</v>
      </c>
      <c r="AH2941" s="159">
        <v>271.22471999999999</v>
      </c>
      <c r="AI2941" s="155">
        <f t="shared" si="503"/>
        <v>287.97363466666667</v>
      </c>
      <c r="AJ2941" s="158">
        <f t="shared" si="500"/>
        <v>8.2422059464197332E-3</v>
      </c>
      <c r="AK2941" s="155">
        <f t="shared" si="504"/>
        <v>1.5392245331321547E-2</v>
      </c>
      <c r="AL2941" s="158">
        <f t="shared" si="505"/>
        <v>1.5170300821890978E-2</v>
      </c>
    </row>
    <row r="2942" spans="18:38" ht="14.25" x14ac:dyDescent="0.2">
      <c r="R2942" s="152" t="s">
        <v>93</v>
      </c>
      <c r="S2942" s="152"/>
      <c r="T2942" s="152" t="s">
        <v>92</v>
      </c>
      <c r="U2942" s="162">
        <v>39922</v>
      </c>
      <c r="V2942" s="152">
        <v>343.29908999999998</v>
      </c>
      <c r="W2942" s="152">
        <v>341.61831000000001</v>
      </c>
      <c r="X2942" s="152">
        <v>343.94099999999997</v>
      </c>
      <c r="Y2942" s="154">
        <f t="shared" si="495"/>
        <v>2.3226899999999659</v>
      </c>
      <c r="Z2942" s="154">
        <f t="shared" si="496"/>
        <v>0.64190999999999576</v>
      </c>
      <c r="AA2942" s="154">
        <f t="shared" si="497"/>
        <v>-1.6807799999999702</v>
      </c>
      <c r="AB2942" s="155">
        <f t="shared" si="501"/>
        <v>6.2985053333333365</v>
      </c>
      <c r="AC2942" s="155">
        <f t="shared" si="498"/>
        <v>1.6807799999999702</v>
      </c>
      <c r="AD2942" s="155">
        <f t="shared" si="502"/>
        <v>4.4246726666666651</v>
      </c>
      <c r="AE2942" s="152">
        <f t="shared" si="499"/>
        <v>0</v>
      </c>
      <c r="AF2942" s="152"/>
      <c r="AG2942" s="156">
        <v>39922</v>
      </c>
      <c r="AH2942" s="159">
        <v>260.73022000000003</v>
      </c>
      <c r="AI2942" s="155">
        <f t="shared" si="503"/>
        <v>286.84064299999994</v>
      </c>
      <c r="AJ2942" s="158">
        <f t="shared" si="500"/>
        <v>6.4464334053795916E-3</v>
      </c>
      <c r="AK2942" s="155">
        <f t="shared" si="504"/>
        <v>1.56071264448342E-2</v>
      </c>
      <c r="AL2942" s="158">
        <f t="shared" si="505"/>
        <v>1.5425542978812337E-2</v>
      </c>
    </row>
    <row r="2943" spans="18:38" ht="14.25" x14ac:dyDescent="0.2">
      <c r="R2943" s="152" t="s">
        <v>93</v>
      </c>
      <c r="S2943" s="152"/>
      <c r="T2943" s="152" t="s">
        <v>92</v>
      </c>
      <c r="U2943" s="162">
        <v>39923</v>
      </c>
      <c r="V2943" s="152">
        <v>340.40010999999998</v>
      </c>
      <c r="W2943" s="152">
        <v>326.73752000000002</v>
      </c>
      <c r="X2943" s="152">
        <v>344.12099000000001</v>
      </c>
      <c r="Y2943" s="154">
        <f t="shared" si="495"/>
        <v>17.383469999999988</v>
      </c>
      <c r="Z2943" s="154">
        <f t="shared" si="496"/>
        <v>3.7208800000000224</v>
      </c>
      <c r="AA2943" s="154">
        <f t="shared" si="497"/>
        <v>-13.662589999999966</v>
      </c>
      <c r="AB2943" s="155">
        <f t="shared" si="501"/>
        <v>6.6898326666666685</v>
      </c>
      <c r="AC2943" s="155">
        <f t="shared" si="498"/>
        <v>13.662589999999966</v>
      </c>
      <c r="AD2943" s="155">
        <f t="shared" si="502"/>
        <v>4.7710803333333311</v>
      </c>
      <c r="AE2943" s="152">
        <f t="shared" si="499"/>
        <v>0</v>
      </c>
      <c r="AF2943" s="152"/>
      <c r="AG2943" s="156">
        <v>39923</v>
      </c>
      <c r="AH2943" s="159">
        <v>270.99459999999999</v>
      </c>
      <c r="AI2943" s="155">
        <f t="shared" si="503"/>
        <v>285.68234666666666</v>
      </c>
      <c r="AJ2943" s="158">
        <f t="shared" si="500"/>
        <v>5.0416465863157296E-2</v>
      </c>
      <c r="AK2943" s="155">
        <f t="shared" si="504"/>
        <v>1.6931128058787083E-2</v>
      </c>
      <c r="AL2943" s="158">
        <f t="shared" si="505"/>
        <v>1.6700648076446299E-2</v>
      </c>
    </row>
    <row r="2944" spans="18:38" ht="14.25" x14ac:dyDescent="0.2">
      <c r="R2944" s="152" t="s">
        <v>93</v>
      </c>
      <c r="S2944" s="152"/>
      <c r="T2944" s="152" t="s">
        <v>92</v>
      </c>
      <c r="U2944" s="162">
        <v>39924</v>
      </c>
      <c r="V2944" s="152">
        <v>344.92633999999998</v>
      </c>
      <c r="W2944" s="152">
        <v>341.33544999999998</v>
      </c>
      <c r="X2944" s="152">
        <v>346.12121999999999</v>
      </c>
      <c r="Y2944" s="154">
        <f t="shared" si="495"/>
        <v>4.7857700000000136</v>
      </c>
      <c r="Z2944" s="154">
        <f t="shared" si="496"/>
        <v>1.1948800000000119</v>
      </c>
      <c r="AA2944" s="154">
        <f t="shared" si="497"/>
        <v>-3.5908900000000017</v>
      </c>
      <c r="AB2944" s="155">
        <f t="shared" si="501"/>
        <v>6.7025556666666679</v>
      </c>
      <c r="AC2944" s="155">
        <f t="shared" si="498"/>
        <v>3.5908900000000017</v>
      </c>
      <c r="AD2944" s="155">
        <f t="shared" si="502"/>
        <v>4.8907766666666648</v>
      </c>
      <c r="AE2944" s="152">
        <f t="shared" si="499"/>
        <v>0</v>
      </c>
      <c r="AF2944" s="152"/>
      <c r="AG2944" s="156">
        <v>39924</v>
      </c>
      <c r="AH2944" s="159">
        <v>268.77499999999998</v>
      </c>
      <c r="AI2944" s="155">
        <f t="shared" si="503"/>
        <v>284.66713433333337</v>
      </c>
      <c r="AJ2944" s="158">
        <f t="shared" si="500"/>
        <v>1.3360208352711383E-2</v>
      </c>
      <c r="AK2944" s="155">
        <f t="shared" si="504"/>
        <v>1.7376468337210793E-2</v>
      </c>
      <c r="AL2944" s="158">
        <f t="shared" si="505"/>
        <v>1.7180686060301462E-2</v>
      </c>
    </row>
    <row r="2945" spans="18:38" ht="14.25" x14ac:dyDescent="0.2">
      <c r="R2945" s="152" t="s">
        <v>93</v>
      </c>
      <c r="S2945" s="152"/>
      <c r="T2945" s="152" t="s">
        <v>92</v>
      </c>
      <c r="U2945" s="162">
        <v>39925</v>
      </c>
      <c r="V2945" s="152">
        <v>343.11590000000001</v>
      </c>
      <c r="W2945" s="152">
        <v>335.18684000000002</v>
      </c>
      <c r="X2945" s="152">
        <v>343.52413000000001</v>
      </c>
      <c r="Y2945" s="154">
        <f t="shared" si="495"/>
        <v>8.3372899999999959</v>
      </c>
      <c r="Z2945" s="154">
        <f t="shared" si="496"/>
        <v>0.4082300000000032</v>
      </c>
      <c r="AA2945" s="154">
        <f t="shared" si="497"/>
        <v>-7.9290599999999927</v>
      </c>
      <c r="AB2945" s="155">
        <f t="shared" si="501"/>
        <v>6.7885453333333334</v>
      </c>
      <c r="AC2945" s="155">
        <f t="shared" si="498"/>
        <v>7.9290599999999927</v>
      </c>
      <c r="AD2945" s="155">
        <f t="shared" si="502"/>
        <v>4.9943686666666638</v>
      </c>
      <c r="AE2945" s="152">
        <f t="shared" si="499"/>
        <v>0</v>
      </c>
      <c r="AF2945" s="152"/>
      <c r="AG2945" s="156">
        <v>39925</v>
      </c>
      <c r="AH2945" s="159">
        <v>260.50036000000006</v>
      </c>
      <c r="AI2945" s="155">
        <f t="shared" si="503"/>
        <v>283.17279500000006</v>
      </c>
      <c r="AJ2945" s="158">
        <f t="shared" si="500"/>
        <v>3.043780822414215E-2</v>
      </c>
      <c r="AK2945" s="155">
        <f t="shared" si="504"/>
        <v>1.78647143346462E-2</v>
      </c>
      <c r="AL2945" s="158">
        <f t="shared" si="505"/>
        <v>1.7637176857567348E-2</v>
      </c>
    </row>
    <row r="2946" spans="18:38" ht="14.25" x14ac:dyDescent="0.2">
      <c r="R2946" s="152" t="s">
        <v>93</v>
      </c>
      <c r="S2946" s="152"/>
      <c r="T2946" s="152" t="s">
        <v>92</v>
      </c>
      <c r="U2946" s="162">
        <v>39926</v>
      </c>
      <c r="V2946" s="152">
        <v>344.07317999999998</v>
      </c>
      <c r="W2946" s="152">
        <v>342.45735999999999</v>
      </c>
      <c r="X2946" s="152">
        <v>345.63456000000002</v>
      </c>
      <c r="Y2946" s="154">
        <f t="shared" ref="Y2946:Y3009" si="506">X2946-W2946</f>
        <v>3.1772000000000276</v>
      </c>
      <c r="Z2946" s="154">
        <f t="shared" ref="Z2946:Z3009" si="507">X2946-V2946</f>
        <v>1.5613800000000424</v>
      </c>
      <c r="AA2946" s="154">
        <f t="shared" ref="AA2946:AA3009" si="508">W2946-V2946</f>
        <v>-1.6158199999999852</v>
      </c>
      <c r="AB2946" s="155">
        <f t="shared" si="501"/>
        <v>6.7638119999999997</v>
      </c>
      <c r="AC2946" s="155">
        <f t="shared" ref="AC2946:AC3009" si="509">IF((V2946-W2946)&lt;0,0,V2946-W2946)</f>
        <v>1.6158199999999852</v>
      </c>
      <c r="AD2946" s="155">
        <f t="shared" si="502"/>
        <v>4.9073216666666628</v>
      </c>
      <c r="AE2946" s="152">
        <f t="shared" ref="AE2946:AE3009" si="510">IF(AC2946&gt;=25,1,0)</f>
        <v>0</v>
      </c>
      <c r="AF2946" s="152"/>
      <c r="AG2946" s="156">
        <v>39926</v>
      </c>
      <c r="AH2946" s="159">
        <v>260.25639999999999</v>
      </c>
      <c r="AI2946" s="155">
        <f t="shared" si="503"/>
        <v>281.57478300000002</v>
      </c>
      <c r="AJ2946" s="158">
        <f t="shared" ref="AJ2946:AJ3009" si="511">AC2946/AH2946</f>
        <v>6.2085697028007201E-3</v>
      </c>
      <c r="AK2946" s="155">
        <f t="shared" si="504"/>
        <v>1.7614466307664708E-2</v>
      </c>
      <c r="AL2946" s="158">
        <f t="shared" si="505"/>
        <v>1.7428129090191511E-2</v>
      </c>
    </row>
    <row r="2947" spans="18:38" ht="14.25" x14ac:dyDescent="0.2">
      <c r="R2947" s="152" t="s">
        <v>93</v>
      </c>
      <c r="S2947" s="152"/>
      <c r="T2947" s="152" t="s">
        <v>92</v>
      </c>
      <c r="U2947" s="162">
        <v>39927</v>
      </c>
      <c r="V2947" s="152">
        <v>342.81099</v>
      </c>
      <c r="W2947" s="152">
        <v>340.12517000000003</v>
      </c>
      <c r="X2947" s="152">
        <v>343.57468999999998</v>
      </c>
      <c r="Y2947" s="154">
        <f t="shared" si="506"/>
        <v>3.44951999999995</v>
      </c>
      <c r="Z2947" s="154">
        <f t="shared" si="507"/>
        <v>0.76369999999997162</v>
      </c>
      <c r="AA2947" s="154">
        <f t="shared" si="508"/>
        <v>-2.6858199999999783</v>
      </c>
      <c r="AB2947" s="155">
        <f t="shared" si="501"/>
        <v>6.7425343333333307</v>
      </c>
      <c r="AC2947" s="155">
        <f t="shared" si="509"/>
        <v>2.6858199999999783</v>
      </c>
      <c r="AD2947" s="155">
        <f t="shared" si="502"/>
        <v>4.9968489999999957</v>
      </c>
      <c r="AE2947" s="152">
        <f t="shared" si="510"/>
        <v>0</v>
      </c>
      <c r="AF2947" s="152"/>
      <c r="AG2947" s="156">
        <v>39927</v>
      </c>
      <c r="AH2947" s="159">
        <v>245.63002</v>
      </c>
      <c r="AI2947" s="155">
        <f t="shared" si="503"/>
        <v>279.6272703333334</v>
      </c>
      <c r="AJ2947" s="158">
        <f t="shared" si="511"/>
        <v>1.0934412658517792E-2</v>
      </c>
      <c r="AK2947" s="155">
        <f t="shared" si="504"/>
        <v>1.7978946729615301E-2</v>
      </c>
      <c r="AL2947" s="158">
        <f t="shared" si="505"/>
        <v>1.7869676995535648E-2</v>
      </c>
    </row>
    <row r="2948" spans="18:38" ht="14.25" x14ac:dyDescent="0.2">
      <c r="R2948" s="152" t="s">
        <v>93</v>
      </c>
      <c r="S2948" s="152"/>
      <c r="T2948" s="152" t="s">
        <v>92</v>
      </c>
      <c r="U2948" s="162">
        <v>39928</v>
      </c>
      <c r="V2948" s="152">
        <v>344.31265000000002</v>
      </c>
      <c r="W2948" s="152">
        <v>343.51459</v>
      </c>
      <c r="X2948" s="152">
        <v>345.64357000000001</v>
      </c>
      <c r="Y2948" s="154">
        <f t="shared" si="506"/>
        <v>2.1289800000000128</v>
      </c>
      <c r="Z2948" s="154">
        <f t="shared" si="507"/>
        <v>1.3309199999999919</v>
      </c>
      <c r="AA2948" s="154">
        <f t="shared" si="508"/>
        <v>-0.79806000000002086</v>
      </c>
      <c r="AB2948" s="155">
        <f t="shared" si="501"/>
        <v>6.4892719999999979</v>
      </c>
      <c r="AC2948" s="155">
        <f t="shared" si="509"/>
        <v>0.79806000000002086</v>
      </c>
      <c r="AD2948" s="155">
        <f t="shared" si="502"/>
        <v>4.7962123333333295</v>
      </c>
      <c r="AE2948" s="152">
        <f t="shared" si="510"/>
        <v>0</v>
      </c>
      <c r="AF2948" s="152"/>
      <c r="AG2948" s="156">
        <v>39928</v>
      </c>
      <c r="AH2948" s="159">
        <v>258.86169000000001</v>
      </c>
      <c r="AI2948" s="155">
        <f t="shared" si="503"/>
        <v>278.10463466666675</v>
      </c>
      <c r="AJ2948" s="158">
        <f t="shared" si="511"/>
        <v>3.0829590890796583E-3</v>
      </c>
      <c r="AK2948" s="155">
        <f t="shared" si="504"/>
        <v>1.7335543714535284E-2</v>
      </c>
      <c r="AL2948" s="158">
        <f t="shared" si="505"/>
        <v>1.7246071210147283E-2</v>
      </c>
    </row>
    <row r="2949" spans="18:38" ht="14.25" x14ac:dyDescent="0.2">
      <c r="R2949" s="152" t="s">
        <v>93</v>
      </c>
      <c r="S2949" s="152"/>
      <c r="T2949" s="152" t="s">
        <v>92</v>
      </c>
      <c r="U2949" s="162">
        <v>39929</v>
      </c>
      <c r="V2949" s="152">
        <v>345.67097999999999</v>
      </c>
      <c r="W2949" s="152">
        <v>346.53235999999998</v>
      </c>
      <c r="X2949" s="152">
        <v>350.20168999999999</v>
      </c>
      <c r="Y2949" s="154">
        <f t="shared" si="506"/>
        <v>3.6693300000000022</v>
      </c>
      <c r="Z2949" s="154">
        <f t="shared" si="507"/>
        <v>4.5307099999999991</v>
      </c>
      <c r="AA2949" s="154">
        <f t="shared" si="508"/>
        <v>0.86137999999999693</v>
      </c>
      <c r="AB2949" s="155">
        <f t="shared" si="501"/>
        <v>6.3302976666666648</v>
      </c>
      <c r="AC2949" s="155">
        <f t="shared" si="509"/>
        <v>0</v>
      </c>
      <c r="AD2949" s="155">
        <f t="shared" si="502"/>
        <v>4.7016323333333299</v>
      </c>
      <c r="AE2949" s="152">
        <f t="shared" si="510"/>
        <v>0</v>
      </c>
      <c r="AF2949" s="152"/>
      <c r="AG2949" s="156">
        <v>39929</v>
      </c>
      <c r="AH2949" s="159">
        <v>253.62490999999997</v>
      </c>
      <c r="AI2949" s="155">
        <f t="shared" si="503"/>
        <v>275.92223633333339</v>
      </c>
      <c r="AJ2949" s="158">
        <f t="shared" si="511"/>
        <v>0</v>
      </c>
      <c r="AK2949" s="155">
        <f t="shared" si="504"/>
        <v>1.7039144683845982E-2</v>
      </c>
      <c r="AL2949" s="158">
        <f t="shared" si="505"/>
        <v>1.7039700735294958E-2</v>
      </c>
    </row>
    <row r="2950" spans="18:38" ht="14.25" x14ac:dyDescent="0.2">
      <c r="R2950" s="152" t="s">
        <v>93</v>
      </c>
      <c r="S2950" s="152"/>
      <c r="T2950" s="152" t="s">
        <v>92</v>
      </c>
      <c r="U2950" s="162">
        <v>39930</v>
      </c>
      <c r="V2950" s="152">
        <v>350.39</v>
      </c>
      <c r="W2950" s="152">
        <v>343.64819</v>
      </c>
      <c r="X2950" s="152">
        <v>350.42993000000001</v>
      </c>
      <c r="Y2950" s="154">
        <f t="shared" si="506"/>
        <v>6.7817400000000134</v>
      </c>
      <c r="Z2950" s="154">
        <f t="shared" si="507"/>
        <v>3.9930000000026666E-2</v>
      </c>
      <c r="AA2950" s="154">
        <f t="shared" si="508"/>
        <v>-6.7418099999999868</v>
      </c>
      <c r="AB2950" s="155">
        <f t="shared" si="501"/>
        <v>6.3275233333333309</v>
      </c>
      <c r="AC2950" s="155">
        <f t="shared" si="509"/>
        <v>6.7418099999999868</v>
      </c>
      <c r="AD2950" s="155">
        <f t="shared" si="502"/>
        <v>4.8168059999999953</v>
      </c>
      <c r="AE2950" s="152">
        <f t="shared" si="510"/>
        <v>0</v>
      </c>
      <c r="AF2950" s="152"/>
      <c r="AG2950" s="156">
        <v>39930</v>
      </c>
      <c r="AH2950" s="159">
        <v>285.58319000000006</v>
      </c>
      <c r="AI2950" s="155">
        <f t="shared" si="503"/>
        <v>275.23593866666664</v>
      </c>
      <c r="AJ2950" s="158">
        <f t="shared" si="511"/>
        <v>2.3607166794376046E-2</v>
      </c>
      <c r="AK2950" s="155">
        <f t="shared" si="504"/>
        <v>1.7468234080209883E-2</v>
      </c>
      <c r="AL2950" s="158">
        <f t="shared" si="505"/>
        <v>1.7500643351061589E-2</v>
      </c>
    </row>
    <row r="2951" spans="18:38" ht="14.25" x14ac:dyDescent="0.2">
      <c r="R2951" s="152" t="s">
        <v>93</v>
      </c>
      <c r="S2951" s="152"/>
      <c r="T2951" s="152" t="s">
        <v>92</v>
      </c>
      <c r="U2951" s="162">
        <v>39931</v>
      </c>
      <c r="V2951" s="152">
        <v>345.09875</v>
      </c>
      <c r="W2951" s="152">
        <v>337.76231999999999</v>
      </c>
      <c r="X2951" s="152">
        <v>344.88096000000002</v>
      </c>
      <c r="Y2951" s="154">
        <f t="shared" si="506"/>
        <v>7.1186400000000276</v>
      </c>
      <c r="Z2951" s="154">
        <f t="shared" si="507"/>
        <v>-0.2177899999999795</v>
      </c>
      <c r="AA2951" s="154">
        <f t="shared" si="508"/>
        <v>-7.3364300000000071</v>
      </c>
      <c r="AB2951" s="155">
        <f t="shared" si="501"/>
        <v>6.2662873333333327</v>
      </c>
      <c r="AC2951" s="155">
        <f t="shared" si="509"/>
        <v>7.3364300000000071</v>
      </c>
      <c r="AD2951" s="155">
        <f t="shared" si="502"/>
        <v>5.0046906666666624</v>
      </c>
      <c r="AE2951" s="152">
        <f t="shared" si="510"/>
        <v>0</v>
      </c>
      <c r="AF2951" s="152"/>
      <c r="AG2951" s="156">
        <v>39931</v>
      </c>
      <c r="AH2951" s="159">
        <v>297.15201000000002</v>
      </c>
      <c r="AI2951" s="155">
        <f t="shared" si="503"/>
        <v>275.01991233333331</v>
      </c>
      <c r="AJ2951" s="158">
        <f t="shared" si="511"/>
        <v>2.4689148156864248E-2</v>
      </c>
      <c r="AK2951" s="155">
        <f t="shared" si="504"/>
        <v>1.81045888245462E-2</v>
      </c>
      <c r="AL2951" s="158">
        <f t="shared" si="505"/>
        <v>1.8197557493949058E-2</v>
      </c>
    </row>
    <row r="2952" spans="18:38" ht="14.25" x14ac:dyDescent="0.2">
      <c r="R2952" s="152" t="s">
        <v>93</v>
      </c>
      <c r="S2952" s="152"/>
      <c r="T2952" s="152" t="s">
        <v>92</v>
      </c>
      <c r="U2952" s="162">
        <v>39932</v>
      </c>
      <c r="V2952" s="152">
        <v>343.70758000000001</v>
      </c>
      <c r="W2952" s="152">
        <v>342.06223</v>
      </c>
      <c r="X2952" s="152">
        <v>344.62347999999997</v>
      </c>
      <c r="Y2952" s="154">
        <f t="shared" si="506"/>
        <v>2.5612499999999727</v>
      </c>
      <c r="Z2952" s="154">
        <f t="shared" si="507"/>
        <v>0.91589999999996508</v>
      </c>
      <c r="AA2952" s="154">
        <f t="shared" si="508"/>
        <v>-1.6453500000000076</v>
      </c>
      <c r="AB2952" s="155">
        <f t="shared" si="501"/>
        <v>6.2083776666666646</v>
      </c>
      <c r="AC2952" s="155">
        <f t="shared" si="509"/>
        <v>1.6453500000000076</v>
      </c>
      <c r="AD2952" s="155">
        <f t="shared" si="502"/>
        <v>5.0595356666666627</v>
      </c>
      <c r="AE2952" s="152">
        <f t="shared" si="510"/>
        <v>0</v>
      </c>
      <c r="AF2952" s="152"/>
      <c r="AG2952" s="156">
        <v>39932</v>
      </c>
      <c r="AH2952" s="159">
        <v>290.39864</v>
      </c>
      <c r="AI2952" s="155">
        <f t="shared" si="503"/>
        <v>274.39688599999994</v>
      </c>
      <c r="AJ2952" s="158">
        <f t="shared" si="511"/>
        <v>5.665832319324938E-3</v>
      </c>
      <c r="AK2952" s="155">
        <f t="shared" si="504"/>
        <v>1.8293449901857033E-2</v>
      </c>
      <c r="AL2952" s="158">
        <f t="shared" si="505"/>
        <v>1.843875030953035E-2</v>
      </c>
    </row>
    <row r="2953" spans="18:38" ht="14.25" x14ac:dyDescent="0.2">
      <c r="R2953" s="152" t="s">
        <v>93</v>
      </c>
      <c r="S2953" s="152"/>
      <c r="T2953" s="152" t="s">
        <v>92</v>
      </c>
      <c r="U2953" s="162">
        <v>39933</v>
      </c>
      <c r="V2953" s="152">
        <v>343.77910000000003</v>
      </c>
      <c r="W2953" s="152">
        <v>341.66987</v>
      </c>
      <c r="X2953" s="152">
        <v>344.16980999999998</v>
      </c>
      <c r="Y2953" s="154">
        <f t="shared" si="506"/>
        <v>2.499939999999981</v>
      </c>
      <c r="Z2953" s="154">
        <f t="shared" si="507"/>
        <v>0.39070999999995593</v>
      </c>
      <c r="AA2953" s="154">
        <f t="shared" si="508"/>
        <v>-2.109230000000025</v>
      </c>
      <c r="AB2953" s="155">
        <f t="shared" si="501"/>
        <v>6.0918236666666621</v>
      </c>
      <c r="AC2953" s="155">
        <f t="shared" si="509"/>
        <v>2.109230000000025</v>
      </c>
      <c r="AD2953" s="155">
        <f t="shared" si="502"/>
        <v>4.9746216666666632</v>
      </c>
      <c r="AE2953" s="152">
        <f t="shared" si="510"/>
        <v>0</v>
      </c>
      <c r="AF2953" s="152"/>
      <c r="AG2953" s="156">
        <v>39933</v>
      </c>
      <c r="AH2953" s="159">
        <v>272.10631999999998</v>
      </c>
      <c r="AI2953" s="155">
        <f t="shared" si="503"/>
        <v>273.52716166666664</v>
      </c>
      <c r="AJ2953" s="158">
        <f t="shared" si="511"/>
        <v>7.7514921373381743E-3</v>
      </c>
      <c r="AK2953" s="155">
        <f t="shared" si="504"/>
        <v>1.8031300841296394E-2</v>
      </c>
      <c r="AL2953" s="158">
        <f t="shared" si="505"/>
        <v>1.8186938497643523E-2</v>
      </c>
    </row>
    <row r="2954" spans="18:38" ht="14.25" x14ac:dyDescent="0.2">
      <c r="R2954" s="152" t="s">
        <v>93</v>
      </c>
      <c r="S2954" s="152"/>
      <c r="T2954" s="152" t="s">
        <v>92</v>
      </c>
      <c r="U2954" s="162">
        <v>39934</v>
      </c>
      <c r="V2954" s="152">
        <v>343.93777999999998</v>
      </c>
      <c r="W2954" s="152">
        <v>339.85642999999999</v>
      </c>
      <c r="X2954" s="152">
        <v>344.15138000000002</v>
      </c>
      <c r="Y2954" s="154">
        <f t="shared" si="506"/>
        <v>4.2949500000000285</v>
      </c>
      <c r="Z2954" s="154">
        <f t="shared" si="507"/>
        <v>0.2136000000000422</v>
      </c>
      <c r="AA2954" s="154">
        <f t="shared" si="508"/>
        <v>-4.0813499999999863</v>
      </c>
      <c r="AB2954" s="155">
        <f t="shared" si="501"/>
        <v>6.1008903333333304</v>
      </c>
      <c r="AC2954" s="155">
        <f t="shared" si="509"/>
        <v>4.0813499999999863</v>
      </c>
      <c r="AD2954" s="155">
        <f t="shared" si="502"/>
        <v>5.0177229999999975</v>
      </c>
      <c r="AE2954" s="152">
        <f t="shared" si="510"/>
        <v>0</v>
      </c>
      <c r="AF2954" s="152"/>
      <c r="AG2954" s="156">
        <v>39934</v>
      </c>
      <c r="AH2954" s="159">
        <v>246.00156000000001</v>
      </c>
      <c r="AI2954" s="155">
        <f t="shared" si="503"/>
        <v>272.84518833333334</v>
      </c>
      <c r="AJ2954" s="158">
        <f t="shared" si="511"/>
        <v>1.6590748448912219E-2</v>
      </c>
      <c r="AK2954" s="155">
        <f t="shared" si="504"/>
        <v>1.8235517707432824E-2</v>
      </c>
      <c r="AL2954" s="158">
        <f t="shared" si="505"/>
        <v>1.8390366458908833E-2</v>
      </c>
    </row>
    <row r="2955" spans="18:38" ht="14.25" x14ac:dyDescent="0.2">
      <c r="R2955" s="152" t="s">
        <v>93</v>
      </c>
      <c r="S2955" s="152"/>
      <c r="T2955" s="152" t="s">
        <v>92</v>
      </c>
      <c r="U2955" s="162">
        <v>39935</v>
      </c>
      <c r="V2955" s="152">
        <v>343.36138999999997</v>
      </c>
      <c r="W2955" s="152">
        <v>335.47642000000002</v>
      </c>
      <c r="X2955" s="152">
        <v>343.36018000000001</v>
      </c>
      <c r="Y2955" s="154">
        <f t="shared" si="506"/>
        <v>7.8837599999999952</v>
      </c>
      <c r="Z2955" s="154">
        <f t="shared" si="507"/>
        <v>-1.2099999999577449E-3</v>
      </c>
      <c r="AA2955" s="154">
        <f t="shared" si="508"/>
        <v>-7.884969999999953</v>
      </c>
      <c r="AB2955" s="155">
        <f t="shared" si="501"/>
        <v>6.1137036666666633</v>
      </c>
      <c r="AC2955" s="155">
        <f t="shared" si="509"/>
        <v>7.884969999999953</v>
      </c>
      <c r="AD2955" s="155">
        <f t="shared" si="502"/>
        <v>5.0271996666666627</v>
      </c>
      <c r="AE2955" s="152">
        <f t="shared" si="510"/>
        <v>0</v>
      </c>
      <c r="AF2955" s="152"/>
      <c r="AG2955" s="156">
        <v>39935</v>
      </c>
      <c r="AH2955" s="159">
        <v>246.17564999999999</v>
      </c>
      <c r="AI2955" s="155">
        <f t="shared" si="503"/>
        <v>271.89834733333333</v>
      </c>
      <c r="AJ2955" s="158">
        <f t="shared" si="511"/>
        <v>3.2029853480634474E-2</v>
      </c>
      <c r="AK2955" s="155">
        <f t="shared" si="504"/>
        <v>1.8380479895499683E-2</v>
      </c>
      <c r="AL2955" s="158">
        <f t="shared" si="505"/>
        <v>1.8489261578716311E-2</v>
      </c>
    </row>
    <row r="2956" spans="18:38" ht="14.25" x14ac:dyDescent="0.2">
      <c r="R2956" s="152" t="s">
        <v>93</v>
      </c>
      <c r="S2956" s="152"/>
      <c r="T2956" s="152" t="s">
        <v>92</v>
      </c>
      <c r="U2956" s="162">
        <v>39936</v>
      </c>
      <c r="V2956" s="152">
        <v>338.58537999999999</v>
      </c>
      <c r="W2956" s="152">
        <v>332.47645</v>
      </c>
      <c r="X2956" s="152">
        <v>338.75168000000002</v>
      </c>
      <c r="Y2956" s="154">
        <f t="shared" si="506"/>
        <v>6.2752300000000218</v>
      </c>
      <c r="Z2956" s="154">
        <f t="shared" si="507"/>
        <v>0.1663000000000352</v>
      </c>
      <c r="AA2956" s="154">
        <f t="shared" si="508"/>
        <v>-6.1089299999999866</v>
      </c>
      <c r="AB2956" s="155">
        <f t="shared" si="501"/>
        <v>5.9062613333333314</v>
      </c>
      <c r="AC2956" s="155">
        <f t="shared" si="509"/>
        <v>6.1089299999999866</v>
      </c>
      <c r="AD2956" s="155">
        <f t="shared" si="502"/>
        <v>4.8872649999999966</v>
      </c>
      <c r="AE2956" s="152">
        <f t="shared" si="510"/>
        <v>0</v>
      </c>
      <c r="AF2956" s="152"/>
      <c r="AG2956" s="156">
        <v>39936</v>
      </c>
      <c r="AH2956" s="159">
        <v>243.26729</v>
      </c>
      <c r="AI2956" s="155">
        <f t="shared" si="503"/>
        <v>271.0738956666666</v>
      </c>
      <c r="AJ2956" s="158">
        <f t="shared" si="511"/>
        <v>2.5112007454845188E-2</v>
      </c>
      <c r="AK2956" s="155">
        <f t="shared" si="504"/>
        <v>1.7935589385950634E-2</v>
      </c>
      <c r="AL2956" s="158">
        <f t="shared" si="505"/>
        <v>1.8029272010794264E-2</v>
      </c>
    </row>
    <row r="2957" spans="18:38" ht="14.25" x14ac:dyDescent="0.2">
      <c r="R2957" s="152" t="s">
        <v>93</v>
      </c>
      <c r="S2957" s="152"/>
      <c r="T2957" s="152" t="s">
        <v>92</v>
      </c>
      <c r="U2957" s="162">
        <v>39937</v>
      </c>
      <c r="V2957" s="152">
        <v>338.89218</v>
      </c>
      <c r="W2957" s="152">
        <v>333.15170000000001</v>
      </c>
      <c r="X2957" s="152">
        <v>338.95461</v>
      </c>
      <c r="Y2957" s="154">
        <f t="shared" si="506"/>
        <v>5.8029099999999971</v>
      </c>
      <c r="Z2957" s="154">
        <f t="shared" si="507"/>
        <v>6.2430000000006203E-2</v>
      </c>
      <c r="AA2957" s="154">
        <f t="shared" si="508"/>
        <v>-5.7404799999999909</v>
      </c>
      <c r="AB2957" s="155">
        <f t="shared" si="501"/>
        <v>5.9586006666666647</v>
      </c>
      <c r="AC2957" s="155">
        <f t="shared" si="509"/>
        <v>5.7404799999999909</v>
      </c>
      <c r="AD2957" s="155">
        <f t="shared" si="502"/>
        <v>4.9393749999999956</v>
      </c>
      <c r="AE2957" s="152">
        <f t="shared" si="510"/>
        <v>0</v>
      </c>
      <c r="AF2957" s="152"/>
      <c r="AG2957" s="156">
        <v>39937</v>
      </c>
      <c r="AH2957" s="159">
        <v>269.42045000000002</v>
      </c>
      <c r="AI2957" s="155">
        <f t="shared" si="503"/>
        <v>271.00066099999992</v>
      </c>
      <c r="AJ2957" s="158">
        <f t="shared" si="511"/>
        <v>2.1306771627766157E-2</v>
      </c>
      <c r="AK2957" s="155">
        <f t="shared" si="504"/>
        <v>1.8133184888058769E-2</v>
      </c>
      <c r="AL2957" s="158">
        <f t="shared" si="505"/>
        <v>1.8226431558408623E-2</v>
      </c>
    </row>
    <row r="2958" spans="18:38" ht="14.25" x14ac:dyDescent="0.2">
      <c r="R2958" s="152" t="s">
        <v>93</v>
      </c>
      <c r="S2958" s="152"/>
      <c r="T2958" s="152" t="s">
        <v>92</v>
      </c>
      <c r="U2958" s="162">
        <v>39938</v>
      </c>
      <c r="V2958" s="152">
        <v>335.96433000000002</v>
      </c>
      <c r="W2958" s="152">
        <v>330.55694999999997</v>
      </c>
      <c r="X2958" s="152">
        <v>335.58199000000002</v>
      </c>
      <c r="Y2958" s="154">
        <f t="shared" si="506"/>
        <v>5.0250400000000468</v>
      </c>
      <c r="Z2958" s="154">
        <f t="shared" si="507"/>
        <v>-0.38233999999999924</v>
      </c>
      <c r="AA2958" s="154">
        <f t="shared" si="508"/>
        <v>-5.407380000000046</v>
      </c>
      <c r="AB2958" s="155">
        <f t="shared" si="501"/>
        <v>5.9189996666666653</v>
      </c>
      <c r="AC2958" s="155">
        <f t="shared" si="509"/>
        <v>5.407380000000046</v>
      </c>
      <c r="AD2958" s="155">
        <f t="shared" si="502"/>
        <v>4.9456313333333295</v>
      </c>
      <c r="AE2958" s="152">
        <f t="shared" si="510"/>
        <v>0</v>
      </c>
      <c r="AF2958" s="152"/>
      <c r="AG2958" s="156">
        <v>39938</v>
      </c>
      <c r="AH2958" s="159">
        <v>272.74916999999999</v>
      </c>
      <c r="AI2958" s="155">
        <f t="shared" si="503"/>
        <v>270.85898299999991</v>
      </c>
      <c r="AJ2958" s="158">
        <f t="shared" si="511"/>
        <v>1.9825468213157334E-2</v>
      </c>
      <c r="AK2958" s="155">
        <f t="shared" si="504"/>
        <v>1.8165911177064977E-2</v>
      </c>
      <c r="AL2958" s="158">
        <f t="shared" si="505"/>
        <v>1.8259063364102386E-2</v>
      </c>
    </row>
    <row r="2959" spans="18:38" ht="14.25" x14ac:dyDescent="0.2">
      <c r="R2959" s="152" t="s">
        <v>93</v>
      </c>
      <c r="S2959" s="152"/>
      <c r="T2959" s="152" t="s">
        <v>92</v>
      </c>
      <c r="U2959" s="162">
        <v>39939</v>
      </c>
      <c r="V2959" s="152">
        <v>334.61968999999999</v>
      </c>
      <c r="W2959" s="152">
        <v>328.21605</v>
      </c>
      <c r="X2959" s="152">
        <v>335.05462999999997</v>
      </c>
      <c r="Y2959" s="154">
        <f t="shared" si="506"/>
        <v>6.838579999999979</v>
      </c>
      <c r="Z2959" s="154">
        <f t="shared" si="507"/>
        <v>0.43493999999998323</v>
      </c>
      <c r="AA2959" s="154">
        <f t="shared" si="508"/>
        <v>-6.4036399999999958</v>
      </c>
      <c r="AB2959" s="155">
        <f t="shared" si="501"/>
        <v>5.9664326666666643</v>
      </c>
      <c r="AC2959" s="155">
        <f t="shared" si="509"/>
        <v>6.4036399999999958</v>
      </c>
      <c r="AD2959" s="155">
        <f t="shared" si="502"/>
        <v>5.1087189999999962</v>
      </c>
      <c r="AE2959" s="152">
        <f t="shared" si="510"/>
        <v>0</v>
      </c>
      <c r="AF2959" s="152"/>
      <c r="AG2959" s="156">
        <v>39939</v>
      </c>
      <c r="AH2959" s="159">
        <v>246.82373999999999</v>
      </c>
      <c r="AI2959" s="155">
        <f t="shared" si="503"/>
        <v>269.4486486666666</v>
      </c>
      <c r="AJ2959" s="158">
        <f t="shared" si="511"/>
        <v>2.5944181868405348E-2</v>
      </c>
      <c r="AK2959" s="155">
        <f t="shared" si="504"/>
        <v>1.885651759466166E-2</v>
      </c>
      <c r="AL2959" s="158">
        <f t="shared" si="505"/>
        <v>1.8959898389841114E-2</v>
      </c>
    </row>
    <row r="2960" spans="18:38" ht="14.25" x14ac:dyDescent="0.2">
      <c r="R2960" s="152" t="s">
        <v>93</v>
      </c>
      <c r="S2960" s="152"/>
      <c r="T2960" s="152" t="s">
        <v>92</v>
      </c>
      <c r="U2960" s="162">
        <v>39940</v>
      </c>
      <c r="V2960" s="152">
        <v>335.31398999999999</v>
      </c>
      <c r="W2960" s="152">
        <v>329.99281999999999</v>
      </c>
      <c r="X2960" s="152">
        <v>336.41608000000002</v>
      </c>
      <c r="Y2960" s="154">
        <f t="shared" si="506"/>
        <v>6.4232600000000275</v>
      </c>
      <c r="Z2960" s="154">
        <f t="shared" si="507"/>
        <v>1.1020900000000324</v>
      </c>
      <c r="AA2960" s="154">
        <f t="shared" si="508"/>
        <v>-5.3211699999999951</v>
      </c>
      <c r="AB2960" s="155">
        <f t="shared" si="501"/>
        <v>6.0730399999999998</v>
      </c>
      <c r="AC2960" s="155">
        <f t="shared" si="509"/>
        <v>5.3211699999999951</v>
      </c>
      <c r="AD2960" s="155">
        <f t="shared" si="502"/>
        <v>5.254971999999996</v>
      </c>
      <c r="AE2960" s="152">
        <f t="shared" si="510"/>
        <v>0</v>
      </c>
      <c r="AF2960" s="152"/>
      <c r="AG2960" s="156">
        <v>39940</v>
      </c>
      <c r="AH2960" s="159">
        <v>256.60205999999999</v>
      </c>
      <c r="AI2960" s="155">
        <f t="shared" si="503"/>
        <v>268.63539199999997</v>
      </c>
      <c r="AJ2960" s="158">
        <f t="shared" si="511"/>
        <v>2.0737050980806606E-2</v>
      </c>
      <c r="AK2960" s="155">
        <f t="shared" si="504"/>
        <v>1.9437007574287075E-2</v>
      </c>
      <c r="AL2960" s="158">
        <f t="shared" si="505"/>
        <v>1.9561726252362147E-2</v>
      </c>
    </row>
    <row r="2961" spans="18:38" ht="14.25" x14ac:dyDescent="0.2">
      <c r="R2961" s="152" t="s">
        <v>93</v>
      </c>
      <c r="S2961" s="152"/>
      <c r="T2961" s="152" t="s">
        <v>92</v>
      </c>
      <c r="U2961" s="162">
        <v>39941</v>
      </c>
      <c r="V2961" s="152">
        <v>336.86714000000001</v>
      </c>
      <c r="W2961" s="152">
        <v>333.26927000000001</v>
      </c>
      <c r="X2961" s="152">
        <v>336.97946000000002</v>
      </c>
      <c r="Y2961" s="154">
        <f t="shared" si="506"/>
        <v>3.7101900000000114</v>
      </c>
      <c r="Z2961" s="154">
        <f t="shared" si="507"/>
        <v>0.11232000000001108</v>
      </c>
      <c r="AA2961" s="154">
        <f t="shared" si="508"/>
        <v>-3.5978700000000003</v>
      </c>
      <c r="AB2961" s="155">
        <f t="shared" si="501"/>
        <v>5.920815666666666</v>
      </c>
      <c r="AC2961" s="155">
        <f t="shared" si="509"/>
        <v>3.5978700000000003</v>
      </c>
      <c r="AD2961" s="155">
        <f t="shared" si="502"/>
        <v>5.1313963333333295</v>
      </c>
      <c r="AE2961" s="152">
        <f t="shared" si="510"/>
        <v>0</v>
      </c>
      <c r="AF2961" s="152"/>
      <c r="AG2961" s="156">
        <v>39941</v>
      </c>
      <c r="AH2961" s="159">
        <v>266.64005000000003</v>
      </c>
      <c r="AI2961" s="155">
        <f t="shared" si="503"/>
        <v>268.32669799999996</v>
      </c>
      <c r="AJ2961" s="158">
        <f t="shared" si="511"/>
        <v>1.3493359305925722E-2</v>
      </c>
      <c r="AK2961" s="155">
        <f t="shared" si="504"/>
        <v>1.9004205939377107E-2</v>
      </c>
      <c r="AL2961" s="158">
        <f t="shared" si="505"/>
        <v>1.9123689038700615E-2</v>
      </c>
    </row>
    <row r="2962" spans="18:38" ht="14.25" x14ac:dyDescent="0.2">
      <c r="R2962" s="152" t="s">
        <v>93</v>
      </c>
      <c r="S2962" s="152"/>
      <c r="T2962" s="152" t="s">
        <v>92</v>
      </c>
      <c r="U2962" s="162">
        <v>39942</v>
      </c>
      <c r="V2962" s="152">
        <v>335.7568</v>
      </c>
      <c r="W2962" s="152">
        <v>330.93860999999998</v>
      </c>
      <c r="X2962" s="152">
        <v>336.66545000000002</v>
      </c>
      <c r="Y2962" s="154">
        <f t="shared" si="506"/>
        <v>5.7268400000000383</v>
      </c>
      <c r="Z2962" s="154">
        <f t="shared" si="507"/>
        <v>0.90865000000002283</v>
      </c>
      <c r="AA2962" s="154">
        <f t="shared" si="508"/>
        <v>-4.8181900000000155</v>
      </c>
      <c r="AB2962" s="155">
        <f t="shared" si="501"/>
        <v>5.8996700000000013</v>
      </c>
      <c r="AC2962" s="155">
        <f t="shared" si="509"/>
        <v>4.8181900000000155</v>
      </c>
      <c r="AD2962" s="155">
        <f t="shared" si="502"/>
        <v>5.0757463333333304</v>
      </c>
      <c r="AE2962" s="152">
        <f t="shared" si="510"/>
        <v>0</v>
      </c>
      <c r="AF2962" s="152"/>
      <c r="AG2962" s="156">
        <v>39942</v>
      </c>
      <c r="AH2962" s="159">
        <v>246.84323999999998</v>
      </c>
      <c r="AI2962" s="155">
        <f t="shared" si="503"/>
        <v>267.15720099999999</v>
      </c>
      <c r="AJ2962" s="158">
        <f t="shared" si="511"/>
        <v>1.9519230099232274E-2</v>
      </c>
      <c r="AK2962" s="155">
        <f t="shared" si="504"/>
        <v>1.8887785074853159E-2</v>
      </c>
      <c r="AL2962" s="158">
        <f t="shared" si="505"/>
        <v>1.8999099834607604E-2</v>
      </c>
    </row>
    <row r="2963" spans="18:38" ht="14.25" x14ac:dyDescent="0.2">
      <c r="R2963" s="152" t="s">
        <v>93</v>
      </c>
      <c r="S2963" s="152"/>
      <c r="T2963" s="152" t="s">
        <v>92</v>
      </c>
      <c r="U2963" s="162">
        <v>39943</v>
      </c>
      <c r="V2963" s="152">
        <v>337.39195000000001</v>
      </c>
      <c r="W2963" s="152">
        <v>333.57961</v>
      </c>
      <c r="X2963" s="152">
        <v>338.54289999999997</v>
      </c>
      <c r="Y2963" s="154">
        <f t="shared" si="506"/>
        <v>4.9632899999999722</v>
      </c>
      <c r="Z2963" s="154">
        <f t="shared" si="507"/>
        <v>1.1509499999999662</v>
      </c>
      <c r="AA2963" s="154">
        <f t="shared" si="508"/>
        <v>-3.8123400000000061</v>
      </c>
      <c r="AB2963" s="155">
        <f t="shared" si="501"/>
        <v>5.8847506666666671</v>
      </c>
      <c r="AC2963" s="155">
        <f t="shared" si="509"/>
        <v>3.8123400000000061</v>
      </c>
      <c r="AD2963" s="155">
        <f t="shared" si="502"/>
        <v>5.0383636666666654</v>
      </c>
      <c r="AE2963" s="152">
        <f t="shared" si="510"/>
        <v>0</v>
      </c>
      <c r="AF2963" s="152"/>
      <c r="AG2963" s="156">
        <v>39943</v>
      </c>
      <c r="AH2963" s="159">
        <v>248.00613000000001</v>
      </c>
      <c r="AI2963" s="155">
        <f t="shared" si="503"/>
        <v>266.12957233333333</v>
      </c>
      <c r="AJ2963" s="158">
        <f t="shared" si="511"/>
        <v>1.5371958749568029E-2</v>
      </c>
      <c r="AK2963" s="155">
        <f t="shared" si="504"/>
        <v>1.8810370109131707E-2</v>
      </c>
      <c r="AL2963" s="158">
        <f t="shared" si="505"/>
        <v>1.8931994751624222E-2</v>
      </c>
    </row>
    <row r="2964" spans="18:38" ht="14.25" x14ac:dyDescent="0.2">
      <c r="R2964" s="152" t="s">
        <v>93</v>
      </c>
      <c r="S2964" s="152"/>
      <c r="T2964" s="152" t="s">
        <v>92</v>
      </c>
      <c r="U2964" s="162">
        <v>39944</v>
      </c>
      <c r="V2964" s="152">
        <v>333.54523</v>
      </c>
      <c r="W2964" s="152">
        <v>330.70089000000002</v>
      </c>
      <c r="X2964" s="152">
        <v>335.38751000000002</v>
      </c>
      <c r="Y2964" s="154">
        <f t="shared" si="506"/>
        <v>4.6866200000000049</v>
      </c>
      <c r="Z2964" s="154">
        <f t="shared" si="507"/>
        <v>1.8422800000000166</v>
      </c>
      <c r="AA2964" s="154">
        <f t="shared" si="508"/>
        <v>-2.8443399999999883</v>
      </c>
      <c r="AB2964" s="155">
        <f t="shared" si="501"/>
        <v>5.8717913333333343</v>
      </c>
      <c r="AC2964" s="155">
        <f t="shared" si="509"/>
        <v>2.8443399999999883</v>
      </c>
      <c r="AD2964" s="155">
        <f t="shared" si="502"/>
        <v>5.0122543333333303</v>
      </c>
      <c r="AE2964" s="152">
        <f t="shared" si="510"/>
        <v>0</v>
      </c>
      <c r="AF2964" s="152"/>
      <c r="AG2964" s="156">
        <v>39944</v>
      </c>
      <c r="AH2964" s="159">
        <v>255.51197999999999</v>
      </c>
      <c r="AI2964" s="155">
        <f t="shared" si="503"/>
        <v>265.52693299999999</v>
      </c>
      <c r="AJ2964" s="158">
        <f t="shared" si="511"/>
        <v>1.113192422523589E-2</v>
      </c>
      <c r="AK2964" s="155">
        <f t="shared" si="504"/>
        <v>1.8739458468786597E-2</v>
      </c>
      <c r="AL2964" s="158">
        <f t="shared" si="505"/>
        <v>1.8876632500904645E-2</v>
      </c>
    </row>
    <row r="2965" spans="18:38" ht="14.25" x14ac:dyDescent="0.2">
      <c r="R2965" s="152" t="s">
        <v>93</v>
      </c>
      <c r="S2965" s="152"/>
      <c r="T2965" s="152" t="s">
        <v>92</v>
      </c>
      <c r="U2965" s="162">
        <v>39945</v>
      </c>
      <c r="V2965" s="152">
        <v>334.06880999999998</v>
      </c>
      <c r="W2965" s="152">
        <v>330.13718</v>
      </c>
      <c r="X2965" s="152">
        <v>335.22178000000002</v>
      </c>
      <c r="Y2965" s="154">
        <f t="shared" si="506"/>
        <v>5.0846000000000231</v>
      </c>
      <c r="Z2965" s="154">
        <f t="shared" si="507"/>
        <v>1.1529700000000389</v>
      </c>
      <c r="AA2965" s="154">
        <f t="shared" si="508"/>
        <v>-3.9316299999999842</v>
      </c>
      <c r="AB2965" s="155">
        <f t="shared" si="501"/>
        <v>5.8408103333333354</v>
      </c>
      <c r="AC2965" s="155">
        <f t="shared" si="509"/>
        <v>3.9316299999999842</v>
      </c>
      <c r="AD2965" s="155">
        <f t="shared" si="502"/>
        <v>4.9914343333333306</v>
      </c>
      <c r="AE2965" s="152">
        <f t="shared" si="510"/>
        <v>0</v>
      </c>
      <c r="AF2965" s="152"/>
      <c r="AG2965" s="156">
        <v>39945</v>
      </c>
      <c r="AH2965" s="159">
        <v>249.79275999999999</v>
      </c>
      <c r="AI2965" s="155">
        <f t="shared" si="503"/>
        <v>264.90107266666666</v>
      </c>
      <c r="AJ2965" s="158">
        <f t="shared" si="511"/>
        <v>1.5739567471851405E-2</v>
      </c>
      <c r="AK2965" s="155">
        <f t="shared" si="504"/>
        <v>1.8698615159923073E-2</v>
      </c>
      <c r="AL2965" s="158">
        <f t="shared" si="505"/>
        <v>1.884263541512423E-2</v>
      </c>
    </row>
    <row r="2966" spans="18:38" ht="14.25" x14ac:dyDescent="0.2">
      <c r="R2966" s="152" t="s">
        <v>93</v>
      </c>
      <c r="S2966" s="152"/>
      <c r="T2966" s="152" t="s">
        <v>92</v>
      </c>
      <c r="U2966" s="162">
        <v>39946</v>
      </c>
      <c r="V2966" s="152">
        <v>333.21654999999998</v>
      </c>
      <c r="W2966" s="152">
        <v>330.07238000000001</v>
      </c>
      <c r="X2966" s="152">
        <v>334.44080000000002</v>
      </c>
      <c r="Y2966" s="154">
        <f t="shared" si="506"/>
        <v>4.3684200000000146</v>
      </c>
      <c r="Z2966" s="154">
        <f t="shared" si="507"/>
        <v>1.2242500000000405</v>
      </c>
      <c r="AA2966" s="154">
        <f t="shared" si="508"/>
        <v>-3.1441699999999742</v>
      </c>
      <c r="AB2966" s="155">
        <f t="shared" si="501"/>
        <v>5.8705913333333362</v>
      </c>
      <c r="AC2966" s="155">
        <f t="shared" si="509"/>
        <v>3.1441699999999742</v>
      </c>
      <c r="AD2966" s="155">
        <f t="shared" si="502"/>
        <v>4.9833306666666637</v>
      </c>
      <c r="AE2966" s="152">
        <f t="shared" si="510"/>
        <v>0</v>
      </c>
      <c r="AF2966" s="152"/>
      <c r="AG2966" s="156">
        <v>39946</v>
      </c>
      <c r="AH2966" s="159">
        <v>258.22730000000001</v>
      </c>
      <c r="AI2966" s="155">
        <f t="shared" si="503"/>
        <v>264.54905400000001</v>
      </c>
      <c r="AJ2966" s="158">
        <f t="shared" si="511"/>
        <v>1.2175978295091084E-2</v>
      </c>
      <c r="AK2966" s="155">
        <f t="shared" si="504"/>
        <v>1.8684412528071074E-2</v>
      </c>
      <c r="AL2966" s="158">
        <f t="shared" si="505"/>
        <v>1.8837076116199846E-2</v>
      </c>
    </row>
    <row r="2967" spans="18:38" ht="14.25" x14ac:dyDescent="0.2">
      <c r="R2967" s="152" t="s">
        <v>93</v>
      </c>
      <c r="S2967" s="152"/>
      <c r="T2967" s="152" t="s">
        <v>92</v>
      </c>
      <c r="U2967" s="162">
        <v>39947</v>
      </c>
      <c r="V2967" s="152">
        <v>332.56351000000001</v>
      </c>
      <c r="W2967" s="152">
        <v>328.68054000000001</v>
      </c>
      <c r="X2967" s="152">
        <v>333.75292000000002</v>
      </c>
      <c r="Y2967" s="154">
        <f t="shared" si="506"/>
        <v>5.0723800000000097</v>
      </c>
      <c r="Z2967" s="154">
        <f t="shared" si="507"/>
        <v>1.1894100000000094</v>
      </c>
      <c r="AA2967" s="154">
        <f t="shared" si="508"/>
        <v>-3.8829700000000003</v>
      </c>
      <c r="AB2967" s="155">
        <f t="shared" si="501"/>
        <v>5.8282866666666697</v>
      </c>
      <c r="AC2967" s="155">
        <f t="shared" si="509"/>
        <v>3.8829700000000003</v>
      </c>
      <c r="AD2967" s="155">
        <f t="shared" si="502"/>
        <v>4.9216903333333297</v>
      </c>
      <c r="AE2967" s="152">
        <f t="shared" si="510"/>
        <v>0</v>
      </c>
      <c r="AF2967" s="152"/>
      <c r="AG2967" s="156">
        <v>39947</v>
      </c>
      <c r="AH2967" s="159">
        <v>245.59067999999996</v>
      </c>
      <c r="AI2967" s="155">
        <f t="shared" si="503"/>
        <v>263.7051396666667</v>
      </c>
      <c r="AJ2967" s="158">
        <f t="shared" si="511"/>
        <v>1.5810738420529644E-2</v>
      </c>
      <c r="AK2967" s="155">
        <f t="shared" si="504"/>
        <v>1.8506132798609801E-2</v>
      </c>
      <c r="AL2967" s="158">
        <f t="shared" si="505"/>
        <v>1.8663611712515474E-2</v>
      </c>
    </row>
    <row r="2968" spans="18:38" ht="14.25" x14ac:dyDescent="0.2">
      <c r="R2968" s="152" t="s">
        <v>93</v>
      </c>
      <c r="S2968" s="152"/>
      <c r="T2968" s="152" t="s">
        <v>92</v>
      </c>
      <c r="U2968" s="162">
        <v>39948</v>
      </c>
      <c r="V2968" s="152">
        <v>334.13742999999999</v>
      </c>
      <c r="W2968" s="152">
        <v>328.44931000000003</v>
      </c>
      <c r="X2968" s="152">
        <v>334.36408</v>
      </c>
      <c r="Y2968" s="154">
        <f t="shared" si="506"/>
        <v>5.9147699999999759</v>
      </c>
      <c r="Z2968" s="154">
        <f t="shared" si="507"/>
        <v>0.22665000000000646</v>
      </c>
      <c r="AA2968" s="154">
        <f t="shared" si="508"/>
        <v>-5.6881199999999694</v>
      </c>
      <c r="AB2968" s="155">
        <f t="shared" si="501"/>
        <v>5.6402550000000016</v>
      </c>
      <c r="AC2968" s="155">
        <f t="shared" si="509"/>
        <v>5.6881199999999694</v>
      </c>
      <c r="AD2968" s="155">
        <f t="shared" si="502"/>
        <v>4.7146083333333291</v>
      </c>
      <c r="AE2968" s="152">
        <f t="shared" si="510"/>
        <v>0</v>
      </c>
      <c r="AF2968" s="152"/>
      <c r="AG2968" s="156">
        <v>39948</v>
      </c>
      <c r="AH2968" s="159">
        <v>247.01684999999998</v>
      </c>
      <c r="AI2968" s="155">
        <f t="shared" si="503"/>
        <v>262.51186933333332</v>
      </c>
      <c r="AJ2968" s="158">
        <f t="shared" si="511"/>
        <v>2.30272550232908E-2</v>
      </c>
      <c r="AK2968" s="155">
        <f t="shared" si="504"/>
        <v>1.78710735368133E-2</v>
      </c>
      <c r="AL2968" s="158">
        <f t="shared" si="505"/>
        <v>1.7959600627988351E-2</v>
      </c>
    </row>
    <row r="2969" spans="18:38" ht="14.25" x14ac:dyDescent="0.2">
      <c r="R2969" s="152" t="s">
        <v>93</v>
      </c>
      <c r="S2969" s="152"/>
      <c r="T2969" s="152" t="s">
        <v>92</v>
      </c>
      <c r="U2969" s="162">
        <v>39949</v>
      </c>
      <c r="V2969" s="152">
        <v>335.07242000000002</v>
      </c>
      <c r="W2969" s="152">
        <v>333.04018000000002</v>
      </c>
      <c r="X2969" s="152">
        <v>336.19074000000001</v>
      </c>
      <c r="Y2969" s="154">
        <f t="shared" si="506"/>
        <v>3.1505599999999845</v>
      </c>
      <c r="Z2969" s="154">
        <f t="shared" si="507"/>
        <v>1.1183199999999829</v>
      </c>
      <c r="AA2969" s="154">
        <f t="shared" si="508"/>
        <v>-2.0322400000000016</v>
      </c>
      <c r="AB2969" s="155">
        <f t="shared" si="501"/>
        <v>5.4508213333333364</v>
      </c>
      <c r="AC2969" s="155">
        <f t="shared" si="509"/>
        <v>2.0322400000000016</v>
      </c>
      <c r="AD2969" s="155">
        <f t="shared" si="502"/>
        <v>4.5675606666666626</v>
      </c>
      <c r="AE2969" s="152">
        <f t="shared" si="510"/>
        <v>0</v>
      </c>
      <c r="AF2969" s="152"/>
      <c r="AG2969" s="156">
        <v>39949</v>
      </c>
      <c r="AH2969" s="159">
        <v>231.53295999999997</v>
      </c>
      <c r="AI2969" s="155">
        <f t="shared" si="503"/>
        <v>260.67587333333336</v>
      </c>
      <c r="AJ2969" s="158">
        <f t="shared" si="511"/>
        <v>8.777324835306393E-3</v>
      </c>
      <c r="AK2969" s="155">
        <f t="shared" si="504"/>
        <v>1.7414246364037846E-2</v>
      </c>
      <c r="AL2969" s="158">
        <f t="shared" si="505"/>
        <v>1.7521992381803582E-2</v>
      </c>
    </row>
    <row r="2970" spans="18:38" ht="14.25" x14ac:dyDescent="0.2">
      <c r="R2970" s="152" t="s">
        <v>93</v>
      </c>
      <c r="S2970" s="152"/>
      <c r="T2970" s="152" t="s">
        <v>92</v>
      </c>
      <c r="U2970" s="162">
        <v>39950</v>
      </c>
      <c r="V2970" s="152">
        <v>336.84303999999997</v>
      </c>
      <c r="W2970" s="152">
        <v>334.34782000000001</v>
      </c>
      <c r="X2970" s="152">
        <v>337.98964000000001</v>
      </c>
      <c r="Y2970" s="154">
        <f t="shared" si="506"/>
        <v>3.6418199999999956</v>
      </c>
      <c r="Z2970" s="154">
        <f t="shared" si="507"/>
        <v>1.1466000000000349</v>
      </c>
      <c r="AA2970" s="154">
        <f t="shared" si="508"/>
        <v>-2.4952199999999607</v>
      </c>
      <c r="AB2970" s="155">
        <f t="shared" si="501"/>
        <v>5.2316573333333354</v>
      </c>
      <c r="AC2970" s="155">
        <f t="shared" si="509"/>
        <v>2.4952199999999607</v>
      </c>
      <c r="AD2970" s="155">
        <f t="shared" si="502"/>
        <v>4.3075446666666606</v>
      </c>
      <c r="AE2970" s="152">
        <f t="shared" si="510"/>
        <v>0</v>
      </c>
      <c r="AF2970" s="152"/>
      <c r="AG2970" s="156">
        <v>39950</v>
      </c>
      <c r="AH2970" s="159">
        <v>242.22522999999998</v>
      </c>
      <c r="AI2970" s="155">
        <f t="shared" si="503"/>
        <v>258.94217266666669</v>
      </c>
      <c r="AJ2970" s="158">
        <f t="shared" si="511"/>
        <v>1.0301239057549707E-2</v>
      </c>
      <c r="AK2970" s="155">
        <f t="shared" si="504"/>
        <v>1.6591245340274001E-2</v>
      </c>
      <c r="AL2970" s="158">
        <f t="shared" si="505"/>
        <v>1.6635160747692165E-2</v>
      </c>
    </row>
    <row r="2971" spans="18:38" ht="14.25" x14ac:dyDescent="0.2">
      <c r="R2971" s="152" t="s">
        <v>93</v>
      </c>
      <c r="S2971" s="152"/>
      <c r="T2971" s="152" t="s">
        <v>92</v>
      </c>
      <c r="U2971" s="162">
        <v>39951</v>
      </c>
      <c r="V2971" s="152">
        <v>336.02686</v>
      </c>
      <c r="W2971" s="152">
        <v>332.64999</v>
      </c>
      <c r="X2971" s="152">
        <v>336.48261000000002</v>
      </c>
      <c r="Y2971" s="154">
        <f t="shared" si="506"/>
        <v>3.8326200000000199</v>
      </c>
      <c r="Z2971" s="154">
        <f t="shared" si="507"/>
        <v>0.45575000000002319</v>
      </c>
      <c r="AA2971" s="154">
        <f t="shared" si="508"/>
        <v>-3.3768699999999967</v>
      </c>
      <c r="AB2971" s="155">
        <f t="shared" si="501"/>
        <v>5.2303886666666699</v>
      </c>
      <c r="AC2971" s="155">
        <f t="shared" si="509"/>
        <v>3.3768699999999967</v>
      </c>
      <c r="AD2971" s="155">
        <f t="shared" si="502"/>
        <v>4.3455906666666602</v>
      </c>
      <c r="AE2971" s="152">
        <f t="shared" si="510"/>
        <v>0</v>
      </c>
      <c r="AF2971" s="152"/>
      <c r="AG2971" s="156">
        <v>39951</v>
      </c>
      <c r="AH2971" s="159">
        <v>252.80080000000001</v>
      </c>
      <c r="AI2971" s="155">
        <f t="shared" si="503"/>
        <v>258.32804199999998</v>
      </c>
      <c r="AJ2971" s="158">
        <f t="shared" si="511"/>
        <v>1.335782956383048E-2</v>
      </c>
      <c r="AK2971" s="155">
        <f t="shared" si="504"/>
        <v>1.6761766127521026E-2</v>
      </c>
      <c r="AL2971" s="158">
        <f t="shared" si="505"/>
        <v>1.68219858480043E-2</v>
      </c>
    </row>
    <row r="2972" spans="18:38" ht="14.25" x14ac:dyDescent="0.2">
      <c r="R2972" s="152" t="s">
        <v>93</v>
      </c>
      <c r="S2972" s="152"/>
      <c r="T2972" s="152" t="s">
        <v>92</v>
      </c>
      <c r="U2972" s="162">
        <v>39952</v>
      </c>
      <c r="V2972" s="152">
        <v>336.71856000000002</v>
      </c>
      <c r="W2972" s="152">
        <v>333.38502999999997</v>
      </c>
      <c r="X2972" s="152">
        <v>337.42151000000001</v>
      </c>
      <c r="Y2972" s="154">
        <f t="shared" si="506"/>
        <v>4.03648000000004</v>
      </c>
      <c r="Z2972" s="154">
        <f t="shared" si="507"/>
        <v>0.70294999999998709</v>
      </c>
      <c r="AA2972" s="154">
        <f t="shared" si="508"/>
        <v>-3.333530000000053</v>
      </c>
      <c r="AB2972" s="155">
        <f t="shared" si="501"/>
        <v>5.2875150000000053</v>
      </c>
      <c r="AC2972" s="155">
        <f t="shared" si="509"/>
        <v>3.333530000000053</v>
      </c>
      <c r="AD2972" s="155">
        <f t="shared" si="502"/>
        <v>4.4006823333333296</v>
      </c>
      <c r="AE2972" s="152">
        <f t="shared" si="510"/>
        <v>0</v>
      </c>
      <c r="AF2972" s="152"/>
      <c r="AG2972" s="156">
        <v>39952</v>
      </c>
      <c r="AH2972" s="159">
        <v>241.46970000000002</v>
      </c>
      <c r="AI2972" s="155">
        <f t="shared" si="503"/>
        <v>257.68602466666664</v>
      </c>
      <c r="AJ2972" s="158">
        <f t="shared" si="511"/>
        <v>1.3805168930097866E-2</v>
      </c>
      <c r="AK2972" s="155">
        <f t="shared" si="504"/>
        <v>1.70070573116783E-2</v>
      </c>
      <c r="AL2972" s="158">
        <f t="shared" si="505"/>
        <v>1.7077691112763659E-2</v>
      </c>
    </row>
    <row r="2973" spans="18:38" ht="14.25" x14ac:dyDescent="0.2">
      <c r="R2973" s="152" t="s">
        <v>93</v>
      </c>
      <c r="S2973" s="152"/>
      <c r="T2973" s="152" t="s">
        <v>92</v>
      </c>
      <c r="U2973" s="162">
        <v>39953</v>
      </c>
      <c r="V2973" s="152">
        <v>336.24914000000001</v>
      </c>
      <c r="W2973" s="152">
        <v>328.07348999999999</v>
      </c>
      <c r="X2973" s="152">
        <v>336.02618999999999</v>
      </c>
      <c r="Y2973" s="154">
        <f t="shared" si="506"/>
        <v>7.952699999999993</v>
      </c>
      <c r="Z2973" s="154">
        <f t="shared" si="507"/>
        <v>-0.22295000000002574</v>
      </c>
      <c r="AA2973" s="154">
        <f t="shared" si="508"/>
        <v>-8.1756500000000187</v>
      </c>
      <c r="AB2973" s="155">
        <f t="shared" si="501"/>
        <v>4.9731560000000057</v>
      </c>
      <c r="AC2973" s="155">
        <f t="shared" si="509"/>
        <v>8.1756500000000187</v>
      </c>
      <c r="AD2973" s="155">
        <f t="shared" si="502"/>
        <v>4.2177843333333307</v>
      </c>
      <c r="AE2973" s="152">
        <f t="shared" si="510"/>
        <v>0</v>
      </c>
      <c r="AF2973" s="152"/>
      <c r="AG2973" s="156">
        <v>39953</v>
      </c>
      <c r="AH2973" s="159">
        <v>232.35615000000001</v>
      </c>
      <c r="AI2973" s="155">
        <f t="shared" si="503"/>
        <v>256.39807633333334</v>
      </c>
      <c r="AJ2973" s="158">
        <f t="shared" si="511"/>
        <v>3.518585585102877E-2</v>
      </c>
      <c r="AK2973" s="155">
        <f t="shared" si="504"/>
        <v>1.6499370311274016E-2</v>
      </c>
      <c r="AL2973" s="158">
        <f t="shared" si="505"/>
        <v>1.6450140319500487E-2</v>
      </c>
    </row>
    <row r="2974" spans="18:38" ht="14.25" x14ac:dyDescent="0.2">
      <c r="R2974" s="152" t="s">
        <v>93</v>
      </c>
      <c r="S2974" s="152"/>
      <c r="T2974" s="152" t="s">
        <v>92</v>
      </c>
      <c r="U2974" s="162">
        <v>39954</v>
      </c>
      <c r="V2974" s="152">
        <v>336.35208999999998</v>
      </c>
      <c r="W2974" s="152">
        <v>336.21843000000001</v>
      </c>
      <c r="X2974" s="152">
        <v>339.46976999999998</v>
      </c>
      <c r="Y2974" s="154">
        <f t="shared" si="506"/>
        <v>3.2513399999999706</v>
      </c>
      <c r="Z2974" s="154">
        <f t="shared" si="507"/>
        <v>3.1176800000000071</v>
      </c>
      <c r="AA2974" s="154">
        <f t="shared" si="508"/>
        <v>-0.13365999999996347</v>
      </c>
      <c r="AB2974" s="155">
        <f t="shared" ref="AB2974:AB3037" si="512">AVERAGE(Y2945:Y2974)</f>
        <v>4.9220083333333378</v>
      </c>
      <c r="AC2974" s="155">
        <f t="shared" si="509"/>
        <v>0.13365999999996347</v>
      </c>
      <c r="AD2974" s="155">
        <f t="shared" ref="AD2974:AD3037" si="513">AVERAGE(AC2945:AC2974)</f>
        <v>4.1025433333333297</v>
      </c>
      <c r="AE2974" s="152">
        <f t="shared" si="510"/>
        <v>0</v>
      </c>
      <c r="AF2974" s="152"/>
      <c r="AG2974" s="156">
        <v>39954</v>
      </c>
      <c r="AH2974" s="159">
        <v>225.35636000000002</v>
      </c>
      <c r="AI2974" s="155">
        <f t="shared" ref="AI2974:AI3037" si="514">AVERAGE(AH2945:AH2974)</f>
        <v>254.95078833333326</v>
      </c>
      <c r="AJ2974" s="158">
        <f t="shared" si="511"/>
        <v>5.9310507145200362E-4</v>
      </c>
      <c r="AK2974" s="155">
        <f t="shared" ref="AK2974:AK3037" si="515">AVERAGE(AJ2945:AJ2974)</f>
        <v>1.6073800201898705E-2</v>
      </c>
      <c r="AL2974" s="158">
        <f t="shared" ref="AL2974:AL3037" si="516">AD2974/AI2974</f>
        <v>1.6091510679972849E-2</v>
      </c>
    </row>
    <row r="2975" spans="18:38" ht="14.25" x14ac:dyDescent="0.2">
      <c r="R2975" s="152" t="s">
        <v>93</v>
      </c>
      <c r="S2975" s="152"/>
      <c r="T2975" s="152" t="s">
        <v>92</v>
      </c>
      <c r="U2975" s="162">
        <v>39955</v>
      </c>
      <c r="V2975" s="152">
        <v>336.34616</v>
      </c>
      <c r="W2975" s="152">
        <v>333.25747999999999</v>
      </c>
      <c r="X2975" s="152">
        <v>339.53694000000002</v>
      </c>
      <c r="Y2975" s="154">
        <f t="shared" si="506"/>
        <v>6.2794600000000287</v>
      </c>
      <c r="Z2975" s="154">
        <f t="shared" si="507"/>
        <v>3.1907800000000179</v>
      </c>
      <c r="AA2975" s="154">
        <f t="shared" si="508"/>
        <v>-3.0886800000000108</v>
      </c>
      <c r="AB2975" s="155">
        <f t="shared" si="512"/>
        <v>4.8534140000000052</v>
      </c>
      <c r="AC2975" s="155">
        <f t="shared" si="509"/>
        <v>3.0886800000000108</v>
      </c>
      <c r="AD2975" s="155">
        <f t="shared" si="513"/>
        <v>3.9411973333333301</v>
      </c>
      <c r="AE2975" s="152">
        <f t="shared" si="510"/>
        <v>0</v>
      </c>
      <c r="AF2975" s="152"/>
      <c r="AG2975" s="156">
        <v>39955</v>
      </c>
      <c r="AH2975" s="159">
        <v>229.71304000000001</v>
      </c>
      <c r="AI2975" s="155">
        <f t="shared" si="514"/>
        <v>253.92454433333333</v>
      </c>
      <c r="AJ2975" s="158">
        <f t="shared" si="511"/>
        <v>1.3445819183795621E-2</v>
      </c>
      <c r="AK2975" s="155">
        <f t="shared" si="515"/>
        <v>1.5507400567220489E-2</v>
      </c>
      <c r="AL2975" s="158">
        <f t="shared" si="516"/>
        <v>1.552113579126726E-2</v>
      </c>
    </row>
    <row r="2976" spans="18:38" ht="14.25" x14ac:dyDescent="0.2">
      <c r="R2976" s="152" t="s">
        <v>93</v>
      </c>
      <c r="S2976" s="152"/>
      <c r="T2976" s="152" t="s">
        <v>92</v>
      </c>
      <c r="U2976" s="162">
        <v>39956</v>
      </c>
      <c r="V2976" s="152">
        <v>334.72291000000001</v>
      </c>
      <c r="W2976" s="152">
        <v>330.92016999999998</v>
      </c>
      <c r="X2976" s="152">
        <v>336.03170999999998</v>
      </c>
      <c r="Y2976" s="154">
        <f t="shared" si="506"/>
        <v>5.1115399999999909</v>
      </c>
      <c r="Z2976" s="154">
        <f t="shared" si="507"/>
        <v>1.3087999999999624</v>
      </c>
      <c r="AA2976" s="154">
        <f t="shared" si="508"/>
        <v>-3.8027400000000284</v>
      </c>
      <c r="AB2976" s="155">
        <f t="shared" si="512"/>
        <v>4.9178920000000046</v>
      </c>
      <c r="AC2976" s="155">
        <f t="shared" si="509"/>
        <v>3.8027400000000284</v>
      </c>
      <c r="AD2976" s="155">
        <f t="shared" si="513"/>
        <v>4.014094666666665</v>
      </c>
      <c r="AE2976" s="152">
        <f t="shared" si="510"/>
        <v>0</v>
      </c>
      <c r="AF2976" s="152"/>
      <c r="AG2976" s="156">
        <v>39956</v>
      </c>
      <c r="AH2976" s="159">
        <v>223.48591000000002</v>
      </c>
      <c r="AI2976" s="155">
        <f t="shared" si="514"/>
        <v>252.69886133333333</v>
      </c>
      <c r="AJ2976" s="158">
        <f t="shared" si="511"/>
        <v>1.7015569348421241E-2</v>
      </c>
      <c r="AK2976" s="155">
        <f t="shared" si="515"/>
        <v>1.5867633888741173E-2</v>
      </c>
      <c r="AL2976" s="158">
        <f t="shared" si="516"/>
        <v>1.5884894160135134E-2</v>
      </c>
    </row>
    <row r="2977" spans="18:38" ht="14.25" x14ac:dyDescent="0.2">
      <c r="R2977" s="152" t="s">
        <v>93</v>
      </c>
      <c r="S2977" s="152"/>
      <c r="T2977" s="152" t="s">
        <v>92</v>
      </c>
      <c r="U2977" s="162">
        <v>39957</v>
      </c>
      <c r="V2977" s="152">
        <v>335.80462999999997</v>
      </c>
      <c r="W2977" s="152">
        <v>336.18059</v>
      </c>
      <c r="X2977" s="152">
        <v>340.37991</v>
      </c>
      <c r="Y2977" s="154">
        <f t="shared" si="506"/>
        <v>4.1993200000000002</v>
      </c>
      <c r="Z2977" s="154">
        <f t="shared" si="507"/>
        <v>4.5752800000000207</v>
      </c>
      <c r="AA2977" s="154">
        <f t="shared" si="508"/>
        <v>0.3759600000000205</v>
      </c>
      <c r="AB2977" s="155">
        <f t="shared" si="512"/>
        <v>4.9428853333333391</v>
      </c>
      <c r="AC2977" s="155">
        <f t="shared" si="509"/>
        <v>0</v>
      </c>
      <c r="AD2977" s="155">
        <f t="shared" si="513"/>
        <v>3.9245673333333326</v>
      </c>
      <c r="AE2977" s="152">
        <f t="shared" si="510"/>
        <v>0</v>
      </c>
      <c r="AF2977" s="152"/>
      <c r="AG2977" s="156">
        <v>39957</v>
      </c>
      <c r="AH2977" s="159">
        <v>206.1934</v>
      </c>
      <c r="AI2977" s="155">
        <f t="shared" si="514"/>
        <v>251.38430733333331</v>
      </c>
      <c r="AJ2977" s="158">
        <f t="shared" si="511"/>
        <v>0</v>
      </c>
      <c r="AK2977" s="155">
        <f t="shared" si="515"/>
        <v>1.5503153466790579E-2</v>
      </c>
      <c r="AL2977" s="158">
        <f t="shared" si="516"/>
        <v>1.5611823088580433E-2</v>
      </c>
    </row>
    <row r="2978" spans="18:38" ht="14.25" x14ac:dyDescent="0.2">
      <c r="R2978" s="152" t="s">
        <v>93</v>
      </c>
      <c r="S2978" s="152"/>
      <c r="T2978" s="152" t="s">
        <v>92</v>
      </c>
      <c r="U2978" s="162">
        <v>39958</v>
      </c>
      <c r="V2978" s="152">
        <v>339.33449999999999</v>
      </c>
      <c r="W2978" s="152">
        <v>337.19056</v>
      </c>
      <c r="X2978" s="152">
        <v>341.69985000000003</v>
      </c>
      <c r="Y2978" s="154">
        <f t="shared" si="506"/>
        <v>4.5092900000000213</v>
      </c>
      <c r="Z2978" s="154">
        <f t="shared" si="507"/>
        <v>2.3653500000000349</v>
      </c>
      <c r="AA2978" s="154">
        <f t="shared" si="508"/>
        <v>-2.1439399999999864</v>
      </c>
      <c r="AB2978" s="155">
        <f t="shared" si="512"/>
        <v>5.0222290000000065</v>
      </c>
      <c r="AC2978" s="155">
        <f t="shared" si="509"/>
        <v>2.1439399999999864</v>
      </c>
      <c r="AD2978" s="155">
        <f t="shared" si="513"/>
        <v>3.9694299999999978</v>
      </c>
      <c r="AE2978" s="152">
        <f t="shared" si="510"/>
        <v>0</v>
      </c>
      <c r="AF2978" s="152"/>
      <c r="AG2978" s="156">
        <v>39958</v>
      </c>
      <c r="AH2978" s="159">
        <v>226.17644000000001</v>
      </c>
      <c r="AI2978" s="155">
        <f t="shared" si="514"/>
        <v>250.29479899999998</v>
      </c>
      <c r="AJ2978" s="158">
        <f t="shared" si="511"/>
        <v>9.479059799508676E-3</v>
      </c>
      <c r="AK2978" s="155">
        <f t="shared" si="515"/>
        <v>1.5716356823804879E-2</v>
      </c>
      <c r="AL2978" s="158">
        <f t="shared" si="516"/>
        <v>1.5859019108103792E-2</v>
      </c>
    </row>
    <row r="2979" spans="18:38" ht="14.25" x14ac:dyDescent="0.2">
      <c r="R2979" s="152" t="s">
        <v>93</v>
      </c>
      <c r="S2979" s="152"/>
      <c r="T2979" s="152" t="s">
        <v>92</v>
      </c>
      <c r="U2979" s="162">
        <v>39959</v>
      </c>
      <c r="V2979" s="152">
        <v>342.23282999999998</v>
      </c>
      <c r="W2979" s="152">
        <v>338.12148000000002</v>
      </c>
      <c r="X2979" s="152">
        <v>343.43454000000003</v>
      </c>
      <c r="Y2979" s="154">
        <f t="shared" si="506"/>
        <v>5.3130600000000072</v>
      </c>
      <c r="Z2979" s="154">
        <f t="shared" si="507"/>
        <v>1.2017100000000482</v>
      </c>
      <c r="AA2979" s="154">
        <f t="shared" si="508"/>
        <v>-4.111349999999959</v>
      </c>
      <c r="AB2979" s="155">
        <f t="shared" si="512"/>
        <v>5.0770200000000063</v>
      </c>
      <c r="AC2979" s="155">
        <f t="shared" si="509"/>
        <v>4.111349999999959</v>
      </c>
      <c r="AD2979" s="155">
        <f t="shared" si="513"/>
        <v>4.106474999999997</v>
      </c>
      <c r="AE2979" s="152">
        <f t="shared" si="510"/>
        <v>0</v>
      </c>
      <c r="AF2979" s="152"/>
      <c r="AG2979" s="156">
        <v>39959</v>
      </c>
      <c r="AH2979" s="159">
        <v>233.69755000000001</v>
      </c>
      <c r="AI2979" s="155">
        <f t="shared" si="514"/>
        <v>249.63055366666666</v>
      </c>
      <c r="AJ2979" s="158">
        <f t="shared" si="511"/>
        <v>1.7592610620008463E-2</v>
      </c>
      <c r="AK2979" s="155">
        <f t="shared" si="515"/>
        <v>1.630277717780516E-2</v>
      </c>
      <c r="AL2979" s="158">
        <f t="shared" si="516"/>
        <v>1.6450209878889267E-2</v>
      </c>
    </row>
    <row r="2980" spans="18:38" ht="14.25" x14ac:dyDescent="0.2">
      <c r="R2980" s="152" t="s">
        <v>93</v>
      </c>
      <c r="S2980" s="152"/>
      <c r="T2980" s="152" t="s">
        <v>92</v>
      </c>
      <c r="U2980" s="162">
        <v>39960</v>
      </c>
      <c r="V2980" s="152">
        <v>340.45992000000001</v>
      </c>
      <c r="W2980" s="152">
        <v>329.35424</v>
      </c>
      <c r="X2980" s="152">
        <v>340.36248999999998</v>
      </c>
      <c r="Y2980" s="154">
        <f t="shared" si="506"/>
        <v>11.008249999999975</v>
      </c>
      <c r="Z2980" s="154">
        <f t="shared" si="507"/>
        <v>-9.7430000000031214E-2</v>
      </c>
      <c r="AA2980" s="154">
        <f t="shared" si="508"/>
        <v>-11.105680000000007</v>
      </c>
      <c r="AB2980" s="155">
        <f t="shared" si="512"/>
        <v>5.2179036666666718</v>
      </c>
      <c r="AC2980" s="155">
        <f t="shared" si="509"/>
        <v>11.105680000000007</v>
      </c>
      <c r="AD2980" s="155">
        <f t="shared" si="513"/>
        <v>4.2519373333333306</v>
      </c>
      <c r="AE2980" s="152">
        <f t="shared" si="510"/>
        <v>0</v>
      </c>
      <c r="AF2980" s="152"/>
      <c r="AG2980" s="156">
        <v>39960</v>
      </c>
      <c r="AH2980" s="159">
        <v>241.33100000000002</v>
      </c>
      <c r="AI2980" s="155">
        <f t="shared" si="514"/>
        <v>248.15548066666665</v>
      </c>
      <c r="AJ2980" s="158">
        <f t="shared" si="511"/>
        <v>4.6018455979546791E-2</v>
      </c>
      <c r="AK2980" s="155">
        <f t="shared" si="515"/>
        <v>1.7049820150644188E-2</v>
      </c>
      <c r="AL2980" s="158">
        <f t="shared" si="516"/>
        <v>1.7134166539101024E-2</v>
      </c>
    </row>
    <row r="2981" spans="18:38" ht="14.25" x14ac:dyDescent="0.2">
      <c r="R2981" s="152" t="s">
        <v>93</v>
      </c>
      <c r="S2981" s="152"/>
      <c r="T2981" s="152" t="s">
        <v>92</v>
      </c>
      <c r="U2981" s="162">
        <v>39961</v>
      </c>
      <c r="V2981" s="152">
        <v>337.61833999999999</v>
      </c>
      <c r="W2981" s="152">
        <v>333.02370999999999</v>
      </c>
      <c r="X2981" s="152">
        <v>337.64188000000001</v>
      </c>
      <c r="Y2981" s="154">
        <f t="shared" si="506"/>
        <v>4.6181700000000205</v>
      </c>
      <c r="Z2981" s="154">
        <f t="shared" si="507"/>
        <v>2.3540000000025429E-2</v>
      </c>
      <c r="AA2981" s="154">
        <f t="shared" si="508"/>
        <v>-4.5946299999999951</v>
      </c>
      <c r="AB2981" s="155">
        <f t="shared" si="512"/>
        <v>5.1345546666666717</v>
      </c>
      <c r="AC2981" s="155">
        <f t="shared" si="509"/>
        <v>4.5946299999999951</v>
      </c>
      <c r="AD2981" s="155">
        <f t="shared" si="513"/>
        <v>4.1605439999999971</v>
      </c>
      <c r="AE2981" s="152">
        <f t="shared" si="510"/>
        <v>0</v>
      </c>
      <c r="AF2981" s="152"/>
      <c r="AG2981" s="156">
        <v>39961</v>
      </c>
      <c r="AH2981" s="159">
        <v>237.35609999999994</v>
      </c>
      <c r="AI2981" s="155">
        <f t="shared" si="514"/>
        <v>246.16228366666664</v>
      </c>
      <c r="AJ2981" s="158">
        <f t="shared" si="511"/>
        <v>1.9357539157409464E-2</v>
      </c>
      <c r="AK2981" s="155">
        <f t="shared" si="515"/>
        <v>1.6872099850662358E-2</v>
      </c>
      <c r="AL2981" s="158">
        <f t="shared" si="516"/>
        <v>1.6901630656115763E-2</v>
      </c>
    </row>
    <row r="2982" spans="18:38" ht="14.25" x14ac:dyDescent="0.2">
      <c r="R2982" s="152" t="s">
        <v>93</v>
      </c>
      <c r="S2982" s="152"/>
      <c r="T2982" s="152" t="s">
        <v>92</v>
      </c>
      <c r="U2982" s="162">
        <v>39962</v>
      </c>
      <c r="V2982" s="152">
        <v>334.29514</v>
      </c>
      <c r="W2982" s="152">
        <v>326.66327000000001</v>
      </c>
      <c r="X2982" s="152">
        <v>334.77058</v>
      </c>
      <c r="Y2982" s="154">
        <f t="shared" si="506"/>
        <v>8.107309999999984</v>
      </c>
      <c r="Z2982" s="154">
        <f t="shared" si="507"/>
        <v>0.47543999999999187</v>
      </c>
      <c r="AA2982" s="154">
        <f t="shared" si="508"/>
        <v>-7.6318699999999922</v>
      </c>
      <c r="AB2982" s="155">
        <f t="shared" si="512"/>
        <v>5.3194233333333383</v>
      </c>
      <c r="AC2982" s="155">
        <f t="shared" si="509"/>
        <v>7.6318699999999922</v>
      </c>
      <c r="AD2982" s="155">
        <f t="shared" si="513"/>
        <v>4.3600946666666633</v>
      </c>
      <c r="AE2982" s="152">
        <f t="shared" si="510"/>
        <v>0</v>
      </c>
      <c r="AF2982" s="152"/>
      <c r="AG2982" s="156">
        <v>39962</v>
      </c>
      <c r="AH2982" s="159">
        <v>227.69306</v>
      </c>
      <c r="AI2982" s="155">
        <f t="shared" si="514"/>
        <v>244.07209766666662</v>
      </c>
      <c r="AJ2982" s="158">
        <f t="shared" si="511"/>
        <v>3.3518237226905341E-2</v>
      </c>
      <c r="AK2982" s="155">
        <f t="shared" si="515"/>
        <v>1.7800513347581707E-2</v>
      </c>
      <c r="AL2982" s="158">
        <f t="shared" si="516"/>
        <v>1.786396195365731E-2</v>
      </c>
    </row>
    <row r="2983" spans="18:38" ht="14.25" x14ac:dyDescent="0.2">
      <c r="R2983" s="152" t="s">
        <v>93</v>
      </c>
      <c r="S2983" s="152"/>
      <c r="T2983" s="152" t="s">
        <v>92</v>
      </c>
      <c r="U2983" s="162">
        <v>39963</v>
      </c>
      <c r="V2983" s="152">
        <v>335.61720000000003</v>
      </c>
      <c r="W2983" s="152">
        <v>330.10789999999997</v>
      </c>
      <c r="X2983" s="152">
        <v>336.32706999999999</v>
      </c>
      <c r="Y2983" s="154">
        <f t="shared" si="506"/>
        <v>6.2191700000000196</v>
      </c>
      <c r="Z2983" s="154">
        <f t="shared" si="507"/>
        <v>0.70986999999996669</v>
      </c>
      <c r="AA2983" s="154">
        <f t="shared" si="508"/>
        <v>-5.5093000000000529</v>
      </c>
      <c r="AB2983" s="155">
        <f t="shared" si="512"/>
        <v>5.443397666666673</v>
      </c>
      <c r="AC2983" s="155">
        <f t="shared" si="509"/>
        <v>5.5093000000000529</v>
      </c>
      <c r="AD2983" s="155">
        <f t="shared" si="513"/>
        <v>4.4734303333333303</v>
      </c>
      <c r="AE2983" s="152">
        <f t="shared" si="510"/>
        <v>0</v>
      </c>
      <c r="AF2983" s="152"/>
      <c r="AG2983" s="156">
        <v>39963</v>
      </c>
      <c r="AH2983" s="159">
        <v>227.56272999999999</v>
      </c>
      <c r="AI2983" s="155">
        <f t="shared" si="514"/>
        <v>242.58731133333328</v>
      </c>
      <c r="AJ2983" s="158">
        <f t="shared" si="511"/>
        <v>2.4210027714116688E-2</v>
      </c>
      <c r="AK2983" s="155">
        <f t="shared" si="515"/>
        <v>1.8349131200140992E-2</v>
      </c>
      <c r="AL2983" s="158">
        <f t="shared" si="516"/>
        <v>1.8440495954821393E-2</v>
      </c>
    </row>
    <row r="2984" spans="18:38" ht="14.25" x14ac:dyDescent="0.2">
      <c r="R2984" s="152" t="s">
        <v>93</v>
      </c>
      <c r="S2984" s="152"/>
      <c r="T2984" s="152" t="s">
        <v>92</v>
      </c>
      <c r="U2984" s="162">
        <v>39964</v>
      </c>
      <c r="V2984" s="152">
        <v>331.80270999999999</v>
      </c>
      <c r="W2984" s="152">
        <v>324.66007999999999</v>
      </c>
      <c r="X2984" s="152">
        <v>332.09224999999998</v>
      </c>
      <c r="Y2984" s="154">
        <f t="shared" si="506"/>
        <v>7.4321699999999851</v>
      </c>
      <c r="Z2984" s="154">
        <f t="shared" si="507"/>
        <v>0.28953999999998814</v>
      </c>
      <c r="AA2984" s="154">
        <f t="shared" si="508"/>
        <v>-7.1426299999999969</v>
      </c>
      <c r="AB2984" s="155">
        <f t="shared" si="512"/>
        <v>5.5479716666666716</v>
      </c>
      <c r="AC2984" s="155">
        <f t="shared" si="509"/>
        <v>7.1426299999999969</v>
      </c>
      <c r="AD2984" s="155">
        <f t="shared" si="513"/>
        <v>4.5754729999999979</v>
      </c>
      <c r="AE2984" s="152">
        <f t="shared" si="510"/>
        <v>0</v>
      </c>
      <c r="AF2984" s="152"/>
      <c r="AG2984" s="156">
        <v>39964</v>
      </c>
      <c r="AH2984" s="159">
        <v>217.31104000000002</v>
      </c>
      <c r="AI2984" s="155">
        <f t="shared" si="514"/>
        <v>241.6309606666666</v>
      </c>
      <c r="AJ2984" s="158">
        <f t="shared" si="511"/>
        <v>3.2868233477691682E-2</v>
      </c>
      <c r="AK2984" s="155">
        <f t="shared" si="515"/>
        <v>1.8891714034433637E-2</v>
      </c>
      <c r="AL2984" s="158">
        <f t="shared" si="516"/>
        <v>1.8935789467442996E-2</v>
      </c>
    </row>
    <row r="2985" spans="18:38" ht="14.25" x14ac:dyDescent="0.2">
      <c r="R2985" s="152" t="s">
        <v>93</v>
      </c>
      <c r="S2985" s="152"/>
      <c r="T2985" s="152" t="s">
        <v>92</v>
      </c>
      <c r="U2985" s="162">
        <v>39965</v>
      </c>
      <c r="V2985" s="152">
        <v>332.85888999999997</v>
      </c>
      <c r="W2985" s="152">
        <v>321.65701000000001</v>
      </c>
      <c r="X2985" s="152">
        <v>333.52544</v>
      </c>
      <c r="Y2985" s="154">
        <f t="shared" si="506"/>
        <v>11.868429999999989</v>
      </c>
      <c r="Z2985" s="154">
        <f t="shared" si="507"/>
        <v>0.66655000000002929</v>
      </c>
      <c r="AA2985" s="154">
        <f t="shared" si="508"/>
        <v>-11.20187999999996</v>
      </c>
      <c r="AB2985" s="155">
        <f t="shared" si="512"/>
        <v>5.680794000000005</v>
      </c>
      <c r="AC2985" s="155">
        <f t="shared" si="509"/>
        <v>11.20187999999996</v>
      </c>
      <c r="AD2985" s="155">
        <f t="shared" si="513"/>
        <v>4.6860366666666646</v>
      </c>
      <c r="AE2985" s="152">
        <f t="shared" si="510"/>
        <v>0</v>
      </c>
      <c r="AF2985" s="152"/>
      <c r="AG2985" s="156">
        <v>39965</v>
      </c>
      <c r="AH2985" s="159">
        <v>226.12539000000004</v>
      </c>
      <c r="AI2985" s="155">
        <f t="shared" si="514"/>
        <v>240.9626186666666</v>
      </c>
      <c r="AJ2985" s="158">
        <f t="shared" si="511"/>
        <v>4.9538355688407913E-2</v>
      </c>
      <c r="AK2985" s="155">
        <f t="shared" si="515"/>
        <v>1.9475330774692753E-2</v>
      </c>
      <c r="AL2985" s="158">
        <f t="shared" si="516"/>
        <v>1.9447151979822438E-2</v>
      </c>
    </row>
    <row r="2986" spans="18:38" ht="14.25" x14ac:dyDescent="0.2">
      <c r="R2986" s="152" t="s">
        <v>93</v>
      </c>
      <c r="S2986" s="152"/>
      <c r="T2986" s="152" t="s">
        <v>92</v>
      </c>
      <c r="U2986" s="162">
        <v>39966</v>
      </c>
      <c r="V2986" s="152">
        <v>333.33636000000001</v>
      </c>
      <c r="W2986" s="152">
        <v>328.07906000000003</v>
      </c>
      <c r="X2986" s="152">
        <v>333.37544000000003</v>
      </c>
      <c r="Y2986" s="154">
        <f t="shared" si="506"/>
        <v>5.2963799999999992</v>
      </c>
      <c r="Z2986" s="154">
        <f t="shared" si="507"/>
        <v>3.908000000001266E-2</v>
      </c>
      <c r="AA2986" s="154">
        <f t="shared" si="508"/>
        <v>-5.2572999999999865</v>
      </c>
      <c r="AB2986" s="155">
        <f t="shared" si="512"/>
        <v>5.6481656666666709</v>
      </c>
      <c r="AC2986" s="155">
        <f t="shared" si="509"/>
        <v>5.2572999999999865</v>
      </c>
      <c r="AD2986" s="155">
        <f t="shared" si="513"/>
        <v>4.6576489999999975</v>
      </c>
      <c r="AE2986" s="152">
        <f t="shared" si="510"/>
        <v>0</v>
      </c>
      <c r="AF2986" s="152"/>
      <c r="AG2986" s="156">
        <v>39966</v>
      </c>
      <c r="AH2986" s="159">
        <v>228.93244000000001</v>
      </c>
      <c r="AI2986" s="155">
        <f t="shared" si="514"/>
        <v>240.48479033333328</v>
      </c>
      <c r="AJ2986" s="158">
        <f t="shared" si="511"/>
        <v>2.2964416925796913E-2</v>
      </c>
      <c r="AK2986" s="155">
        <f t="shared" si="515"/>
        <v>1.9403744423724476E-2</v>
      </c>
      <c r="AL2986" s="158">
        <f t="shared" si="516"/>
        <v>1.9367748760926139E-2</v>
      </c>
    </row>
    <row r="2987" spans="18:38" ht="14.25" x14ac:dyDescent="0.2">
      <c r="R2987" s="152" t="s">
        <v>93</v>
      </c>
      <c r="S2987" s="152"/>
      <c r="T2987" s="152" t="s">
        <v>92</v>
      </c>
      <c r="U2987" s="162">
        <v>39967</v>
      </c>
      <c r="V2987" s="152">
        <v>331.78424999999999</v>
      </c>
      <c r="W2987" s="152">
        <v>322.27976999999998</v>
      </c>
      <c r="X2987" s="152">
        <v>331.76425</v>
      </c>
      <c r="Y2987" s="154">
        <f t="shared" si="506"/>
        <v>9.4844800000000191</v>
      </c>
      <c r="Z2987" s="154">
        <f t="shared" si="507"/>
        <v>-1.999999999998181E-2</v>
      </c>
      <c r="AA2987" s="154">
        <f t="shared" si="508"/>
        <v>-9.5044800000000009</v>
      </c>
      <c r="AB2987" s="155">
        <f t="shared" si="512"/>
        <v>5.7708846666666718</v>
      </c>
      <c r="AC2987" s="155">
        <f t="shared" si="509"/>
        <v>9.5044800000000009</v>
      </c>
      <c r="AD2987" s="155">
        <f t="shared" si="513"/>
        <v>4.7831156666666645</v>
      </c>
      <c r="AE2987" s="152">
        <f t="shared" si="510"/>
        <v>0</v>
      </c>
      <c r="AF2987" s="152"/>
      <c r="AG2987" s="156">
        <v>39967</v>
      </c>
      <c r="AH2987" s="159">
        <v>214.88700999999998</v>
      </c>
      <c r="AI2987" s="155">
        <f t="shared" si="514"/>
        <v>238.66700899999995</v>
      </c>
      <c r="AJ2987" s="158">
        <f t="shared" si="511"/>
        <v>4.42301281962088E-2</v>
      </c>
      <c r="AK2987" s="155">
        <f t="shared" si="515"/>
        <v>2.0167856309339226E-2</v>
      </c>
      <c r="AL2987" s="158">
        <f t="shared" si="516"/>
        <v>2.0040958684267356E-2</v>
      </c>
    </row>
    <row r="2988" spans="18:38" ht="14.25" x14ac:dyDescent="0.2">
      <c r="R2988" s="152" t="s">
        <v>93</v>
      </c>
      <c r="S2988" s="152"/>
      <c r="T2988" s="152" t="s">
        <v>92</v>
      </c>
      <c r="U2988" s="162">
        <v>39968</v>
      </c>
      <c r="V2988" s="152">
        <v>332.30279999999999</v>
      </c>
      <c r="W2988" s="152">
        <v>328.48707000000002</v>
      </c>
      <c r="X2988" s="152">
        <v>332.36851000000001</v>
      </c>
      <c r="Y2988" s="154">
        <f t="shared" si="506"/>
        <v>3.8814399999999978</v>
      </c>
      <c r="Z2988" s="154">
        <f t="shared" si="507"/>
        <v>6.5710000000024138E-2</v>
      </c>
      <c r="AA2988" s="154">
        <f t="shared" si="508"/>
        <v>-3.8157299999999736</v>
      </c>
      <c r="AB2988" s="155">
        <f t="shared" si="512"/>
        <v>5.7327646666666698</v>
      </c>
      <c r="AC2988" s="155">
        <f t="shared" si="509"/>
        <v>3.8157299999999736</v>
      </c>
      <c r="AD2988" s="155">
        <f t="shared" si="513"/>
        <v>4.7300606666666623</v>
      </c>
      <c r="AE2988" s="152">
        <f t="shared" si="510"/>
        <v>0</v>
      </c>
      <c r="AF2988" s="152"/>
      <c r="AG2988" s="156">
        <v>39968</v>
      </c>
      <c r="AH2988" s="159">
        <v>209.61541000000003</v>
      </c>
      <c r="AI2988" s="155">
        <f t="shared" si="514"/>
        <v>236.56255033333335</v>
      </c>
      <c r="AJ2988" s="158">
        <f t="shared" si="511"/>
        <v>1.8203480364349038E-2</v>
      </c>
      <c r="AK2988" s="155">
        <f t="shared" si="515"/>
        <v>2.0113790047712285E-2</v>
      </c>
      <c r="AL2988" s="158">
        <f t="shared" si="516"/>
        <v>1.9994968180727136E-2</v>
      </c>
    </row>
    <row r="2989" spans="18:38" ht="14.25" x14ac:dyDescent="0.2">
      <c r="R2989" s="152" t="s">
        <v>93</v>
      </c>
      <c r="S2989" s="152"/>
      <c r="T2989" s="152" t="s">
        <v>92</v>
      </c>
      <c r="U2989" s="162">
        <v>39969</v>
      </c>
      <c r="V2989" s="152">
        <v>330.83190000000002</v>
      </c>
      <c r="W2989" s="152">
        <v>328.30196000000001</v>
      </c>
      <c r="X2989" s="152">
        <v>331.52587999999997</v>
      </c>
      <c r="Y2989" s="154">
        <f t="shared" si="506"/>
        <v>3.2239199999999641</v>
      </c>
      <c r="Z2989" s="154">
        <f t="shared" si="507"/>
        <v>0.69397999999995363</v>
      </c>
      <c r="AA2989" s="154">
        <f t="shared" si="508"/>
        <v>-2.5299400000000105</v>
      </c>
      <c r="AB2989" s="155">
        <f t="shared" si="512"/>
        <v>5.6122760000000032</v>
      </c>
      <c r="AC2989" s="155">
        <f t="shared" si="509"/>
        <v>2.5299400000000105</v>
      </c>
      <c r="AD2989" s="155">
        <f t="shared" si="513"/>
        <v>4.6009373333333299</v>
      </c>
      <c r="AE2989" s="152">
        <f t="shared" si="510"/>
        <v>0</v>
      </c>
      <c r="AF2989" s="152"/>
      <c r="AG2989" s="156">
        <v>39969</v>
      </c>
      <c r="AH2989" s="159">
        <v>218.67089999999999</v>
      </c>
      <c r="AI2989" s="155">
        <f t="shared" si="514"/>
        <v>235.62412233333333</v>
      </c>
      <c r="AJ2989" s="158">
        <f t="shared" si="511"/>
        <v>1.1569623575885089E-2</v>
      </c>
      <c r="AK2989" s="155">
        <f t="shared" si="515"/>
        <v>1.9634638104628278E-2</v>
      </c>
      <c r="AL2989" s="158">
        <f t="shared" si="516"/>
        <v>1.9526597225153645E-2</v>
      </c>
    </row>
    <row r="2990" spans="18:38" ht="14.25" x14ac:dyDescent="0.2">
      <c r="R2990" s="152" t="s">
        <v>93</v>
      </c>
      <c r="S2990" s="152"/>
      <c r="T2990" s="152" t="s">
        <v>92</v>
      </c>
      <c r="U2990" s="162">
        <v>39970</v>
      </c>
      <c r="V2990" s="152">
        <v>331.07085000000001</v>
      </c>
      <c r="W2990" s="152">
        <v>327.04059999999998</v>
      </c>
      <c r="X2990" s="152">
        <v>331.26620000000003</v>
      </c>
      <c r="Y2990" s="154">
        <f t="shared" si="506"/>
        <v>4.2256000000000427</v>
      </c>
      <c r="Z2990" s="154">
        <f t="shared" si="507"/>
        <v>0.19535000000001901</v>
      </c>
      <c r="AA2990" s="154">
        <f t="shared" si="508"/>
        <v>-4.0302500000000236</v>
      </c>
      <c r="AB2990" s="155">
        <f t="shared" si="512"/>
        <v>5.5390206666666701</v>
      </c>
      <c r="AC2990" s="155">
        <f t="shared" si="509"/>
        <v>4.0302500000000236</v>
      </c>
      <c r="AD2990" s="155">
        <f t="shared" si="513"/>
        <v>4.5579066666666641</v>
      </c>
      <c r="AE2990" s="152">
        <f t="shared" si="510"/>
        <v>0</v>
      </c>
      <c r="AF2990" s="152"/>
      <c r="AG2990" s="156">
        <v>39970</v>
      </c>
      <c r="AH2990" s="159">
        <v>216.63399999999999</v>
      </c>
      <c r="AI2990" s="155">
        <f t="shared" si="514"/>
        <v>234.29185366666664</v>
      </c>
      <c r="AJ2990" s="158">
        <f t="shared" si="511"/>
        <v>1.8603958750704062E-2</v>
      </c>
      <c r="AK2990" s="155">
        <f t="shared" si="515"/>
        <v>1.9563535030291526E-2</v>
      </c>
      <c r="AL2990" s="158">
        <f t="shared" si="516"/>
        <v>1.9453969889842271E-2</v>
      </c>
    </row>
    <row r="2991" spans="18:38" ht="14.25" x14ac:dyDescent="0.2">
      <c r="R2991" s="152" t="s">
        <v>93</v>
      </c>
      <c r="S2991" s="152"/>
      <c r="T2991" s="152" t="s">
        <v>92</v>
      </c>
      <c r="U2991" s="162">
        <v>39971</v>
      </c>
      <c r="V2991" s="152">
        <v>328.40733999999998</v>
      </c>
      <c r="W2991" s="152">
        <v>325.97300999999999</v>
      </c>
      <c r="X2991" s="152">
        <v>330.88889999999998</v>
      </c>
      <c r="Y2991" s="154">
        <f t="shared" si="506"/>
        <v>4.9158899999999903</v>
      </c>
      <c r="Z2991" s="154">
        <f t="shared" si="507"/>
        <v>2.4815600000000018</v>
      </c>
      <c r="AA2991" s="154">
        <f t="shared" si="508"/>
        <v>-2.4343299999999886</v>
      </c>
      <c r="AB2991" s="155">
        <f t="shared" si="512"/>
        <v>5.5792106666666692</v>
      </c>
      <c r="AC2991" s="155">
        <f t="shared" si="509"/>
        <v>2.4343299999999886</v>
      </c>
      <c r="AD2991" s="155">
        <f t="shared" si="513"/>
        <v>4.5191219999999968</v>
      </c>
      <c r="AE2991" s="152">
        <f t="shared" si="510"/>
        <v>0</v>
      </c>
      <c r="AF2991" s="152"/>
      <c r="AG2991" s="156">
        <v>39971</v>
      </c>
      <c r="AH2991" s="159">
        <v>218.99940000000001</v>
      </c>
      <c r="AI2991" s="155">
        <f t="shared" si="514"/>
        <v>232.70383200000001</v>
      </c>
      <c r="AJ2991" s="158">
        <f t="shared" si="511"/>
        <v>1.1115692554408772E-2</v>
      </c>
      <c r="AK2991" s="155">
        <f t="shared" si="515"/>
        <v>1.9484279471907628E-2</v>
      </c>
      <c r="AL2991" s="158">
        <f t="shared" si="516"/>
        <v>1.9420058368441465E-2</v>
      </c>
    </row>
    <row r="2992" spans="18:38" ht="14.25" x14ac:dyDescent="0.2">
      <c r="R2992" s="152" t="s">
        <v>93</v>
      </c>
      <c r="S2992" s="152"/>
      <c r="T2992" s="152" t="s">
        <v>92</v>
      </c>
      <c r="U2992" s="162">
        <v>39972</v>
      </c>
      <c r="V2992" s="152">
        <v>330.80921999999998</v>
      </c>
      <c r="W2992" s="152">
        <v>325.15809999999999</v>
      </c>
      <c r="X2992" s="152">
        <v>330.84924999999998</v>
      </c>
      <c r="Y2992" s="154">
        <f t="shared" si="506"/>
        <v>5.6911499999999933</v>
      </c>
      <c r="Z2992" s="154">
        <f t="shared" si="507"/>
        <v>4.0030000000001564E-2</v>
      </c>
      <c r="AA2992" s="154">
        <f t="shared" si="508"/>
        <v>-5.6511199999999917</v>
      </c>
      <c r="AB2992" s="155">
        <f t="shared" si="512"/>
        <v>5.5780210000000015</v>
      </c>
      <c r="AC2992" s="155">
        <f t="shared" si="509"/>
        <v>5.6511199999999917</v>
      </c>
      <c r="AD2992" s="155">
        <f t="shared" si="513"/>
        <v>4.5468863333333296</v>
      </c>
      <c r="AE2992" s="152">
        <f t="shared" si="510"/>
        <v>0</v>
      </c>
      <c r="AF2992" s="152"/>
      <c r="AG2992" s="156">
        <v>39972</v>
      </c>
      <c r="AH2992" s="159">
        <v>224.46879999999999</v>
      </c>
      <c r="AI2992" s="155">
        <f t="shared" si="514"/>
        <v>231.95801733333332</v>
      </c>
      <c r="AJ2992" s="158">
        <f t="shared" si="511"/>
        <v>2.5175525507331049E-2</v>
      </c>
      <c r="AK2992" s="155">
        <f t="shared" si="515"/>
        <v>1.9672822652177589E-2</v>
      </c>
      <c r="AL2992" s="158">
        <f t="shared" si="516"/>
        <v>1.9602195197242375E-2</v>
      </c>
    </row>
    <row r="2993" spans="18:38" ht="14.25" x14ac:dyDescent="0.2">
      <c r="R2993" s="152" t="s">
        <v>93</v>
      </c>
      <c r="S2993" s="152"/>
      <c r="T2993" s="152" t="s">
        <v>92</v>
      </c>
      <c r="U2993" s="162">
        <v>39973</v>
      </c>
      <c r="V2993" s="152">
        <v>329.59838000000002</v>
      </c>
      <c r="W2993" s="152">
        <v>323.49232999999998</v>
      </c>
      <c r="X2993" s="152">
        <v>331.63146999999998</v>
      </c>
      <c r="Y2993" s="154">
        <f t="shared" si="506"/>
        <v>8.1391399999999976</v>
      </c>
      <c r="Z2993" s="154">
        <f t="shared" si="507"/>
        <v>2.0330899999999588</v>
      </c>
      <c r="AA2993" s="154">
        <f t="shared" si="508"/>
        <v>-6.1060500000000388</v>
      </c>
      <c r="AB2993" s="155">
        <f t="shared" si="512"/>
        <v>5.6838826666666682</v>
      </c>
      <c r="AC2993" s="155">
        <f t="shared" si="509"/>
        <v>6.1060500000000388</v>
      </c>
      <c r="AD2993" s="155">
        <f t="shared" si="513"/>
        <v>4.62334333333333</v>
      </c>
      <c r="AE2993" s="152">
        <f t="shared" si="510"/>
        <v>0</v>
      </c>
      <c r="AF2993" s="152"/>
      <c r="AG2993" s="156">
        <v>39973</v>
      </c>
      <c r="AH2993" s="159">
        <v>224.80520000000001</v>
      </c>
      <c r="AI2993" s="155">
        <f t="shared" si="514"/>
        <v>231.18465299999994</v>
      </c>
      <c r="AJ2993" s="158">
        <f t="shared" si="511"/>
        <v>2.7161515836822452E-2</v>
      </c>
      <c r="AK2993" s="155">
        <f t="shared" si="515"/>
        <v>2.0065807888419402E-2</v>
      </c>
      <c r="AL2993" s="158">
        <f t="shared" si="516"/>
        <v>1.9998487240990567E-2</v>
      </c>
    </row>
    <row r="2994" spans="18:38" ht="14.25" x14ac:dyDescent="0.2">
      <c r="R2994" s="152" t="s">
        <v>93</v>
      </c>
      <c r="S2994" s="152"/>
      <c r="T2994" s="152" t="s">
        <v>92</v>
      </c>
      <c r="U2994" s="162">
        <v>39974</v>
      </c>
      <c r="V2994" s="152">
        <v>332.14398999999997</v>
      </c>
      <c r="W2994" s="152">
        <v>325.73593</v>
      </c>
      <c r="X2994" s="152">
        <v>334.11056000000002</v>
      </c>
      <c r="Y2994" s="154">
        <f t="shared" si="506"/>
        <v>8.3746300000000247</v>
      </c>
      <c r="Z2994" s="154">
        <f t="shared" si="507"/>
        <v>1.966570000000047</v>
      </c>
      <c r="AA2994" s="154">
        <f t="shared" si="508"/>
        <v>-6.4080599999999777</v>
      </c>
      <c r="AB2994" s="155">
        <f t="shared" si="512"/>
        <v>5.8068163333333356</v>
      </c>
      <c r="AC2994" s="155">
        <f t="shared" si="509"/>
        <v>6.4080599999999777</v>
      </c>
      <c r="AD2994" s="155">
        <f t="shared" si="513"/>
        <v>4.7421339999999965</v>
      </c>
      <c r="AE2994" s="152">
        <f t="shared" si="510"/>
        <v>0</v>
      </c>
      <c r="AF2994" s="152"/>
      <c r="AG2994" s="156">
        <v>39974</v>
      </c>
      <c r="AH2994" s="159">
        <v>223.33519000000001</v>
      </c>
      <c r="AI2994" s="155">
        <f t="shared" si="514"/>
        <v>230.11209333333329</v>
      </c>
      <c r="AJ2994" s="158">
        <f t="shared" si="511"/>
        <v>2.8692567436416884E-2</v>
      </c>
      <c r="AK2994" s="155">
        <f t="shared" si="515"/>
        <v>2.0651162662125435E-2</v>
      </c>
      <c r="AL2994" s="158">
        <f t="shared" si="516"/>
        <v>2.0607930384304866E-2</v>
      </c>
    </row>
    <row r="2995" spans="18:38" ht="14.25" x14ac:dyDescent="0.2">
      <c r="R2995" s="152" t="s">
        <v>93</v>
      </c>
      <c r="S2995" s="152"/>
      <c r="T2995" s="152" t="s">
        <v>92</v>
      </c>
      <c r="U2995" s="162">
        <v>39975</v>
      </c>
      <c r="V2995" s="152">
        <v>334.32584000000003</v>
      </c>
      <c r="W2995" s="152">
        <v>330.02785999999998</v>
      </c>
      <c r="X2995" s="152">
        <v>334.28978000000001</v>
      </c>
      <c r="Y2995" s="154">
        <f t="shared" si="506"/>
        <v>4.2619200000000319</v>
      </c>
      <c r="Z2995" s="154">
        <f t="shared" si="507"/>
        <v>-3.6060000000020409E-2</v>
      </c>
      <c r="AA2995" s="154">
        <f t="shared" si="508"/>
        <v>-4.2979800000000523</v>
      </c>
      <c r="AB2995" s="155">
        <f t="shared" si="512"/>
        <v>5.7793936666666692</v>
      </c>
      <c r="AC2995" s="155">
        <f t="shared" si="509"/>
        <v>4.2979800000000523</v>
      </c>
      <c r="AD2995" s="155">
        <f t="shared" si="513"/>
        <v>4.7543456666666657</v>
      </c>
      <c r="AE2995" s="152">
        <f t="shared" si="510"/>
        <v>0</v>
      </c>
      <c r="AF2995" s="152"/>
      <c r="AG2995" s="156">
        <v>39975</v>
      </c>
      <c r="AH2995" s="159">
        <v>216.96341999999999</v>
      </c>
      <c r="AI2995" s="155">
        <f t="shared" si="514"/>
        <v>229.01778199999998</v>
      </c>
      <c r="AJ2995" s="158">
        <f t="shared" si="511"/>
        <v>1.9809698796230502E-2</v>
      </c>
      <c r="AK2995" s="155">
        <f t="shared" si="515"/>
        <v>2.078683370627141E-2</v>
      </c>
      <c r="AL2995" s="158">
        <f t="shared" si="516"/>
        <v>2.0759722782865246E-2</v>
      </c>
    </row>
    <row r="2996" spans="18:38" ht="14.25" x14ac:dyDescent="0.2">
      <c r="R2996" s="152" t="s">
        <v>93</v>
      </c>
      <c r="S2996" s="152"/>
      <c r="T2996" s="152" t="s">
        <v>92</v>
      </c>
      <c r="U2996" s="162">
        <v>39976</v>
      </c>
      <c r="V2996" s="152">
        <v>332.45882999999998</v>
      </c>
      <c r="W2996" s="152">
        <v>325.28401000000002</v>
      </c>
      <c r="X2996" s="152">
        <v>332.47773999999998</v>
      </c>
      <c r="Y2996" s="154">
        <f t="shared" si="506"/>
        <v>7.1937299999999595</v>
      </c>
      <c r="Z2996" s="154">
        <f t="shared" si="507"/>
        <v>1.8910000000005311E-2</v>
      </c>
      <c r="AA2996" s="154">
        <f t="shared" si="508"/>
        <v>-7.1748199999999542</v>
      </c>
      <c r="AB2996" s="155">
        <f t="shared" si="512"/>
        <v>5.8735706666666676</v>
      </c>
      <c r="AC2996" s="155">
        <f t="shared" si="509"/>
        <v>7.1748199999999542</v>
      </c>
      <c r="AD2996" s="155">
        <f t="shared" si="513"/>
        <v>4.888700666666665</v>
      </c>
      <c r="AE2996" s="152">
        <f t="shared" si="510"/>
        <v>0</v>
      </c>
      <c r="AF2996" s="152"/>
      <c r="AG2996" s="156">
        <v>39976</v>
      </c>
      <c r="AH2996" s="159">
        <v>208.30724999999998</v>
      </c>
      <c r="AI2996" s="155">
        <f t="shared" si="514"/>
        <v>227.35378033333333</v>
      </c>
      <c r="AJ2996" s="158">
        <f t="shared" si="511"/>
        <v>3.4443448319729411E-2</v>
      </c>
      <c r="AK2996" s="155">
        <f t="shared" si="515"/>
        <v>2.1529082707092688E-2</v>
      </c>
      <c r="AL2996" s="158">
        <f t="shared" si="516"/>
        <v>2.1502614381424083E-2</v>
      </c>
    </row>
    <row r="2997" spans="18:38" ht="14.25" x14ac:dyDescent="0.2">
      <c r="R2997" s="152" t="s">
        <v>93</v>
      </c>
      <c r="S2997" s="152"/>
      <c r="T2997" s="152" t="s">
        <v>92</v>
      </c>
      <c r="U2997" s="162">
        <v>39977</v>
      </c>
      <c r="V2997" s="152">
        <v>332.98541999999998</v>
      </c>
      <c r="W2997" s="152">
        <v>325.61554000000001</v>
      </c>
      <c r="X2997" s="152">
        <v>333.60804999999999</v>
      </c>
      <c r="Y2997" s="154">
        <f t="shared" si="506"/>
        <v>7.9925099999999816</v>
      </c>
      <c r="Z2997" s="154">
        <f t="shared" si="507"/>
        <v>0.62263000000001512</v>
      </c>
      <c r="AA2997" s="154">
        <f t="shared" si="508"/>
        <v>-7.3698799999999665</v>
      </c>
      <c r="AB2997" s="155">
        <f t="shared" si="512"/>
        <v>5.970908333333333</v>
      </c>
      <c r="AC2997" s="155">
        <f t="shared" si="509"/>
        <v>7.3698799999999665</v>
      </c>
      <c r="AD2997" s="155">
        <f t="shared" si="513"/>
        <v>5.0049309999999974</v>
      </c>
      <c r="AE2997" s="152">
        <f t="shared" si="510"/>
        <v>0</v>
      </c>
      <c r="AF2997" s="152"/>
      <c r="AG2997" s="156">
        <v>39977</v>
      </c>
      <c r="AH2997" s="159">
        <v>198.80117999999999</v>
      </c>
      <c r="AI2997" s="155">
        <f t="shared" si="514"/>
        <v>225.79413033333333</v>
      </c>
      <c r="AJ2997" s="158">
        <f t="shared" si="511"/>
        <v>3.7071610943154198E-2</v>
      </c>
      <c r="AK2997" s="155">
        <f t="shared" si="515"/>
        <v>2.223777845784684E-2</v>
      </c>
      <c r="AL2997" s="158">
        <f t="shared" si="516"/>
        <v>2.2165903925896402E-2</v>
      </c>
    </row>
    <row r="2998" spans="18:38" ht="14.25" x14ac:dyDescent="0.2">
      <c r="R2998" s="152" t="s">
        <v>93</v>
      </c>
      <c r="S2998" s="152"/>
      <c r="T2998" s="152" t="s">
        <v>92</v>
      </c>
      <c r="U2998" s="162">
        <v>39978</v>
      </c>
      <c r="V2998" s="152">
        <v>330.70911000000001</v>
      </c>
      <c r="W2998" s="152">
        <v>325.12398000000002</v>
      </c>
      <c r="X2998" s="152">
        <v>332.22453999999999</v>
      </c>
      <c r="Y2998" s="154">
        <f t="shared" si="506"/>
        <v>7.1005599999999731</v>
      </c>
      <c r="Z2998" s="154">
        <f t="shared" si="507"/>
        <v>1.5154299999999807</v>
      </c>
      <c r="AA2998" s="154">
        <f t="shared" si="508"/>
        <v>-5.5851299999999924</v>
      </c>
      <c r="AB2998" s="155">
        <f t="shared" si="512"/>
        <v>6.0104346666666668</v>
      </c>
      <c r="AC2998" s="155">
        <f t="shared" si="509"/>
        <v>5.5851299999999924</v>
      </c>
      <c r="AD2998" s="155">
        <f t="shared" si="513"/>
        <v>5.001497999999998</v>
      </c>
      <c r="AE2998" s="152">
        <f t="shared" si="510"/>
        <v>0</v>
      </c>
      <c r="AF2998" s="152"/>
      <c r="AG2998" s="156">
        <v>39978</v>
      </c>
      <c r="AH2998" s="159">
        <v>198.65598999999997</v>
      </c>
      <c r="AI2998" s="155">
        <f t="shared" si="514"/>
        <v>224.18210166666668</v>
      </c>
      <c r="AJ2998" s="158">
        <f t="shared" si="511"/>
        <v>2.8114581392687899E-2</v>
      </c>
      <c r="AK2998" s="155">
        <f t="shared" si="515"/>
        <v>2.2407356003493407E-2</v>
      </c>
      <c r="AL2998" s="158">
        <f t="shared" si="516"/>
        <v>2.2309979087610916E-2</v>
      </c>
    </row>
    <row r="2999" spans="18:38" ht="14.25" x14ac:dyDescent="0.2">
      <c r="R2999" s="152" t="s">
        <v>93</v>
      </c>
      <c r="S2999" s="152"/>
      <c r="T2999" s="152" t="s">
        <v>92</v>
      </c>
      <c r="U2999" s="162">
        <v>39979</v>
      </c>
      <c r="V2999" s="152">
        <v>329.84357</v>
      </c>
      <c r="W2999" s="152">
        <v>322.22674999999998</v>
      </c>
      <c r="X2999" s="152">
        <v>330.02300000000002</v>
      </c>
      <c r="Y2999" s="154">
        <f t="shared" si="506"/>
        <v>7.7962500000000432</v>
      </c>
      <c r="Z2999" s="154">
        <f t="shared" si="507"/>
        <v>0.17943000000002485</v>
      </c>
      <c r="AA2999" s="154">
        <f t="shared" si="508"/>
        <v>-7.6168200000000184</v>
      </c>
      <c r="AB2999" s="155">
        <f t="shared" si="512"/>
        <v>6.1652910000000016</v>
      </c>
      <c r="AC2999" s="155">
        <f t="shared" si="509"/>
        <v>7.6168200000000184</v>
      </c>
      <c r="AD2999" s="155">
        <f t="shared" si="513"/>
        <v>5.1876506666666655</v>
      </c>
      <c r="AE2999" s="152">
        <f t="shared" si="510"/>
        <v>0</v>
      </c>
      <c r="AF2999" s="152"/>
      <c r="AG2999" s="156">
        <v>39979</v>
      </c>
      <c r="AH2999" s="159">
        <v>207.16997000000001</v>
      </c>
      <c r="AI2999" s="155">
        <f t="shared" si="514"/>
        <v>223.37000200000003</v>
      </c>
      <c r="AJ2999" s="158">
        <f t="shared" si="511"/>
        <v>3.676604287773956E-2</v>
      </c>
      <c r="AK2999" s="155">
        <f t="shared" si="515"/>
        <v>2.3340313271574518E-2</v>
      </c>
      <c r="AL2999" s="158">
        <f t="shared" si="516"/>
        <v>2.3224473385941344E-2</v>
      </c>
    </row>
    <row r="3000" spans="18:38" ht="14.25" x14ac:dyDescent="0.2">
      <c r="R3000" s="152" t="s">
        <v>93</v>
      </c>
      <c r="S3000" s="152"/>
      <c r="T3000" s="152" t="s">
        <v>92</v>
      </c>
      <c r="U3000" s="162">
        <v>39980</v>
      </c>
      <c r="V3000" s="152">
        <v>326.76952999999997</v>
      </c>
      <c r="W3000" s="152">
        <v>319.87601000000001</v>
      </c>
      <c r="X3000" s="152">
        <v>328.43975999999998</v>
      </c>
      <c r="Y3000" s="154">
        <f t="shared" si="506"/>
        <v>8.5637499999999704</v>
      </c>
      <c r="Z3000" s="154">
        <f t="shared" si="507"/>
        <v>1.6702300000000037</v>
      </c>
      <c r="AA3000" s="154">
        <f t="shared" si="508"/>
        <v>-6.8935199999999668</v>
      </c>
      <c r="AB3000" s="155">
        <f t="shared" si="512"/>
        <v>6.3293553333333348</v>
      </c>
      <c r="AC3000" s="155">
        <f t="shared" si="509"/>
        <v>6.8935199999999668</v>
      </c>
      <c r="AD3000" s="155">
        <f t="shared" si="513"/>
        <v>5.3342606666666654</v>
      </c>
      <c r="AE3000" s="152">
        <f t="shared" si="510"/>
        <v>0</v>
      </c>
      <c r="AF3000" s="152"/>
      <c r="AG3000" s="156">
        <v>39980</v>
      </c>
      <c r="AH3000" s="159">
        <v>203.44067999999999</v>
      </c>
      <c r="AI3000" s="155">
        <f t="shared" si="514"/>
        <v>222.07718366666666</v>
      </c>
      <c r="AJ3000" s="158">
        <f t="shared" si="511"/>
        <v>3.3884668494029643E-2</v>
      </c>
      <c r="AK3000" s="155">
        <f t="shared" si="515"/>
        <v>2.4126427586123839E-2</v>
      </c>
      <c r="AL3000" s="158">
        <f t="shared" si="516"/>
        <v>2.4019850119647062E-2</v>
      </c>
    </row>
    <row r="3001" spans="18:38" ht="14.25" x14ac:dyDescent="0.2">
      <c r="R3001" s="152" t="s">
        <v>93</v>
      </c>
      <c r="S3001" s="152"/>
      <c r="T3001" s="152" t="s">
        <v>92</v>
      </c>
      <c r="U3001" s="162">
        <v>39981</v>
      </c>
      <c r="V3001" s="152">
        <v>328.92545000000001</v>
      </c>
      <c r="W3001" s="152">
        <v>324.88301000000001</v>
      </c>
      <c r="X3001" s="152">
        <v>329.48129</v>
      </c>
      <c r="Y3001" s="154">
        <f t="shared" si="506"/>
        <v>4.5982799999999884</v>
      </c>
      <c r="Z3001" s="154">
        <f t="shared" si="507"/>
        <v>0.55583999999998923</v>
      </c>
      <c r="AA3001" s="154">
        <f t="shared" si="508"/>
        <v>-4.0424399999999991</v>
      </c>
      <c r="AB3001" s="155">
        <f t="shared" si="512"/>
        <v>6.3548773333333335</v>
      </c>
      <c r="AC3001" s="155">
        <f t="shared" si="509"/>
        <v>4.0424399999999991</v>
      </c>
      <c r="AD3001" s="155">
        <f t="shared" si="513"/>
        <v>5.3564463333333325</v>
      </c>
      <c r="AE3001" s="152">
        <f t="shared" si="510"/>
        <v>0</v>
      </c>
      <c r="AF3001" s="152"/>
      <c r="AG3001" s="156">
        <v>39981</v>
      </c>
      <c r="AH3001" s="159">
        <v>214.82293000000001</v>
      </c>
      <c r="AI3001" s="155">
        <f t="shared" si="514"/>
        <v>220.81125466666666</v>
      </c>
      <c r="AJ3001" s="158">
        <f t="shared" si="511"/>
        <v>1.8817544291012133E-2</v>
      </c>
      <c r="AK3001" s="155">
        <f t="shared" si="515"/>
        <v>2.4308418077029898E-2</v>
      </c>
      <c r="AL3001" s="158">
        <f t="shared" si="516"/>
        <v>2.4258031328246124E-2</v>
      </c>
    </row>
    <row r="3002" spans="18:38" ht="14.25" x14ac:dyDescent="0.2">
      <c r="R3002" s="152" t="s">
        <v>93</v>
      </c>
      <c r="S3002" s="152"/>
      <c r="T3002" s="152" t="s">
        <v>92</v>
      </c>
      <c r="U3002" s="162">
        <v>39982</v>
      </c>
      <c r="V3002" s="152">
        <v>329.53313000000003</v>
      </c>
      <c r="W3002" s="152">
        <v>323.82614000000001</v>
      </c>
      <c r="X3002" s="152">
        <v>330.80628000000002</v>
      </c>
      <c r="Y3002" s="154">
        <f t="shared" si="506"/>
        <v>6.9801400000000058</v>
      </c>
      <c r="Z3002" s="154">
        <f t="shared" si="507"/>
        <v>1.2731499999999869</v>
      </c>
      <c r="AA3002" s="154">
        <f t="shared" si="508"/>
        <v>-5.7069900000000189</v>
      </c>
      <c r="AB3002" s="155">
        <f t="shared" si="512"/>
        <v>6.4529993333333326</v>
      </c>
      <c r="AC3002" s="155">
        <f t="shared" si="509"/>
        <v>5.7069900000000189</v>
      </c>
      <c r="AD3002" s="155">
        <f t="shared" si="513"/>
        <v>5.435561666666664</v>
      </c>
      <c r="AE3002" s="152">
        <f t="shared" si="510"/>
        <v>0</v>
      </c>
      <c r="AF3002" s="152"/>
      <c r="AG3002" s="156">
        <v>39982</v>
      </c>
      <c r="AH3002" s="159">
        <v>218.07486</v>
      </c>
      <c r="AI3002" s="155">
        <f t="shared" si="514"/>
        <v>220.03142666666665</v>
      </c>
      <c r="AJ3002" s="158">
        <f t="shared" si="511"/>
        <v>2.616986662286528E-2</v>
      </c>
      <c r="AK3002" s="155">
        <f t="shared" si="515"/>
        <v>2.4720574666788807E-2</v>
      </c>
      <c r="AL3002" s="158">
        <f t="shared" si="516"/>
        <v>2.4703569617358288E-2</v>
      </c>
    </row>
    <row r="3003" spans="18:38" ht="14.25" x14ac:dyDescent="0.2">
      <c r="R3003" s="152" t="s">
        <v>93</v>
      </c>
      <c r="S3003" s="152"/>
      <c r="T3003" s="152" t="s">
        <v>92</v>
      </c>
      <c r="U3003" s="162">
        <v>39983</v>
      </c>
      <c r="V3003" s="152">
        <v>331.09226999999998</v>
      </c>
      <c r="W3003" s="152">
        <v>324.15458999999998</v>
      </c>
      <c r="X3003" s="152">
        <v>331.11779000000001</v>
      </c>
      <c r="Y3003" s="154">
        <f t="shared" si="506"/>
        <v>6.9632000000000289</v>
      </c>
      <c r="Z3003" s="154">
        <f t="shared" si="507"/>
        <v>2.5520000000028631E-2</v>
      </c>
      <c r="AA3003" s="154">
        <f t="shared" si="508"/>
        <v>-6.9376800000000003</v>
      </c>
      <c r="AB3003" s="155">
        <f t="shared" si="512"/>
        <v>6.4200160000000004</v>
      </c>
      <c r="AC3003" s="155">
        <f t="shared" si="509"/>
        <v>6.9376800000000003</v>
      </c>
      <c r="AD3003" s="155">
        <f t="shared" si="513"/>
        <v>5.3942959999999971</v>
      </c>
      <c r="AE3003" s="152">
        <f t="shared" si="510"/>
        <v>0</v>
      </c>
      <c r="AF3003" s="152"/>
      <c r="AG3003" s="156">
        <v>39983</v>
      </c>
      <c r="AH3003" s="159">
        <v>216.39852999999999</v>
      </c>
      <c r="AI3003" s="155">
        <f t="shared" si="514"/>
        <v>219.49950600000003</v>
      </c>
      <c r="AJ3003" s="158">
        <f t="shared" si="511"/>
        <v>3.2059737189527121E-2</v>
      </c>
      <c r="AK3003" s="155">
        <f t="shared" si="515"/>
        <v>2.4616370711405423E-2</v>
      </c>
      <c r="AL3003" s="158">
        <f t="shared" si="516"/>
        <v>2.4575435718748252E-2</v>
      </c>
    </row>
    <row r="3004" spans="18:38" ht="14.25" x14ac:dyDescent="0.2">
      <c r="R3004" s="152" t="s">
        <v>93</v>
      </c>
      <c r="S3004" s="152"/>
      <c r="T3004" s="152" t="s">
        <v>92</v>
      </c>
      <c r="U3004" s="162">
        <v>39984</v>
      </c>
      <c r="V3004" s="152">
        <v>327.79068999999998</v>
      </c>
      <c r="W3004" s="152">
        <v>321.27872000000002</v>
      </c>
      <c r="X3004" s="152">
        <v>328.05070999999998</v>
      </c>
      <c r="Y3004" s="154">
        <f t="shared" si="506"/>
        <v>6.7719899999999598</v>
      </c>
      <c r="Z3004" s="154">
        <f t="shared" si="507"/>
        <v>0.26001999999999725</v>
      </c>
      <c r="AA3004" s="154">
        <f t="shared" si="508"/>
        <v>-6.5119699999999625</v>
      </c>
      <c r="AB3004" s="155">
        <f t="shared" si="512"/>
        <v>6.5373709999999994</v>
      </c>
      <c r="AC3004" s="155">
        <f t="shared" si="509"/>
        <v>6.5119699999999625</v>
      </c>
      <c r="AD3004" s="155">
        <f t="shared" si="513"/>
        <v>5.6069063333333302</v>
      </c>
      <c r="AE3004" s="152">
        <f t="shared" si="510"/>
        <v>0</v>
      </c>
      <c r="AF3004" s="152"/>
      <c r="AG3004" s="156">
        <v>39984</v>
      </c>
      <c r="AH3004" s="159">
        <v>220.52837</v>
      </c>
      <c r="AI3004" s="155">
        <f t="shared" si="514"/>
        <v>219.33857300000003</v>
      </c>
      <c r="AJ3004" s="158">
        <f t="shared" si="511"/>
        <v>2.9528944507230353E-2</v>
      </c>
      <c r="AK3004" s="155">
        <f t="shared" si="515"/>
        <v>2.5580898692598032E-2</v>
      </c>
      <c r="AL3004" s="158">
        <f t="shared" si="516"/>
        <v>2.5562792064546393E-2</v>
      </c>
    </row>
    <row r="3005" spans="18:38" ht="14.25" x14ac:dyDescent="0.2">
      <c r="R3005" s="152" t="s">
        <v>93</v>
      </c>
      <c r="S3005" s="152"/>
      <c r="T3005" s="152" t="s">
        <v>92</v>
      </c>
      <c r="U3005" s="162">
        <v>39985</v>
      </c>
      <c r="V3005" s="152">
        <v>325.06727000000001</v>
      </c>
      <c r="W3005" s="152">
        <v>320.24207999999999</v>
      </c>
      <c r="X3005" s="152">
        <v>325.59017</v>
      </c>
      <c r="Y3005" s="154">
        <f t="shared" si="506"/>
        <v>5.3480900000000133</v>
      </c>
      <c r="Z3005" s="154">
        <f t="shared" si="507"/>
        <v>0.52289999999999281</v>
      </c>
      <c r="AA3005" s="154">
        <f t="shared" si="508"/>
        <v>-4.8251900000000205</v>
      </c>
      <c r="AB3005" s="155">
        <f t="shared" si="512"/>
        <v>6.5063253333333328</v>
      </c>
      <c r="AC3005" s="155">
        <f t="shared" si="509"/>
        <v>4.8251900000000205</v>
      </c>
      <c r="AD3005" s="155">
        <f t="shared" si="513"/>
        <v>5.6647899999999973</v>
      </c>
      <c r="AE3005" s="152">
        <f t="shared" si="510"/>
        <v>0</v>
      </c>
      <c r="AF3005" s="152"/>
      <c r="AG3005" s="156">
        <v>39985</v>
      </c>
      <c r="AH3005" s="159">
        <v>214.74684999999999</v>
      </c>
      <c r="AI3005" s="155">
        <f t="shared" si="514"/>
        <v>218.83970000000002</v>
      </c>
      <c r="AJ3005" s="158">
        <f t="shared" si="511"/>
        <v>2.246920036312533E-2</v>
      </c>
      <c r="AK3005" s="155">
        <f t="shared" si="515"/>
        <v>2.5881678065242351E-2</v>
      </c>
      <c r="AL3005" s="158">
        <f t="shared" si="516"/>
        <v>2.5885568294966577E-2</v>
      </c>
    </row>
    <row r="3006" spans="18:38" ht="14.25" x14ac:dyDescent="0.2">
      <c r="R3006" s="152" t="s">
        <v>93</v>
      </c>
      <c r="S3006" s="152"/>
      <c r="T3006" s="152" t="s">
        <v>92</v>
      </c>
      <c r="U3006" s="162">
        <v>39986</v>
      </c>
      <c r="V3006" s="152">
        <v>325.85140000000001</v>
      </c>
      <c r="W3006" s="152">
        <v>321.80268000000001</v>
      </c>
      <c r="X3006" s="152">
        <v>325.91467999999998</v>
      </c>
      <c r="Y3006" s="154">
        <f t="shared" si="506"/>
        <v>4.1119999999999663</v>
      </c>
      <c r="Z3006" s="154">
        <f t="shared" si="507"/>
        <v>6.3279999999963366E-2</v>
      </c>
      <c r="AA3006" s="154">
        <f t="shared" si="508"/>
        <v>-4.048720000000003</v>
      </c>
      <c r="AB3006" s="155">
        <f t="shared" si="512"/>
        <v>6.4730073333333316</v>
      </c>
      <c r="AC3006" s="155">
        <f t="shared" si="509"/>
        <v>4.048720000000003</v>
      </c>
      <c r="AD3006" s="155">
        <f t="shared" si="513"/>
        <v>5.6729893333333301</v>
      </c>
      <c r="AE3006" s="152">
        <f t="shared" si="510"/>
        <v>0</v>
      </c>
      <c r="AF3006" s="152"/>
      <c r="AG3006" s="156">
        <v>39986</v>
      </c>
      <c r="AH3006" s="159">
        <v>219.78363999999999</v>
      </c>
      <c r="AI3006" s="155">
        <f t="shared" si="514"/>
        <v>218.71629100000004</v>
      </c>
      <c r="AJ3006" s="158">
        <f t="shared" si="511"/>
        <v>1.8421389326339317E-2</v>
      </c>
      <c r="AK3006" s="155">
        <f t="shared" si="515"/>
        <v>2.5928538731172953E-2</v>
      </c>
      <c r="AL3006" s="158">
        <f t="shared" si="516"/>
        <v>2.5937662473132051E-2</v>
      </c>
    </row>
    <row r="3007" spans="18:38" ht="14.25" x14ac:dyDescent="0.2">
      <c r="R3007" s="152" t="s">
        <v>93</v>
      </c>
      <c r="S3007" s="152"/>
      <c r="T3007" s="152" t="s">
        <v>92</v>
      </c>
      <c r="U3007" s="162">
        <v>39987</v>
      </c>
      <c r="V3007" s="152">
        <v>323.61052999999998</v>
      </c>
      <c r="W3007" s="152">
        <v>314.72852999999998</v>
      </c>
      <c r="X3007" s="152">
        <v>323.62099000000001</v>
      </c>
      <c r="Y3007" s="154">
        <f t="shared" si="506"/>
        <v>8.8924600000000282</v>
      </c>
      <c r="Z3007" s="154">
        <f t="shared" si="507"/>
        <v>1.0460000000023228E-2</v>
      </c>
      <c r="AA3007" s="154">
        <f t="shared" si="508"/>
        <v>-8.882000000000005</v>
      </c>
      <c r="AB3007" s="155">
        <f t="shared" si="512"/>
        <v>6.629445333333333</v>
      </c>
      <c r="AC3007" s="155">
        <f t="shared" si="509"/>
        <v>8.882000000000005</v>
      </c>
      <c r="AD3007" s="155">
        <f t="shared" si="513"/>
        <v>5.9690559999999966</v>
      </c>
      <c r="AE3007" s="152">
        <f t="shared" si="510"/>
        <v>0</v>
      </c>
      <c r="AF3007" s="152"/>
      <c r="AG3007" s="156">
        <v>39987</v>
      </c>
      <c r="AH3007" s="159">
        <v>198.76942</v>
      </c>
      <c r="AI3007" s="155">
        <f t="shared" si="514"/>
        <v>218.46882500000001</v>
      </c>
      <c r="AJ3007" s="158">
        <f t="shared" si="511"/>
        <v>4.4684941979505725E-2</v>
      </c>
      <c r="AK3007" s="155">
        <f t="shared" si="515"/>
        <v>2.7418036797156476E-2</v>
      </c>
      <c r="AL3007" s="158">
        <f t="shared" si="516"/>
        <v>2.7322232359697069E-2</v>
      </c>
    </row>
    <row r="3008" spans="18:38" ht="14.25" x14ac:dyDescent="0.2">
      <c r="R3008" s="152" t="s">
        <v>93</v>
      </c>
      <c r="S3008" s="152"/>
      <c r="T3008" s="152" t="s">
        <v>92</v>
      </c>
      <c r="U3008" s="162">
        <v>39988</v>
      </c>
      <c r="V3008" s="152">
        <v>323.32805999999999</v>
      </c>
      <c r="W3008" s="152">
        <v>313.31121000000002</v>
      </c>
      <c r="X3008" s="152">
        <v>326.40159999999997</v>
      </c>
      <c r="Y3008" s="154">
        <f t="shared" si="506"/>
        <v>13.090389999999957</v>
      </c>
      <c r="Z3008" s="154">
        <f t="shared" si="507"/>
        <v>3.07353999999998</v>
      </c>
      <c r="AA3008" s="154">
        <f t="shared" si="508"/>
        <v>-10.016849999999977</v>
      </c>
      <c r="AB3008" s="155">
        <f t="shared" si="512"/>
        <v>6.9154819999999972</v>
      </c>
      <c r="AC3008" s="155">
        <f t="shared" si="509"/>
        <v>10.016849999999977</v>
      </c>
      <c r="AD3008" s="155">
        <f t="shared" si="513"/>
        <v>6.2314863333333301</v>
      </c>
      <c r="AE3008" s="152">
        <f t="shared" si="510"/>
        <v>0</v>
      </c>
      <c r="AF3008" s="152"/>
      <c r="AG3008" s="156">
        <v>39988</v>
      </c>
      <c r="AH3008" s="159">
        <v>197.12047999999999</v>
      </c>
      <c r="AI3008" s="155">
        <f t="shared" si="514"/>
        <v>217.50029299999997</v>
      </c>
      <c r="AJ3008" s="158">
        <f t="shared" si="511"/>
        <v>5.0815876665884628E-2</v>
      </c>
      <c r="AK3008" s="155">
        <f t="shared" si="515"/>
        <v>2.8795930692702348E-2</v>
      </c>
      <c r="AL3008" s="158">
        <f t="shared" si="516"/>
        <v>2.865047328158464E-2</v>
      </c>
    </row>
    <row r="3009" spans="18:38" ht="14.25" x14ac:dyDescent="0.2">
      <c r="R3009" s="152" t="s">
        <v>93</v>
      </c>
      <c r="S3009" s="152"/>
      <c r="T3009" s="152" t="s">
        <v>92</v>
      </c>
      <c r="U3009" s="162">
        <v>39989</v>
      </c>
      <c r="V3009" s="152">
        <v>327.60804000000002</v>
      </c>
      <c r="W3009" s="152">
        <v>322.77843999999999</v>
      </c>
      <c r="X3009" s="152">
        <v>328.93464</v>
      </c>
      <c r="Y3009" s="154">
        <f t="shared" si="506"/>
        <v>6.1562000000000126</v>
      </c>
      <c r="Z3009" s="154">
        <f t="shared" si="507"/>
        <v>1.3265999999999849</v>
      </c>
      <c r="AA3009" s="154">
        <f t="shared" si="508"/>
        <v>-4.8296000000000276</v>
      </c>
      <c r="AB3009" s="155">
        <f t="shared" si="512"/>
        <v>6.9435866666666639</v>
      </c>
      <c r="AC3009" s="155">
        <f t="shared" si="509"/>
        <v>4.8296000000000276</v>
      </c>
      <c r="AD3009" s="155">
        <f t="shared" si="513"/>
        <v>6.2554279999999984</v>
      </c>
      <c r="AE3009" s="152">
        <f t="shared" si="510"/>
        <v>0</v>
      </c>
      <c r="AF3009" s="152"/>
      <c r="AG3009" s="156">
        <v>39989</v>
      </c>
      <c r="AH3009" s="159">
        <v>195.46104</v>
      </c>
      <c r="AI3009" s="155">
        <f t="shared" si="514"/>
        <v>216.2257426666666</v>
      </c>
      <c r="AJ3009" s="158">
        <f t="shared" si="511"/>
        <v>2.4708760374957728E-2</v>
      </c>
      <c r="AK3009" s="155">
        <f t="shared" si="515"/>
        <v>2.9033135684533983E-2</v>
      </c>
      <c r="AL3009" s="158">
        <f t="shared" si="516"/>
        <v>2.8930079845503689E-2</v>
      </c>
    </row>
    <row r="3010" spans="18:38" ht="14.25" x14ac:dyDescent="0.2">
      <c r="R3010" s="152" t="s">
        <v>93</v>
      </c>
      <c r="S3010" s="152"/>
      <c r="T3010" s="152" t="s">
        <v>92</v>
      </c>
      <c r="U3010" s="162">
        <v>39990</v>
      </c>
      <c r="V3010" s="152">
        <v>324.91363999999999</v>
      </c>
      <c r="W3010" s="152">
        <v>319.5324</v>
      </c>
      <c r="X3010" s="152">
        <v>325.24234000000001</v>
      </c>
      <c r="Y3010" s="154">
        <f t="shared" ref="Y3010:Y3073" si="517">X3010-W3010</f>
        <v>5.7099400000000173</v>
      </c>
      <c r="Z3010" s="154">
        <f t="shared" ref="Z3010:Z3073" si="518">X3010-V3010</f>
        <v>0.32870000000002619</v>
      </c>
      <c r="AA3010" s="154">
        <f t="shared" ref="AA3010:AA3073" si="519">W3010-V3010</f>
        <v>-5.3812399999999911</v>
      </c>
      <c r="AB3010" s="155">
        <f t="shared" si="512"/>
        <v>6.7669763333333321</v>
      </c>
      <c r="AC3010" s="155">
        <f t="shared" ref="AC3010:AC3073" si="520">IF((V3010-W3010)&lt;0,0,V3010-W3010)</f>
        <v>5.3812399999999911</v>
      </c>
      <c r="AD3010" s="155">
        <f t="shared" si="513"/>
        <v>6.0646133333333312</v>
      </c>
      <c r="AE3010" s="152">
        <f t="shared" ref="AE3010:AE3073" si="521">IF(AC3010&gt;=25,1,0)</f>
        <v>0</v>
      </c>
      <c r="AF3010" s="152"/>
      <c r="AG3010" s="156">
        <v>39990</v>
      </c>
      <c r="AH3010" s="159">
        <v>197.4426</v>
      </c>
      <c r="AI3010" s="155">
        <f t="shared" si="514"/>
        <v>214.76279599999995</v>
      </c>
      <c r="AJ3010" s="158">
        <f t="shared" ref="AJ3010:AJ3073" si="522">AC3010/AH3010</f>
        <v>2.7254705924658566E-2</v>
      </c>
      <c r="AK3010" s="155">
        <f t="shared" si="515"/>
        <v>2.8407677349371049E-2</v>
      </c>
      <c r="AL3010" s="158">
        <f t="shared" si="516"/>
        <v>2.8238658865911453E-2</v>
      </c>
    </row>
    <row r="3011" spans="18:38" ht="14.25" x14ac:dyDescent="0.2">
      <c r="R3011" s="152" t="s">
        <v>93</v>
      </c>
      <c r="S3011" s="152"/>
      <c r="T3011" s="152" t="s">
        <v>92</v>
      </c>
      <c r="U3011" s="162">
        <v>39991</v>
      </c>
      <c r="V3011" s="152">
        <v>325.23466999999999</v>
      </c>
      <c r="W3011" s="152">
        <v>319.38270999999997</v>
      </c>
      <c r="X3011" s="152">
        <v>325.38368000000003</v>
      </c>
      <c r="Y3011" s="154">
        <f t="shared" si="517"/>
        <v>6.0009700000000521</v>
      </c>
      <c r="Z3011" s="154">
        <f t="shared" si="518"/>
        <v>0.14901000000003251</v>
      </c>
      <c r="AA3011" s="154">
        <f t="shared" si="519"/>
        <v>-5.8519600000000196</v>
      </c>
      <c r="AB3011" s="155">
        <f t="shared" si="512"/>
        <v>6.8130696666666664</v>
      </c>
      <c r="AC3011" s="155">
        <f t="shared" si="520"/>
        <v>5.8519600000000196</v>
      </c>
      <c r="AD3011" s="155">
        <f t="shared" si="513"/>
        <v>6.1065243333333319</v>
      </c>
      <c r="AE3011" s="152">
        <f t="shared" si="521"/>
        <v>0</v>
      </c>
      <c r="AF3011" s="152"/>
      <c r="AG3011" s="156">
        <v>39991</v>
      </c>
      <c r="AH3011" s="159">
        <v>189.61631</v>
      </c>
      <c r="AI3011" s="155">
        <f t="shared" si="514"/>
        <v>213.17146966666667</v>
      </c>
      <c r="AJ3011" s="158">
        <f t="shared" si="522"/>
        <v>3.0862113074555768E-2</v>
      </c>
      <c r="AK3011" s="155">
        <f t="shared" si="515"/>
        <v>2.8791163146609258E-2</v>
      </c>
      <c r="AL3011" s="158">
        <f t="shared" si="516"/>
        <v>2.8646067613466386E-2</v>
      </c>
    </row>
    <row r="3012" spans="18:38" ht="14.25" x14ac:dyDescent="0.2">
      <c r="R3012" s="152" t="s">
        <v>93</v>
      </c>
      <c r="S3012" s="152"/>
      <c r="T3012" s="152" t="s">
        <v>92</v>
      </c>
      <c r="U3012" s="162">
        <v>39992</v>
      </c>
      <c r="V3012" s="152">
        <v>322.58235999999999</v>
      </c>
      <c r="W3012" s="152">
        <v>318.72019999999998</v>
      </c>
      <c r="X3012" s="152">
        <v>329.81043</v>
      </c>
      <c r="Y3012" s="154">
        <f t="shared" si="517"/>
        <v>11.09023000000002</v>
      </c>
      <c r="Z3012" s="154">
        <f t="shared" si="518"/>
        <v>7.2280700000000024</v>
      </c>
      <c r="AA3012" s="154">
        <f t="shared" si="519"/>
        <v>-3.8621600000000171</v>
      </c>
      <c r="AB3012" s="155">
        <f t="shared" si="512"/>
        <v>6.9125003333333348</v>
      </c>
      <c r="AC3012" s="155">
        <f t="shared" si="520"/>
        <v>3.8621600000000171</v>
      </c>
      <c r="AD3012" s="155">
        <f t="shared" si="513"/>
        <v>5.9808673333333333</v>
      </c>
      <c r="AE3012" s="152">
        <f t="shared" si="521"/>
        <v>0</v>
      </c>
      <c r="AF3012" s="152"/>
      <c r="AG3012" s="156">
        <v>39992</v>
      </c>
      <c r="AH3012" s="159">
        <v>177.44472999999999</v>
      </c>
      <c r="AI3012" s="155">
        <f t="shared" si="514"/>
        <v>211.4965253333333</v>
      </c>
      <c r="AJ3012" s="158">
        <f t="shared" si="522"/>
        <v>2.1765425211557523E-2</v>
      </c>
      <c r="AK3012" s="155">
        <f t="shared" si="515"/>
        <v>2.8399402746097663E-2</v>
      </c>
      <c r="AL3012" s="158">
        <f t="shared" si="516"/>
        <v>2.8278797128733289E-2</v>
      </c>
    </row>
    <row r="3013" spans="18:38" ht="14.25" x14ac:dyDescent="0.2">
      <c r="R3013" s="152" t="s">
        <v>93</v>
      </c>
      <c r="S3013" s="152"/>
      <c r="T3013" s="152" t="s">
        <v>92</v>
      </c>
      <c r="U3013" s="162">
        <v>39993</v>
      </c>
      <c r="V3013" s="152">
        <v>330.34485000000001</v>
      </c>
      <c r="W3013" s="152">
        <v>321.98522000000003</v>
      </c>
      <c r="X3013" s="152">
        <v>330.33832999999998</v>
      </c>
      <c r="Y3013" s="154">
        <f t="shared" si="517"/>
        <v>8.3531099999999583</v>
      </c>
      <c r="Z3013" s="154">
        <f t="shared" si="518"/>
        <v>-6.5200000000231739E-3</v>
      </c>
      <c r="AA3013" s="154">
        <f t="shared" si="519"/>
        <v>-8.3596299999999815</v>
      </c>
      <c r="AB3013" s="155">
        <f t="shared" si="512"/>
        <v>6.9836316666666658</v>
      </c>
      <c r="AC3013" s="155">
        <f t="shared" si="520"/>
        <v>8.3596299999999815</v>
      </c>
      <c r="AD3013" s="155">
        <f t="shared" si="513"/>
        <v>6.075878333333331</v>
      </c>
      <c r="AE3013" s="152">
        <f t="shared" si="521"/>
        <v>0</v>
      </c>
      <c r="AF3013" s="152"/>
      <c r="AG3013" s="156">
        <v>39993</v>
      </c>
      <c r="AH3013" s="159">
        <v>199.74761000000001</v>
      </c>
      <c r="AI3013" s="155">
        <f t="shared" si="514"/>
        <v>210.56935466666664</v>
      </c>
      <c r="AJ3013" s="158">
        <f t="shared" si="522"/>
        <v>4.1850963823797348E-2</v>
      </c>
      <c r="AK3013" s="155">
        <f t="shared" si="515"/>
        <v>2.8987433949753689E-2</v>
      </c>
      <c r="AL3013" s="158">
        <f t="shared" si="516"/>
        <v>2.8854523218497328E-2</v>
      </c>
    </row>
    <row r="3014" spans="18:38" ht="14.25" x14ac:dyDescent="0.2">
      <c r="R3014" s="152" t="s">
        <v>93</v>
      </c>
      <c r="S3014" s="152"/>
      <c r="T3014" s="152" t="s">
        <v>92</v>
      </c>
      <c r="U3014" s="162">
        <v>39994</v>
      </c>
      <c r="V3014" s="152">
        <v>324.52301999999997</v>
      </c>
      <c r="W3014" s="152">
        <v>320.13529</v>
      </c>
      <c r="X3014" s="152">
        <v>324.38484</v>
      </c>
      <c r="Y3014" s="154">
        <f t="shared" si="517"/>
        <v>4.2495499999999993</v>
      </c>
      <c r="Z3014" s="154">
        <f t="shared" si="518"/>
        <v>-0.1381799999999771</v>
      </c>
      <c r="AA3014" s="154">
        <f t="shared" si="519"/>
        <v>-4.3877299999999764</v>
      </c>
      <c r="AB3014" s="155">
        <f t="shared" si="512"/>
        <v>6.8775443333333328</v>
      </c>
      <c r="AC3014" s="155">
        <f t="shared" si="520"/>
        <v>4.3877299999999764</v>
      </c>
      <c r="AD3014" s="155">
        <f t="shared" si="513"/>
        <v>5.9840483333333303</v>
      </c>
      <c r="AE3014" s="152">
        <f t="shared" si="521"/>
        <v>0</v>
      </c>
      <c r="AF3014" s="152"/>
      <c r="AG3014" s="156">
        <v>39994</v>
      </c>
      <c r="AH3014" s="159">
        <v>189.55971</v>
      </c>
      <c r="AI3014" s="155">
        <f t="shared" si="514"/>
        <v>209.64431033333338</v>
      </c>
      <c r="AJ3014" s="158">
        <f t="shared" si="522"/>
        <v>2.3146954592829755E-2</v>
      </c>
      <c r="AK3014" s="155">
        <f t="shared" si="515"/>
        <v>2.8663391320258292E-2</v>
      </c>
      <c r="AL3014" s="158">
        <f t="shared" si="516"/>
        <v>2.8543814634505102E-2</v>
      </c>
    </row>
    <row r="3015" spans="18:38" ht="14.25" x14ac:dyDescent="0.2">
      <c r="R3015" s="152" t="s">
        <v>93</v>
      </c>
      <c r="S3015" s="152"/>
      <c r="T3015" s="152" t="s">
        <v>92</v>
      </c>
      <c r="U3015" s="162">
        <v>39995</v>
      </c>
      <c r="V3015" s="152">
        <v>322.66748000000001</v>
      </c>
      <c r="W3015" s="152">
        <v>318.9579</v>
      </c>
      <c r="X3015" s="152">
        <v>322.68831</v>
      </c>
      <c r="Y3015" s="154">
        <f t="shared" si="517"/>
        <v>3.7304100000000062</v>
      </c>
      <c r="Z3015" s="154">
        <f t="shared" si="518"/>
        <v>2.0829999999989468E-2</v>
      </c>
      <c r="AA3015" s="154">
        <f t="shared" si="519"/>
        <v>-3.7095800000000168</v>
      </c>
      <c r="AB3015" s="155">
        <f t="shared" si="512"/>
        <v>6.6062770000000004</v>
      </c>
      <c r="AC3015" s="155">
        <f t="shared" si="520"/>
        <v>3.7095800000000168</v>
      </c>
      <c r="AD3015" s="155">
        <f t="shared" si="513"/>
        <v>5.7343049999999982</v>
      </c>
      <c r="AE3015" s="152">
        <f t="shared" si="521"/>
        <v>0</v>
      </c>
      <c r="AF3015" s="152"/>
      <c r="AG3015" s="156">
        <v>39995</v>
      </c>
      <c r="AH3015" s="159">
        <v>173.28389000000001</v>
      </c>
      <c r="AI3015" s="155">
        <f t="shared" si="514"/>
        <v>207.882927</v>
      </c>
      <c r="AJ3015" s="158">
        <f t="shared" si="522"/>
        <v>2.1407529574734366E-2</v>
      </c>
      <c r="AK3015" s="155">
        <f t="shared" si="515"/>
        <v>2.7725697116469172E-2</v>
      </c>
      <c r="AL3015" s="158">
        <f t="shared" si="516"/>
        <v>2.7584299888176955E-2</v>
      </c>
    </row>
    <row r="3016" spans="18:38" ht="14.25" x14ac:dyDescent="0.2">
      <c r="R3016" s="152" t="s">
        <v>93</v>
      </c>
      <c r="S3016" s="152"/>
      <c r="T3016" s="152" t="s">
        <v>92</v>
      </c>
      <c r="U3016" s="162">
        <v>39996</v>
      </c>
      <c r="V3016" s="152">
        <v>319.53931999999998</v>
      </c>
      <c r="W3016" s="152">
        <v>310.27972999999997</v>
      </c>
      <c r="X3016" s="152">
        <v>319.12889000000001</v>
      </c>
      <c r="Y3016" s="154">
        <f t="shared" si="517"/>
        <v>8.8491600000000403</v>
      </c>
      <c r="Z3016" s="154">
        <f t="shared" si="518"/>
        <v>-0.41042999999996255</v>
      </c>
      <c r="AA3016" s="154">
        <f t="shared" si="519"/>
        <v>-9.2595900000000029</v>
      </c>
      <c r="AB3016" s="155">
        <f t="shared" si="512"/>
        <v>6.7247030000000017</v>
      </c>
      <c r="AC3016" s="155">
        <f t="shared" si="520"/>
        <v>9.2595900000000029</v>
      </c>
      <c r="AD3016" s="155">
        <f t="shared" si="513"/>
        <v>5.8677146666666662</v>
      </c>
      <c r="AE3016" s="152">
        <f t="shared" si="521"/>
        <v>0</v>
      </c>
      <c r="AF3016" s="152"/>
      <c r="AG3016" s="156">
        <v>39996</v>
      </c>
      <c r="AH3016" s="159">
        <v>173.59777</v>
      </c>
      <c r="AI3016" s="155">
        <f t="shared" si="514"/>
        <v>206.03843800000004</v>
      </c>
      <c r="AJ3016" s="158">
        <f t="shared" si="522"/>
        <v>5.3339337250703181E-2</v>
      </c>
      <c r="AK3016" s="155">
        <f t="shared" si="515"/>
        <v>2.8738194460632718E-2</v>
      </c>
      <c r="AL3016" s="158">
        <f t="shared" si="516"/>
        <v>2.8478737868643057E-2</v>
      </c>
    </row>
    <row r="3017" spans="18:38" ht="14.25" x14ac:dyDescent="0.2">
      <c r="R3017" s="152" t="s">
        <v>93</v>
      </c>
      <c r="S3017" s="152"/>
      <c r="T3017" s="152" t="s">
        <v>92</v>
      </c>
      <c r="U3017" s="162">
        <v>39997</v>
      </c>
      <c r="V3017" s="152">
        <v>317.96350999999999</v>
      </c>
      <c r="W3017" s="152">
        <v>311.99605000000003</v>
      </c>
      <c r="X3017" s="152">
        <v>321.39479999999998</v>
      </c>
      <c r="Y3017" s="154">
        <f t="shared" si="517"/>
        <v>9.39874999999995</v>
      </c>
      <c r="Z3017" s="154">
        <f t="shared" si="518"/>
        <v>3.43128999999999</v>
      </c>
      <c r="AA3017" s="154">
        <f t="shared" si="519"/>
        <v>-5.96745999999996</v>
      </c>
      <c r="AB3017" s="155">
        <f t="shared" si="512"/>
        <v>6.7218453333333326</v>
      </c>
      <c r="AC3017" s="155">
        <f t="shared" si="520"/>
        <v>5.96745999999996</v>
      </c>
      <c r="AD3017" s="155">
        <f t="shared" si="513"/>
        <v>5.749813999999998</v>
      </c>
      <c r="AE3017" s="152">
        <f t="shared" si="521"/>
        <v>0</v>
      </c>
      <c r="AF3017" s="152"/>
      <c r="AG3017" s="156">
        <v>39997</v>
      </c>
      <c r="AH3017" s="159">
        <v>170.99367000000001</v>
      </c>
      <c r="AI3017" s="155">
        <f t="shared" si="514"/>
        <v>204.57532666666668</v>
      </c>
      <c r="AJ3017" s="158">
        <f t="shared" si="522"/>
        <v>3.4898718765437105E-2</v>
      </c>
      <c r="AK3017" s="155">
        <f t="shared" si="515"/>
        <v>2.8427147479607E-2</v>
      </c>
      <c r="AL3017" s="158">
        <f t="shared" si="516"/>
        <v>2.8106097121715447E-2</v>
      </c>
    </row>
    <row r="3018" spans="18:38" ht="14.25" x14ac:dyDescent="0.2">
      <c r="R3018" s="152" t="s">
        <v>93</v>
      </c>
      <c r="S3018" s="152"/>
      <c r="T3018" s="152" t="s">
        <v>92</v>
      </c>
      <c r="U3018" s="162">
        <v>39998</v>
      </c>
      <c r="V3018" s="152">
        <v>321.66539</v>
      </c>
      <c r="W3018" s="152">
        <v>314.54669000000001</v>
      </c>
      <c r="X3018" s="152">
        <v>325.22041999999999</v>
      </c>
      <c r="Y3018" s="154">
        <f t="shared" si="517"/>
        <v>10.673729999999978</v>
      </c>
      <c r="Z3018" s="154">
        <f t="shared" si="518"/>
        <v>3.5550299999999879</v>
      </c>
      <c r="AA3018" s="154">
        <f t="shared" si="519"/>
        <v>-7.1186999999999898</v>
      </c>
      <c r="AB3018" s="155">
        <f t="shared" si="512"/>
        <v>6.9482549999999987</v>
      </c>
      <c r="AC3018" s="155">
        <f t="shared" si="520"/>
        <v>7.1186999999999898</v>
      </c>
      <c r="AD3018" s="155">
        <f t="shared" si="513"/>
        <v>5.8599129999999979</v>
      </c>
      <c r="AE3018" s="152">
        <f t="shared" si="521"/>
        <v>0</v>
      </c>
      <c r="AF3018" s="152"/>
      <c r="AG3018" s="156">
        <v>39998</v>
      </c>
      <c r="AH3018" s="159">
        <v>161.59097</v>
      </c>
      <c r="AI3018" s="155">
        <f t="shared" si="514"/>
        <v>202.97451200000009</v>
      </c>
      <c r="AJ3018" s="158">
        <f t="shared" si="522"/>
        <v>4.4053823057068037E-2</v>
      </c>
      <c r="AK3018" s="155">
        <f t="shared" si="515"/>
        <v>2.92888255693643E-2</v>
      </c>
      <c r="AL3018" s="158">
        <f t="shared" si="516"/>
        <v>2.8870191346980528E-2</v>
      </c>
    </row>
    <row r="3019" spans="18:38" ht="14.25" x14ac:dyDescent="0.2">
      <c r="R3019" s="152" t="s">
        <v>93</v>
      </c>
      <c r="S3019" s="152"/>
      <c r="T3019" s="152" t="s">
        <v>92</v>
      </c>
      <c r="U3019" s="162">
        <v>39999</v>
      </c>
      <c r="V3019" s="152">
        <v>325.66973000000002</v>
      </c>
      <c r="W3019" s="152">
        <v>323.44018999999997</v>
      </c>
      <c r="X3019" s="152">
        <v>327.08285999999998</v>
      </c>
      <c r="Y3019" s="154">
        <f t="shared" si="517"/>
        <v>3.6426700000000096</v>
      </c>
      <c r="Z3019" s="154">
        <f t="shared" si="518"/>
        <v>1.4131299999999669</v>
      </c>
      <c r="AA3019" s="154">
        <f t="shared" si="519"/>
        <v>-2.2295400000000427</v>
      </c>
      <c r="AB3019" s="155">
        <f t="shared" si="512"/>
        <v>6.9622133333333336</v>
      </c>
      <c r="AC3019" s="155">
        <f t="shared" si="520"/>
        <v>2.2295400000000427</v>
      </c>
      <c r="AD3019" s="155">
        <f t="shared" si="513"/>
        <v>5.8498996666666665</v>
      </c>
      <c r="AE3019" s="152">
        <f t="shared" si="521"/>
        <v>0</v>
      </c>
      <c r="AF3019" s="152"/>
      <c r="AG3019" s="156">
        <v>39999</v>
      </c>
      <c r="AH3019" s="159">
        <v>170.46414999999999</v>
      </c>
      <c r="AI3019" s="155">
        <f t="shared" si="514"/>
        <v>201.36762033333338</v>
      </c>
      <c r="AJ3019" s="158">
        <f t="shared" si="522"/>
        <v>1.3079231028929208E-2</v>
      </c>
      <c r="AK3019" s="155">
        <f t="shared" si="515"/>
        <v>2.9339145817799107E-2</v>
      </c>
      <c r="AL3019" s="158">
        <f t="shared" si="516"/>
        <v>2.9050845696954902E-2</v>
      </c>
    </row>
    <row r="3020" spans="18:38" ht="14.25" x14ac:dyDescent="0.2">
      <c r="R3020" s="152" t="s">
        <v>93</v>
      </c>
      <c r="S3020" s="152"/>
      <c r="T3020" s="152" t="s">
        <v>92</v>
      </c>
      <c r="U3020" s="162">
        <v>40000</v>
      </c>
      <c r="V3020" s="152">
        <v>326.94490999999999</v>
      </c>
      <c r="W3020" s="152">
        <v>318.61541</v>
      </c>
      <c r="X3020" s="152">
        <v>330.13502</v>
      </c>
      <c r="Y3020" s="154">
        <f t="shared" si="517"/>
        <v>11.51961</v>
      </c>
      <c r="Z3020" s="154">
        <f t="shared" si="518"/>
        <v>3.1901100000000042</v>
      </c>
      <c r="AA3020" s="154">
        <f t="shared" si="519"/>
        <v>-8.3294999999999959</v>
      </c>
      <c r="AB3020" s="155">
        <f t="shared" si="512"/>
        <v>7.2053469999999988</v>
      </c>
      <c r="AC3020" s="155">
        <f t="shared" si="520"/>
        <v>8.3294999999999959</v>
      </c>
      <c r="AD3020" s="155">
        <f t="shared" si="513"/>
        <v>5.9932079999999983</v>
      </c>
      <c r="AE3020" s="152">
        <f t="shared" si="521"/>
        <v>0</v>
      </c>
      <c r="AF3020" s="152"/>
      <c r="AG3020" s="156">
        <v>40000</v>
      </c>
      <c r="AH3020" s="159">
        <v>176.911</v>
      </c>
      <c r="AI3020" s="155">
        <f t="shared" si="514"/>
        <v>200.04352033333336</v>
      </c>
      <c r="AJ3020" s="158">
        <f t="shared" si="522"/>
        <v>4.7082996534980839E-2</v>
      </c>
      <c r="AK3020" s="155">
        <f t="shared" si="515"/>
        <v>3.0288447077274998E-2</v>
      </c>
      <c r="AL3020" s="158">
        <f t="shared" si="516"/>
        <v>2.9959520758350434E-2</v>
      </c>
    </row>
    <row r="3021" spans="18:38" ht="14.25" x14ac:dyDescent="0.2">
      <c r="R3021" s="152" t="s">
        <v>93</v>
      </c>
      <c r="S3021" s="152"/>
      <c r="T3021" s="152" t="s">
        <v>92</v>
      </c>
      <c r="U3021" s="162">
        <v>40001</v>
      </c>
      <c r="V3021" s="152">
        <v>330.33784000000003</v>
      </c>
      <c r="W3021" s="152">
        <v>323.21607999999998</v>
      </c>
      <c r="X3021" s="152">
        <v>330.09989000000002</v>
      </c>
      <c r="Y3021" s="154">
        <f t="shared" si="517"/>
        <v>6.8838100000000395</v>
      </c>
      <c r="Z3021" s="154">
        <f t="shared" si="518"/>
        <v>-0.2379500000000121</v>
      </c>
      <c r="AA3021" s="154">
        <f t="shared" si="519"/>
        <v>-7.1217600000000516</v>
      </c>
      <c r="AB3021" s="155">
        <f t="shared" si="512"/>
        <v>7.2709443333333335</v>
      </c>
      <c r="AC3021" s="155">
        <f t="shared" si="520"/>
        <v>7.1217600000000516</v>
      </c>
      <c r="AD3021" s="155">
        <f t="shared" si="513"/>
        <v>6.1494556666666673</v>
      </c>
      <c r="AE3021" s="152">
        <f t="shared" si="521"/>
        <v>0</v>
      </c>
      <c r="AF3021" s="152"/>
      <c r="AG3021" s="156">
        <v>40001</v>
      </c>
      <c r="AH3021" s="159">
        <v>184.31299999999999</v>
      </c>
      <c r="AI3021" s="155">
        <f t="shared" si="514"/>
        <v>198.88730700000002</v>
      </c>
      <c r="AJ3021" s="158">
        <f t="shared" si="522"/>
        <v>3.8639488261815784E-2</v>
      </c>
      <c r="AK3021" s="155">
        <f t="shared" si="515"/>
        <v>3.1205906934188562E-2</v>
      </c>
      <c r="AL3021" s="158">
        <f t="shared" si="516"/>
        <v>3.0919296758674834E-2</v>
      </c>
    </row>
    <row r="3022" spans="18:38" ht="14.25" x14ac:dyDescent="0.2">
      <c r="R3022" s="152" t="s">
        <v>93</v>
      </c>
      <c r="S3022" s="152"/>
      <c r="T3022" s="152" t="s">
        <v>92</v>
      </c>
      <c r="U3022" s="162">
        <v>40002</v>
      </c>
      <c r="V3022" s="152">
        <v>328.05007000000001</v>
      </c>
      <c r="W3022" s="152">
        <v>323.00375000000003</v>
      </c>
      <c r="X3022" s="152">
        <v>329.43547999999998</v>
      </c>
      <c r="Y3022" s="154">
        <f t="shared" si="517"/>
        <v>6.4317299999999591</v>
      </c>
      <c r="Z3022" s="154">
        <f t="shared" si="518"/>
        <v>1.3854099999999789</v>
      </c>
      <c r="AA3022" s="154">
        <f t="shared" si="519"/>
        <v>-5.0463199999999802</v>
      </c>
      <c r="AB3022" s="155">
        <f t="shared" si="512"/>
        <v>7.2956303333333326</v>
      </c>
      <c r="AC3022" s="155">
        <f t="shared" si="520"/>
        <v>5.0463199999999802</v>
      </c>
      <c r="AD3022" s="155">
        <f t="shared" si="513"/>
        <v>6.1292956666666667</v>
      </c>
      <c r="AE3022" s="152">
        <f t="shared" si="521"/>
        <v>0</v>
      </c>
      <c r="AF3022" s="152"/>
      <c r="AG3022" s="156">
        <v>40002</v>
      </c>
      <c r="AH3022" s="159">
        <v>180.28237999999999</v>
      </c>
      <c r="AI3022" s="155">
        <f t="shared" si="514"/>
        <v>197.41442633333332</v>
      </c>
      <c r="AJ3022" s="158">
        <f t="shared" si="522"/>
        <v>2.7991199139926932E-2</v>
      </c>
      <c r="AK3022" s="155">
        <f t="shared" si="515"/>
        <v>3.1299762721941758E-2</v>
      </c>
      <c r="AL3022" s="158">
        <f t="shared" si="516"/>
        <v>3.1047860992273076E-2</v>
      </c>
    </row>
    <row r="3023" spans="18:38" ht="14.25" x14ac:dyDescent="0.2">
      <c r="R3023" s="152" t="s">
        <v>93</v>
      </c>
      <c r="S3023" s="152"/>
      <c r="T3023" s="152" t="s">
        <v>92</v>
      </c>
      <c r="U3023" s="162">
        <v>40003</v>
      </c>
      <c r="V3023" s="152">
        <v>329.25295</v>
      </c>
      <c r="W3023" s="152">
        <v>324.20420000000001</v>
      </c>
      <c r="X3023" s="152">
        <v>331.71642000000003</v>
      </c>
      <c r="Y3023" s="154">
        <f t="shared" si="517"/>
        <v>7.5122200000000134</v>
      </c>
      <c r="Z3023" s="154">
        <f t="shared" si="518"/>
        <v>2.4634700000000294</v>
      </c>
      <c r="AA3023" s="154">
        <f t="shared" si="519"/>
        <v>-5.0487499999999841</v>
      </c>
      <c r="AB3023" s="155">
        <f t="shared" si="512"/>
        <v>7.2747329999999994</v>
      </c>
      <c r="AC3023" s="155">
        <f t="shared" si="520"/>
        <v>5.0487499999999841</v>
      </c>
      <c r="AD3023" s="155">
        <f t="shared" si="513"/>
        <v>6.0940523333333321</v>
      </c>
      <c r="AE3023" s="152">
        <f t="shared" si="521"/>
        <v>0</v>
      </c>
      <c r="AF3023" s="152"/>
      <c r="AG3023" s="156">
        <v>40003</v>
      </c>
      <c r="AH3023" s="159">
        <v>179.10757000000001</v>
      </c>
      <c r="AI3023" s="155">
        <f t="shared" si="514"/>
        <v>195.89117199999998</v>
      </c>
      <c r="AJ3023" s="158">
        <f t="shared" si="522"/>
        <v>2.8188367471011885E-2</v>
      </c>
      <c r="AK3023" s="155">
        <f t="shared" si="515"/>
        <v>3.133399110974807E-2</v>
      </c>
      <c r="AL3023" s="158">
        <f t="shared" si="516"/>
        <v>3.1109377064390285E-2</v>
      </c>
    </row>
    <row r="3024" spans="18:38" ht="14.25" x14ac:dyDescent="0.2">
      <c r="R3024" s="152" t="s">
        <v>93</v>
      </c>
      <c r="S3024" s="152"/>
      <c r="T3024" s="152" t="s">
        <v>92</v>
      </c>
      <c r="U3024" s="162">
        <v>40004</v>
      </c>
      <c r="V3024" s="152">
        <v>331.89472999999998</v>
      </c>
      <c r="W3024" s="152">
        <v>330.91034999999999</v>
      </c>
      <c r="X3024" s="152">
        <v>333.18687999999997</v>
      </c>
      <c r="Y3024" s="154">
        <f t="shared" si="517"/>
        <v>2.2765299999999797</v>
      </c>
      <c r="Z3024" s="154">
        <f t="shared" si="518"/>
        <v>1.2921499999999924</v>
      </c>
      <c r="AA3024" s="154">
        <f t="shared" si="519"/>
        <v>-0.98437999999998738</v>
      </c>
      <c r="AB3024" s="155">
        <f t="shared" si="512"/>
        <v>7.0714629999999978</v>
      </c>
      <c r="AC3024" s="155">
        <f t="shared" si="520"/>
        <v>0.98437999999998738</v>
      </c>
      <c r="AD3024" s="155">
        <f t="shared" si="513"/>
        <v>5.9132629999999988</v>
      </c>
      <c r="AE3024" s="152">
        <f t="shared" si="521"/>
        <v>0</v>
      </c>
      <c r="AF3024" s="152"/>
      <c r="AG3024" s="156">
        <v>40004</v>
      </c>
      <c r="AH3024" s="159">
        <v>188.75389999999999</v>
      </c>
      <c r="AI3024" s="155">
        <f t="shared" si="514"/>
        <v>194.7384623333333</v>
      </c>
      <c r="AJ3024" s="158">
        <f t="shared" si="522"/>
        <v>5.2151505213931335E-3</v>
      </c>
      <c r="AK3024" s="155">
        <f t="shared" si="515"/>
        <v>3.055141054591394E-2</v>
      </c>
      <c r="AL3024" s="158">
        <f t="shared" si="516"/>
        <v>3.0365151953794738E-2</v>
      </c>
    </row>
    <row r="3025" spans="18:38" ht="14.25" x14ac:dyDescent="0.2">
      <c r="R3025" s="152" t="s">
        <v>93</v>
      </c>
      <c r="S3025" s="152"/>
      <c r="T3025" s="152" t="s">
        <v>92</v>
      </c>
      <c r="U3025" s="162">
        <v>40005</v>
      </c>
      <c r="V3025" s="152">
        <v>330.66557</v>
      </c>
      <c r="W3025" s="152">
        <v>319.86083000000002</v>
      </c>
      <c r="X3025" s="152">
        <v>330.34649999999999</v>
      </c>
      <c r="Y3025" s="154">
        <f t="shared" si="517"/>
        <v>10.485669999999971</v>
      </c>
      <c r="Z3025" s="154">
        <f t="shared" si="518"/>
        <v>-0.31907000000001062</v>
      </c>
      <c r="AA3025" s="154">
        <f t="shared" si="519"/>
        <v>-10.804739999999981</v>
      </c>
      <c r="AB3025" s="155">
        <f t="shared" si="512"/>
        <v>7.2789213333333294</v>
      </c>
      <c r="AC3025" s="155">
        <f t="shared" si="520"/>
        <v>10.804739999999981</v>
      </c>
      <c r="AD3025" s="155">
        <f t="shared" si="513"/>
        <v>6.1301549999999967</v>
      </c>
      <c r="AE3025" s="152">
        <f t="shared" si="521"/>
        <v>0</v>
      </c>
      <c r="AF3025" s="152"/>
      <c r="AG3025" s="156">
        <v>40005</v>
      </c>
      <c r="AH3025" s="159">
        <v>186.94990999999999</v>
      </c>
      <c r="AI3025" s="155">
        <f t="shared" si="514"/>
        <v>193.738012</v>
      </c>
      <c r="AJ3025" s="158">
        <f t="shared" si="522"/>
        <v>5.7794839270048227E-2</v>
      </c>
      <c r="AK3025" s="155">
        <f t="shared" si="515"/>
        <v>3.1817581895041198E-2</v>
      </c>
      <c r="AL3025" s="158">
        <f t="shared" si="516"/>
        <v>3.1641467447286478E-2</v>
      </c>
    </row>
    <row r="3026" spans="18:38" ht="14.25" x14ac:dyDescent="0.2">
      <c r="R3026" s="152" t="s">
        <v>93</v>
      </c>
      <c r="S3026" s="152"/>
      <c r="T3026" s="152" t="s">
        <v>92</v>
      </c>
      <c r="U3026" s="162">
        <v>40006</v>
      </c>
      <c r="V3026" s="152">
        <v>329.2611</v>
      </c>
      <c r="W3026" s="152">
        <v>324.03384999999997</v>
      </c>
      <c r="X3026" s="152">
        <v>330.12580000000003</v>
      </c>
      <c r="Y3026" s="154">
        <f t="shared" si="517"/>
        <v>6.0919500000000539</v>
      </c>
      <c r="Z3026" s="154">
        <f t="shared" si="518"/>
        <v>0.86470000000002756</v>
      </c>
      <c r="AA3026" s="154">
        <f t="shared" si="519"/>
        <v>-5.2272500000000264</v>
      </c>
      <c r="AB3026" s="155">
        <f t="shared" si="512"/>
        <v>7.2421953333333322</v>
      </c>
      <c r="AC3026" s="155">
        <f t="shared" si="520"/>
        <v>5.2272500000000264</v>
      </c>
      <c r="AD3026" s="155">
        <f t="shared" si="513"/>
        <v>6.0652359999999987</v>
      </c>
      <c r="AE3026" s="152">
        <f t="shared" si="521"/>
        <v>0</v>
      </c>
      <c r="AF3026" s="152"/>
      <c r="AG3026" s="156">
        <v>40006</v>
      </c>
      <c r="AH3026" s="159">
        <v>182.43234000000001</v>
      </c>
      <c r="AI3026" s="155">
        <f t="shared" si="514"/>
        <v>192.87551500000001</v>
      </c>
      <c r="AJ3026" s="158">
        <f t="shared" si="522"/>
        <v>2.8653088591639102E-2</v>
      </c>
      <c r="AK3026" s="155">
        <f t="shared" si="515"/>
        <v>3.1624569904104852E-2</v>
      </c>
      <c r="AL3026" s="158">
        <f t="shared" si="516"/>
        <v>3.1446376176882784E-2</v>
      </c>
    </row>
    <row r="3027" spans="18:38" ht="14.25" x14ac:dyDescent="0.2">
      <c r="R3027" s="152" t="s">
        <v>93</v>
      </c>
      <c r="S3027" s="152"/>
      <c r="T3027" s="152" t="s">
        <v>92</v>
      </c>
      <c r="U3027" s="162">
        <v>40007</v>
      </c>
      <c r="V3027" s="152">
        <v>326.78888000000001</v>
      </c>
      <c r="W3027" s="152">
        <v>318.48450000000003</v>
      </c>
      <c r="X3027" s="152">
        <v>326.95940000000002</v>
      </c>
      <c r="Y3027" s="154">
        <f t="shared" si="517"/>
        <v>8.474899999999991</v>
      </c>
      <c r="Z3027" s="154">
        <f t="shared" si="518"/>
        <v>0.17052000000001044</v>
      </c>
      <c r="AA3027" s="154">
        <f t="shared" si="519"/>
        <v>-8.3043799999999806</v>
      </c>
      <c r="AB3027" s="155">
        <f t="shared" si="512"/>
        <v>7.2582749999999994</v>
      </c>
      <c r="AC3027" s="155">
        <f t="shared" si="520"/>
        <v>8.3043799999999806</v>
      </c>
      <c r="AD3027" s="155">
        <f t="shared" si="513"/>
        <v>6.096385999999999</v>
      </c>
      <c r="AE3027" s="152">
        <f t="shared" si="521"/>
        <v>0</v>
      </c>
      <c r="AF3027" s="152"/>
      <c r="AG3027" s="156">
        <v>40007</v>
      </c>
      <c r="AH3027" s="159">
        <v>192.65889000000001</v>
      </c>
      <c r="AI3027" s="155">
        <f t="shared" si="514"/>
        <v>192.67077199999997</v>
      </c>
      <c r="AJ3027" s="158">
        <f t="shared" si="522"/>
        <v>4.3104058162070691E-2</v>
      </c>
      <c r="AK3027" s="155">
        <f t="shared" si="515"/>
        <v>3.1825651478068734E-2</v>
      </c>
      <c r="AL3027" s="158">
        <f t="shared" si="516"/>
        <v>3.1641467653433182E-2</v>
      </c>
    </row>
    <row r="3028" spans="18:38" ht="14.25" x14ac:dyDescent="0.2">
      <c r="R3028" s="152" t="s">
        <v>93</v>
      </c>
      <c r="S3028" s="152"/>
      <c r="T3028" s="152" t="s">
        <v>92</v>
      </c>
      <c r="U3028" s="162">
        <v>40008</v>
      </c>
      <c r="V3028" s="152">
        <v>324.30518000000001</v>
      </c>
      <c r="W3028" s="152">
        <v>317.39749999999998</v>
      </c>
      <c r="X3028" s="152">
        <v>324.31745999999998</v>
      </c>
      <c r="Y3028" s="154">
        <f t="shared" si="517"/>
        <v>6.9199600000000032</v>
      </c>
      <c r="Z3028" s="154">
        <f t="shared" si="518"/>
        <v>1.2279999999975644E-2</v>
      </c>
      <c r="AA3028" s="154">
        <f t="shared" si="519"/>
        <v>-6.9076800000000276</v>
      </c>
      <c r="AB3028" s="155">
        <f t="shared" si="512"/>
        <v>7.2522550000000008</v>
      </c>
      <c r="AC3028" s="155">
        <f t="shared" si="520"/>
        <v>6.9076800000000276</v>
      </c>
      <c r="AD3028" s="155">
        <f t="shared" si="513"/>
        <v>6.1404710000000007</v>
      </c>
      <c r="AE3028" s="152">
        <f t="shared" si="521"/>
        <v>0</v>
      </c>
      <c r="AF3028" s="152"/>
      <c r="AG3028" s="156">
        <v>40008</v>
      </c>
      <c r="AH3028" s="159">
        <v>189.85378</v>
      </c>
      <c r="AI3028" s="155">
        <f t="shared" si="514"/>
        <v>192.377365</v>
      </c>
      <c r="AJ3028" s="158">
        <f t="shared" si="522"/>
        <v>3.6384211049155978E-2</v>
      </c>
      <c r="AK3028" s="155">
        <f t="shared" si="515"/>
        <v>3.2101305799951005E-2</v>
      </c>
      <c r="AL3028" s="158">
        <f t="shared" si="516"/>
        <v>3.1918885051783516E-2</v>
      </c>
    </row>
    <row r="3029" spans="18:38" ht="14.25" x14ac:dyDescent="0.2">
      <c r="R3029" s="152" t="s">
        <v>93</v>
      </c>
      <c r="S3029" s="152"/>
      <c r="T3029" s="152" t="s">
        <v>92</v>
      </c>
      <c r="U3029" s="162">
        <v>40009</v>
      </c>
      <c r="V3029" s="152">
        <v>323.77891</v>
      </c>
      <c r="W3029" s="152">
        <v>316.66417999999999</v>
      </c>
      <c r="X3029" s="152">
        <v>324.05588999999998</v>
      </c>
      <c r="Y3029" s="154">
        <f t="shared" si="517"/>
        <v>7.3917099999999891</v>
      </c>
      <c r="Z3029" s="154">
        <f t="shared" si="518"/>
        <v>0.27697999999998046</v>
      </c>
      <c r="AA3029" s="154">
        <f t="shared" si="519"/>
        <v>-7.1147300000000087</v>
      </c>
      <c r="AB3029" s="155">
        <f t="shared" si="512"/>
        <v>7.2387703333333322</v>
      </c>
      <c r="AC3029" s="155">
        <f t="shared" si="520"/>
        <v>7.1147300000000087</v>
      </c>
      <c r="AD3029" s="155">
        <f t="shared" si="513"/>
        <v>6.1237346666666665</v>
      </c>
      <c r="AE3029" s="152">
        <f t="shared" si="521"/>
        <v>0</v>
      </c>
      <c r="AF3029" s="152"/>
      <c r="AG3029" s="156">
        <v>40009</v>
      </c>
      <c r="AH3029" s="159">
        <v>200.23382000000001</v>
      </c>
      <c r="AI3029" s="155">
        <f t="shared" si="514"/>
        <v>192.14615999999998</v>
      </c>
      <c r="AJ3029" s="158">
        <f t="shared" si="522"/>
        <v>3.5532109410887774E-2</v>
      </c>
      <c r="AK3029" s="155">
        <f t="shared" si="515"/>
        <v>3.2060174684389278E-2</v>
      </c>
      <c r="AL3029" s="158">
        <f t="shared" si="516"/>
        <v>3.1870190206594123E-2</v>
      </c>
    </row>
    <row r="3030" spans="18:38" ht="14.25" x14ac:dyDescent="0.2">
      <c r="R3030" s="152" t="s">
        <v>93</v>
      </c>
      <c r="S3030" s="152"/>
      <c r="T3030" s="152" t="s">
        <v>92</v>
      </c>
      <c r="U3030" s="162">
        <v>40010</v>
      </c>
      <c r="V3030" s="152">
        <v>323.24110999999999</v>
      </c>
      <c r="W3030" s="152">
        <v>306.72946000000002</v>
      </c>
      <c r="X3030" s="152">
        <v>323.42205000000001</v>
      </c>
      <c r="Y3030" s="154">
        <f t="shared" si="517"/>
        <v>16.692589999999996</v>
      </c>
      <c r="Z3030" s="154">
        <f t="shared" si="518"/>
        <v>0.18094000000002097</v>
      </c>
      <c r="AA3030" s="154">
        <f t="shared" si="519"/>
        <v>-16.511649999999975</v>
      </c>
      <c r="AB3030" s="155">
        <f t="shared" si="512"/>
        <v>7.5097316666666662</v>
      </c>
      <c r="AC3030" s="155">
        <f t="shared" si="520"/>
        <v>16.511649999999975</v>
      </c>
      <c r="AD3030" s="155">
        <f t="shared" si="513"/>
        <v>6.4443390000000003</v>
      </c>
      <c r="AE3030" s="152">
        <f t="shared" si="521"/>
        <v>0</v>
      </c>
      <c r="AF3030" s="152"/>
      <c r="AG3030" s="156">
        <v>40010</v>
      </c>
      <c r="AH3030" s="159">
        <v>195.17223999999999</v>
      </c>
      <c r="AI3030" s="155">
        <f t="shared" si="514"/>
        <v>191.87054533333335</v>
      </c>
      <c r="AJ3030" s="158">
        <f t="shared" si="522"/>
        <v>8.4600402188343873E-2</v>
      </c>
      <c r="AK3030" s="155">
        <f t="shared" si="515"/>
        <v>3.3750699140866418E-2</v>
      </c>
      <c r="AL3030" s="158">
        <f t="shared" si="516"/>
        <v>3.3586911366746589E-2</v>
      </c>
    </row>
    <row r="3031" spans="18:38" ht="14.25" x14ac:dyDescent="0.2">
      <c r="R3031" s="152" t="s">
        <v>93</v>
      </c>
      <c r="S3031" s="152"/>
      <c r="T3031" s="152" t="s">
        <v>92</v>
      </c>
      <c r="U3031" s="162">
        <v>40011</v>
      </c>
      <c r="V3031" s="152">
        <v>324.74705999999998</v>
      </c>
      <c r="W3031" s="152">
        <v>317.09339999999997</v>
      </c>
      <c r="X3031" s="152">
        <v>324.95675999999997</v>
      </c>
      <c r="Y3031" s="154">
        <f t="shared" si="517"/>
        <v>7.8633600000000001</v>
      </c>
      <c r="Z3031" s="154">
        <f t="shared" si="518"/>
        <v>0.209699999999998</v>
      </c>
      <c r="AA3031" s="154">
        <f t="shared" si="519"/>
        <v>-7.6536600000000021</v>
      </c>
      <c r="AB3031" s="155">
        <f t="shared" si="512"/>
        <v>7.6185676666666664</v>
      </c>
      <c r="AC3031" s="155">
        <f t="shared" si="520"/>
        <v>7.6536600000000021</v>
      </c>
      <c r="AD3031" s="155">
        <f t="shared" si="513"/>
        <v>6.5647130000000002</v>
      </c>
      <c r="AE3031" s="152">
        <f t="shared" si="521"/>
        <v>0</v>
      </c>
      <c r="AF3031" s="152"/>
      <c r="AG3031" s="156">
        <v>40011</v>
      </c>
      <c r="AH3031" s="159">
        <v>190.29673</v>
      </c>
      <c r="AI3031" s="155">
        <f t="shared" si="514"/>
        <v>191.05300533333335</v>
      </c>
      <c r="AJ3031" s="158">
        <f t="shared" si="522"/>
        <v>4.0219608608093281E-2</v>
      </c>
      <c r="AK3031" s="155">
        <f t="shared" si="515"/>
        <v>3.4464101284769129E-2</v>
      </c>
      <c r="AL3031" s="158">
        <f t="shared" si="516"/>
        <v>3.4360689529831977E-2</v>
      </c>
    </row>
    <row r="3032" spans="18:38" ht="14.25" x14ac:dyDescent="0.2">
      <c r="R3032" s="152" t="s">
        <v>93</v>
      </c>
      <c r="S3032" s="152"/>
      <c r="T3032" s="152" t="s">
        <v>92</v>
      </c>
      <c r="U3032" s="162">
        <v>40012</v>
      </c>
      <c r="V3032" s="152">
        <v>325.68230999999997</v>
      </c>
      <c r="W3032" s="152">
        <v>322.80619000000002</v>
      </c>
      <c r="X3032" s="152">
        <v>327.38580999999999</v>
      </c>
      <c r="Y3032" s="154">
        <f t="shared" si="517"/>
        <v>4.5796199999999772</v>
      </c>
      <c r="Z3032" s="154">
        <f t="shared" si="518"/>
        <v>1.7035000000000196</v>
      </c>
      <c r="AA3032" s="154">
        <f t="shared" si="519"/>
        <v>-2.8761199999999576</v>
      </c>
      <c r="AB3032" s="155">
        <f t="shared" si="512"/>
        <v>7.5385503333333324</v>
      </c>
      <c r="AC3032" s="155">
        <f t="shared" si="520"/>
        <v>2.8761199999999576</v>
      </c>
      <c r="AD3032" s="155">
        <f t="shared" si="513"/>
        <v>6.4703506666666648</v>
      </c>
      <c r="AE3032" s="152">
        <f t="shared" si="521"/>
        <v>0</v>
      </c>
      <c r="AF3032" s="152"/>
      <c r="AG3032" s="156">
        <v>40012</v>
      </c>
      <c r="AH3032" s="159">
        <v>186.25</v>
      </c>
      <c r="AI3032" s="155">
        <f t="shared" si="514"/>
        <v>189.99217666666669</v>
      </c>
      <c r="AJ3032" s="158">
        <f t="shared" si="522"/>
        <v>1.5442255033556819E-2</v>
      </c>
      <c r="AK3032" s="155">
        <f t="shared" si="515"/>
        <v>3.410651423179218E-2</v>
      </c>
      <c r="AL3032" s="158">
        <f t="shared" si="516"/>
        <v>3.4055879458755947E-2</v>
      </c>
    </row>
    <row r="3033" spans="18:38" ht="14.25" x14ac:dyDescent="0.2">
      <c r="R3033" s="152" t="s">
        <v>93</v>
      </c>
      <c r="S3033" s="152"/>
      <c r="T3033" s="152" t="s">
        <v>92</v>
      </c>
      <c r="U3033" s="162">
        <v>40013</v>
      </c>
      <c r="V3033" s="152">
        <v>326.92917</v>
      </c>
      <c r="W3033" s="152">
        <v>321.75835999999998</v>
      </c>
      <c r="X3033" s="152">
        <v>328.19542999999999</v>
      </c>
      <c r="Y3033" s="154">
        <f t="shared" si="517"/>
        <v>6.4370700000000056</v>
      </c>
      <c r="Z3033" s="154">
        <f t="shared" si="518"/>
        <v>1.2662599999999884</v>
      </c>
      <c r="AA3033" s="154">
        <f t="shared" si="519"/>
        <v>-5.1708100000000172</v>
      </c>
      <c r="AB3033" s="155">
        <f t="shared" si="512"/>
        <v>7.5210126666666648</v>
      </c>
      <c r="AC3033" s="155">
        <f t="shared" si="520"/>
        <v>5.1708100000000172</v>
      </c>
      <c r="AD3033" s="155">
        <f t="shared" si="513"/>
        <v>6.4114549999999992</v>
      </c>
      <c r="AE3033" s="152">
        <f t="shared" si="521"/>
        <v>0</v>
      </c>
      <c r="AF3033" s="152"/>
      <c r="AG3033" s="156">
        <v>40013</v>
      </c>
      <c r="AH3033" s="159">
        <v>169.94518999999997</v>
      </c>
      <c r="AI3033" s="155">
        <f t="shared" si="514"/>
        <v>188.44373200000007</v>
      </c>
      <c r="AJ3033" s="158">
        <f t="shared" si="522"/>
        <v>3.0426339221486753E-2</v>
      </c>
      <c r="AK3033" s="155">
        <f t="shared" si="515"/>
        <v>3.4052067632857494E-2</v>
      </c>
      <c r="AL3033" s="158">
        <f t="shared" si="516"/>
        <v>3.4023179927258056E-2</v>
      </c>
    </row>
    <row r="3034" spans="18:38" ht="14.25" x14ac:dyDescent="0.2">
      <c r="R3034" s="152" t="s">
        <v>93</v>
      </c>
      <c r="S3034" s="152"/>
      <c r="T3034" s="152" t="s">
        <v>92</v>
      </c>
      <c r="U3034" s="162">
        <v>40014</v>
      </c>
      <c r="V3034" s="152">
        <v>321.7747</v>
      </c>
      <c r="W3034" s="152">
        <v>314.67653999999999</v>
      </c>
      <c r="X3034" s="152">
        <v>321.91935000000001</v>
      </c>
      <c r="Y3034" s="154">
        <f t="shared" si="517"/>
        <v>7.24281000000002</v>
      </c>
      <c r="Z3034" s="154">
        <f t="shared" si="518"/>
        <v>0.14465000000001282</v>
      </c>
      <c r="AA3034" s="154">
        <f t="shared" si="519"/>
        <v>-7.0981600000000071</v>
      </c>
      <c r="AB3034" s="155">
        <f t="shared" si="512"/>
        <v>7.5367066666666664</v>
      </c>
      <c r="AC3034" s="155">
        <f t="shared" si="520"/>
        <v>7.0981600000000071</v>
      </c>
      <c r="AD3034" s="155">
        <f t="shared" si="513"/>
        <v>6.4309946666666669</v>
      </c>
      <c r="AE3034" s="152">
        <f t="shared" si="521"/>
        <v>0</v>
      </c>
      <c r="AF3034" s="152"/>
      <c r="AG3034" s="156">
        <v>40014</v>
      </c>
      <c r="AH3034" s="159">
        <v>177.37755999999999</v>
      </c>
      <c r="AI3034" s="155">
        <f t="shared" si="514"/>
        <v>187.00537166666669</v>
      </c>
      <c r="AJ3034" s="158">
        <f t="shared" si="522"/>
        <v>4.0017237806180259E-2</v>
      </c>
      <c r="AK3034" s="155">
        <f t="shared" si="515"/>
        <v>3.4401677409489156E-2</v>
      </c>
      <c r="AL3034" s="158">
        <f t="shared" si="516"/>
        <v>3.4389357959886763E-2</v>
      </c>
    </row>
    <row r="3035" spans="18:38" ht="14.25" x14ac:dyDescent="0.2">
      <c r="R3035" s="152" t="s">
        <v>93</v>
      </c>
      <c r="S3035" s="152"/>
      <c r="T3035" s="152" t="s">
        <v>92</v>
      </c>
      <c r="U3035" s="162">
        <v>40015</v>
      </c>
      <c r="V3035" s="152">
        <v>320.83598999999998</v>
      </c>
      <c r="W3035" s="152">
        <v>315.84843999999998</v>
      </c>
      <c r="X3035" s="152">
        <v>322.54259000000002</v>
      </c>
      <c r="Y3035" s="154">
        <f t="shared" si="517"/>
        <v>6.694150000000036</v>
      </c>
      <c r="Z3035" s="154">
        <f t="shared" si="518"/>
        <v>1.7066000000000372</v>
      </c>
      <c r="AA3035" s="154">
        <f t="shared" si="519"/>
        <v>-4.9875499999999988</v>
      </c>
      <c r="AB3035" s="155">
        <f t="shared" si="512"/>
        <v>7.5815753333333342</v>
      </c>
      <c r="AC3035" s="155">
        <f t="shared" si="520"/>
        <v>4.9875499999999988</v>
      </c>
      <c r="AD3035" s="155">
        <f t="shared" si="513"/>
        <v>6.4364066666666666</v>
      </c>
      <c r="AE3035" s="152">
        <f t="shared" si="521"/>
        <v>0</v>
      </c>
      <c r="AF3035" s="152"/>
      <c r="AG3035" s="156">
        <v>40015</v>
      </c>
      <c r="AH3035" s="159">
        <v>177.46649000000002</v>
      </c>
      <c r="AI3035" s="155">
        <f t="shared" si="514"/>
        <v>185.76269300000004</v>
      </c>
      <c r="AJ3035" s="158">
        <f t="shared" si="522"/>
        <v>2.810417899176345E-2</v>
      </c>
      <c r="AK3035" s="155">
        <f t="shared" si="515"/>
        <v>3.4589510030443762E-2</v>
      </c>
      <c r="AL3035" s="158">
        <f t="shared" si="516"/>
        <v>3.464854305631037E-2</v>
      </c>
    </row>
    <row r="3036" spans="18:38" ht="14.25" x14ac:dyDescent="0.2">
      <c r="R3036" s="152" t="s">
        <v>93</v>
      </c>
      <c r="S3036" s="152"/>
      <c r="T3036" s="152" t="s">
        <v>92</v>
      </c>
      <c r="U3036" s="162">
        <v>40016</v>
      </c>
      <c r="V3036" s="152">
        <v>322.96422999999999</v>
      </c>
      <c r="W3036" s="152">
        <v>319.89854000000003</v>
      </c>
      <c r="X3036" s="152">
        <v>323.80558000000002</v>
      </c>
      <c r="Y3036" s="154">
        <f t="shared" si="517"/>
        <v>3.907039999999995</v>
      </c>
      <c r="Z3036" s="154">
        <f t="shared" si="518"/>
        <v>0.84135000000003402</v>
      </c>
      <c r="AA3036" s="154">
        <f t="shared" si="519"/>
        <v>-3.0656899999999609</v>
      </c>
      <c r="AB3036" s="155">
        <f t="shared" si="512"/>
        <v>7.5747433333333349</v>
      </c>
      <c r="AC3036" s="155">
        <f t="shared" si="520"/>
        <v>3.0656899999999609</v>
      </c>
      <c r="AD3036" s="155">
        <f t="shared" si="513"/>
        <v>6.4036389999999983</v>
      </c>
      <c r="AE3036" s="152">
        <f t="shared" si="521"/>
        <v>0</v>
      </c>
      <c r="AF3036" s="152"/>
      <c r="AG3036" s="156">
        <v>40016</v>
      </c>
      <c r="AH3036" s="159">
        <v>174.15376999999998</v>
      </c>
      <c r="AI3036" s="155">
        <f t="shared" si="514"/>
        <v>184.24169733333335</v>
      </c>
      <c r="AJ3036" s="158">
        <f t="shared" si="522"/>
        <v>1.7603351337154294E-2</v>
      </c>
      <c r="AK3036" s="155">
        <f t="shared" si="515"/>
        <v>3.4562242097470934E-2</v>
      </c>
      <c r="AL3036" s="158">
        <f t="shared" si="516"/>
        <v>3.4756730385600065E-2</v>
      </c>
    </row>
    <row r="3037" spans="18:38" ht="14.25" x14ac:dyDescent="0.2">
      <c r="R3037" s="152" t="s">
        <v>93</v>
      </c>
      <c r="S3037" s="152"/>
      <c r="T3037" s="152" t="s">
        <v>92</v>
      </c>
      <c r="U3037" s="162">
        <v>40017</v>
      </c>
      <c r="V3037" s="152">
        <v>324.12446</v>
      </c>
      <c r="W3037" s="152">
        <v>324.31673000000001</v>
      </c>
      <c r="X3037" s="152">
        <v>325.63745</v>
      </c>
      <c r="Y3037" s="154">
        <f t="shared" si="517"/>
        <v>1.3207199999999943</v>
      </c>
      <c r="Z3037" s="154">
        <f t="shared" si="518"/>
        <v>1.5129900000000021</v>
      </c>
      <c r="AA3037" s="154">
        <f t="shared" si="519"/>
        <v>0.19227000000000771</v>
      </c>
      <c r="AB3037" s="155">
        <f t="shared" si="512"/>
        <v>7.3223520000000004</v>
      </c>
      <c r="AC3037" s="155">
        <f t="shared" si="520"/>
        <v>0</v>
      </c>
      <c r="AD3037" s="155">
        <f t="shared" si="513"/>
        <v>6.1075723333333318</v>
      </c>
      <c r="AE3037" s="152">
        <f t="shared" si="521"/>
        <v>0</v>
      </c>
      <c r="AF3037" s="152"/>
      <c r="AG3037" s="156">
        <v>40017</v>
      </c>
      <c r="AH3037" s="159">
        <v>176.53788999999998</v>
      </c>
      <c r="AI3037" s="155">
        <f t="shared" si="514"/>
        <v>183.50064633333332</v>
      </c>
      <c r="AJ3037" s="158">
        <f t="shared" si="522"/>
        <v>0</v>
      </c>
      <c r="AK3037" s="155">
        <f t="shared" si="515"/>
        <v>3.3072744031487404E-2</v>
      </c>
      <c r="AL3037" s="158">
        <f t="shared" si="516"/>
        <v>3.3283655700257209E-2</v>
      </c>
    </row>
    <row r="3038" spans="18:38" ht="14.25" x14ac:dyDescent="0.2">
      <c r="R3038" s="152" t="s">
        <v>93</v>
      </c>
      <c r="S3038" s="152"/>
      <c r="T3038" s="152" t="s">
        <v>92</v>
      </c>
      <c r="U3038" s="162">
        <v>40018</v>
      </c>
      <c r="V3038" s="152">
        <v>324.33217999999999</v>
      </c>
      <c r="W3038" s="152">
        <v>317.78591999999998</v>
      </c>
      <c r="X3038" s="152">
        <v>324.08524999999997</v>
      </c>
      <c r="Y3038" s="154">
        <f t="shared" si="517"/>
        <v>6.2993299999999977</v>
      </c>
      <c r="Z3038" s="154">
        <f t="shared" si="518"/>
        <v>-0.2469300000000203</v>
      </c>
      <c r="AA3038" s="154">
        <f t="shared" si="519"/>
        <v>-6.546260000000018</v>
      </c>
      <c r="AB3038" s="155">
        <f t="shared" ref="AB3038:AB3101" si="523">AVERAGE(Y3009:Y3038)</f>
        <v>7.0959833333333355</v>
      </c>
      <c r="AC3038" s="155">
        <f t="shared" si="520"/>
        <v>6.546260000000018</v>
      </c>
      <c r="AD3038" s="155">
        <f t="shared" ref="AD3038:AD3101" si="524">AVERAGE(AC3009:AC3038)</f>
        <v>5.9918859999999992</v>
      </c>
      <c r="AE3038" s="152">
        <f t="shared" si="521"/>
        <v>0</v>
      </c>
      <c r="AF3038" s="152"/>
      <c r="AG3038" s="156">
        <v>40018</v>
      </c>
      <c r="AH3038" s="159">
        <v>173.41333999999998</v>
      </c>
      <c r="AI3038" s="155">
        <f t="shared" ref="AI3038:AI3101" si="525">AVERAGE(AH3009:AH3038)</f>
        <v>182.71040833333331</v>
      </c>
      <c r="AJ3038" s="158">
        <f t="shared" si="522"/>
        <v>3.7749460335635185E-2</v>
      </c>
      <c r="AK3038" s="155">
        <f t="shared" ref="AK3038:AK3101" si="526">AVERAGE(AJ3009:AJ3038)</f>
        <v>3.2637196820479088E-2</v>
      </c>
      <c r="AL3038" s="158">
        <f t="shared" ref="AL3038:AL3101" si="527">AD3038/AI3038</f>
        <v>3.2794442608154645E-2</v>
      </c>
    </row>
    <row r="3039" spans="18:38" ht="14.25" x14ac:dyDescent="0.2">
      <c r="R3039" s="152" t="s">
        <v>93</v>
      </c>
      <c r="S3039" s="152"/>
      <c r="T3039" s="152" t="s">
        <v>92</v>
      </c>
      <c r="U3039" s="162">
        <v>40019</v>
      </c>
      <c r="V3039" s="152">
        <v>323.95143000000002</v>
      </c>
      <c r="W3039" s="152">
        <v>318.85646000000003</v>
      </c>
      <c r="X3039" s="152">
        <v>325.08852000000002</v>
      </c>
      <c r="Y3039" s="154">
        <f t="shared" si="517"/>
        <v>6.2320599999999899</v>
      </c>
      <c r="Z3039" s="154">
        <f t="shared" si="518"/>
        <v>1.1370900000000006</v>
      </c>
      <c r="AA3039" s="154">
        <f t="shared" si="519"/>
        <v>-5.0949699999999893</v>
      </c>
      <c r="AB3039" s="155">
        <f t="shared" si="523"/>
        <v>7.0985120000000013</v>
      </c>
      <c r="AC3039" s="155">
        <f t="shared" si="520"/>
        <v>5.0949699999999893</v>
      </c>
      <c r="AD3039" s="155">
        <f t="shared" si="524"/>
        <v>6.000731666666665</v>
      </c>
      <c r="AE3039" s="152">
        <f t="shared" si="521"/>
        <v>0</v>
      </c>
      <c r="AF3039" s="152"/>
      <c r="AG3039" s="156">
        <v>40019</v>
      </c>
      <c r="AH3039" s="159">
        <v>183.15807000000001</v>
      </c>
      <c r="AI3039" s="155">
        <f t="shared" si="525"/>
        <v>182.30030933333333</v>
      </c>
      <c r="AJ3039" s="158">
        <f t="shared" si="522"/>
        <v>2.7817338324213556E-2</v>
      </c>
      <c r="AK3039" s="155">
        <f t="shared" si="526"/>
        <v>3.2740816085454288E-2</v>
      </c>
      <c r="AL3039" s="158">
        <f t="shared" si="527"/>
        <v>3.2916738806484519E-2</v>
      </c>
    </row>
    <row r="3040" spans="18:38" ht="14.25" x14ac:dyDescent="0.2">
      <c r="R3040" s="152" t="s">
        <v>93</v>
      </c>
      <c r="S3040" s="152"/>
      <c r="T3040" s="152" t="s">
        <v>92</v>
      </c>
      <c r="U3040" s="162">
        <v>40020</v>
      </c>
      <c r="V3040" s="152">
        <v>321.90438999999998</v>
      </c>
      <c r="W3040" s="152">
        <v>318.16816999999998</v>
      </c>
      <c r="X3040" s="152">
        <v>323.34730000000002</v>
      </c>
      <c r="Y3040" s="154">
        <f t="shared" si="517"/>
        <v>5.1791300000000433</v>
      </c>
      <c r="Z3040" s="154">
        <f t="shared" si="518"/>
        <v>1.4429100000000403</v>
      </c>
      <c r="AA3040" s="154">
        <f t="shared" si="519"/>
        <v>-3.736220000000003</v>
      </c>
      <c r="AB3040" s="155">
        <f t="shared" si="523"/>
        <v>7.0808183333333359</v>
      </c>
      <c r="AC3040" s="155">
        <f t="shared" si="520"/>
        <v>3.736220000000003</v>
      </c>
      <c r="AD3040" s="155">
        <f t="shared" si="524"/>
        <v>5.9458976666666654</v>
      </c>
      <c r="AE3040" s="152">
        <f t="shared" si="521"/>
        <v>0</v>
      </c>
      <c r="AF3040" s="152"/>
      <c r="AG3040" s="156">
        <v>40020</v>
      </c>
      <c r="AH3040" s="159">
        <v>162.54497000000003</v>
      </c>
      <c r="AI3040" s="155">
        <f t="shared" si="525"/>
        <v>181.137055</v>
      </c>
      <c r="AJ3040" s="158">
        <f t="shared" si="522"/>
        <v>2.2985762032500925E-2</v>
      </c>
      <c r="AK3040" s="155">
        <f t="shared" si="526"/>
        <v>3.2598517955715695E-2</v>
      </c>
      <c r="AL3040" s="158">
        <f t="shared" si="527"/>
        <v>3.2825407626654111E-2</v>
      </c>
    </row>
    <row r="3041" spans="18:38" ht="14.25" x14ac:dyDescent="0.2">
      <c r="R3041" s="152" t="s">
        <v>93</v>
      </c>
      <c r="S3041" s="152"/>
      <c r="T3041" s="152" t="s">
        <v>92</v>
      </c>
      <c r="U3041" s="162">
        <v>40021</v>
      </c>
      <c r="V3041" s="152">
        <v>322.60160999999999</v>
      </c>
      <c r="W3041" s="152">
        <v>314.96458000000001</v>
      </c>
      <c r="X3041" s="152">
        <v>323.98540000000003</v>
      </c>
      <c r="Y3041" s="154">
        <f t="shared" si="517"/>
        <v>9.0208200000000147</v>
      </c>
      <c r="Z3041" s="154">
        <f t="shared" si="518"/>
        <v>1.3837900000000332</v>
      </c>
      <c r="AA3041" s="154">
        <f t="shared" si="519"/>
        <v>-7.6370299999999816</v>
      </c>
      <c r="AB3041" s="155">
        <f t="shared" si="523"/>
        <v>7.1814800000000014</v>
      </c>
      <c r="AC3041" s="155">
        <f t="shared" si="520"/>
        <v>7.6370299999999816</v>
      </c>
      <c r="AD3041" s="155">
        <f t="shared" si="524"/>
        <v>6.0053999999999972</v>
      </c>
      <c r="AE3041" s="152">
        <f t="shared" si="521"/>
        <v>0</v>
      </c>
      <c r="AF3041" s="152"/>
      <c r="AG3041" s="156">
        <v>40021</v>
      </c>
      <c r="AH3041" s="159">
        <v>189.80483000000001</v>
      </c>
      <c r="AI3041" s="155">
        <f t="shared" si="525"/>
        <v>181.143339</v>
      </c>
      <c r="AJ3041" s="158">
        <f t="shared" si="522"/>
        <v>4.0236225811534833E-2</v>
      </c>
      <c r="AK3041" s="155">
        <f t="shared" si="526"/>
        <v>3.2910988380281669E-2</v>
      </c>
      <c r="AL3041" s="158">
        <f t="shared" si="527"/>
        <v>3.3152750927264274E-2</v>
      </c>
    </row>
    <row r="3042" spans="18:38" ht="14.25" x14ac:dyDescent="0.2">
      <c r="R3042" s="152" t="s">
        <v>93</v>
      </c>
      <c r="S3042" s="152"/>
      <c r="T3042" s="152" t="s">
        <v>92</v>
      </c>
      <c r="U3042" s="162">
        <v>40022</v>
      </c>
      <c r="V3042" s="152">
        <v>324.54034999999999</v>
      </c>
      <c r="W3042" s="152">
        <v>317.63551999999999</v>
      </c>
      <c r="X3042" s="152">
        <v>324.63684999999998</v>
      </c>
      <c r="Y3042" s="154">
        <f t="shared" si="517"/>
        <v>7.0013299999999958</v>
      </c>
      <c r="Z3042" s="154">
        <f t="shared" si="518"/>
        <v>9.6499999999991815E-2</v>
      </c>
      <c r="AA3042" s="154">
        <f t="shared" si="519"/>
        <v>-6.904830000000004</v>
      </c>
      <c r="AB3042" s="155">
        <f t="shared" si="523"/>
        <v>7.0451833333333331</v>
      </c>
      <c r="AC3042" s="155">
        <f t="shared" si="520"/>
        <v>6.904830000000004</v>
      </c>
      <c r="AD3042" s="155">
        <f t="shared" si="524"/>
        <v>6.10682233333333</v>
      </c>
      <c r="AE3042" s="152">
        <f t="shared" si="521"/>
        <v>0</v>
      </c>
      <c r="AF3042" s="152"/>
      <c r="AG3042" s="156">
        <v>40022</v>
      </c>
      <c r="AH3042" s="159">
        <v>195.88305</v>
      </c>
      <c r="AI3042" s="155">
        <f t="shared" si="525"/>
        <v>181.75794966666666</v>
      </c>
      <c r="AJ3042" s="158">
        <f t="shared" si="522"/>
        <v>3.5249757444556863E-2</v>
      </c>
      <c r="AK3042" s="155">
        <f t="shared" si="526"/>
        <v>3.3360466121381646E-2</v>
      </c>
      <c r="AL3042" s="158">
        <f t="shared" si="527"/>
        <v>3.3598653288799095E-2</v>
      </c>
    </row>
    <row r="3043" spans="18:38" ht="14.25" x14ac:dyDescent="0.2">
      <c r="R3043" s="152" t="s">
        <v>93</v>
      </c>
      <c r="S3043" s="152"/>
      <c r="T3043" s="152" t="s">
        <v>92</v>
      </c>
      <c r="U3043" s="162">
        <v>40023</v>
      </c>
      <c r="V3043" s="152">
        <v>323.69132000000002</v>
      </c>
      <c r="W3043" s="152">
        <v>316.00130999999999</v>
      </c>
      <c r="X3043" s="152">
        <v>323.81502999999998</v>
      </c>
      <c r="Y3043" s="154">
        <f t="shared" si="517"/>
        <v>7.8137199999999893</v>
      </c>
      <c r="Z3043" s="154">
        <f t="shared" si="518"/>
        <v>0.12370999999996002</v>
      </c>
      <c r="AA3043" s="154">
        <f t="shared" si="519"/>
        <v>-7.6900100000000293</v>
      </c>
      <c r="AB3043" s="155">
        <f t="shared" si="523"/>
        <v>7.0272036666666677</v>
      </c>
      <c r="AC3043" s="155">
        <f t="shared" si="520"/>
        <v>7.6900100000000293</v>
      </c>
      <c r="AD3043" s="155">
        <f t="shared" si="524"/>
        <v>6.0845016666666654</v>
      </c>
      <c r="AE3043" s="152">
        <f t="shared" si="521"/>
        <v>0</v>
      </c>
      <c r="AF3043" s="152"/>
      <c r="AG3043" s="156">
        <v>40023</v>
      </c>
      <c r="AH3043" s="159">
        <v>181.63589999999999</v>
      </c>
      <c r="AI3043" s="155">
        <f t="shared" si="525"/>
        <v>181.15422600000002</v>
      </c>
      <c r="AJ3043" s="158">
        <f t="shared" si="522"/>
        <v>4.2337500461087425E-2</v>
      </c>
      <c r="AK3043" s="155">
        <f t="shared" si="526"/>
        <v>3.3376684009291314E-2</v>
      </c>
      <c r="AL3043" s="158">
        <f t="shared" si="527"/>
        <v>3.3587412234405534E-2</v>
      </c>
    </row>
    <row r="3044" spans="18:38" ht="14.25" x14ac:dyDescent="0.2">
      <c r="R3044" s="152" t="s">
        <v>93</v>
      </c>
      <c r="S3044" s="152"/>
      <c r="T3044" s="152" t="s">
        <v>92</v>
      </c>
      <c r="U3044" s="162">
        <v>40024</v>
      </c>
      <c r="V3044" s="152">
        <v>320.70756999999998</v>
      </c>
      <c r="W3044" s="152">
        <v>312.74975999999998</v>
      </c>
      <c r="X3044" s="152">
        <v>320.83600000000001</v>
      </c>
      <c r="Y3044" s="154">
        <f t="shared" si="517"/>
        <v>8.0862400000000321</v>
      </c>
      <c r="Z3044" s="154">
        <f t="shared" si="518"/>
        <v>0.12843000000003713</v>
      </c>
      <c r="AA3044" s="154">
        <f t="shared" si="519"/>
        <v>-7.9578099999999949</v>
      </c>
      <c r="AB3044" s="155">
        <f t="shared" si="523"/>
        <v>7.155093333333336</v>
      </c>
      <c r="AC3044" s="155">
        <f t="shared" si="520"/>
        <v>7.9578099999999949</v>
      </c>
      <c r="AD3044" s="155">
        <f t="shared" si="524"/>
        <v>6.2035043333333322</v>
      </c>
      <c r="AE3044" s="152">
        <f t="shared" si="521"/>
        <v>0</v>
      </c>
      <c r="AF3044" s="152"/>
      <c r="AG3044" s="156">
        <v>40024</v>
      </c>
      <c r="AH3044" s="159">
        <v>177.6302</v>
      </c>
      <c r="AI3044" s="155">
        <f t="shared" si="525"/>
        <v>180.75657566666666</v>
      </c>
      <c r="AJ3044" s="158">
        <f t="shared" si="522"/>
        <v>4.4799870742700254E-2</v>
      </c>
      <c r="AK3044" s="155">
        <f t="shared" si="526"/>
        <v>3.4098447880953661E-2</v>
      </c>
      <c r="AL3044" s="158">
        <f t="shared" si="527"/>
        <v>3.4319660628962231E-2</v>
      </c>
    </row>
    <row r="3045" spans="18:38" ht="14.25" x14ac:dyDescent="0.2">
      <c r="R3045" s="152" t="s">
        <v>93</v>
      </c>
      <c r="S3045" s="152"/>
      <c r="T3045" s="152" t="s">
        <v>92</v>
      </c>
      <c r="U3045" s="162">
        <v>40025</v>
      </c>
      <c r="V3045" s="152">
        <v>321.23487</v>
      </c>
      <c r="W3045" s="152">
        <v>315.90931999999998</v>
      </c>
      <c r="X3045" s="152">
        <v>325.23694999999998</v>
      </c>
      <c r="Y3045" s="154">
        <f t="shared" si="517"/>
        <v>9.3276299999999992</v>
      </c>
      <c r="Z3045" s="154">
        <f t="shared" si="518"/>
        <v>4.0020799999999781</v>
      </c>
      <c r="AA3045" s="154">
        <f t="shared" si="519"/>
        <v>-5.3255500000000211</v>
      </c>
      <c r="AB3045" s="155">
        <f t="shared" si="523"/>
        <v>7.3416673333333353</v>
      </c>
      <c r="AC3045" s="155">
        <f t="shared" si="520"/>
        <v>5.3255500000000211</v>
      </c>
      <c r="AD3045" s="155">
        <f t="shared" si="524"/>
        <v>6.257369999999999</v>
      </c>
      <c r="AE3045" s="152">
        <f t="shared" si="521"/>
        <v>0</v>
      </c>
      <c r="AF3045" s="152"/>
      <c r="AG3045" s="156">
        <v>40025</v>
      </c>
      <c r="AH3045" s="159">
        <v>174.35149999999999</v>
      </c>
      <c r="AI3045" s="155">
        <f t="shared" si="525"/>
        <v>180.79216266666666</v>
      </c>
      <c r="AJ3045" s="158">
        <f t="shared" si="522"/>
        <v>3.0544904976441394E-2</v>
      </c>
      <c r="AK3045" s="155">
        <f t="shared" si="526"/>
        <v>3.4403027061010567E-2</v>
      </c>
      <c r="AL3045" s="158">
        <f t="shared" si="527"/>
        <v>3.4610847659015773E-2</v>
      </c>
    </row>
    <row r="3046" spans="18:38" ht="14.25" x14ac:dyDescent="0.2">
      <c r="R3046" s="152" t="s">
        <v>93</v>
      </c>
      <c r="S3046" s="152"/>
      <c r="T3046" s="152" t="s">
        <v>92</v>
      </c>
      <c r="U3046" s="162">
        <v>40026</v>
      </c>
      <c r="V3046" s="152">
        <v>325.56216000000001</v>
      </c>
      <c r="W3046" s="152">
        <v>322.37385999999998</v>
      </c>
      <c r="X3046" s="152">
        <v>328.38200000000001</v>
      </c>
      <c r="Y3046" s="154">
        <f t="shared" si="517"/>
        <v>6.0081400000000258</v>
      </c>
      <c r="Z3046" s="154">
        <f t="shared" si="518"/>
        <v>2.8198399999999992</v>
      </c>
      <c r="AA3046" s="154">
        <f t="shared" si="519"/>
        <v>-3.1883000000000266</v>
      </c>
      <c r="AB3046" s="155">
        <f t="shared" si="523"/>
        <v>7.2469666666666681</v>
      </c>
      <c r="AC3046" s="155">
        <f t="shared" si="520"/>
        <v>3.1883000000000266</v>
      </c>
      <c r="AD3046" s="155">
        <f t="shared" si="524"/>
        <v>6.0549936666666664</v>
      </c>
      <c r="AE3046" s="152">
        <f t="shared" si="521"/>
        <v>0</v>
      </c>
      <c r="AF3046" s="152"/>
      <c r="AG3046" s="156">
        <v>40026</v>
      </c>
      <c r="AH3046" s="159">
        <v>163.57318000000001</v>
      </c>
      <c r="AI3046" s="155">
        <f t="shared" si="525"/>
        <v>180.45800966666667</v>
      </c>
      <c r="AJ3046" s="158">
        <f t="shared" si="522"/>
        <v>1.9491581688391865E-2</v>
      </c>
      <c r="AK3046" s="155">
        <f t="shared" si="526"/>
        <v>3.3274768542266846E-2</v>
      </c>
      <c r="AL3046" s="158">
        <f t="shared" si="527"/>
        <v>3.3553476943756384E-2</v>
      </c>
    </row>
    <row r="3047" spans="18:38" ht="14.25" x14ac:dyDescent="0.2">
      <c r="R3047" s="152" t="s">
        <v>93</v>
      </c>
      <c r="S3047" s="152"/>
      <c r="T3047" s="152" t="s">
        <v>92</v>
      </c>
      <c r="U3047" s="162">
        <v>40027</v>
      </c>
      <c r="V3047" s="152">
        <v>323.02026999999998</v>
      </c>
      <c r="W3047" s="152">
        <v>322.08190999999999</v>
      </c>
      <c r="X3047" s="152">
        <v>323.68997000000002</v>
      </c>
      <c r="Y3047" s="154">
        <f t="shared" si="517"/>
        <v>1.6080600000000231</v>
      </c>
      <c r="Z3047" s="154">
        <f t="shared" si="518"/>
        <v>0.66970000000003438</v>
      </c>
      <c r="AA3047" s="154">
        <f t="shared" si="519"/>
        <v>-0.93835999999998876</v>
      </c>
      <c r="AB3047" s="155">
        <f t="shared" si="523"/>
        <v>6.9872770000000042</v>
      </c>
      <c r="AC3047" s="155">
        <f t="shared" si="520"/>
        <v>0.93835999999998876</v>
      </c>
      <c r="AD3047" s="155">
        <f t="shared" si="524"/>
        <v>5.8873570000000006</v>
      </c>
      <c r="AE3047" s="152">
        <f t="shared" si="521"/>
        <v>0</v>
      </c>
      <c r="AF3047" s="152"/>
      <c r="AG3047" s="156">
        <v>40027</v>
      </c>
      <c r="AH3047" s="159">
        <v>167.39832999999999</v>
      </c>
      <c r="AI3047" s="155">
        <f t="shared" si="525"/>
        <v>180.338165</v>
      </c>
      <c r="AJ3047" s="158">
        <f t="shared" si="522"/>
        <v>5.6055517399724889E-3</v>
      </c>
      <c r="AK3047" s="155">
        <f t="shared" si="526"/>
        <v>3.229832964141803E-2</v>
      </c>
      <c r="AL3047" s="158">
        <f t="shared" si="527"/>
        <v>3.2646206641838683E-2</v>
      </c>
    </row>
    <row r="3048" spans="18:38" ht="14.25" x14ac:dyDescent="0.2">
      <c r="R3048" s="152" t="s">
        <v>93</v>
      </c>
      <c r="S3048" s="152"/>
      <c r="T3048" s="152" t="s">
        <v>92</v>
      </c>
      <c r="U3048" s="162">
        <v>40028</v>
      </c>
      <c r="V3048" s="152">
        <v>322.43011999999999</v>
      </c>
      <c r="W3048" s="152">
        <v>319.24319000000003</v>
      </c>
      <c r="X3048" s="152">
        <v>324.39697000000001</v>
      </c>
      <c r="Y3048" s="154">
        <f t="shared" si="517"/>
        <v>5.1537799999999834</v>
      </c>
      <c r="Z3048" s="154">
        <f t="shared" si="518"/>
        <v>1.9668500000000222</v>
      </c>
      <c r="AA3048" s="154">
        <f t="shared" si="519"/>
        <v>-3.1869299999999612</v>
      </c>
      <c r="AB3048" s="155">
        <f t="shared" si="523"/>
        <v>6.8032786666666709</v>
      </c>
      <c r="AC3048" s="155">
        <f t="shared" si="520"/>
        <v>3.1869299999999612</v>
      </c>
      <c r="AD3048" s="155">
        <f t="shared" si="524"/>
        <v>5.7562980000000001</v>
      </c>
      <c r="AE3048" s="152">
        <f t="shared" si="521"/>
        <v>0</v>
      </c>
      <c r="AF3048" s="152"/>
      <c r="AG3048" s="156">
        <v>40028</v>
      </c>
      <c r="AH3048" s="159">
        <v>187.82391000000001</v>
      </c>
      <c r="AI3048" s="155">
        <f t="shared" si="525"/>
        <v>181.21259633333332</v>
      </c>
      <c r="AJ3048" s="158">
        <f t="shared" si="522"/>
        <v>1.69676480486428E-2</v>
      </c>
      <c r="AK3048" s="155">
        <f t="shared" si="526"/>
        <v>3.1395457141137187E-2</v>
      </c>
      <c r="AL3048" s="158">
        <f t="shared" si="527"/>
        <v>3.1765440794256486E-2</v>
      </c>
    </row>
    <row r="3049" spans="18:38" ht="14.25" x14ac:dyDescent="0.2">
      <c r="R3049" s="152" t="s">
        <v>93</v>
      </c>
      <c r="S3049" s="152"/>
      <c r="T3049" s="152" t="s">
        <v>92</v>
      </c>
      <c r="U3049" s="162">
        <v>40029</v>
      </c>
      <c r="V3049" s="152">
        <v>322.01693</v>
      </c>
      <c r="W3049" s="152">
        <v>308.67174</v>
      </c>
      <c r="X3049" s="152">
        <v>322.41753</v>
      </c>
      <c r="Y3049" s="154">
        <f t="shared" si="517"/>
        <v>13.74579</v>
      </c>
      <c r="Z3049" s="154">
        <f t="shared" si="518"/>
        <v>0.40059999999999718</v>
      </c>
      <c r="AA3049" s="154">
        <f t="shared" si="519"/>
        <v>-13.345190000000002</v>
      </c>
      <c r="AB3049" s="155">
        <f t="shared" si="523"/>
        <v>7.1400493333333372</v>
      </c>
      <c r="AC3049" s="155">
        <f t="shared" si="520"/>
        <v>13.345190000000002</v>
      </c>
      <c r="AD3049" s="155">
        <f t="shared" si="524"/>
        <v>6.1268196666666652</v>
      </c>
      <c r="AE3049" s="152">
        <f t="shared" si="521"/>
        <v>0</v>
      </c>
      <c r="AF3049" s="152"/>
      <c r="AG3049" s="156">
        <v>40029</v>
      </c>
      <c r="AH3049" s="159">
        <v>168.43098000000001</v>
      </c>
      <c r="AI3049" s="155">
        <f t="shared" si="525"/>
        <v>181.144824</v>
      </c>
      <c r="AJ3049" s="158">
        <f t="shared" si="522"/>
        <v>7.9232395370495395E-2</v>
      </c>
      <c r="AK3049" s="155">
        <f t="shared" si="526"/>
        <v>3.3600562619189395E-2</v>
      </c>
      <c r="AL3049" s="158">
        <f t="shared" si="527"/>
        <v>3.3822769711966294E-2</v>
      </c>
    </row>
    <row r="3050" spans="18:38" ht="14.25" x14ac:dyDescent="0.2">
      <c r="R3050" s="152" t="s">
        <v>93</v>
      </c>
      <c r="S3050" s="152"/>
      <c r="T3050" s="152" t="s">
        <v>92</v>
      </c>
      <c r="U3050" s="162">
        <v>40030</v>
      </c>
      <c r="V3050" s="152">
        <v>323.25429000000003</v>
      </c>
      <c r="W3050" s="152">
        <v>316.29728</v>
      </c>
      <c r="X3050" s="152">
        <v>323.30943000000002</v>
      </c>
      <c r="Y3050" s="154">
        <f t="shared" si="517"/>
        <v>7.0121500000000196</v>
      </c>
      <c r="Z3050" s="154">
        <f t="shared" si="518"/>
        <v>5.5139999999994416E-2</v>
      </c>
      <c r="AA3050" s="154">
        <f t="shared" si="519"/>
        <v>-6.9570100000000252</v>
      </c>
      <c r="AB3050" s="155">
        <f t="shared" si="523"/>
        <v>6.989800666666671</v>
      </c>
      <c r="AC3050" s="155">
        <f t="shared" si="520"/>
        <v>6.9570100000000252</v>
      </c>
      <c r="AD3050" s="155">
        <f t="shared" si="524"/>
        <v>6.0810699999999995</v>
      </c>
      <c r="AE3050" s="152">
        <f t="shared" si="521"/>
        <v>0</v>
      </c>
      <c r="AF3050" s="152"/>
      <c r="AG3050" s="156">
        <v>40030</v>
      </c>
      <c r="AH3050" s="159">
        <v>174.39223000000001</v>
      </c>
      <c r="AI3050" s="155">
        <f t="shared" si="525"/>
        <v>181.06086499999998</v>
      </c>
      <c r="AJ3050" s="158">
        <f t="shared" si="522"/>
        <v>3.9892889723355363E-2</v>
      </c>
      <c r="AK3050" s="155">
        <f t="shared" si="526"/>
        <v>3.3360892392135209E-2</v>
      </c>
      <c r="AL3050" s="158">
        <f t="shared" si="527"/>
        <v>3.3585777909544395E-2</v>
      </c>
    </row>
    <row r="3051" spans="18:38" ht="14.25" x14ac:dyDescent="0.2">
      <c r="R3051" s="152" t="s">
        <v>93</v>
      </c>
      <c r="S3051" s="152"/>
      <c r="T3051" s="152" t="s">
        <v>92</v>
      </c>
      <c r="U3051" s="162">
        <v>40031</v>
      </c>
      <c r="V3051" s="152">
        <v>322.49583000000001</v>
      </c>
      <c r="W3051" s="152">
        <v>312.22023000000002</v>
      </c>
      <c r="X3051" s="152">
        <v>322.20510000000002</v>
      </c>
      <c r="Y3051" s="154">
        <f t="shared" si="517"/>
        <v>9.9848700000000008</v>
      </c>
      <c r="Z3051" s="154">
        <f t="shared" si="518"/>
        <v>-0.29072999999999638</v>
      </c>
      <c r="AA3051" s="154">
        <f t="shared" si="519"/>
        <v>-10.275599999999997</v>
      </c>
      <c r="AB3051" s="155">
        <f t="shared" si="523"/>
        <v>7.0931693333333365</v>
      </c>
      <c r="AC3051" s="155">
        <f t="shared" si="520"/>
        <v>10.275599999999997</v>
      </c>
      <c r="AD3051" s="155">
        <f t="shared" si="524"/>
        <v>6.1861979999999983</v>
      </c>
      <c r="AE3051" s="152">
        <f t="shared" si="521"/>
        <v>0</v>
      </c>
      <c r="AF3051" s="152"/>
      <c r="AG3051" s="156">
        <v>40031</v>
      </c>
      <c r="AH3051" s="159">
        <v>168.65759</v>
      </c>
      <c r="AI3051" s="155">
        <f t="shared" si="525"/>
        <v>180.53901799999997</v>
      </c>
      <c r="AJ3051" s="158">
        <f t="shared" si="522"/>
        <v>6.0925808319684853E-2</v>
      </c>
      <c r="AK3051" s="155">
        <f t="shared" si="526"/>
        <v>3.4103769727397509E-2</v>
      </c>
      <c r="AL3051" s="158">
        <f t="shared" si="527"/>
        <v>3.4265158127757177E-2</v>
      </c>
    </row>
    <row r="3052" spans="18:38" ht="14.25" x14ac:dyDescent="0.2">
      <c r="R3052" s="152" t="s">
        <v>93</v>
      </c>
      <c r="S3052" s="152"/>
      <c r="T3052" s="152" t="s">
        <v>92</v>
      </c>
      <c r="U3052" s="162">
        <v>40032</v>
      </c>
      <c r="V3052" s="152">
        <v>320.13511</v>
      </c>
      <c r="W3052" s="152">
        <v>314.23930000000001</v>
      </c>
      <c r="X3052" s="152">
        <v>320.39897000000002</v>
      </c>
      <c r="Y3052" s="154">
        <f t="shared" si="517"/>
        <v>6.1596700000000055</v>
      </c>
      <c r="Z3052" s="154">
        <f t="shared" si="518"/>
        <v>0.26386000000002241</v>
      </c>
      <c r="AA3052" s="154">
        <f t="shared" si="519"/>
        <v>-5.8958099999999831</v>
      </c>
      <c r="AB3052" s="155">
        <f t="shared" si="523"/>
        <v>7.0841006666666715</v>
      </c>
      <c r="AC3052" s="155">
        <f t="shared" si="520"/>
        <v>5.8958099999999831</v>
      </c>
      <c r="AD3052" s="155">
        <f t="shared" si="524"/>
        <v>6.214514333333331</v>
      </c>
      <c r="AE3052" s="152">
        <f t="shared" si="521"/>
        <v>0</v>
      </c>
      <c r="AF3052" s="152"/>
      <c r="AG3052" s="156">
        <v>40032</v>
      </c>
      <c r="AH3052" s="159">
        <v>162.83521000000002</v>
      </c>
      <c r="AI3052" s="155">
        <f t="shared" si="525"/>
        <v>179.9574456666667</v>
      </c>
      <c r="AJ3052" s="158">
        <f t="shared" si="522"/>
        <v>3.620721832827177E-2</v>
      </c>
      <c r="AK3052" s="155">
        <f t="shared" si="526"/>
        <v>3.4377637033675676E-2</v>
      </c>
      <c r="AL3052" s="158">
        <f t="shared" si="527"/>
        <v>3.4533243736101983E-2</v>
      </c>
    </row>
    <row r="3053" spans="18:38" ht="14.25" x14ac:dyDescent="0.2">
      <c r="R3053" s="152" t="s">
        <v>93</v>
      </c>
      <c r="S3053" s="152"/>
      <c r="T3053" s="152" t="s">
        <v>92</v>
      </c>
      <c r="U3053" s="162">
        <v>40033</v>
      </c>
      <c r="V3053" s="152">
        <v>320.39731999999998</v>
      </c>
      <c r="W3053" s="152">
        <v>304.46156999999999</v>
      </c>
      <c r="X3053" s="152">
        <v>320.49232000000001</v>
      </c>
      <c r="Y3053" s="154">
        <f t="shared" si="517"/>
        <v>16.030750000000012</v>
      </c>
      <c r="Z3053" s="154">
        <f t="shared" si="518"/>
        <v>9.5000000000027285E-2</v>
      </c>
      <c r="AA3053" s="154">
        <f t="shared" si="519"/>
        <v>-15.935749999999985</v>
      </c>
      <c r="AB3053" s="155">
        <f t="shared" si="523"/>
        <v>7.3680516666666716</v>
      </c>
      <c r="AC3053" s="155">
        <f t="shared" si="520"/>
        <v>15.935749999999985</v>
      </c>
      <c r="AD3053" s="155">
        <f t="shared" si="524"/>
        <v>6.5774143333333317</v>
      </c>
      <c r="AE3053" s="152">
        <f t="shared" si="521"/>
        <v>0</v>
      </c>
      <c r="AF3053" s="152"/>
      <c r="AG3053" s="156">
        <v>40033</v>
      </c>
      <c r="AH3053" s="159">
        <v>154.54482000000002</v>
      </c>
      <c r="AI3053" s="155">
        <f t="shared" si="525"/>
        <v>179.13868733333337</v>
      </c>
      <c r="AJ3053" s="158">
        <f t="shared" si="522"/>
        <v>0.10311409984495101</v>
      </c>
      <c r="AK3053" s="155">
        <f t="shared" si="526"/>
        <v>3.6875161446140316E-2</v>
      </c>
      <c r="AL3053" s="158">
        <f t="shared" si="527"/>
        <v>3.6716883612607755E-2</v>
      </c>
    </row>
    <row r="3054" spans="18:38" ht="14.25" x14ac:dyDescent="0.2">
      <c r="R3054" s="152" t="s">
        <v>93</v>
      </c>
      <c r="S3054" s="152"/>
      <c r="T3054" s="152" t="s">
        <v>92</v>
      </c>
      <c r="U3054" s="162">
        <v>40034</v>
      </c>
      <c r="V3054" s="152">
        <v>321.83206000000001</v>
      </c>
      <c r="W3054" s="152">
        <v>315.72413999999998</v>
      </c>
      <c r="X3054" s="152">
        <v>323.33936</v>
      </c>
      <c r="Y3054" s="154">
        <f t="shared" si="517"/>
        <v>7.6152200000000221</v>
      </c>
      <c r="Z3054" s="154">
        <f t="shared" si="518"/>
        <v>1.5072999999999865</v>
      </c>
      <c r="AA3054" s="154">
        <f t="shared" si="519"/>
        <v>-6.1079200000000355</v>
      </c>
      <c r="AB3054" s="155">
        <f t="shared" si="523"/>
        <v>7.5460080000000058</v>
      </c>
      <c r="AC3054" s="155">
        <f t="shared" si="520"/>
        <v>6.1079200000000355</v>
      </c>
      <c r="AD3054" s="155">
        <f t="shared" si="524"/>
        <v>6.7481989999999996</v>
      </c>
      <c r="AE3054" s="152">
        <f t="shared" si="521"/>
        <v>0</v>
      </c>
      <c r="AF3054" s="152"/>
      <c r="AG3054" s="156">
        <v>40034</v>
      </c>
      <c r="AH3054" s="159">
        <v>158.80986000000001</v>
      </c>
      <c r="AI3054" s="155">
        <f t="shared" si="525"/>
        <v>178.14055266666671</v>
      </c>
      <c r="AJ3054" s="158">
        <f t="shared" si="522"/>
        <v>3.8460584248358604E-2</v>
      </c>
      <c r="AK3054" s="155">
        <f t="shared" si="526"/>
        <v>3.7983342570372496E-2</v>
      </c>
      <c r="AL3054" s="158">
        <f t="shared" si="527"/>
        <v>3.7881318425160071E-2</v>
      </c>
    </row>
    <row r="3055" spans="18:38" ht="14.25" x14ac:dyDescent="0.2">
      <c r="R3055" s="152" t="s">
        <v>93</v>
      </c>
      <c r="S3055" s="152"/>
      <c r="T3055" s="152" t="s">
        <v>92</v>
      </c>
      <c r="U3055" s="162">
        <v>40035</v>
      </c>
      <c r="V3055" s="152">
        <v>323.89454000000001</v>
      </c>
      <c r="W3055" s="152">
        <v>315.59311000000002</v>
      </c>
      <c r="X3055" s="152">
        <v>324.61833000000001</v>
      </c>
      <c r="Y3055" s="154">
        <f t="shared" si="517"/>
        <v>9.0252199999999903</v>
      </c>
      <c r="Z3055" s="154">
        <f t="shared" si="518"/>
        <v>0.72379000000000815</v>
      </c>
      <c r="AA3055" s="154">
        <f t="shared" si="519"/>
        <v>-8.3014299999999821</v>
      </c>
      <c r="AB3055" s="155">
        <f t="shared" si="523"/>
        <v>7.4973263333333398</v>
      </c>
      <c r="AC3055" s="155">
        <f t="shared" si="520"/>
        <v>8.3014299999999821</v>
      </c>
      <c r="AD3055" s="155">
        <f t="shared" si="524"/>
        <v>6.6647553333333329</v>
      </c>
      <c r="AE3055" s="152">
        <f t="shared" si="521"/>
        <v>0</v>
      </c>
      <c r="AF3055" s="152"/>
      <c r="AG3055" s="156">
        <v>40035</v>
      </c>
      <c r="AH3055" s="159">
        <v>164.83613</v>
      </c>
      <c r="AI3055" s="155">
        <f t="shared" si="525"/>
        <v>177.40342666666666</v>
      </c>
      <c r="AJ3055" s="158">
        <f t="shared" si="522"/>
        <v>5.0361713782045125E-2</v>
      </c>
      <c r="AK3055" s="155">
        <f t="shared" si="526"/>
        <v>3.7735571720772389E-2</v>
      </c>
      <c r="AL3055" s="158">
        <f t="shared" si="527"/>
        <v>3.7568357379342616E-2</v>
      </c>
    </row>
    <row r="3056" spans="18:38" ht="14.25" x14ac:dyDescent="0.2">
      <c r="R3056" s="152" t="s">
        <v>93</v>
      </c>
      <c r="S3056" s="152"/>
      <c r="T3056" s="152" t="s">
        <v>92</v>
      </c>
      <c r="U3056" s="162">
        <v>40036</v>
      </c>
      <c r="V3056" s="152">
        <v>322.32803999999999</v>
      </c>
      <c r="W3056" s="152">
        <v>314.19650000000001</v>
      </c>
      <c r="X3056" s="152">
        <v>322.69914999999997</v>
      </c>
      <c r="Y3056" s="154">
        <f t="shared" si="517"/>
        <v>8.5026499999999601</v>
      </c>
      <c r="Z3056" s="154">
        <f t="shared" si="518"/>
        <v>0.37110999999998739</v>
      </c>
      <c r="AA3056" s="154">
        <f t="shared" si="519"/>
        <v>-8.1315399999999727</v>
      </c>
      <c r="AB3056" s="155">
        <f t="shared" si="523"/>
        <v>7.5776830000000039</v>
      </c>
      <c r="AC3056" s="155">
        <f t="shared" si="520"/>
        <v>8.1315399999999727</v>
      </c>
      <c r="AD3056" s="155">
        <f t="shared" si="524"/>
        <v>6.7615649999999983</v>
      </c>
      <c r="AE3056" s="152">
        <f t="shared" si="521"/>
        <v>0</v>
      </c>
      <c r="AF3056" s="152"/>
      <c r="AG3056" s="156">
        <v>40036</v>
      </c>
      <c r="AH3056" s="159">
        <v>166.13902999999999</v>
      </c>
      <c r="AI3056" s="155">
        <f t="shared" si="525"/>
        <v>176.86031633333332</v>
      </c>
      <c r="AJ3056" s="158">
        <f t="shared" si="522"/>
        <v>4.8944188490807811E-2</v>
      </c>
      <c r="AK3056" s="155">
        <f t="shared" si="526"/>
        <v>3.8411941717411351E-2</v>
      </c>
      <c r="AL3056" s="158">
        <f t="shared" si="527"/>
        <v>3.8231103167633701E-2</v>
      </c>
    </row>
    <row r="3057" spans="18:38" ht="14.25" x14ac:dyDescent="0.2">
      <c r="R3057" s="152" t="s">
        <v>93</v>
      </c>
      <c r="S3057" s="152"/>
      <c r="T3057" s="152" t="s">
        <v>92</v>
      </c>
      <c r="U3057" s="162">
        <v>40037</v>
      </c>
      <c r="V3057" s="152">
        <v>317.92093</v>
      </c>
      <c r="W3057" s="152">
        <v>311.98424</v>
      </c>
      <c r="X3057" s="152">
        <v>317.86666000000002</v>
      </c>
      <c r="Y3057" s="154">
        <f t="shared" si="517"/>
        <v>5.8824200000000246</v>
      </c>
      <c r="Z3057" s="154">
        <f t="shared" si="518"/>
        <v>-5.4269999999974061E-2</v>
      </c>
      <c r="AA3057" s="154">
        <f t="shared" si="519"/>
        <v>-5.9366899999999987</v>
      </c>
      <c r="AB3057" s="155">
        <f t="shared" si="523"/>
        <v>7.491267000000005</v>
      </c>
      <c r="AC3057" s="155">
        <f t="shared" si="520"/>
        <v>5.9366899999999987</v>
      </c>
      <c r="AD3057" s="155">
        <f t="shared" si="524"/>
        <v>6.6826419999999986</v>
      </c>
      <c r="AE3057" s="152">
        <f t="shared" si="521"/>
        <v>0</v>
      </c>
      <c r="AF3057" s="152"/>
      <c r="AG3057" s="156">
        <v>40037</v>
      </c>
      <c r="AH3057" s="159">
        <v>169.77824000000001</v>
      </c>
      <c r="AI3057" s="155">
        <f t="shared" si="525"/>
        <v>176.09762799999999</v>
      </c>
      <c r="AJ3057" s="158">
        <f t="shared" si="522"/>
        <v>3.4967319722480329E-2</v>
      </c>
      <c r="AK3057" s="155">
        <f t="shared" si="526"/>
        <v>3.8140717102758334E-2</v>
      </c>
      <c r="AL3057" s="158">
        <f t="shared" si="527"/>
        <v>3.7948506609072549E-2</v>
      </c>
    </row>
    <row r="3058" spans="18:38" ht="14.25" x14ac:dyDescent="0.2">
      <c r="R3058" s="152" t="s">
        <v>93</v>
      </c>
      <c r="S3058" s="152"/>
      <c r="T3058" s="152" t="s">
        <v>92</v>
      </c>
      <c r="U3058" s="162">
        <v>40038</v>
      </c>
      <c r="V3058" s="152">
        <v>317.55900000000003</v>
      </c>
      <c r="W3058" s="152">
        <v>318.27855</v>
      </c>
      <c r="X3058" s="152">
        <v>324.05390999999997</v>
      </c>
      <c r="Y3058" s="154">
        <f t="shared" si="517"/>
        <v>5.7753599999999778</v>
      </c>
      <c r="Z3058" s="154">
        <f t="shared" si="518"/>
        <v>6.4949099999999476</v>
      </c>
      <c r="AA3058" s="154">
        <f t="shared" si="519"/>
        <v>0.71954999999996971</v>
      </c>
      <c r="AB3058" s="155">
        <f t="shared" si="523"/>
        <v>7.4531136666666704</v>
      </c>
      <c r="AC3058" s="155">
        <f t="shared" si="520"/>
        <v>0</v>
      </c>
      <c r="AD3058" s="155">
        <f t="shared" si="524"/>
        <v>6.452385999999998</v>
      </c>
      <c r="AE3058" s="152">
        <f t="shared" si="521"/>
        <v>0</v>
      </c>
      <c r="AF3058" s="152"/>
      <c r="AG3058" s="156">
        <v>40038</v>
      </c>
      <c r="AH3058" s="159">
        <v>172.00106</v>
      </c>
      <c r="AI3058" s="155">
        <f t="shared" si="525"/>
        <v>175.50253733333332</v>
      </c>
      <c r="AJ3058" s="158">
        <f t="shared" si="522"/>
        <v>0</v>
      </c>
      <c r="AK3058" s="155">
        <f t="shared" si="526"/>
        <v>3.6927910067786472E-2</v>
      </c>
      <c r="AL3058" s="158">
        <f t="shared" si="527"/>
        <v>3.6765200652027791E-2</v>
      </c>
    </row>
    <row r="3059" spans="18:38" ht="14.25" x14ac:dyDescent="0.2">
      <c r="R3059" s="152" t="s">
        <v>93</v>
      </c>
      <c r="S3059" s="152"/>
      <c r="T3059" s="152" t="s">
        <v>92</v>
      </c>
      <c r="U3059" s="162">
        <v>40039</v>
      </c>
      <c r="V3059" s="152">
        <v>322.64242999999999</v>
      </c>
      <c r="W3059" s="152">
        <v>316.68885</v>
      </c>
      <c r="X3059" s="152">
        <v>323.43256000000002</v>
      </c>
      <c r="Y3059" s="154">
        <f t="shared" si="517"/>
        <v>6.7437100000000214</v>
      </c>
      <c r="Z3059" s="154">
        <f t="shared" si="518"/>
        <v>0.79013000000003331</v>
      </c>
      <c r="AA3059" s="154">
        <f t="shared" si="519"/>
        <v>-5.9535799999999881</v>
      </c>
      <c r="AB3059" s="155">
        <f t="shared" si="523"/>
        <v>7.4315136666666719</v>
      </c>
      <c r="AC3059" s="155">
        <f t="shared" si="520"/>
        <v>5.9535799999999881</v>
      </c>
      <c r="AD3059" s="155">
        <f t="shared" si="524"/>
        <v>6.4136809999999969</v>
      </c>
      <c r="AE3059" s="152">
        <f t="shared" si="521"/>
        <v>0</v>
      </c>
      <c r="AF3059" s="152"/>
      <c r="AG3059" s="156">
        <v>40039</v>
      </c>
      <c r="AH3059" s="159">
        <v>166.03493000000003</v>
      </c>
      <c r="AI3059" s="155">
        <f t="shared" si="525"/>
        <v>174.3625743333333</v>
      </c>
      <c r="AJ3059" s="158">
        <f t="shared" si="522"/>
        <v>3.5857394585585012E-2</v>
      </c>
      <c r="AK3059" s="155">
        <f t="shared" si="526"/>
        <v>3.6938752906943047E-2</v>
      </c>
      <c r="AL3059" s="158">
        <f t="shared" si="527"/>
        <v>3.6783587444280341E-2</v>
      </c>
    </row>
    <row r="3060" spans="18:38" ht="14.25" x14ac:dyDescent="0.2">
      <c r="R3060" s="152" t="s">
        <v>93</v>
      </c>
      <c r="S3060" s="152"/>
      <c r="T3060" s="152" t="s">
        <v>92</v>
      </c>
      <c r="U3060" s="162">
        <v>40040</v>
      </c>
      <c r="V3060" s="152">
        <v>324.32645000000002</v>
      </c>
      <c r="W3060" s="152">
        <v>321.58846999999997</v>
      </c>
      <c r="X3060" s="152">
        <v>326.04649000000001</v>
      </c>
      <c r="Y3060" s="154">
        <f t="shared" si="517"/>
        <v>4.4580200000000332</v>
      </c>
      <c r="Z3060" s="154">
        <f t="shared" si="518"/>
        <v>1.7200399999999831</v>
      </c>
      <c r="AA3060" s="154">
        <f t="shared" si="519"/>
        <v>-2.73798000000005</v>
      </c>
      <c r="AB3060" s="155">
        <f t="shared" si="523"/>
        <v>7.0236946666666729</v>
      </c>
      <c r="AC3060" s="155">
        <f t="shared" si="520"/>
        <v>2.73798000000005</v>
      </c>
      <c r="AD3060" s="155">
        <f t="shared" si="524"/>
        <v>5.9545586666666663</v>
      </c>
      <c r="AE3060" s="152">
        <f t="shared" si="521"/>
        <v>0</v>
      </c>
      <c r="AF3060" s="152"/>
      <c r="AG3060" s="156">
        <v>40040</v>
      </c>
      <c r="AH3060" s="159">
        <v>155.88243999999997</v>
      </c>
      <c r="AI3060" s="155">
        <f t="shared" si="525"/>
        <v>173.05291433333332</v>
      </c>
      <c r="AJ3060" s="158">
        <f t="shared" si="522"/>
        <v>1.7564390190454103E-2</v>
      </c>
      <c r="AK3060" s="155">
        <f t="shared" si="526"/>
        <v>3.4704219173680065E-2</v>
      </c>
      <c r="AL3060" s="158">
        <f t="shared" si="527"/>
        <v>3.4408889845085396E-2</v>
      </c>
    </row>
    <row r="3061" spans="18:38" ht="14.25" x14ac:dyDescent="0.2">
      <c r="R3061" s="152" t="s">
        <v>93</v>
      </c>
      <c r="S3061" s="152"/>
      <c r="T3061" s="152" t="s">
        <v>92</v>
      </c>
      <c r="U3061" s="162">
        <v>40041</v>
      </c>
      <c r="V3061" s="152">
        <v>326.64191</v>
      </c>
      <c r="W3061" s="152">
        <v>321.54655000000002</v>
      </c>
      <c r="X3061" s="152">
        <v>328.04548999999997</v>
      </c>
      <c r="Y3061" s="154">
        <f t="shared" si="517"/>
        <v>6.4989399999999478</v>
      </c>
      <c r="Z3061" s="154">
        <f t="shared" si="518"/>
        <v>1.4035799999999767</v>
      </c>
      <c r="AA3061" s="154">
        <f t="shared" si="519"/>
        <v>-5.095359999999971</v>
      </c>
      <c r="AB3061" s="155">
        <f t="shared" si="523"/>
        <v>6.9782140000000048</v>
      </c>
      <c r="AC3061" s="155">
        <f t="shared" si="520"/>
        <v>5.095359999999971</v>
      </c>
      <c r="AD3061" s="155">
        <f t="shared" si="524"/>
        <v>5.8692819999999983</v>
      </c>
      <c r="AE3061" s="152">
        <f t="shared" si="521"/>
        <v>0</v>
      </c>
      <c r="AF3061" s="152"/>
      <c r="AG3061" s="156">
        <v>40041</v>
      </c>
      <c r="AH3061" s="159">
        <v>167.20875000000001</v>
      </c>
      <c r="AI3061" s="155">
        <f t="shared" si="525"/>
        <v>172.28331499999999</v>
      </c>
      <c r="AJ3061" s="158">
        <f t="shared" si="522"/>
        <v>3.0473046416530061E-2</v>
      </c>
      <c r="AK3061" s="155">
        <f t="shared" si="526"/>
        <v>3.4379333767294629E-2</v>
      </c>
      <c r="AL3061" s="158">
        <f t="shared" si="527"/>
        <v>3.406761705275986E-2</v>
      </c>
    </row>
    <row r="3062" spans="18:38" ht="14.25" x14ac:dyDescent="0.2">
      <c r="R3062" s="152" t="s">
        <v>93</v>
      </c>
      <c r="S3062" s="152"/>
      <c r="T3062" s="152" t="s">
        <v>92</v>
      </c>
      <c r="U3062" s="162">
        <v>40042</v>
      </c>
      <c r="V3062" s="152">
        <v>324.12427000000002</v>
      </c>
      <c r="W3062" s="152">
        <v>320.60933</v>
      </c>
      <c r="X3062" s="152">
        <v>326.16732999999999</v>
      </c>
      <c r="Y3062" s="154">
        <f t="shared" si="517"/>
        <v>5.5579999999999927</v>
      </c>
      <c r="Z3062" s="154">
        <f t="shared" si="518"/>
        <v>2.0430599999999686</v>
      </c>
      <c r="AA3062" s="154">
        <f t="shared" si="519"/>
        <v>-3.5149400000000242</v>
      </c>
      <c r="AB3062" s="155">
        <f t="shared" si="523"/>
        <v>7.0108266666666719</v>
      </c>
      <c r="AC3062" s="155">
        <f t="shared" si="520"/>
        <v>3.5149400000000242</v>
      </c>
      <c r="AD3062" s="155">
        <f t="shared" si="524"/>
        <v>5.8905760000000003</v>
      </c>
      <c r="AE3062" s="152">
        <f t="shared" si="521"/>
        <v>0</v>
      </c>
      <c r="AF3062" s="152"/>
      <c r="AG3062" s="156">
        <v>40042</v>
      </c>
      <c r="AH3062" s="159">
        <v>170.55194</v>
      </c>
      <c r="AI3062" s="155">
        <f t="shared" si="525"/>
        <v>171.76004633333332</v>
      </c>
      <c r="AJ3062" s="158">
        <f t="shared" si="522"/>
        <v>2.0609205617948552E-2</v>
      </c>
      <c r="AK3062" s="155">
        <f t="shared" si="526"/>
        <v>3.455156545344102E-2</v>
      </c>
      <c r="AL3062" s="158">
        <f t="shared" si="527"/>
        <v>3.4295379663371817E-2</v>
      </c>
    </row>
    <row r="3063" spans="18:38" ht="14.25" x14ac:dyDescent="0.2">
      <c r="R3063" s="152" t="s">
        <v>93</v>
      </c>
      <c r="S3063" s="152"/>
      <c r="T3063" s="152" t="s">
        <v>92</v>
      </c>
      <c r="U3063" s="162">
        <v>40043</v>
      </c>
      <c r="V3063" s="152">
        <v>326.60377</v>
      </c>
      <c r="W3063" s="152">
        <v>322.50984999999997</v>
      </c>
      <c r="X3063" s="152">
        <v>326.68930999999998</v>
      </c>
      <c r="Y3063" s="154">
        <f t="shared" si="517"/>
        <v>4.1794600000000059</v>
      </c>
      <c r="Z3063" s="154">
        <f t="shared" si="518"/>
        <v>8.5539999999980409E-2</v>
      </c>
      <c r="AA3063" s="154">
        <f t="shared" si="519"/>
        <v>-4.0939200000000255</v>
      </c>
      <c r="AB3063" s="155">
        <f t="shared" si="523"/>
        <v>6.9355730000000051</v>
      </c>
      <c r="AC3063" s="155">
        <f t="shared" si="520"/>
        <v>4.0939200000000255</v>
      </c>
      <c r="AD3063" s="155">
        <f t="shared" si="524"/>
        <v>5.8546796666666676</v>
      </c>
      <c r="AE3063" s="152">
        <f t="shared" si="521"/>
        <v>0</v>
      </c>
      <c r="AF3063" s="152"/>
      <c r="AG3063" s="156">
        <v>40043</v>
      </c>
      <c r="AH3063" s="159">
        <v>169.01918999999998</v>
      </c>
      <c r="AI3063" s="155">
        <f t="shared" si="525"/>
        <v>171.72917966666665</v>
      </c>
      <c r="AJ3063" s="158">
        <f t="shared" si="522"/>
        <v>2.422162832516252E-2</v>
      </c>
      <c r="AK3063" s="155">
        <f t="shared" si="526"/>
        <v>3.4344741756896877E-2</v>
      </c>
      <c r="AL3063" s="158">
        <f t="shared" si="527"/>
        <v>3.4092515191831929E-2</v>
      </c>
    </row>
    <row r="3064" spans="18:38" ht="14.25" x14ac:dyDescent="0.2">
      <c r="R3064" s="152" t="s">
        <v>93</v>
      </c>
      <c r="S3064" s="152"/>
      <c r="T3064" s="152" t="s">
        <v>92</v>
      </c>
      <c r="U3064" s="162">
        <v>40044</v>
      </c>
      <c r="V3064" s="152">
        <v>326.88440000000003</v>
      </c>
      <c r="W3064" s="152">
        <v>321.38666999999998</v>
      </c>
      <c r="X3064" s="152">
        <v>327.07681000000002</v>
      </c>
      <c r="Y3064" s="154">
        <f t="shared" si="517"/>
        <v>5.6901400000000422</v>
      </c>
      <c r="Z3064" s="154">
        <f t="shared" si="518"/>
        <v>0.19240999999999531</v>
      </c>
      <c r="AA3064" s="154">
        <f t="shared" si="519"/>
        <v>-5.4977300000000469</v>
      </c>
      <c r="AB3064" s="155">
        <f t="shared" si="523"/>
        <v>6.8838173333333392</v>
      </c>
      <c r="AC3064" s="155">
        <f t="shared" si="520"/>
        <v>5.4977300000000469</v>
      </c>
      <c r="AD3064" s="155">
        <f t="shared" si="524"/>
        <v>5.8013320000000022</v>
      </c>
      <c r="AE3064" s="152">
        <f t="shared" si="521"/>
        <v>0</v>
      </c>
      <c r="AF3064" s="152"/>
      <c r="AG3064" s="156">
        <v>40044</v>
      </c>
      <c r="AH3064" s="159">
        <v>169.12459000000001</v>
      </c>
      <c r="AI3064" s="155">
        <f t="shared" si="525"/>
        <v>171.4540806666667</v>
      </c>
      <c r="AJ3064" s="158">
        <f t="shared" si="522"/>
        <v>3.2506981982927771E-2</v>
      </c>
      <c r="AK3064" s="155">
        <f t="shared" si="526"/>
        <v>3.4094399896121792E-2</v>
      </c>
      <c r="AL3064" s="158">
        <f t="shared" si="527"/>
        <v>3.383606839477149E-2</v>
      </c>
    </row>
    <row r="3065" spans="18:38" ht="14.25" x14ac:dyDescent="0.2">
      <c r="R3065" s="152" t="s">
        <v>93</v>
      </c>
      <c r="S3065" s="152"/>
      <c r="T3065" s="152" t="s">
        <v>92</v>
      </c>
      <c r="U3065" s="162">
        <v>40045</v>
      </c>
      <c r="V3065" s="152">
        <v>325.68135000000001</v>
      </c>
      <c r="W3065" s="152">
        <v>324.85667000000001</v>
      </c>
      <c r="X3065" s="152">
        <v>328.32882999999998</v>
      </c>
      <c r="Y3065" s="154">
        <f t="shared" si="517"/>
        <v>3.4721599999999739</v>
      </c>
      <c r="Z3065" s="154">
        <f t="shared" si="518"/>
        <v>2.6474799999999732</v>
      </c>
      <c r="AA3065" s="154">
        <f t="shared" si="519"/>
        <v>-0.82468000000000075</v>
      </c>
      <c r="AB3065" s="155">
        <f t="shared" si="523"/>
        <v>6.7764176666666707</v>
      </c>
      <c r="AC3065" s="155">
        <f t="shared" si="520"/>
        <v>0.82468000000000075</v>
      </c>
      <c r="AD3065" s="155">
        <f t="shared" si="524"/>
        <v>5.6625696666666689</v>
      </c>
      <c r="AE3065" s="152">
        <f t="shared" si="521"/>
        <v>0</v>
      </c>
      <c r="AF3065" s="152"/>
      <c r="AG3065" s="156">
        <v>40045</v>
      </c>
      <c r="AH3065" s="159">
        <v>166.34228000000002</v>
      </c>
      <c r="AI3065" s="155">
        <f t="shared" si="525"/>
        <v>171.08327366666668</v>
      </c>
      <c r="AJ3065" s="158">
        <f t="shared" si="522"/>
        <v>4.957729327745181E-3</v>
      </c>
      <c r="AK3065" s="155">
        <f t="shared" si="526"/>
        <v>3.3322851573987851E-2</v>
      </c>
      <c r="AL3065" s="158">
        <f t="shared" si="527"/>
        <v>3.3098324256405354E-2</v>
      </c>
    </row>
    <row r="3066" spans="18:38" ht="14.25" x14ac:dyDescent="0.2">
      <c r="R3066" s="152" t="s">
        <v>93</v>
      </c>
      <c r="S3066" s="152"/>
      <c r="T3066" s="152" t="s">
        <v>92</v>
      </c>
      <c r="U3066" s="162">
        <v>40046</v>
      </c>
      <c r="V3066" s="152">
        <v>327.06457</v>
      </c>
      <c r="W3066" s="152">
        <v>322.69995999999998</v>
      </c>
      <c r="X3066" s="152">
        <v>327.66424999999998</v>
      </c>
      <c r="Y3066" s="154">
        <f t="shared" si="517"/>
        <v>4.9642900000000054</v>
      </c>
      <c r="Z3066" s="154">
        <f t="shared" si="518"/>
        <v>0.59967999999997801</v>
      </c>
      <c r="AA3066" s="154">
        <f t="shared" si="519"/>
        <v>-4.3646100000000274</v>
      </c>
      <c r="AB3066" s="155">
        <f t="shared" si="523"/>
        <v>6.8116593333333375</v>
      </c>
      <c r="AC3066" s="155">
        <f t="shared" si="520"/>
        <v>4.3646100000000274</v>
      </c>
      <c r="AD3066" s="155">
        <f t="shared" si="524"/>
        <v>5.705867000000004</v>
      </c>
      <c r="AE3066" s="152">
        <f t="shared" si="521"/>
        <v>0</v>
      </c>
      <c r="AF3066" s="152"/>
      <c r="AG3066" s="156">
        <v>40046</v>
      </c>
      <c r="AH3066" s="159">
        <v>175.56101000000001</v>
      </c>
      <c r="AI3066" s="155">
        <f t="shared" si="525"/>
        <v>171.13018166666672</v>
      </c>
      <c r="AJ3066" s="158">
        <f t="shared" si="522"/>
        <v>2.4860930111988006E-2</v>
      </c>
      <c r="AK3066" s="155">
        <f t="shared" si="526"/>
        <v>3.356477086648231E-2</v>
      </c>
      <c r="AL3066" s="158">
        <f t="shared" si="527"/>
        <v>3.3342259935854504E-2</v>
      </c>
    </row>
    <row r="3067" spans="18:38" ht="14.25" x14ac:dyDescent="0.2">
      <c r="R3067" s="152" t="s">
        <v>93</v>
      </c>
      <c r="S3067" s="152"/>
      <c r="T3067" s="152" t="s">
        <v>92</v>
      </c>
      <c r="U3067" s="162">
        <v>40047</v>
      </c>
      <c r="V3067" s="152">
        <v>324.22897999999998</v>
      </c>
      <c r="W3067" s="152">
        <v>324.39731999999998</v>
      </c>
      <c r="X3067" s="152">
        <v>326.58762999999999</v>
      </c>
      <c r="Y3067" s="154">
        <f t="shared" si="517"/>
        <v>2.1903100000000109</v>
      </c>
      <c r="Z3067" s="154">
        <f t="shared" si="518"/>
        <v>2.3586500000000115</v>
      </c>
      <c r="AA3067" s="154">
        <f t="shared" si="519"/>
        <v>0.1683400000000006</v>
      </c>
      <c r="AB3067" s="155">
        <f t="shared" si="523"/>
        <v>6.8406456666666715</v>
      </c>
      <c r="AC3067" s="155">
        <f t="shared" si="520"/>
        <v>0</v>
      </c>
      <c r="AD3067" s="155">
        <f t="shared" si="524"/>
        <v>5.705867000000004</v>
      </c>
      <c r="AE3067" s="152">
        <f t="shared" si="521"/>
        <v>0</v>
      </c>
      <c r="AF3067" s="152"/>
      <c r="AG3067" s="156">
        <v>40047</v>
      </c>
      <c r="AH3067" s="159">
        <v>172.38005000000004</v>
      </c>
      <c r="AI3067" s="155">
        <f t="shared" si="525"/>
        <v>170.99158700000004</v>
      </c>
      <c r="AJ3067" s="158">
        <f t="shared" si="522"/>
        <v>0</v>
      </c>
      <c r="AK3067" s="155">
        <f t="shared" si="526"/>
        <v>3.356477086648231E-2</v>
      </c>
      <c r="AL3067" s="158">
        <f t="shared" si="527"/>
        <v>3.3369285004647642E-2</v>
      </c>
    </row>
    <row r="3068" spans="18:38" ht="14.25" x14ac:dyDescent="0.2">
      <c r="R3068" s="152" t="s">
        <v>93</v>
      </c>
      <c r="S3068" s="152"/>
      <c r="T3068" s="152" t="s">
        <v>92</v>
      </c>
      <c r="U3068" s="162">
        <v>40048</v>
      </c>
      <c r="V3068" s="152">
        <v>326.53233</v>
      </c>
      <c r="W3068" s="152">
        <v>324.71564999999998</v>
      </c>
      <c r="X3068" s="152">
        <v>333.64425</v>
      </c>
      <c r="Y3068" s="154">
        <f t="shared" si="517"/>
        <v>8.9286000000000172</v>
      </c>
      <c r="Z3068" s="154">
        <f t="shared" si="518"/>
        <v>7.1119199999999978</v>
      </c>
      <c r="AA3068" s="154">
        <f t="shared" si="519"/>
        <v>-1.8166800000000194</v>
      </c>
      <c r="AB3068" s="155">
        <f t="shared" si="523"/>
        <v>6.9282880000000056</v>
      </c>
      <c r="AC3068" s="155">
        <f t="shared" si="520"/>
        <v>1.8166800000000194</v>
      </c>
      <c r="AD3068" s="155">
        <f t="shared" si="524"/>
        <v>5.5482143333333376</v>
      </c>
      <c r="AE3068" s="152">
        <f t="shared" si="521"/>
        <v>0</v>
      </c>
      <c r="AF3068" s="152"/>
      <c r="AG3068" s="156">
        <v>40048</v>
      </c>
      <c r="AH3068" s="159">
        <v>175.48095000000004</v>
      </c>
      <c r="AI3068" s="155">
        <f t="shared" si="525"/>
        <v>171.06050733333339</v>
      </c>
      <c r="AJ3068" s="158">
        <f t="shared" si="522"/>
        <v>1.0352576732688187E-2</v>
      </c>
      <c r="AK3068" s="155">
        <f t="shared" si="526"/>
        <v>3.2651541413050739E-2</v>
      </c>
      <c r="AL3068" s="158">
        <f t="shared" si="527"/>
        <v>3.243422119941413E-2</v>
      </c>
    </row>
    <row r="3069" spans="18:38" ht="14.25" x14ac:dyDescent="0.2">
      <c r="R3069" s="152" t="s">
        <v>93</v>
      </c>
      <c r="S3069" s="152"/>
      <c r="T3069" s="152" t="s">
        <v>92</v>
      </c>
      <c r="U3069" s="162">
        <v>40049</v>
      </c>
      <c r="V3069" s="152">
        <v>324.26578000000001</v>
      </c>
      <c r="W3069" s="152">
        <v>319.47073999999998</v>
      </c>
      <c r="X3069" s="152">
        <v>324.34530000000001</v>
      </c>
      <c r="Y3069" s="154">
        <f t="shared" si="517"/>
        <v>4.8745600000000309</v>
      </c>
      <c r="Z3069" s="154">
        <f t="shared" si="518"/>
        <v>7.9520000000002256E-2</v>
      </c>
      <c r="AA3069" s="154">
        <f t="shared" si="519"/>
        <v>-4.7950400000000286</v>
      </c>
      <c r="AB3069" s="155">
        <f t="shared" si="523"/>
        <v>6.8830380000000071</v>
      </c>
      <c r="AC3069" s="155">
        <f t="shared" si="520"/>
        <v>4.7950400000000286</v>
      </c>
      <c r="AD3069" s="155">
        <f t="shared" si="524"/>
        <v>5.5382166666666723</v>
      </c>
      <c r="AE3069" s="152">
        <f t="shared" si="521"/>
        <v>0</v>
      </c>
      <c r="AF3069" s="152"/>
      <c r="AG3069" s="156">
        <v>40049</v>
      </c>
      <c r="AH3069" s="159">
        <v>170.47891000000001</v>
      </c>
      <c r="AI3069" s="155">
        <f t="shared" si="525"/>
        <v>170.63786866666666</v>
      </c>
      <c r="AJ3069" s="158">
        <f t="shared" si="522"/>
        <v>2.812688091447809E-2</v>
      </c>
      <c r="AK3069" s="155">
        <f t="shared" si="526"/>
        <v>3.266185949939289E-2</v>
      </c>
      <c r="AL3069" s="158">
        <f t="shared" si="527"/>
        <v>3.2455964844974289E-2</v>
      </c>
    </row>
    <row r="3070" spans="18:38" ht="14.25" x14ac:dyDescent="0.2">
      <c r="R3070" s="152" t="s">
        <v>93</v>
      </c>
      <c r="S3070" s="152"/>
      <c r="T3070" s="152" t="s">
        <v>92</v>
      </c>
      <c r="U3070" s="162">
        <v>40050</v>
      </c>
      <c r="V3070" s="152">
        <v>320.12524999999999</v>
      </c>
      <c r="W3070" s="152">
        <v>316.23507000000001</v>
      </c>
      <c r="X3070" s="152">
        <v>320.03685999999999</v>
      </c>
      <c r="Y3070" s="154">
        <f t="shared" si="517"/>
        <v>3.8017899999999827</v>
      </c>
      <c r="Z3070" s="154">
        <f t="shared" si="518"/>
        <v>-8.8390000000003965E-2</v>
      </c>
      <c r="AA3070" s="154">
        <f t="shared" si="519"/>
        <v>-3.8901799999999866</v>
      </c>
      <c r="AB3070" s="155">
        <f t="shared" si="523"/>
        <v>6.8371266666666717</v>
      </c>
      <c r="AC3070" s="155">
        <f t="shared" si="520"/>
        <v>3.8901799999999866</v>
      </c>
      <c r="AD3070" s="155">
        <f t="shared" si="524"/>
        <v>5.543348666666672</v>
      </c>
      <c r="AE3070" s="152">
        <f t="shared" si="521"/>
        <v>0</v>
      </c>
      <c r="AF3070" s="152"/>
      <c r="AG3070" s="156">
        <v>40050</v>
      </c>
      <c r="AH3070" s="159">
        <v>178.03897000000001</v>
      </c>
      <c r="AI3070" s="155">
        <f t="shared" si="525"/>
        <v>171.15433533333331</v>
      </c>
      <c r="AJ3070" s="158">
        <f t="shared" si="522"/>
        <v>2.1850160108205448E-2</v>
      </c>
      <c r="AK3070" s="155">
        <f t="shared" si="526"/>
        <v>3.2624006101916368E-2</v>
      </c>
      <c r="AL3070" s="158">
        <f t="shared" si="527"/>
        <v>3.2388012000225813E-2</v>
      </c>
    </row>
    <row r="3071" spans="18:38" ht="14.25" x14ac:dyDescent="0.2">
      <c r="R3071" s="152" t="s">
        <v>93</v>
      </c>
      <c r="S3071" s="152"/>
      <c r="T3071" s="152" t="s">
        <v>92</v>
      </c>
      <c r="U3071" s="162">
        <v>40051</v>
      </c>
      <c r="V3071" s="152">
        <v>318.99995000000001</v>
      </c>
      <c r="W3071" s="152">
        <v>316.09161999999998</v>
      </c>
      <c r="X3071" s="152">
        <v>320.17939000000001</v>
      </c>
      <c r="Y3071" s="154">
        <f t="shared" si="517"/>
        <v>4.0877700000000345</v>
      </c>
      <c r="Z3071" s="154">
        <f t="shared" si="518"/>
        <v>1.1794399999999996</v>
      </c>
      <c r="AA3071" s="154">
        <f t="shared" si="519"/>
        <v>-2.9083300000000349</v>
      </c>
      <c r="AB3071" s="155">
        <f t="shared" si="523"/>
        <v>6.6726916666666716</v>
      </c>
      <c r="AC3071" s="155">
        <f t="shared" si="520"/>
        <v>2.9083300000000349</v>
      </c>
      <c r="AD3071" s="155">
        <f t="shared" si="524"/>
        <v>5.3857253333333404</v>
      </c>
      <c r="AE3071" s="152">
        <f t="shared" si="521"/>
        <v>0</v>
      </c>
      <c r="AF3071" s="152"/>
      <c r="AG3071" s="156">
        <v>40051</v>
      </c>
      <c r="AH3071" s="159">
        <v>178.59522000000001</v>
      </c>
      <c r="AI3071" s="155">
        <f t="shared" si="525"/>
        <v>170.78068166666665</v>
      </c>
      <c r="AJ3071" s="158">
        <f t="shared" si="522"/>
        <v>1.6284478386375822E-2</v>
      </c>
      <c r="AK3071" s="155">
        <f t="shared" si="526"/>
        <v>3.1825614521077732E-2</v>
      </c>
      <c r="AL3071" s="158">
        <f t="shared" si="527"/>
        <v>3.1535916596499555E-2</v>
      </c>
    </row>
    <row r="3072" spans="18:38" ht="14.25" x14ac:dyDescent="0.2">
      <c r="R3072" s="152" t="s">
        <v>93</v>
      </c>
      <c r="S3072" s="152"/>
      <c r="T3072" s="152" t="s">
        <v>92</v>
      </c>
      <c r="U3072" s="162">
        <v>40052</v>
      </c>
      <c r="V3072" s="152">
        <v>319.73372999999998</v>
      </c>
      <c r="W3072" s="152">
        <v>313.87488000000002</v>
      </c>
      <c r="X3072" s="152">
        <v>319.48358000000002</v>
      </c>
      <c r="Y3072" s="154">
        <f t="shared" si="517"/>
        <v>5.6086999999999989</v>
      </c>
      <c r="Z3072" s="154">
        <f t="shared" si="518"/>
        <v>-0.25014999999996235</v>
      </c>
      <c r="AA3072" s="154">
        <f t="shared" si="519"/>
        <v>-5.8588499999999613</v>
      </c>
      <c r="AB3072" s="155">
        <f t="shared" si="523"/>
        <v>6.626270666666672</v>
      </c>
      <c r="AC3072" s="155">
        <f t="shared" si="520"/>
        <v>5.8588499999999613</v>
      </c>
      <c r="AD3072" s="155">
        <f t="shared" si="524"/>
        <v>5.3508593333333385</v>
      </c>
      <c r="AE3072" s="152">
        <f t="shared" si="521"/>
        <v>0</v>
      </c>
      <c r="AF3072" s="152"/>
      <c r="AG3072" s="156">
        <v>40052</v>
      </c>
      <c r="AH3072" s="159">
        <v>176.41755999999998</v>
      </c>
      <c r="AI3072" s="155">
        <f t="shared" si="525"/>
        <v>170.13183199999997</v>
      </c>
      <c r="AJ3072" s="158">
        <f t="shared" si="522"/>
        <v>3.3210129422490381E-2</v>
      </c>
      <c r="AK3072" s="155">
        <f t="shared" si="526"/>
        <v>3.1757626920342188E-2</v>
      </c>
      <c r="AL3072" s="158">
        <f t="shared" si="527"/>
        <v>3.1451253245385259E-2</v>
      </c>
    </row>
    <row r="3073" spans="18:38" ht="14.25" x14ac:dyDescent="0.2">
      <c r="R3073" s="152" t="s">
        <v>93</v>
      </c>
      <c r="S3073" s="152"/>
      <c r="T3073" s="152" t="s">
        <v>92</v>
      </c>
      <c r="U3073" s="162">
        <v>40053</v>
      </c>
      <c r="V3073" s="152">
        <v>319.33494000000002</v>
      </c>
      <c r="W3073" s="152">
        <v>310.55160000000001</v>
      </c>
      <c r="X3073" s="152">
        <v>325.29575999999997</v>
      </c>
      <c r="Y3073" s="154">
        <f t="shared" si="517"/>
        <v>14.744159999999965</v>
      </c>
      <c r="Z3073" s="154">
        <f t="shared" si="518"/>
        <v>5.9608199999999556</v>
      </c>
      <c r="AA3073" s="154">
        <f t="shared" si="519"/>
        <v>-8.7833400000000097</v>
      </c>
      <c r="AB3073" s="155">
        <f t="shared" si="523"/>
        <v>6.8572853333333379</v>
      </c>
      <c r="AC3073" s="155">
        <f t="shared" si="520"/>
        <v>8.7833400000000097</v>
      </c>
      <c r="AD3073" s="155">
        <f t="shared" si="524"/>
        <v>5.3873036666666714</v>
      </c>
      <c r="AE3073" s="152">
        <f t="shared" si="521"/>
        <v>0</v>
      </c>
      <c r="AF3073" s="152"/>
      <c r="AG3073" s="156">
        <v>40053</v>
      </c>
      <c r="AH3073" s="159">
        <v>174.47066000000001</v>
      </c>
      <c r="AI3073" s="155">
        <f t="shared" si="525"/>
        <v>169.89299066666666</v>
      </c>
      <c r="AJ3073" s="158">
        <f t="shared" si="522"/>
        <v>5.0342791160416366E-2</v>
      </c>
      <c r="AK3073" s="155">
        <f t="shared" si="526"/>
        <v>3.2024469943653149E-2</v>
      </c>
      <c r="AL3073" s="158">
        <f t="shared" si="527"/>
        <v>3.1709981945262623E-2</v>
      </c>
    </row>
    <row r="3074" spans="18:38" ht="14.25" x14ac:dyDescent="0.2">
      <c r="R3074" s="152" t="s">
        <v>93</v>
      </c>
      <c r="S3074" s="152"/>
      <c r="T3074" s="152" t="s">
        <v>92</v>
      </c>
      <c r="U3074" s="162">
        <v>40054</v>
      </c>
      <c r="V3074" s="152">
        <v>325.98563999999999</v>
      </c>
      <c r="W3074" s="152">
        <v>323.69817999999998</v>
      </c>
      <c r="X3074" s="152">
        <v>327.60160999999999</v>
      </c>
      <c r="Y3074" s="154">
        <f t="shared" ref="Y3074:Y3137" si="528">X3074-W3074</f>
        <v>3.9034300000000144</v>
      </c>
      <c r="Z3074" s="154">
        <f t="shared" ref="Z3074:Z3137" si="529">X3074-V3074</f>
        <v>1.6159700000000043</v>
      </c>
      <c r="AA3074" s="154">
        <f t="shared" ref="AA3074:AA3137" si="530">W3074-V3074</f>
        <v>-2.28746000000001</v>
      </c>
      <c r="AB3074" s="155">
        <f t="shared" si="523"/>
        <v>6.7178583333333375</v>
      </c>
      <c r="AC3074" s="155">
        <f t="shared" ref="AC3074:AC3137" si="531">IF((V3074-W3074)&lt;0,0,V3074-W3074)</f>
        <v>2.28746000000001</v>
      </c>
      <c r="AD3074" s="155">
        <f t="shared" si="524"/>
        <v>5.1982920000000057</v>
      </c>
      <c r="AE3074" s="152">
        <f t="shared" ref="AE3074:AE3137" si="532">IF(AC3074&gt;=25,1,0)</f>
        <v>0</v>
      </c>
      <c r="AF3074" s="152"/>
      <c r="AG3074" s="156">
        <v>40054</v>
      </c>
      <c r="AH3074" s="159">
        <v>182.59842000000003</v>
      </c>
      <c r="AI3074" s="155">
        <f t="shared" si="525"/>
        <v>170.05859799999999</v>
      </c>
      <c r="AJ3074" s="158">
        <f t="shared" ref="AJ3074:AJ3137" si="533">AC3074/AH3074</f>
        <v>1.2527271594135424E-2</v>
      </c>
      <c r="AK3074" s="155">
        <f t="shared" si="526"/>
        <v>3.0948716638700989E-2</v>
      </c>
      <c r="AL3074" s="158">
        <f t="shared" si="527"/>
        <v>3.0567651745547181E-2</v>
      </c>
    </row>
    <row r="3075" spans="18:38" ht="14.25" x14ac:dyDescent="0.2">
      <c r="R3075" s="152" t="s">
        <v>93</v>
      </c>
      <c r="S3075" s="152"/>
      <c r="T3075" s="152" t="s">
        <v>92</v>
      </c>
      <c r="U3075" s="162">
        <v>40055</v>
      </c>
      <c r="V3075" s="152">
        <v>323.89134999999999</v>
      </c>
      <c r="W3075" s="152">
        <v>316.37554</v>
      </c>
      <c r="X3075" s="152">
        <v>323.83555000000001</v>
      </c>
      <c r="Y3075" s="154">
        <f t="shared" si="528"/>
        <v>7.4600100000000111</v>
      </c>
      <c r="Z3075" s="154">
        <f t="shared" si="529"/>
        <v>-5.5799999999976535E-2</v>
      </c>
      <c r="AA3075" s="154">
        <f t="shared" si="530"/>
        <v>-7.5158099999999877</v>
      </c>
      <c r="AB3075" s="155">
        <f t="shared" si="523"/>
        <v>6.6556043333333381</v>
      </c>
      <c r="AC3075" s="155">
        <f t="shared" si="531"/>
        <v>7.5158099999999877</v>
      </c>
      <c r="AD3075" s="155">
        <f t="shared" si="524"/>
        <v>5.2713006666666713</v>
      </c>
      <c r="AE3075" s="152">
        <f t="shared" si="532"/>
        <v>0</v>
      </c>
      <c r="AF3075" s="152"/>
      <c r="AG3075" s="156">
        <v>40055</v>
      </c>
      <c r="AH3075" s="159">
        <v>180.75473</v>
      </c>
      <c r="AI3075" s="155">
        <f t="shared" si="525"/>
        <v>170.27203899999998</v>
      </c>
      <c r="AJ3075" s="158">
        <f t="shared" si="533"/>
        <v>4.1580156712911404E-2</v>
      </c>
      <c r="AK3075" s="155">
        <f t="shared" si="526"/>
        <v>3.1316558363249994E-2</v>
      </c>
      <c r="AL3075" s="158">
        <f t="shared" si="527"/>
        <v>3.095811090079606E-2</v>
      </c>
    </row>
    <row r="3076" spans="18:38" ht="14.25" x14ac:dyDescent="0.2">
      <c r="R3076" s="152" t="s">
        <v>93</v>
      </c>
      <c r="S3076" s="152"/>
      <c r="T3076" s="152" t="s">
        <v>92</v>
      </c>
      <c r="U3076" s="162">
        <v>40056</v>
      </c>
      <c r="V3076" s="152">
        <v>321.11486000000002</v>
      </c>
      <c r="W3076" s="152">
        <v>316.72358000000003</v>
      </c>
      <c r="X3076" s="152">
        <v>321.26931999999999</v>
      </c>
      <c r="Y3076" s="154">
        <f t="shared" si="528"/>
        <v>4.5457399999999666</v>
      </c>
      <c r="Z3076" s="154">
        <f t="shared" si="529"/>
        <v>0.15445999999997184</v>
      </c>
      <c r="AA3076" s="154">
        <f t="shared" si="530"/>
        <v>-4.3912799999999947</v>
      </c>
      <c r="AB3076" s="155">
        <f t="shared" si="523"/>
        <v>6.6068576666666692</v>
      </c>
      <c r="AC3076" s="155">
        <f t="shared" si="531"/>
        <v>4.3912799999999947</v>
      </c>
      <c r="AD3076" s="155">
        <f t="shared" si="524"/>
        <v>5.3114000000000035</v>
      </c>
      <c r="AE3076" s="152">
        <f t="shared" si="532"/>
        <v>0</v>
      </c>
      <c r="AF3076" s="152"/>
      <c r="AG3076" s="156">
        <v>40056</v>
      </c>
      <c r="AH3076" s="159">
        <v>167.63846000000001</v>
      </c>
      <c r="AI3076" s="155">
        <f t="shared" si="525"/>
        <v>170.4075483333333</v>
      </c>
      <c r="AJ3076" s="158">
        <f t="shared" si="533"/>
        <v>2.6194943570824945E-2</v>
      </c>
      <c r="AK3076" s="155">
        <f t="shared" si="526"/>
        <v>3.1540003759331095E-2</v>
      </c>
      <c r="AL3076" s="158">
        <f t="shared" si="527"/>
        <v>3.1168807086000689E-2</v>
      </c>
    </row>
    <row r="3077" spans="18:38" ht="14.25" x14ac:dyDescent="0.2">
      <c r="R3077" s="152" t="s">
        <v>93</v>
      </c>
      <c r="S3077" s="152"/>
      <c r="T3077" s="152" t="s">
        <v>92</v>
      </c>
      <c r="U3077" s="162">
        <v>40057</v>
      </c>
      <c r="V3077" s="152">
        <v>321.24874999999997</v>
      </c>
      <c r="W3077" s="152">
        <v>318.28379999999999</v>
      </c>
      <c r="X3077" s="152">
        <v>321.73464999999999</v>
      </c>
      <c r="Y3077" s="154">
        <f t="shared" si="528"/>
        <v>3.4508500000000026</v>
      </c>
      <c r="Z3077" s="154">
        <f t="shared" si="529"/>
        <v>0.4859000000000151</v>
      </c>
      <c r="AA3077" s="154">
        <f t="shared" si="530"/>
        <v>-2.9649499999999875</v>
      </c>
      <c r="AB3077" s="155">
        <f t="shared" si="523"/>
        <v>6.6682840000000017</v>
      </c>
      <c r="AC3077" s="155">
        <f t="shared" si="531"/>
        <v>2.9649499999999875</v>
      </c>
      <c r="AD3077" s="155">
        <f t="shared" si="524"/>
        <v>5.3789530000000036</v>
      </c>
      <c r="AE3077" s="152">
        <f t="shared" si="532"/>
        <v>0</v>
      </c>
      <c r="AF3077" s="152"/>
      <c r="AG3077" s="156">
        <v>40057</v>
      </c>
      <c r="AH3077" s="159">
        <v>174.53602000000001</v>
      </c>
      <c r="AI3077" s="155">
        <f t="shared" si="525"/>
        <v>170.64547133333332</v>
      </c>
      <c r="AJ3077" s="158">
        <f t="shared" si="533"/>
        <v>1.6987610924094565E-2</v>
      </c>
      <c r="AK3077" s="155">
        <f t="shared" si="526"/>
        <v>3.1919405732135163E-2</v>
      </c>
      <c r="AL3077" s="158">
        <f t="shared" si="527"/>
        <v>3.1521217398690481E-2</v>
      </c>
    </row>
    <row r="3078" spans="18:38" ht="14.25" x14ac:dyDescent="0.2">
      <c r="R3078" s="152" t="s">
        <v>93</v>
      </c>
      <c r="S3078" s="152"/>
      <c r="T3078" s="152" t="s">
        <v>92</v>
      </c>
      <c r="U3078" s="162">
        <v>40058</v>
      </c>
      <c r="V3078" s="152">
        <v>321.78246000000001</v>
      </c>
      <c r="W3078" s="152">
        <v>312.52166999999997</v>
      </c>
      <c r="X3078" s="152">
        <v>324.12162000000001</v>
      </c>
      <c r="Y3078" s="154">
        <f t="shared" si="528"/>
        <v>11.599950000000035</v>
      </c>
      <c r="Z3078" s="154">
        <f t="shared" si="529"/>
        <v>2.3391599999999926</v>
      </c>
      <c r="AA3078" s="154">
        <f t="shared" si="530"/>
        <v>-9.2607900000000427</v>
      </c>
      <c r="AB3078" s="155">
        <f t="shared" si="523"/>
        <v>6.8831563333333365</v>
      </c>
      <c r="AC3078" s="155">
        <f t="shared" si="531"/>
        <v>9.2607900000000427</v>
      </c>
      <c r="AD3078" s="155">
        <f t="shared" si="524"/>
        <v>5.581415000000006</v>
      </c>
      <c r="AE3078" s="152">
        <f t="shared" si="532"/>
        <v>0</v>
      </c>
      <c r="AF3078" s="152"/>
      <c r="AG3078" s="156">
        <v>40058</v>
      </c>
      <c r="AH3078" s="159">
        <v>180.15144000000001</v>
      </c>
      <c r="AI3078" s="155">
        <f t="shared" si="525"/>
        <v>170.38972233333334</v>
      </c>
      <c r="AJ3078" s="158">
        <f t="shared" si="533"/>
        <v>5.1405584101909159E-2</v>
      </c>
      <c r="AK3078" s="155">
        <f t="shared" si="526"/>
        <v>3.3067336933910708E-2</v>
      </c>
      <c r="AL3078" s="158">
        <f t="shared" si="527"/>
        <v>3.2756758585949723E-2</v>
      </c>
    </row>
    <row r="3079" spans="18:38" ht="14.25" x14ac:dyDescent="0.2">
      <c r="R3079" s="152" t="s">
        <v>93</v>
      </c>
      <c r="S3079" s="152"/>
      <c r="T3079" s="152" t="s">
        <v>92</v>
      </c>
      <c r="U3079" s="162">
        <v>40059</v>
      </c>
      <c r="V3079" s="152">
        <v>323.98674</v>
      </c>
      <c r="W3079" s="152">
        <v>319.63619</v>
      </c>
      <c r="X3079" s="152">
        <v>324.61833000000001</v>
      </c>
      <c r="Y3079" s="154">
        <f t="shared" si="528"/>
        <v>4.9821400000000153</v>
      </c>
      <c r="Z3079" s="154">
        <f t="shared" si="529"/>
        <v>0.63159000000001697</v>
      </c>
      <c r="AA3079" s="154">
        <f t="shared" si="530"/>
        <v>-4.3505499999999984</v>
      </c>
      <c r="AB3079" s="155">
        <f t="shared" si="523"/>
        <v>6.5910346666666708</v>
      </c>
      <c r="AC3079" s="155">
        <f t="shared" si="531"/>
        <v>4.3505499999999984</v>
      </c>
      <c r="AD3079" s="155">
        <f t="shared" si="524"/>
        <v>5.2815936666666721</v>
      </c>
      <c r="AE3079" s="152">
        <f t="shared" si="532"/>
        <v>0</v>
      </c>
      <c r="AF3079" s="152"/>
      <c r="AG3079" s="156">
        <v>40059</v>
      </c>
      <c r="AH3079" s="159">
        <v>186.37478000000002</v>
      </c>
      <c r="AI3079" s="155">
        <f t="shared" si="525"/>
        <v>170.98784899999998</v>
      </c>
      <c r="AJ3079" s="158">
        <f t="shared" si="533"/>
        <v>2.3343018835488352E-2</v>
      </c>
      <c r="AK3079" s="155">
        <f t="shared" si="526"/>
        <v>3.1204357716077148E-2</v>
      </c>
      <c r="AL3079" s="158">
        <f t="shared" si="527"/>
        <v>3.0888707575160341E-2</v>
      </c>
    </row>
    <row r="3080" spans="18:38" ht="14.25" x14ac:dyDescent="0.2">
      <c r="R3080" s="152" t="s">
        <v>93</v>
      </c>
      <c r="S3080" s="152"/>
      <c r="T3080" s="152" t="s">
        <v>92</v>
      </c>
      <c r="U3080" s="162">
        <v>40060</v>
      </c>
      <c r="V3080" s="152">
        <v>324.99189999999999</v>
      </c>
      <c r="W3080" s="152">
        <v>318.13767000000001</v>
      </c>
      <c r="X3080" s="152">
        <v>325.91831000000002</v>
      </c>
      <c r="Y3080" s="154">
        <f t="shared" si="528"/>
        <v>7.7806400000000053</v>
      </c>
      <c r="Z3080" s="154">
        <f t="shared" si="529"/>
        <v>0.9264100000000326</v>
      </c>
      <c r="AA3080" s="154">
        <f t="shared" si="530"/>
        <v>-6.8542299999999727</v>
      </c>
      <c r="AB3080" s="155">
        <f t="shared" si="523"/>
        <v>6.6166510000000036</v>
      </c>
      <c r="AC3080" s="155">
        <f t="shared" si="531"/>
        <v>6.8542299999999727</v>
      </c>
      <c r="AD3080" s="155">
        <f t="shared" si="524"/>
        <v>5.278167666666671</v>
      </c>
      <c r="AE3080" s="152">
        <f t="shared" si="532"/>
        <v>0</v>
      </c>
      <c r="AF3080" s="152"/>
      <c r="AG3080" s="156">
        <v>40060</v>
      </c>
      <c r="AH3080" s="159">
        <v>183.38662999999997</v>
      </c>
      <c r="AI3080" s="155">
        <f t="shared" si="525"/>
        <v>171.28766233333332</v>
      </c>
      <c r="AJ3080" s="158">
        <f t="shared" si="533"/>
        <v>3.7375843593395949E-2</v>
      </c>
      <c r="AK3080" s="155">
        <f t="shared" si="526"/>
        <v>3.1120456178411828E-2</v>
      </c>
      <c r="AL3080" s="158">
        <f t="shared" si="527"/>
        <v>3.0814640090044108E-2</v>
      </c>
    </row>
    <row r="3081" spans="18:38" ht="14.25" x14ac:dyDescent="0.2">
      <c r="R3081" s="152" t="s">
        <v>93</v>
      </c>
      <c r="S3081" s="152"/>
      <c r="T3081" s="152" t="s">
        <v>92</v>
      </c>
      <c r="U3081" s="162">
        <v>40061</v>
      </c>
      <c r="V3081" s="152">
        <v>324.35077999999999</v>
      </c>
      <c r="W3081" s="152">
        <v>314.02071999999998</v>
      </c>
      <c r="X3081" s="152">
        <v>324.44249000000002</v>
      </c>
      <c r="Y3081" s="154">
        <f t="shared" si="528"/>
        <v>10.421770000000038</v>
      </c>
      <c r="Z3081" s="154">
        <f t="shared" si="529"/>
        <v>9.1710000000034597E-2</v>
      </c>
      <c r="AA3081" s="154">
        <f t="shared" si="530"/>
        <v>-10.330060000000003</v>
      </c>
      <c r="AB3081" s="155">
        <f t="shared" si="523"/>
        <v>6.6312143333333378</v>
      </c>
      <c r="AC3081" s="155">
        <f t="shared" si="531"/>
        <v>10.330060000000003</v>
      </c>
      <c r="AD3081" s="155">
        <f t="shared" si="524"/>
        <v>5.2799830000000041</v>
      </c>
      <c r="AE3081" s="152">
        <f t="shared" si="532"/>
        <v>0</v>
      </c>
      <c r="AF3081" s="152"/>
      <c r="AG3081" s="156">
        <v>40061</v>
      </c>
      <c r="AH3081" s="159">
        <v>173.45633000000004</v>
      </c>
      <c r="AI3081" s="155">
        <f t="shared" si="525"/>
        <v>171.4476203333333</v>
      </c>
      <c r="AJ3081" s="158">
        <f t="shared" si="533"/>
        <v>5.9554240539967614E-2</v>
      </c>
      <c r="AK3081" s="155">
        <f t="shared" si="526"/>
        <v>3.1074737252421256E-2</v>
      </c>
      <c r="AL3081" s="158">
        <f t="shared" si="527"/>
        <v>3.0796478771385173E-2</v>
      </c>
    </row>
    <row r="3082" spans="18:38" ht="14.25" x14ac:dyDescent="0.2">
      <c r="R3082" s="152" t="s">
        <v>93</v>
      </c>
      <c r="S3082" s="152"/>
      <c r="T3082" s="152" t="s">
        <v>92</v>
      </c>
      <c r="U3082" s="162">
        <v>40062</v>
      </c>
      <c r="V3082" s="152">
        <v>324.47271999999998</v>
      </c>
      <c r="W3082" s="152">
        <v>320.17522000000002</v>
      </c>
      <c r="X3082" s="152">
        <v>325.18700999999999</v>
      </c>
      <c r="Y3082" s="154">
        <f t="shared" si="528"/>
        <v>5.0117899999999622</v>
      </c>
      <c r="Z3082" s="154">
        <f t="shared" si="529"/>
        <v>0.71429000000000542</v>
      </c>
      <c r="AA3082" s="154">
        <f t="shared" si="530"/>
        <v>-4.2974999999999568</v>
      </c>
      <c r="AB3082" s="155">
        <f t="shared" si="523"/>
        <v>6.5929516666666697</v>
      </c>
      <c r="AC3082" s="155">
        <f t="shared" si="531"/>
        <v>4.2974999999999568</v>
      </c>
      <c r="AD3082" s="155">
        <f t="shared" si="524"/>
        <v>5.2267060000000036</v>
      </c>
      <c r="AE3082" s="152">
        <f t="shared" si="532"/>
        <v>0</v>
      </c>
      <c r="AF3082" s="152"/>
      <c r="AG3082" s="156">
        <v>40062</v>
      </c>
      <c r="AH3082" s="159">
        <v>169.23184000000001</v>
      </c>
      <c r="AI3082" s="155">
        <f t="shared" si="525"/>
        <v>171.66084133333334</v>
      </c>
      <c r="AJ3082" s="158">
        <f t="shared" si="533"/>
        <v>2.5394157506057707E-2</v>
      </c>
      <c r="AK3082" s="155">
        <f t="shared" si="526"/>
        <v>3.0714301891680784E-2</v>
      </c>
      <c r="AL3082" s="158">
        <f t="shared" si="527"/>
        <v>3.0447864285196618E-2</v>
      </c>
    </row>
    <row r="3083" spans="18:38" ht="14.25" x14ac:dyDescent="0.2">
      <c r="R3083" s="152" t="s">
        <v>93</v>
      </c>
      <c r="S3083" s="152"/>
      <c r="T3083" s="152" t="s">
        <v>92</v>
      </c>
      <c r="U3083" s="162">
        <v>40063</v>
      </c>
      <c r="V3083" s="152">
        <v>325.10559999999998</v>
      </c>
      <c r="W3083" s="152">
        <v>316.91777999999999</v>
      </c>
      <c r="X3083" s="152">
        <v>324.93990000000002</v>
      </c>
      <c r="Y3083" s="154">
        <f t="shared" si="528"/>
        <v>8.0221200000000294</v>
      </c>
      <c r="Z3083" s="154">
        <f t="shared" si="529"/>
        <v>-0.16569999999995844</v>
      </c>
      <c r="AA3083" s="154">
        <f t="shared" si="530"/>
        <v>-8.1878199999999879</v>
      </c>
      <c r="AB3083" s="155">
        <f t="shared" si="523"/>
        <v>6.325997333333337</v>
      </c>
      <c r="AC3083" s="155">
        <f t="shared" si="531"/>
        <v>8.1878199999999879</v>
      </c>
      <c r="AD3083" s="155">
        <f t="shared" si="524"/>
        <v>4.9684416666666698</v>
      </c>
      <c r="AE3083" s="152">
        <f t="shared" si="532"/>
        <v>0</v>
      </c>
      <c r="AF3083" s="152"/>
      <c r="AG3083" s="156">
        <v>40063</v>
      </c>
      <c r="AH3083" s="159">
        <v>181.09242999999998</v>
      </c>
      <c r="AI3083" s="155">
        <f t="shared" si="525"/>
        <v>172.54576166666669</v>
      </c>
      <c r="AJ3083" s="158">
        <f t="shared" si="533"/>
        <v>4.5213485732120272E-2</v>
      </c>
      <c r="AK3083" s="155">
        <f t="shared" si="526"/>
        <v>2.8784281421253097E-2</v>
      </c>
      <c r="AL3083" s="158">
        <f t="shared" si="527"/>
        <v>2.8794921525021149E-2</v>
      </c>
    </row>
    <row r="3084" spans="18:38" ht="14.25" x14ac:dyDescent="0.2">
      <c r="R3084" s="152" t="s">
        <v>93</v>
      </c>
      <c r="S3084" s="152"/>
      <c r="T3084" s="152" t="s">
        <v>92</v>
      </c>
      <c r="U3084" s="162">
        <v>40064</v>
      </c>
      <c r="V3084" s="152">
        <v>323.51427000000001</v>
      </c>
      <c r="W3084" s="152">
        <v>323.55763999999999</v>
      </c>
      <c r="X3084" s="152">
        <v>326.31078000000002</v>
      </c>
      <c r="Y3084" s="154">
        <f t="shared" si="528"/>
        <v>2.7531400000000303</v>
      </c>
      <c r="Z3084" s="154">
        <f t="shared" si="529"/>
        <v>2.796510000000012</v>
      </c>
      <c r="AA3084" s="154">
        <f t="shared" si="530"/>
        <v>4.3369999999981701E-2</v>
      </c>
      <c r="AB3084" s="155">
        <f t="shared" si="523"/>
        <v>6.1639280000000038</v>
      </c>
      <c r="AC3084" s="155">
        <f t="shared" si="531"/>
        <v>0</v>
      </c>
      <c r="AD3084" s="155">
        <f t="shared" si="524"/>
        <v>4.7648443333333352</v>
      </c>
      <c r="AE3084" s="152">
        <f t="shared" si="532"/>
        <v>0</v>
      </c>
      <c r="AF3084" s="152"/>
      <c r="AG3084" s="156">
        <v>40064</v>
      </c>
      <c r="AH3084" s="159">
        <v>187.41273999999999</v>
      </c>
      <c r="AI3084" s="155">
        <f t="shared" si="525"/>
        <v>173.499191</v>
      </c>
      <c r="AJ3084" s="158">
        <f t="shared" si="533"/>
        <v>0</v>
      </c>
      <c r="AK3084" s="155">
        <f t="shared" si="526"/>
        <v>2.7502261946307803E-2</v>
      </c>
      <c r="AL3084" s="158">
        <f t="shared" si="527"/>
        <v>2.7463207787137955E-2</v>
      </c>
    </row>
    <row r="3085" spans="18:38" ht="14.25" x14ac:dyDescent="0.2">
      <c r="R3085" s="152" t="s">
        <v>93</v>
      </c>
      <c r="S3085" s="152"/>
      <c r="T3085" s="152" t="s">
        <v>92</v>
      </c>
      <c r="U3085" s="162">
        <v>40065</v>
      </c>
      <c r="V3085" s="152">
        <v>323.91163999999998</v>
      </c>
      <c r="W3085" s="152">
        <v>321.51922999999999</v>
      </c>
      <c r="X3085" s="152">
        <v>323.70805999999999</v>
      </c>
      <c r="Y3085" s="154">
        <f t="shared" si="528"/>
        <v>2.1888299999999958</v>
      </c>
      <c r="Z3085" s="154">
        <f t="shared" si="529"/>
        <v>-0.2035799999999881</v>
      </c>
      <c r="AA3085" s="154">
        <f t="shared" si="530"/>
        <v>-2.3924099999999839</v>
      </c>
      <c r="AB3085" s="155">
        <f t="shared" si="523"/>
        <v>5.9360483333333374</v>
      </c>
      <c r="AC3085" s="155">
        <f t="shared" si="531"/>
        <v>2.3924099999999839</v>
      </c>
      <c r="AD3085" s="155">
        <f t="shared" si="524"/>
        <v>4.567877000000002</v>
      </c>
      <c r="AE3085" s="152">
        <f t="shared" si="532"/>
        <v>0</v>
      </c>
      <c r="AF3085" s="152"/>
      <c r="AG3085" s="156">
        <v>40065</v>
      </c>
      <c r="AH3085" s="159">
        <v>187.70900000000003</v>
      </c>
      <c r="AI3085" s="155">
        <f t="shared" si="525"/>
        <v>174.26161999999997</v>
      </c>
      <c r="AJ3085" s="158">
        <f t="shared" si="533"/>
        <v>1.2745313224192679E-2</v>
      </c>
      <c r="AK3085" s="155">
        <f t="shared" si="526"/>
        <v>2.6248381927712724E-2</v>
      </c>
      <c r="AL3085" s="158">
        <f t="shared" si="527"/>
        <v>2.6212754133698533E-2</v>
      </c>
    </row>
    <row r="3086" spans="18:38" ht="14.25" x14ac:dyDescent="0.2">
      <c r="R3086" s="152" t="s">
        <v>93</v>
      </c>
      <c r="S3086" s="152"/>
      <c r="T3086" s="152" t="s">
        <v>92</v>
      </c>
      <c r="U3086" s="162">
        <v>40066</v>
      </c>
      <c r="V3086" s="152">
        <v>323.09933999999998</v>
      </c>
      <c r="W3086" s="152">
        <v>316.05207999999999</v>
      </c>
      <c r="X3086" s="152">
        <v>322.96449999999999</v>
      </c>
      <c r="Y3086" s="154">
        <f t="shared" si="528"/>
        <v>6.9124199999999973</v>
      </c>
      <c r="Z3086" s="154">
        <f t="shared" si="529"/>
        <v>-0.13483999999999696</v>
      </c>
      <c r="AA3086" s="154">
        <f t="shared" si="530"/>
        <v>-7.0472599999999943</v>
      </c>
      <c r="AB3086" s="155">
        <f t="shared" si="523"/>
        <v>5.8830406666666724</v>
      </c>
      <c r="AC3086" s="155">
        <f t="shared" si="531"/>
        <v>7.0472599999999943</v>
      </c>
      <c r="AD3086" s="155">
        <f t="shared" si="524"/>
        <v>4.5317343333333362</v>
      </c>
      <c r="AE3086" s="152">
        <f t="shared" si="532"/>
        <v>0</v>
      </c>
      <c r="AF3086" s="152"/>
      <c r="AG3086" s="156">
        <v>40066</v>
      </c>
      <c r="AH3086" s="159">
        <v>186.87883000000002</v>
      </c>
      <c r="AI3086" s="155">
        <f t="shared" si="525"/>
        <v>174.95294666666666</v>
      </c>
      <c r="AJ3086" s="158">
        <f t="shared" si="533"/>
        <v>3.7710317428678218E-2</v>
      </c>
      <c r="AK3086" s="155">
        <f t="shared" si="526"/>
        <v>2.587391955897507E-2</v>
      </c>
      <c r="AL3086" s="158">
        <f t="shared" si="527"/>
        <v>2.5902589351453068E-2</v>
      </c>
    </row>
    <row r="3087" spans="18:38" ht="14.25" x14ac:dyDescent="0.2">
      <c r="R3087" s="152" t="s">
        <v>93</v>
      </c>
      <c r="S3087" s="152"/>
      <c r="T3087" s="152" t="s">
        <v>92</v>
      </c>
      <c r="U3087" s="162">
        <v>40067</v>
      </c>
      <c r="V3087" s="152">
        <v>319.68409000000003</v>
      </c>
      <c r="W3087" s="152">
        <v>316.55498</v>
      </c>
      <c r="X3087" s="152">
        <v>319.59039000000001</v>
      </c>
      <c r="Y3087" s="154">
        <f t="shared" si="528"/>
        <v>3.035410000000013</v>
      </c>
      <c r="Z3087" s="154">
        <f t="shared" si="529"/>
        <v>-9.3700000000012551E-2</v>
      </c>
      <c r="AA3087" s="154">
        <f t="shared" si="530"/>
        <v>-3.1291100000000256</v>
      </c>
      <c r="AB3087" s="155">
        <f t="shared" si="523"/>
        <v>5.788140333333339</v>
      </c>
      <c r="AC3087" s="155">
        <f t="shared" si="531"/>
        <v>3.1291100000000256</v>
      </c>
      <c r="AD3087" s="155">
        <f t="shared" si="524"/>
        <v>4.4381483333333369</v>
      </c>
      <c r="AE3087" s="152">
        <f t="shared" si="532"/>
        <v>0</v>
      </c>
      <c r="AF3087" s="152"/>
      <c r="AG3087" s="156">
        <v>40067</v>
      </c>
      <c r="AH3087" s="159">
        <v>180.93415999999999</v>
      </c>
      <c r="AI3087" s="155">
        <f t="shared" si="525"/>
        <v>175.32481066666668</v>
      </c>
      <c r="AJ3087" s="158">
        <f t="shared" si="533"/>
        <v>1.729419143405549E-2</v>
      </c>
      <c r="AK3087" s="155">
        <f t="shared" si="526"/>
        <v>2.5284815282694242E-2</v>
      </c>
      <c r="AL3087" s="158">
        <f t="shared" si="527"/>
        <v>2.5313863545367181E-2</v>
      </c>
    </row>
    <row r="3088" spans="18:38" ht="14.25" x14ac:dyDescent="0.2">
      <c r="R3088" s="152" t="s">
        <v>93</v>
      </c>
      <c r="S3088" s="152"/>
      <c r="T3088" s="152" t="s">
        <v>92</v>
      </c>
      <c r="U3088" s="162">
        <v>40068</v>
      </c>
      <c r="V3088" s="152">
        <v>320.03469999999999</v>
      </c>
      <c r="W3088" s="152">
        <v>312.61998</v>
      </c>
      <c r="X3088" s="152">
        <v>322.55984000000001</v>
      </c>
      <c r="Y3088" s="154">
        <f t="shared" si="528"/>
        <v>9.9398600000000101</v>
      </c>
      <c r="Z3088" s="154">
        <f t="shared" si="529"/>
        <v>2.5251400000000217</v>
      </c>
      <c r="AA3088" s="154">
        <f t="shared" si="530"/>
        <v>-7.4147199999999884</v>
      </c>
      <c r="AB3088" s="155">
        <f t="shared" si="523"/>
        <v>5.926957000000006</v>
      </c>
      <c r="AC3088" s="155">
        <f t="shared" si="531"/>
        <v>7.4147199999999884</v>
      </c>
      <c r="AD3088" s="155">
        <f t="shared" si="524"/>
        <v>4.6853056666666699</v>
      </c>
      <c r="AE3088" s="152">
        <f t="shared" si="532"/>
        <v>0</v>
      </c>
      <c r="AF3088" s="152"/>
      <c r="AG3088" s="156">
        <v>40068</v>
      </c>
      <c r="AH3088" s="159">
        <v>181.52170999999998</v>
      </c>
      <c r="AI3088" s="155">
        <f t="shared" si="525"/>
        <v>175.64216566666664</v>
      </c>
      <c r="AJ3088" s="158">
        <f t="shared" si="533"/>
        <v>4.0847565836615293E-2</v>
      </c>
      <c r="AK3088" s="155">
        <f t="shared" si="526"/>
        <v>2.6646400810581419E-2</v>
      </c>
      <c r="AL3088" s="158">
        <f t="shared" si="527"/>
        <v>2.6675289779553468E-2</v>
      </c>
    </row>
    <row r="3089" spans="18:38" ht="14.25" x14ac:dyDescent="0.2">
      <c r="R3089" s="152" t="s">
        <v>93</v>
      </c>
      <c r="S3089" s="152"/>
      <c r="T3089" s="152" t="s">
        <v>92</v>
      </c>
      <c r="U3089" s="162">
        <v>40069</v>
      </c>
      <c r="V3089" s="152">
        <v>323.38269000000003</v>
      </c>
      <c r="W3089" s="152">
        <v>320.88422000000003</v>
      </c>
      <c r="X3089" s="152">
        <v>324.13715000000002</v>
      </c>
      <c r="Y3089" s="154">
        <f t="shared" si="528"/>
        <v>3.2529299999999921</v>
      </c>
      <c r="Z3089" s="154">
        <f t="shared" si="529"/>
        <v>0.75445999999999458</v>
      </c>
      <c r="AA3089" s="154">
        <f t="shared" si="530"/>
        <v>-2.4984699999999975</v>
      </c>
      <c r="AB3089" s="155">
        <f t="shared" si="523"/>
        <v>5.8105976666666717</v>
      </c>
      <c r="AC3089" s="155">
        <f t="shared" si="531"/>
        <v>2.4984699999999975</v>
      </c>
      <c r="AD3089" s="155">
        <f t="shared" si="524"/>
        <v>4.5701353333333374</v>
      </c>
      <c r="AE3089" s="152">
        <f t="shared" si="532"/>
        <v>0</v>
      </c>
      <c r="AF3089" s="152"/>
      <c r="AG3089" s="156">
        <v>40069</v>
      </c>
      <c r="AH3089" s="159">
        <v>184.90899000000002</v>
      </c>
      <c r="AI3089" s="155">
        <f t="shared" si="525"/>
        <v>176.27130099999997</v>
      </c>
      <c r="AJ3089" s="158">
        <f t="shared" si="533"/>
        <v>1.3511890362929338E-2</v>
      </c>
      <c r="AK3089" s="155">
        <f t="shared" si="526"/>
        <v>2.5901550669826228E-2</v>
      </c>
      <c r="AL3089" s="158">
        <f t="shared" si="527"/>
        <v>2.5926712445001686E-2</v>
      </c>
    </row>
    <row r="3090" spans="18:38" ht="14.25" x14ac:dyDescent="0.2">
      <c r="R3090" s="152" t="s">
        <v>93</v>
      </c>
      <c r="S3090" s="152"/>
      <c r="T3090" s="152" t="s">
        <v>92</v>
      </c>
      <c r="U3090" s="162">
        <v>40070</v>
      </c>
      <c r="V3090" s="152">
        <v>324.36309</v>
      </c>
      <c r="W3090" s="152">
        <v>323.25475999999998</v>
      </c>
      <c r="X3090" s="152">
        <v>325.90244999999999</v>
      </c>
      <c r="Y3090" s="154">
        <f t="shared" si="528"/>
        <v>2.6476900000000114</v>
      </c>
      <c r="Z3090" s="154">
        <f t="shared" si="529"/>
        <v>1.5393599999999878</v>
      </c>
      <c r="AA3090" s="154">
        <f t="shared" si="530"/>
        <v>-1.1083300000000236</v>
      </c>
      <c r="AB3090" s="155">
        <f t="shared" si="523"/>
        <v>5.7502533333333377</v>
      </c>
      <c r="AC3090" s="155">
        <f t="shared" si="531"/>
        <v>1.1083300000000236</v>
      </c>
      <c r="AD3090" s="155">
        <f t="shared" si="524"/>
        <v>4.5158136666666699</v>
      </c>
      <c r="AE3090" s="152">
        <f t="shared" si="532"/>
        <v>0</v>
      </c>
      <c r="AF3090" s="152"/>
      <c r="AG3090" s="156">
        <v>40070</v>
      </c>
      <c r="AH3090" s="159">
        <v>199.03498000000002</v>
      </c>
      <c r="AI3090" s="155">
        <f t="shared" si="525"/>
        <v>177.70971900000001</v>
      </c>
      <c r="AJ3090" s="158">
        <f t="shared" si="533"/>
        <v>5.5685186593835085E-3</v>
      </c>
      <c r="AK3090" s="155">
        <f t="shared" si="526"/>
        <v>2.5501688285457205E-2</v>
      </c>
      <c r="AL3090" s="158">
        <f t="shared" si="527"/>
        <v>2.5411180052941674E-2</v>
      </c>
    </row>
    <row r="3091" spans="18:38" ht="14.25" x14ac:dyDescent="0.2">
      <c r="R3091" s="152" t="s">
        <v>93</v>
      </c>
      <c r="S3091" s="152"/>
      <c r="T3091" s="152" t="s">
        <v>92</v>
      </c>
      <c r="U3091" s="162">
        <v>40071</v>
      </c>
      <c r="V3091" s="152">
        <v>323.15168999999997</v>
      </c>
      <c r="W3091" s="152">
        <v>315.41503</v>
      </c>
      <c r="X3091" s="152">
        <v>323.01589000000001</v>
      </c>
      <c r="Y3091" s="154">
        <f t="shared" si="528"/>
        <v>7.6008600000000115</v>
      </c>
      <c r="Z3091" s="154">
        <f t="shared" si="529"/>
        <v>-0.13579999999996062</v>
      </c>
      <c r="AA3091" s="154">
        <f t="shared" si="530"/>
        <v>-7.7366599999999721</v>
      </c>
      <c r="AB3091" s="155">
        <f t="shared" si="523"/>
        <v>5.7869840000000066</v>
      </c>
      <c r="AC3091" s="155">
        <f t="shared" si="531"/>
        <v>7.7366599999999721</v>
      </c>
      <c r="AD3091" s="155">
        <f t="shared" si="524"/>
        <v>4.6038570000000032</v>
      </c>
      <c r="AE3091" s="152">
        <f t="shared" si="532"/>
        <v>0</v>
      </c>
      <c r="AF3091" s="152"/>
      <c r="AG3091" s="156">
        <v>40071</v>
      </c>
      <c r="AH3091" s="159">
        <v>197.46410000000003</v>
      </c>
      <c r="AI3091" s="155">
        <f t="shared" si="525"/>
        <v>178.7182306666667</v>
      </c>
      <c r="AJ3091" s="158">
        <f t="shared" si="533"/>
        <v>3.9180083873473562E-2</v>
      </c>
      <c r="AK3091" s="155">
        <f t="shared" si="526"/>
        <v>2.5791922867355328E-2</v>
      </c>
      <c r="AL3091" s="158">
        <f t="shared" si="527"/>
        <v>2.5760421770215539E-2</v>
      </c>
    </row>
    <row r="3092" spans="18:38" ht="14.25" x14ac:dyDescent="0.2">
      <c r="R3092" s="152" t="s">
        <v>93</v>
      </c>
      <c r="S3092" s="152"/>
      <c r="T3092" s="152" t="s">
        <v>92</v>
      </c>
      <c r="U3092" s="162">
        <v>40072</v>
      </c>
      <c r="V3092" s="152">
        <v>319.95722999999998</v>
      </c>
      <c r="W3092" s="152">
        <v>314.15813000000003</v>
      </c>
      <c r="X3092" s="152">
        <v>320.34428000000003</v>
      </c>
      <c r="Y3092" s="154">
        <f t="shared" si="528"/>
        <v>6.1861499999999978</v>
      </c>
      <c r="Z3092" s="154">
        <f t="shared" si="529"/>
        <v>0.38705000000004475</v>
      </c>
      <c r="AA3092" s="154">
        <f t="shared" si="530"/>
        <v>-5.7990999999999531</v>
      </c>
      <c r="AB3092" s="155">
        <f t="shared" si="523"/>
        <v>5.8079223333333401</v>
      </c>
      <c r="AC3092" s="155">
        <f t="shared" si="531"/>
        <v>5.7990999999999531</v>
      </c>
      <c r="AD3092" s="155">
        <f t="shared" si="524"/>
        <v>4.6799956666666676</v>
      </c>
      <c r="AE3092" s="152">
        <f t="shared" si="532"/>
        <v>0</v>
      </c>
      <c r="AF3092" s="152"/>
      <c r="AG3092" s="156">
        <v>40072</v>
      </c>
      <c r="AH3092" s="159">
        <v>202.87052999999997</v>
      </c>
      <c r="AI3092" s="155">
        <f t="shared" si="525"/>
        <v>179.79551700000002</v>
      </c>
      <c r="AJ3092" s="158">
        <f t="shared" si="533"/>
        <v>2.8585226252427862E-2</v>
      </c>
      <c r="AK3092" s="155">
        <f t="shared" si="526"/>
        <v>2.6057790221837972E-2</v>
      </c>
      <c r="AL3092" s="158">
        <f t="shared" si="527"/>
        <v>2.6029545923921267E-2</v>
      </c>
    </row>
    <row r="3093" spans="18:38" ht="14.25" x14ac:dyDescent="0.2">
      <c r="R3093" s="152" t="s">
        <v>93</v>
      </c>
      <c r="S3093" s="152"/>
      <c r="T3093" s="152" t="s">
        <v>92</v>
      </c>
      <c r="U3093" s="162">
        <v>40073</v>
      </c>
      <c r="V3093" s="152">
        <v>320.84469000000001</v>
      </c>
      <c r="W3093" s="152">
        <v>315.30500000000001</v>
      </c>
      <c r="X3093" s="152">
        <v>320.82987000000003</v>
      </c>
      <c r="Y3093" s="154">
        <f t="shared" si="528"/>
        <v>5.5248700000000213</v>
      </c>
      <c r="Z3093" s="154">
        <f t="shared" si="529"/>
        <v>-1.4819999999986067E-2</v>
      </c>
      <c r="AA3093" s="154">
        <f t="shared" si="530"/>
        <v>-5.5396900000000073</v>
      </c>
      <c r="AB3093" s="155">
        <f t="shared" si="523"/>
        <v>5.8527693333333408</v>
      </c>
      <c r="AC3093" s="155">
        <f t="shared" si="531"/>
        <v>5.5396900000000073</v>
      </c>
      <c r="AD3093" s="155">
        <f t="shared" si="524"/>
        <v>4.7281880000000003</v>
      </c>
      <c r="AE3093" s="152">
        <f t="shared" si="532"/>
        <v>0</v>
      </c>
      <c r="AF3093" s="152"/>
      <c r="AG3093" s="156">
        <v>40073</v>
      </c>
      <c r="AH3093" s="159">
        <v>205.28247999999999</v>
      </c>
      <c r="AI3093" s="155">
        <f t="shared" si="525"/>
        <v>181.00429333333335</v>
      </c>
      <c r="AJ3093" s="158">
        <f t="shared" si="533"/>
        <v>2.6985693080091432E-2</v>
      </c>
      <c r="AK3093" s="155">
        <f t="shared" si="526"/>
        <v>2.6149925713668937E-2</v>
      </c>
      <c r="AL3093" s="158">
        <f t="shared" si="527"/>
        <v>2.6121966020400841E-2</v>
      </c>
    </row>
    <row r="3094" spans="18:38" ht="14.25" x14ac:dyDescent="0.2">
      <c r="R3094" s="152" t="s">
        <v>93</v>
      </c>
      <c r="S3094" s="152"/>
      <c r="T3094" s="152" t="s">
        <v>92</v>
      </c>
      <c r="U3094" s="162">
        <v>40074</v>
      </c>
      <c r="V3094" s="152">
        <v>320.61714000000001</v>
      </c>
      <c r="W3094" s="152">
        <v>312.61117999999999</v>
      </c>
      <c r="X3094" s="152">
        <v>322.39398999999997</v>
      </c>
      <c r="Y3094" s="154">
        <f t="shared" si="528"/>
        <v>9.7828099999999836</v>
      </c>
      <c r="Z3094" s="154">
        <f t="shared" si="529"/>
        <v>1.7768499999999676</v>
      </c>
      <c r="AA3094" s="154">
        <f t="shared" si="530"/>
        <v>-8.005960000000016</v>
      </c>
      <c r="AB3094" s="155">
        <f t="shared" si="523"/>
        <v>5.989191666666672</v>
      </c>
      <c r="AC3094" s="155">
        <f t="shared" si="531"/>
        <v>8.005960000000016</v>
      </c>
      <c r="AD3094" s="155">
        <f t="shared" si="524"/>
        <v>4.8117956666666659</v>
      </c>
      <c r="AE3094" s="152">
        <f t="shared" si="532"/>
        <v>0</v>
      </c>
      <c r="AF3094" s="152"/>
      <c r="AG3094" s="156">
        <v>40074</v>
      </c>
      <c r="AH3094" s="159">
        <v>196.31573</v>
      </c>
      <c r="AI3094" s="155">
        <f t="shared" si="525"/>
        <v>181.91066466666669</v>
      </c>
      <c r="AJ3094" s="158">
        <f t="shared" si="533"/>
        <v>4.0781041845195064E-2</v>
      </c>
      <c r="AK3094" s="155">
        <f t="shared" si="526"/>
        <v>2.6425727709077848E-2</v>
      </c>
      <c r="AL3094" s="158">
        <f t="shared" si="527"/>
        <v>2.6451421501228669E-2</v>
      </c>
    </row>
    <row r="3095" spans="18:38" ht="14.25" x14ac:dyDescent="0.2">
      <c r="R3095" s="152" t="s">
        <v>93</v>
      </c>
      <c r="S3095" s="152"/>
      <c r="T3095" s="152" t="s">
        <v>92</v>
      </c>
      <c r="U3095" s="162">
        <v>40075</v>
      </c>
      <c r="V3095" s="152">
        <v>322.89048000000003</v>
      </c>
      <c r="W3095" s="152">
        <v>322.46460999999999</v>
      </c>
      <c r="X3095" s="152">
        <v>326.48901999999998</v>
      </c>
      <c r="Y3095" s="154">
        <f t="shared" si="528"/>
        <v>4.0244099999999889</v>
      </c>
      <c r="Z3095" s="154">
        <f t="shared" si="529"/>
        <v>3.5985399999999572</v>
      </c>
      <c r="AA3095" s="154">
        <f t="shared" si="530"/>
        <v>-0.42587000000003172</v>
      </c>
      <c r="AB3095" s="155">
        <f t="shared" si="523"/>
        <v>6.0076000000000063</v>
      </c>
      <c r="AC3095" s="155">
        <f t="shared" si="531"/>
        <v>0.42587000000003172</v>
      </c>
      <c r="AD3095" s="155">
        <f t="shared" si="524"/>
        <v>4.798502</v>
      </c>
      <c r="AE3095" s="152">
        <f t="shared" si="532"/>
        <v>0</v>
      </c>
      <c r="AF3095" s="152"/>
      <c r="AG3095" s="156">
        <v>40075</v>
      </c>
      <c r="AH3095" s="159">
        <v>198.34508999999997</v>
      </c>
      <c r="AI3095" s="155">
        <f t="shared" si="525"/>
        <v>182.97742500000004</v>
      </c>
      <c r="AJ3095" s="158">
        <f t="shared" si="533"/>
        <v>2.1471164221914026E-3</v>
      </c>
      <c r="AK3095" s="155">
        <f t="shared" si="526"/>
        <v>2.6332040612226059E-2</v>
      </c>
      <c r="AL3095" s="158">
        <f t="shared" si="527"/>
        <v>2.6224557482979111E-2</v>
      </c>
    </row>
    <row r="3096" spans="18:38" ht="14.25" x14ac:dyDescent="0.2">
      <c r="R3096" s="152" t="s">
        <v>93</v>
      </c>
      <c r="S3096" s="152"/>
      <c r="T3096" s="152" t="s">
        <v>92</v>
      </c>
      <c r="U3096" s="162">
        <v>40076</v>
      </c>
      <c r="V3096" s="152">
        <v>325.66967</v>
      </c>
      <c r="W3096" s="152">
        <v>322.90631000000002</v>
      </c>
      <c r="X3096" s="152">
        <v>326.65379999999999</v>
      </c>
      <c r="Y3096" s="154">
        <f t="shared" si="528"/>
        <v>3.7474899999999707</v>
      </c>
      <c r="Z3096" s="154">
        <f t="shared" si="529"/>
        <v>0.98412999999999329</v>
      </c>
      <c r="AA3096" s="154">
        <f t="shared" si="530"/>
        <v>-2.7633599999999774</v>
      </c>
      <c r="AB3096" s="155">
        <f t="shared" si="523"/>
        <v>5.9670400000000052</v>
      </c>
      <c r="AC3096" s="155">
        <f t="shared" si="531"/>
        <v>2.7633599999999774</v>
      </c>
      <c r="AD3096" s="155">
        <f t="shared" si="524"/>
        <v>4.7451269999999983</v>
      </c>
      <c r="AE3096" s="152">
        <f t="shared" si="532"/>
        <v>0</v>
      </c>
      <c r="AF3096" s="152"/>
      <c r="AG3096" s="156">
        <v>40076</v>
      </c>
      <c r="AH3096" s="159">
        <v>199.08542</v>
      </c>
      <c r="AI3096" s="155">
        <f t="shared" si="525"/>
        <v>183.76157200000003</v>
      </c>
      <c r="AJ3096" s="158">
        <f t="shared" si="533"/>
        <v>1.3880273100862822E-2</v>
      </c>
      <c r="AK3096" s="155">
        <f t="shared" si="526"/>
        <v>2.5966018711855214E-2</v>
      </c>
      <c r="AL3096" s="158">
        <f t="shared" si="527"/>
        <v>2.5822194207176231E-2</v>
      </c>
    </row>
    <row r="3097" spans="18:38" ht="14.25" x14ac:dyDescent="0.2">
      <c r="R3097" s="152" t="s">
        <v>93</v>
      </c>
      <c r="S3097" s="152"/>
      <c r="T3097" s="152" t="s">
        <v>92</v>
      </c>
      <c r="U3097" s="162">
        <v>40077</v>
      </c>
      <c r="V3097" s="152">
        <v>327.10381000000001</v>
      </c>
      <c r="W3097" s="152">
        <v>325.91764000000001</v>
      </c>
      <c r="X3097" s="152">
        <v>329.16597000000002</v>
      </c>
      <c r="Y3097" s="154">
        <f t="shared" si="528"/>
        <v>3.2483300000000099</v>
      </c>
      <c r="Z3097" s="154">
        <f t="shared" si="529"/>
        <v>2.0621600000000058</v>
      </c>
      <c r="AA3097" s="154">
        <f t="shared" si="530"/>
        <v>-1.1861700000000042</v>
      </c>
      <c r="AB3097" s="155">
        <f t="shared" si="523"/>
        <v>6.0023073333333379</v>
      </c>
      <c r="AC3097" s="155">
        <f t="shared" si="531"/>
        <v>1.1861700000000042</v>
      </c>
      <c r="AD3097" s="155">
        <f t="shared" si="524"/>
        <v>4.7846659999999988</v>
      </c>
      <c r="AE3097" s="152">
        <f t="shared" si="532"/>
        <v>0</v>
      </c>
      <c r="AF3097" s="152"/>
      <c r="AG3097" s="156">
        <v>40077</v>
      </c>
      <c r="AH3097" s="159">
        <v>203.80086</v>
      </c>
      <c r="AI3097" s="155">
        <f t="shared" si="525"/>
        <v>184.80893233333336</v>
      </c>
      <c r="AJ3097" s="158">
        <f t="shared" si="533"/>
        <v>5.8202404052662199E-3</v>
      </c>
      <c r="AK3097" s="155">
        <f t="shared" si="526"/>
        <v>2.6160026725364088E-2</v>
      </c>
      <c r="AL3097" s="158">
        <f t="shared" si="527"/>
        <v>2.5889798396595168E-2</v>
      </c>
    </row>
    <row r="3098" spans="18:38" ht="14.25" x14ac:dyDescent="0.2">
      <c r="R3098" s="152" t="s">
        <v>93</v>
      </c>
      <c r="S3098" s="152"/>
      <c r="T3098" s="152" t="s">
        <v>92</v>
      </c>
      <c r="U3098" s="162">
        <v>40078</v>
      </c>
      <c r="V3098" s="152">
        <v>327.04754000000003</v>
      </c>
      <c r="W3098" s="152">
        <v>322.78095999999999</v>
      </c>
      <c r="X3098" s="152">
        <v>327.39285000000001</v>
      </c>
      <c r="Y3098" s="154">
        <f t="shared" si="528"/>
        <v>4.6118900000000167</v>
      </c>
      <c r="Z3098" s="154">
        <f t="shared" si="529"/>
        <v>0.34530999999998357</v>
      </c>
      <c r="AA3098" s="154">
        <f t="shared" si="530"/>
        <v>-4.2665800000000331</v>
      </c>
      <c r="AB3098" s="155">
        <f t="shared" si="523"/>
        <v>5.8584170000000046</v>
      </c>
      <c r="AC3098" s="155">
        <f t="shared" si="531"/>
        <v>4.2665800000000331</v>
      </c>
      <c r="AD3098" s="155">
        <f t="shared" si="524"/>
        <v>4.866329333333332</v>
      </c>
      <c r="AE3098" s="152">
        <f t="shared" si="532"/>
        <v>0</v>
      </c>
      <c r="AF3098" s="152"/>
      <c r="AG3098" s="156">
        <v>40078</v>
      </c>
      <c r="AH3098" s="159">
        <v>200.83713</v>
      </c>
      <c r="AI3098" s="155">
        <f t="shared" si="525"/>
        <v>185.65413833333335</v>
      </c>
      <c r="AJ3098" s="158">
        <f t="shared" si="533"/>
        <v>2.1243980134549985E-2</v>
      </c>
      <c r="AK3098" s="155">
        <f t="shared" si="526"/>
        <v>2.652307350542615E-2</v>
      </c>
      <c r="AL3098" s="158">
        <f t="shared" si="527"/>
        <v>2.621180102431148E-2</v>
      </c>
    </row>
    <row r="3099" spans="18:38" ht="14.25" x14ac:dyDescent="0.2">
      <c r="R3099" s="152" t="s">
        <v>93</v>
      </c>
      <c r="S3099" s="152"/>
      <c r="T3099" s="152" t="s">
        <v>92</v>
      </c>
      <c r="U3099" s="162">
        <v>40079</v>
      </c>
      <c r="V3099" s="152">
        <v>324.71902999999998</v>
      </c>
      <c r="W3099" s="152">
        <v>316.96339</v>
      </c>
      <c r="X3099" s="152">
        <v>325.95542</v>
      </c>
      <c r="Y3099" s="154">
        <f t="shared" si="528"/>
        <v>8.9920299999999997</v>
      </c>
      <c r="Z3099" s="154">
        <f t="shared" si="529"/>
        <v>1.2363900000000285</v>
      </c>
      <c r="AA3099" s="154">
        <f t="shared" si="530"/>
        <v>-7.7556399999999712</v>
      </c>
      <c r="AB3099" s="155">
        <f t="shared" si="523"/>
        <v>5.9956660000000035</v>
      </c>
      <c r="AC3099" s="155">
        <f t="shared" si="531"/>
        <v>7.7556399999999712</v>
      </c>
      <c r="AD3099" s="155">
        <f t="shared" si="524"/>
        <v>4.9650159999999968</v>
      </c>
      <c r="AE3099" s="152">
        <f t="shared" si="532"/>
        <v>0</v>
      </c>
      <c r="AF3099" s="152"/>
      <c r="AG3099" s="156">
        <v>40079</v>
      </c>
      <c r="AH3099" s="159">
        <v>193.19784999999999</v>
      </c>
      <c r="AI3099" s="155">
        <f t="shared" si="525"/>
        <v>186.41143633333334</v>
      </c>
      <c r="AJ3099" s="158">
        <f t="shared" si="533"/>
        <v>4.0143510913811783E-2</v>
      </c>
      <c r="AK3099" s="155">
        <f t="shared" si="526"/>
        <v>2.6923627838737269E-2</v>
      </c>
      <c r="AL3099" s="158">
        <f t="shared" si="527"/>
        <v>2.6634717792323414E-2</v>
      </c>
    </row>
    <row r="3100" spans="18:38" ht="14.25" x14ac:dyDescent="0.2">
      <c r="R3100" s="152" t="s">
        <v>93</v>
      </c>
      <c r="S3100" s="152"/>
      <c r="T3100" s="152" t="s">
        <v>92</v>
      </c>
      <c r="U3100" s="162">
        <v>40080</v>
      </c>
      <c r="V3100" s="152">
        <v>326.62581</v>
      </c>
      <c r="W3100" s="152">
        <v>317.44531999999998</v>
      </c>
      <c r="X3100" s="152">
        <v>326.39222999999998</v>
      </c>
      <c r="Y3100" s="154">
        <f t="shared" si="528"/>
        <v>8.9469100000000026</v>
      </c>
      <c r="Z3100" s="154">
        <f t="shared" si="529"/>
        <v>-0.23358000000001766</v>
      </c>
      <c r="AA3100" s="154">
        <f t="shared" si="530"/>
        <v>-9.1804900000000202</v>
      </c>
      <c r="AB3100" s="155">
        <f t="shared" si="523"/>
        <v>6.167170000000004</v>
      </c>
      <c r="AC3100" s="155">
        <f t="shared" si="531"/>
        <v>9.1804900000000202</v>
      </c>
      <c r="AD3100" s="155">
        <f t="shared" si="524"/>
        <v>5.1413596666666646</v>
      </c>
      <c r="AE3100" s="152">
        <f t="shared" si="532"/>
        <v>0</v>
      </c>
      <c r="AF3100" s="152"/>
      <c r="AG3100" s="156">
        <v>40080</v>
      </c>
      <c r="AH3100" s="159">
        <v>198.07329000000001</v>
      </c>
      <c r="AI3100" s="155">
        <f t="shared" si="525"/>
        <v>187.07924700000001</v>
      </c>
      <c r="AJ3100" s="158">
        <f t="shared" si="533"/>
        <v>4.6348954975201452E-2</v>
      </c>
      <c r="AK3100" s="155">
        <f t="shared" si="526"/>
        <v>2.7740254334303802E-2</v>
      </c>
      <c r="AL3100" s="158">
        <f t="shared" si="527"/>
        <v>2.7482255509969335E-2</v>
      </c>
    </row>
    <row r="3101" spans="18:38" ht="14.25" x14ac:dyDescent="0.2">
      <c r="R3101" s="152" t="s">
        <v>93</v>
      </c>
      <c r="S3101" s="152"/>
      <c r="T3101" s="152" t="s">
        <v>92</v>
      </c>
      <c r="U3101" s="162">
        <v>40081</v>
      </c>
      <c r="V3101" s="152">
        <v>323.47582</v>
      </c>
      <c r="W3101" s="152">
        <v>317.41692999999998</v>
      </c>
      <c r="X3101" s="152">
        <v>323.45159999999998</v>
      </c>
      <c r="Y3101" s="154">
        <f t="shared" si="528"/>
        <v>6.0346700000000055</v>
      </c>
      <c r="Z3101" s="154">
        <f t="shared" si="529"/>
        <v>-2.4220000000013897E-2</v>
      </c>
      <c r="AA3101" s="154">
        <f t="shared" si="530"/>
        <v>-6.0588900000000194</v>
      </c>
      <c r="AB3101" s="155">
        <f t="shared" si="523"/>
        <v>6.23206666666667</v>
      </c>
      <c r="AC3101" s="155">
        <f t="shared" si="531"/>
        <v>6.0588900000000194</v>
      </c>
      <c r="AD3101" s="155">
        <f t="shared" si="524"/>
        <v>5.2463783333333307</v>
      </c>
      <c r="AE3101" s="152">
        <f t="shared" si="532"/>
        <v>0</v>
      </c>
      <c r="AF3101" s="152"/>
      <c r="AG3101" s="156">
        <v>40081</v>
      </c>
      <c r="AH3101" s="159">
        <v>206.49591999999998</v>
      </c>
      <c r="AI3101" s="155">
        <f t="shared" si="525"/>
        <v>188.00927033333335</v>
      </c>
      <c r="AJ3101" s="158">
        <f t="shared" si="533"/>
        <v>2.9341451395262532E-2</v>
      </c>
      <c r="AK3101" s="155">
        <f t="shared" si="526"/>
        <v>2.8175486767933359E-2</v>
      </c>
      <c r="AL3101" s="158">
        <f t="shared" si="527"/>
        <v>2.7904891732368833E-2</v>
      </c>
    </row>
    <row r="3102" spans="18:38" ht="14.25" x14ac:dyDescent="0.2">
      <c r="R3102" s="152" t="s">
        <v>93</v>
      </c>
      <c r="S3102" s="152"/>
      <c r="T3102" s="152" t="s">
        <v>92</v>
      </c>
      <c r="U3102" s="162">
        <v>40082</v>
      </c>
      <c r="V3102" s="152">
        <v>323.53841</v>
      </c>
      <c r="W3102" s="152">
        <v>317.79063000000002</v>
      </c>
      <c r="X3102" s="152">
        <v>324.63677000000001</v>
      </c>
      <c r="Y3102" s="154">
        <f t="shared" si="528"/>
        <v>6.8461399999999912</v>
      </c>
      <c r="Z3102" s="154">
        <f t="shared" si="529"/>
        <v>1.0983600000000138</v>
      </c>
      <c r="AA3102" s="154">
        <f t="shared" si="530"/>
        <v>-5.7477799999999775</v>
      </c>
      <c r="AB3102" s="155">
        <f t="shared" ref="AB3102:AB3165" si="534">AVERAGE(Y3073:Y3102)</f>
        <v>6.2733146666666695</v>
      </c>
      <c r="AC3102" s="155">
        <f t="shared" si="531"/>
        <v>5.7477799999999775</v>
      </c>
      <c r="AD3102" s="155">
        <f t="shared" ref="AD3102:AD3165" si="535">AVERAGE(AC3073:AC3102)</f>
        <v>5.2426759999999986</v>
      </c>
      <c r="AE3102" s="152">
        <f t="shared" si="532"/>
        <v>0</v>
      </c>
      <c r="AF3102" s="152"/>
      <c r="AG3102" s="156">
        <v>40082</v>
      </c>
      <c r="AH3102" s="159">
        <v>195.75823000000003</v>
      </c>
      <c r="AI3102" s="155">
        <f t="shared" ref="AI3102:AI3165" si="536">AVERAGE(AH3073:AH3102)</f>
        <v>188.65395933333335</v>
      </c>
      <c r="AJ3102" s="158">
        <f t="shared" si="533"/>
        <v>2.9361626328558328E-2</v>
      </c>
      <c r="AK3102" s="155">
        <f t="shared" ref="AK3102:AK3165" si="537">AVERAGE(AJ3073:AJ3102)</f>
        <v>2.804720333146896E-2</v>
      </c>
      <c r="AL3102" s="158">
        <f t="shared" ref="AL3102:AL3165" si="538">AD3102/AI3102</f>
        <v>2.7789907079218495E-2</v>
      </c>
    </row>
    <row r="3103" spans="18:38" ht="14.25" x14ac:dyDescent="0.2">
      <c r="R3103" s="152" t="s">
        <v>93</v>
      </c>
      <c r="S3103" s="152"/>
      <c r="T3103" s="152" t="s">
        <v>92</v>
      </c>
      <c r="U3103" s="162">
        <v>40083</v>
      </c>
      <c r="V3103" s="152">
        <v>324.91246999999998</v>
      </c>
      <c r="W3103" s="152">
        <v>321.61783000000003</v>
      </c>
      <c r="X3103" s="152">
        <v>325.09904999999998</v>
      </c>
      <c r="Y3103" s="154">
        <f t="shared" si="528"/>
        <v>3.4812199999999507</v>
      </c>
      <c r="Z3103" s="154">
        <f t="shared" si="529"/>
        <v>0.1865799999999922</v>
      </c>
      <c r="AA3103" s="154">
        <f t="shared" si="530"/>
        <v>-3.2946399999999585</v>
      </c>
      <c r="AB3103" s="155">
        <f t="shared" si="534"/>
        <v>5.8978833333333363</v>
      </c>
      <c r="AC3103" s="155">
        <f t="shared" si="531"/>
        <v>3.2946399999999585</v>
      </c>
      <c r="AD3103" s="155">
        <f t="shared" si="535"/>
        <v>5.0597193333333301</v>
      </c>
      <c r="AE3103" s="152">
        <f t="shared" si="532"/>
        <v>0</v>
      </c>
      <c r="AF3103" s="152"/>
      <c r="AG3103" s="156">
        <v>40083</v>
      </c>
      <c r="AH3103" s="159">
        <v>199.28889000000001</v>
      </c>
      <c r="AI3103" s="155">
        <f t="shared" si="536"/>
        <v>189.48123366666667</v>
      </c>
      <c r="AJ3103" s="158">
        <f t="shared" si="533"/>
        <v>1.6531980282493211E-2</v>
      </c>
      <c r="AK3103" s="155">
        <f t="shared" si="537"/>
        <v>2.6920176302204852E-2</v>
      </c>
      <c r="AL3103" s="158">
        <f t="shared" si="538"/>
        <v>2.6703010295121541E-2</v>
      </c>
    </row>
    <row r="3104" spans="18:38" ht="14.25" x14ac:dyDescent="0.2">
      <c r="R3104" s="152" t="s">
        <v>93</v>
      </c>
      <c r="S3104" s="152"/>
      <c r="T3104" s="152" t="s">
        <v>92</v>
      </c>
      <c r="U3104" s="162">
        <v>40084</v>
      </c>
      <c r="V3104" s="152">
        <v>325.20513999999997</v>
      </c>
      <c r="W3104" s="152">
        <v>320.06008000000003</v>
      </c>
      <c r="X3104" s="152">
        <v>325.21870000000001</v>
      </c>
      <c r="Y3104" s="154">
        <f t="shared" si="528"/>
        <v>5.1586199999999849</v>
      </c>
      <c r="Z3104" s="154">
        <f t="shared" si="529"/>
        <v>1.3560000000040873E-2</v>
      </c>
      <c r="AA3104" s="154">
        <f t="shared" si="530"/>
        <v>-5.145059999999944</v>
      </c>
      <c r="AB3104" s="155">
        <f t="shared" si="534"/>
        <v>5.9397230000000016</v>
      </c>
      <c r="AC3104" s="155">
        <f t="shared" si="531"/>
        <v>5.145059999999944</v>
      </c>
      <c r="AD3104" s="155">
        <f t="shared" si="535"/>
        <v>5.1549726666666613</v>
      </c>
      <c r="AE3104" s="152">
        <f t="shared" si="532"/>
        <v>0</v>
      </c>
      <c r="AF3104" s="152"/>
      <c r="AG3104" s="156">
        <v>40084</v>
      </c>
      <c r="AH3104" s="159">
        <v>208.33807000000002</v>
      </c>
      <c r="AI3104" s="155">
        <f t="shared" si="536"/>
        <v>190.33922199999998</v>
      </c>
      <c r="AJ3104" s="158">
        <f t="shared" si="533"/>
        <v>2.4695726517961616E-2</v>
      </c>
      <c r="AK3104" s="155">
        <f t="shared" si="537"/>
        <v>2.7325791466332391E-2</v>
      </c>
      <c r="AL3104" s="158">
        <f t="shared" si="538"/>
        <v>2.7083081524136219E-2</v>
      </c>
    </row>
    <row r="3105" spans="18:38" ht="14.25" x14ac:dyDescent="0.2">
      <c r="R3105" s="152" t="s">
        <v>93</v>
      </c>
      <c r="S3105" s="152"/>
      <c r="T3105" s="152" t="s">
        <v>92</v>
      </c>
      <c r="U3105" s="162">
        <v>40085</v>
      </c>
      <c r="V3105" s="152">
        <v>321.42340000000002</v>
      </c>
      <c r="W3105" s="152">
        <v>310.43668000000002</v>
      </c>
      <c r="X3105" s="152">
        <v>327.06085000000002</v>
      </c>
      <c r="Y3105" s="154">
        <f t="shared" si="528"/>
        <v>16.624169999999992</v>
      </c>
      <c r="Z3105" s="154">
        <f t="shared" si="529"/>
        <v>5.6374500000000012</v>
      </c>
      <c r="AA3105" s="154">
        <f t="shared" si="530"/>
        <v>-10.986719999999991</v>
      </c>
      <c r="AB3105" s="155">
        <f t="shared" si="534"/>
        <v>6.2451950000000007</v>
      </c>
      <c r="AC3105" s="155">
        <f t="shared" si="531"/>
        <v>10.986719999999991</v>
      </c>
      <c r="AD3105" s="155">
        <f t="shared" si="535"/>
        <v>5.2706696666666613</v>
      </c>
      <c r="AE3105" s="152">
        <f t="shared" si="532"/>
        <v>0</v>
      </c>
      <c r="AF3105" s="152"/>
      <c r="AG3105" s="156">
        <v>40085</v>
      </c>
      <c r="AH3105" s="159">
        <v>202.94767999999996</v>
      </c>
      <c r="AI3105" s="155">
        <f t="shared" si="536"/>
        <v>191.07898699999998</v>
      </c>
      <c r="AJ3105" s="158">
        <f t="shared" si="533"/>
        <v>5.4135726015690319E-2</v>
      </c>
      <c r="AK3105" s="155">
        <f t="shared" si="537"/>
        <v>2.7744310443091683E-2</v>
      </c>
      <c r="AL3105" s="158">
        <f t="shared" si="538"/>
        <v>2.7583722048236847E-2</v>
      </c>
    </row>
    <row r="3106" spans="18:38" ht="14.25" x14ac:dyDescent="0.2">
      <c r="R3106" s="152" t="s">
        <v>93</v>
      </c>
      <c r="S3106" s="152"/>
      <c r="T3106" s="152" t="s">
        <v>92</v>
      </c>
      <c r="U3106" s="162">
        <v>40086</v>
      </c>
      <c r="V3106" s="152">
        <v>327.86200000000002</v>
      </c>
      <c r="W3106" s="152">
        <v>323.64551999999998</v>
      </c>
      <c r="X3106" s="152">
        <v>331.59016000000003</v>
      </c>
      <c r="Y3106" s="154">
        <f t="shared" si="528"/>
        <v>7.9446400000000494</v>
      </c>
      <c r="Z3106" s="154">
        <f t="shared" si="529"/>
        <v>3.7281600000000026</v>
      </c>
      <c r="AA3106" s="154">
        <f t="shared" si="530"/>
        <v>-4.2164800000000469</v>
      </c>
      <c r="AB3106" s="155">
        <f t="shared" si="534"/>
        <v>6.3584916666666702</v>
      </c>
      <c r="AC3106" s="155">
        <f t="shared" si="531"/>
        <v>4.2164800000000469</v>
      </c>
      <c r="AD3106" s="155">
        <f t="shared" si="535"/>
        <v>5.2648429999999964</v>
      </c>
      <c r="AE3106" s="152">
        <f t="shared" si="532"/>
        <v>0</v>
      </c>
      <c r="AF3106" s="152"/>
      <c r="AG3106" s="156">
        <v>40086</v>
      </c>
      <c r="AH3106" s="159">
        <v>200.68137999999996</v>
      </c>
      <c r="AI3106" s="155">
        <f t="shared" si="536"/>
        <v>192.18041766666664</v>
      </c>
      <c r="AJ3106" s="158">
        <f t="shared" si="533"/>
        <v>2.1010818243327047E-2</v>
      </c>
      <c r="AK3106" s="155">
        <f t="shared" si="537"/>
        <v>2.7571506265508423E-2</v>
      </c>
      <c r="AL3106" s="158">
        <f t="shared" si="538"/>
        <v>2.7395314589917109E-2</v>
      </c>
    </row>
    <row r="3107" spans="18:38" ht="14.25" x14ac:dyDescent="0.2">
      <c r="R3107" s="152" t="s">
        <v>91</v>
      </c>
      <c r="S3107" s="152"/>
      <c r="T3107" s="152" t="s">
        <v>89</v>
      </c>
      <c r="U3107" s="162">
        <v>40087</v>
      </c>
      <c r="V3107" s="152">
        <v>331.97273999999999</v>
      </c>
      <c r="W3107" s="152">
        <v>327.95693</v>
      </c>
      <c r="X3107" s="152">
        <v>336.83595000000003</v>
      </c>
      <c r="Y3107" s="154">
        <f t="shared" si="528"/>
        <v>8.8790200000000254</v>
      </c>
      <c r="Z3107" s="154">
        <f t="shared" si="529"/>
        <v>4.8632100000000378</v>
      </c>
      <c r="AA3107" s="154">
        <f t="shared" si="530"/>
        <v>-4.0158099999999877</v>
      </c>
      <c r="AB3107" s="155">
        <f t="shared" si="534"/>
        <v>6.5394306666666715</v>
      </c>
      <c r="AC3107" s="155">
        <f t="shared" si="531"/>
        <v>4.0158099999999877</v>
      </c>
      <c r="AD3107" s="155">
        <f t="shared" si="535"/>
        <v>5.2998716666666628</v>
      </c>
      <c r="AE3107" s="152">
        <f t="shared" si="532"/>
        <v>0</v>
      </c>
      <c r="AF3107" s="152"/>
      <c r="AG3107" s="156">
        <v>40087</v>
      </c>
      <c r="AH3107" s="159">
        <v>225.7390399999999</v>
      </c>
      <c r="AI3107" s="155">
        <f t="shared" si="536"/>
        <v>193.88718499999999</v>
      </c>
      <c r="AJ3107" s="158">
        <f t="shared" si="533"/>
        <v>1.7789612288596556E-2</v>
      </c>
      <c r="AK3107" s="155">
        <f t="shared" si="537"/>
        <v>2.7598239644325156E-2</v>
      </c>
      <c r="AL3107" s="158">
        <f t="shared" si="538"/>
        <v>2.7334821879365895E-2</v>
      </c>
    </row>
    <row r="3108" spans="18:38" ht="14.25" x14ac:dyDescent="0.2">
      <c r="R3108" s="152" t="s">
        <v>91</v>
      </c>
      <c r="S3108" s="152"/>
      <c r="T3108" s="152" t="s">
        <v>89</v>
      </c>
      <c r="U3108" s="162">
        <v>40088</v>
      </c>
      <c r="V3108" s="152">
        <v>328.36318</v>
      </c>
      <c r="W3108" s="152">
        <v>320.31896</v>
      </c>
      <c r="X3108" s="152">
        <v>331.34154999999998</v>
      </c>
      <c r="Y3108" s="154">
        <f t="shared" si="528"/>
        <v>11.02258999999998</v>
      </c>
      <c r="Z3108" s="154">
        <f t="shared" si="529"/>
        <v>2.978369999999984</v>
      </c>
      <c r="AA3108" s="154">
        <f t="shared" si="530"/>
        <v>-8.0442199999999957</v>
      </c>
      <c r="AB3108" s="155">
        <f t="shared" si="534"/>
        <v>6.5201853333333357</v>
      </c>
      <c r="AC3108" s="155">
        <f t="shared" si="531"/>
        <v>8.0442199999999957</v>
      </c>
      <c r="AD3108" s="155">
        <f t="shared" si="535"/>
        <v>5.2593193333333277</v>
      </c>
      <c r="AE3108" s="152">
        <f t="shared" si="532"/>
        <v>0</v>
      </c>
      <c r="AF3108" s="152"/>
      <c r="AG3108" s="156">
        <v>40088</v>
      </c>
      <c r="AH3108" s="159">
        <v>216.30190999999996</v>
      </c>
      <c r="AI3108" s="155">
        <f t="shared" si="536"/>
        <v>195.09220066666666</v>
      </c>
      <c r="AJ3108" s="158">
        <f t="shared" si="533"/>
        <v>3.7189777935849003E-2</v>
      </c>
      <c r="AK3108" s="155">
        <f t="shared" si="537"/>
        <v>2.7124379438789818E-2</v>
      </c>
      <c r="AL3108" s="158">
        <f t="shared" si="538"/>
        <v>2.6958121930867798E-2</v>
      </c>
    </row>
    <row r="3109" spans="18:38" ht="14.25" x14ac:dyDescent="0.2">
      <c r="R3109" s="152" t="s">
        <v>91</v>
      </c>
      <c r="S3109" s="152"/>
      <c r="T3109" s="152" t="s">
        <v>89</v>
      </c>
      <c r="U3109" s="162">
        <v>40089</v>
      </c>
      <c r="V3109" s="152">
        <v>332.54057999999998</v>
      </c>
      <c r="W3109" s="152">
        <v>325.30128999999999</v>
      </c>
      <c r="X3109" s="152">
        <v>333.03161999999998</v>
      </c>
      <c r="Y3109" s="154">
        <f t="shared" si="528"/>
        <v>7.7303299999999808</v>
      </c>
      <c r="Z3109" s="154">
        <f t="shared" si="529"/>
        <v>0.49103999999999814</v>
      </c>
      <c r="AA3109" s="154">
        <f t="shared" si="530"/>
        <v>-7.2392899999999827</v>
      </c>
      <c r="AB3109" s="155">
        <f t="shared" si="534"/>
        <v>6.6117916666666678</v>
      </c>
      <c r="AC3109" s="155">
        <f t="shared" si="531"/>
        <v>7.2392899999999827</v>
      </c>
      <c r="AD3109" s="155">
        <f t="shared" si="535"/>
        <v>5.355610666666661</v>
      </c>
      <c r="AE3109" s="152">
        <f t="shared" si="532"/>
        <v>0</v>
      </c>
      <c r="AF3109" s="152"/>
      <c r="AG3109" s="156">
        <v>40089</v>
      </c>
      <c r="AH3109" s="159">
        <v>225.21037999999999</v>
      </c>
      <c r="AI3109" s="155">
        <f t="shared" si="536"/>
        <v>196.38672066666666</v>
      </c>
      <c r="AJ3109" s="158">
        <f t="shared" si="533"/>
        <v>3.2144566338372073E-2</v>
      </c>
      <c r="AK3109" s="155">
        <f t="shared" si="537"/>
        <v>2.7417764355552605E-2</v>
      </c>
      <c r="AL3109" s="158">
        <f t="shared" si="538"/>
        <v>2.7270737290618071E-2</v>
      </c>
    </row>
    <row r="3110" spans="18:38" ht="14.25" x14ac:dyDescent="0.2">
      <c r="R3110" s="152" t="s">
        <v>91</v>
      </c>
      <c r="S3110" s="152"/>
      <c r="T3110" s="152" t="s">
        <v>89</v>
      </c>
      <c r="U3110" s="162">
        <v>40090</v>
      </c>
      <c r="V3110" s="152">
        <v>330.55968999999999</v>
      </c>
      <c r="W3110" s="152">
        <v>321.61559999999997</v>
      </c>
      <c r="X3110" s="152">
        <v>331.01978000000003</v>
      </c>
      <c r="Y3110" s="154">
        <f t="shared" si="528"/>
        <v>9.4041800000000535</v>
      </c>
      <c r="Z3110" s="154">
        <f t="shared" si="529"/>
        <v>0.46009000000003653</v>
      </c>
      <c r="AA3110" s="154">
        <f t="shared" si="530"/>
        <v>-8.944090000000017</v>
      </c>
      <c r="AB3110" s="155">
        <f t="shared" si="534"/>
        <v>6.6659096666666695</v>
      </c>
      <c r="AC3110" s="155">
        <f t="shared" si="531"/>
        <v>8.944090000000017</v>
      </c>
      <c r="AD3110" s="155">
        <f t="shared" si="535"/>
        <v>5.425272666666662</v>
      </c>
      <c r="AE3110" s="152">
        <f t="shared" si="532"/>
        <v>0</v>
      </c>
      <c r="AF3110" s="152"/>
      <c r="AG3110" s="156">
        <v>40090</v>
      </c>
      <c r="AH3110" s="159">
        <v>230.13637000000003</v>
      </c>
      <c r="AI3110" s="155">
        <f t="shared" si="536"/>
        <v>197.9450453333333</v>
      </c>
      <c r="AJ3110" s="158">
        <f t="shared" si="533"/>
        <v>3.8864304672920735E-2</v>
      </c>
      <c r="AK3110" s="155">
        <f t="shared" si="537"/>
        <v>2.7467379724870102E-2</v>
      </c>
      <c r="AL3110" s="158">
        <f t="shared" si="538"/>
        <v>2.7407974054266787E-2</v>
      </c>
    </row>
    <row r="3111" spans="18:38" ht="14.25" x14ac:dyDescent="0.2">
      <c r="R3111" s="152" t="s">
        <v>91</v>
      </c>
      <c r="S3111" s="152"/>
      <c r="T3111" s="152" t="s">
        <v>89</v>
      </c>
      <c r="U3111" s="162">
        <v>40091</v>
      </c>
      <c r="V3111" s="152">
        <v>330.05765000000002</v>
      </c>
      <c r="W3111" s="152">
        <v>326.14952</v>
      </c>
      <c r="X3111" s="152">
        <v>335.66296</v>
      </c>
      <c r="Y3111" s="154">
        <f t="shared" si="528"/>
        <v>9.5134400000000028</v>
      </c>
      <c r="Z3111" s="154">
        <f t="shared" si="529"/>
        <v>5.6053099999999745</v>
      </c>
      <c r="AA3111" s="154">
        <f t="shared" si="530"/>
        <v>-3.9081300000000283</v>
      </c>
      <c r="AB3111" s="155">
        <f t="shared" si="534"/>
        <v>6.635632000000002</v>
      </c>
      <c r="AC3111" s="155">
        <f t="shared" si="531"/>
        <v>3.9081300000000283</v>
      </c>
      <c r="AD3111" s="155">
        <f t="shared" si="535"/>
        <v>5.2112083333333299</v>
      </c>
      <c r="AE3111" s="152">
        <f t="shared" si="532"/>
        <v>0</v>
      </c>
      <c r="AF3111" s="152"/>
      <c r="AG3111" s="156">
        <v>40091</v>
      </c>
      <c r="AH3111" s="159">
        <v>236.10900999999998</v>
      </c>
      <c r="AI3111" s="155">
        <f t="shared" si="536"/>
        <v>200.03346799999994</v>
      </c>
      <c r="AJ3111" s="158">
        <f t="shared" si="533"/>
        <v>1.6552227295349841E-2</v>
      </c>
      <c r="AK3111" s="155">
        <f t="shared" si="537"/>
        <v>2.6033979283382844E-2</v>
      </c>
      <c r="AL3111" s="158">
        <f t="shared" si="538"/>
        <v>2.605168217817096E-2</v>
      </c>
    </row>
    <row r="3112" spans="18:38" ht="14.25" x14ac:dyDescent="0.2">
      <c r="R3112" s="152" t="s">
        <v>91</v>
      </c>
      <c r="S3112" s="152"/>
      <c r="T3112" s="152" t="s">
        <v>89</v>
      </c>
      <c r="U3112" s="162">
        <v>40092</v>
      </c>
      <c r="V3112" s="152">
        <v>325.22212999999999</v>
      </c>
      <c r="W3112" s="152">
        <v>316.15947</v>
      </c>
      <c r="X3112" s="152">
        <v>325.00166000000002</v>
      </c>
      <c r="Y3112" s="154">
        <f t="shared" si="528"/>
        <v>8.8421900000000164</v>
      </c>
      <c r="Z3112" s="154">
        <f t="shared" si="529"/>
        <v>-0.22046999999997752</v>
      </c>
      <c r="AA3112" s="154">
        <f t="shared" si="530"/>
        <v>-9.0626599999999939</v>
      </c>
      <c r="AB3112" s="155">
        <f t="shared" si="534"/>
        <v>6.7633120000000035</v>
      </c>
      <c r="AC3112" s="155">
        <f t="shared" si="531"/>
        <v>9.0626599999999939</v>
      </c>
      <c r="AD3112" s="155">
        <f t="shared" si="535"/>
        <v>5.3700469999999978</v>
      </c>
      <c r="AE3112" s="152">
        <f t="shared" si="532"/>
        <v>0</v>
      </c>
      <c r="AF3112" s="152"/>
      <c r="AG3112" s="156">
        <v>40092</v>
      </c>
      <c r="AH3112" s="159">
        <v>229.72123000000013</v>
      </c>
      <c r="AI3112" s="155">
        <f t="shared" si="536"/>
        <v>202.049781</v>
      </c>
      <c r="AJ3112" s="158">
        <f t="shared" si="533"/>
        <v>3.9450685511304241E-2</v>
      </c>
      <c r="AK3112" s="155">
        <f t="shared" si="537"/>
        <v>2.6502530216891064E-2</v>
      </c>
      <c r="AL3112" s="158">
        <f t="shared" si="538"/>
        <v>2.6577841230127332E-2</v>
      </c>
    </row>
    <row r="3113" spans="18:38" ht="14.25" x14ac:dyDescent="0.2">
      <c r="R3113" s="152" t="s">
        <v>91</v>
      </c>
      <c r="S3113" s="152"/>
      <c r="T3113" s="152" t="s">
        <v>89</v>
      </c>
      <c r="U3113" s="162">
        <v>40093</v>
      </c>
      <c r="V3113" s="152">
        <v>323.17502999999999</v>
      </c>
      <c r="W3113" s="152">
        <v>323.26092999999997</v>
      </c>
      <c r="X3113" s="152">
        <v>326.62833999999998</v>
      </c>
      <c r="Y3113" s="154">
        <f t="shared" si="528"/>
        <v>3.3674100000000067</v>
      </c>
      <c r="Z3113" s="154">
        <f t="shared" si="529"/>
        <v>3.4533099999999877</v>
      </c>
      <c r="AA3113" s="154">
        <f t="shared" si="530"/>
        <v>8.5899999999980992E-2</v>
      </c>
      <c r="AB3113" s="155">
        <f t="shared" si="534"/>
        <v>6.6081550000000027</v>
      </c>
      <c r="AC3113" s="155">
        <f t="shared" si="531"/>
        <v>0</v>
      </c>
      <c r="AD3113" s="155">
        <f t="shared" si="535"/>
        <v>5.0971196666666652</v>
      </c>
      <c r="AE3113" s="152">
        <f t="shared" si="532"/>
        <v>0</v>
      </c>
      <c r="AF3113" s="152"/>
      <c r="AG3113" s="156">
        <v>40093</v>
      </c>
      <c r="AH3113" s="159">
        <v>243.08548000000008</v>
      </c>
      <c r="AI3113" s="155">
        <f t="shared" si="536"/>
        <v>204.11621599999995</v>
      </c>
      <c r="AJ3113" s="158">
        <f t="shared" si="533"/>
        <v>0</v>
      </c>
      <c r="AK3113" s="155">
        <f t="shared" si="537"/>
        <v>2.4995414025820388E-2</v>
      </c>
      <c r="AL3113" s="158">
        <f t="shared" si="538"/>
        <v>2.4971654710014154E-2</v>
      </c>
    </row>
    <row r="3114" spans="18:38" ht="14.25" x14ac:dyDescent="0.2">
      <c r="R3114" s="152" t="s">
        <v>91</v>
      </c>
      <c r="S3114" s="152"/>
      <c r="T3114" s="152" t="s">
        <v>89</v>
      </c>
      <c r="U3114" s="162">
        <v>40094</v>
      </c>
      <c r="V3114" s="152">
        <v>324.36595</v>
      </c>
      <c r="W3114" s="152">
        <v>321.53397999999999</v>
      </c>
      <c r="X3114" s="152">
        <v>326.45199000000002</v>
      </c>
      <c r="Y3114" s="154">
        <f t="shared" si="528"/>
        <v>4.918010000000038</v>
      </c>
      <c r="Z3114" s="154">
        <f t="shared" si="529"/>
        <v>2.0860400000000254</v>
      </c>
      <c r="AA3114" s="154">
        <f t="shared" si="530"/>
        <v>-2.8319700000000125</v>
      </c>
      <c r="AB3114" s="155">
        <f t="shared" si="534"/>
        <v>6.6803173333333365</v>
      </c>
      <c r="AC3114" s="155">
        <f t="shared" si="531"/>
        <v>2.8319700000000125</v>
      </c>
      <c r="AD3114" s="155">
        <f t="shared" si="535"/>
        <v>5.1915186666666653</v>
      </c>
      <c r="AE3114" s="152">
        <f t="shared" si="532"/>
        <v>0</v>
      </c>
      <c r="AF3114" s="152"/>
      <c r="AG3114" s="156">
        <v>40094</v>
      </c>
      <c r="AH3114" s="159">
        <v>255.40128999999999</v>
      </c>
      <c r="AI3114" s="155">
        <f t="shared" si="536"/>
        <v>206.38250099999996</v>
      </c>
      <c r="AJ3114" s="158">
        <f t="shared" si="533"/>
        <v>1.1088315176481735E-2</v>
      </c>
      <c r="AK3114" s="155">
        <f t="shared" si="537"/>
        <v>2.5365024531703115E-2</v>
      </c>
      <c r="AL3114" s="158">
        <f t="shared" si="538"/>
        <v>2.5154839395354872E-2</v>
      </c>
    </row>
    <row r="3115" spans="18:38" ht="14.25" x14ac:dyDescent="0.2">
      <c r="R3115" s="152" t="s">
        <v>91</v>
      </c>
      <c r="S3115" s="152"/>
      <c r="T3115" s="152" t="s">
        <v>89</v>
      </c>
      <c r="U3115" s="162">
        <v>40095</v>
      </c>
      <c r="V3115" s="152">
        <v>323.59465</v>
      </c>
      <c r="W3115" s="152">
        <v>317.72676000000001</v>
      </c>
      <c r="X3115" s="152">
        <v>327.05115000000001</v>
      </c>
      <c r="Y3115" s="154">
        <f t="shared" si="528"/>
        <v>9.324389999999994</v>
      </c>
      <c r="Z3115" s="154">
        <f t="shared" si="529"/>
        <v>3.4565000000000055</v>
      </c>
      <c r="AA3115" s="154">
        <f t="shared" si="530"/>
        <v>-5.8678899999999885</v>
      </c>
      <c r="AB3115" s="155">
        <f t="shared" si="534"/>
        <v>6.9181693333333367</v>
      </c>
      <c r="AC3115" s="155">
        <f t="shared" si="531"/>
        <v>5.8678899999999885</v>
      </c>
      <c r="AD3115" s="155">
        <f t="shared" si="535"/>
        <v>5.3073679999999985</v>
      </c>
      <c r="AE3115" s="152">
        <f t="shared" si="532"/>
        <v>0</v>
      </c>
      <c r="AF3115" s="152"/>
      <c r="AG3115" s="156">
        <v>40095</v>
      </c>
      <c r="AH3115" s="159">
        <v>260.97983000000005</v>
      </c>
      <c r="AI3115" s="155">
        <f t="shared" si="536"/>
        <v>208.82486199999994</v>
      </c>
      <c r="AJ3115" s="158">
        <f t="shared" si="533"/>
        <v>2.2484074727154153E-2</v>
      </c>
      <c r="AK3115" s="155">
        <f t="shared" si="537"/>
        <v>2.5689649915135167E-2</v>
      </c>
      <c r="AL3115" s="158">
        <f t="shared" si="538"/>
        <v>2.541540288435579E-2</v>
      </c>
    </row>
    <row r="3116" spans="18:38" ht="14.25" x14ac:dyDescent="0.2">
      <c r="R3116" s="152" t="s">
        <v>91</v>
      </c>
      <c r="S3116" s="152"/>
      <c r="T3116" s="152" t="s">
        <v>89</v>
      </c>
      <c r="U3116" s="162">
        <v>40096</v>
      </c>
      <c r="V3116" s="152">
        <v>327.41314</v>
      </c>
      <c r="W3116" s="152">
        <v>327.66933</v>
      </c>
      <c r="X3116" s="152">
        <v>329.54045000000002</v>
      </c>
      <c r="Y3116" s="154">
        <f t="shared" si="528"/>
        <v>1.871120000000019</v>
      </c>
      <c r="Z3116" s="154">
        <f t="shared" si="529"/>
        <v>2.1273100000000227</v>
      </c>
      <c r="AA3116" s="154">
        <f t="shared" si="530"/>
        <v>0.25619000000000369</v>
      </c>
      <c r="AB3116" s="155">
        <f t="shared" si="534"/>
        <v>6.7501260000000043</v>
      </c>
      <c r="AC3116" s="155">
        <f t="shared" si="531"/>
        <v>0</v>
      </c>
      <c r="AD3116" s="155">
        <f t="shared" si="535"/>
        <v>5.0724593333333319</v>
      </c>
      <c r="AE3116" s="152">
        <f t="shared" si="532"/>
        <v>0</v>
      </c>
      <c r="AF3116" s="152"/>
      <c r="AG3116" s="156">
        <v>40096</v>
      </c>
      <c r="AH3116" s="159">
        <v>256.88902000000007</v>
      </c>
      <c r="AI3116" s="155">
        <f t="shared" si="536"/>
        <v>211.15853499999994</v>
      </c>
      <c r="AJ3116" s="158">
        <f t="shared" si="533"/>
        <v>0</v>
      </c>
      <c r="AK3116" s="155">
        <f t="shared" si="537"/>
        <v>2.4432639334179222E-2</v>
      </c>
      <c r="AL3116" s="158">
        <f t="shared" si="538"/>
        <v>2.4022042648351075E-2</v>
      </c>
    </row>
    <row r="3117" spans="18:38" ht="14.25" x14ac:dyDescent="0.2">
      <c r="R3117" s="152" t="s">
        <v>91</v>
      </c>
      <c r="S3117" s="152"/>
      <c r="T3117" s="152" t="s">
        <v>89</v>
      </c>
      <c r="U3117" s="162">
        <v>40097</v>
      </c>
      <c r="V3117" s="152">
        <v>328.81682000000001</v>
      </c>
      <c r="W3117" s="152">
        <v>321.62734999999998</v>
      </c>
      <c r="X3117" s="152">
        <v>335.48237</v>
      </c>
      <c r="Y3117" s="154">
        <f t="shared" si="528"/>
        <v>13.855020000000025</v>
      </c>
      <c r="Z3117" s="154">
        <f t="shared" si="529"/>
        <v>6.6655499999999961</v>
      </c>
      <c r="AA3117" s="154">
        <f t="shared" si="530"/>
        <v>-7.1894700000000284</v>
      </c>
      <c r="AB3117" s="155">
        <f t="shared" si="534"/>
        <v>7.1107796666666712</v>
      </c>
      <c r="AC3117" s="155">
        <f t="shared" si="531"/>
        <v>7.1894700000000284</v>
      </c>
      <c r="AD3117" s="155">
        <f t="shared" si="535"/>
        <v>5.2078046666666653</v>
      </c>
      <c r="AE3117" s="152">
        <f t="shared" si="532"/>
        <v>0</v>
      </c>
      <c r="AF3117" s="152"/>
      <c r="AG3117" s="156">
        <v>40097</v>
      </c>
      <c r="AH3117" s="159">
        <v>255.76099999999991</v>
      </c>
      <c r="AI3117" s="155">
        <f t="shared" si="536"/>
        <v>213.65276299999996</v>
      </c>
      <c r="AJ3117" s="158">
        <f t="shared" si="533"/>
        <v>2.8110110611078432E-2</v>
      </c>
      <c r="AK3117" s="155">
        <f t="shared" si="537"/>
        <v>2.4793169973413319E-2</v>
      </c>
      <c r="AL3117" s="158">
        <f t="shared" si="538"/>
        <v>2.437508690990655E-2</v>
      </c>
    </row>
    <row r="3118" spans="18:38" ht="14.25" x14ac:dyDescent="0.2">
      <c r="R3118" s="152" t="s">
        <v>91</v>
      </c>
      <c r="S3118" s="152"/>
      <c r="T3118" s="152" t="s">
        <v>89</v>
      </c>
      <c r="U3118" s="162">
        <v>40098</v>
      </c>
      <c r="V3118" s="152">
        <v>321.21800999999999</v>
      </c>
      <c r="W3118" s="152">
        <v>310.71366999999998</v>
      </c>
      <c r="X3118" s="152">
        <v>321.00432000000001</v>
      </c>
      <c r="Y3118" s="154">
        <f t="shared" si="528"/>
        <v>10.290650000000028</v>
      </c>
      <c r="Z3118" s="154">
        <f t="shared" si="529"/>
        <v>-0.2136899999999855</v>
      </c>
      <c r="AA3118" s="154">
        <f t="shared" si="530"/>
        <v>-10.504340000000013</v>
      </c>
      <c r="AB3118" s="155">
        <f t="shared" si="534"/>
        <v>7.1224726666666713</v>
      </c>
      <c r="AC3118" s="155">
        <f t="shared" si="531"/>
        <v>10.504340000000013</v>
      </c>
      <c r="AD3118" s="155">
        <f t="shared" si="535"/>
        <v>5.3107920000000002</v>
      </c>
      <c r="AE3118" s="152">
        <f t="shared" si="532"/>
        <v>0</v>
      </c>
      <c r="AF3118" s="152"/>
      <c r="AG3118" s="156">
        <v>40098</v>
      </c>
      <c r="AH3118" s="159">
        <v>261.41836999999992</v>
      </c>
      <c r="AI3118" s="155">
        <f t="shared" si="536"/>
        <v>216.31598499999993</v>
      </c>
      <c r="AJ3118" s="158">
        <f t="shared" si="533"/>
        <v>4.0182103499459568E-2</v>
      </c>
      <c r="AK3118" s="155">
        <f t="shared" si="537"/>
        <v>2.4770987895508127E-2</v>
      </c>
      <c r="AL3118" s="158">
        <f t="shared" si="538"/>
        <v>2.4551084377791136E-2</v>
      </c>
    </row>
    <row r="3119" spans="18:38" ht="14.25" x14ac:dyDescent="0.2">
      <c r="R3119" s="152" t="s">
        <v>91</v>
      </c>
      <c r="S3119" s="152"/>
      <c r="T3119" s="152" t="s">
        <v>89</v>
      </c>
      <c r="U3119" s="162">
        <v>40099</v>
      </c>
      <c r="V3119" s="152">
        <v>318.86455000000001</v>
      </c>
      <c r="W3119" s="152">
        <v>319.23417999999998</v>
      </c>
      <c r="X3119" s="152">
        <v>326.66897999999998</v>
      </c>
      <c r="Y3119" s="154">
        <f t="shared" si="528"/>
        <v>7.4347999999999956</v>
      </c>
      <c r="Z3119" s="154">
        <f t="shared" si="529"/>
        <v>7.804429999999968</v>
      </c>
      <c r="AA3119" s="154">
        <f t="shared" si="530"/>
        <v>0.36962999999997237</v>
      </c>
      <c r="AB3119" s="155">
        <f t="shared" si="534"/>
        <v>7.2618683333333385</v>
      </c>
      <c r="AC3119" s="155">
        <f t="shared" si="531"/>
        <v>0</v>
      </c>
      <c r="AD3119" s="155">
        <f t="shared" si="535"/>
        <v>5.2275096666666663</v>
      </c>
      <c r="AE3119" s="152">
        <f t="shared" si="532"/>
        <v>0</v>
      </c>
      <c r="AF3119" s="152"/>
      <c r="AG3119" s="156">
        <v>40099</v>
      </c>
      <c r="AH3119" s="159">
        <v>261.32896999999997</v>
      </c>
      <c r="AI3119" s="155">
        <f t="shared" si="536"/>
        <v>218.8633176666666</v>
      </c>
      <c r="AJ3119" s="158">
        <f t="shared" si="533"/>
        <v>0</v>
      </c>
      <c r="AK3119" s="155">
        <f t="shared" si="537"/>
        <v>2.4320591550077153E-2</v>
      </c>
      <c r="AL3119" s="158">
        <f t="shared" si="538"/>
        <v>2.3884814149752919E-2</v>
      </c>
    </row>
    <row r="3120" spans="18:38" ht="14.25" x14ac:dyDescent="0.2">
      <c r="R3120" s="152" t="s">
        <v>91</v>
      </c>
      <c r="S3120" s="152"/>
      <c r="T3120" s="152" t="s">
        <v>89</v>
      </c>
      <c r="U3120" s="162">
        <v>40100</v>
      </c>
      <c r="V3120" s="152">
        <v>326.40839</v>
      </c>
      <c r="W3120" s="152">
        <v>325.61993000000001</v>
      </c>
      <c r="X3120" s="152">
        <v>332.17480999999998</v>
      </c>
      <c r="Y3120" s="154">
        <f t="shared" si="528"/>
        <v>6.5548799999999687</v>
      </c>
      <c r="Z3120" s="154">
        <f t="shared" si="529"/>
        <v>5.7664199999999823</v>
      </c>
      <c r="AA3120" s="154">
        <f t="shared" si="530"/>
        <v>-0.78845999999998639</v>
      </c>
      <c r="AB3120" s="155">
        <f t="shared" si="534"/>
        <v>7.3921080000000039</v>
      </c>
      <c r="AC3120" s="155">
        <f t="shared" si="531"/>
        <v>0.78845999999998639</v>
      </c>
      <c r="AD3120" s="155">
        <f t="shared" si="535"/>
        <v>5.2168473333333321</v>
      </c>
      <c r="AE3120" s="152">
        <f t="shared" si="532"/>
        <v>0</v>
      </c>
      <c r="AF3120" s="152"/>
      <c r="AG3120" s="156">
        <v>40100</v>
      </c>
      <c r="AH3120" s="159">
        <v>266.8964499999999</v>
      </c>
      <c r="AI3120" s="155">
        <f t="shared" si="536"/>
        <v>221.12536666666665</v>
      </c>
      <c r="AJ3120" s="158">
        <f t="shared" si="533"/>
        <v>2.9541794205205302E-3</v>
      </c>
      <c r="AK3120" s="155">
        <f t="shared" si="537"/>
        <v>2.4233446908781722E-2</v>
      </c>
      <c r="AL3120" s="158">
        <f t="shared" si="538"/>
        <v>2.3592260860769626E-2</v>
      </c>
    </row>
    <row r="3121" spans="18:38" ht="14.25" x14ac:dyDescent="0.2">
      <c r="R3121" s="152" t="s">
        <v>91</v>
      </c>
      <c r="S3121" s="152"/>
      <c r="T3121" s="152" t="s">
        <v>89</v>
      </c>
      <c r="U3121" s="162">
        <v>40101</v>
      </c>
      <c r="V3121" s="152">
        <v>326.45427999999998</v>
      </c>
      <c r="W3121" s="152">
        <v>322.11880000000002</v>
      </c>
      <c r="X3121" s="152">
        <v>326.36678000000001</v>
      </c>
      <c r="Y3121" s="154">
        <f t="shared" si="528"/>
        <v>4.2479799999999841</v>
      </c>
      <c r="Z3121" s="154">
        <f t="shared" si="529"/>
        <v>-8.7499999999977263E-2</v>
      </c>
      <c r="AA3121" s="154">
        <f t="shared" si="530"/>
        <v>-4.3354799999999614</v>
      </c>
      <c r="AB3121" s="155">
        <f t="shared" si="534"/>
        <v>7.2803453333333357</v>
      </c>
      <c r="AC3121" s="155">
        <f t="shared" si="531"/>
        <v>4.3354799999999614</v>
      </c>
      <c r="AD3121" s="155">
        <f t="shared" si="535"/>
        <v>5.1034746666666653</v>
      </c>
      <c r="AE3121" s="152">
        <f t="shared" si="532"/>
        <v>0</v>
      </c>
      <c r="AF3121" s="152"/>
      <c r="AG3121" s="156">
        <v>40101</v>
      </c>
      <c r="AH3121" s="159">
        <v>258.08958000000007</v>
      </c>
      <c r="AI3121" s="155">
        <f t="shared" si="536"/>
        <v>223.14621599999995</v>
      </c>
      <c r="AJ3121" s="158">
        <f t="shared" si="533"/>
        <v>1.6798353501911858E-2</v>
      </c>
      <c r="AK3121" s="155">
        <f t="shared" si="537"/>
        <v>2.3487389229729667E-2</v>
      </c>
      <c r="AL3121" s="158">
        <f t="shared" si="538"/>
        <v>2.2870540931183285E-2</v>
      </c>
    </row>
    <row r="3122" spans="18:38" ht="14.25" x14ac:dyDescent="0.2">
      <c r="R3122" s="152" t="s">
        <v>91</v>
      </c>
      <c r="S3122" s="152"/>
      <c r="T3122" s="152" t="s">
        <v>89</v>
      </c>
      <c r="U3122" s="162">
        <v>40102</v>
      </c>
      <c r="V3122" s="152">
        <v>325.97642000000002</v>
      </c>
      <c r="W3122" s="152">
        <v>319.96406999999999</v>
      </c>
      <c r="X3122" s="152">
        <v>326.46078</v>
      </c>
      <c r="Y3122" s="154">
        <f t="shared" si="528"/>
        <v>6.4967100000000073</v>
      </c>
      <c r="Z3122" s="154">
        <f t="shared" si="529"/>
        <v>0.48435999999998103</v>
      </c>
      <c r="AA3122" s="154">
        <f t="shared" si="530"/>
        <v>-6.0123500000000263</v>
      </c>
      <c r="AB3122" s="155">
        <f t="shared" si="534"/>
        <v>7.2906973333333367</v>
      </c>
      <c r="AC3122" s="155">
        <f t="shared" si="531"/>
        <v>6.0123500000000263</v>
      </c>
      <c r="AD3122" s="155">
        <f t="shared" si="535"/>
        <v>5.110583000000001</v>
      </c>
      <c r="AE3122" s="152">
        <f t="shared" si="532"/>
        <v>0</v>
      </c>
      <c r="AF3122" s="152"/>
      <c r="AG3122" s="156">
        <v>40102</v>
      </c>
      <c r="AH3122" s="159">
        <v>258.64001000000013</v>
      </c>
      <c r="AI3122" s="155">
        <f t="shared" si="536"/>
        <v>225.00519866666667</v>
      </c>
      <c r="AJ3122" s="158">
        <f t="shared" si="533"/>
        <v>2.3246016731904795E-2</v>
      </c>
      <c r="AK3122" s="155">
        <f t="shared" si="537"/>
        <v>2.3309415579045565E-2</v>
      </c>
      <c r="AL3122" s="158">
        <f t="shared" si="538"/>
        <v>2.2713177430051561E-2</v>
      </c>
    </row>
    <row r="3123" spans="18:38" ht="14.25" x14ac:dyDescent="0.2">
      <c r="R3123" s="152" t="s">
        <v>91</v>
      </c>
      <c r="S3123" s="152"/>
      <c r="T3123" s="152" t="s">
        <v>89</v>
      </c>
      <c r="U3123" s="162">
        <v>40103</v>
      </c>
      <c r="V3123" s="152">
        <v>326.82823000000002</v>
      </c>
      <c r="W3123" s="152">
        <v>318.74211000000003</v>
      </c>
      <c r="X3123" s="152">
        <v>326.44965999999999</v>
      </c>
      <c r="Y3123" s="154">
        <f t="shared" si="528"/>
        <v>7.7075499999999693</v>
      </c>
      <c r="Z3123" s="154">
        <f t="shared" si="529"/>
        <v>-0.37857000000002472</v>
      </c>
      <c r="AA3123" s="154">
        <f t="shared" si="530"/>
        <v>-8.086119999999994</v>
      </c>
      <c r="AB3123" s="155">
        <f t="shared" si="534"/>
        <v>7.363453333333335</v>
      </c>
      <c r="AC3123" s="155">
        <f t="shared" si="531"/>
        <v>8.086119999999994</v>
      </c>
      <c r="AD3123" s="155">
        <f t="shared" si="535"/>
        <v>5.1954640000000003</v>
      </c>
      <c r="AE3123" s="152">
        <f t="shared" si="532"/>
        <v>0</v>
      </c>
      <c r="AF3123" s="152"/>
      <c r="AG3123" s="156">
        <v>40103</v>
      </c>
      <c r="AH3123" s="159">
        <v>254.7366199999999</v>
      </c>
      <c r="AI3123" s="155">
        <f t="shared" si="536"/>
        <v>226.65367000000001</v>
      </c>
      <c r="AJ3123" s="158">
        <f t="shared" si="533"/>
        <v>3.1743060734652113E-2</v>
      </c>
      <c r="AK3123" s="155">
        <f t="shared" si="537"/>
        <v>2.3467994500864255E-2</v>
      </c>
      <c r="AL3123" s="158">
        <f t="shared" si="538"/>
        <v>2.2922479040379095E-2</v>
      </c>
    </row>
    <row r="3124" spans="18:38" ht="14.25" x14ac:dyDescent="0.2">
      <c r="R3124" s="152" t="s">
        <v>91</v>
      </c>
      <c r="S3124" s="152"/>
      <c r="T3124" s="152" t="s">
        <v>89</v>
      </c>
      <c r="U3124" s="162">
        <v>40104</v>
      </c>
      <c r="V3124" s="152">
        <v>325.99425000000002</v>
      </c>
      <c r="W3124" s="152">
        <v>315.44531000000001</v>
      </c>
      <c r="X3124" s="152">
        <v>327.87571000000003</v>
      </c>
      <c r="Y3124" s="154">
        <f t="shared" si="528"/>
        <v>12.43040000000002</v>
      </c>
      <c r="Z3124" s="154">
        <f t="shared" si="529"/>
        <v>1.8814600000000041</v>
      </c>
      <c r="AA3124" s="154">
        <f t="shared" si="530"/>
        <v>-10.548940000000016</v>
      </c>
      <c r="AB3124" s="155">
        <f t="shared" si="534"/>
        <v>7.4517063333333358</v>
      </c>
      <c r="AC3124" s="155">
        <f t="shared" si="531"/>
        <v>10.548940000000016</v>
      </c>
      <c r="AD3124" s="155">
        <f t="shared" si="535"/>
        <v>5.2802300000000004</v>
      </c>
      <c r="AE3124" s="152">
        <f t="shared" si="532"/>
        <v>0</v>
      </c>
      <c r="AF3124" s="152"/>
      <c r="AG3124" s="156">
        <v>40104</v>
      </c>
      <c r="AH3124" s="159">
        <v>257.57356999999996</v>
      </c>
      <c r="AI3124" s="155">
        <f t="shared" si="536"/>
        <v>228.69559799999996</v>
      </c>
      <c r="AJ3124" s="158">
        <f t="shared" si="533"/>
        <v>4.0955056064176217E-2</v>
      </c>
      <c r="AK3124" s="155">
        <f t="shared" si="537"/>
        <v>2.3473794974830289E-2</v>
      </c>
      <c r="AL3124" s="158">
        <f t="shared" si="538"/>
        <v>2.308846364414938E-2</v>
      </c>
    </row>
    <row r="3125" spans="18:38" ht="14.25" x14ac:dyDescent="0.2">
      <c r="R3125" s="152" t="s">
        <v>91</v>
      </c>
      <c r="S3125" s="152"/>
      <c r="T3125" s="152" t="s">
        <v>89</v>
      </c>
      <c r="U3125" s="162">
        <v>40105</v>
      </c>
      <c r="V3125" s="152">
        <v>328.56882000000002</v>
      </c>
      <c r="W3125" s="152">
        <v>324.18869000000001</v>
      </c>
      <c r="X3125" s="152">
        <v>328.41188</v>
      </c>
      <c r="Y3125" s="154">
        <f t="shared" si="528"/>
        <v>4.2231899999999882</v>
      </c>
      <c r="Z3125" s="154">
        <f t="shared" si="529"/>
        <v>-0.15694000000002006</v>
      </c>
      <c r="AA3125" s="154">
        <f t="shared" si="530"/>
        <v>-4.3801300000000083</v>
      </c>
      <c r="AB3125" s="155">
        <f t="shared" si="534"/>
        <v>7.4583323333333356</v>
      </c>
      <c r="AC3125" s="155">
        <f t="shared" si="531"/>
        <v>4.3801300000000083</v>
      </c>
      <c r="AD3125" s="155">
        <f t="shared" si="535"/>
        <v>5.4120386666666658</v>
      </c>
      <c r="AE3125" s="152">
        <f t="shared" si="532"/>
        <v>0</v>
      </c>
      <c r="AF3125" s="152"/>
      <c r="AG3125" s="156">
        <v>40105</v>
      </c>
      <c r="AH3125" s="159">
        <v>266.41870000000011</v>
      </c>
      <c r="AI3125" s="155">
        <f t="shared" si="536"/>
        <v>230.96471833333328</v>
      </c>
      <c r="AJ3125" s="158">
        <f t="shared" si="533"/>
        <v>1.6440775365993476E-2</v>
      </c>
      <c r="AK3125" s="155">
        <f t="shared" si="537"/>
        <v>2.3950250272957031E-2</v>
      </c>
      <c r="AL3125" s="158">
        <f t="shared" si="538"/>
        <v>2.3432317739785238E-2</v>
      </c>
    </row>
    <row r="3126" spans="18:38" ht="14.25" x14ac:dyDescent="0.2">
      <c r="R3126" s="152" t="s">
        <v>91</v>
      </c>
      <c r="S3126" s="152"/>
      <c r="T3126" s="152" t="s">
        <v>89</v>
      </c>
      <c r="U3126" s="162">
        <v>40106</v>
      </c>
      <c r="V3126" s="152">
        <v>328.02472</v>
      </c>
      <c r="W3126" s="152">
        <v>323.01817</v>
      </c>
      <c r="X3126" s="152">
        <v>330.43358000000001</v>
      </c>
      <c r="Y3126" s="154">
        <f t="shared" si="528"/>
        <v>7.4154100000000085</v>
      </c>
      <c r="Z3126" s="154">
        <f t="shared" si="529"/>
        <v>2.4088600000000042</v>
      </c>
      <c r="AA3126" s="154">
        <f t="shared" si="530"/>
        <v>-5.0065500000000043</v>
      </c>
      <c r="AB3126" s="155">
        <f t="shared" si="534"/>
        <v>7.5805963333333368</v>
      </c>
      <c r="AC3126" s="155">
        <f t="shared" si="531"/>
        <v>5.0065500000000043</v>
      </c>
      <c r="AD3126" s="155">
        <f t="shared" si="535"/>
        <v>5.4868116666666671</v>
      </c>
      <c r="AE3126" s="152">
        <f t="shared" si="532"/>
        <v>0</v>
      </c>
      <c r="AF3126" s="152"/>
      <c r="AG3126" s="156">
        <v>40106</v>
      </c>
      <c r="AH3126" s="159">
        <v>276.74474999999995</v>
      </c>
      <c r="AI3126" s="155">
        <f t="shared" si="536"/>
        <v>233.55336266666663</v>
      </c>
      <c r="AJ3126" s="158">
        <f t="shared" si="533"/>
        <v>1.8090858092158948E-2</v>
      </c>
      <c r="AK3126" s="155">
        <f t="shared" si="537"/>
        <v>2.4090603106000238E-2</v>
      </c>
      <c r="AL3126" s="158">
        <f t="shared" si="538"/>
        <v>2.3492753878682476E-2</v>
      </c>
    </row>
    <row r="3127" spans="18:38" ht="14.25" x14ac:dyDescent="0.2">
      <c r="R3127" s="152" t="s">
        <v>91</v>
      </c>
      <c r="S3127" s="152"/>
      <c r="T3127" s="152" t="s">
        <v>89</v>
      </c>
      <c r="U3127" s="162">
        <v>40107</v>
      </c>
      <c r="V3127" s="152">
        <v>330.92689999999999</v>
      </c>
      <c r="W3127" s="152">
        <v>328.36336999999997</v>
      </c>
      <c r="X3127" s="152">
        <v>331.1343</v>
      </c>
      <c r="Y3127" s="154">
        <f t="shared" si="528"/>
        <v>2.7709300000000212</v>
      </c>
      <c r="Z3127" s="154">
        <f t="shared" si="529"/>
        <v>0.20740000000000691</v>
      </c>
      <c r="AA3127" s="154">
        <f t="shared" si="530"/>
        <v>-2.5635300000000143</v>
      </c>
      <c r="AB3127" s="155">
        <f t="shared" si="534"/>
        <v>7.564683000000004</v>
      </c>
      <c r="AC3127" s="155">
        <f t="shared" si="531"/>
        <v>2.5635300000000143</v>
      </c>
      <c r="AD3127" s="155">
        <f t="shared" si="535"/>
        <v>5.5327236666666675</v>
      </c>
      <c r="AE3127" s="152">
        <f t="shared" si="532"/>
        <v>0</v>
      </c>
      <c r="AF3127" s="152"/>
      <c r="AG3127" s="156">
        <v>40107</v>
      </c>
      <c r="AH3127" s="159">
        <v>259.99493000000001</v>
      </c>
      <c r="AI3127" s="155">
        <f t="shared" si="536"/>
        <v>235.42649833333331</v>
      </c>
      <c r="AJ3127" s="158">
        <f t="shared" si="533"/>
        <v>9.85992303773006E-3</v>
      </c>
      <c r="AK3127" s="155">
        <f t="shared" si="537"/>
        <v>2.422525919374903E-2</v>
      </c>
      <c r="AL3127" s="158">
        <f t="shared" si="538"/>
        <v>2.3500853582051118E-2</v>
      </c>
    </row>
    <row r="3128" spans="18:38" ht="14.25" x14ac:dyDescent="0.2">
      <c r="R3128" s="152" t="s">
        <v>91</v>
      </c>
      <c r="S3128" s="152"/>
      <c r="T3128" s="152" t="s">
        <v>89</v>
      </c>
      <c r="U3128" s="162">
        <v>40108</v>
      </c>
      <c r="V3128" s="152">
        <v>328.7826</v>
      </c>
      <c r="W3128" s="152">
        <v>322.00810000000001</v>
      </c>
      <c r="X3128" s="152">
        <v>328.61351999999999</v>
      </c>
      <c r="Y3128" s="154">
        <f t="shared" si="528"/>
        <v>6.605419999999981</v>
      </c>
      <c r="Z3128" s="154">
        <f t="shared" si="529"/>
        <v>-0.16908000000000811</v>
      </c>
      <c r="AA3128" s="154">
        <f t="shared" si="530"/>
        <v>-6.7744999999999891</v>
      </c>
      <c r="AB3128" s="155">
        <f t="shared" si="534"/>
        <v>7.631134000000003</v>
      </c>
      <c r="AC3128" s="155">
        <f t="shared" si="531"/>
        <v>6.7744999999999891</v>
      </c>
      <c r="AD3128" s="155">
        <f t="shared" si="535"/>
        <v>5.6163209999999992</v>
      </c>
      <c r="AE3128" s="152">
        <f t="shared" si="532"/>
        <v>0</v>
      </c>
      <c r="AF3128" s="152"/>
      <c r="AG3128" s="156">
        <v>40108</v>
      </c>
      <c r="AH3128" s="159">
        <v>260.45073000000002</v>
      </c>
      <c r="AI3128" s="155">
        <f t="shared" si="536"/>
        <v>237.41361833333335</v>
      </c>
      <c r="AJ3128" s="158">
        <f t="shared" si="533"/>
        <v>2.6010677720119994E-2</v>
      </c>
      <c r="AK3128" s="155">
        <f t="shared" si="537"/>
        <v>2.4384149113268028E-2</v>
      </c>
      <c r="AL3128" s="158">
        <f t="shared" si="538"/>
        <v>2.3656271444861158E-2</v>
      </c>
    </row>
    <row r="3129" spans="18:38" ht="14.25" x14ac:dyDescent="0.2">
      <c r="R3129" s="152" t="s">
        <v>91</v>
      </c>
      <c r="S3129" s="152"/>
      <c r="T3129" s="152" t="s">
        <v>89</v>
      </c>
      <c r="U3129" s="162">
        <v>40109</v>
      </c>
      <c r="V3129" s="152">
        <v>326.44026000000002</v>
      </c>
      <c r="W3129" s="152">
        <v>321.29061000000002</v>
      </c>
      <c r="X3129" s="152">
        <v>326.29322999999999</v>
      </c>
      <c r="Y3129" s="154">
        <f t="shared" si="528"/>
        <v>5.002619999999979</v>
      </c>
      <c r="Z3129" s="154">
        <f t="shared" si="529"/>
        <v>-0.1470300000000293</v>
      </c>
      <c r="AA3129" s="154">
        <f t="shared" si="530"/>
        <v>-5.1496500000000083</v>
      </c>
      <c r="AB3129" s="155">
        <f t="shared" si="534"/>
        <v>7.4981536666666688</v>
      </c>
      <c r="AC3129" s="155">
        <f t="shared" si="531"/>
        <v>5.1496500000000083</v>
      </c>
      <c r="AD3129" s="155">
        <f t="shared" si="535"/>
        <v>5.5294546666666671</v>
      </c>
      <c r="AE3129" s="152">
        <f t="shared" si="532"/>
        <v>0</v>
      </c>
      <c r="AF3129" s="152"/>
      <c r="AG3129" s="156">
        <v>40109</v>
      </c>
      <c r="AH3129" s="159">
        <v>266.69857999999999</v>
      </c>
      <c r="AI3129" s="155">
        <f t="shared" si="536"/>
        <v>239.86364266666666</v>
      </c>
      <c r="AJ3129" s="158">
        <f t="shared" si="533"/>
        <v>1.9308876710179741E-2</v>
      </c>
      <c r="AK3129" s="155">
        <f t="shared" si="537"/>
        <v>2.3689661306480297E-2</v>
      </c>
      <c r="AL3129" s="158">
        <f t="shared" si="538"/>
        <v>2.3052491845756012E-2</v>
      </c>
    </row>
    <row r="3130" spans="18:38" ht="14.25" x14ac:dyDescent="0.2">
      <c r="R3130" s="152" t="s">
        <v>91</v>
      </c>
      <c r="S3130" s="152"/>
      <c r="T3130" s="152" t="s">
        <v>89</v>
      </c>
      <c r="U3130" s="162">
        <v>40110</v>
      </c>
      <c r="V3130" s="152">
        <v>323.34571</v>
      </c>
      <c r="W3130" s="152">
        <v>315.94241</v>
      </c>
      <c r="X3130" s="152">
        <v>326.94708000000003</v>
      </c>
      <c r="Y3130" s="154">
        <f t="shared" si="528"/>
        <v>11.004670000000033</v>
      </c>
      <c r="Z3130" s="154">
        <f t="shared" si="529"/>
        <v>3.6013700000000313</v>
      </c>
      <c r="AA3130" s="154">
        <f t="shared" si="530"/>
        <v>-7.4033000000000015</v>
      </c>
      <c r="AB3130" s="155">
        <f t="shared" si="534"/>
        <v>7.5667456666666704</v>
      </c>
      <c r="AC3130" s="155">
        <f t="shared" si="531"/>
        <v>7.4033000000000015</v>
      </c>
      <c r="AD3130" s="155">
        <f t="shared" si="535"/>
        <v>5.4702149999999996</v>
      </c>
      <c r="AE3130" s="152">
        <f t="shared" si="532"/>
        <v>0</v>
      </c>
      <c r="AF3130" s="152"/>
      <c r="AG3130" s="156">
        <v>40110</v>
      </c>
      <c r="AH3130" s="159">
        <v>243.10154</v>
      </c>
      <c r="AI3130" s="155">
        <f t="shared" si="536"/>
        <v>241.36458433333331</v>
      </c>
      <c r="AJ3130" s="158">
        <f t="shared" si="533"/>
        <v>3.0453529829551889E-2</v>
      </c>
      <c r="AK3130" s="155">
        <f t="shared" si="537"/>
        <v>2.3159813801625302E-2</v>
      </c>
      <c r="AL3130" s="158">
        <f t="shared" si="538"/>
        <v>2.2663701947446577E-2</v>
      </c>
    </row>
    <row r="3131" spans="18:38" ht="14.25" x14ac:dyDescent="0.2">
      <c r="R3131" s="152" t="s">
        <v>91</v>
      </c>
      <c r="S3131" s="152"/>
      <c r="T3131" s="152" t="s">
        <v>89</v>
      </c>
      <c r="U3131" s="162">
        <v>40111</v>
      </c>
      <c r="V3131" s="152">
        <v>327.56103000000002</v>
      </c>
      <c r="W3131" s="152">
        <v>321.56173000000001</v>
      </c>
      <c r="X3131" s="152">
        <v>330.00058000000001</v>
      </c>
      <c r="Y3131" s="154">
        <f t="shared" si="528"/>
        <v>8.4388500000000022</v>
      </c>
      <c r="Z3131" s="154">
        <f t="shared" si="529"/>
        <v>2.439549999999997</v>
      </c>
      <c r="AA3131" s="154">
        <f t="shared" si="530"/>
        <v>-5.9993000000000052</v>
      </c>
      <c r="AB3131" s="155">
        <f t="shared" si="534"/>
        <v>7.6468850000000028</v>
      </c>
      <c r="AC3131" s="155">
        <f t="shared" si="531"/>
        <v>5.9993000000000052</v>
      </c>
      <c r="AD3131" s="155">
        <f t="shared" si="535"/>
        <v>5.4682286666666657</v>
      </c>
      <c r="AE3131" s="152">
        <f t="shared" si="532"/>
        <v>0</v>
      </c>
      <c r="AF3131" s="152"/>
      <c r="AG3131" s="156">
        <v>40111</v>
      </c>
      <c r="AH3131" s="159">
        <v>250.95950999999999</v>
      </c>
      <c r="AI3131" s="155">
        <f t="shared" si="536"/>
        <v>242.84670399999993</v>
      </c>
      <c r="AJ3131" s="158">
        <f t="shared" si="533"/>
        <v>2.3905449926962342E-2</v>
      </c>
      <c r="AK3131" s="155">
        <f t="shared" si="537"/>
        <v>2.297861375268196E-2</v>
      </c>
      <c r="AL3131" s="158">
        <f t="shared" si="538"/>
        <v>2.2517203555155796E-2</v>
      </c>
    </row>
    <row r="3132" spans="18:38" ht="14.25" x14ac:dyDescent="0.2">
      <c r="R3132" s="152" t="s">
        <v>91</v>
      </c>
      <c r="S3132" s="152"/>
      <c r="T3132" s="152" t="s">
        <v>89</v>
      </c>
      <c r="U3132" s="162">
        <v>40112</v>
      </c>
      <c r="V3132" s="152">
        <v>330.19846999999999</v>
      </c>
      <c r="W3132" s="152">
        <v>326.56403999999998</v>
      </c>
      <c r="X3132" s="152">
        <v>330.92027000000002</v>
      </c>
      <c r="Y3132" s="154">
        <f t="shared" si="528"/>
        <v>4.3562300000000391</v>
      </c>
      <c r="Z3132" s="154">
        <f t="shared" si="529"/>
        <v>0.7218000000000302</v>
      </c>
      <c r="AA3132" s="154">
        <f t="shared" si="530"/>
        <v>-3.6344300000000089</v>
      </c>
      <c r="AB3132" s="155">
        <f t="shared" si="534"/>
        <v>7.5638880000000048</v>
      </c>
      <c r="AC3132" s="155">
        <f t="shared" si="531"/>
        <v>3.6344300000000089</v>
      </c>
      <c r="AD3132" s="155">
        <f t="shared" si="535"/>
        <v>5.3977836666666672</v>
      </c>
      <c r="AE3132" s="152">
        <f t="shared" si="532"/>
        <v>0</v>
      </c>
      <c r="AF3132" s="152"/>
      <c r="AG3132" s="156">
        <v>40112</v>
      </c>
      <c r="AH3132" s="159">
        <v>259.51524999999998</v>
      </c>
      <c r="AI3132" s="155">
        <f t="shared" si="536"/>
        <v>244.97193799999997</v>
      </c>
      <c r="AJ3132" s="158">
        <f t="shared" si="533"/>
        <v>1.4004687585797017E-2</v>
      </c>
      <c r="AK3132" s="155">
        <f t="shared" si="537"/>
        <v>2.2466715794589916E-2</v>
      </c>
      <c r="AL3132" s="158">
        <f t="shared" si="538"/>
        <v>2.203429384906392E-2</v>
      </c>
    </row>
    <row r="3133" spans="18:38" ht="14.25" x14ac:dyDescent="0.2">
      <c r="R3133" s="152" t="s">
        <v>91</v>
      </c>
      <c r="S3133" s="152"/>
      <c r="T3133" s="152" t="s">
        <v>89</v>
      </c>
      <c r="U3133" s="162">
        <v>40113</v>
      </c>
      <c r="V3133" s="152">
        <v>331.39404999999999</v>
      </c>
      <c r="W3133" s="152">
        <v>324.52433000000002</v>
      </c>
      <c r="X3133" s="152">
        <v>331.65087</v>
      </c>
      <c r="Y3133" s="154">
        <f t="shared" si="528"/>
        <v>7.1265399999999772</v>
      </c>
      <c r="Z3133" s="154">
        <f t="shared" si="529"/>
        <v>0.25682000000000471</v>
      </c>
      <c r="AA3133" s="154">
        <f t="shared" si="530"/>
        <v>-6.8697199999999725</v>
      </c>
      <c r="AB3133" s="155">
        <f t="shared" si="534"/>
        <v>7.6853986666666723</v>
      </c>
      <c r="AC3133" s="155">
        <f t="shared" si="531"/>
        <v>6.8697199999999725</v>
      </c>
      <c r="AD3133" s="155">
        <f t="shared" si="535"/>
        <v>5.5169530000000009</v>
      </c>
      <c r="AE3133" s="152">
        <f t="shared" si="532"/>
        <v>0</v>
      </c>
      <c r="AF3133" s="152"/>
      <c r="AG3133" s="156">
        <v>40113</v>
      </c>
      <c r="AH3133" s="159">
        <v>247.09294</v>
      </c>
      <c r="AI3133" s="155">
        <f t="shared" si="536"/>
        <v>246.56540633333327</v>
      </c>
      <c r="AJ3133" s="158">
        <f t="shared" si="533"/>
        <v>2.7802170308872332E-2</v>
      </c>
      <c r="AK3133" s="155">
        <f t="shared" si="537"/>
        <v>2.284238879546922E-2</v>
      </c>
      <c r="AL3133" s="158">
        <f t="shared" si="538"/>
        <v>2.2375211032408977E-2</v>
      </c>
    </row>
    <row r="3134" spans="18:38" ht="14.25" x14ac:dyDescent="0.2">
      <c r="R3134" s="152" t="s">
        <v>91</v>
      </c>
      <c r="S3134" s="152"/>
      <c r="T3134" s="152" t="s">
        <v>89</v>
      </c>
      <c r="U3134" s="162">
        <v>40114</v>
      </c>
      <c r="V3134" s="152">
        <v>332.05869999999999</v>
      </c>
      <c r="W3134" s="152">
        <v>327.65069999999997</v>
      </c>
      <c r="X3134" s="152">
        <v>336.70582000000002</v>
      </c>
      <c r="Y3134" s="154">
        <f t="shared" si="528"/>
        <v>9.0551200000000449</v>
      </c>
      <c r="Z3134" s="154">
        <f t="shared" si="529"/>
        <v>4.6471200000000294</v>
      </c>
      <c r="AA3134" s="154">
        <f t="shared" si="530"/>
        <v>-4.4080000000000155</v>
      </c>
      <c r="AB3134" s="155">
        <f t="shared" si="534"/>
        <v>7.8152820000000078</v>
      </c>
      <c r="AC3134" s="155">
        <f t="shared" si="531"/>
        <v>4.4080000000000155</v>
      </c>
      <c r="AD3134" s="155">
        <f t="shared" si="535"/>
        <v>5.4923843333333364</v>
      </c>
      <c r="AE3134" s="152">
        <f t="shared" si="532"/>
        <v>0</v>
      </c>
      <c r="AF3134" s="152"/>
      <c r="AG3134" s="156">
        <v>40114</v>
      </c>
      <c r="AH3134" s="159">
        <v>248.45893000000001</v>
      </c>
      <c r="AI3134" s="155">
        <f t="shared" si="536"/>
        <v>247.90276833333328</v>
      </c>
      <c r="AJ3134" s="158">
        <f t="shared" si="533"/>
        <v>1.7741362727433527E-2</v>
      </c>
      <c r="AK3134" s="155">
        <f t="shared" si="537"/>
        <v>2.2610576669118278E-2</v>
      </c>
      <c r="AL3134" s="158">
        <f t="shared" si="538"/>
        <v>2.2155397336863156E-2</v>
      </c>
    </row>
    <row r="3135" spans="18:38" ht="14.25" x14ac:dyDescent="0.2">
      <c r="R3135" s="152" t="s">
        <v>91</v>
      </c>
      <c r="S3135" s="152"/>
      <c r="T3135" s="152" t="s">
        <v>89</v>
      </c>
      <c r="U3135" s="162">
        <v>40115</v>
      </c>
      <c r="V3135" s="152">
        <v>330.64505000000003</v>
      </c>
      <c r="W3135" s="152">
        <v>324.63886000000002</v>
      </c>
      <c r="X3135" s="152">
        <v>330.66383000000002</v>
      </c>
      <c r="Y3135" s="154">
        <f t="shared" si="528"/>
        <v>6.0249699999999962</v>
      </c>
      <c r="Z3135" s="154">
        <f t="shared" si="529"/>
        <v>1.8779999999992469E-2</v>
      </c>
      <c r="AA3135" s="154">
        <f t="shared" si="530"/>
        <v>-6.0061900000000037</v>
      </c>
      <c r="AB3135" s="155">
        <f t="shared" si="534"/>
        <v>7.4619753333333412</v>
      </c>
      <c r="AC3135" s="155">
        <f t="shared" si="531"/>
        <v>6.0061900000000037</v>
      </c>
      <c r="AD3135" s="155">
        <f t="shared" si="535"/>
        <v>5.3263666666666705</v>
      </c>
      <c r="AE3135" s="152">
        <f t="shared" si="532"/>
        <v>0</v>
      </c>
      <c r="AF3135" s="152"/>
      <c r="AG3135" s="156">
        <v>40115</v>
      </c>
      <c r="AH3135" s="159">
        <v>249.20737</v>
      </c>
      <c r="AI3135" s="155">
        <f t="shared" si="536"/>
        <v>249.44475799999992</v>
      </c>
      <c r="AJ3135" s="158">
        <f t="shared" si="533"/>
        <v>2.4101173251818372E-2</v>
      </c>
      <c r="AK3135" s="155">
        <f t="shared" si="537"/>
        <v>2.1609424910322545E-2</v>
      </c>
      <c r="AL3135" s="158">
        <f t="shared" si="538"/>
        <v>2.1352890753738238E-2</v>
      </c>
    </row>
    <row r="3136" spans="18:38" ht="14.25" x14ac:dyDescent="0.2">
      <c r="R3136" s="152" t="s">
        <v>91</v>
      </c>
      <c r="S3136" s="152"/>
      <c r="T3136" s="152" t="s">
        <v>89</v>
      </c>
      <c r="U3136" s="162">
        <v>40116</v>
      </c>
      <c r="V3136" s="152">
        <v>330.90582000000001</v>
      </c>
      <c r="W3136" s="152">
        <v>326.93585999999999</v>
      </c>
      <c r="X3136" s="152">
        <v>335.40683999999999</v>
      </c>
      <c r="Y3136" s="154">
        <f t="shared" si="528"/>
        <v>8.4709799999999973</v>
      </c>
      <c r="Z3136" s="154">
        <f t="shared" si="529"/>
        <v>4.5010199999999827</v>
      </c>
      <c r="AA3136" s="154">
        <f t="shared" si="530"/>
        <v>-3.9699600000000146</v>
      </c>
      <c r="AB3136" s="155">
        <f t="shared" si="534"/>
        <v>7.4795200000000062</v>
      </c>
      <c r="AC3136" s="155">
        <f t="shared" si="531"/>
        <v>3.9699600000000146</v>
      </c>
      <c r="AD3136" s="155">
        <f t="shared" si="535"/>
        <v>5.3181493333333361</v>
      </c>
      <c r="AE3136" s="152">
        <f t="shared" si="532"/>
        <v>0</v>
      </c>
      <c r="AF3136" s="152"/>
      <c r="AG3136" s="156">
        <v>40116</v>
      </c>
      <c r="AH3136" s="159">
        <v>251.88249999999999</v>
      </c>
      <c r="AI3136" s="155">
        <f t="shared" si="536"/>
        <v>251.15146199999995</v>
      </c>
      <c r="AJ3136" s="158">
        <f t="shared" si="533"/>
        <v>1.5761158476670728E-2</v>
      </c>
      <c r="AK3136" s="155">
        <f t="shared" si="537"/>
        <v>2.1434436251434E-2</v>
      </c>
      <c r="AL3136" s="158">
        <f t="shared" si="538"/>
        <v>2.1175068187870381E-2</v>
      </c>
    </row>
    <row r="3137" spans="18:38" ht="14.25" x14ac:dyDescent="0.2">
      <c r="R3137" s="152" t="s">
        <v>91</v>
      </c>
      <c r="S3137" s="152"/>
      <c r="T3137" s="152" t="s">
        <v>89</v>
      </c>
      <c r="U3137" s="162">
        <v>40117</v>
      </c>
      <c r="V3137" s="152">
        <v>335.98845999999998</v>
      </c>
      <c r="W3137" s="152">
        <v>334.44621999999998</v>
      </c>
      <c r="X3137" s="152">
        <v>336.93065000000001</v>
      </c>
      <c r="Y3137" s="154">
        <f t="shared" si="528"/>
        <v>2.4844300000000317</v>
      </c>
      <c r="Z3137" s="154">
        <f t="shared" si="529"/>
        <v>0.94219000000003916</v>
      </c>
      <c r="AA3137" s="154">
        <f t="shared" si="530"/>
        <v>-1.5422399999999925</v>
      </c>
      <c r="AB3137" s="155">
        <f t="shared" si="534"/>
        <v>7.266367000000006</v>
      </c>
      <c r="AC3137" s="155">
        <f t="shared" si="531"/>
        <v>1.5422399999999925</v>
      </c>
      <c r="AD3137" s="155">
        <f t="shared" si="535"/>
        <v>5.2356970000000027</v>
      </c>
      <c r="AE3137" s="152">
        <f t="shared" si="532"/>
        <v>0</v>
      </c>
      <c r="AF3137" s="152"/>
      <c r="AG3137" s="156">
        <v>40117</v>
      </c>
      <c r="AH3137" s="159">
        <v>254.58629999999999</v>
      </c>
      <c r="AI3137" s="155">
        <f t="shared" si="536"/>
        <v>252.11303733333327</v>
      </c>
      <c r="AJ3137" s="158">
        <f t="shared" si="533"/>
        <v>6.0578279349674065E-3</v>
      </c>
      <c r="AK3137" s="155">
        <f t="shared" si="537"/>
        <v>2.10433767729797E-2</v>
      </c>
      <c r="AL3137" s="158">
        <f t="shared" si="538"/>
        <v>2.0767260017091397E-2</v>
      </c>
    </row>
    <row r="3138" spans="18:38" ht="14.25" x14ac:dyDescent="0.2">
      <c r="R3138" s="152" t="s">
        <v>91</v>
      </c>
      <c r="S3138" s="152"/>
      <c r="T3138" s="152" t="s">
        <v>89</v>
      </c>
      <c r="U3138" s="162">
        <v>40118</v>
      </c>
      <c r="V3138" s="152">
        <v>336.30443000000002</v>
      </c>
      <c r="W3138" s="152">
        <v>333.09863000000001</v>
      </c>
      <c r="X3138" s="152">
        <v>342.74883999999997</v>
      </c>
      <c r="Y3138" s="154">
        <f t="shared" ref="Y3138:Y3201" si="539">X3138-W3138</f>
        <v>9.6502099999999587</v>
      </c>
      <c r="Z3138" s="154">
        <f t="shared" ref="Z3138:Z3201" si="540">X3138-V3138</f>
        <v>6.444409999999948</v>
      </c>
      <c r="AA3138" s="154">
        <f t="shared" ref="AA3138:AA3201" si="541">W3138-V3138</f>
        <v>-3.2058000000000106</v>
      </c>
      <c r="AB3138" s="155">
        <f t="shared" si="534"/>
        <v>7.2206210000000057</v>
      </c>
      <c r="AC3138" s="155">
        <f t="shared" ref="AC3138:AC3201" si="542">IF((V3138-W3138)&lt;0,0,V3138-W3138)</f>
        <v>3.2058000000000106</v>
      </c>
      <c r="AD3138" s="155">
        <f t="shared" si="535"/>
        <v>5.0744163333333363</v>
      </c>
      <c r="AE3138" s="152">
        <f t="shared" ref="AE3138:AE3201" si="543">IF(AC3138&gt;=25,1,0)</f>
        <v>0</v>
      </c>
      <c r="AF3138" s="152"/>
      <c r="AG3138" s="156">
        <v>40118</v>
      </c>
      <c r="AH3138" s="159">
        <v>262.92599999999999</v>
      </c>
      <c r="AI3138" s="155">
        <f t="shared" si="536"/>
        <v>253.66717366666663</v>
      </c>
      <c r="AJ3138" s="158">
        <f t="shared" ref="AJ3138:AJ3201" si="544">AC3138/AH3138</f>
        <v>1.2192784281508906E-2</v>
      </c>
      <c r="AK3138" s="155">
        <f t="shared" si="537"/>
        <v>2.0210143651168369E-2</v>
      </c>
      <c r="AL3138" s="158">
        <f t="shared" si="538"/>
        <v>2.0004229400219571E-2</v>
      </c>
    </row>
    <row r="3139" spans="18:38" ht="14.25" x14ac:dyDescent="0.2">
      <c r="R3139" s="152" t="s">
        <v>91</v>
      </c>
      <c r="S3139" s="152"/>
      <c r="T3139" s="152" t="s">
        <v>89</v>
      </c>
      <c r="U3139" s="162">
        <v>40119</v>
      </c>
      <c r="V3139" s="152">
        <v>333.03273000000002</v>
      </c>
      <c r="W3139" s="152">
        <v>330.16586999999998</v>
      </c>
      <c r="X3139" s="152">
        <v>336.68162999999998</v>
      </c>
      <c r="Y3139" s="154">
        <f t="shared" si="539"/>
        <v>6.5157600000000002</v>
      </c>
      <c r="Z3139" s="154">
        <f t="shared" si="540"/>
        <v>3.6488999999999692</v>
      </c>
      <c r="AA3139" s="154">
        <f t="shared" si="541"/>
        <v>-2.8668600000000311</v>
      </c>
      <c r="AB3139" s="155">
        <f t="shared" si="534"/>
        <v>7.1801353333333395</v>
      </c>
      <c r="AC3139" s="155">
        <f t="shared" si="542"/>
        <v>2.8668600000000311</v>
      </c>
      <c r="AD3139" s="155">
        <f t="shared" si="535"/>
        <v>4.9286686666666712</v>
      </c>
      <c r="AE3139" s="152">
        <f t="shared" si="543"/>
        <v>0</v>
      </c>
      <c r="AF3139" s="152"/>
      <c r="AG3139" s="156">
        <v>40119</v>
      </c>
      <c r="AH3139" s="159">
        <v>282.30018000000001</v>
      </c>
      <c r="AI3139" s="155">
        <f t="shared" si="536"/>
        <v>255.570167</v>
      </c>
      <c r="AJ3139" s="158">
        <f t="shared" si="544"/>
        <v>1.0155360155987258E-2</v>
      </c>
      <c r="AK3139" s="155">
        <f t="shared" si="537"/>
        <v>1.9477170111755544E-2</v>
      </c>
      <c r="AL3139" s="158">
        <f t="shared" si="538"/>
        <v>1.9284992158989635E-2</v>
      </c>
    </row>
    <row r="3140" spans="18:38" ht="14.25" x14ac:dyDescent="0.2">
      <c r="R3140" s="152" t="s">
        <v>91</v>
      </c>
      <c r="S3140" s="152"/>
      <c r="T3140" s="152" t="s">
        <v>89</v>
      </c>
      <c r="U3140" s="162">
        <v>40120</v>
      </c>
      <c r="V3140" s="152">
        <v>331.58555999999999</v>
      </c>
      <c r="W3140" s="152">
        <v>331.70188999999999</v>
      </c>
      <c r="X3140" s="152">
        <v>335.86817000000002</v>
      </c>
      <c r="Y3140" s="154">
        <f t="shared" si="539"/>
        <v>4.1662800000000288</v>
      </c>
      <c r="Z3140" s="154">
        <f t="shared" si="540"/>
        <v>4.2826100000000338</v>
      </c>
      <c r="AA3140" s="154">
        <f t="shared" si="541"/>
        <v>0.11633000000000493</v>
      </c>
      <c r="AB3140" s="155">
        <f t="shared" si="534"/>
        <v>7.0055386666666717</v>
      </c>
      <c r="AC3140" s="155">
        <f t="shared" si="542"/>
        <v>0</v>
      </c>
      <c r="AD3140" s="155">
        <f t="shared" si="535"/>
        <v>4.6305323333333375</v>
      </c>
      <c r="AE3140" s="152">
        <f t="shared" si="543"/>
        <v>0</v>
      </c>
      <c r="AF3140" s="152"/>
      <c r="AG3140" s="156">
        <v>40120</v>
      </c>
      <c r="AH3140" s="159">
        <v>276.16982999999999</v>
      </c>
      <c r="AI3140" s="155">
        <f t="shared" si="536"/>
        <v>257.10461566666669</v>
      </c>
      <c r="AJ3140" s="158">
        <f t="shared" si="544"/>
        <v>0</v>
      </c>
      <c r="AK3140" s="155">
        <f t="shared" si="537"/>
        <v>1.8181693289324851E-2</v>
      </c>
      <c r="AL3140" s="158">
        <f t="shared" si="538"/>
        <v>1.8010304176478774E-2</v>
      </c>
    </row>
    <row r="3141" spans="18:38" ht="14.25" x14ac:dyDescent="0.2">
      <c r="R3141" s="152" t="s">
        <v>91</v>
      </c>
      <c r="S3141" s="152"/>
      <c r="T3141" s="152" t="s">
        <v>89</v>
      </c>
      <c r="U3141" s="162">
        <v>40121</v>
      </c>
      <c r="V3141" s="152">
        <v>336.15627000000001</v>
      </c>
      <c r="W3141" s="152">
        <v>330.59552000000002</v>
      </c>
      <c r="X3141" s="152">
        <v>336.26742000000002</v>
      </c>
      <c r="Y3141" s="154">
        <f t="shared" si="539"/>
        <v>5.6718999999999937</v>
      </c>
      <c r="Z3141" s="154">
        <f t="shared" si="540"/>
        <v>0.11115000000000919</v>
      </c>
      <c r="AA3141" s="154">
        <f t="shared" si="541"/>
        <v>-5.5607499999999845</v>
      </c>
      <c r="AB3141" s="155">
        <f t="shared" si="534"/>
        <v>6.8774873333333382</v>
      </c>
      <c r="AC3141" s="155">
        <f t="shared" si="542"/>
        <v>5.5607499999999845</v>
      </c>
      <c r="AD3141" s="155">
        <f t="shared" si="535"/>
        <v>4.6856196666666694</v>
      </c>
      <c r="AE3141" s="152">
        <f t="shared" si="543"/>
        <v>0</v>
      </c>
      <c r="AF3141" s="152"/>
      <c r="AG3141" s="156">
        <v>40121</v>
      </c>
      <c r="AH3141" s="159">
        <v>284.14780000000002</v>
      </c>
      <c r="AI3141" s="155">
        <f t="shared" si="536"/>
        <v>258.70590866666663</v>
      </c>
      <c r="AJ3141" s="158">
        <f t="shared" si="544"/>
        <v>1.9569921005898987E-2</v>
      </c>
      <c r="AK3141" s="155">
        <f t="shared" si="537"/>
        <v>1.8282283079676491E-2</v>
      </c>
      <c r="AL3141" s="158">
        <f t="shared" si="538"/>
        <v>1.811176130771688E-2</v>
      </c>
    </row>
    <row r="3142" spans="18:38" ht="14.25" x14ac:dyDescent="0.2">
      <c r="R3142" s="152" t="s">
        <v>91</v>
      </c>
      <c r="S3142" s="152"/>
      <c r="T3142" s="152" t="s">
        <v>89</v>
      </c>
      <c r="U3142" s="162">
        <v>40122</v>
      </c>
      <c r="V3142" s="152">
        <v>335.77735999999999</v>
      </c>
      <c r="W3142" s="152">
        <v>330.80659000000003</v>
      </c>
      <c r="X3142" s="152">
        <v>335.58308</v>
      </c>
      <c r="Y3142" s="154">
        <f t="shared" si="539"/>
        <v>4.776489999999967</v>
      </c>
      <c r="Z3142" s="154">
        <f t="shared" si="540"/>
        <v>-0.19427999999999201</v>
      </c>
      <c r="AA3142" s="154">
        <f t="shared" si="541"/>
        <v>-4.9707699999999591</v>
      </c>
      <c r="AB3142" s="155">
        <f t="shared" si="534"/>
        <v>6.7419640000000038</v>
      </c>
      <c r="AC3142" s="155">
        <f t="shared" si="542"/>
        <v>4.9707699999999591</v>
      </c>
      <c r="AD3142" s="155">
        <f t="shared" si="535"/>
        <v>4.5492233333333347</v>
      </c>
      <c r="AE3142" s="152">
        <f t="shared" si="543"/>
        <v>0</v>
      </c>
      <c r="AF3142" s="152"/>
      <c r="AG3142" s="156">
        <v>40122</v>
      </c>
      <c r="AH3142" s="159">
        <v>284.17662999999999</v>
      </c>
      <c r="AI3142" s="155">
        <f t="shared" si="536"/>
        <v>260.52108866666663</v>
      </c>
      <c r="AJ3142" s="158">
        <f t="shared" si="544"/>
        <v>1.7491832456454845E-2</v>
      </c>
      <c r="AK3142" s="155">
        <f t="shared" si="537"/>
        <v>1.7550321311181505E-2</v>
      </c>
      <c r="AL3142" s="158">
        <f t="shared" si="538"/>
        <v>1.7462015672573852E-2</v>
      </c>
    </row>
    <row r="3143" spans="18:38" ht="14.25" x14ac:dyDescent="0.2">
      <c r="R3143" s="152" t="s">
        <v>91</v>
      </c>
      <c r="S3143" s="152"/>
      <c r="T3143" s="152" t="s">
        <v>89</v>
      </c>
      <c r="U3143" s="162">
        <v>40123</v>
      </c>
      <c r="V3143" s="152">
        <v>333.51503000000002</v>
      </c>
      <c r="W3143" s="152">
        <v>329.49739</v>
      </c>
      <c r="X3143" s="152">
        <v>333.97820999999999</v>
      </c>
      <c r="Y3143" s="154">
        <f t="shared" si="539"/>
        <v>4.4808199999999943</v>
      </c>
      <c r="Z3143" s="154">
        <f t="shared" si="540"/>
        <v>0.46317999999996573</v>
      </c>
      <c r="AA3143" s="154">
        <f t="shared" si="541"/>
        <v>-4.0176400000000285</v>
      </c>
      <c r="AB3143" s="155">
        <f t="shared" si="534"/>
        <v>6.7790776666666694</v>
      </c>
      <c r="AC3143" s="155">
        <f t="shared" si="542"/>
        <v>4.0176400000000285</v>
      </c>
      <c r="AD3143" s="155">
        <f t="shared" si="535"/>
        <v>4.683144666666669</v>
      </c>
      <c r="AE3143" s="152">
        <f t="shared" si="543"/>
        <v>0</v>
      </c>
      <c r="AF3143" s="152"/>
      <c r="AG3143" s="156">
        <v>40123</v>
      </c>
      <c r="AH3143" s="159">
        <v>286.14769000000001</v>
      </c>
      <c r="AI3143" s="155">
        <f t="shared" si="536"/>
        <v>261.95649566666663</v>
      </c>
      <c r="AJ3143" s="158">
        <f t="shared" si="544"/>
        <v>1.4040441843161579E-2</v>
      </c>
      <c r="AK3143" s="155">
        <f t="shared" si="537"/>
        <v>1.8018336039286889E-2</v>
      </c>
      <c r="AL3143" s="158">
        <f t="shared" si="538"/>
        <v>1.7877566481977445E-2</v>
      </c>
    </row>
    <row r="3144" spans="18:38" ht="14.25" x14ac:dyDescent="0.2">
      <c r="R3144" s="152" t="s">
        <v>91</v>
      </c>
      <c r="S3144" s="152"/>
      <c r="T3144" s="152" t="s">
        <v>89</v>
      </c>
      <c r="U3144" s="162">
        <v>40124</v>
      </c>
      <c r="V3144" s="152">
        <v>334.50596999999999</v>
      </c>
      <c r="W3144" s="152">
        <v>327.71641</v>
      </c>
      <c r="X3144" s="152">
        <v>334.78104999999999</v>
      </c>
      <c r="Y3144" s="154">
        <f t="shared" si="539"/>
        <v>7.0646399999999971</v>
      </c>
      <c r="Z3144" s="154">
        <f t="shared" si="540"/>
        <v>0.27508000000000266</v>
      </c>
      <c r="AA3144" s="154">
        <f t="shared" si="541"/>
        <v>-6.7895599999999945</v>
      </c>
      <c r="AB3144" s="155">
        <f t="shared" si="534"/>
        <v>6.8506320000000018</v>
      </c>
      <c r="AC3144" s="155">
        <f t="shared" si="542"/>
        <v>6.7895599999999945</v>
      </c>
      <c r="AD3144" s="155">
        <f t="shared" si="535"/>
        <v>4.8150643333333356</v>
      </c>
      <c r="AE3144" s="152">
        <f t="shared" si="543"/>
        <v>0</v>
      </c>
      <c r="AF3144" s="152"/>
      <c r="AG3144" s="156">
        <v>40124</v>
      </c>
      <c r="AH3144" s="159">
        <v>293.6662</v>
      </c>
      <c r="AI3144" s="155">
        <f t="shared" si="536"/>
        <v>263.2319926666666</v>
      </c>
      <c r="AJ3144" s="158">
        <f t="shared" si="544"/>
        <v>2.3119991337103126E-2</v>
      </c>
      <c r="AK3144" s="155">
        <f t="shared" si="537"/>
        <v>1.8419391911307606E-2</v>
      </c>
      <c r="AL3144" s="158">
        <f t="shared" si="538"/>
        <v>1.8292093922757716E-2</v>
      </c>
    </row>
    <row r="3145" spans="18:38" ht="14.25" x14ac:dyDescent="0.2">
      <c r="R3145" s="152" t="s">
        <v>91</v>
      </c>
      <c r="S3145" s="152"/>
      <c r="T3145" s="152" t="s">
        <v>89</v>
      </c>
      <c r="U3145" s="162">
        <v>40125</v>
      </c>
      <c r="V3145" s="152">
        <v>335.24373000000003</v>
      </c>
      <c r="W3145" s="152">
        <v>329.40753999999998</v>
      </c>
      <c r="X3145" s="152">
        <v>335.35320999999999</v>
      </c>
      <c r="Y3145" s="154">
        <f t="shared" si="539"/>
        <v>5.9456700000000069</v>
      </c>
      <c r="Z3145" s="154">
        <f t="shared" si="540"/>
        <v>0.10947999999996227</v>
      </c>
      <c r="AA3145" s="154">
        <f t="shared" si="541"/>
        <v>-5.8361900000000446</v>
      </c>
      <c r="AB3145" s="155">
        <f t="shared" si="534"/>
        <v>6.7380080000000024</v>
      </c>
      <c r="AC3145" s="155">
        <f t="shared" si="542"/>
        <v>5.8361900000000446</v>
      </c>
      <c r="AD3145" s="155">
        <f t="shared" si="535"/>
        <v>4.8140076666666705</v>
      </c>
      <c r="AE3145" s="152">
        <f t="shared" si="543"/>
        <v>0</v>
      </c>
      <c r="AF3145" s="152"/>
      <c r="AG3145" s="156">
        <v>40125</v>
      </c>
      <c r="AH3145" s="159">
        <v>304.34971999999999</v>
      </c>
      <c r="AI3145" s="155">
        <f t="shared" si="536"/>
        <v>264.67765566666668</v>
      </c>
      <c r="AJ3145" s="158">
        <f t="shared" si="544"/>
        <v>1.9175933528048077E-2</v>
      </c>
      <c r="AK3145" s="155">
        <f t="shared" si="537"/>
        <v>1.8309120538004067E-2</v>
      </c>
      <c r="AL3145" s="158">
        <f t="shared" si="538"/>
        <v>1.8188190667403372E-2</v>
      </c>
    </row>
    <row r="3146" spans="18:38" ht="14.25" x14ac:dyDescent="0.2">
      <c r="R3146" s="152" t="s">
        <v>91</v>
      </c>
      <c r="S3146" s="152"/>
      <c r="T3146" s="152" t="s">
        <v>89</v>
      </c>
      <c r="U3146" s="162">
        <v>40126</v>
      </c>
      <c r="V3146" s="152">
        <v>335.0453</v>
      </c>
      <c r="W3146" s="152">
        <v>319.66771999999997</v>
      </c>
      <c r="X3146" s="152">
        <v>334.27936</v>
      </c>
      <c r="Y3146" s="154">
        <f t="shared" si="539"/>
        <v>14.611640000000023</v>
      </c>
      <c r="Z3146" s="154">
        <f t="shared" si="540"/>
        <v>-0.76594000000000051</v>
      </c>
      <c r="AA3146" s="154">
        <f t="shared" si="541"/>
        <v>-15.377580000000023</v>
      </c>
      <c r="AB3146" s="155">
        <f t="shared" si="534"/>
        <v>7.1626920000000025</v>
      </c>
      <c r="AC3146" s="155">
        <f t="shared" si="542"/>
        <v>15.377580000000023</v>
      </c>
      <c r="AD3146" s="155">
        <f t="shared" si="535"/>
        <v>5.3265936666666711</v>
      </c>
      <c r="AE3146" s="152">
        <f t="shared" si="543"/>
        <v>0</v>
      </c>
      <c r="AF3146" s="152"/>
      <c r="AG3146" s="156">
        <v>40126</v>
      </c>
      <c r="AH3146" s="159">
        <v>335.64174000000003</v>
      </c>
      <c r="AI3146" s="155">
        <f t="shared" si="536"/>
        <v>267.30274633333335</v>
      </c>
      <c r="AJ3146" s="158">
        <f t="shared" si="544"/>
        <v>4.581545787481623E-2</v>
      </c>
      <c r="AK3146" s="155">
        <f t="shared" si="537"/>
        <v>1.9836302467164609E-2</v>
      </c>
      <c r="AL3146" s="158">
        <f t="shared" si="538"/>
        <v>1.992719393920582E-2</v>
      </c>
    </row>
    <row r="3147" spans="18:38" ht="14.25" x14ac:dyDescent="0.2">
      <c r="R3147" s="152" t="s">
        <v>91</v>
      </c>
      <c r="S3147" s="152"/>
      <c r="T3147" s="152" t="s">
        <v>89</v>
      </c>
      <c r="U3147" s="162">
        <v>40127</v>
      </c>
      <c r="V3147" s="152">
        <v>333.20819999999998</v>
      </c>
      <c r="W3147" s="152">
        <v>318.23649</v>
      </c>
      <c r="X3147" s="152">
        <v>333.07808</v>
      </c>
      <c r="Y3147" s="154">
        <f t="shared" si="539"/>
        <v>14.841589999999997</v>
      </c>
      <c r="Z3147" s="154">
        <f t="shared" si="540"/>
        <v>-0.1301199999999767</v>
      </c>
      <c r="AA3147" s="154">
        <f t="shared" si="541"/>
        <v>-14.971709999999973</v>
      </c>
      <c r="AB3147" s="155">
        <f t="shared" si="534"/>
        <v>7.1955776666666678</v>
      </c>
      <c r="AC3147" s="155">
        <f t="shared" si="542"/>
        <v>14.971709999999973</v>
      </c>
      <c r="AD3147" s="155">
        <f t="shared" si="535"/>
        <v>5.5860016666666699</v>
      </c>
      <c r="AE3147" s="152">
        <f t="shared" si="543"/>
        <v>0</v>
      </c>
      <c r="AF3147" s="152"/>
      <c r="AG3147" s="156">
        <v>40127</v>
      </c>
      <c r="AH3147" s="159">
        <v>334.62844999999999</v>
      </c>
      <c r="AI3147" s="155">
        <f t="shared" si="536"/>
        <v>269.9316613333333</v>
      </c>
      <c r="AJ3147" s="158">
        <f t="shared" si="544"/>
        <v>4.4741294411757199E-2</v>
      </c>
      <c r="AK3147" s="155">
        <f t="shared" si="537"/>
        <v>2.0390675260520571E-2</v>
      </c>
      <c r="AL3147" s="158">
        <f t="shared" si="538"/>
        <v>2.0694132874500507E-2</v>
      </c>
    </row>
    <row r="3148" spans="18:38" ht="14.25" x14ac:dyDescent="0.2">
      <c r="R3148" s="152" t="s">
        <v>91</v>
      </c>
      <c r="S3148" s="152"/>
      <c r="T3148" s="152" t="s">
        <v>89</v>
      </c>
      <c r="U3148" s="162">
        <v>40128</v>
      </c>
      <c r="V3148" s="152">
        <v>328.70823999999999</v>
      </c>
      <c r="W3148" s="152">
        <v>324.99394000000001</v>
      </c>
      <c r="X3148" s="152">
        <v>329.94796000000002</v>
      </c>
      <c r="Y3148" s="154">
        <f t="shared" si="539"/>
        <v>4.9540200000000141</v>
      </c>
      <c r="Z3148" s="154">
        <f t="shared" si="540"/>
        <v>1.2397200000000339</v>
      </c>
      <c r="AA3148" s="154">
        <f t="shared" si="541"/>
        <v>-3.7142999999999802</v>
      </c>
      <c r="AB3148" s="155">
        <f t="shared" si="534"/>
        <v>7.0176900000000009</v>
      </c>
      <c r="AC3148" s="155">
        <f t="shared" si="542"/>
        <v>3.7142999999999802</v>
      </c>
      <c r="AD3148" s="155">
        <f t="shared" si="535"/>
        <v>5.3596670000000017</v>
      </c>
      <c r="AE3148" s="152">
        <f t="shared" si="543"/>
        <v>0</v>
      </c>
      <c r="AF3148" s="152"/>
      <c r="AG3148" s="156">
        <v>40128</v>
      </c>
      <c r="AH3148" s="159">
        <v>316.97201999999999</v>
      </c>
      <c r="AI3148" s="155">
        <f t="shared" si="536"/>
        <v>271.78344966666668</v>
      </c>
      <c r="AJ3148" s="158">
        <f t="shared" si="544"/>
        <v>1.1718068995490456E-2</v>
      </c>
      <c r="AK3148" s="155">
        <f t="shared" si="537"/>
        <v>1.9441874110388269E-2</v>
      </c>
      <c r="AL3148" s="158">
        <f t="shared" si="538"/>
        <v>1.9720358272637479E-2</v>
      </c>
    </row>
    <row r="3149" spans="18:38" ht="14.25" x14ac:dyDescent="0.2">
      <c r="R3149" s="152" t="s">
        <v>91</v>
      </c>
      <c r="S3149" s="152"/>
      <c r="T3149" s="152" t="s">
        <v>89</v>
      </c>
      <c r="U3149" s="162">
        <v>40129</v>
      </c>
      <c r="V3149" s="152">
        <v>330.21528999999998</v>
      </c>
      <c r="W3149" s="152">
        <v>324.51535999999999</v>
      </c>
      <c r="X3149" s="152">
        <v>332.81641000000002</v>
      </c>
      <c r="Y3149" s="154">
        <f t="shared" si="539"/>
        <v>8.301050000000032</v>
      </c>
      <c r="Z3149" s="154">
        <f t="shared" si="540"/>
        <v>2.6011200000000372</v>
      </c>
      <c r="AA3149" s="154">
        <f t="shared" si="541"/>
        <v>-5.6999299999999948</v>
      </c>
      <c r="AB3149" s="155">
        <f t="shared" si="534"/>
        <v>7.046565000000002</v>
      </c>
      <c r="AC3149" s="155">
        <f t="shared" si="542"/>
        <v>5.6999299999999948</v>
      </c>
      <c r="AD3149" s="155">
        <f t="shared" si="535"/>
        <v>5.5496646666666685</v>
      </c>
      <c r="AE3149" s="152">
        <f t="shared" si="543"/>
        <v>0</v>
      </c>
      <c r="AF3149" s="152"/>
      <c r="AG3149" s="156">
        <v>40129</v>
      </c>
      <c r="AH3149" s="159">
        <v>296.68024000000003</v>
      </c>
      <c r="AI3149" s="155">
        <f t="shared" si="536"/>
        <v>272.96182533333331</v>
      </c>
      <c r="AJ3149" s="158">
        <f t="shared" si="544"/>
        <v>1.9212368171200058E-2</v>
      </c>
      <c r="AK3149" s="155">
        <f t="shared" si="537"/>
        <v>2.0082286382761605E-2</v>
      </c>
      <c r="AL3149" s="158">
        <f t="shared" si="538"/>
        <v>2.033128500620764E-2</v>
      </c>
    </row>
    <row r="3150" spans="18:38" ht="14.25" x14ac:dyDescent="0.2">
      <c r="R3150" s="152" t="s">
        <v>91</v>
      </c>
      <c r="S3150" s="152"/>
      <c r="T3150" s="152" t="s">
        <v>89</v>
      </c>
      <c r="U3150" s="162">
        <v>40130</v>
      </c>
      <c r="V3150" s="152">
        <v>332.90683000000001</v>
      </c>
      <c r="W3150" s="152">
        <v>330.52607999999998</v>
      </c>
      <c r="X3150" s="152">
        <v>335.07682999999997</v>
      </c>
      <c r="Y3150" s="154">
        <f t="shared" si="539"/>
        <v>4.5507499999999936</v>
      </c>
      <c r="Z3150" s="154">
        <f t="shared" si="540"/>
        <v>2.1699999999999591</v>
      </c>
      <c r="AA3150" s="154">
        <f t="shared" si="541"/>
        <v>-2.3807500000000346</v>
      </c>
      <c r="AB3150" s="155">
        <f t="shared" si="534"/>
        <v>6.9797606666666692</v>
      </c>
      <c r="AC3150" s="155">
        <f t="shared" si="542"/>
        <v>2.3807500000000346</v>
      </c>
      <c r="AD3150" s="155">
        <f t="shared" si="535"/>
        <v>5.6027410000000035</v>
      </c>
      <c r="AE3150" s="152">
        <f t="shared" si="543"/>
        <v>0</v>
      </c>
      <c r="AF3150" s="152"/>
      <c r="AG3150" s="156">
        <v>40130</v>
      </c>
      <c r="AH3150" s="159">
        <v>287.37277</v>
      </c>
      <c r="AI3150" s="155">
        <f t="shared" si="536"/>
        <v>273.64436933333332</v>
      </c>
      <c r="AJ3150" s="158">
        <f t="shared" si="544"/>
        <v>8.2845357964849431E-3</v>
      </c>
      <c r="AK3150" s="155">
        <f t="shared" si="537"/>
        <v>2.0259964928627083E-2</v>
      </c>
      <c r="AL3150" s="158">
        <f t="shared" si="538"/>
        <v>2.0474534205288761E-2</v>
      </c>
    </row>
    <row r="3151" spans="18:38" ht="14.25" x14ac:dyDescent="0.2">
      <c r="R3151" s="152" t="s">
        <v>91</v>
      </c>
      <c r="S3151" s="152"/>
      <c r="T3151" s="152" t="s">
        <v>89</v>
      </c>
      <c r="U3151" s="162">
        <v>40131</v>
      </c>
      <c r="V3151" s="152">
        <v>334.11200000000002</v>
      </c>
      <c r="W3151" s="152">
        <v>328.55273999999997</v>
      </c>
      <c r="X3151" s="152">
        <v>334.97053</v>
      </c>
      <c r="Y3151" s="154">
        <f t="shared" si="539"/>
        <v>6.417790000000025</v>
      </c>
      <c r="Z3151" s="154">
        <f t="shared" si="540"/>
        <v>0.85852999999997337</v>
      </c>
      <c r="AA3151" s="154">
        <f t="shared" si="541"/>
        <v>-5.5592600000000516</v>
      </c>
      <c r="AB3151" s="155">
        <f t="shared" si="534"/>
        <v>7.0520876666666705</v>
      </c>
      <c r="AC3151" s="155">
        <f t="shared" si="542"/>
        <v>5.5592600000000516</v>
      </c>
      <c r="AD3151" s="155">
        <f t="shared" si="535"/>
        <v>5.6435336666666727</v>
      </c>
      <c r="AE3151" s="152">
        <f t="shared" si="543"/>
        <v>0</v>
      </c>
      <c r="AF3151" s="152"/>
      <c r="AG3151" s="156">
        <v>40131</v>
      </c>
      <c r="AH3151" s="159">
        <v>268.19</v>
      </c>
      <c r="AI3151" s="155">
        <f t="shared" si="536"/>
        <v>273.98105000000004</v>
      </c>
      <c r="AJ3151" s="158">
        <f t="shared" si="544"/>
        <v>2.0728811663373176E-2</v>
      </c>
      <c r="AK3151" s="155">
        <f t="shared" si="537"/>
        <v>2.0390980200675795E-2</v>
      </c>
      <c r="AL3151" s="158">
        <f t="shared" si="538"/>
        <v>2.059826278739596E-2</v>
      </c>
    </row>
    <row r="3152" spans="18:38" ht="14.25" x14ac:dyDescent="0.2">
      <c r="R3152" s="152" t="s">
        <v>91</v>
      </c>
      <c r="S3152" s="152"/>
      <c r="T3152" s="152" t="s">
        <v>89</v>
      </c>
      <c r="U3152" s="162">
        <v>40132</v>
      </c>
      <c r="V3152" s="152">
        <v>335.53685000000002</v>
      </c>
      <c r="W3152" s="152">
        <v>332.25349</v>
      </c>
      <c r="X3152" s="152">
        <v>336.18554999999998</v>
      </c>
      <c r="Y3152" s="154">
        <f t="shared" si="539"/>
        <v>3.9320599999999786</v>
      </c>
      <c r="Z3152" s="154">
        <f t="shared" si="540"/>
        <v>0.64869999999996253</v>
      </c>
      <c r="AA3152" s="154">
        <f t="shared" si="541"/>
        <v>-3.283360000000016</v>
      </c>
      <c r="AB3152" s="155">
        <f t="shared" si="534"/>
        <v>6.9665993333333365</v>
      </c>
      <c r="AC3152" s="155">
        <f t="shared" si="542"/>
        <v>3.283360000000016</v>
      </c>
      <c r="AD3152" s="155">
        <f t="shared" si="535"/>
        <v>5.5525673333333394</v>
      </c>
      <c r="AE3152" s="152">
        <f t="shared" si="543"/>
        <v>0</v>
      </c>
      <c r="AF3152" s="152"/>
      <c r="AG3152" s="156">
        <v>40132</v>
      </c>
      <c r="AH3152" s="159">
        <v>268.57</v>
      </c>
      <c r="AI3152" s="155">
        <f t="shared" si="536"/>
        <v>274.31204966666667</v>
      </c>
      <c r="AJ3152" s="158">
        <f t="shared" si="544"/>
        <v>1.2225341624157636E-2</v>
      </c>
      <c r="AK3152" s="155">
        <f t="shared" si="537"/>
        <v>2.0023624363750887E-2</v>
      </c>
      <c r="AL3152" s="158">
        <f t="shared" si="538"/>
        <v>2.0241791565775557E-2</v>
      </c>
    </row>
    <row r="3153" spans="18:38" ht="14.25" x14ac:dyDescent="0.2">
      <c r="R3153" s="152" t="s">
        <v>91</v>
      </c>
      <c r="S3153" s="152"/>
      <c r="T3153" s="152" t="s">
        <v>89</v>
      </c>
      <c r="U3153" s="162">
        <v>40133</v>
      </c>
      <c r="V3153" s="152">
        <v>335.20035000000001</v>
      </c>
      <c r="W3153" s="152">
        <v>327.45281999999997</v>
      </c>
      <c r="X3153" s="152">
        <v>335.50252</v>
      </c>
      <c r="Y3153" s="154">
        <f t="shared" si="539"/>
        <v>8.0497000000000298</v>
      </c>
      <c r="Z3153" s="154">
        <f t="shared" si="540"/>
        <v>0.30216999999998961</v>
      </c>
      <c r="AA3153" s="154">
        <f t="shared" si="541"/>
        <v>-7.7475300000000402</v>
      </c>
      <c r="AB3153" s="155">
        <f t="shared" si="534"/>
        <v>6.978004333333339</v>
      </c>
      <c r="AC3153" s="155">
        <f t="shared" si="542"/>
        <v>7.7475300000000402</v>
      </c>
      <c r="AD3153" s="155">
        <f t="shared" si="535"/>
        <v>5.5412810000000077</v>
      </c>
      <c r="AE3153" s="152">
        <f t="shared" si="543"/>
        <v>0</v>
      </c>
      <c r="AF3153" s="152"/>
      <c r="AG3153" s="156">
        <v>40133</v>
      </c>
      <c r="AH3153" s="159">
        <v>291.51499999999999</v>
      </c>
      <c r="AI3153" s="155">
        <f t="shared" si="536"/>
        <v>275.53799566666663</v>
      </c>
      <c r="AJ3153" s="158">
        <f t="shared" si="544"/>
        <v>2.6576779925561431E-2</v>
      </c>
      <c r="AK3153" s="155">
        <f t="shared" si="537"/>
        <v>1.9851415003447868E-2</v>
      </c>
      <c r="AL3153" s="158">
        <f t="shared" si="538"/>
        <v>2.0110769066867998E-2</v>
      </c>
    </row>
    <row r="3154" spans="18:38" ht="14.25" x14ac:dyDescent="0.2">
      <c r="R3154" s="152" t="s">
        <v>91</v>
      </c>
      <c r="S3154" s="152"/>
      <c r="T3154" s="152" t="s">
        <v>89</v>
      </c>
      <c r="U3154" s="162">
        <v>40134</v>
      </c>
      <c r="V3154" s="152">
        <v>335.98730999999998</v>
      </c>
      <c r="W3154" s="152">
        <v>334.05614000000003</v>
      </c>
      <c r="X3154" s="152">
        <v>335.92675000000003</v>
      </c>
      <c r="Y3154" s="154">
        <f t="shared" si="539"/>
        <v>1.8706099999999992</v>
      </c>
      <c r="Z3154" s="154">
        <f t="shared" si="540"/>
        <v>-6.0559999999952652E-2</v>
      </c>
      <c r="AA3154" s="154">
        <f t="shared" si="541"/>
        <v>-1.9311699999999519</v>
      </c>
      <c r="AB3154" s="155">
        <f t="shared" si="534"/>
        <v>6.6260113333333379</v>
      </c>
      <c r="AC3154" s="155">
        <f t="shared" si="542"/>
        <v>1.9311699999999519</v>
      </c>
      <c r="AD3154" s="155">
        <f t="shared" si="535"/>
        <v>5.2540220000000053</v>
      </c>
      <c r="AE3154" s="152">
        <f t="shared" si="543"/>
        <v>0</v>
      </c>
      <c r="AF3154" s="152"/>
      <c r="AG3154" s="156">
        <v>40134</v>
      </c>
      <c r="AH3154" s="159">
        <v>293.19</v>
      </c>
      <c r="AI3154" s="155">
        <f t="shared" si="536"/>
        <v>276.72520999999995</v>
      </c>
      <c r="AJ3154" s="158">
        <f t="shared" si="544"/>
        <v>6.5867526177562398E-3</v>
      </c>
      <c r="AK3154" s="155">
        <f t="shared" si="537"/>
        <v>1.8705804888567198E-2</v>
      </c>
      <c r="AL3154" s="158">
        <f t="shared" si="538"/>
        <v>1.8986423390915511E-2</v>
      </c>
    </row>
    <row r="3155" spans="18:38" ht="14.25" x14ac:dyDescent="0.2">
      <c r="R3155" s="152" t="s">
        <v>91</v>
      </c>
      <c r="S3155" s="152"/>
      <c r="T3155" s="152" t="s">
        <v>89</v>
      </c>
      <c r="U3155" s="162">
        <v>40135</v>
      </c>
      <c r="V3155" s="152">
        <v>335.78678000000002</v>
      </c>
      <c r="W3155" s="152">
        <v>325.72627</v>
      </c>
      <c r="X3155" s="152">
        <v>335.3777</v>
      </c>
      <c r="Y3155" s="154">
        <f t="shared" si="539"/>
        <v>9.6514300000000048</v>
      </c>
      <c r="Z3155" s="154">
        <f t="shared" si="540"/>
        <v>-0.40908000000001721</v>
      </c>
      <c r="AA3155" s="154">
        <f t="shared" si="541"/>
        <v>-10.060510000000022</v>
      </c>
      <c r="AB3155" s="155">
        <f t="shared" si="534"/>
        <v>6.806952666666672</v>
      </c>
      <c r="AC3155" s="155">
        <f t="shared" si="542"/>
        <v>10.060510000000022</v>
      </c>
      <c r="AD3155" s="155">
        <f t="shared" si="535"/>
        <v>5.4433680000000058</v>
      </c>
      <c r="AE3155" s="152">
        <f t="shared" si="543"/>
        <v>0</v>
      </c>
      <c r="AF3155" s="152"/>
      <c r="AG3155" s="156">
        <v>40135</v>
      </c>
      <c r="AH3155" s="159">
        <v>301.9393</v>
      </c>
      <c r="AI3155" s="155">
        <f t="shared" si="536"/>
        <v>277.90922999999992</v>
      </c>
      <c r="AJ3155" s="158">
        <f t="shared" si="544"/>
        <v>3.3319644047661308E-2</v>
      </c>
      <c r="AK3155" s="155">
        <f t="shared" si="537"/>
        <v>1.9268433844622793E-2</v>
      </c>
      <c r="AL3155" s="158">
        <f t="shared" si="538"/>
        <v>1.9586855751426491E-2</v>
      </c>
    </row>
    <row r="3156" spans="18:38" ht="14.25" x14ac:dyDescent="0.2">
      <c r="R3156" s="152" t="s">
        <v>91</v>
      </c>
      <c r="S3156" s="152"/>
      <c r="T3156" s="152" t="s">
        <v>89</v>
      </c>
      <c r="U3156" s="162">
        <v>40136</v>
      </c>
      <c r="V3156" s="152">
        <v>330.55453</v>
      </c>
      <c r="W3156" s="152">
        <v>318.00436999999999</v>
      </c>
      <c r="X3156" s="152">
        <v>332.24507</v>
      </c>
      <c r="Y3156" s="154">
        <f t="shared" si="539"/>
        <v>14.240700000000004</v>
      </c>
      <c r="Z3156" s="154">
        <f t="shared" si="540"/>
        <v>1.6905399999999986</v>
      </c>
      <c r="AA3156" s="154">
        <f t="shared" si="541"/>
        <v>-12.550160000000005</v>
      </c>
      <c r="AB3156" s="155">
        <f t="shared" si="534"/>
        <v>7.0344623333333383</v>
      </c>
      <c r="AC3156" s="155">
        <f t="shared" si="542"/>
        <v>12.550160000000005</v>
      </c>
      <c r="AD3156" s="155">
        <f t="shared" si="535"/>
        <v>5.6948216666666722</v>
      </c>
      <c r="AE3156" s="152">
        <f t="shared" si="543"/>
        <v>0</v>
      </c>
      <c r="AF3156" s="152"/>
      <c r="AG3156" s="156">
        <v>40136</v>
      </c>
      <c r="AH3156" s="159">
        <v>279.38810000000001</v>
      </c>
      <c r="AI3156" s="155">
        <f t="shared" si="536"/>
        <v>277.99734166666661</v>
      </c>
      <c r="AJ3156" s="158">
        <f t="shared" si="544"/>
        <v>4.4920166606952854E-2</v>
      </c>
      <c r="AK3156" s="155">
        <f t="shared" si="537"/>
        <v>2.0162744128449255E-2</v>
      </c>
      <c r="AL3156" s="158">
        <f t="shared" si="538"/>
        <v>2.0485165910309539E-2</v>
      </c>
    </row>
    <row r="3157" spans="18:38" ht="14.25" x14ac:dyDescent="0.2">
      <c r="R3157" s="152" t="s">
        <v>91</v>
      </c>
      <c r="S3157" s="152"/>
      <c r="T3157" s="152" t="s">
        <v>89</v>
      </c>
      <c r="U3157" s="162">
        <v>40137</v>
      </c>
      <c r="V3157" s="152">
        <v>332.98919999999998</v>
      </c>
      <c r="W3157" s="152">
        <v>328.45891999999998</v>
      </c>
      <c r="X3157" s="152">
        <v>334.69661000000002</v>
      </c>
      <c r="Y3157" s="154">
        <f t="shared" si="539"/>
        <v>6.2376900000000433</v>
      </c>
      <c r="Z3157" s="154">
        <f t="shared" si="540"/>
        <v>1.7074100000000385</v>
      </c>
      <c r="AA3157" s="154">
        <f t="shared" si="541"/>
        <v>-4.5302800000000047</v>
      </c>
      <c r="AB3157" s="155">
        <f t="shared" si="534"/>
        <v>7.150021000000006</v>
      </c>
      <c r="AC3157" s="155">
        <f t="shared" si="542"/>
        <v>4.5302800000000047</v>
      </c>
      <c r="AD3157" s="155">
        <f t="shared" si="535"/>
        <v>5.7603800000000058</v>
      </c>
      <c r="AE3157" s="152">
        <f t="shared" si="543"/>
        <v>0</v>
      </c>
      <c r="AF3157" s="152"/>
      <c r="AG3157" s="156">
        <v>40137</v>
      </c>
      <c r="AH3157" s="159">
        <v>270.92489999999998</v>
      </c>
      <c r="AI3157" s="155">
        <f t="shared" si="536"/>
        <v>278.36167399999999</v>
      </c>
      <c r="AJ3157" s="158">
        <f t="shared" si="544"/>
        <v>1.6721534270198145E-2</v>
      </c>
      <c r="AK3157" s="155">
        <f t="shared" si="537"/>
        <v>2.0391464502864855E-2</v>
      </c>
      <c r="AL3157" s="158">
        <f t="shared" si="538"/>
        <v>2.0693868941167547E-2</v>
      </c>
    </row>
    <row r="3158" spans="18:38" ht="14.25" x14ac:dyDescent="0.2">
      <c r="R3158" s="152" t="s">
        <v>91</v>
      </c>
      <c r="S3158" s="152"/>
      <c r="T3158" s="152" t="s">
        <v>89</v>
      </c>
      <c r="U3158" s="162">
        <v>40138</v>
      </c>
      <c r="V3158" s="152">
        <v>335.35901999999999</v>
      </c>
      <c r="W3158" s="152">
        <v>328.47818000000001</v>
      </c>
      <c r="X3158" s="152">
        <v>338.64936</v>
      </c>
      <c r="Y3158" s="154">
        <f t="shared" si="539"/>
        <v>10.171179999999993</v>
      </c>
      <c r="Z3158" s="154">
        <f t="shared" si="540"/>
        <v>3.2903400000000147</v>
      </c>
      <c r="AA3158" s="154">
        <f t="shared" si="541"/>
        <v>-6.8808399999999779</v>
      </c>
      <c r="AB3158" s="155">
        <f t="shared" si="534"/>
        <v>7.2688796666666731</v>
      </c>
      <c r="AC3158" s="155">
        <f t="shared" si="542"/>
        <v>6.8808399999999779</v>
      </c>
      <c r="AD3158" s="155">
        <f t="shared" si="535"/>
        <v>5.7639246666666715</v>
      </c>
      <c r="AE3158" s="152">
        <f t="shared" si="543"/>
        <v>0</v>
      </c>
      <c r="AF3158" s="152"/>
      <c r="AG3158" s="156">
        <v>40138</v>
      </c>
      <c r="AH3158" s="159">
        <v>279.29516000000001</v>
      </c>
      <c r="AI3158" s="155">
        <f t="shared" si="536"/>
        <v>278.98982166666667</v>
      </c>
      <c r="AJ3158" s="158">
        <f t="shared" si="544"/>
        <v>2.4636445543846794E-2</v>
      </c>
      <c r="AK3158" s="155">
        <f t="shared" si="537"/>
        <v>2.0345656763655753E-2</v>
      </c>
      <c r="AL3158" s="158">
        <f t="shared" si="538"/>
        <v>2.065998190268508E-2</v>
      </c>
    </row>
    <row r="3159" spans="18:38" ht="14.25" x14ac:dyDescent="0.2">
      <c r="R3159" s="152" t="s">
        <v>91</v>
      </c>
      <c r="S3159" s="152"/>
      <c r="T3159" s="152" t="s">
        <v>89</v>
      </c>
      <c r="U3159" s="162">
        <v>40139</v>
      </c>
      <c r="V3159" s="152">
        <v>339.83886999999999</v>
      </c>
      <c r="W3159" s="152">
        <v>333.82585</v>
      </c>
      <c r="X3159" s="152">
        <v>340.28805</v>
      </c>
      <c r="Y3159" s="154">
        <f t="shared" si="539"/>
        <v>6.4621999999999957</v>
      </c>
      <c r="Z3159" s="154">
        <f t="shared" si="540"/>
        <v>0.44918000000001257</v>
      </c>
      <c r="AA3159" s="154">
        <f t="shared" si="541"/>
        <v>-6.0130199999999832</v>
      </c>
      <c r="AB3159" s="155">
        <f t="shared" si="534"/>
        <v>7.3175323333333404</v>
      </c>
      <c r="AC3159" s="155">
        <f t="shared" si="542"/>
        <v>6.0130199999999832</v>
      </c>
      <c r="AD3159" s="155">
        <f t="shared" si="535"/>
        <v>5.7927036666666707</v>
      </c>
      <c r="AE3159" s="152">
        <f t="shared" si="543"/>
        <v>0</v>
      </c>
      <c r="AF3159" s="152"/>
      <c r="AG3159" s="156">
        <v>40139</v>
      </c>
      <c r="AH3159" s="159">
        <v>288.26499000000001</v>
      </c>
      <c r="AI3159" s="155">
        <f t="shared" si="536"/>
        <v>279.70870199999996</v>
      </c>
      <c r="AJ3159" s="158">
        <f t="shared" si="544"/>
        <v>2.0859348892836353E-2</v>
      </c>
      <c r="AK3159" s="155">
        <f t="shared" si="537"/>
        <v>2.0397339169744309E-2</v>
      </c>
      <c r="AL3159" s="158">
        <f t="shared" si="538"/>
        <v>2.0709772793077678E-2</v>
      </c>
    </row>
    <row r="3160" spans="18:38" ht="14.25" x14ac:dyDescent="0.2">
      <c r="R3160" s="152" t="s">
        <v>91</v>
      </c>
      <c r="S3160" s="152"/>
      <c r="T3160" s="152" t="s">
        <v>89</v>
      </c>
      <c r="U3160" s="162">
        <v>40140</v>
      </c>
      <c r="V3160" s="152">
        <v>335.82497000000001</v>
      </c>
      <c r="W3160" s="152">
        <v>324.51706999999999</v>
      </c>
      <c r="X3160" s="152">
        <v>335.73905000000002</v>
      </c>
      <c r="Y3160" s="154">
        <f t="shared" si="539"/>
        <v>11.22198000000003</v>
      </c>
      <c r="Z3160" s="154">
        <f t="shared" si="540"/>
        <v>-8.591999999998734E-2</v>
      </c>
      <c r="AA3160" s="154">
        <f t="shared" si="541"/>
        <v>-11.307900000000018</v>
      </c>
      <c r="AB3160" s="155">
        <f t="shared" si="534"/>
        <v>7.3247760000000062</v>
      </c>
      <c r="AC3160" s="155">
        <f t="shared" si="542"/>
        <v>11.307900000000018</v>
      </c>
      <c r="AD3160" s="155">
        <f t="shared" si="535"/>
        <v>5.9228570000000049</v>
      </c>
      <c r="AE3160" s="152">
        <f t="shared" si="543"/>
        <v>0</v>
      </c>
      <c r="AF3160" s="152"/>
      <c r="AG3160" s="156">
        <v>40140</v>
      </c>
      <c r="AH3160" s="159">
        <v>301.29777999999999</v>
      </c>
      <c r="AI3160" s="155">
        <f t="shared" si="536"/>
        <v>281.64857666666666</v>
      </c>
      <c r="AJ3160" s="158">
        <f t="shared" si="544"/>
        <v>3.7530644932066932E-2</v>
      </c>
      <c r="AK3160" s="155">
        <f t="shared" si="537"/>
        <v>2.0633243006494811E-2</v>
      </c>
      <c r="AL3160" s="158">
        <f t="shared" si="538"/>
        <v>2.1029245274723166E-2</v>
      </c>
    </row>
    <row r="3161" spans="18:38" ht="14.25" x14ac:dyDescent="0.2">
      <c r="R3161" s="152" t="s">
        <v>91</v>
      </c>
      <c r="S3161" s="152"/>
      <c r="T3161" s="152" t="s">
        <v>89</v>
      </c>
      <c r="U3161" s="162">
        <v>40141</v>
      </c>
      <c r="V3161" s="152">
        <v>335.34712999999999</v>
      </c>
      <c r="W3161" s="152">
        <v>331.74115</v>
      </c>
      <c r="X3161" s="152">
        <v>337.83645999999999</v>
      </c>
      <c r="Y3161" s="154">
        <f t="shared" si="539"/>
        <v>6.0953099999999836</v>
      </c>
      <c r="Z3161" s="154">
        <f t="shared" si="540"/>
        <v>2.4893299999999954</v>
      </c>
      <c r="AA3161" s="154">
        <f t="shared" si="541"/>
        <v>-3.6059799999999882</v>
      </c>
      <c r="AB3161" s="155">
        <f t="shared" si="534"/>
        <v>7.2466580000000063</v>
      </c>
      <c r="AC3161" s="155">
        <f t="shared" si="542"/>
        <v>3.6059799999999882</v>
      </c>
      <c r="AD3161" s="155">
        <f t="shared" si="535"/>
        <v>5.8430796666666707</v>
      </c>
      <c r="AE3161" s="152">
        <f t="shared" si="543"/>
        <v>0</v>
      </c>
      <c r="AF3161" s="152"/>
      <c r="AG3161" s="156">
        <v>40141</v>
      </c>
      <c r="AH3161" s="159">
        <v>301.99574999999999</v>
      </c>
      <c r="AI3161" s="155">
        <f t="shared" si="536"/>
        <v>283.34978466666666</v>
      </c>
      <c r="AJ3161" s="158">
        <f t="shared" si="544"/>
        <v>1.194049916265374E-2</v>
      </c>
      <c r="AK3161" s="155">
        <f t="shared" si="537"/>
        <v>2.0234411314351188E-2</v>
      </c>
      <c r="AL3161" s="158">
        <f t="shared" si="538"/>
        <v>2.0621436764246999E-2</v>
      </c>
    </row>
    <row r="3162" spans="18:38" ht="14.25" x14ac:dyDescent="0.2">
      <c r="R3162" s="152" t="s">
        <v>91</v>
      </c>
      <c r="S3162" s="152"/>
      <c r="T3162" s="152" t="s">
        <v>89</v>
      </c>
      <c r="U3162" s="162">
        <v>40142</v>
      </c>
      <c r="V3162" s="152">
        <v>338.59449000000001</v>
      </c>
      <c r="W3162" s="152">
        <v>331.78775999999999</v>
      </c>
      <c r="X3162" s="152">
        <v>338.83553000000001</v>
      </c>
      <c r="Y3162" s="154">
        <f t="shared" si="539"/>
        <v>7.0477700000000141</v>
      </c>
      <c r="Z3162" s="154">
        <f t="shared" si="540"/>
        <v>0.24103999999999814</v>
      </c>
      <c r="AA3162" s="154">
        <f t="shared" si="541"/>
        <v>-6.8067300000000159</v>
      </c>
      <c r="AB3162" s="155">
        <f t="shared" si="534"/>
        <v>7.3363760000000049</v>
      </c>
      <c r="AC3162" s="155">
        <f t="shared" si="542"/>
        <v>6.8067300000000159</v>
      </c>
      <c r="AD3162" s="155">
        <f t="shared" si="535"/>
        <v>5.9488230000000044</v>
      </c>
      <c r="AE3162" s="152">
        <f t="shared" si="543"/>
        <v>0</v>
      </c>
      <c r="AF3162" s="152"/>
      <c r="AG3162" s="156">
        <v>40142</v>
      </c>
      <c r="AH3162" s="159">
        <v>311.36113999999998</v>
      </c>
      <c r="AI3162" s="155">
        <f t="shared" si="536"/>
        <v>285.07798099999985</v>
      </c>
      <c r="AJ3162" s="158">
        <f t="shared" si="544"/>
        <v>2.1861205929551826E-2</v>
      </c>
      <c r="AK3162" s="155">
        <f t="shared" si="537"/>
        <v>2.0496295259143017E-2</v>
      </c>
      <c r="AL3162" s="158">
        <f t="shared" si="538"/>
        <v>2.086735348388765E-2</v>
      </c>
    </row>
    <row r="3163" spans="18:38" ht="14.25" x14ac:dyDescent="0.2">
      <c r="R3163" s="152" t="s">
        <v>91</v>
      </c>
      <c r="S3163" s="152"/>
      <c r="T3163" s="152" t="s">
        <v>89</v>
      </c>
      <c r="U3163" s="162">
        <v>40143</v>
      </c>
      <c r="V3163" s="152">
        <v>336.42000999999999</v>
      </c>
      <c r="W3163" s="152">
        <v>324.37596000000002</v>
      </c>
      <c r="X3163" s="152">
        <v>336.24363</v>
      </c>
      <c r="Y3163" s="154">
        <f t="shared" si="539"/>
        <v>11.867669999999976</v>
      </c>
      <c r="Z3163" s="154">
        <f t="shared" si="540"/>
        <v>-0.17637999999999465</v>
      </c>
      <c r="AA3163" s="154">
        <f t="shared" si="541"/>
        <v>-12.04404999999997</v>
      </c>
      <c r="AB3163" s="155">
        <f t="shared" si="534"/>
        <v>7.4944136666666719</v>
      </c>
      <c r="AC3163" s="155">
        <f t="shared" si="542"/>
        <v>12.04404999999997</v>
      </c>
      <c r="AD3163" s="155">
        <f t="shared" si="535"/>
        <v>6.1213006666666709</v>
      </c>
      <c r="AE3163" s="152">
        <f t="shared" si="543"/>
        <v>0</v>
      </c>
      <c r="AF3163" s="152"/>
      <c r="AG3163" s="156">
        <v>40143</v>
      </c>
      <c r="AH3163" s="159">
        <v>325.87833999999998</v>
      </c>
      <c r="AI3163" s="155">
        <f t="shared" si="536"/>
        <v>287.70416099999989</v>
      </c>
      <c r="AJ3163" s="158">
        <f t="shared" si="544"/>
        <v>3.6958731286037515E-2</v>
      </c>
      <c r="AK3163" s="155">
        <f t="shared" si="537"/>
        <v>2.0801513958381857E-2</v>
      </c>
      <c r="AL3163" s="158">
        <f t="shared" si="538"/>
        <v>2.1276371691637347E-2</v>
      </c>
    </row>
    <row r="3164" spans="18:38" ht="14.25" x14ac:dyDescent="0.2">
      <c r="R3164" s="152" t="s">
        <v>91</v>
      </c>
      <c r="S3164" s="152"/>
      <c r="T3164" s="152" t="s">
        <v>89</v>
      </c>
      <c r="U3164" s="162">
        <v>40144</v>
      </c>
      <c r="V3164" s="152">
        <v>331.81792000000002</v>
      </c>
      <c r="W3164" s="152">
        <v>320.60005999999998</v>
      </c>
      <c r="X3164" s="152">
        <v>332.24257999999998</v>
      </c>
      <c r="Y3164" s="154">
        <f t="shared" si="539"/>
        <v>11.64251999999999</v>
      </c>
      <c r="Z3164" s="154">
        <f t="shared" si="540"/>
        <v>0.42465999999996029</v>
      </c>
      <c r="AA3164" s="154">
        <f t="shared" si="541"/>
        <v>-11.21786000000003</v>
      </c>
      <c r="AB3164" s="155">
        <f t="shared" si="534"/>
        <v>7.5806603333333369</v>
      </c>
      <c r="AC3164" s="155">
        <f t="shared" si="542"/>
        <v>11.21786000000003</v>
      </c>
      <c r="AD3164" s="155">
        <f t="shared" si="535"/>
        <v>6.3482960000000048</v>
      </c>
      <c r="AE3164" s="152">
        <f t="shared" si="543"/>
        <v>0</v>
      </c>
      <c r="AF3164" s="152"/>
      <c r="AG3164" s="156">
        <v>40144</v>
      </c>
      <c r="AH3164" s="159">
        <v>337.49664000000001</v>
      </c>
      <c r="AI3164" s="155">
        <f t="shared" si="536"/>
        <v>290.67208466666659</v>
      </c>
      <c r="AJ3164" s="158">
        <f t="shared" si="544"/>
        <v>3.3238434610786141E-2</v>
      </c>
      <c r="AK3164" s="155">
        <f t="shared" si="537"/>
        <v>2.1318083021160276E-2</v>
      </c>
      <c r="AL3164" s="158">
        <f t="shared" si="538"/>
        <v>2.1840060793178771E-2</v>
      </c>
    </row>
    <row r="3165" spans="18:38" ht="14.25" x14ac:dyDescent="0.2">
      <c r="R3165" s="152" t="s">
        <v>91</v>
      </c>
      <c r="S3165" s="152"/>
      <c r="T3165" s="152" t="s">
        <v>89</v>
      </c>
      <c r="U3165" s="162">
        <v>40145</v>
      </c>
      <c r="V3165" s="152">
        <v>333.87747999999999</v>
      </c>
      <c r="W3165" s="152">
        <v>326.50752999999997</v>
      </c>
      <c r="X3165" s="152">
        <v>334.87285000000003</v>
      </c>
      <c r="Y3165" s="154">
        <f t="shared" si="539"/>
        <v>8.3653200000000538</v>
      </c>
      <c r="Z3165" s="154">
        <f t="shared" si="540"/>
        <v>0.99537000000003673</v>
      </c>
      <c r="AA3165" s="154">
        <f t="shared" si="541"/>
        <v>-7.3699500000000171</v>
      </c>
      <c r="AB3165" s="155">
        <f t="shared" si="534"/>
        <v>7.6586720000000055</v>
      </c>
      <c r="AC3165" s="155">
        <f t="shared" si="542"/>
        <v>7.3699500000000171</v>
      </c>
      <c r="AD3165" s="155">
        <f t="shared" si="535"/>
        <v>6.3937546666666716</v>
      </c>
      <c r="AE3165" s="152">
        <f t="shared" si="543"/>
        <v>0</v>
      </c>
      <c r="AF3165" s="152"/>
      <c r="AG3165" s="156">
        <v>40145</v>
      </c>
      <c r="AH3165" s="159">
        <v>325.59838000000002</v>
      </c>
      <c r="AI3165" s="155">
        <f t="shared" si="536"/>
        <v>293.21845166666662</v>
      </c>
      <c r="AJ3165" s="158">
        <f t="shared" si="544"/>
        <v>2.2635094191807762E-2</v>
      </c>
      <c r="AK3165" s="155">
        <f t="shared" si="537"/>
        <v>2.1269213719159921E-2</v>
      </c>
      <c r="AL3165" s="158">
        <f t="shared" si="538"/>
        <v>2.1805430832624234E-2</v>
      </c>
    </row>
    <row r="3166" spans="18:38" ht="14.25" x14ac:dyDescent="0.2">
      <c r="R3166" s="152" t="s">
        <v>91</v>
      </c>
      <c r="S3166" s="152"/>
      <c r="T3166" s="152" t="s">
        <v>89</v>
      </c>
      <c r="U3166" s="162">
        <v>40146</v>
      </c>
      <c r="V3166" s="152">
        <v>335.80266999999998</v>
      </c>
      <c r="W3166" s="152">
        <v>329.30538999999999</v>
      </c>
      <c r="X3166" s="152">
        <v>337.16755000000001</v>
      </c>
      <c r="Y3166" s="154">
        <f t="shared" si="539"/>
        <v>7.8621600000000171</v>
      </c>
      <c r="Z3166" s="154">
        <f t="shared" si="540"/>
        <v>1.3648800000000278</v>
      </c>
      <c r="AA3166" s="154">
        <f t="shared" si="541"/>
        <v>-6.4972799999999893</v>
      </c>
      <c r="AB3166" s="155">
        <f t="shared" ref="AB3166:AB3229" si="545">AVERAGE(Y3137:Y3166)</f>
        <v>7.6383780000000057</v>
      </c>
      <c r="AC3166" s="155">
        <f t="shared" si="542"/>
        <v>6.4972799999999893</v>
      </c>
      <c r="AD3166" s="155">
        <f t="shared" ref="AD3166:AD3229" si="546">AVERAGE(AC3137:AC3166)</f>
        <v>6.4779986666666707</v>
      </c>
      <c r="AE3166" s="152">
        <f t="shared" si="543"/>
        <v>0</v>
      </c>
      <c r="AF3166" s="152"/>
      <c r="AG3166" s="156">
        <v>40146</v>
      </c>
      <c r="AH3166" s="159">
        <v>326.32128999999998</v>
      </c>
      <c r="AI3166" s="155">
        <f t="shared" ref="AI3166:AI3229" si="547">AVERAGE(AH3137:AH3166)</f>
        <v>295.69974466666662</v>
      </c>
      <c r="AJ3166" s="158">
        <f t="shared" si="544"/>
        <v>1.9910683731361782E-2</v>
      </c>
      <c r="AK3166" s="155">
        <f t="shared" ref="AK3166:AK3229" si="548">AVERAGE(AJ3137:AJ3166)</f>
        <v>2.1407531227649622E-2</v>
      </c>
      <c r="AL3166" s="158">
        <f t="shared" ref="AL3166:AL3229" si="549">AD3166/AI3166</f>
        <v>2.1907352926425833E-2</v>
      </c>
    </row>
    <row r="3167" spans="18:38" ht="14.25" x14ac:dyDescent="0.2">
      <c r="R3167" s="152" t="s">
        <v>91</v>
      </c>
      <c r="S3167" s="152"/>
      <c r="T3167" s="152" t="s">
        <v>89</v>
      </c>
      <c r="U3167" s="162">
        <v>40147</v>
      </c>
      <c r="V3167" s="152">
        <v>335.48633999999998</v>
      </c>
      <c r="W3167" s="152">
        <v>324.65897999999999</v>
      </c>
      <c r="X3167" s="152">
        <v>338.37052999999997</v>
      </c>
      <c r="Y3167" s="154">
        <f t="shared" si="539"/>
        <v>13.711549999999988</v>
      </c>
      <c r="Z3167" s="154">
        <f t="shared" si="540"/>
        <v>2.8841899999999896</v>
      </c>
      <c r="AA3167" s="154">
        <f t="shared" si="541"/>
        <v>-10.827359999999999</v>
      </c>
      <c r="AB3167" s="155">
        <f t="shared" si="545"/>
        <v>8.0126153333333381</v>
      </c>
      <c r="AC3167" s="155">
        <f t="shared" si="542"/>
        <v>10.827359999999999</v>
      </c>
      <c r="AD3167" s="155">
        <f t="shared" si="546"/>
        <v>6.7875026666666711</v>
      </c>
      <c r="AE3167" s="152">
        <f t="shared" si="543"/>
        <v>0</v>
      </c>
      <c r="AF3167" s="152"/>
      <c r="AG3167" s="156">
        <v>40147</v>
      </c>
      <c r="AH3167" s="159">
        <v>369.56214</v>
      </c>
      <c r="AI3167" s="155">
        <f t="shared" si="547"/>
        <v>299.53227266666664</v>
      </c>
      <c r="AJ3167" s="158">
        <f t="shared" si="544"/>
        <v>2.9297806317497781E-2</v>
      </c>
      <c r="AK3167" s="155">
        <f t="shared" si="548"/>
        <v>2.2182197173733972E-2</v>
      </c>
      <c r="AL3167" s="158">
        <f t="shared" si="549"/>
        <v>2.2660338421096007E-2</v>
      </c>
    </row>
    <row r="3168" spans="18:38" ht="14.25" x14ac:dyDescent="0.2">
      <c r="R3168" s="152" t="s">
        <v>91</v>
      </c>
      <c r="S3168" s="152"/>
      <c r="T3168" s="152" t="s">
        <v>89</v>
      </c>
      <c r="U3168" s="162">
        <v>40148</v>
      </c>
      <c r="V3168" s="152">
        <v>333.47868999999997</v>
      </c>
      <c r="W3168" s="152">
        <v>325.38736999999998</v>
      </c>
      <c r="X3168" s="152">
        <v>338.48383999999999</v>
      </c>
      <c r="Y3168" s="154">
        <f t="shared" si="539"/>
        <v>13.096470000000011</v>
      </c>
      <c r="Z3168" s="154">
        <f t="shared" si="540"/>
        <v>5.0051500000000146</v>
      </c>
      <c r="AA3168" s="154">
        <f t="shared" si="541"/>
        <v>-8.0913199999999961</v>
      </c>
      <c r="AB3168" s="155">
        <f t="shared" si="545"/>
        <v>8.127490666666672</v>
      </c>
      <c r="AC3168" s="155">
        <f t="shared" si="542"/>
        <v>8.0913199999999961</v>
      </c>
      <c r="AD3168" s="155">
        <f t="shared" si="546"/>
        <v>6.9503533333333376</v>
      </c>
      <c r="AE3168" s="152">
        <f t="shared" si="543"/>
        <v>0</v>
      </c>
      <c r="AF3168" s="152"/>
      <c r="AG3168" s="156">
        <v>40148</v>
      </c>
      <c r="AH3168" s="159">
        <v>381.48309</v>
      </c>
      <c r="AI3168" s="155">
        <f t="shared" si="547"/>
        <v>303.48417566666666</v>
      </c>
      <c r="AJ3168" s="158">
        <f t="shared" si="544"/>
        <v>2.1210166877907999E-2</v>
      </c>
      <c r="AK3168" s="155">
        <f t="shared" si="548"/>
        <v>2.2482776593613939E-2</v>
      </c>
      <c r="AL3168" s="158">
        <f t="shared" si="549"/>
        <v>2.2901864052929377E-2</v>
      </c>
    </row>
    <row r="3169" spans="18:38" ht="14.25" x14ac:dyDescent="0.2">
      <c r="R3169" s="152" t="s">
        <v>91</v>
      </c>
      <c r="S3169" s="152"/>
      <c r="T3169" s="152" t="s">
        <v>89</v>
      </c>
      <c r="U3169" s="162">
        <v>40149</v>
      </c>
      <c r="V3169" s="152">
        <v>332.99356</v>
      </c>
      <c r="W3169" s="152">
        <v>331.12923000000001</v>
      </c>
      <c r="X3169" s="152">
        <v>346.58877999999999</v>
      </c>
      <c r="Y3169" s="154">
        <f t="shared" si="539"/>
        <v>15.459549999999979</v>
      </c>
      <c r="Z3169" s="154">
        <f t="shared" si="540"/>
        <v>13.595219999999983</v>
      </c>
      <c r="AA3169" s="154">
        <f t="shared" si="541"/>
        <v>-1.8643299999999954</v>
      </c>
      <c r="AB3169" s="155">
        <f t="shared" si="545"/>
        <v>8.4256170000000061</v>
      </c>
      <c r="AC3169" s="155">
        <f t="shared" si="542"/>
        <v>1.8643299999999954</v>
      </c>
      <c r="AD3169" s="155">
        <f t="shared" si="546"/>
        <v>6.9169356666666699</v>
      </c>
      <c r="AE3169" s="152">
        <f t="shared" si="543"/>
        <v>0</v>
      </c>
      <c r="AF3169" s="152"/>
      <c r="AG3169" s="156">
        <v>40149</v>
      </c>
      <c r="AH3169" s="159">
        <v>348.03721000000002</v>
      </c>
      <c r="AI3169" s="155">
        <f t="shared" si="547"/>
        <v>305.67541</v>
      </c>
      <c r="AJ3169" s="158">
        <f t="shared" si="544"/>
        <v>5.3566973485392414E-3</v>
      </c>
      <c r="AK3169" s="155">
        <f t="shared" si="548"/>
        <v>2.2322821166699005E-2</v>
      </c>
      <c r="AL3169" s="158">
        <f t="shared" si="549"/>
        <v>2.262836800207995E-2</v>
      </c>
    </row>
    <row r="3170" spans="18:38" ht="14.25" x14ac:dyDescent="0.2">
      <c r="R3170" s="152" t="s">
        <v>91</v>
      </c>
      <c r="S3170" s="152"/>
      <c r="T3170" s="152" t="s">
        <v>89</v>
      </c>
      <c r="U3170" s="162">
        <v>40150</v>
      </c>
      <c r="V3170" s="152">
        <v>333.47399000000001</v>
      </c>
      <c r="W3170" s="152">
        <v>331.02435000000003</v>
      </c>
      <c r="X3170" s="152">
        <v>337.19224000000003</v>
      </c>
      <c r="Y3170" s="154">
        <f t="shared" si="539"/>
        <v>6.1678899999999999</v>
      </c>
      <c r="Z3170" s="154">
        <f t="shared" si="540"/>
        <v>3.7182500000000118</v>
      </c>
      <c r="AA3170" s="154">
        <f t="shared" si="541"/>
        <v>-2.449639999999988</v>
      </c>
      <c r="AB3170" s="155">
        <f t="shared" si="545"/>
        <v>8.492337333333337</v>
      </c>
      <c r="AC3170" s="155">
        <f t="shared" si="542"/>
        <v>2.449639999999988</v>
      </c>
      <c r="AD3170" s="155">
        <f t="shared" si="546"/>
        <v>6.9985903333333361</v>
      </c>
      <c r="AE3170" s="152">
        <f t="shared" si="543"/>
        <v>0</v>
      </c>
      <c r="AF3170" s="152"/>
      <c r="AG3170" s="156">
        <v>40150</v>
      </c>
      <c r="AH3170" s="159">
        <v>349.73527999999999</v>
      </c>
      <c r="AI3170" s="155">
        <f t="shared" si="547"/>
        <v>308.12759166666672</v>
      </c>
      <c r="AJ3170" s="158">
        <f t="shared" si="544"/>
        <v>7.0042690574424983E-3</v>
      </c>
      <c r="AK3170" s="155">
        <f t="shared" si="548"/>
        <v>2.2556296801947089E-2</v>
      </c>
      <c r="AL3170" s="158">
        <f t="shared" si="549"/>
        <v>2.2713286711773709E-2</v>
      </c>
    </row>
    <row r="3171" spans="18:38" ht="14.25" x14ac:dyDescent="0.2">
      <c r="R3171" s="152" t="s">
        <v>91</v>
      </c>
      <c r="S3171" s="152"/>
      <c r="T3171" s="152" t="s">
        <v>89</v>
      </c>
      <c r="U3171" s="162">
        <v>40151</v>
      </c>
      <c r="V3171" s="152">
        <v>335.78208999999998</v>
      </c>
      <c r="W3171" s="152">
        <v>329.88162</v>
      </c>
      <c r="X3171" s="152">
        <v>335.79847999999998</v>
      </c>
      <c r="Y3171" s="154">
        <f t="shared" si="539"/>
        <v>5.9168599999999856</v>
      </c>
      <c r="Z3171" s="154">
        <f t="shared" si="540"/>
        <v>1.6390000000001237E-2</v>
      </c>
      <c r="AA3171" s="154">
        <f t="shared" si="541"/>
        <v>-5.9004699999999843</v>
      </c>
      <c r="AB3171" s="155">
        <f t="shared" si="545"/>
        <v>8.5005026666666712</v>
      </c>
      <c r="AC3171" s="155">
        <f t="shared" si="542"/>
        <v>5.9004699999999843</v>
      </c>
      <c r="AD3171" s="155">
        <f t="shared" si="546"/>
        <v>7.0099143333333362</v>
      </c>
      <c r="AE3171" s="152">
        <f t="shared" si="543"/>
        <v>0</v>
      </c>
      <c r="AF3171" s="152"/>
      <c r="AG3171" s="156">
        <v>40151</v>
      </c>
      <c r="AH3171" s="159">
        <v>355.68988999999999</v>
      </c>
      <c r="AI3171" s="155">
        <f t="shared" si="547"/>
        <v>310.51232800000002</v>
      </c>
      <c r="AJ3171" s="158">
        <f t="shared" si="544"/>
        <v>1.65888043655106E-2</v>
      </c>
      <c r="AK3171" s="155">
        <f t="shared" si="548"/>
        <v>2.2456926247267472E-2</v>
      </c>
      <c r="AL3171" s="158">
        <f t="shared" si="549"/>
        <v>2.2575317310214286E-2</v>
      </c>
    </row>
    <row r="3172" spans="18:38" ht="14.25" x14ac:dyDescent="0.2">
      <c r="R3172" s="152" t="s">
        <v>91</v>
      </c>
      <c r="S3172" s="152"/>
      <c r="T3172" s="152" t="s">
        <v>89</v>
      </c>
      <c r="U3172" s="162">
        <v>40152</v>
      </c>
      <c r="V3172" s="152">
        <v>335.57443999999998</v>
      </c>
      <c r="W3172" s="152">
        <v>329.32602000000003</v>
      </c>
      <c r="X3172" s="152">
        <v>338.23737</v>
      </c>
      <c r="Y3172" s="154">
        <f t="shared" si="539"/>
        <v>8.9113499999999704</v>
      </c>
      <c r="Z3172" s="154">
        <f t="shared" si="540"/>
        <v>2.6629300000000171</v>
      </c>
      <c r="AA3172" s="154">
        <f t="shared" si="541"/>
        <v>-6.2484199999999532</v>
      </c>
      <c r="AB3172" s="155">
        <f t="shared" si="545"/>
        <v>8.6383313333333369</v>
      </c>
      <c r="AC3172" s="155">
        <f t="shared" si="542"/>
        <v>6.2484199999999532</v>
      </c>
      <c r="AD3172" s="155">
        <f t="shared" si="546"/>
        <v>7.052502666666669</v>
      </c>
      <c r="AE3172" s="152">
        <f t="shared" si="543"/>
        <v>0</v>
      </c>
      <c r="AF3172" s="152"/>
      <c r="AG3172" s="156">
        <v>40152</v>
      </c>
      <c r="AH3172" s="159">
        <v>311.77616999999998</v>
      </c>
      <c r="AI3172" s="155">
        <f t="shared" si="547"/>
        <v>311.43231266666663</v>
      </c>
      <c r="AJ3172" s="158">
        <f t="shared" si="544"/>
        <v>2.0041364931771256E-2</v>
      </c>
      <c r="AK3172" s="155">
        <f t="shared" si="548"/>
        <v>2.2541910663111352E-2</v>
      </c>
      <c r="AL3172" s="158">
        <f t="shared" si="549"/>
        <v>2.2645378722198069E-2</v>
      </c>
    </row>
    <row r="3173" spans="18:38" ht="14.25" x14ac:dyDescent="0.2">
      <c r="R3173" s="152" t="s">
        <v>91</v>
      </c>
      <c r="S3173" s="152"/>
      <c r="T3173" s="152" t="s">
        <v>89</v>
      </c>
      <c r="U3173" s="162">
        <v>40153</v>
      </c>
      <c r="V3173" s="152">
        <v>339.22784000000001</v>
      </c>
      <c r="W3173" s="152">
        <v>335.46404999999999</v>
      </c>
      <c r="X3173" s="152">
        <v>341.66766000000001</v>
      </c>
      <c r="Y3173" s="154">
        <f t="shared" si="539"/>
        <v>6.203610000000026</v>
      </c>
      <c r="Z3173" s="154">
        <f t="shared" si="540"/>
        <v>2.4398199999999974</v>
      </c>
      <c r="AA3173" s="154">
        <f t="shared" si="541"/>
        <v>-3.7637900000000286</v>
      </c>
      <c r="AB3173" s="155">
        <f t="shared" si="545"/>
        <v>8.6957576666666725</v>
      </c>
      <c r="AC3173" s="155">
        <f t="shared" si="542"/>
        <v>3.7637900000000286</v>
      </c>
      <c r="AD3173" s="155">
        <f t="shared" si="546"/>
        <v>7.0440410000000027</v>
      </c>
      <c r="AE3173" s="152">
        <f t="shared" si="543"/>
        <v>0</v>
      </c>
      <c r="AF3173" s="152"/>
      <c r="AG3173" s="156">
        <v>40153</v>
      </c>
      <c r="AH3173" s="159">
        <v>311.84190000000001</v>
      </c>
      <c r="AI3173" s="155">
        <f t="shared" si="547"/>
        <v>312.28878633333329</v>
      </c>
      <c r="AJ3173" s="158">
        <f t="shared" si="544"/>
        <v>1.2069545497253668E-2</v>
      </c>
      <c r="AK3173" s="155">
        <f t="shared" si="548"/>
        <v>2.2476214118247753E-2</v>
      </c>
      <c r="AL3173" s="158">
        <f t="shared" si="549"/>
        <v>2.2556176552818257E-2</v>
      </c>
    </row>
    <row r="3174" spans="18:38" ht="14.25" x14ac:dyDescent="0.2">
      <c r="R3174" s="152" t="s">
        <v>91</v>
      </c>
      <c r="S3174" s="152"/>
      <c r="T3174" s="152" t="s">
        <v>89</v>
      </c>
      <c r="U3174" s="162">
        <v>40154</v>
      </c>
      <c r="V3174" s="152">
        <v>337.98327</v>
      </c>
      <c r="W3174" s="152">
        <v>330.13218999999998</v>
      </c>
      <c r="X3174" s="152">
        <v>337.75846999999999</v>
      </c>
      <c r="Y3174" s="154">
        <f t="shared" si="539"/>
        <v>7.6262800000000084</v>
      </c>
      <c r="Z3174" s="154">
        <f t="shared" si="540"/>
        <v>-0.2248000000000161</v>
      </c>
      <c r="AA3174" s="154">
        <f t="shared" si="541"/>
        <v>-7.8510800000000245</v>
      </c>
      <c r="AB3174" s="155">
        <f t="shared" si="545"/>
        <v>8.7144790000000061</v>
      </c>
      <c r="AC3174" s="155">
        <f t="shared" si="542"/>
        <v>7.8510800000000245</v>
      </c>
      <c r="AD3174" s="155">
        <f t="shared" si="546"/>
        <v>7.0794250000000032</v>
      </c>
      <c r="AE3174" s="152">
        <f t="shared" si="543"/>
        <v>0</v>
      </c>
      <c r="AF3174" s="152"/>
      <c r="AG3174" s="156">
        <v>40154</v>
      </c>
      <c r="AH3174" s="159">
        <v>335.92653000000001</v>
      </c>
      <c r="AI3174" s="155">
        <f t="shared" si="547"/>
        <v>313.69746399999997</v>
      </c>
      <c r="AJ3174" s="158">
        <f t="shared" si="544"/>
        <v>2.3371419935186495E-2</v>
      </c>
      <c r="AK3174" s="155">
        <f t="shared" si="548"/>
        <v>2.2484595071517198E-2</v>
      </c>
      <c r="AL3174" s="158">
        <f t="shared" si="549"/>
        <v>2.2567683237630521E-2</v>
      </c>
    </row>
    <row r="3175" spans="18:38" ht="14.25" x14ac:dyDescent="0.2">
      <c r="R3175" s="152" t="s">
        <v>91</v>
      </c>
      <c r="S3175" s="152"/>
      <c r="T3175" s="152" t="s">
        <v>89</v>
      </c>
      <c r="U3175" s="162">
        <v>40155</v>
      </c>
      <c r="V3175" s="152">
        <v>337.22690999999998</v>
      </c>
      <c r="W3175" s="152">
        <v>332.54302999999999</v>
      </c>
      <c r="X3175" s="152">
        <v>339.22422</v>
      </c>
      <c r="Y3175" s="154">
        <f t="shared" si="539"/>
        <v>6.6811900000000151</v>
      </c>
      <c r="Z3175" s="154">
        <f t="shared" si="540"/>
        <v>1.9973100000000272</v>
      </c>
      <c r="AA3175" s="154">
        <f t="shared" si="541"/>
        <v>-4.6838799999999878</v>
      </c>
      <c r="AB3175" s="155">
        <f t="shared" si="545"/>
        <v>8.7389963333333398</v>
      </c>
      <c r="AC3175" s="155">
        <f t="shared" si="542"/>
        <v>4.6838799999999878</v>
      </c>
      <c r="AD3175" s="155">
        <f t="shared" si="546"/>
        <v>7.0410146666666682</v>
      </c>
      <c r="AE3175" s="152">
        <f t="shared" si="543"/>
        <v>0</v>
      </c>
      <c r="AF3175" s="152"/>
      <c r="AG3175" s="156">
        <v>40155</v>
      </c>
      <c r="AH3175" s="159">
        <v>329.56882000000002</v>
      </c>
      <c r="AI3175" s="155">
        <f t="shared" si="547"/>
        <v>314.53810066666671</v>
      </c>
      <c r="AJ3175" s="158">
        <f t="shared" si="544"/>
        <v>1.4212145432932604E-2</v>
      </c>
      <c r="AK3175" s="155">
        <f t="shared" si="548"/>
        <v>2.2319135468346685E-2</v>
      </c>
      <c r="AL3175" s="158">
        <f t="shared" si="549"/>
        <v>2.2385252062447018E-2</v>
      </c>
    </row>
    <row r="3176" spans="18:38" ht="14.25" x14ac:dyDescent="0.2">
      <c r="R3176" s="152" t="s">
        <v>91</v>
      </c>
      <c r="S3176" s="152"/>
      <c r="T3176" s="152" t="s">
        <v>89</v>
      </c>
      <c r="U3176" s="162">
        <v>40156</v>
      </c>
      <c r="V3176" s="152">
        <v>335.06457</v>
      </c>
      <c r="W3176" s="152">
        <v>325.98917</v>
      </c>
      <c r="X3176" s="152">
        <v>334.98836999999997</v>
      </c>
      <c r="Y3176" s="154">
        <f t="shared" si="539"/>
        <v>8.9991999999999734</v>
      </c>
      <c r="Z3176" s="154">
        <f t="shared" si="540"/>
        <v>-7.6200000000028467E-2</v>
      </c>
      <c r="AA3176" s="154">
        <f t="shared" si="541"/>
        <v>-9.0754000000000019</v>
      </c>
      <c r="AB3176" s="155">
        <f t="shared" si="545"/>
        <v>8.5519150000000046</v>
      </c>
      <c r="AC3176" s="155">
        <f t="shared" si="542"/>
        <v>9.0754000000000019</v>
      </c>
      <c r="AD3176" s="155">
        <f t="shared" si="546"/>
        <v>6.8309420000000012</v>
      </c>
      <c r="AE3176" s="152">
        <f t="shared" si="543"/>
        <v>0</v>
      </c>
      <c r="AF3176" s="152"/>
      <c r="AG3176" s="156">
        <v>40156</v>
      </c>
      <c r="AH3176" s="159">
        <v>312.61401999999998</v>
      </c>
      <c r="AI3176" s="155">
        <f t="shared" si="547"/>
        <v>313.77051000000006</v>
      </c>
      <c r="AJ3176" s="158">
        <f t="shared" si="544"/>
        <v>2.9030687747145834E-2</v>
      </c>
      <c r="AK3176" s="155">
        <f t="shared" si="548"/>
        <v>2.1759643130757671E-2</v>
      </c>
      <c r="AL3176" s="158">
        <f t="shared" si="549"/>
        <v>2.1770503544134852E-2</v>
      </c>
    </row>
    <row r="3177" spans="18:38" ht="14.25" x14ac:dyDescent="0.2">
      <c r="R3177" s="152" t="s">
        <v>91</v>
      </c>
      <c r="S3177" s="152"/>
      <c r="T3177" s="152" t="s">
        <v>89</v>
      </c>
      <c r="U3177" s="162">
        <v>40157</v>
      </c>
      <c r="V3177" s="152">
        <v>335.80381999999997</v>
      </c>
      <c r="W3177" s="152">
        <v>324.49576000000002</v>
      </c>
      <c r="X3177" s="152">
        <v>335.56527</v>
      </c>
      <c r="Y3177" s="154">
        <f t="shared" si="539"/>
        <v>11.06950999999998</v>
      </c>
      <c r="Z3177" s="154">
        <f t="shared" si="540"/>
        <v>-0.23854999999997517</v>
      </c>
      <c r="AA3177" s="154">
        <f t="shared" si="541"/>
        <v>-11.308059999999955</v>
      </c>
      <c r="AB3177" s="155">
        <f t="shared" si="545"/>
        <v>8.426179000000003</v>
      </c>
      <c r="AC3177" s="155">
        <f t="shared" si="542"/>
        <v>11.308059999999955</v>
      </c>
      <c r="AD3177" s="155">
        <f t="shared" si="546"/>
        <v>6.7088203333333336</v>
      </c>
      <c r="AE3177" s="152">
        <f t="shared" si="543"/>
        <v>0</v>
      </c>
      <c r="AF3177" s="152"/>
      <c r="AG3177" s="156">
        <v>40157</v>
      </c>
      <c r="AH3177" s="159">
        <v>333.60867999999999</v>
      </c>
      <c r="AI3177" s="155">
        <f t="shared" si="547"/>
        <v>313.73651766666666</v>
      </c>
      <c r="AJ3177" s="158">
        <f t="shared" si="544"/>
        <v>3.389618039914296E-2</v>
      </c>
      <c r="AK3177" s="155">
        <f t="shared" si="548"/>
        <v>2.1398139330337199E-2</v>
      </c>
      <c r="AL3177" s="158">
        <f t="shared" si="549"/>
        <v>2.1383613177160348E-2</v>
      </c>
    </row>
    <row r="3178" spans="18:38" ht="14.25" x14ac:dyDescent="0.2">
      <c r="R3178" s="152" t="s">
        <v>91</v>
      </c>
      <c r="S3178" s="152"/>
      <c r="T3178" s="152" t="s">
        <v>89</v>
      </c>
      <c r="U3178" s="162">
        <v>40158</v>
      </c>
      <c r="V3178" s="152">
        <v>335.27451000000002</v>
      </c>
      <c r="W3178" s="152">
        <v>323.20051999999998</v>
      </c>
      <c r="X3178" s="152">
        <v>335.24347999999998</v>
      </c>
      <c r="Y3178" s="154">
        <f t="shared" si="539"/>
        <v>12.042959999999994</v>
      </c>
      <c r="Z3178" s="154">
        <f t="shared" si="540"/>
        <v>-3.1030000000043856E-2</v>
      </c>
      <c r="AA3178" s="154">
        <f t="shared" si="541"/>
        <v>-12.073990000000038</v>
      </c>
      <c r="AB3178" s="155">
        <f t="shared" si="545"/>
        <v>8.6624770000000026</v>
      </c>
      <c r="AC3178" s="155">
        <f t="shared" si="542"/>
        <v>12.073990000000038</v>
      </c>
      <c r="AD3178" s="155">
        <f t="shared" si="546"/>
        <v>6.9874766666666686</v>
      </c>
      <c r="AE3178" s="152">
        <f t="shared" si="543"/>
        <v>0</v>
      </c>
      <c r="AF3178" s="152"/>
      <c r="AG3178" s="156">
        <v>40158</v>
      </c>
      <c r="AH3178" s="159">
        <v>361.58863000000002</v>
      </c>
      <c r="AI3178" s="155">
        <f t="shared" si="547"/>
        <v>315.22373799999997</v>
      </c>
      <c r="AJ3178" s="158">
        <f t="shared" si="544"/>
        <v>3.3391509019517665E-2</v>
      </c>
      <c r="AK3178" s="155">
        <f t="shared" si="548"/>
        <v>2.2120587331138107E-2</v>
      </c>
      <c r="AL3178" s="158">
        <f t="shared" si="549"/>
        <v>2.2166721043916652E-2</v>
      </c>
    </row>
    <row r="3179" spans="18:38" ht="14.25" x14ac:dyDescent="0.2">
      <c r="R3179" s="152" t="s">
        <v>91</v>
      </c>
      <c r="S3179" s="152"/>
      <c r="T3179" s="152" t="s">
        <v>89</v>
      </c>
      <c r="U3179" s="162">
        <v>40159</v>
      </c>
      <c r="V3179" s="152">
        <v>335.97555999999997</v>
      </c>
      <c r="W3179" s="152">
        <v>332.06981999999999</v>
      </c>
      <c r="X3179" s="152">
        <v>336.40562</v>
      </c>
      <c r="Y3179" s="154">
        <f t="shared" si="539"/>
        <v>4.3358000000000061</v>
      </c>
      <c r="Z3179" s="154">
        <f t="shared" si="540"/>
        <v>0.43006000000002587</v>
      </c>
      <c r="AA3179" s="154">
        <f t="shared" si="541"/>
        <v>-3.9057399999999802</v>
      </c>
      <c r="AB3179" s="155">
        <f t="shared" si="545"/>
        <v>8.5303020000000025</v>
      </c>
      <c r="AC3179" s="155">
        <f t="shared" si="542"/>
        <v>3.9057399999999802</v>
      </c>
      <c r="AD3179" s="155">
        <f t="shared" si="546"/>
        <v>6.9276703333333352</v>
      </c>
      <c r="AE3179" s="152">
        <f t="shared" si="543"/>
        <v>0</v>
      </c>
      <c r="AF3179" s="152"/>
      <c r="AG3179" s="156">
        <v>40159</v>
      </c>
      <c r="AH3179" s="159">
        <v>339.06666999999999</v>
      </c>
      <c r="AI3179" s="155">
        <f t="shared" si="547"/>
        <v>316.63661900000005</v>
      </c>
      <c r="AJ3179" s="158">
        <f t="shared" si="544"/>
        <v>1.1519091510822872E-2</v>
      </c>
      <c r="AK3179" s="155">
        <f t="shared" si="548"/>
        <v>2.18641447757922E-2</v>
      </c>
      <c r="AL3179" s="158">
        <f t="shared" si="549"/>
        <v>2.1878929718275365E-2</v>
      </c>
    </row>
    <row r="3180" spans="18:38" ht="14.25" x14ac:dyDescent="0.2">
      <c r="R3180" s="152" t="s">
        <v>91</v>
      </c>
      <c r="S3180" s="152"/>
      <c r="T3180" s="152" t="s">
        <v>89</v>
      </c>
      <c r="U3180" s="162">
        <v>40160</v>
      </c>
      <c r="V3180" s="152">
        <v>335.94033999999999</v>
      </c>
      <c r="W3180" s="152">
        <v>323.19778000000002</v>
      </c>
      <c r="X3180" s="152">
        <v>336.11694999999997</v>
      </c>
      <c r="Y3180" s="154">
        <f t="shared" si="539"/>
        <v>12.919169999999951</v>
      </c>
      <c r="Z3180" s="154">
        <f t="shared" si="540"/>
        <v>0.17660999999998239</v>
      </c>
      <c r="AA3180" s="154">
        <f t="shared" si="541"/>
        <v>-12.742559999999969</v>
      </c>
      <c r="AB3180" s="155">
        <f t="shared" si="545"/>
        <v>8.8092493333333337</v>
      </c>
      <c r="AC3180" s="155">
        <f t="shared" si="542"/>
        <v>12.742559999999969</v>
      </c>
      <c r="AD3180" s="155">
        <f t="shared" si="546"/>
        <v>7.2730639999999998</v>
      </c>
      <c r="AE3180" s="152">
        <f t="shared" si="543"/>
        <v>0</v>
      </c>
      <c r="AF3180" s="152"/>
      <c r="AG3180" s="156">
        <v>40160</v>
      </c>
      <c r="AH3180" s="159">
        <v>352.82501999999999</v>
      </c>
      <c r="AI3180" s="155">
        <f t="shared" si="547"/>
        <v>318.81836066666671</v>
      </c>
      <c r="AJ3180" s="158">
        <f t="shared" si="544"/>
        <v>3.6115806072936574E-2</v>
      </c>
      <c r="AK3180" s="155">
        <f t="shared" si="548"/>
        <v>2.2791853785007254E-2</v>
      </c>
      <c r="AL3180" s="158">
        <f t="shared" si="549"/>
        <v>2.2812563193636726E-2</v>
      </c>
    </row>
    <row r="3181" spans="18:38" ht="14.25" x14ac:dyDescent="0.2">
      <c r="R3181" s="152" t="s">
        <v>91</v>
      </c>
      <c r="S3181" s="152"/>
      <c r="T3181" s="152" t="s">
        <v>89</v>
      </c>
      <c r="U3181" s="162">
        <v>40161</v>
      </c>
      <c r="V3181" s="152">
        <v>336.94839000000002</v>
      </c>
      <c r="W3181" s="152">
        <v>329.91647999999998</v>
      </c>
      <c r="X3181" s="152">
        <v>339.16174000000001</v>
      </c>
      <c r="Y3181" s="154">
        <f t="shared" si="539"/>
        <v>9.2452600000000302</v>
      </c>
      <c r="Z3181" s="154">
        <f t="shared" si="540"/>
        <v>2.2133499999999913</v>
      </c>
      <c r="AA3181" s="154">
        <f t="shared" si="541"/>
        <v>-7.031910000000039</v>
      </c>
      <c r="AB3181" s="155">
        <f t="shared" si="545"/>
        <v>8.9034983333333351</v>
      </c>
      <c r="AC3181" s="155">
        <f t="shared" si="542"/>
        <v>7.031910000000039</v>
      </c>
      <c r="AD3181" s="155">
        <f t="shared" si="546"/>
        <v>7.3221523333333325</v>
      </c>
      <c r="AE3181" s="152">
        <f t="shared" si="543"/>
        <v>0</v>
      </c>
      <c r="AF3181" s="152"/>
      <c r="AG3181" s="156">
        <v>40161</v>
      </c>
      <c r="AH3181" s="159">
        <v>370.39958000000001</v>
      </c>
      <c r="AI3181" s="155">
        <f t="shared" si="547"/>
        <v>322.22534666666667</v>
      </c>
      <c r="AJ3181" s="158">
        <f t="shared" si="544"/>
        <v>1.89846597558238E-2</v>
      </c>
      <c r="AK3181" s="155">
        <f t="shared" si="548"/>
        <v>2.2733715388088944E-2</v>
      </c>
      <c r="AL3181" s="158">
        <f t="shared" si="549"/>
        <v>2.2723700692943622E-2</v>
      </c>
    </row>
    <row r="3182" spans="18:38" ht="14.25" x14ac:dyDescent="0.2">
      <c r="R3182" s="152" t="s">
        <v>91</v>
      </c>
      <c r="S3182" s="152"/>
      <c r="T3182" s="152" t="s">
        <v>89</v>
      </c>
      <c r="U3182" s="162">
        <v>40162</v>
      </c>
      <c r="V3182" s="152">
        <v>336.97053</v>
      </c>
      <c r="W3182" s="152">
        <v>331.23453000000001</v>
      </c>
      <c r="X3182" s="152">
        <v>337.80606</v>
      </c>
      <c r="Y3182" s="154">
        <f t="shared" si="539"/>
        <v>6.5715299999999957</v>
      </c>
      <c r="Z3182" s="154">
        <f t="shared" si="540"/>
        <v>0.83553000000000566</v>
      </c>
      <c r="AA3182" s="154">
        <f t="shared" si="541"/>
        <v>-5.73599999999999</v>
      </c>
      <c r="AB3182" s="155">
        <f t="shared" si="545"/>
        <v>8.9914806666666678</v>
      </c>
      <c r="AC3182" s="155">
        <f t="shared" si="542"/>
        <v>5.73599999999999</v>
      </c>
      <c r="AD3182" s="155">
        <f t="shared" si="546"/>
        <v>7.4039069999999985</v>
      </c>
      <c r="AE3182" s="152">
        <f t="shared" si="543"/>
        <v>0</v>
      </c>
      <c r="AF3182" s="152"/>
      <c r="AG3182" s="156">
        <v>40162</v>
      </c>
      <c r="AH3182" s="159">
        <v>376.0111</v>
      </c>
      <c r="AI3182" s="155">
        <f t="shared" si="547"/>
        <v>325.80671666666666</v>
      </c>
      <c r="AJ3182" s="158">
        <f t="shared" si="544"/>
        <v>1.5254868805734697E-2</v>
      </c>
      <c r="AK3182" s="155">
        <f t="shared" si="548"/>
        <v>2.2834699627474843E-2</v>
      </c>
      <c r="AL3182" s="158">
        <f t="shared" si="549"/>
        <v>2.2724844581933364E-2</v>
      </c>
    </row>
    <row r="3183" spans="18:38" ht="14.25" x14ac:dyDescent="0.2">
      <c r="R3183" s="152" t="s">
        <v>91</v>
      </c>
      <c r="S3183" s="152"/>
      <c r="T3183" s="152" t="s">
        <v>89</v>
      </c>
      <c r="U3183" s="162">
        <v>40163</v>
      </c>
      <c r="V3183" s="152">
        <v>338.28325999999998</v>
      </c>
      <c r="W3183" s="152">
        <v>327.99531999999999</v>
      </c>
      <c r="X3183" s="152">
        <v>341.84989999999999</v>
      </c>
      <c r="Y3183" s="154">
        <f t="shared" si="539"/>
        <v>13.854579999999999</v>
      </c>
      <c r="Z3183" s="154">
        <f t="shared" si="540"/>
        <v>3.5666400000000067</v>
      </c>
      <c r="AA3183" s="154">
        <f t="shared" si="541"/>
        <v>-10.287939999999992</v>
      </c>
      <c r="AB3183" s="155">
        <f t="shared" si="545"/>
        <v>9.1849766666666675</v>
      </c>
      <c r="AC3183" s="155">
        <f t="shared" si="542"/>
        <v>10.287939999999992</v>
      </c>
      <c r="AD3183" s="155">
        <f t="shared" si="546"/>
        <v>7.4885873333333297</v>
      </c>
      <c r="AE3183" s="152">
        <f t="shared" si="543"/>
        <v>0</v>
      </c>
      <c r="AF3183" s="152"/>
      <c r="AG3183" s="156">
        <v>40163</v>
      </c>
      <c r="AH3183" s="159">
        <v>384.39222000000001</v>
      </c>
      <c r="AI3183" s="155">
        <f t="shared" si="547"/>
        <v>328.902624</v>
      </c>
      <c r="AJ3183" s="158">
        <f t="shared" si="544"/>
        <v>2.6764173322758697E-2</v>
      </c>
      <c r="AK3183" s="155">
        <f t="shared" si="548"/>
        <v>2.2840946074048084E-2</v>
      </c>
      <c r="AL3183" s="158">
        <f t="shared" si="549"/>
        <v>2.2768402520660126E-2</v>
      </c>
    </row>
    <row r="3184" spans="18:38" ht="14.25" x14ac:dyDescent="0.2">
      <c r="R3184" s="152" t="s">
        <v>91</v>
      </c>
      <c r="S3184" s="152"/>
      <c r="T3184" s="152" t="s">
        <v>89</v>
      </c>
      <c r="U3184" s="162">
        <v>40164</v>
      </c>
      <c r="V3184" s="152">
        <v>339.15714000000003</v>
      </c>
      <c r="W3184" s="152">
        <v>334.29563999999999</v>
      </c>
      <c r="X3184" s="152">
        <v>342.65503999999999</v>
      </c>
      <c r="Y3184" s="154">
        <f t="shared" si="539"/>
        <v>8.3593999999999937</v>
      </c>
      <c r="Z3184" s="154">
        <f t="shared" si="540"/>
        <v>3.4978999999999587</v>
      </c>
      <c r="AA3184" s="154">
        <f t="shared" si="541"/>
        <v>-4.861500000000035</v>
      </c>
      <c r="AB3184" s="155">
        <f t="shared" si="545"/>
        <v>9.4012696666666677</v>
      </c>
      <c r="AC3184" s="155">
        <f t="shared" si="542"/>
        <v>4.861500000000035</v>
      </c>
      <c r="AD3184" s="155">
        <f t="shared" si="546"/>
        <v>7.5862649999999991</v>
      </c>
      <c r="AE3184" s="152">
        <f t="shared" si="543"/>
        <v>0</v>
      </c>
      <c r="AF3184" s="152"/>
      <c r="AG3184" s="156">
        <v>40164</v>
      </c>
      <c r="AH3184" s="159">
        <v>410.43786999999998</v>
      </c>
      <c r="AI3184" s="155">
        <f t="shared" si="547"/>
        <v>332.81088633333331</v>
      </c>
      <c r="AJ3184" s="158">
        <f t="shared" si="544"/>
        <v>1.1844667257434202E-2</v>
      </c>
      <c r="AK3184" s="155">
        <f t="shared" si="548"/>
        <v>2.301620989537068E-2</v>
      </c>
      <c r="AL3184" s="158">
        <f t="shared" si="549"/>
        <v>2.2794521788574624E-2</v>
      </c>
    </row>
    <row r="3185" spans="18:38" ht="14.25" x14ac:dyDescent="0.2">
      <c r="R3185" s="152" t="s">
        <v>91</v>
      </c>
      <c r="S3185" s="152"/>
      <c r="T3185" s="152" t="s">
        <v>89</v>
      </c>
      <c r="U3185" s="162">
        <v>40165</v>
      </c>
      <c r="V3185" s="152">
        <v>336.92336</v>
      </c>
      <c r="W3185" s="152">
        <v>326.29266000000001</v>
      </c>
      <c r="X3185" s="152">
        <v>337.68238000000002</v>
      </c>
      <c r="Y3185" s="154">
        <f t="shared" si="539"/>
        <v>11.389720000000011</v>
      </c>
      <c r="Z3185" s="154">
        <f t="shared" si="540"/>
        <v>0.7590200000000209</v>
      </c>
      <c r="AA3185" s="154">
        <f t="shared" si="541"/>
        <v>-10.63069999999999</v>
      </c>
      <c r="AB3185" s="155">
        <f t="shared" si="545"/>
        <v>9.4592126666666676</v>
      </c>
      <c r="AC3185" s="155">
        <f t="shared" si="542"/>
        <v>10.63069999999999</v>
      </c>
      <c r="AD3185" s="155">
        <f t="shared" si="546"/>
        <v>7.6052713333333317</v>
      </c>
      <c r="AE3185" s="152">
        <f t="shared" si="543"/>
        <v>0</v>
      </c>
      <c r="AF3185" s="152"/>
      <c r="AG3185" s="156">
        <v>40165</v>
      </c>
      <c r="AH3185" s="159">
        <v>439.05335000000002</v>
      </c>
      <c r="AI3185" s="155">
        <f t="shared" si="547"/>
        <v>337.38135466666665</v>
      </c>
      <c r="AJ3185" s="158">
        <f t="shared" si="544"/>
        <v>2.4212775053418883E-2</v>
      </c>
      <c r="AK3185" s="155">
        <f t="shared" si="548"/>
        <v>2.2712647595562598E-2</v>
      </c>
      <c r="AL3185" s="158">
        <f t="shared" si="549"/>
        <v>2.2542061759303067E-2</v>
      </c>
    </row>
    <row r="3186" spans="18:38" ht="14.25" x14ac:dyDescent="0.2">
      <c r="R3186" s="152" t="s">
        <v>91</v>
      </c>
      <c r="S3186" s="152"/>
      <c r="T3186" s="152" t="s">
        <v>89</v>
      </c>
      <c r="U3186" s="162">
        <v>40166</v>
      </c>
      <c r="V3186" s="152">
        <v>339.32461000000001</v>
      </c>
      <c r="W3186" s="152">
        <v>329.07121999999998</v>
      </c>
      <c r="X3186" s="152">
        <v>340.53976</v>
      </c>
      <c r="Y3186" s="154">
        <f t="shared" si="539"/>
        <v>11.468540000000019</v>
      </c>
      <c r="Z3186" s="154">
        <f t="shared" si="540"/>
        <v>1.2151499999999942</v>
      </c>
      <c r="AA3186" s="154">
        <f t="shared" si="541"/>
        <v>-10.253390000000024</v>
      </c>
      <c r="AB3186" s="155">
        <f t="shared" si="545"/>
        <v>9.3668073333333339</v>
      </c>
      <c r="AC3186" s="155">
        <f t="shared" si="542"/>
        <v>10.253390000000024</v>
      </c>
      <c r="AD3186" s="155">
        <f t="shared" si="546"/>
        <v>7.5287123333333321</v>
      </c>
      <c r="AE3186" s="152">
        <f t="shared" si="543"/>
        <v>0</v>
      </c>
      <c r="AF3186" s="152"/>
      <c r="AG3186" s="156">
        <v>40166</v>
      </c>
      <c r="AH3186" s="159">
        <v>416.68619000000001</v>
      </c>
      <c r="AI3186" s="155">
        <f t="shared" si="547"/>
        <v>341.95795766666669</v>
      </c>
      <c r="AJ3186" s="158">
        <f t="shared" si="544"/>
        <v>2.4606983015203896E-2</v>
      </c>
      <c r="AK3186" s="155">
        <f t="shared" si="548"/>
        <v>2.2035541475837639E-2</v>
      </c>
      <c r="AL3186" s="158">
        <f t="shared" si="549"/>
        <v>2.2016485256565254E-2</v>
      </c>
    </row>
    <row r="3187" spans="18:38" ht="14.25" x14ac:dyDescent="0.2">
      <c r="R3187" s="152" t="s">
        <v>91</v>
      </c>
      <c r="S3187" s="152"/>
      <c r="T3187" s="152" t="s">
        <v>89</v>
      </c>
      <c r="U3187" s="162">
        <v>40167</v>
      </c>
      <c r="V3187" s="152">
        <v>340.93644999999998</v>
      </c>
      <c r="W3187" s="152">
        <v>333.28098999999997</v>
      </c>
      <c r="X3187" s="152">
        <v>343.50427000000002</v>
      </c>
      <c r="Y3187" s="154">
        <f t="shared" si="539"/>
        <v>10.223280000000045</v>
      </c>
      <c r="Z3187" s="154">
        <f t="shared" si="540"/>
        <v>2.5678200000000402</v>
      </c>
      <c r="AA3187" s="154">
        <f t="shared" si="541"/>
        <v>-7.655460000000005</v>
      </c>
      <c r="AB3187" s="155">
        <f t="shared" si="545"/>
        <v>9.4996603333333347</v>
      </c>
      <c r="AC3187" s="155">
        <f t="shared" si="542"/>
        <v>7.655460000000005</v>
      </c>
      <c r="AD3187" s="155">
        <f t="shared" si="546"/>
        <v>7.632884999999999</v>
      </c>
      <c r="AE3187" s="152">
        <f t="shared" si="543"/>
        <v>0</v>
      </c>
      <c r="AF3187" s="152"/>
      <c r="AG3187" s="156">
        <v>40167</v>
      </c>
      <c r="AH3187" s="159">
        <v>408.10156000000001</v>
      </c>
      <c r="AI3187" s="155">
        <f t="shared" si="547"/>
        <v>346.53051299999998</v>
      </c>
      <c r="AJ3187" s="158">
        <f t="shared" si="544"/>
        <v>1.8758712904699517E-2</v>
      </c>
      <c r="AK3187" s="155">
        <f t="shared" si="548"/>
        <v>2.2103447430321013E-2</v>
      </c>
      <c r="AL3187" s="158">
        <f t="shared" si="549"/>
        <v>2.2026588463798569E-2</v>
      </c>
    </row>
    <row r="3188" spans="18:38" ht="14.25" x14ac:dyDescent="0.2">
      <c r="R3188" s="152" t="s">
        <v>91</v>
      </c>
      <c r="S3188" s="152"/>
      <c r="T3188" s="152" t="s">
        <v>89</v>
      </c>
      <c r="U3188" s="162">
        <v>40168</v>
      </c>
      <c r="V3188" s="152">
        <v>344.57443000000001</v>
      </c>
      <c r="W3188" s="152">
        <v>338.29984999999999</v>
      </c>
      <c r="X3188" s="152">
        <v>345.72334000000001</v>
      </c>
      <c r="Y3188" s="154">
        <f t="shared" si="539"/>
        <v>7.4234900000000152</v>
      </c>
      <c r="Z3188" s="154">
        <f t="shared" si="540"/>
        <v>1.1489100000000008</v>
      </c>
      <c r="AA3188" s="154">
        <f t="shared" si="541"/>
        <v>-6.2745800000000145</v>
      </c>
      <c r="AB3188" s="155">
        <f t="shared" si="545"/>
        <v>9.4080706666666689</v>
      </c>
      <c r="AC3188" s="155">
        <f t="shared" si="542"/>
        <v>6.2745800000000145</v>
      </c>
      <c r="AD3188" s="155">
        <f t="shared" si="546"/>
        <v>7.6126763333333338</v>
      </c>
      <c r="AE3188" s="152">
        <f t="shared" si="543"/>
        <v>0</v>
      </c>
      <c r="AF3188" s="152"/>
      <c r="AG3188" s="156">
        <v>40168</v>
      </c>
      <c r="AH3188" s="159">
        <v>420.39170000000001</v>
      </c>
      <c r="AI3188" s="155">
        <f t="shared" si="547"/>
        <v>351.23373100000003</v>
      </c>
      <c r="AJ3188" s="158">
        <f t="shared" si="544"/>
        <v>1.4925556332344369E-2</v>
      </c>
      <c r="AK3188" s="155">
        <f t="shared" si="548"/>
        <v>2.1779751123270939E-2</v>
      </c>
      <c r="AL3188" s="158">
        <f t="shared" si="549"/>
        <v>2.1674103770327607E-2</v>
      </c>
    </row>
    <row r="3189" spans="18:38" ht="14.25" x14ac:dyDescent="0.2">
      <c r="R3189" s="152" t="s">
        <v>91</v>
      </c>
      <c r="S3189" s="152"/>
      <c r="T3189" s="152" t="s">
        <v>89</v>
      </c>
      <c r="U3189" s="162">
        <v>40169</v>
      </c>
      <c r="V3189" s="152">
        <v>346.91707000000002</v>
      </c>
      <c r="W3189" s="152">
        <v>335.43038000000001</v>
      </c>
      <c r="X3189" s="152">
        <v>347.07783999999998</v>
      </c>
      <c r="Y3189" s="154">
        <f t="shared" si="539"/>
        <v>11.647459999999967</v>
      </c>
      <c r="Z3189" s="154">
        <f t="shared" si="540"/>
        <v>0.16076999999995678</v>
      </c>
      <c r="AA3189" s="154">
        <f t="shared" si="541"/>
        <v>-11.48669000000001</v>
      </c>
      <c r="AB3189" s="155">
        <f t="shared" si="545"/>
        <v>9.5809126666666682</v>
      </c>
      <c r="AC3189" s="155">
        <f t="shared" si="542"/>
        <v>11.48669000000001</v>
      </c>
      <c r="AD3189" s="155">
        <f t="shared" si="546"/>
        <v>7.7951320000000006</v>
      </c>
      <c r="AE3189" s="152">
        <f t="shared" si="543"/>
        <v>0</v>
      </c>
      <c r="AF3189" s="152"/>
      <c r="AG3189" s="156">
        <v>40169</v>
      </c>
      <c r="AH3189" s="159">
        <v>415.36439999999999</v>
      </c>
      <c r="AI3189" s="155">
        <f t="shared" si="547"/>
        <v>355.47037800000004</v>
      </c>
      <c r="AJ3189" s="158">
        <f t="shared" si="544"/>
        <v>2.7654488444363575E-2</v>
      </c>
      <c r="AK3189" s="155">
        <f t="shared" si="548"/>
        <v>2.2006255774988513E-2</v>
      </c>
      <c r="AL3189" s="158">
        <f t="shared" si="549"/>
        <v>2.1929062117237795E-2</v>
      </c>
    </row>
    <row r="3190" spans="18:38" ht="14.25" x14ac:dyDescent="0.2">
      <c r="R3190" s="152" t="s">
        <v>91</v>
      </c>
      <c r="S3190" s="152"/>
      <c r="T3190" s="152" t="s">
        <v>89</v>
      </c>
      <c r="U3190" s="162">
        <v>40170</v>
      </c>
      <c r="V3190" s="152">
        <v>341.77251000000001</v>
      </c>
      <c r="W3190" s="152">
        <v>333.83985000000001</v>
      </c>
      <c r="X3190" s="152">
        <v>344.44195999999999</v>
      </c>
      <c r="Y3190" s="154">
        <f t="shared" si="539"/>
        <v>10.602109999999982</v>
      </c>
      <c r="Z3190" s="154">
        <f t="shared" si="540"/>
        <v>2.6694499999999834</v>
      </c>
      <c r="AA3190" s="154">
        <f t="shared" si="541"/>
        <v>-7.9326599999999985</v>
      </c>
      <c r="AB3190" s="155">
        <f t="shared" si="545"/>
        <v>9.5602503333333324</v>
      </c>
      <c r="AC3190" s="155">
        <f t="shared" si="542"/>
        <v>7.9326599999999985</v>
      </c>
      <c r="AD3190" s="155">
        <f t="shared" si="546"/>
        <v>7.6826240000000006</v>
      </c>
      <c r="AE3190" s="152">
        <f t="shared" si="543"/>
        <v>0</v>
      </c>
      <c r="AF3190" s="152"/>
      <c r="AG3190" s="156">
        <v>40170</v>
      </c>
      <c r="AH3190" s="159">
        <v>405.07100000000003</v>
      </c>
      <c r="AI3190" s="155">
        <f t="shared" si="547"/>
        <v>358.92948533333333</v>
      </c>
      <c r="AJ3190" s="158">
        <f t="shared" si="544"/>
        <v>1.9583381678767421E-2</v>
      </c>
      <c r="AK3190" s="155">
        <f t="shared" si="548"/>
        <v>2.1408013666545194E-2</v>
      </c>
      <c r="AL3190" s="158">
        <f t="shared" si="549"/>
        <v>2.1404271072534606E-2</v>
      </c>
    </row>
    <row r="3191" spans="18:38" ht="14.25" x14ac:dyDescent="0.2">
      <c r="R3191" s="152" t="s">
        <v>91</v>
      </c>
      <c r="S3191" s="152"/>
      <c r="T3191" s="152" t="s">
        <v>89</v>
      </c>
      <c r="U3191" s="162">
        <v>40171</v>
      </c>
      <c r="V3191" s="152">
        <v>345.27825999999999</v>
      </c>
      <c r="W3191" s="152">
        <v>328.16050000000001</v>
      </c>
      <c r="X3191" s="152">
        <v>345.53422999999998</v>
      </c>
      <c r="Y3191" s="154">
        <f t="shared" si="539"/>
        <v>17.373729999999966</v>
      </c>
      <c r="Z3191" s="154">
        <f t="shared" si="540"/>
        <v>0.2559699999999907</v>
      </c>
      <c r="AA3191" s="154">
        <f t="shared" si="541"/>
        <v>-17.117759999999976</v>
      </c>
      <c r="AB3191" s="155">
        <f t="shared" si="545"/>
        <v>9.9361976666666649</v>
      </c>
      <c r="AC3191" s="155">
        <f t="shared" si="542"/>
        <v>17.117759999999976</v>
      </c>
      <c r="AD3191" s="155">
        <f t="shared" si="546"/>
        <v>8.1330166666666663</v>
      </c>
      <c r="AE3191" s="152">
        <f t="shared" si="543"/>
        <v>0</v>
      </c>
      <c r="AF3191" s="152"/>
      <c r="AG3191" s="156">
        <v>40171</v>
      </c>
      <c r="AH3191" s="159">
        <v>379.5222</v>
      </c>
      <c r="AI3191" s="155">
        <f t="shared" si="547"/>
        <v>361.5137003333333</v>
      </c>
      <c r="AJ3191" s="158">
        <f t="shared" si="544"/>
        <v>4.5103448493922033E-2</v>
      </c>
      <c r="AK3191" s="155">
        <f t="shared" si="548"/>
        <v>2.2513445310920806E-2</v>
      </c>
      <c r="AL3191" s="158">
        <f t="shared" si="549"/>
        <v>2.2497118806749584E-2</v>
      </c>
    </row>
    <row r="3192" spans="18:38" ht="14.25" x14ac:dyDescent="0.2">
      <c r="R3192" s="152" t="s">
        <v>91</v>
      </c>
      <c r="S3192" s="152"/>
      <c r="T3192" s="152" t="s">
        <v>89</v>
      </c>
      <c r="U3192" s="162">
        <v>40172</v>
      </c>
      <c r="V3192" s="152">
        <v>345.70934</v>
      </c>
      <c r="W3192" s="152">
        <v>331.78084000000001</v>
      </c>
      <c r="X3192" s="152">
        <v>346.25029999999998</v>
      </c>
      <c r="Y3192" s="154">
        <f t="shared" si="539"/>
        <v>14.46945999999997</v>
      </c>
      <c r="Z3192" s="154">
        <f t="shared" si="540"/>
        <v>0.54095999999998412</v>
      </c>
      <c r="AA3192" s="154">
        <f t="shared" si="541"/>
        <v>-13.928499999999985</v>
      </c>
      <c r="AB3192" s="155">
        <f t="shared" si="545"/>
        <v>10.18358733333333</v>
      </c>
      <c r="AC3192" s="155">
        <f t="shared" si="542"/>
        <v>13.928499999999985</v>
      </c>
      <c r="AD3192" s="155">
        <f t="shared" si="546"/>
        <v>8.3704089999999987</v>
      </c>
      <c r="AE3192" s="152">
        <f t="shared" si="543"/>
        <v>0</v>
      </c>
      <c r="AF3192" s="152"/>
      <c r="AG3192" s="156">
        <v>40172</v>
      </c>
      <c r="AH3192" s="159">
        <v>348.92720000000003</v>
      </c>
      <c r="AI3192" s="155">
        <f t="shared" si="547"/>
        <v>362.76590233333332</v>
      </c>
      <c r="AJ3192" s="158">
        <f t="shared" si="544"/>
        <v>3.9918068869380159E-2</v>
      </c>
      <c r="AK3192" s="155">
        <f t="shared" si="548"/>
        <v>2.3115340742248417E-2</v>
      </c>
      <c r="AL3192" s="158">
        <f t="shared" si="549"/>
        <v>2.3073858226919885E-2</v>
      </c>
    </row>
    <row r="3193" spans="18:38" ht="14.25" x14ac:dyDescent="0.2">
      <c r="R3193" s="152" t="s">
        <v>91</v>
      </c>
      <c r="S3193" s="152"/>
      <c r="T3193" s="152" t="s">
        <v>89</v>
      </c>
      <c r="U3193" s="162">
        <v>40173</v>
      </c>
      <c r="V3193" s="152">
        <v>342.74912</v>
      </c>
      <c r="W3193" s="152">
        <v>333.46872000000002</v>
      </c>
      <c r="X3193" s="152">
        <v>345.43819000000002</v>
      </c>
      <c r="Y3193" s="154">
        <f t="shared" si="539"/>
        <v>11.969470000000001</v>
      </c>
      <c r="Z3193" s="154">
        <f t="shared" si="540"/>
        <v>2.6890700000000152</v>
      </c>
      <c r="AA3193" s="154">
        <f t="shared" si="541"/>
        <v>-9.280399999999986</v>
      </c>
      <c r="AB3193" s="155">
        <f t="shared" si="545"/>
        <v>10.186980666666665</v>
      </c>
      <c r="AC3193" s="155">
        <f t="shared" si="542"/>
        <v>9.280399999999986</v>
      </c>
      <c r="AD3193" s="155">
        <f t="shared" si="546"/>
        <v>8.2782873333333331</v>
      </c>
      <c r="AE3193" s="152">
        <f t="shared" si="543"/>
        <v>0</v>
      </c>
      <c r="AF3193" s="152"/>
      <c r="AG3193" s="156">
        <v>40173</v>
      </c>
      <c r="AH3193" s="159">
        <v>335.84179999999998</v>
      </c>
      <c r="AI3193" s="155">
        <f t="shared" si="547"/>
        <v>363.09801766666664</v>
      </c>
      <c r="AJ3193" s="158">
        <f t="shared" si="544"/>
        <v>2.7633248749857779E-2</v>
      </c>
      <c r="AK3193" s="155">
        <f t="shared" si="548"/>
        <v>2.2804491324375755E-2</v>
      </c>
      <c r="AL3193" s="158">
        <f t="shared" si="549"/>
        <v>2.2799043042237191E-2</v>
      </c>
    </row>
    <row r="3194" spans="18:38" ht="14.25" x14ac:dyDescent="0.2">
      <c r="R3194" s="152" t="s">
        <v>91</v>
      </c>
      <c r="S3194" s="152"/>
      <c r="T3194" s="152" t="s">
        <v>89</v>
      </c>
      <c r="U3194" s="162">
        <v>40174</v>
      </c>
      <c r="V3194" s="152">
        <v>343.83598000000001</v>
      </c>
      <c r="W3194" s="152">
        <v>329.27744000000001</v>
      </c>
      <c r="X3194" s="152">
        <v>345.30083999999999</v>
      </c>
      <c r="Y3194" s="154">
        <f t="shared" si="539"/>
        <v>16.023399999999981</v>
      </c>
      <c r="Z3194" s="154">
        <f t="shared" si="540"/>
        <v>1.4648599999999874</v>
      </c>
      <c r="AA3194" s="154">
        <f t="shared" si="541"/>
        <v>-14.558539999999994</v>
      </c>
      <c r="AB3194" s="155">
        <f t="shared" si="545"/>
        <v>10.333009999999998</v>
      </c>
      <c r="AC3194" s="155">
        <f t="shared" si="542"/>
        <v>14.558539999999994</v>
      </c>
      <c r="AD3194" s="155">
        <f t="shared" si="546"/>
        <v>8.389643333333332</v>
      </c>
      <c r="AE3194" s="152">
        <f t="shared" si="543"/>
        <v>0</v>
      </c>
      <c r="AF3194" s="152"/>
      <c r="AG3194" s="156">
        <v>40174</v>
      </c>
      <c r="AH3194" s="159">
        <v>354.26387</v>
      </c>
      <c r="AI3194" s="155">
        <f t="shared" si="547"/>
        <v>363.65692533333339</v>
      </c>
      <c r="AJ3194" s="158">
        <f t="shared" si="544"/>
        <v>4.1095187042359115E-2</v>
      </c>
      <c r="AK3194" s="155">
        <f t="shared" si="548"/>
        <v>2.3066383072094857E-2</v>
      </c>
      <c r="AL3194" s="158">
        <f t="shared" si="549"/>
        <v>2.3070214669068268E-2</v>
      </c>
    </row>
    <row r="3195" spans="18:38" ht="14.25" x14ac:dyDescent="0.2">
      <c r="R3195" s="152" t="s">
        <v>91</v>
      </c>
      <c r="S3195" s="152"/>
      <c r="T3195" s="152" t="s">
        <v>89</v>
      </c>
      <c r="U3195" s="162">
        <v>40175</v>
      </c>
      <c r="V3195" s="152">
        <v>339.45947999999999</v>
      </c>
      <c r="W3195" s="152">
        <v>332.04361999999998</v>
      </c>
      <c r="X3195" s="152">
        <v>340.91316</v>
      </c>
      <c r="Y3195" s="154">
        <f t="shared" si="539"/>
        <v>8.8695400000000291</v>
      </c>
      <c r="Z3195" s="154">
        <f t="shared" si="540"/>
        <v>1.4536800000000198</v>
      </c>
      <c r="AA3195" s="154">
        <f t="shared" si="541"/>
        <v>-7.4158600000000092</v>
      </c>
      <c r="AB3195" s="155">
        <f t="shared" si="545"/>
        <v>10.349817333333331</v>
      </c>
      <c r="AC3195" s="155">
        <f t="shared" si="542"/>
        <v>7.4158600000000092</v>
      </c>
      <c r="AD3195" s="155">
        <f t="shared" si="546"/>
        <v>8.3911736666666652</v>
      </c>
      <c r="AE3195" s="152">
        <f t="shared" si="543"/>
        <v>0</v>
      </c>
      <c r="AF3195" s="152"/>
      <c r="AG3195" s="156">
        <v>40175</v>
      </c>
      <c r="AH3195" s="159">
        <v>373.54581999999999</v>
      </c>
      <c r="AI3195" s="155">
        <f t="shared" si="547"/>
        <v>365.25517333333329</v>
      </c>
      <c r="AJ3195" s="158">
        <f t="shared" si="544"/>
        <v>1.9852611387807816E-2</v>
      </c>
      <c r="AK3195" s="155">
        <f t="shared" si="548"/>
        <v>2.2973633645294863E-2</v>
      </c>
      <c r="AL3195" s="158">
        <f t="shared" si="549"/>
        <v>2.2973456036470281E-2</v>
      </c>
    </row>
    <row r="3196" spans="18:38" ht="14.25" x14ac:dyDescent="0.2">
      <c r="R3196" s="152" t="s">
        <v>91</v>
      </c>
      <c r="S3196" s="152"/>
      <c r="T3196" s="152" t="s">
        <v>89</v>
      </c>
      <c r="U3196" s="162">
        <v>40176</v>
      </c>
      <c r="V3196" s="152">
        <v>341.68878000000001</v>
      </c>
      <c r="W3196" s="152">
        <v>335.40025000000003</v>
      </c>
      <c r="X3196" s="152">
        <v>345.16095999999999</v>
      </c>
      <c r="Y3196" s="154">
        <f t="shared" si="539"/>
        <v>9.7607099999999605</v>
      </c>
      <c r="Z3196" s="154">
        <f t="shared" si="540"/>
        <v>3.4721799999999803</v>
      </c>
      <c r="AA3196" s="154">
        <f t="shared" si="541"/>
        <v>-6.2885299999999802</v>
      </c>
      <c r="AB3196" s="155">
        <f t="shared" si="545"/>
        <v>10.413102333333329</v>
      </c>
      <c r="AC3196" s="155">
        <f t="shared" si="542"/>
        <v>6.2885299999999802</v>
      </c>
      <c r="AD3196" s="155">
        <f t="shared" si="546"/>
        <v>8.3842153333333318</v>
      </c>
      <c r="AE3196" s="152">
        <f t="shared" si="543"/>
        <v>0</v>
      </c>
      <c r="AF3196" s="152"/>
      <c r="AG3196" s="156">
        <v>40176</v>
      </c>
      <c r="AH3196" s="159">
        <v>390.78251</v>
      </c>
      <c r="AI3196" s="155">
        <f t="shared" si="547"/>
        <v>367.40388066666662</v>
      </c>
      <c r="AJ3196" s="158">
        <f t="shared" si="544"/>
        <v>1.609214803395367E-2</v>
      </c>
      <c r="AK3196" s="155">
        <f t="shared" si="548"/>
        <v>2.2846349122047926E-2</v>
      </c>
      <c r="AL3196" s="158">
        <f t="shared" si="549"/>
        <v>2.2820159977950949E-2</v>
      </c>
    </row>
    <row r="3197" spans="18:38" ht="14.25" x14ac:dyDescent="0.2">
      <c r="R3197" s="152" t="s">
        <v>91</v>
      </c>
      <c r="S3197" s="152"/>
      <c r="T3197" s="152" t="s">
        <v>89</v>
      </c>
      <c r="U3197" s="162">
        <v>40177</v>
      </c>
      <c r="V3197" s="152">
        <v>344.58166</v>
      </c>
      <c r="W3197" s="152">
        <v>334.97304000000003</v>
      </c>
      <c r="X3197" s="152">
        <v>348.09057000000001</v>
      </c>
      <c r="Y3197" s="154">
        <f t="shared" si="539"/>
        <v>13.117529999999988</v>
      </c>
      <c r="Z3197" s="154">
        <f t="shared" si="540"/>
        <v>3.5089100000000144</v>
      </c>
      <c r="AA3197" s="154">
        <f t="shared" si="541"/>
        <v>-9.6086199999999735</v>
      </c>
      <c r="AB3197" s="155">
        <f t="shared" si="545"/>
        <v>10.393301666666662</v>
      </c>
      <c r="AC3197" s="155">
        <f t="shared" si="542"/>
        <v>9.6086199999999735</v>
      </c>
      <c r="AD3197" s="155">
        <f t="shared" si="546"/>
        <v>8.3435906666666639</v>
      </c>
      <c r="AE3197" s="152">
        <f t="shared" si="543"/>
        <v>0</v>
      </c>
      <c r="AF3197" s="152"/>
      <c r="AG3197" s="156">
        <v>40177</v>
      </c>
      <c r="AH3197" s="159">
        <v>387.61644999999999</v>
      </c>
      <c r="AI3197" s="155">
        <f t="shared" si="547"/>
        <v>368.00569100000001</v>
      </c>
      <c r="AJ3197" s="158">
        <f t="shared" si="544"/>
        <v>2.4788989218594758E-2</v>
      </c>
      <c r="AK3197" s="155">
        <f t="shared" si="548"/>
        <v>2.2696055218751159E-2</v>
      </c>
      <c r="AL3197" s="158">
        <f t="shared" si="549"/>
        <v>2.2672450102590027E-2</v>
      </c>
    </row>
    <row r="3198" spans="18:38" ht="14.25" x14ac:dyDescent="0.2">
      <c r="R3198" s="152" t="s">
        <v>91</v>
      </c>
      <c r="S3198" s="152"/>
      <c r="T3198" s="152" t="s">
        <v>89</v>
      </c>
      <c r="U3198" s="162">
        <v>40178</v>
      </c>
      <c r="V3198" s="152">
        <v>338.83334000000002</v>
      </c>
      <c r="W3198" s="152">
        <v>328.1859</v>
      </c>
      <c r="X3198" s="152">
        <v>338.90978000000001</v>
      </c>
      <c r="Y3198" s="154">
        <f t="shared" si="539"/>
        <v>10.723880000000008</v>
      </c>
      <c r="Z3198" s="154">
        <f t="shared" si="540"/>
        <v>7.643999999999096E-2</v>
      </c>
      <c r="AA3198" s="154">
        <f t="shared" si="541"/>
        <v>-10.647440000000017</v>
      </c>
      <c r="AB3198" s="155">
        <f t="shared" si="545"/>
        <v>10.314215333333328</v>
      </c>
      <c r="AC3198" s="155">
        <f t="shared" si="542"/>
        <v>10.647440000000017</v>
      </c>
      <c r="AD3198" s="155">
        <f t="shared" si="546"/>
        <v>8.4287946666666649</v>
      </c>
      <c r="AE3198" s="152">
        <f t="shared" si="543"/>
        <v>0</v>
      </c>
      <c r="AF3198" s="152"/>
      <c r="AG3198" s="156">
        <v>40178</v>
      </c>
      <c r="AH3198" s="159">
        <v>386.20902000000001</v>
      </c>
      <c r="AI3198" s="155">
        <f t="shared" si="547"/>
        <v>368.16322200000008</v>
      </c>
      <c r="AJ3198" s="158">
        <f t="shared" si="544"/>
        <v>2.7569112704825011E-2</v>
      </c>
      <c r="AK3198" s="155">
        <f t="shared" si="548"/>
        <v>2.290802007964839E-2</v>
      </c>
      <c r="AL3198" s="158">
        <f t="shared" si="549"/>
        <v>2.289417889401963E-2</v>
      </c>
    </row>
    <row r="3199" spans="18:38" ht="14.25" x14ac:dyDescent="0.2">
      <c r="R3199" s="152" t="s">
        <v>91</v>
      </c>
      <c r="S3199" s="152"/>
      <c r="T3199" s="152" t="s">
        <v>89</v>
      </c>
      <c r="U3199" s="162">
        <v>40179</v>
      </c>
      <c r="V3199" s="152">
        <v>339.57078000000001</v>
      </c>
      <c r="W3199" s="152">
        <v>327.56641000000002</v>
      </c>
      <c r="X3199" s="152">
        <v>339.58253000000002</v>
      </c>
      <c r="Y3199" s="154">
        <f t="shared" si="539"/>
        <v>12.016120000000001</v>
      </c>
      <c r="Z3199" s="154">
        <f t="shared" si="540"/>
        <v>1.1750000000006366E-2</v>
      </c>
      <c r="AA3199" s="154">
        <f t="shared" si="541"/>
        <v>-12.004369999999994</v>
      </c>
      <c r="AB3199" s="155">
        <f t="shared" si="545"/>
        <v>10.199434333333329</v>
      </c>
      <c r="AC3199" s="155">
        <f t="shared" si="542"/>
        <v>12.004369999999994</v>
      </c>
      <c r="AD3199" s="155">
        <f t="shared" si="546"/>
        <v>8.7667959999999976</v>
      </c>
      <c r="AE3199" s="152">
        <f t="shared" si="543"/>
        <v>0</v>
      </c>
      <c r="AF3199" s="152"/>
      <c r="AG3199" s="156">
        <v>40179</v>
      </c>
      <c r="AH3199" s="159">
        <v>377.37657999999999</v>
      </c>
      <c r="AI3199" s="155">
        <f t="shared" si="547"/>
        <v>369.14120100000002</v>
      </c>
      <c r="AJ3199" s="158">
        <f t="shared" si="544"/>
        <v>3.1810055621363666E-2</v>
      </c>
      <c r="AK3199" s="155">
        <f t="shared" si="548"/>
        <v>2.3789798688742536E-2</v>
      </c>
      <c r="AL3199" s="158">
        <f t="shared" si="549"/>
        <v>2.3749166921088274E-2</v>
      </c>
    </row>
    <row r="3200" spans="18:38" ht="14.25" x14ac:dyDescent="0.2">
      <c r="R3200" s="152" t="s">
        <v>91</v>
      </c>
      <c r="S3200" s="152"/>
      <c r="T3200" s="152" t="s">
        <v>89</v>
      </c>
      <c r="U3200" s="162">
        <v>40180</v>
      </c>
      <c r="V3200" s="152">
        <v>340.35996</v>
      </c>
      <c r="W3200" s="152">
        <v>327.25008000000003</v>
      </c>
      <c r="X3200" s="152">
        <v>341.80579</v>
      </c>
      <c r="Y3200" s="154">
        <f t="shared" si="539"/>
        <v>14.555709999999976</v>
      </c>
      <c r="Z3200" s="154">
        <f t="shared" si="540"/>
        <v>1.4458300000000008</v>
      </c>
      <c r="AA3200" s="154">
        <f t="shared" si="541"/>
        <v>-13.109879999999976</v>
      </c>
      <c r="AB3200" s="155">
        <f t="shared" si="545"/>
        <v>10.479028333333329</v>
      </c>
      <c r="AC3200" s="155">
        <f t="shared" si="542"/>
        <v>13.109879999999976</v>
      </c>
      <c r="AD3200" s="155">
        <f t="shared" si="546"/>
        <v>9.1221373333333311</v>
      </c>
      <c r="AE3200" s="152">
        <f t="shared" si="543"/>
        <v>0</v>
      </c>
      <c r="AF3200" s="152"/>
      <c r="AG3200" s="156">
        <v>40180</v>
      </c>
      <c r="AH3200" s="159">
        <v>368.54415999999998</v>
      </c>
      <c r="AI3200" s="155">
        <f t="shared" si="547"/>
        <v>369.76816366666674</v>
      </c>
      <c r="AJ3200" s="158">
        <f t="shared" si="544"/>
        <v>3.5572073642409573E-2</v>
      </c>
      <c r="AK3200" s="155">
        <f t="shared" si="548"/>
        <v>2.4742058841574769E-2</v>
      </c>
      <c r="AL3200" s="158">
        <f t="shared" si="549"/>
        <v>2.4669882996083522E-2</v>
      </c>
    </row>
    <row r="3201" spans="18:38" ht="14.25" x14ac:dyDescent="0.2">
      <c r="R3201" s="152" t="s">
        <v>91</v>
      </c>
      <c r="S3201" s="152"/>
      <c r="T3201" s="152" t="s">
        <v>89</v>
      </c>
      <c r="U3201" s="162">
        <v>40181</v>
      </c>
      <c r="V3201" s="152">
        <v>343.50601999999998</v>
      </c>
      <c r="W3201" s="152">
        <v>327.47457000000003</v>
      </c>
      <c r="X3201" s="152">
        <v>344.13943</v>
      </c>
      <c r="Y3201" s="154">
        <f t="shared" si="539"/>
        <v>16.664859999999976</v>
      </c>
      <c r="Z3201" s="154">
        <f t="shared" si="540"/>
        <v>0.63341000000002623</v>
      </c>
      <c r="AA3201" s="154">
        <f t="shared" si="541"/>
        <v>-16.03144999999995</v>
      </c>
      <c r="AB3201" s="155">
        <f t="shared" si="545"/>
        <v>10.837294999999994</v>
      </c>
      <c r="AC3201" s="155">
        <f t="shared" si="542"/>
        <v>16.03144999999995</v>
      </c>
      <c r="AD3201" s="155">
        <f t="shared" si="546"/>
        <v>9.4598366666666625</v>
      </c>
      <c r="AE3201" s="152">
        <f t="shared" si="543"/>
        <v>0</v>
      </c>
      <c r="AF3201" s="152"/>
      <c r="AG3201" s="156">
        <v>40181</v>
      </c>
      <c r="AH3201" s="159">
        <v>400.65733</v>
      </c>
      <c r="AI3201" s="155">
        <f t="shared" si="547"/>
        <v>371.26707833333336</v>
      </c>
      <c r="AJ3201" s="158">
        <f t="shared" si="544"/>
        <v>4.0012870849011922E-2</v>
      </c>
      <c r="AK3201" s="155">
        <f t="shared" si="548"/>
        <v>2.5522861057691481E-2</v>
      </c>
      <c r="AL3201" s="158">
        <f t="shared" si="549"/>
        <v>2.5479869395188797E-2</v>
      </c>
    </row>
    <row r="3202" spans="18:38" ht="14.25" x14ac:dyDescent="0.2">
      <c r="R3202" s="152" t="s">
        <v>91</v>
      </c>
      <c r="S3202" s="152"/>
      <c r="T3202" s="152" t="s">
        <v>89</v>
      </c>
      <c r="U3202" s="162">
        <v>40182</v>
      </c>
      <c r="V3202" s="152">
        <v>337.50792000000001</v>
      </c>
      <c r="W3202" s="152">
        <v>321.11083000000002</v>
      </c>
      <c r="X3202" s="152">
        <v>345.00387999999998</v>
      </c>
      <c r="Y3202" s="154">
        <f t="shared" ref="Y3202:Y3265" si="550">X3202-W3202</f>
        <v>23.89304999999996</v>
      </c>
      <c r="Z3202" s="154">
        <f t="shared" ref="Z3202:Z3265" si="551">X3202-V3202</f>
        <v>7.4959599999999682</v>
      </c>
      <c r="AA3202" s="154">
        <f t="shared" ref="AA3202:AA3265" si="552">W3202-V3202</f>
        <v>-16.397089999999992</v>
      </c>
      <c r="AB3202" s="155">
        <f t="shared" si="545"/>
        <v>11.336684999999994</v>
      </c>
      <c r="AC3202" s="155">
        <f t="shared" ref="AC3202:AC3265" si="553">IF((V3202-W3202)&lt;0,0,V3202-W3202)</f>
        <v>16.397089999999992</v>
      </c>
      <c r="AD3202" s="155">
        <f t="shared" si="546"/>
        <v>9.7981256666666638</v>
      </c>
      <c r="AE3202" s="152">
        <f t="shared" ref="AE3202:AE3265" si="554">IF(AC3202&gt;=25,1,0)</f>
        <v>0</v>
      </c>
      <c r="AF3202" s="152"/>
      <c r="AG3202" s="156">
        <v>40182</v>
      </c>
      <c r="AH3202" s="159">
        <v>441.07121999999998</v>
      </c>
      <c r="AI3202" s="155">
        <f t="shared" si="547"/>
        <v>375.57691333333332</v>
      </c>
      <c r="AJ3202" s="158">
        <f t="shared" ref="AJ3202:AJ3265" si="555">AC3202/AH3202</f>
        <v>3.7175606243363579E-2</v>
      </c>
      <c r="AK3202" s="155">
        <f t="shared" si="548"/>
        <v>2.6094002434744561E-2</v>
      </c>
      <c r="AL3202" s="158">
        <f t="shared" si="549"/>
        <v>2.6088200096502197E-2</v>
      </c>
    </row>
    <row r="3203" spans="18:38" ht="14.25" x14ac:dyDescent="0.2">
      <c r="R3203" s="152" t="s">
        <v>91</v>
      </c>
      <c r="S3203" s="152"/>
      <c r="T3203" s="152" t="s">
        <v>89</v>
      </c>
      <c r="U3203" s="162">
        <v>40183</v>
      </c>
      <c r="V3203" s="152">
        <v>346.57749000000001</v>
      </c>
      <c r="W3203" s="152">
        <v>329.37115</v>
      </c>
      <c r="X3203" s="152">
        <v>349.70895999999999</v>
      </c>
      <c r="Y3203" s="154">
        <f t="shared" si="550"/>
        <v>20.33780999999999</v>
      </c>
      <c r="Z3203" s="154">
        <f t="shared" si="551"/>
        <v>3.1314699999999789</v>
      </c>
      <c r="AA3203" s="154">
        <f t="shared" si="552"/>
        <v>-17.206340000000012</v>
      </c>
      <c r="AB3203" s="155">
        <f t="shared" si="545"/>
        <v>11.807824999999992</v>
      </c>
      <c r="AC3203" s="155">
        <f t="shared" si="553"/>
        <v>17.206340000000012</v>
      </c>
      <c r="AD3203" s="155">
        <f t="shared" si="546"/>
        <v>10.246210666666663</v>
      </c>
      <c r="AE3203" s="152">
        <f t="shared" si="554"/>
        <v>0</v>
      </c>
      <c r="AF3203" s="152"/>
      <c r="AG3203" s="156">
        <v>40183</v>
      </c>
      <c r="AH3203" s="159">
        <v>435.54203000000001</v>
      </c>
      <c r="AI3203" s="155">
        <f t="shared" si="547"/>
        <v>379.70025100000004</v>
      </c>
      <c r="AJ3203" s="158">
        <f t="shared" si="555"/>
        <v>3.9505578830130381E-2</v>
      </c>
      <c r="AK3203" s="155">
        <f t="shared" si="548"/>
        <v>2.7008536879173782E-2</v>
      </c>
      <c r="AL3203" s="158">
        <f t="shared" si="549"/>
        <v>2.6984998402507409E-2</v>
      </c>
    </row>
    <row r="3204" spans="18:38" ht="14.25" x14ac:dyDescent="0.2">
      <c r="R3204" s="152" t="s">
        <v>91</v>
      </c>
      <c r="S3204" s="152"/>
      <c r="T3204" s="152" t="s">
        <v>89</v>
      </c>
      <c r="U3204" s="162">
        <v>40184</v>
      </c>
      <c r="V3204" s="152">
        <v>351.27298999999999</v>
      </c>
      <c r="W3204" s="152">
        <v>345.41437000000002</v>
      </c>
      <c r="X3204" s="152">
        <v>355.67723000000001</v>
      </c>
      <c r="Y3204" s="154">
        <f t="shared" si="550"/>
        <v>10.262859999999989</v>
      </c>
      <c r="Z3204" s="154">
        <f t="shared" si="551"/>
        <v>4.4042400000000157</v>
      </c>
      <c r="AA3204" s="154">
        <f t="shared" si="552"/>
        <v>-5.8586199999999735</v>
      </c>
      <c r="AB3204" s="155">
        <f t="shared" si="545"/>
        <v>11.895710999999993</v>
      </c>
      <c r="AC3204" s="155">
        <f t="shared" si="553"/>
        <v>5.8586199999999735</v>
      </c>
      <c r="AD3204" s="155">
        <f t="shared" si="546"/>
        <v>10.179795333333328</v>
      </c>
      <c r="AE3204" s="152">
        <f t="shared" si="554"/>
        <v>0</v>
      </c>
      <c r="AF3204" s="152"/>
      <c r="AG3204" s="156">
        <v>40184</v>
      </c>
      <c r="AH3204" s="159">
        <v>447.02681999999999</v>
      </c>
      <c r="AI3204" s="155">
        <f t="shared" si="547"/>
        <v>383.403594</v>
      </c>
      <c r="AJ3204" s="158">
        <f t="shared" si="555"/>
        <v>1.3105746093713065E-2</v>
      </c>
      <c r="AK3204" s="155">
        <f t="shared" si="548"/>
        <v>2.6666347751124673E-2</v>
      </c>
      <c r="AL3204" s="158">
        <f t="shared" si="549"/>
        <v>2.6551121305694717E-2</v>
      </c>
    </row>
    <row r="3205" spans="18:38" ht="14.25" x14ac:dyDescent="0.2">
      <c r="R3205" s="152" t="s">
        <v>91</v>
      </c>
      <c r="S3205" s="152"/>
      <c r="T3205" s="152" t="s">
        <v>89</v>
      </c>
      <c r="U3205" s="162">
        <v>40185</v>
      </c>
      <c r="V3205" s="152">
        <v>349.36488000000003</v>
      </c>
      <c r="W3205" s="152">
        <v>333.86797000000001</v>
      </c>
      <c r="X3205" s="152">
        <v>353.64589999999998</v>
      </c>
      <c r="Y3205" s="154">
        <f t="shared" si="550"/>
        <v>19.777929999999969</v>
      </c>
      <c r="Z3205" s="154">
        <f t="shared" si="551"/>
        <v>4.2810199999999554</v>
      </c>
      <c r="AA3205" s="154">
        <f t="shared" si="552"/>
        <v>-15.496910000000014</v>
      </c>
      <c r="AB3205" s="155">
        <f t="shared" si="545"/>
        <v>12.332268999999991</v>
      </c>
      <c r="AC3205" s="155">
        <f t="shared" si="553"/>
        <v>15.496910000000014</v>
      </c>
      <c r="AD3205" s="155">
        <f t="shared" si="546"/>
        <v>10.540229666666663</v>
      </c>
      <c r="AE3205" s="152">
        <f t="shared" si="554"/>
        <v>0</v>
      </c>
      <c r="AF3205" s="152"/>
      <c r="AG3205" s="156">
        <v>40185</v>
      </c>
      <c r="AH3205" s="159">
        <v>454.11878000000002</v>
      </c>
      <c r="AI3205" s="155">
        <f t="shared" si="547"/>
        <v>387.55525933333337</v>
      </c>
      <c r="AJ3205" s="158">
        <f t="shared" si="555"/>
        <v>3.4125234811914214E-2</v>
      </c>
      <c r="AK3205" s="155">
        <f t="shared" si="548"/>
        <v>2.7330117397090722E-2</v>
      </c>
      <c r="AL3205" s="158">
        <f t="shared" si="549"/>
        <v>2.7196714308039077E-2</v>
      </c>
    </row>
    <row r="3206" spans="18:38" ht="14.25" x14ac:dyDescent="0.2">
      <c r="R3206" s="152" t="s">
        <v>91</v>
      </c>
      <c r="S3206" s="152"/>
      <c r="T3206" s="152" t="s">
        <v>89</v>
      </c>
      <c r="U3206" s="162">
        <v>40186</v>
      </c>
      <c r="V3206" s="152">
        <v>349.93569000000002</v>
      </c>
      <c r="W3206" s="152">
        <v>339.01407999999998</v>
      </c>
      <c r="X3206" s="152">
        <v>354.66775999999999</v>
      </c>
      <c r="Y3206" s="154">
        <f t="shared" si="550"/>
        <v>15.653680000000008</v>
      </c>
      <c r="Z3206" s="154">
        <f t="shared" si="551"/>
        <v>4.7320699999999647</v>
      </c>
      <c r="AA3206" s="154">
        <f t="shared" si="552"/>
        <v>-10.921610000000044</v>
      </c>
      <c r="AB3206" s="155">
        <f t="shared" si="545"/>
        <v>12.554084999999992</v>
      </c>
      <c r="AC3206" s="155">
        <f t="shared" si="553"/>
        <v>10.921610000000044</v>
      </c>
      <c r="AD3206" s="155">
        <f t="shared" si="546"/>
        <v>10.601769999999997</v>
      </c>
      <c r="AE3206" s="152">
        <f t="shared" si="554"/>
        <v>0</v>
      </c>
      <c r="AF3206" s="152"/>
      <c r="AG3206" s="156">
        <v>40186</v>
      </c>
      <c r="AH3206" s="159">
        <v>468.07600000000002</v>
      </c>
      <c r="AI3206" s="155">
        <f t="shared" si="547"/>
        <v>392.73732533333339</v>
      </c>
      <c r="AJ3206" s="158">
        <f t="shared" si="555"/>
        <v>2.3332984387150896E-2</v>
      </c>
      <c r="AK3206" s="155">
        <f t="shared" si="548"/>
        <v>2.7140193951757558E-2</v>
      </c>
      <c r="AL3206" s="158">
        <f t="shared" si="549"/>
        <v>2.6994556707849986E-2</v>
      </c>
    </row>
    <row r="3207" spans="18:38" ht="14.25" x14ac:dyDescent="0.2">
      <c r="R3207" s="152" t="s">
        <v>91</v>
      </c>
      <c r="S3207" s="152"/>
      <c r="T3207" s="152" t="s">
        <v>89</v>
      </c>
      <c r="U3207" s="162">
        <v>40187</v>
      </c>
      <c r="V3207" s="152">
        <v>346.61882000000003</v>
      </c>
      <c r="W3207" s="152">
        <v>334.38290999999998</v>
      </c>
      <c r="X3207" s="152">
        <v>355.55907999999999</v>
      </c>
      <c r="Y3207" s="154">
        <f t="shared" si="550"/>
        <v>21.176170000000013</v>
      </c>
      <c r="Z3207" s="154">
        <f t="shared" si="551"/>
        <v>8.9402599999999666</v>
      </c>
      <c r="AA3207" s="154">
        <f t="shared" si="552"/>
        <v>-12.235910000000047</v>
      </c>
      <c r="AB3207" s="155">
        <f t="shared" si="545"/>
        <v>12.89097366666666</v>
      </c>
      <c r="AC3207" s="155">
        <f t="shared" si="553"/>
        <v>12.235910000000047</v>
      </c>
      <c r="AD3207" s="155">
        <f t="shared" si="546"/>
        <v>10.632698333333334</v>
      </c>
      <c r="AE3207" s="152">
        <f t="shared" si="554"/>
        <v>0</v>
      </c>
      <c r="AF3207" s="152"/>
      <c r="AG3207" s="156">
        <v>40187</v>
      </c>
      <c r="AH3207" s="159">
        <v>438.87236999999999</v>
      </c>
      <c r="AI3207" s="155">
        <f t="shared" si="547"/>
        <v>396.24611499999997</v>
      </c>
      <c r="AJ3207" s="158">
        <f t="shared" si="555"/>
        <v>2.7880337967049616E-2</v>
      </c>
      <c r="AK3207" s="155">
        <f t="shared" si="548"/>
        <v>2.693966587068778E-2</v>
      </c>
      <c r="AL3207" s="158">
        <f t="shared" si="549"/>
        <v>2.6833571184245768E-2</v>
      </c>
    </row>
    <row r="3208" spans="18:38" ht="14.25" x14ac:dyDescent="0.2">
      <c r="R3208" s="152" t="s">
        <v>91</v>
      </c>
      <c r="S3208" s="152"/>
      <c r="T3208" s="152" t="s">
        <v>89</v>
      </c>
      <c r="U3208" s="162">
        <v>40188</v>
      </c>
      <c r="V3208" s="152">
        <v>356.85822000000002</v>
      </c>
      <c r="W3208" s="152">
        <v>343.07988999999998</v>
      </c>
      <c r="X3208" s="152">
        <v>358.20657999999997</v>
      </c>
      <c r="Y3208" s="154">
        <f t="shared" si="550"/>
        <v>15.126689999999996</v>
      </c>
      <c r="Z3208" s="154">
        <f t="shared" si="551"/>
        <v>1.3483599999999569</v>
      </c>
      <c r="AA3208" s="154">
        <f t="shared" si="552"/>
        <v>-13.778330000000039</v>
      </c>
      <c r="AB3208" s="155">
        <f t="shared" si="545"/>
        <v>12.99376466666666</v>
      </c>
      <c r="AC3208" s="155">
        <f t="shared" si="553"/>
        <v>13.778330000000039</v>
      </c>
      <c r="AD3208" s="155">
        <f t="shared" si="546"/>
        <v>10.689509666666668</v>
      </c>
      <c r="AE3208" s="152">
        <f t="shared" si="554"/>
        <v>0</v>
      </c>
      <c r="AF3208" s="152"/>
      <c r="AG3208" s="156">
        <v>40188</v>
      </c>
      <c r="AH3208" s="159">
        <v>415.63600000000002</v>
      </c>
      <c r="AI3208" s="155">
        <f t="shared" si="547"/>
        <v>398.04769400000004</v>
      </c>
      <c r="AJ3208" s="158">
        <f t="shared" si="555"/>
        <v>3.3149991819765467E-2</v>
      </c>
      <c r="AK3208" s="155">
        <f t="shared" si="548"/>
        <v>2.6931615297362706E-2</v>
      </c>
      <c r="AL3208" s="158">
        <f t="shared" si="549"/>
        <v>2.6854846360865155E-2</v>
      </c>
    </row>
    <row r="3209" spans="18:38" ht="14.25" x14ac:dyDescent="0.2">
      <c r="R3209" s="152" t="s">
        <v>91</v>
      </c>
      <c r="S3209" s="152"/>
      <c r="T3209" s="152" t="s">
        <v>89</v>
      </c>
      <c r="U3209" s="162">
        <v>40189</v>
      </c>
      <c r="V3209" s="152">
        <v>353.24862999999999</v>
      </c>
      <c r="W3209" s="152">
        <v>332.38697999999999</v>
      </c>
      <c r="X3209" s="152">
        <v>353.44105999999999</v>
      </c>
      <c r="Y3209" s="154">
        <f t="shared" si="550"/>
        <v>21.054079999999999</v>
      </c>
      <c r="Z3209" s="154">
        <f t="shared" si="551"/>
        <v>0.19243000000000166</v>
      </c>
      <c r="AA3209" s="154">
        <f t="shared" si="552"/>
        <v>-20.861649999999997</v>
      </c>
      <c r="AB3209" s="155">
        <f t="shared" si="545"/>
        <v>13.55104066666666</v>
      </c>
      <c r="AC3209" s="155">
        <f t="shared" si="553"/>
        <v>20.861649999999997</v>
      </c>
      <c r="AD3209" s="155">
        <f t="shared" si="546"/>
        <v>11.254706666666667</v>
      </c>
      <c r="AE3209" s="152">
        <f t="shared" si="554"/>
        <v>0</v>
      </c>
      <c r="AF3209" s="152"/>
      <c r="AG3209" s="156">
        <v>40189</v>
      </c>
      <c r="AH3209" s="159">
        <v>424.39278000000002</v>
      </c>
      <c r="AI3209" s="155">
        <f t="shared" si="547"/>
        <v>400.89189766666669</v>
      </c>
      <c r="AJ3209" s="158">
        <f t="shared" si="555"/>
        <v>4.9156467741981839E-2</v>
      </c>
      <c r="AK3209" s="155">
        <f t="shared" si="548"/>
        <v>2.8186194505067999E-2</v>
      </c>
      <c r="AL3209" s="158">
        <f t="shared" si="549"/>
        <v>2.8074168453323851E-2</v>
      </c>
    </row>
    <row r="3210" spans="18:38" ht="14.25" x14ac:dyDescent="0.2">
      <c r="R3210" s="152" t="s">
        <v>91</v>
      </c>
      <c r="S3210" s="152"/>
      <c r="T3210" s="152" t="s">
        <v>89</v>
      </c>
      <c r="U3210" s="162">
        <v>40190</v>
      </c>
      <c r="V3210" s="152">
        <v>351.06912999999997</v>
      </c>
      <c r="W3210" s="152">
        <v>345.77012000000002</v>
      </c>
      <c r="X3210" s="152">
        <v>354.77215999999999</v>
      </c>
      <c r="Y3210" s="154">
        <f t="shared" si="550"/>
        <v>9.0020399999999654</v>
      </c>
      <c r="Z3210" s="154">
        <f t="shared" si="551"/>
        <v>3.7030300000000125</v>
      </c>
      <c r="AA3210" s="154">
        <f t="shared" si="552"/>
        <v>-5.2990099999999529</v>
      </c>
      <c r="AB3210" s="155">
        <f t="shared" si="545"/>
        <v>13.42046966666666</v>
      </c>
      <c r="AC3210" s="155">
        <f t="shared" si="553"/>
        <v>5.2990099999999529</v>
      </c>
      <c r="AD3210" s="155">
        <f t="shared" si="546"/>
        <v>11.006588333333333</v>
      </c>
      <c r="AE3210" s="152">
        <f t="shared" si="554"/>
        <v>0</v>
      </c>
      <c r="AF3210" s="152"/>
      <c r="AG3210" s="156">
        <v>40190</v>
      </c>
      <c r="AH3210" s="159">
        <v>434.55419000000001</v>
      </c>
      <c r="AI3210" s="155">
        <f t="shared" si="547"/>
        <v>403.61620333333337</v>
      </c>
      <c r="AJ3210" s="158">
        <f t="shared" si="555"/>
        <v>1.219412934437464E-2</v>
      </c>
      <c r="AK3210" s="155">
        <f t="shared" si="548"/>
        <v>2.7388805280782615E-2</v>
      </c>
      <c r="AL3210" s="158">
        <f t="shared" si="549"/>
        <v>2.7269936742959137E-2</v>
      </c>
    </row>
    <row r="3211" spans="18:38" ht="14.25" x14ac:dyDescent="0.2">
      <c r="R3211" s="152" t="s">
        <v>91</v>
      </c>
      <c r="S3211" s="152"/>
      <c r="T3211" s="152" t="s">
        <v>89</v>
      </c>
      <c r="U3211" s="162">
        <v>40191</v>
      </c>
      <c r="V3211" s="152">
        <v>350.31502999999998</v>
      </c>
      <c r="W3211" s="152">
        <v>337.86612000000002</v>
      </c>
      <c r="X3211" s="152">
        <v>351.22063000000003</v>
      </c>
      <c r="Y3211" s="154">
        <f t="shared" si="550"/>
        <v>13.354510000000005</v>
      </c>
      <c r="Z3211" s="154">
        <f t="shared" si="551"/>
        <v>0.90560000000004948</v>
      </c>
      <c r="AA3211" s="154">
        <f t="shared" si="552"/>
        <v>-12.448909999999955</v>
      </c>
      <c r="AB3211" s="155">
        <f t="shared" si="545"/>
        <v>13.55744466666666</v>
      </c>
      <c r="AC3211" s="155">
        <f t="shared" si="553"/>
        <v>12.448909999999955</v>
      </c>
      <c r="AD3211" s="155">
        <f t="shared" si="546"/>
        <v>11.187154999999997</v>
      </c>
      <c r="AE3211" s="152">
        <f t="shared" si="554"/>
        <v>0</v>
      </c>
      <c r="AF3211" s="152"/>
      <c r="AG3211" s="156">
        <v>40191</v>
      </c>
      <c r="AH3211" s="159">
        <v>439.65553999999997</v>
      </c>
      <c r="AI3211" s="155">
        <f t="shared" si="547"/>
        <v>405.92473533333333</v>
      </c>
      <c r="AJ3211" s="158">
        <f t="shared" si="555"/>
        <v>2.8315144169455835E-2</v>
      </c>
      <c r="AK3211" s="155">
        <f t="shared" si="548"/>
        <v>2.769982142790367E-2</v>
      </c>
      <c r="AL3211" s="158">
        <f t="shared" si="549"/>
        <v>2.7559678004873089E-2</v>
      </c>
    </row>
    <row r="3212" spans="18:38" ht="14.25" x14ac:dyDescent="0.2">
      <c r="R3212" s="152" t="s">
        <v>91</v>
      </c>
      <c r="S3212" s="152"/>
      <c r="T3212" s="152" t="s">
        <v>89</v>
      </c>
      <c r="U3212" s="162">
        <v>40192</v>
      </c>
      <c r="V3212" s="152">
        <v>350.55396000000002</v>
      </c>
      <c r="W3212" s="152">
        <v>340.32904000000002</v>
      </c>
      <c r="X3212" s="152">
        <v>352.15111999999999</v>
      </c>
      <c r="Y3212" s="154">
        <f t="shared" si="550"/>
        <v>11.822079999999971</v>
      </c>
      <c r="Z3212" s="154">
        <f t="shared" si="551"/>
        <v>1.5971599999999739</v>
      </c>
      <c r="AA3212" s="154">
        <f t="shared" si="552"/>
        <v>-10.224919999999997</v>
      </c>
      <c r="AB3212" s="155">
        <f t="shared" si="545"/>
        <v>13.732462999999992</v>
      </c>
      <c r="AC3212" s="155">
        <f t="shared" si="553"/>
        <v>10.224919999999997</v>
      </c>
      <c r="AD3212" s="155">
        <f t="shared" si="546"/>
        <v>11.336785666666664</v>
      </c>
      <c r="AE3212" s="152">
        <f t="shared" si="554"/>
        <v>0</v>
      </c>
      <c r="AF3212" s="152"/>
      <c r="AG3212" s="156">
        <v>40192</v>
      </c>
      <c r="AH3212" s="159">
        <v>414.82186000000002</v>
      </c>
      <c r="AI3212" s="155">
        <f t="shared" si="547"/>
        <v>407.21842733333335</v>
      </c>
      <c r="AJ3212" s="158">
        <f t="shared" si="555"/>
        <v>2.4648942078414084E-2</v>
      </c>
      <c r="AK3212" s="155">
        <f t="shared" si="548"/>
        <v>2.8012957203659653E-2</v>
      </c>
      <c r="AL3212" s="158">
        <f t="shared" si="549"/>
        <v>2.7839569394994022E-2</v>
      </c>
    </row>
    <row r="3213" spans="18:38" ht="14.25" x14ac:dyDescent="0.2">
      <c r="R3213" s="152" t="s">
        <v>91</v>
      </c>
      <c r="S3213" s="152"/>
      <c r="T3213" s="152" t="s">
        <v>89</v>
      </c>
      <c r="U3213" s="162">
        <v>40193</v>
      </c>
      <c r="V3213" s="152">
        <v>350.94569000000001</v>
      </c>
      <c r="W3213" s="152">
        <v>337.79865999999998</v>
      </c>
      <c r="X3213" s="152">
        <v>352.17637000000002</v>
      </c>
      <c r="Y3213" s="154">
        <f t="shared" si="550"/>
        <v>14.377710000000036</v>
      </c>
      <c r="Z3213" s="154">
        <f t="shared" si="551"/>
        <v>1.2306800000000067</v>
      </c>
      <c r="AA3213" s="154">
        <f t="shared" si="552"/>
        <v>-13.147030000000029</v>
      </c>
      <c r="AB3213" s="155">
        <f t="shared" si="545"/>
        <v>13.74990066666666</v>
      </c>
      <c r="AC3213" s="155">
        <f t="shared" si="553"/>
        <v>13.147030000000029</v>
      </c>
      <c r="AD3213" s="155">
        <f t="shared" si="546"/>
        <v>11.432088666666665</v>
      </c>
      <c r="AE3213" s="152">
        <f t="shared" si="554"/>
        <v>0</v>
      </c>
      <c r="AF3213" s="152"/>
      <c r="AG3213" s="156">
        <v>40193</v>
      </c>
      <c r="AH3213" s="159">
        <v>397.42</v>
      </c>
      <c r="AI3213" s="155">
        <f t="shared" si="547"/>
        <v>407.65268666666663</v>
      </c>
      <c r="AJ3213" s="158">
        <f t="shared" si="555"/>
        <v>3.308094710885217E-2</v>
      </c>
      <c r="AK3213" s="155">
        <f t="shared" si="548"/>
        <v>2.8223516329862763E-2</v>
      </c>
      <c r="AL3213" s="158">
        <f t="shared" si="549"/>
        <v>2.804369759008743E-2</v>
      </c>
    </row>
    <row r="3214" spans="18:38" ht="14.25" x14ac:dyDescent="0.2">
      <c r="R3214" s="152" t="s">
        <v>91</v>
      </c>
      <c r="S3214" s="152"/>
      <c r="T3214" s="152" t="s">
        <v>89</v>
      </c>
      <c r="U3214" s="162">
        <v>40194</v>
      </c>
      <c r="V3214" s="152">
        <v>344.44738999999998</v>
      </c>
      <c r="W3214" s="152">
        <v>344.7201</v>
      </c>
      <c r="X3214" s="152">
        <v>347.72737999999998</v>
      </c>
      <c r="Y3214" s="154">
        <f t="shared" si="550"/>
        <v>3.0072799999999802</v>
      </c>
      <c r="Z3214" s="154">
        <f t="shared" si="551"/>
        <v>3.279989999999998</v>
      </c>
      <c r="AA3214" s="154">
        <f t="shared" si="552"/>
        <v>0.27271000000001777</v>
      </c>
      <c r="AB3214" s="155">
        <f t="shared" si="545"/>
        <v>13.571496666666659</v>
      </c>
      <c r="AC3214" s="155">
        <f t="shared" si="553"/>
        <v>0</v>
      </c>
      <c r="AD3214" s="155">
        <f t="shared" si="546"/>
        <v>11.270038666666665</v>
      </c>
      <c r="AE3214" s="152">
        <f t="shared" si="554"/>
        <v>0</v>
      </c>
      <c r="AF3214" s="152"/>
      <c r="AG3214" s="156">
        <v>40194</v>
      </c>
      <c r="AH3214" s="159">
        <v>367.54564499999998</v>
      </c>
      <c r="AI3214" s="155">
        <f t="shared" si="547"/>
        <v>406.22294583333337</v>
      </c>
      <c r="AJ3214" s="158">
        <f t="shared" si="555"/>
        <v>0</v>
      </c>
      <c r="AK3214" s="155">
        <f t="shared" si="548"/>
        <v>2.7828694087948292E-2</v>
      </c>
      <c r="AL3214" s="158">
        <f t="shared" si="549"/>
        <v>2.7743481214600262E-2</v>
      </c>
    </row>
    <row r="3215" spans="18:38" ht="14.25" x14ac:dyDescent="0.2">
      <c r="R3215" s="152" t="s">
        <v>91</v>
      </c>
      <c r="S3215" s="152"/>
      <c r="T3215" s="152" t="s">
        <v>89</v>
      </c>
      <c r="U3215" s="162">
        <v>40195</v>
      </c>
      <c r="V3215" s="152">
        <v>347.64350000000002</v>
      </c>
      <c r="W3215" s="152">
        <v>341.80772999999999</v>
      </c>
      <c r="X3215" s="152">
        <v>347.89648999999997</v>
      </c>
      <c r="Y3215" s="154">
        <f t="shared" si="550"/>
        <v>6.0887599999999793</v>
      </c>
      <c r="Z3215" s="154">
        <f t="shared" si="551"/>
        <v>0.25298999999995431</v>
      </c>
      <c r="AA3215" s="154">
        <f t="shared" si="552"/>
        <v>-5.835770000000025</v>
      </c>
      <c r="AB3215" s="155">
        <f t="shared" si="545"/>
        <v>13.394797999999991</v>
      </c>
      <c r="AC3215" s="155">
        <f t="shared" si="553"/>
        <v>5.835770000000025</v>
      </c>
      <c r="AD3215" s="155">
        <f t="shared" si="546"/>
        <v>11.110207666666666</v>
      </c>
      <c r="AE3215" s="152">
        <f t="shared" si="554"/>
        <v>0</v>
      </c>
      <c r="AF3215" s="152"/>
      <c r="AG3215" s="156">
        <v>40195</v>
      </c>
      <c r="AH3215" s="159">
        <v>352.39753000000002</v>
      </c>
      <c r="AI3215" s="155">
        <f t="shared" si="547"/>
        <v>403.33441849999997</v>
      </c>
      <c r="AJ3215" s="158">
        <f t="shared" si="555"/>
        <v>1.6560189851501015E-2</v>
      </c>
      <c r="AK3215" s="155">
        <f t="shared" si="548"/>
        <v>2.7573607914551029E-2</v>
      </c>
      <c r="AL3215" s="158">
        <f t="shared" si="549"/>
        <v>2.75458953093701E-2</v>
      </c>
    </row>
    <row r="3216" spans="18:38" ht="14.25" x14ac:dyDescent="0.2">
      <c r="R3216" s="152" t="s">
        <v>91</v>
      </c>
      <c r="S3216" s="152"/>
      <c r="T3216" s="152" t="s">
        <v>89</v>
      </c>
      <c r="U3216" s="162">
        <v>40196</v>
      </c>
      <c r="V3216" s="152">
        <v>342.59793999999999</v>
      </c>
      <c r="W3216" s="152">
        <v>334.12973</v>
      </c>
      <c r="X3216" s="152">
        <v>342.52857999999998</v>
      </c>
      <c r="Y3216" s="154">
        <f t="shared" si="550"/>
        <v>8.3988499999999817</v>
      </c>
      <c r="Z3216" s="154">
        <f t="shared" si="551"/>
        <v>-6.9360000000017408E-2</v>
      </c>
      <c r="AA3216" s="154">
        <f t="shared" si="552"/>
        <v>-8.4682099999999991</v>
      </c>
      <c r="AB3216" s="155">
        <f t="shared" si="545"/>
        <v>13.292474999999991</v>
      </c>
      <c r="AC3216" s="155">
        <f t="shared" si="553"/>
        <v>8.4682099999999991</v>
      </c>
      <c r="AD3216" s="155">
        <f t="shared" si="546"/>
        <v>11.050701666666665</v>
      </c>
      <c r="AE3216" s="152">
        <f t="shared" si="554"/>
        <v>0</v>
      </c>
      <c r="AF3216" s="152"/>
      <c r="AG3216" s="156">
        <v>40196</v>
      </c>
      <c r="AH3216" s="159">
        <v>381.14127000000002</v>
      </c>
      <c r="AI3216" s="155">
        <f t="shared" si="547"/>
        <v>402.14958783333338</v>
      </c>
      <c r="AJ3216" s="158">
        <f t="shared" si="555"/>
        <v>2.2218034798488231E-2</v>
      </c>
      <c r="AK3216" s="155">
        <f t="shared" si="548"/>
        <v>2.7493976307327177E-2</v>
      </c>
      <c r="AL3216" s="158">
        <f t="shared" si="549"/>
        <v>2.7479082413598074E-2</v>
      </c>
    </row>
    <row r="3217" spans="18:38" ht="14.25" x14ac:dyDescent="0.2">
      <c r="R3217" s="152" t="s">
        <v>91</v>
      </c>
      <c r="S3217" s="152"/>
      <c r="T3217" s="152" t="s">
        <v>89</v>
      </c>
      <c r="U3217" s="162">
        <v>40197</v>
      </c>
      <c r="V3217" s="152">
        <v>341.14524999999998</v>
      </c>
      <c r="W3217" s="152">
        <v>331.74426999999997</v>
      </c>
      <c r="X3217" s="152">
        <v>342.87705</v>
      </c>
      <c r="Y3217" s="154">
        <f t="shared" si="550"/>
        <v>11.132780000000025</v>
      </c>
      <c r="Z3217" s="154">
        <f t="shared" si="551"/>
        <v>1.7318000000000211</v>
      </c>
      <c r="AA3217" s="154">
        <f t="shared" si="552"/>
        <v>-9.4009800000000041</v>
      </c>
      <c r="AB3217" s="155">
        <f t="shared" si="545"/>
        <v>13.322791666666657</v>
      </c>
      <c r="AC3217" s="155">
        <f t="shared" si="553"/>
        <v>9.4009800000000041</v>
      </c>
      <c r="AD3217" s="155">
        <f t="shared" si="546"/>
        <v>11.108885666666664</v>
      </c>
      <c r="AE3217" s="152">
        <f t="shared" si="554"/>
        <v>0</v>
      </c>
      <c r="AF3217" s="152"/>
      <c r="AG3217" s="156">
        <v>40197</v>
      </c>
      <c r="AH3217" s="159">
        <v>385.66023000000001</v>
      </c>
      <c r="AI3217" s="155">
        <f t="shared" si="547"/>
        <v>401.4015435</v>
      </c>
      <c r="AJ3217" s="158">
        <f t="shared" si="555"/>
        <v>2.4376327317960692E-2</v>
      </c>
      <c r="AK3217" s="155">
        <f t="shared" si="548"/>
        <v>2.7681230121102549E-2</v>
      </c>
      <c r="AL3217" s="158">
        <f t="shared" si="549"/>
        <v>2.7675244020746184E-2</v>
      </c>
    </row>
    <row r="3218" spans="18:38" ht="14.25" x14ac:dyDescent="0.2">
      <c r="R3218" s="152" t="s">
        <v>91</v>
      </c>
      <c r="S3218" s="152"/>
      <c r="T3218" s="152" t="s">
        <v>89</v>
      </c>
      <c r="U3218" s="162">
        <v>40198</v>
      </c>
      <c r="V3218" s="152">
        <v>344.21008999999998</v>
      </c>
      <c r="W3218" s="152">
        <v>331.50657999999999</v>
      </c>
      <c r="X3218" s="152">
        <v>346.66978</v>
      </c>
      <c r="Y3218" s="154">
        <f t="shared" si="550"/>
        <v>15.163200000000018</v>
      </c>
      <c r="Z3218" s="154">
        <f t="shared" si="551"/>
        <v>2.4596900000000232</v>
      </c>
      <c r="AA3218" s="154">
        <f t="shared" si="552"/>
        <v>-12.703509999999994</v>
      </c>
      <c r="AB3218" s="155">
        <f t="shared" si="545"/>
        <v>13.58078199999999</v>
      </c>
      <c r="AC3218" s="155">
        <f t="shared" si="553"/>
        <v>12.703509999999994</v>
      </c>
      <c r="AD3218" s="155">
        <f t="shared" si="546"/>
        <v>11.323183333333331</v>
      </c>
      <c r="AE3218" s="152">
        <f t="shared" si="554"/>
        <v>0</v>
      </c>
      <c r="AF3218" s="152"/>
      <c r="AG3218" s="156">
        <v>40198</v>
      </c>
      <c r="AH3218" s="159">
        <v>393.98694999999998</v>
      </c>
      <c r="AI3218" s="155">
        <f t="shared" si="547"/>
        <v>400.52138516666668</v>
      </c>
      <c r="AJ3218" s="158">
        <f t="shared" si="555"/>
        <v>3.2243479130463569E-2</v>
      </c>
      <c r="AK3218" s="155">
        <f t="shared" si="548"/>
        <v>2.8258494214373191E-2</v>
      </c>
      <c r="AL3218" s="158">
        <f t="shared" si="549"/>
        <v>2.8271107992452086E-2</v>
      </c>
    </row>
    <row r="3219" spans="18:38" ht="14.25" x14ac:dyDescent="0.2">
      <c r="R3219" s="152" t="s">
        <v>91</v>
      </c>
      <c r="S3219" s="152"/>
      <c r="T3219" s="152" t="s">
        <v>89</v>
      </c>
      <c r="U3219" s="162">
        <v>40199</v>
      </c>
      <c r="V3219" s="152">
        <v>347.36133000000001</v>
      </c>
      <c r="W3219" s="152">
        <v>338.12189000000001</v>
      </c>
      <c r="X3219" s="152">
        <v>347.84408999999999</v>
      </c>
      <c r="Y3219" s="154">
        <f t="shared" si="550"/>
        <v>9.7221999999999866</v>
      </c>
      <c r="Z3219" s="154">
        <f t="shared" si="551"/>
        <v>0.48275999999998476</v>
      </c>
      <c r="AA3219" s="154">
        <f t="shared" si="552"/>
        <v>-9.2394400000000019</v>
      </c>
      <c r="AB3219" s="155">
        <f t="shared" si="545"/>
        <v>13.516606666666657</v>
      </c>
      <c r="AC3219" s="155">
        <f t="shared" si="553"/>
        <v>9.2394400000000019</v>
      </c>
      <c r="AD3219" s="155">
        <f t="shared" si="546"/>
        <v>11.248274999999998</v>
      </c>
      <c r="AE3219" s="152">
        <f t="shared" si="554"/>
        <v>0</v>
      </c>
      <c r="AF3219" s="152"/>
      <c r="AG3219" s="156">
        <v>40199</v>
      </c>
      <c r="AH3219" s="159">
        <v>388.82634000000002</v>
      </c>
      <c r="AI3219" s="155">
        <f t="shared" si="547"/>
        <v>399.6367831666667</v>
      </c>
      <c r="AJ3219" s="158">
        <f t="shared" si="555"/>
        <v>2.3762381941511476E-2</v>
      </c>
      <c r="AK3219" s="155">
        <f t="shared" si="548"/>
        <v>2.8128757330944783E-2</v>
      </c>
      <c r="AL3219" s="158">
        <f t="shared" si="549"/>
        <v>2.8146245475379465E-2</v>
      </c>
    </row>
    <row r="3220" spans="18:38" ht="14.25" x14ac:dyDescent="0.2">
      <c r="R3220" s="152" t="s">
        <v>91</v>
      </c>
      <c r="S3220" s="152"/>
      <c r="T3220" s="152" t="s">
        <v>89</v>
      </c>
      <c r="U3220" s="162">
        <v>40200</v>
      </c>
      <c r="V3220" s="152">
        <v>346.59595999999999</v>
      </c>
      <c r="W3220" s="152">
        <v>333.60842000000002</v>
      </c>
      <c r="X3220" s="152">
        <v>346.66336000000001</v>
      </c>
      <c r="Y3220" s="154">
        <f t="shared" si="550"/>
        <v>13.054939999999988</v>
      </c>
      <c r="Z3220" s="154">
        <f t="shared" si="551"/>
        <v>6.7400000000020555E-2</v>
      </c>
      <c r="AA3220" s="154">
        <f t="shared" si="552"/>
        <v>-12.987539999999967</v>
      </c>
      <c r="AB3220" s="155">
        <f t="shared" si="545"/>
        <v>13.598367666666658</v>
      </c>
      <c r="AC3220" s="155">
        <f t="shared" si="553"/>
        <v>12.987539999999967</v>
      </c>
      <c r="AD3220" s="155">
        <f t="shared" si="546"/>
        <v>11.416770999999995</v>
      </c>
      <c r="AE3220" s="152">
        <f t="shared" si="554"/>
        <v>0</v>
      </c>
      <c r="AF3220" s="152"/>
      <c r="AG3220" s="156">
        <v>40200</v>
      </c>
      <c r="AH3220" s="159">
        <v>369.01015000000001</v>
      </c>
      <c r="AI3220" s="155">
        <f t="shared" si="547"/>
        <v>398.43475483333333</v>
      </c>
      <c r="AJ3220" s="158">
        <f t="shared" si="555"/>
        <v>3.519561724792656E-2</v>
      </c>
      <c r="AK3220" s="155">
        <f t="shared" si="548"/>
        <v>2.8649165183250089E-2</v>
      </c>
      <c r="AL3220" s="158">
        <f t="shared" si="549"/>
        <v>2.8654054049014051E-2</v>
      </c>
    </row>
    <row r="3221" spans="18:38" ht="14.25" x14ac:dyDescent="0.2">
      <c r="R3221" s="152" t="s">
        <v>91</v>
      </c>
      <c r="S3221" s="152"/>
      <c r="T3221" s="152" t="s">
        <v>89</v>
      </c>
      <c r="U3221" s="162">
        <v>40201</v>
      </c>
      <c r="V3221" s="152">
        <v>344.3519</v>
      </c>
      <c r="W3221" s="152">
        <v>332.99795</v>
      </c>
      <c r="X3221" s="152">
        <v>344.74531999999999</v>
      </c>
      <c r="Y3221" s="154">
        <f t="shared" si="550"/>
        <v>11.747369999999989</v>
      </c>
      <c r="Z3221" s="154">
        <f t="shared" si="551"/>
        <v>0.39341999999999189</v>
      </c>
      <c r="AA3221" s="154">
        <f t="shared" si="552"/>
        <v>-11.353949999999998</v>
      </c>
      <c r="AB3221" s="155">
        <f t="shared" si="545"/>
        <v>13.410822333333325</v>
      </c>
      <c r="AC3221" s="155">
        <f t="shared" si="553"/>
        <v>11.353949999999998</v>
      </c>
      <c r="AD3221" s="155">
        <f t="shared" si="546"/>
        <v>11.224643999999996</v>
      </c>
      <c r="AE3221" s="152">
        <f t="shared" si="554"/>
        <v>0</v>
      </c>
      <c r="AF3221" s="152"/>
      <c r="AG3221" s="156">
        <v>40201</v>
      </c>
      <c r="AH3221" s="159">
        <v>358.03447</v>
      </c>
      <c r="AI3221" s="155">
        <f t="shared" si="547"/>
        <v>397.71849716666668</v>
      </c>
      <c r="AJ3221" s="158">
        <f t="shared" si="555"/>
        <v>3.1711890757334056E-2</v>
      </c>
      <c r="AK3221" s="155">
        <f t="shared" si="548"/>
        <v>2.8202779925363828E-2</v>
      </c>
      <c r="AL3221" s="158">
        <f t="shared" si="549"/>
        <v>2.8222584767779186E-2</v>
      </c>
    </row>
    <row r="3222" spans="18:38" ht="14.25" x14ac:dyDescent="0.2">
      <c r="R3222" s="152" t="s">
        <v>91</v>
      </c>
      <c r="S3222" s="152"/>
      <c r="T3222" s="152" t="s">
        <v>89</v>
      </c>
      <c r="U3222" s="162">
        <v>40202</v>
      </c>
      <c r="V3222" s="152">
        <v>344.68860000000001</v>
      </c>
      <c r="W3222" s="152">
        <v>335.15242000000001</v>
      </c>
      <c r="X3222" s="152">
        <v>344.91012999999998</v>
      </c>
      <c r="Y3222" s="154">
        <f t="shared" si="550"/>
        <v>9.7577099999999746</v>
      </c>
      <c r="Z3222" s="154">
        <f t="shared" si="551"/>
        <v>0.22152999999997292</v>
      </c>
      <c r="AA3222" s="154">
        <f t="shared" si="552"/>
        <v>-9.5361800000000017</v>
      </c>
      <c r="AB3222" s="155">
        <f t="shared" si="545"/>
        <v>13.253763999999991</v>
      </c>
      <c r="AC3222" s="155">
        <f t="shared" si="553"/>
        <v>9.5361800000000017</v>
      </c>
      <c r="AD3222" s="155">
        <f t="shared" si="546"/>
        <v>11.078233333333332</v>
      </c>
      <c r="AE3222" s="152">
        <f t="shared" si="554"/>
        <v>0</v>
      </c>
      <c r="AF3222" s="152"/>
      <c r="AG3222" s="156">
        <v>40202</v>
      </c>
      <c r="AH3222" s="159">
        <v>364.09705000000002</v>
      </c>
      <c r="AI3222" s="155">
        <f t="shared" si="547"/>
        <v>398.22415883333338</v>
      </c>
      <c r="AJ3222" s="158">
        <f t="shared" si="555"/>
        <v>2.6191313552252075E-2</v>
      </c>
      <c r="AK3222" s="155">
        <f t="shared" si="548"/>
        <v>2.7745221414792891E-2</v>
      </c>
      <c r="AL3222" s="158">
        <f t="shared" si="549"/>
        <v>2.7819089042184015E-2</v>
      </c>
    </row>
    <row r="3223" spans="18:38" ht="14.25" x14ac:dyDescent="0.2">
      <c r="R3223" s="152" t="s">
        <v>91</v>
      </c>
      <c r="S3223" s="152"/>
      <c r="T3223" s="152" t="s">
        <v>89</v>
      </c>
      <c r="U3223" s="162">
        <v>40203</v>
      </c>
      <c r="V3223" s="152">
        <v>343.6019</v>
      </c>
      <c r="W3223" s="152">
        <v>335.09201000000002</v>
      </c>
      <c r="X3223" s="152">
        <v>344.84658999999999</v>
      </c>
      <c r="Y3223" s="154">
        <f t="shared" si="550"/>
        <v>9.7545799999999758</v>
      </c>
      <c r="Z3223" s="154">
        <f t="shared" si="551"/>
        <v>1.2446899999999914</v>
      </c>
      <c r="AA3223" s="154">
        <f t="shared" si="552"/>
        <v>-8.5098899999999844</v>
      </c>
      <c r="AB3223" s="155">
        <f t="shared" si="545"/>
        <v>13.179934333333325</v>
      </c>
      <c r="AC3223" s="155">
        <f t="shared" si="553"/>
        <v>8.5098899999999844</v>
      </c>
      <c r="AD3223" s="155">
        <f t="shared" si="546"/>
        <v>11.052549666666664</v>
      </c>
      <c r="AE3223" s="152">
        <f t="shared" si="554"/>
        <v>0</v>
      </c>
      <c r="AF3223" s="152"/>
      <c r="AG3223" s="156">
        <v>40203</v>
      </c>
      <c r="AH3223" s="159">
        <v>397.02870000000001</v>
      </c>
      <c r="AI3223" s="155">
        <f t="shared" si="547"/>
        <v>400.2637221666667</v>
      </c>
      <c r="AJ3223" s="158">
        <f t="shared" si="555"/>
        <v>2.1433941677264097E-2</v>
      </c>
      <c r="AK3223" s="155">
        <f t="shared" si="548"/>
        <v>2.7538577845706437E-2</v>
      </c>
      <c r="AL3223" s="158">
        <f t="shared" si="549"/>
        <v>2.7613168655001085E-2</v>
      </c>
    </row>
    <row r="3224" spans="18:38" ht="14.25" x14ac:dyDescent="0.2">
      <c r="R3224" s="152" t="s">
        <v>91</v>
      </c>
      <c r="S3224" s="152"/>
      <c r="T3224" s="152" t="s">
        <v>89</v>
      </c>
      <c r="U3224" s="162">
        <v>40204</v>
      </c>
      <c r="V3224" s="152">
        <v>345.56526000000002</v>
      </c>
      <c r="W3224" s="152">
        <v>335.12563</v>
      </c>
      <c r="X3224" s="152">
        <v>345.45494000000002</v>
      </c>
      <c r="Y3224" s="154">
        <f t="shared" si="550"/>
        <v>10.329310000000021</v>
      </c>
      <c r="Z3224" s="154">
        <f t="shared" si="551"/>
        <v>-0.11032000000000153</v>
      </c>
      <c r="AA3224" s="154">
        <f t="shared" si="552"/>
        <v>-10.439630000000022</v>
      </c>
      <c r="AB3224" s="155">
        <f t="shared" si="545"/>
        <v>12.990131333333325</v>
      </c>
      <c r="AC3224" s="155">
        <f t="shared" si="553"/>
        <v>10.439630000000022</v>
      </c>
      <c r="AD3224" s="155">
        <f t="shared" si="546"/>
        <v>10.915252666666666</v>
      </c>
      <c r="AE3224" s="152">
        <f t="shared" si="554"/>
        <v>0</v>
      </c>
      <c r="AF3224" s="152"/>
      <c r="AG3224" s="156">
        <v>40204</v>
      </c>
      <c r="AH3224" s="159">
        <v>417.03669000000002</v>
      </c>
      <c r="AI3224" s="155">
        <f t="shared" si="547"/>
        <v>402.35614950000007</v>
      </c>
      <c r="AJ3224" s="158">
        <f t="shared" si="555"/>
        <v>2.5032881399475959E-2</v>
      </c>
      <c r="AK3224" s="155">
        <f t="shared" si="548"/>
        <v>2.7003167657610336E-2</v>
      </c>
      <c r="AL3224" s="158">
        <f t="shared" si="549"/>
        <v>2.7128335630587058E-2</v>
      </c>
    </row>
    <row r="3225" spans="18:38" ht="14.25" x14ac:dyDescent="0.2">
      <c r="R3225" s="152" t="s">
        <v>91</v>
      </c>
      <c r="S3225" s="152"/>
      <c r="T3225" s="152" t="s">
        <v>89</v>
      </c>
      <c r="U3225" s="162">
        <v>40205</v>
      </c>
      <c r="V3225" s="152">
        <v>342.78552000000002</v>
      </c>
      <c r="W3225" s="152">
        <v>334.93245000000002</v>
      </c>
      <c r="X3225" s="152">
        <v>345.94477999999998</v>
      </c>
      <c r="Y3225" s="154">
        <f t="shared" si="550"/>
        <v>11.012329999999963</v>
      </c>
      <c r="Z3225" s="154">
        <f t="shared" si="551"/>
        <v>3.1592599999999607</v>
      </c>
      <c r="AA3225" s="154">
        <f t="shared" si="552"/>
        <v>-7.8530700000000024</v>
      </c>
      <c r="AB3225" s="155">
        <f t="shared" si="545"/>
        <v>13.061557666666657</v>
      </c>
      <c r="AC3225" s="155">
        <f t="shared" si="553"/>
        <v>7.8530700000000024</v>
      </c>
      <c r="AD3225" s="155">
        <f t="shared" si="546"/>
        <v>10.929826333333331</v>
      </c>
      <c r="AE3225" s="152">
        <f t="shared" si="554"/>
        <v>0</v>
      </c>
      <c r="AF3225" s="152"/>
      <c r="AG3225" s="156">
        <v>40205</v>
      </c>
      <c r="AH3225" s="159">
        <v>390.57605000000001</v>
      </c>
      <c r="AI3225" s="155">
        <f t="shared" si="547"/>
        <v>402.92382383333342</v>
      </c>
      <c r="AJ3225" s="158">
        <f t="shared" si="555"/>
        <v>2.01063787705365E-2</v>
      </c>
      <c r="AK3225" s="155">
        <f t="shared" si="548"/>
        <v>2.7011626570367951E-2</v>
      </c>
      <c r="AL3225" s="158">
        <f t="shared" si="549"/>
        <v>2.7126284639486534E-2</v>
      </c>
    </row>
    <row r="3226" spans="18:38" ht="14.25" x14ac:dyDescent="0.2">
      <c r="R3226" s="152" t="s">
        <v>91</v>
      </c>
      <c r="S3226" s="152"/>
      <c r="T3226" s="152" t="s">
        <v>89</v>
      </c>
      <c r="U3226" s="162">
        <v>40206</v>
      </c>
      <c r="V3226" s="152">
        <v>346.73612000000003</v>
      </c>
      <c r="W3226" s="152">
        <v>342.03334999999998</v>
      </c>
      <c r="X3226" s="152">
        <v>348.99563999999998</v>
      </c>
      <c r="Y3226" s="154">
        <f t="shared" si="550"/>
        <v>6.9622899999999959</v>
      </c>
      <c r="Z3226" s="154">
        <f t="shared" si="551"/>
        <v>2.2595199999999522</v>
      </c>
      <c r="AA3226" s="154">
        <f t="shared" si="552"/>
        <v>-4.7027700000000436</v>
      </c>
      <c r="AB3226" s="155">
        <f t="shared" si="545"/>
        <v>12.968276999999992</v>
      </c>
      <c r="AC3226" s="155">
        <f t="shared" si="553"/>
        <v>4.7027700000000436</v>
      </c>
      <c r="AD3226" s="155">
        <f t="shared" si="546"/>
        <v>10.876967666666667</v>
      </c>
      <c r="AE3226" s="152">
        <f t="shared" si="554"/>
        <v>0</v>
      </c>
      <c r="AF3226" s="152"/>
      <c r="AG3226" s="156">
        <v>40206</v>
      </c>
      <c r="AH3226" s="159">
        <v>372.46467000000001</v>
      </c>
      <c r="AI3226" s="155">
        <f t="shared" si="547"/>
        <v>402.3132291666667</v>
      </c>
      <c r="AJ3226" s="158">
        <f t="shared" si="555"/>
        <v>1.2626083434973963E-2</v>
      </c>
      <c r="AK3226" s="155">
        <f t="shared" si="548"/>
        <v>2.6896091083735293E-2</v>
      </c>
      <c r="AL3226" s="158">
        <f t="shared" si="549"/>
        <v>2.7036067616261893E-2</v>
      </c>
    </row>
    <row r="3227" spans="18:38" ht="14.25" x14ac:dyDescent="0.2">
      <c r="R3227" s="152" t="s">
        <v>91</v>
      </c>
      <c r="S3227" s="152"/>
      <c r="T3227" s="152" t="s">
        <v>89</v>
      </c>
      <c r="U3227" s="162">
        <v>40207</v>
      </c>
      <c r="V3227" s="152">
        <v>349.62421000000001</v>
      </c>
      <c r="W3227" s="152">
        <v>343.12268</v>
      </c>
      <c r="X3227" s="152">
        <v>349.81069000000002</v>
      </c>
      <c r="Y3227" s="154">
        <f t="shared" si="550"/>
        <v>6.6880100000000198</v>
      </c>
      <c r="Z3227" s="154">
        <f t="shared" si="551"/>
        <v>0.1864800000000173</v>
      </c>
      <c r="AA3227" s="154">
        <f t="shared" si="552"/>
        <v>-6.5015300000000025</v>
      </c>
      <c r="AB3227" s="155">
        <f t="shared" si="545"/>
        <v>12.753959666666658</v>
      </c>
      <c r="AC3227" s="155">
        <f t="shared" si="553"/>
        <v>6.5015300000000025</v>
      </c>
      <c r="AD3227" s="155">
        <f t="shared" si="546"/>
        <v>10.773398000000002</v>
      </c>
      <c r="AE3227" s="152">
        <f t="shared" si="554"/>
        <v>0</v>
      </c>
      <c r="AF3227" s="152"/>
      <c r="AG3227" s="156">
        <v>40207</v>
      </c>
      <c r="AH3227" s="159">
        <v>389.41073999999998</v>
      </c>
      <c r="AI3227" s="155">
        <f t="shared" si="547"/>
        <v>402.3730388333334</v>
      </c>
      <c r="AJ3227" s="158">
        <f t="shared" si="555"/>
        <v>1.6695815837025972E-2</v>
      </c>
      <c r="AK3227" s="155">
        <f t="shared" si="548"/>
        <v>2.6626318637683003E-2</v>
      </c>
      <c r="AL3227" s="158">
        <f t="shared" si="549"/>
        <v>2.6774651778948944E-2</v>
      </c>
    </row>
    <row r="3228" spans="18:38" ht="14.25" x14ac:dyDescent="0.2">
      <c r="R3228" s="152" t="s">
        <v>91</v>
      </c>
      <c r="S3228" s="152"/>
      <c r="T3228" s="152" t="s">
        <v>89</v>
      </c>
      <c r="U3228" s="162">
        <v>40208</v>
      </c>
      <c r="V3228" s="152">
        <v>346.80682999999999</v>
      </c>
      <c r="W3228" s="152">
        <v>339.55374</v>
      </c>
      <c r="X3228" s="152">
        <v>347.68579999999997</v>
      </c>
      <c r="Y3228" s="154">
        <f t="shared" si="550"/>
        <v>8.1320599999999672</v>
      </c>
      <c r="Z3228" s="154">
        <f t="shared" si="551"/>
        <v>0.87896999999998116</v>
      </c>
      <c r="AA3228" s="154">
        <f t="shared" si="552"/>
        <v>-7.253089999999986</v>
      </c>
      <c r="AB3228" s="155">
        <f t="shared" si="545"/>
        <v>12.667565666666658</v>
      </c>
      <c r="AC3228" s="155">
        <f t="shared" si="553"/>
        <v>7.253089999999986</v>
      </c>
      <c r="AD3228" s="155">
        <f t="shared" si="546"/>
        <v>10.660253000000001</v>
      </c>
      <c r="AE3228" s="152">
        <f t="shared" si="554"/>
        <v>0</v>
      </c>
      <c r="AF3228" s="152"/>
      <c r="AG3228" s="156">
        <v>40208</v>
      </c>
      <c r="AH3228" s="159">
        <v>395.11066</v>
      </c>
      <c r="AI3228" s="155">
        <f t="shared" si="547"/>
        <v>402.66976016666672</v>
      </c>
      <c r="AJ3228" s="158">
        <f t="shared" si="555"/>
        <v>1.8357110385227231E-2</v>
      </c>
      <c r="AK3228" s="155">
        <f t="shared" si="548"/>
        <v>2.6319251893696414E-2</v>
      </c>
      <c r="AL3228" s="158">
        <f t="shared" si="549"/>
        <v>2.6473934858151943E-2</v>
      </c>
    </row>
    <row r="3229" spans="18:38" ht="14.25" x14ac:dyDescent="0.2">
      <c r="R3229" s="152" t="s">
        <v>91</v>
      </c>
      <c r="S3229" s="152"/>
      <c r="T3229" s="152" t="s">
        <v>89</v>
      </c>
      <c r="U3229" s="162">
        <v>40209</v>
      </c>
      <c r="V3229" s="152">
        <v>348.33217000000002</v>
      </c>
      <c r="W3229" s="152">
        <v>334.53962000000001</v>
      </c>
      <c r="X3229" s="152">
        <v>348.77048000000002</v>
      </c>
      <c r="Y3229" s="154">
        <f t="shared" si="550"/>
        <v>14.230860000000007</v>
      </c>
      <c r="Z3229" s="154">
        <f t="shared" si="551"/>
        <v>0.43831000000000131</v>
      </c>
      <c r="AA3229" s="154">
        <f t="shared" si="552"/>
        <v>-13.792550000000006</v>
      </c>
      <c r="AB3229" s="155">
        <f t="shared" si="545"/>
        <v>12.741390333333324</v>
      </c>
      <c r="AC3229" s="155">
        <f t="shared" si="553"/>
        <v>13.792550000000006</v>
      </c>
      <c r="AD3229" s="155">
        <f t="shared" si="546"/>
        <v>10.719859000000001</v>
      </c>
      <c r="AE3229" s="152">
        <f t="shared" si="554"/>
        <v>0</v>
      </c>
      <c r="AF3229" s="152"/>
      <c r="AG3229" s="156">
        <v>40209</v>
      </c>
      <c r="AH3229" s="159">
        <v>392.6139</v>
      </c>
      <c r="AI3229" s="155">
        <f t="shared" si="547"/>
        <v>403.17767083333337</v>
      </c>
      <c r="AJ3229" s="158">
        <f t="shared" si="555"/>
        <v>3.5130060346819113E-2</v>
      </c>
      <c r="AK3229" s="155">
        <f t="shared" si="548"/>
        <v>2.642991871787826E-2</v>
      </c>
      <c r="AL3229" s="158">
        <f t="shared" si="549"/>
        <v>2.658842434860785E-2</v>
      </c>
    </row>
    <row r="3230" spans="18:38" ht="14.25" x14ac:dyDescent="0.2">
      <c r="R3230" s="152" t="s">
        <v>91</v>
      </c>
      <c r="S3230" s="152"/>
      <c r="T3230" s="152" t="s">
        <v>89</v>
      </c>
      <c r="U3230" s="162">
        <v>40210</v>
      </c>
      <c r="V3230" s="152">
        <v>345.49103000000002</v>
      </c>
      <c r="W3230" s="152">
        <v>329.14307000000002</v>
      </c>
      <c r="X3230" s="152">
        <v>345.56871000000001</v>
      </c>
      <c r="Y3230" s="154">
        <f t="shared" si="550"/>
        <v>16.425639999999987</v>
      </c>
      <c r="Z3230" s="154">
        <f t="shared" si="551"/>
        <v>7.7679999999986649E-2</v>
      </c>
      <c r="AA3230" s="154">
        <f t="shared" si="552"/>
        <v>-16.34796</v>
      </c>
      <c r="AB3230" s="155">
        <f t="shared" ref="AB3230:AB3293" si="556">AVERAGE(Y3201:Y3230)</f>
        <v>12.803721333333325</v>
      </c>
      <c r="AC3230" s="155">
        <f t="shared" si="553"/>
        <v>16.34796</v>
      </c>
      <c r="AD3230" s="155">
        <f t="shared" ref="AD3230:AD3293" si="557">AVERAGE(AC3201:AC3230)</f>
        <v>10.827795000000002</v>
      </c>
      <c r="AE3230" s="152">
        <f t="shared" si="554"/>
        <v>0</v>
      </c>
      <c r="AF3230" s="152"/>
      <c r="AG3230" s="156">
        <v>40210</v>
      </c>
      <c r="AH3230" s="159">
        <v>397.89888000000002</v>
      </c>
      <c r="AI3230" s="155">
        <f t="shared" ref="AI3230:AI3293" si="558">AVERAGE(AH3201:AH3230)</f>
        <v>404.15616150000011</v>
      </c>
      <c r="AJ3230" s="158">
        <f t="shared" si="555"/>
        <v>4.1085715043983034E-2</v>
      </c>
      <c r="AK3230" s="155">
        <f t="shared" ref="AK3230:AK3293" si="559">AVERAGE(AJ3201:AJ3230)</f>
        <v>2.6613706764597376E-2</v>
      </c>
      <c r="AL3230" s="158">
        <f t="shared" ref="AL3230:AL3293" si="560">AD3230/AI3230</f>
        <v>2.6791116977688337E-2</v>
      </c>
    </row>
    <row r="3231" spans="18:38" ht="14.25" x14ac:dyDescent="0.2">
      <c r="R3231" s="152" t="s">
        <v>91</v>
      </c>
      <c r="S3231" s="152"/>
      <c r="T3231" s="152" t="s">
        <v>89</v>
      </c>
      <c r="U3231" s="162">
        <v>40211</v>
      </c>
      <c r="V3231" s="152">
        <v>344.78419000000002</v>
      </c>
      <c r="W3231" s="152">
        <v>333.55943000000002</v>
      </c>
      <c r="X3231" s="152">
        <v>345.07119999999998</v>
      </c>
      <c r="Y3231" s="154">
        <f t="shared" si="550"/>
        <v>11.511769999999956</v>
      </c>
      <c r="Z3231" s="154">
        <f t="shared" si="551"/>
        <v>0.28700999999995247</v>
      </c>
      <c r="AA3231" s="154">
        <f t="shared" si="552"/>
        <v>-11.224760000000003</v>
      </c>
      <c r="AB3231" s="155">
        <f t="shared" si="556"/>
        <v>12.631951666666657</v>
      </c>
      <c r="AC3231" s="155">
        <f t="shared" si="553"/>
        <v>11.224760000000003</v>
      </c>
      <c r="AD3231" s="155">
        <f t="shared" si="557"/>
        <v>10.667572000000003</v>
      </c>
      <c r="AE3231" s="152">
        <f t="shared" si="554"/>
        <v>0</v>
      </c>
      <c r="AF3231" s="152"/>
      <c r="AG3231" s="156">
        <v>40211</v>
      </c>
      <c r="AH3231" s="159">
        <v>385.43234999999999</v>
      </c>
      <c r="AI3231" s="155">
        <f t="shared" si="558"/>
        <v>403.64866216666672</v>
      </c>
      <c r="AJ3231" s="158">
        <f t="shared" si="555"/>
        <v>2.9122516571325693E-2</v>
      </c>
      <c r="AK3231" s="155">
        <f t="shared" si="559"/>
        <v>2.6250694955341165E-2</v>
      </c>
      <c r="AL3231" s="158">
        <f t="shared" si="560"/>
        <v>2.642786413000759E-2</v>
      </c>
    </row>
    <row r="3232" spans="18:38" ht="14.25" x14ac:dyDescent="0.2">
      <c r="R3232" s="152" t="s">
        <v>91</v>
      </c>
      <c r="S3232" s="152"/>
      <c r="T3232" s="152" t="s">
        <v>89</v>
      </c>
      <c r="U3232" s="162">
        <v>40212</v>
      </c>
      <c r="V3232" s="152">
        <v>344.17493000000002</v>
      </c>
      <c r="W3232" s="152">
        <v>330.20364999999998</v>
      </c>
      <c r="X3232" s="152">
        <v>344.75787000000003</v>
      </c>
      <c r="Y3232" s="154">
        <f t="shared" si="550"/>
        <v>14.554220000000043</v>
      </c>
      <c r="Z3232" s="154">
        <f t="shared" si="551"/>
        <v>0.58294000000000779</v>
      </c>
      <c r="AA3232" s="154">
        <f t="shared" si="552"/>
        <v>-13.971280000000036</v>
      </c>
      <c r="AB3232" s="155">
        <f t="shared" si="556"/>
        <v>12.320657333333326</v>
      </c>
      <c r="AC3232" s="155">
        <f t="shared" si="553"/>
        <v>13.971280000000036</v>
      </c>
      <c r="AD3232" s="155">
        <f t="shared" si="557"/>
        <v>10.586711666666671</v>
      </c>
      <c r="AE3232" s="152">
        <f t="shared" si="554"/>
        <v>0</v>
      </c>
      <c r="AF3232" s="152"/>
      <c r="AG3232" s="156">
        <v>40212</v>
      </c>
      <c r="AH3232" s="159">
        <v>393.10001</v>
      </c>
      <c r="AI3232" s="155">
        <f t="shared" si="558"/>
        <v>402.04962183333333</v>
      </c>
      <c r="AJ3232" s="158">
        <f t="shared" si="555"/>
        <v>3.5541286300145442E-2</v>
      </c>
      <c r="AK3232" s="155">
        <f t="shared" si="559"/>
        <v>2.6196217623900564E-2</v>
      </c>
      <c r="AL3232" s="158">
        <f t="shared" si="560"/>
        <v>2.6331853313010484E-2</v>
      </c>
    </row>
    <row r="3233" spans="18:38" ht="14.25" x14ac:dyDescent="0.2">
      <c r="R3233" s="152" t="s">
        <v>91</v>
      </c>
      <c r="S3233" s="152"/>
      <c r="T3233" s="152" t="s">
        <v>89</v>
      </c>
      <c r="U3233" s="162">
        <v>40213</v>
      </c>
      <c r="V3233" s="152">
        <v>343.49966999999998</v>
      </c>
      <c r="W3233" s="152">
        <v>335.10239000000001</v>
      </c>
      <c r="X3233" s="152">
        <v>344.94592</v>
      </c>
      <c r="Y3233" s="154">
        <f t="shared" si="550"/>
        <v>9.843529999999987</v>
      </c>
      <c r="Z3233" s="154">
        <f t="shared" si="551"/>
        <v>1.4462500000000205</v>
      </c>
      <c r="AA3233" s="154">
        <f t="shared" si="552"/>
        <v>-8.3972799999999665</v>
      </c>
      <c r="AB3233" s="155">
        <f t="shared" si="556"/>
        <v>11.970847999999993</v>
      </c>
      <c r="AC3233" s="155">
        <f t="shared" si="553"/>
        <v>8.3972799999999665</v>
      </c>
      <c r="AD3233" s="155">
        <f t="shared" si="557"/>
        <v>10.293076333333337</v>
      </c>
      <c r="AE3233" s="152">
        <f t="shared" si="554"/>
        <v>0</v>
      </c>
      <c r="AF3233" s="152"/>
      <c r="AG3233" s="156">
        <v>40213</v>
      </c>
      <c r="AH3233" s="159">
        <v>372.88988000000001</v>
      </c>
      <c r="AI3233" s="155">
        <f t="shared" si="558"/>
        <v>399.96121683333337</v>
      </c>
      <c r="AJ3233" s="158">
        <f t="shared" si="555"/>
        <v>2.2519463386885069E-2</v>
      </c>
      <c r="AK3233" s="155">
        <f t="shared" si="559"/>
        <v>2.5630013775792385E-2</v>
      </c>
      <c r="AL3233" s="158">
        <f t="shared" si="560"/>
        <v>2.5735186063359072E-2</v>
      </c>
    </row>
    <row r="3234" spans="18:38" ht="14.25" x14ac:dyDescent="0.2">
      <c r="R3234" s="152" t="s">
        <v>91</v>
      </c>
      <c r="S3234" s="152"/>
      <c r="T3234" s="152" t="s">
        <v>89</v>
      </c>
      <c r="U3234" s="162">
        <v>40214</v>
      </c>
      <c r="V3234" s="152">
        <v>344.92417</v>
      </c>
      <c r="W3234" s="152">
        <v>335.62047999999999</v>
      </c>
      <c r="X3234" s="152">
        <v>345.97937999999999</v>
      </c>
      <c r="Y3234" s="154">
        <f t="shared" si="550"/>
        <v>10.358900000000006</v>
      </c>
      <c r="Z3234" s="154">
        <f t="shared" si="551"/>
        <v>1.0552099999999882</v>
      </c>
      <c r="AA3234" s="154">
        <f t="shared" si="552"/>
        <v>-9.3036900000000173</v>
      </c>
      <c r="AB3234" s="155">
        <f t="shared" si="556"/>
        <v>11.974049333333328</v>
      </c>
      <c r="AC3234" s="155">
        <f t="shared" si="553"/>
        <v>9.3036900000000173</v>
      </c>
      <c r="AD3234" s="155">
        <f t="shared" si="557"/>
        <v>10.407912000000005</v>
      </c>
      <c r="AE3234" s="152">
        <f t="shared" si="554"/>
        <v>0</v>
      </c>
      <c r="AF3234" s="152"/>
      <c r="AG3234" s="156">
        <v>40214</v>
      </c>
      <c r="AH3234" s="159">
        <v>346.54984999999999</v>
      </c>
      <c r="AI3234" s="155">
        <f t="shared" si="558"/>
        <v>396.61198450000001</v>
      </c>
      <c r="AJ3234" s="158">
        <f t="shared" si="555"/>
        <v>2.6846613842135606E-2</v>
      </c>
      <c r="AK3234" s="155">
        <f t="shared" si="559"/>
        <v>2.6088042700739798E-2</v>
      </c>
      <c r="AL3234" s="158">
        <f t="shared" si="560"/>
        <v>2.6242051190462714E-2</v>
      </c>
    </row>
    <row r="3235" spans="18:38" ht="14.25" x14ac:dyDescent="0.2">
      <c r="R3235" s="152" t="s">
        <v>91</v>
      </c>
      <c r="S3235" s="152"/>
      <c r="T3235" s="152" t="s">
        <v>89</v>
      </c>
      <c r="U3235" s="162">
        <v>40215</v>
      </c>
      <c r="V3235" s="152">
        <v>343.64030000000002</v>
      </c>
      <c r="W3235" s="152">
        <v>328.57898</v>
      </c>
      <c r="X3235" s="152">
        <v>343.91314999999997</v>
      </c>
      <c r="Y3235" s="154">
        <f t="shared" si="550"/>
        <v>15.334169999999972</v>
      </c>
      <c r="Z3235" s="154">
        <f t="shared" si="551"/>
        <v>0.27284999999994852</v>
      </c>
      <c r="AA3235" s="154">
        <f t="shared" si="552"/>
        <v>-15.061320000000023</v>
      </c>
      <c r="AB3235" s="155">
        <f t="shared" si="556"/>
        <v>11.825923999999993</v>
      </c>
      <c r="AC3235" s="155">
        <f t="shared" si="553"/>
        <v>15.061320000000023</v>
      </c>
      <c r="AD3235" s="155">
        <f t="shared" si="557"/>
        <v>10.393392333333338</v>
      </c>
      <c r="AE3235" s="152">
        <f t="shared" si="554"/>
        <v>0</v>
      </c>
      <c r="AF3235" s="152"/>
      <c r="AG3235" s="156">
        <v>40215</v>
      </c>
      <c r="AH3235" s="159">
        <v>346.22077000000002</v>
      </c>
      <c r="AI3235" s="155">
        <f t="shared" si="558"/>
        <v>393.01538416666671</v>
      </c>
      <c r="AJ3235" s="158">
        <f t="shared" si="555"/>
        <v>4.3502069503224841E-2</v>
      </c>
      <c r="AK3235" s="155">
        <f t="shared" si="559"/>
        <v>2.6400603857116824E-2</v>
      </c>
      <c r="AL3235" s="158">
        <f t="shared" si="560"/>
        <v>2.6445255712752951E-2</v>
      </c>
    </row>
    <row r="3236" spans="18:38" ht="14.25" x14ac:dyDescent="0.2">
      <c r="R3236" s="152" t="s">
        <v>91</v>
      </c>
      <c r="S3236" s="152"/>
      <c r="T3236" s="152" t="s">
        <v>89</v>
      </c>
      <c r="U3236" s="162">
        <v>40216</v>
      </c>
      <c r="V3236" s="152">
        <v>343.61342000000002</v>
      </c>
      <c r="W3236" s="152">
        <v>336.65777000000003</v>
      </c>
      <c r="X3236" s="152">
        <v>346.04266000000001</v>
      </c>
      <c r="Y3236" s="154">
        <f t="shared" si="550"/>
        <v>9.3848899999999844</v>
      </c>
      <c r="Z3236" s="154">
        <f t="shared" si="551"/>
        <v>2.429239999999993</v>
      </c>
      <c r="AA3236" s="154">
        <f t="shared" si="552"/>
        <v>-6.9556499999999915</v>
      </c>
      <c r="AB3236" s="155">
        <f t="shared" si="556"/>
        <v>11.616964333333327</v>
      </c>
      <c r="AC3236" s="155">
        <f t="shared" si="553"/>
        <v>6.9556499999999915</v>
      </c>
      <c r="AD3236" s="155">
        <f t="shared" si="557"/>
        <v>10.261193666666669</v>
      </c>
      <c r="AE3236" s="152">
        <f t="shared" si="554"/>
        <v>0</v>
      </c>
      <c r="AF3236" s="152"/>
      <c r="AG3236" s="156">
        <v>40216</v>
      </c>
      <c r="AH3236" s="159">
        <v>349.15890000000002</v>
      </c>
      <c r="AI3236" s="155">
        <f t="shared" si="558"/>
        <v>389.05148083333336</v>
      </c>
      <c r="AJ3236" s="158">
        <f t="shared" si="555"/>
        <v>1.9921159105496068E-2</v>
      </c>
      <c r="AK3236" s="155">
        <f t="shared" si="559"/>
        <v>2.6286876347728329E-2</v>
      </c>
      <c r="AL3236" s="158">
        <f t="shared" si="560"/>
        <v>2.6374899395544223E-2</v>
      </c>
    </row>
    <row r="3237" spans="18:38" ht="14.25" x14ac:dyDescent="0.2">
      <c r="R3237" s="152" t="s">
        <v>91</v>
      </c>
      <c r="S3237" s="152"/>
      <c r="T3237" s="152" t="s">
        <v>89</v>
      </c>
      <c r="U3237" s="162">
        <v>40217</v>
      </c>
      <c r="V3237" s="152">
        <v>347.28554000000003</v>
      </c>
      <c r="W3237" s="152">
        <v>335.7242</v>
      </c>
      <c r="X3237" s="152">
        <v>348.07986</v>
      </c>
      <c r="Y3237" s="154">
        <f t="shared" si="550"/>
        <v>12.35566</v>
      </c>
      <c r="Z3237" s="154">
        <f t="shared" si="551"/>
        <v>0.79431999999997061</v>
      </c>
      <c r="AA3237" s="154">
        <f t="shared" si="552"/>
        <v>-11.56134000000003</v>
      </c>
      <c r="AB3237" s="155">
        <f t="shared" si="556"/>
        <v>11.322947333333326</v>
      </c>
      <c r="AC3237" s="155">
        <f t="shared" si="553"/>
        <v>11.56134000000003</v>
      </c>
      <c r="AD3237" s="155">
        <f t="shared" si="557"/>
        <v>10.238708000000003</v>
      </c>
      <c r="AE3237" s="152">
        <f t="shared" si="554"/>
        <v>0</v>
      </c>
      <c r="AF3237" s="152"/>
      <c r="AG3237" s="156">
        <v>40217</v>
      </c>
      <c r="AH3237" s="159">
        <v>399.06312000000003</v>
      </c>
      <c r="AI3237" s="155">
        <f t="shared" si="558"/>
        <v>387.72450583333341</v>
      </c>
      <c r="AJ3237" s="158">
        <f t="shared" si="555"/>
        <v>2.8971206359535377E-2</v>
      </c>
      <c r="AK3237" s="155">
        <f t="shared" si="559"/>
        <v>2.6323238627477857E-2</v>
      </c>
      <c r="AL3237" s="158">
        <f t="shared" si="560"/>
        <v>2.6407172737235227E-2</v>
      </c>
    </row>
    <row r="3238" spans="18:38" ht="14.25" x14ac:dyDescent="0.2">
      <c r="R3238" s="152" t="s">
        <v>91</v>
      </c>
      <c r="S3238" s="152"/>
      <c r="T3238" s="152" t="s">
        <v>89</v>
      </c>
      <c r="U3238" s="162">
        <v>40218</v>
      </c>
      <c r="V3238" s="152">
        <v>347.11959000000002</v>
      </c>
      <c r="W3238" s="152">
        <v>339.17149000000001</v>
      </c>
      <c r="X3238" s="152">
        <v>347.95720999999998</v>
      </c>
      <c r="Y3238" s="154">
        <f t="shared" si="550"/>
        <v>8.7857199999999693</v>
      </c>
      <c r="Z3238" s="154">
        <f t="shared" si="551"/>
        <v>0.83761999999995851</v>
      </c>
      <c r="AA3238" s="154">
        <f t="shared" si="552"/>
        <v>-7.9481000000000108</v>
      </c>
      <c r="AB3238" s="155">
        <f t="shared" si="556"/>
        <v>11.111581666666659</v>
      </c>
      <c r="AC3238" s="155">
        <f t="shared" si="553"/>
        <v>7.9481000000000108</v>
      </c>
      <c r="AD3238" s="155">
        <f t="shared" si="557"/>
        <v>10.044367000000001</v>
      </c>
      <c r="AE3238" s="152">
        <f t="shared" si="554"/>
        <v>0</v>
      </c>
      <c r="AF3238" s="152"/>
      <c r="AG3238" s="156">
        <v>40218</v>
      </c>
      <c r="AH3238" s="159">
        <v>398.95918</v>
      </c>
      <c r="AI3238" s="155">
        <f t="shared" si="558"/>
        <v>387.16861183333339</v>
      </c>
      <c r="AJ3238" s="158">
        <f t="shared" si="555"/>
        <v>1.9922088269782413E-2</v>
      </c>
      <c r="AK3238" s="155">
        <f t="shared" si="559"/>
        <v>2.5882308509145087E-2</v>
      </c>
      <c r="AL3238" s="158">
        <f t="shared" si="560"/>
        <v>2.5943133541837464E-2</v>
      </c>
    </row>
    <row r="3239" spans="18:38" ht="14.25" x14ac:dyDescent="0.2">
      <c r="R3239" s="152" t="s">
        <v>91</v>
      </c>
      <c r="S3239" s="152"/>
      <c r="T3239" s="152" t="s">
        <v>89</v>
      </c>
      <c r="U3239" s="162">
        <v>40219</v>
      </c>
      <c r="V3239" s="152">
        <v>344.97651000000002</v>
      </c>
      <c r="W3239" s="152">
        <v>334.55029000000002</v>
      </c>
      <c r="X3239" s="152">
        <v>347.41660999999999</v>
      </c>
      <c r="Y3239" s="154">
        <f t="shared" si="550"/>
        <v>12.866319999999973</v>
      </c>
      <c r="Z3239" s="154">
        <f t="shared" si="551"/>
        <v>2.4400999999999726</v>
      </c>
      <c r="AA3239" s="154">
        <f t="shared" si="552"/>
        <v>-10.426220000000001</v>
      </c>
      <c r="AB3239" s="155">
        <f t="shared" si="556"/>
        <v>10.838656333333324</v>
      </c>
      <c r="AC3239" s="155">
        <f t="shared" si="553"/>
        <v>10.426220000000001</v>
      </c>
      <c r="AD3239" s="155">
        <f t="shared" si="557"/>
        <v>9.6965193333333346</v>
      </c>
      <c r="AE3239" s="152">
        <f t="shared" si="554"/>
        <v>0</v>
      </c>
      <c r="AF3239" s="152"/>
      <c r="AG3239" s="156">
        <v>40219</v>
      </c>
      <c r="AH3239" s="159">
        <v>411.60356000000002</v>
      </c>
      <c r="AI3239" s="155">
        <f t="shared" si="558"/>
        <v>386.74230449999999</v>
      </c>
      <c r="AJ3239" s="158">
        <f t="shared" si="555"/>
        <v>2.5330733291033733E-2</v>
      </c>
      <c r="AK3239" s="155">
        <f t="shared" si="559"/>
        <v>2.5088117360780149E-2</v>
      </c>
      <c r="AL3239" s="158">
        <f t="shared" si="560"/>
        <v>2.5072300652160321E-2</v>
      </c>
    </row>
    <row r="3240" spans="18:38" ht="14.25" x14ac:dyDescent="0.2">
      <c r="R3240" s="152" t="s">
        <v>91</v>
      </c>
      <c r="S3240" s="152"/>
      <c r="T3240" s="152" t="s">
        <v>89</v>
      </c>
      <c r="U3240" s="162">
        <v>40220</v>
      </c>
      <c r="V3240" s="152">
        <v>348.23500000000001</v>
      </c>
      <c r="W3240" s="152">
        <v>338.64904999999999</v>
      </c>
      <c r="X3240" s="152">
        <v>348.29892000000001</v>
      </c>
      <c r="Y3240" s="154">
        <f t="shared" si="550"/>
        <v>9.6498700000000213</v>
      </c>
      <c r="Z3240" s="154">
        <f t="shared" si="551"/>
        <v>6.391999999999598E-2</v>
      </c>
      <c r="AA3240" s="154">
        <f t="shared" si="552"/>
        <v>-9.5859500000000253</v>
      </c>
      <c r="AB3240" s="155">
        <f t="shared" si="556"/>
        <v>10.86025066666666</v>
      </c>
      <c r="AC3240" s="155">
        <f t="shared" si="553"/>
        <v>9.5859500000000253</v>
      </c>
      <c r="AD3240" s="155">
        <f t="shared" si="557"/>
        <v>9.839417333333337</v>
      </c>
      <c r="AE3240" s="152">
        <f t="shared" si="554"/>
        <v>0</v>
      </c>
      <c r="AF3240" s="152"/>
      <c r="AG3240" s="156">
        <v>40220</v>
      </c>
      <c r="AH3240" s="159">
        <v>420.58434999999997</v>
      </c>
      <c r="AI3240" s="155">
        <f t="shared" si="558"/>
        <v>386.27664316666664</v>
      </c>
      <c r="AJ3240" s="158">
        <f t="shared" si="555"/>
        <v>2.2791979777659406E-2</v>
      </c>
      <c r="AK3240" s="155">
        <f t="shared" si="559"/>
        <v>2.5441379041889645E-2</v>
      </c>
      <c r="AL3240" s="158">
        <f t="shared" si="560"/>
        <v>2.5472462566389052E-2</v>
      </c>
    </row>
    <row r="3241" spans="18:38" ht="14.25" x14ac:dyDescent="0.2">
      <c r="R3241" s="152" t="s">
        <v>91</v>
      </c>
      <c r="S3241" s="152"/>
      <c r="T3241" s="152" t="s">
        <v>89</v>
      </c>
      <c r="U3241" s="162">
        <v>40221</v>
      </c>
      <c r="V3241" s="152">
        <v>343.91950000000003</v>
      </c>
      <c r="W3241" s="152">
        <v>337.35363000000001</v>
      </c>
      <c r="X3241" s="152">
        <v>345.58870999999999</v>
      </c>
      <c r="Y3241" s="154">
        <f t="shared" si="550"/>
        <v>8.2350799999999822</v>
      </c>
      <c r="Z3241" s="154">
        <f t="shared" si="551"/>
        <v>1.6692099999999641</v>
      </c>
      <c r="AA3241" s="154">
        <f t="shared" si="552"/>
        <v>-6.5658700000000181</v>
      </c>
      <c r="AB3241" s="155">
        <f t="shared" si="556"/>
        <v>10.689602999999993</v>
      </c>
      <c r="AC3241" s="155">
        <f t="shared" si="553"/>
        <v>6.5658700000000181</v>
      </c>
      <c r="AD3241" s="155">
        <f t="shared" si="557"/>
        <v>9.6433160000000058</v>
      </c>
      <c r="AE3241" s="152">
        <f t="shared" si="554"/>
        <v>0</v>
      </c>
      <c r="AF3241" s="152"/>
      <c r="AG3241" s="156">
        <v>40221</v>
      </c>
      <c r="AH3241" s="159">
        <v>393.97174000000001</v>
      </c>
      <c r="AI3241" s="155">
        <f t="shared" si="558"/>
        <v>384.75384983333333</v>
      </c>
      <c r="AJ3241" s="158">
        <f t="shared" si="555"/>
        <v>1.6665840042232517E-2</v>
      </c>
      <c r="AK3241" s="155">
        <f t="shared" si="559"/>
        <v>2.505306890431553E-2</v>
      </c>
      <c r="AL3241" s="158">
        <f t="shared" si="560"/>
        <v>2.5063598464777605E-2</v>
      </c>
    </row>
    <row r="3242" spans="18:38" ht="14.25" x14ac:dyDescent="0.2">
      <c r="R3242" s="152" t="s">
        <v>91</v>
      </c>
      <c r="S3242" s="152"/>
      <c r="T3242" s="152" t="s">
        <v>89</v>
      </c>
      <c r="U3242" s="162">
        <v>40222</v>
      </c>
      <c r="V3242" s="152">
        <v>346.53447</v>
      </c>
      <c r="W3242" s="152">
        <v>339.30914000000001</v>
      </c>
      <c r="X3242" s="152">
        <v>348.77217000000002</v>
      </c>
      <c r="Y3242" s="154">
        <f t="shared" si="550"/>
        <v>9.4630300000000034</v>
      </c>
      <c r="Z3242" s="154">
        <f t="shared" si="551"/>
        <v>2.237700000000018</v>
      </c>
      <c r="AA3242" s="154">
        <f t="shared" si="552"/>
        <v>-7.2253299999999854</v>
      </c>
      <c r="AB3242" s="155">
        <f t="shared" si="556"/>
        <v>10.610967999999993</v>
      </c>
      <c r="AC3242" s="155">
        <f t="shared" si="553"/>
        <v>7.2253299999999854</v>
      </c>
      <c r="AD3242" s="155">
        <f t="shared" si="557"/>
        <v>9.543329666666672</v>
      </c>
      <c r="AE3242" s="152">
        <f t="shared" si="554"/>
        <v>0</v>
      </c>
      <c r="AF3242" s="152"/>
      <c r="AG3242" s="156">
        <v>40222</v>
      </c>
      <c r="AH3242" s="159">
        <v>379.15530000000001</v>
      </c>
      <c r="AI3242" s="155">
        <f t="shared" si="558"/>
        <v>383.56496450000003</v>
      </c>
      <c r="AJ3242" s="158">
        <f t="shared" si="555"/>
        <v>1.9056386657393381E-2</v>
      </c>
      <c r="AK3242" s="155">
        <f t="shared" si="559"/>
        <v>2.4866650390281509E-2</v>
      </c>
      <c r="AL3242" s="158">
        <f t="shared" si="560"/>
        <v>2.488060837127545E-2</v>
      </c>
    </row>
    <row r="3243" spans="18:38" ht="14.25" x14ac:dyDescent="0.2">
      <c r="R3243" s="152" t="s">
        <v>91</v>
      </c>
      <c r="S3243" s="152"/>
      <c r="T3243" s="152" t="s">
        <v>89</v>
      </c>
      <c r="U3243" s="162">
        <v>40223</v>
      </c>
      <c r="V3243" s="152">
        <v>346.05565999999999</v>
      </c>
      <c r="W3243" s="152">
        <v>344.48946999999998</v>
      </c>
      <c r="X3243" s="152">
        <v>350.16656</v>
      </c>
      <c r="Y3243" s="154">
        <f t="shared" si="550"/>
        <v>5.6770900000000211</v>
      </c>
      <c r="Z3243" s="154">
        <f t="shared" si="551"/>
        <v>4.1109000000000151</v>
      </c>
      <c r="AA3243" s="154">
        <f t="shared" si="552"/>
        <v>-1.566190000000006</v>
      </c>
      <c r="AB3243" s="155">
        <f t="shared" si="556"/>
        <v>10.320947333333326</v>
      </c>
      <c r="AC3243" s="155">
        <f t="shared" si="553"/>
        <v>1.566190000000006</v>
      </c>
      <c r="AD3243" s="155">
        <f t="shared" si="557"/>
        <v>9.1573016666666724</v>
      </c>
      <c r="AE3243" s="152">
        <f t="shared" si="554"/>
        <v>0</v>
      </c>
      <c r="AF3243" s="152"/>
      <c r="AG3243" s="156">
        <v>40223</v>
      </c>
      <c r="AH3243" s="159">
        <v>371.42351000000002</v>
      </c>
      <c r="AI3243" s="155">
        <f t="shared" si="558"/>
        <v>382.6984148333334</v>
      </c>
      <c r="AJ3243" s="158">
        <f t="shared" si="555"/>
        <v>4.2167228455732538E-3</v>
      </c>
      <c r="AK3243" s="155">
        <f t="shared" si="559"/>
        <v>2.3904509581505543E-2</v>
      </c>
      <c r="AL3243" s="158">
        <f t="shared" si="560"/>
        <v>2.3928245615165957E-2</v>
      </c>
    </row>
    <row r="3244" spans="18:38" ht="14.25" x14ac:dyDescent="0.2">
      <c r="R3244" s="152" t="s">
        <v>91</v>
      </c>
      <c r="S3244" s="152"/>
      <c r="T3244" s="152" t="s">
        <v>89</v>
      </c>
      <c r="U3244" s="162">
        <v>40224</v>
      </c>
      <c r="V3244" s="152">
        <v>344.79725000000002</v>
      </c>
      <c r="W3244" s="152">
        <v>336.50479000000001</v>
      </c>
      <c r="X3244" s="152">
        <v>346.14717999999999</v>
      </c>
      <c r="Y3244" s="154">
        <f t="shared" si="550"/>
        <v>9.6423899999999776</v>
      </c>
      <c r="Z3244" s="154">
        <f t="shared" si="551"/>
        <v>1.3499299999999721</v>
      </c>
      <c r="AA3244" s="154">
        <f t="shared" si="552"/>
        <v>-8.2924600000000055</v>
      </c>
      <c r="AB3244" s="155">
        <f t="shared" si="556"/>
        <v>10.542117666666659</v>
      </c>
      <c r="AC3244" s="155">
        <f t="shared" si="553"/>
        <v>8.2924600000000055</v>
      </c>
      <c r="AD3244" s="155">
        <f t="shared" si="557"/>
        <v>9.433717000000005</v>
      </c>
      <c r="AE3244" s="152">
        <f t="shared" si="554"/>
        <v>0</v>
      </c>
      <c r="AF3244" s="152"/>
      <c r="AG3244" s="156">
        <v>40224</v>
      </c>
      <c r="AH3244" s="159">
        <v>389.78611000000001</v>
      </c>
      <c r="AI3244" s="155">
        <f t="shared" si="558"/>
        <v>383.43976366666669</v>
      </c>
      <c r="AJ3244" s="158">
        <f t="shared" si="555"/>
        <v>2.1274385585468927E-2</v>
      </c>
      <c r="AK3244" s="155">
        <f t="shared" si="559"/>
        <v>2.4613655767687839E-2</v>
      </c>
      <c r="AL3244" s="158">
        <f t="shared" si="560"/>
        <v>2.4602865675144112E-2</v>
      </c>
    </row>
    <row r="3245" spans="18:38" ht="14.25" x14ac:dyDescent="0.2">
      <c r="R3245" s="152" t="s">
        <v>91</v>
      </c>
      <c r="S3245" s="152"/>
      <c r="T3245" s="152" t="s">
        <v>89</v>
      </c>
      <c r="U3245" s="162">
        <v>40225</v>
      </c>
      <c r="V3245" s="152">
        <v>347.09208999999998</v>
      </c>
      <c r="W3245" s="152">
        <v>338.21102999999999</v>
      </c>
      <c r="X3245" s="152">
        <v>348.69632000000001</v>
      </c>
      <c r="Y3245" s="154">
        <f t="shared" si="550"/>
        <v>10.48529000000002</v>
      </c>
      <c r="Z3245" s="154">
        <f t="shared" si="551"/>
        <v>1.6042300000000296</v>
      </c>
      <c r="AA3245" s="154">
        <f t="shared" si="552"/>
        <v>-8.8810599999999909</v>
      </c>
      <c r="AB3245" s="155">
        <f t="shared" si="556"/>
        <v>10.688668666666661</v>
      </c>
      <c r="AC3245" s="155">
        <f t="shared" si="553"/>
        <v>8.8810599999999909</v>
      </c>
      <c r="AD3245" s="155">
        <f t="shared" si="557"/>
        <v>9.5352266666666701</v>
      </c>
      <c r="AE3245" s="152">
        <f t="shared" si="554"/>
        <v>0</v>
      </c>
      <c r="AF3245" s="152"/>
      <c r="AG3245" s="156">
        <v>40225</v>
      </c>
      <c r="AH3245" s="159">
        <v>386.67651999999998</v>
      </c>
      <c r="AI3245" s="155">
        <f t="shared" si="558"/>
        <v>384.5823966666668</v>
      </c>
      <c r="AJ3245" s="158">
        <f t="shared" si="555"/>
        <v>2.2967673341013805E-2</v>
      </c>
      <c r="AK3245" s="155">
        <f t="shared" si="559"/>
        <v>2.48272385506716E-2</v>
      </c>
      <c r="AL3245" s="158">
        <f t="shared" si="560"/>
        <v>2.4793715857284127E-2</v>
      </c>
    </row>
    <row r="3246" spans="18:38" ht="14.25" x14ac:dyDescent="0.2">
      <c r="R3246" s="152" t="s">
        <v>91</v>
      </c>
      <c r="S3246" s="152"/>
      <c r="T3246" s="152" t="s">
        <v>89</v>
      </c>
      <c r="U3246" s="162">
        <v>40226</v>
      </c>
      <c r="V3246" s="152">
        <v>346.93952999999999</v>
      </c>
      <c r="W3246" s="152">
        <v>334.50015000000002</v>
      </c>
      <c r="X3246" s="152">
        <v>347.40363000000002</v>
      </c>
      <c r="Y3246" s="154">
        <f t="shared" si="550"/>
        <v>12.903480000000002</v>
      </c>
      <c r="Z3246" s="154">
        <f t="shared" si="551"/>
        <v>0.46410000000003038</v>
      </c>
      <c r="AA3246" s="154">
        <f t="shared" si="552"/>
        <v>-12.439379999999971</v>
      </c>
      <c r="AB3246" s="155">
        <f t="shared" si="556"/>
        <v>10.838822999999994</v>
      </c>
      <c r="AC3246" s="155">
        <f t="shared" si="553"/>
        <v>12.439379999999971</v>
      </c>
      <c r="AD3246" s="155">
        <f t="shared" si="557"/>
        <v>9.6675990000000027</v>
      </c>
      <c r="AE3246" s="152">
        <f t="shared" si="554"/>
        <v>0</v>
      </c>
      <c r="AF3246" s="152"/>
      <c r="AG3246" s="156">
        <v>40226</v>
      </c>
      <c r="AH3246" s="159">
        <v>386.89753999999999</v>
      </c>
      <c r="AI3246" s="155">
        <f t="shared" si="558"/>
        <v>384.77427233333333</v>
      </c>
      <c r="AJ3246" s="158">
        <f t="shared" si="555"/>
        <v>3.2151613060139826E-2</v>
      </c>
      <c r="AK3246" s="155">
        <f t="shared" si="559"/>
        <v>2.5158357826059987E-2</v>
      </c>
      <c r="AL3246" s="158">
        <f t="shared" si="560"/>
        <v>2.5125377903709938E-2</v>
      </c>
    </row>
    <row r="3247" spans="18:38" ht="14.25" x14ac:dyDescent="0.2">
      <c r="R3247" s="152" t="s">
        <v>91</v>
      </c>
      <c r="S3247" s="152"/>
      <c r="T3247" s="152" t="s">
        <v>89</v>
      </c>
      <c r="U3247" s="162">
        <v>40227</v>
      </c>
      <c r="V3247" s="152">
        <v>347.68905999999998</v>
      </c>
      <c r="W3247" s="152">
        <v>335.87902000000003</v>
      </c>
      <c r="X3247" s="152">
        <v>348.86493999999999</v>
      </c>
      <c r="Y3247" s="154">
        <f t="shared" si="550"/>
        <v>12.985919999999965</v>
      </c>
      <c r="Z3247" s="154">
        <f t="shared" si="551"/>
        <v>1.1758800000000065</v>
      </c>
      <c r="AA3247" s="154">
        <f t="shared" si="552"/>
        <v>-11.810039999999958</v>
      </c>
      <c r="AB3247" s="155">
        <f t="shared" si="556"/>
        <v>10.900594333333325</v>
      </c>
      <c r="AC3247" s="155">
        <f t="shared" si="553"/>
        <v>11.810039999999958</v>
      </c>
      <c r="AD3247" s="155">
        <f t="shared" si="557"/>
        <v>9.7479010000000024</v>
      </c>
      <c r="AE3247" s="152">
        <f t="shared" si="554"/>
        <v>0</v>
      </c>
      <c r="AF3247" s="152"/>
      <c r="AG3247" s="156">
        <v>40227</v>
      </c>
      <c r="AH3247" s="159">
        <v>392.28278</v>
      </c>
      <c r="AI3247" s="155">
        <f t="shared" si="558"/>
        <v>384.99502400000006</v>
      </c>
      <c r="AJ3247" s="158">
        <f t="shared" si="555"/>
        <v>3.0105935315335428E-2</v>
      </c>
      <c r="AK3247" s="155">
        <f t="shared" si="559"/>
        <v>2.5349344759305812E-2</v>
      </c>
      <c r="AL3247" s="158">
        <f t="shared" si="560"/>
        <v>2.5319550623594554E-2</v>
      </c>
    </row>
    <row r="3248" spans="18:38" ht="14.25" x14ac:dyDescent="0.2">
      <c r="R3248" s="152" t="s">
        <v>91</v>
      </c>
      <c r="S3248" s="152"/>
      <c r="T3248" s="152" t="s">
        <v>89</v>
      </c>
      <c r="U3248" s="162">
        <v>40228</v>
      </c>
      <c r="V3248" s="152">
        <v>347.58593000000002</v>
      </c>
      <c r="W3248" s="152">
        <v>337.55900000000003</v>
      </c>
      <c r="X3248" s="152">
        <v>350.12103000000002</v>
      </c>
      <c r="Y3248" s="154">
        <f t="shared" si="550"/>
        <v>12.562029999999993</v>
      </c>
      <c r="Z3248" s="154">
        <f t="shared" si="551"/>
        <v>2.5350999999999999</v>
      </c>
      <c r="AA3248" s="154">
        <f t="shared" si="552"/>
        <v>-10.026929999999993</v>
      </c>
      <c r="AB3248" s="155">
        <f t="shared" si="556"/>
        <v>10.813888666666658</v>
      </c>
      <c r="AC3248" s="155">
        <f t="shared" si="553"/>
        <v>10.026929999999993</v>
      </c>
      <c r="AD3248" s="155">
        <f t="shared" si="557"/>
        <v>9.6586816666666682</v>
      </c>
      <c r="AE3248" s="152">
        <f t="shared" si="554"/>
        <v>0</v>
      </c>
      <c r="AF3248" s="152"/>
      <c r="AG3248" s="156">
        <v>40228</v>
      </c>
      <c r="AH3248" s="159">
        <v>386.08226999999999</v>
      </c>
      <c r="AI3248" s="155">
        <f t="shared" si="558"/>
        <v>384.73153466666668</v>
      </c>
      <c r="AJ3248" s="158">
        <f t="shared" si="555"/>
        <v>2.5970967275964249E-2</v>
      </c>
      <c r="AK3248" s="155">
        <f t="shared" si="559"/>
        <v>2.5140261030822501E-2</v>
      </c>
      <c r="AL3248" s="158">
        <f t="shared" si="560"/>
        <v>2.5104990873792029E-2</v>
      </c>
    </row>
    <row r="3249" spans="18:38" ht="14.25" x14ac:dyDescent="0.2">
      <c r="R3249" s="152" t="s">
        <v>91</v>
      </c>
      <c r="S3249" s="152"/>
      <c r="T3249" s="152" t="s">
        <v>89</v>
      </c>
      <c r="U3249" s="162">
        <v>40229</v>
      </c>
      <c r="V3249" s="152">
        <v>347.92338999999998</v>
      </c>
      <c r="W3249" s="152">
        <v>343.09183000000002</v>
      </c>
      <c r="X3249" s="152">
        <v>349.01053000000002</v>
      </c>
      <c r="Y3249" s="154">
        <f t="shared" si="550"/>
        <v>5.9187000000000012</v>
      </c>
      <c r="Z3249" s="154">
        <f t="shared" si="551"/>
        <v>1.0871400000000335</v>
      </c>
      <c r="AA3249" s="154">
        <f t="shared" si="552"/>
        <v>-4.8315599999999677</v>
      </c>
      <c r="AB3249" s="155">
        <f t="shared" si="556"/>
        <v>10.687105333333326</v>
      </c>
      <c r="AC3249" s="155">
        <f t="shared" si="553"/>
        <v>4.8315599999999677</v>
      </c>
      <c r="AD3249" s="155">
        <f t="shared" si="557"/>
        <v>9.5117523333333338</v>
      </c>
      <c r="AE3249" s="152">
        <f t="shared" si="554"/>
        <v>0</v>
      </c>
      <c r="AF3249" s="152"/>
      <c r="AG3249" s="156">
        <v>40229</v>
      </c>
      <c r="AH3249" s="159">
        <v>365.43160999999998</v>
      </c>
      <c r="AI3249" s="155">
        <f t="shared" si="558"/>
        <v>383.95171033333338</v>
      </c>
      <c r="AJ3249" s="158">
        <f t="shared" si="555"/>
        <v>1.3221516332426655E-2</v>
      </c>
      <c r="AK3249" s="155">
        <f t="shared" si="559"/>
        <v>2.4788898843853005E-2</v>
      </c>
      <c r="AL3249" s="158">
        <f t="shared" si="560"/>
        <v>2.4773303718521177E-2</v>
      </c>
    </row>
    <row r="3250" spans="18:38" ht="14.25" x14ac:dyDescent="0.2">
      <c r="R3250" s="152" t="s">
        <v>91</v>
      </c>
      <c r="S3250" s="152"/>
      <c r="T3250" s="152" t="s">
        <v>89</v>
      </c>
      <c r="U3250" s="162">
        <v>40230</v>
      </c>
      <c r="V3250" s="152">
        <v>347.03447</v>
      </c>
      <c r="W3250" s="152">
        <v>336.92088000000001</v>
      </c>
      <c r="X3250" s="152">
        <v>348.76195999999999</v>
      </c>
      <c r="Y3250" s="154">
        <f t="shared" si="550"/>
        <v>11.841079999999977</v>
      </c>
      <c r="Z3250" s="154">
        <f t="shared" si="551"/>
        <v>1.7274899999999889</v>
      </c>
      <c r="AA3250" s="154">
        <f t="shared" si="552"/>
        <v>-10.113589999999988</v>
      </c>
      <c r="AB3250" s="155">
        <f t="shared" si="556"/>
        <v>10.646643333333325</v>
      </c>
      <c r="AC3250" s="155">
        <f t="shared" si="553"/>
        <v>10.113589999999988</v>
      </c>
      <c r="AD3250" s="155">
        <f t="shared" si="557"/>
        <v>9.415954000000001</v>
      </c>
      <c r="AE3250" s="152">
        <f t="shared" si="554"/>
        <v>0</v>
      </c>
      <c r="AF3250" s="152"/>
      <c r="AG3250" s="156">
        <v>40230</v>
      </c>
      <c r="AH3250" s="159">
        <v>372.31788999999998</v>
      </c>
      <c r="AI3250" s="155">
        <f t="shared" si="558"/>
        <v>384.06196833333343</v>
      </c>
      <c r="AJ3250" s="158">
        <f t="shared" si="555"/>
        <v>2.7163857208150777E-2</v>
      </c>
      <c r="AK3250" s="155">
        <f t="shared" si="559"/>
        <v>2.4521173509193812E-2</v>
      </c>
      <c r="AL3250" s="158">
        <f t="shared" si="560"/>
        <v>2.4516757128703111E-2</v>
      </c>
    </row>
    <row r="3251" spans="18:38" ht="14.25" x14ac:dyDescent="0.2">
      <c r="R3251" s="152" t="s">
        <v>91</v>
      </c>
      <c r="S3251" s="152"/>
      <c r="T3251" s="152" t="s">
        <v>89</v>
      </c>
      <c r="U3251" s="162">
        <v>40231</v>
      </c>
      <c r="V3251" s="152">
        <v>346.58702</v>
      </c>
      <c r="W3251" s="152">
        <v>335.38481999999999</v>
      </c>
      <c r="X3251" s="152">
        <v>346.98111</v>
      </c>
      <c r="Y3251" s="154">
        <f t="shared" si="550"/>
        <v>11.59629000000001</v>
      </c>
      <c r="Z3251" s="154">
        <f t="shared" si="551"/>
        <v>0.3940900000000056</v>
      </c>
      <c r="AA3251" s="154">
        <f t="shared" si="552"/>
        <v>-11.202200000000005</v>
      </c>
      <c r="AB3251" s="155">
        <f t="shared" si="556"/>
        <v>10.641607333333326</v>
      </c>
      <c r="AC3251" s="155">
        <f t="shared" si="553"/>
        <v>11.202200000000005</v>
      </c>
      <c r="AD3251" s="155">
        <f t="shared" si="557"/>
        <v>9.4108956666666685</v>
      </c>
      <c r="AE3251" s="152">
        <f t="shared" si="554"/>
        <v>0</v>
      </c>
      <c r="AF3251" s="152"/>
      <c r="AG3251" s="156">
        <v>40231</v>
      </c>
      <c r="AH3251" s="159">
        <v>394.60996999999998</v>
      </c>
      <c r="AI3251" s="155">
        <f t="shared" si="558"/>
        <v>385.28115166666669</v>
      </c>
      <c r="AJ3251" s="158">
        <f t="shared" si="555"/>
        <v>2.8388030844735134E-2</v>
      </c>
      <c r="AK3251" s="155">
        <f t="shared" si="559"/>
        <v>2.441037817877385E-2</v>
      </c>
      <c r="AL3251" s="158">
        <f t="shared" si="560"/>
        <v>2.4426047383726376E-2</v>
      </c>
    </row>
    <row r="3252" spans="18:38" ht="14.25" x14ac:dyDescent="0.2">
      <c r="R3252" s="152" t="s">
        <v>91</v>
      </c>
      <c r="S3252" s="152"/>
      <c r="T3252" s="152" t="s">
        <v>89</v>
      </c>
      <c r="U3252" s="162">
        <v>40232</v>
      </c>
      <c r="V3252" s="152">
        <v>348.40929999999997</v>
      </c>
      <c r="W3252" s="152">
        <v>334.36324000000002</v>
      </c>
      <c r="X3252" s="152">
        <v>348.34348</v>
      </c>
      <c r="Y3252" s="154">
        <f t="shared" si="550"/>
        <v>13.980239999999981</v>
      </c>
      <c r="Z3252" s="154">
        <f t="shared" si="551"/>
        <v>-6.5819999999973788E-2</v>
      </c>
      <c r="AA3252" s="154">
        <f t="shared" si="552"/>
        <v>-14.046059999999954</v>
      </c>
      <c r="AB3252" s="155">
        <f t="shared" si="556"/>
        <v>10.782358333333326</v>
      </c>
      <c r="AC3252" s="155">
        <f t="shared" si="553"/>
        <v>14.046059999999954</v>
      </c>
      <c r="AD3252" s="155">
        <f t="shared" si="557"/>
        <v>9.5612250000000003</v>
      </c>
      <c r="AE3252" s="152">
        <f t="shared" si="554"/>
        <v>0</v>
      </c>
      <c r="AF3252" s="152"/>
      <c r="AG3252" s="156">
        <v>40232</v>
      </c>
      <c r="AH3252" s="159">
        <v>401.54441000000003</v>
      </c>
      <c r="AI3252" s="155">
        <f t="shared" si="558"/>
        <v>386.52939700000002</v>
      </c>
      <c r="AJ3252" s="158">
        <f t="shared" si="555"/>
        <v>3.498009099416912E-2</v>
      </c>
      <c r="AK3252" s="155">
        <f t="shared" si="559"/>
        <v>2.4703337426837748E-2</v>
      </c>
      <c r="AL3252" s="158">
        <f t="shared" si="560"/>
        <v>2.4736087537476484E-2</v>
      </c>
    </row>
    <row r="3253" spans="18:38" ht="14.25" x14ac:dyDescent="0.2">
      <c r="R3253" s="152" t="s">
        <v>91</v>
      </c>
      <c r="S3253" s="152"/>
      <c r="T3253" s="152" t="s">
        <v>89</v>
      </c>
      <c r="U3253" s="162">
        <v>40233</v>
      </c>
      <c r="V3253" s="152">
        <v>344.09278999999998</v>
      </c>
      <c r="W3253" s="152">
        <v>331.66575999999998</v>
      </c>
      <c r="X3253" s="152">
        <v>344.84195</v>
      </c>
      <c r="Y3253" s="154">
        <f t="shared" si="550"/>
        <v>13.17619000000002</v>
      </c>
      <c r="Z3253" s="154">
        <f t="shared" si="551"/>
        <v>0.74916000000001759</v>
      </c>
      <c r="AA3253" s="154">
        <f t="shared" si="552"/>
        <v>-12.427030000000002</v>
      </c>
      <c r="AB3253" s="155">
        <f t="shared" si="556"/>
        <v>10.896411999999994</v>
      </c>
      <c r="AC3253" s="155">
        <f t="shared" si="553"/>
        <v>12.427030000000002</v>
      </c>
      <c r="AD3253" s="155">
        <f t="shared" si="557"/>
        <v>9.6917963333333343</v>
      </c>
      <c r="AE3253" s="152">
        <f t="shared" si="554"/>
        <v>0</v>
      </c>
      <c r="AF3253" s="152"/>
      <c r="AG3253" s="156">
        <v>40233</v>
      </c>
      <c r="AH3253" s="159">
        <v>367.20499000000007</v>
      </c>
      <c r="AI3253" s="155">
        <f t="shared" si="558"/>
        <v>385.53527333333335</v>
      </c>
      <c r="AJ3253" s="158">
        <f t="shared" si="555"/>
        <v>3.3842214399101712E-2</v>
      </c>
      <c r="AK3253" s="155">
        <f t="shared" si="559"/>
        <v>2.5116946517565675E-2</v>
      </c>
      <c r="AL3253" s="158">
        <f t="shared" si="560"/>
        <v>2.5138546337247381E-2</v>
      </c>
    </row>
    <row r="3254" spans="18:38" ht="14.25" x14ac:dyDescent="0.2">
      <c r="R3254" s="152" t="s">
        <v>91</v>
      </c>
      <c r="S3254" s="152"/>
      <c r="T3254" s="152" t="s">
        <v>89</v>
      </c>
      <c r="U3254" s="162">
        <v>40234</v>
      </c>
      <c r="V3254" s="152">
        <v>345.27496000000002</v>
      </c>
      <c r="W3254" s="152">
        <v>339.92649999999998</v>
      </c>
      <c r="X3254" s="152">
        <v>347.08649000000003</v>
      </c>
      <c r="Y3254" s="154">
        <f t="shared" si="550"/>
        <v>7.1599900000000503</v>
      </c>
      <c r="Z3254" s="154">
        <f t="shared" si="551"/>
        <v>1.8115300000000047</v>
      </c>
      <c r="AA3254" s="154">
        <f t="shared" si="552"/>
        <v>-5.3484600000000455</v>
      </c>
      <c r="AB3254" s="155">
        <f t="shared" si="556"/>
        <v>10.790767999999995</v>
      </c>
      <c r="AC3254" s="155">
        <f t="shared" si="553"/>
        <v>5.3484600000000455</v>
      </c>
      <c r="AD3254" s="155">
        <f t="shared" si="557"/>
        <v>9.5220906666666671</v>
      </c>
      <c r="AE3254" s="152">
        <f t="shared" si="554"/>
        <v>0</v>
      </c>
      <c r="AF3254" s="152"/>
      <c r="AG3254" s="156">
        <v>40234</v>
      </c>
      <c r="AH3254" s="159">
        <v>358.75509999999991</v>
      </c>
      <c r="AI3254" s="155">
        <f t="shared" si="558"/>
        <v>383.59255366666673</v>
      </c>
      <c r="AJ3254" s="158">
        <f t="shared" si="555"/>
        <v>1.4908387365085672E-2</v>
      </c>
      <c r="AK3254" s="155">
        <f t="shared" si="559"/>
        <v>2.4779463383085999E-2</v>
      </c>
      <c r="AL3254" s="158">
        <f t="shared" si="560"/>
        <v>2.4823450235535983E-2</v>
      </c>
    </row>
    <row r="3255" spans="18:38" ht="14.25" x14ac:dyDescent="0.2">
      <c r="R3255" s="152" t="s">
        <v>91</v>
      </c>
      <c r="S3255" s="152"/>
      <c r="T3255" s="152" t="s">
        <v>89</v>
      </c>
      <c r="U3255" s="162">
        <v>40235</v>
      </c>
      <c r="V3255" s="152">
        <v>347.70913999999999</v>
      </c>
      <c r="W3255" s="152">
        <v>332.11855000000003</v>
      </c>
      <c r="X3255" s="152">
        <v>347.37259</v>
      </c>
      <c r="Y3255" s="154">
        <f t="shared" si="550"/>
        <v>15.254039999999975</v>
      </c>
      <c r="Z3255" s="154">
        <f t="shared" si="551"/>
        <v>-0.33654999999998836</v>
      </c>
      <c r="AA3255" s="154">
        <f t="shared" si="552"/>
        <v>-15.590589999999963</v>
      </c>
      <c r="AB3255" s="155">
        <f t="shared" si="556"/>
        <v>10.932158333333328</v>
      </c>
      <c r="AC3255" s="155">
        <f t="shared" si="553"/>
        <v>15.590589999999963</v>
      </c>
      <c r="AD3255" s="155">
        <f t="shared" si="557"/>
        <v>9.7800080000000005</v>
      </c>
      <c r="AE3255" s="152">
        <f t="shared" si="554"/>
        <v>0</v>
      </c>
      <c r="AF3255" s="152"/>
      <c r="AG3255" s="156">
        <v>40235</v>
      </c>
      <c r="AH3255" s="159">
        <v>365.34883999999994</v>
      </c>
      <c r="AI3255" s="155">
        <f t="shared" si="558"/>
        <v>382.75164666666672</v>
      </c>
      <c r="AJ3255" s="158">
        <f t="shared" si="555"/>
        <v>4.267316135450154E-2</v>
      </c>
      <c r="AK3255" s="155">
        <f t="shared" si="559"/>
        <v>2.5531689469218168E-2</v>
      </c>
      <c r="AL3255" s="158">
        <f t="shared" si="560"/>
        <v>2.55518378174798E-2</v>
      </c>
    </row>
    <row r="3256" spans="18:38" ht="14.25" x14ac:dyDescent="0.2">
      <c r="R3256" s="152" t="s">
        <v>91</v>
      </c>
      <c r="S3256" s="152"/>
      <c r="T3256" s="152" t="s">
        <v>89</v>
      </c>
      <c r="U3256" s="162">
        <v>40236</v>
      </c>
      <c r="V3256" s="152">
        <v>345.80943000000002</v>
      </c>
      <c r="W3256" s="152">
        <v>339.79948000000002</v>
      </c>
      <c r="X3256" s="152">
        <v>346.589</v>
      </c>
      <c r="Y3256" s="154">
        <f t="shared" si="550"/>
        <v>6.7895199999999818</v>
      </c>
      <c r="Z3256" s="154">
        <f t="shared" si="551"/>
        <v>0.77956999999997834</v>
      </c>
      <c r="AA3256" s="154">
        <f t="shared" si="552"/>
        <v>-6.0099500000000035</v>
      </c>
      <c r="AB3256" s="155">
        <f t="shared" si="556"/>
        <v>10.926399333333329</v>
      </c>
      <c r="AC3256" s="155">
        <f t="shared" si="553"/>
        <v>6.0099500000000035</v>
      </c>
      <c r="AD3256" s="155">
        <f t="shared" si="557"/>
        <v>9.8235806666666647</v>
      </c>
      <c r="AE3256" s="152">
        <f t="shared" si="554"/>
        <v>0</v>
      </c>
      <c r="AF3256" s="152"/>
      <c r="AG3256" s="156">
        <v>40236</v>
      </c>
      <c r="AH3256" s="159">
        <v>349.50770000000006</v>
      </c>
      <c r="AI3256" s="155">
        <f t="shared" si="558"/>
        <v>381.98641433333341</v>
      </c>
      <c r="AJ3256" s="158">
        <f t="shared" si="555"/>
        <v>1.7195472374428381E-2</v>
      </c>
      <c r="AK3256" s="155">
        <f t="shared" si="559"/>
        <v>2.5684002433866648E-2</v>
      </c>
      <c r="AL3256" s="158">
        <f t="shared" si="560"/>
        <v>2.5717094373137309E-2</v>
      </c>
    </row>
    <row r="3257" spans="18:38" ht="14.25" x14ac:dyDescent="0.2">
      <c r="R3257" s="152" t="s">
        <v>91</v>
      </c>
      <c r="S3257" s="152"/>
      <c r="T3257" s="152" t="s">
        <v>89</v>
      </c>
      <c r="U3257" s="162">
        <v>40237</v>
      </c>
      <c r="V3257" s="152">
        <v>346.55018000000001</v>
      </c>
      <c r="W3257" s="152">
        <v>327.87477000000001</v>
      </c>
      <c r="X3257" s="152">
        <v>346.63826</v>
      </c>
      <c r="Y3257" s="154">
        <f t="shared" si="550"/>
        <v>18.76348999999999</v>
      </c>
      <c r="Z3257" s="154">
        <f t="shared" si="551"/>
        <v>8.8079999999990832E-2</v>
      </c>
      <c r="AA3257" s="154">
        <f t="shared" si="552"/>
        <v>-18.675409999999999</v>
      </c>
      <c r="AB3257" s="155">
        <f t="shared" si="556"/>
        <v>11.328915333333327</v>
      </c>
      <c r="AC3257" s="155">
        <f t="shared" si="553"/>
        <v>18.675409999999999</v>
      </c>
      <c r="AD3257" s="155">
        <f t="shared" si="557"/>
        <v>10.229376666666665</v>
      </c>
      <c r="AE3257" s="152">
        <f t="shared" si="554"/>
        <v>0</v>
      </c>
      <c r="AF3257" s="152"/>
      <c r="AG3257" s="156">
        <v>40237</v>
      </c>
      <c r="AH3257" s="159">
        <v>365.57268999999997</v>
      </c>
      <c r="AI3257" s="155">
        <f t="shared" si="558"/>
        <v>381.19181266666675</v>
      </c>
      <c r="AJ3257" s="158">
        <f t="shared" si="555"/>
        <v>5.1085353230297378E-2</v>
      </c>
      <c r="AK3257" s="155">
        <f t="shared" si="559"/>
        <v>2.6830320346975692E-2</v>
      </c>
      <c r="AL3257" s="158">
        <f t="shared" si="560"/>
        <v>2.6835247575507992E-2</v>
      </c>
    </row>
    <row r="3258" spans="18:38" ht="14.25" x14ac:dyDescent="0.2">
      <c r="R3258" s="152" t="s">
        <v>91</v>
      </c>
      <c r="S3258" s="152"/>
      <c r="T3258" s="152" t="s">
        <v>89</v>
      </c>
      <c r="U3258" s="162">
        <v>40238</v>
      </c>
      <c r="V3258" s="152">
        <v>345.88249999999999</v>
      </c>
      <c r="W3258" s="152">
        <v>339.28415000000001</v>
      </c>
      <c r="X3258" s="152">
        <v>346.21534000000003</v>
      </c>
      <c r="Y3258" s="154">
        <f t="shared" si="550"/>
        <v>6.9311900000000151</v>
      </c>
      <c r="Z3258" s="154">
        <f t="shared" si="551"/>
        <v>0.33284000000003289</v>
      </c>
      <c r="AA3258" s="154">
        <f t="shared" si="552"/>
        <v>-6.5983499999999822</v>
      </c>
      <c r="AB3258" s="155">
        <f t="shared" si="556"/>
        <v>11.288886333333329</v>
      </c>
      <c r="AC3258" s="155">
        <f t="shared" si="553"/>
        <v>6.5983499999999822</v>
      </c>
      <c r="AD3258" s="155">
        <f t="shared" si="557"/>
        <v>10.207551999999998</v>
      </c>
      <c r="AE3258" s="152">
        <f t="shared" si="554"/>
        <v>0</v>
      </c>
      <c r="AF3258" s="152"/>
      <c r="AG3258" s="156">
        <v>40238</v>
      </c>
      <c r="AH3258" s="159">
        <v>377.47868999999997</v>
      </c>
      <c r="AI3258" s="155">
        <f t="shared" si="558"/>
        <v>380.60408033333334</v>
      </c>
      <c r="AJ3258" s="158">
        <f t="shared" si="555"/>
        <v>1.7480059602834754E-2</v>
      </c>
      <c r="AK3258" s="155">
        <f t="shared" si="559"/>
        <v>2.6801085320895941E-2</v>
      </c>
      <c r="AL3258" s="158">
        <f t="shared" si="560"/>
        <v>2.681934463513953E-2</v>
      </c>
    </row>
    <row r="3259" spans="18:38" ht="14.25" x14ac:dyDescent="0.2">
      <c r="R3259" s="152" t="s">
        <v>91</v>
      </c>
      <c r="S3259" s="152"/>
      <c r="T3259" s="152" t="s">
        <v>89</v>
      </c>
      <c r="U3259" s="162">
        <v>40239</v>
      </c>
      <c r="V3259" s="152">
        <v>345.04118</v>
      </c>
      <c r="W3259" s="152">
        <v>333.3252</v>
      </c>
      <c r="X3259" s="152">
        <v>345.02033999999998</v>
      </c>
      <c r="Y3259" s="154">
        <f t="shared" si="550"/>
        <v>11.695139999999981</v>
      </c>
      <c r="Z3259" s="154">
        <f t="shared" si="551"/>
        <v>-2.0840000000021064E-2</v>
      </c>
      <c r="AA3259" s="154">
        <f t="shared" si="552"/>
        <v>-11.715980000000002</v>
      </c>
      <c r="AB3259" s="155">
        <f t="shared" si="556"/>
        <v>11.204362333333329</v>
      </c>
      <c r="AC3259" s="155">
        <f t="shared" si="553"/>
        <v>11.715980000000002</v>
      </c>
      <c r="AD3259" s="155">
        <f t="shared" si="557"/>
        <v>10.138332999999998</v>
      </c>
      <c r="AE3259" s="152">
        <f t="shared" si="554"/>
        <v>0</v>
      </c>
      <c r="AF3259" s="152"/>
      <c r="AG3259" s="156">
        <v>40239</v>
      </c>
      <c r="AH3259" s="159">
        <v>379.61115000000001</v>
      </c>
      <c r="AI3259" s="155">
        <f t="shared" si="558"/>
        <v>380.17065533333334</v>
      </c>
      <c r="AJ3259" s="158">
        <f t="shared" si="555"/>
        <v>3.0863108209545482E-2</v>
      </c>
      <c r="AK3259" s="155">
        <f t="shared" si="559"/>
        <v>2.6658853582986825E-2</v>
      </c>
      <c r="AL3259" s="158">
        <f t="shared" si="560"/>
        <v>2.6667847341112414E-2</v>
      </c>
    </row>
    <row r="3260" spans="18:38" ht="14.25" x14ac:dyDescent="0.2">
      <c r="R3260" s="152" t="s">
        <v>91</v>
      </c>
      <c r="S3260" s="152"/>
      <c r="T3260" s="152" t="s">
        <v>89</v>
      </c>
      <c r="U3260" s="162">
        <v>40240</v>
      </c>
      <c r="V3260" s="152">
        <v>344.33785999999998</v>
      </c>
      <c r="W3260" s="152">
        <v>328.25954000000002</v>
      </c>
      <c r="X3260" s="152">
        <v>344.25087000000002</v>
      </c>
      <c r="Y3260" s="154">
        <f t="shared" si="550"/>
        <v>15.991330000000005</v>
      </c>
      <c r="Z3260" s="154">
        <f t="shared" si="551"/>
        <v>-8.698999999995749E-2</v>
      </c>
      <c r="AA3260" s="154">
        <f t="shared" si="552"/>
        <v>-16.078319999999962</v>
      </c>
      <c r="AB3260" s="155">
        <f t="shared" si="556"/>
        <v>11.189885333333329</v>
      </c>
      <c r="AC3260" s="155">
        <f t="shared" si="553"/>
        <v>16.078319999999962</v>
      </c>
      <c r="AD3260" s="155">
        <f t="shared" si="557"/>
        <v>10.129344999999997</v>
      </c>
      <c r="AE3260" s="152">
        <f t="shared" si="554"/>
        <v>0</v>
      </c>
      <c r="AF3260" s="152"/>
      <c r="AG3260" s="156">
        <v>40240</v>
      </c>
      <c r="AH3260" s="159">
        <v>394.49702999999994</v>
      </c>
      <c r="AI3260" s="155">
        <f t="shared" si="558"/>
        <v>380.05726033333343</v>
      </c>
      <c r="AJ3260" s="158">
        <f t="shared" si="555"/>
        <v>4.0756504554672987E-2</v>
      </c>
      <c r="AK3260" s="155">
        <f t="shared" si="559"/>
        <v>2.6647879900009823E-2</v>
      </c>
      <c r="AL3260" s="158">
        <f t="shared" si="560"/>
        <v>2.6652154970321952E-2</v>
      </c>
    </row>
    <row r="3261" spans="18:38" ht="14.25" x14ac:dyDescent="0.2">
      <c r="R3261" s="152" t="s">
        <v>91</v>
      </c>
      <c r="S3261" s="152"/>
      <c r="T3261" s="152" t="s">
        <v>89</v>
      </c>
      <c r="U3261" s="162">
        <v>40241</v>
      </c>
      <c r="V3261" s="152">
        <v>343.24133999999998</v>
      </c>
      <c r="W3261" s="152">
        <v>334.94103000000001</v>
      </c>
      <c r="X3261" s="152">
        <v>343.22642999999999</v>
      </c>
      <c r="Y3261" s="154">
        <f t="shared" si="550"/>
        <v>8.2853999999999814</v>
      </c>
      <c r="Z3261" s="154">
        <f t="shared" si="551"/>
        <v>-1.4909999999986212E-2</v>
      </c>
      <c r="AA3261" s="154">
        <f t="shared" si="552"/>
        <v>-8.3003099999999677</v>
      </c>
      <c r="AB3261" s="155">
        <f t="shared" si="556"/>
        <v>11.082339666666662</v>
      </c>
      <c r="AC3261" s="155">
        <f t="shared" si="553"/>
        <v>8.3003099999999677</v>
      </c>
      <c r="AD3261" s="155">
        <f t="shared" si="557"/>
        <v>10.031863333333328</v>
      </c>
      <c r="AE3261" s="152">
        <f t="shared" si="554"/>
        <v>0</v>
      </c>
      <c r="AF3261" s="152"/>
      <c r="AG3261" s="156">
        <v>40241</v>
      </c>
      <c r="AH3261" s="159">
        <v>395.00389000000001</v>
      </c>
      <c r="AI3261" s="155">
        <f t="shared" si="558"/>
        <v>380.37631166666671</v>
      </c>
      <c r="AJ3261" s="158">
        <f t="shared" si="555"/>
        <v>2.1013236097497591E-2</v>
      </c>
      <c r="AK3261" s="155">
        <f t="shared" si="559"/>
        <v>2.6377570550882221E-2</v>
      </c>
      <c r="AL3261" s="158">
        <f t="shared" si="560"/>
        <v>2.6373522813177969E-2</v>
      </c>
    </row>
    <row r="3262" spans="18:38" ht="14.25" x14ac:dyDescent="0.2">
      <c r="R3262" s="152" t="s">
        <v>91</v>
      </c>
      <c r="S3262" s="152"/>
      <c r="T3262" s="152" t="s">
        <v>89</v>
      </c>
      <c r="U3262" s="162">
        <v>40242</v>
      </c>
      <c r="V3262" s="152">
        <v>340.64614</v>
      </c>
      <c r="W3262" s="152">
        <v>333.90856000000002</v>
      </c>
      <c r="X3262" s="152">
        <v>341.03312</v>
      </c>
      <c r="Y3262" s="154">
        <f t="shared" si="550"/>
        <v>7.124559999999974</v>
      </c>
      <c r="Z3262" s="154">
        <f t="shared" si="551"/>
        <v>0.38697999999999411</v>
      </c>
      <c r="AA3262" s="154">
        <f t="shared" si="552"/>
        <v>-6.7375799999999799</v>
      </c>
      <c r="AB3262" s="155">
        <f t="shared" si="556"/>
        <v>10.834684333333326</v>
      </c>
      <c r="AC3262" s="155">
        <f t="shared" si="553"/>
        <v>6.7375799999999799</v>
      </c>
      <c r="AD3262" s="155">
        <f t="shared" si="557"/>
        <v>9.7907399999999942</v>
      </c>
      <c r="AE3262" s="152">
        <f t="shared" si="554"/>
        <v>0</v>
      </c>
      <c r="AF3262" s="152"/>
      <c r="AG3262" s="156">
        <v>40242</v>
      </c>
      <c r="AH3262" s="159">
        <v>388.14968999999996</v>
      </c>
      <c r="AI3262" s="155">
        <f t="shared" si="558"/>
        <v>380.21130100000011</v>
      </c>
      <c r="AJ3262" s="158">
        <f t="shared" si="555"/>
        <v>1.7358200131500762E-2</v>
      </c>
      <c r="AK3262" s="155">
        <f t="shared" si="559"/>
        <v>2.5771467678594062E-2</v>
      </c>
      <c r="AL3262" s="158">
        <f t="shared" si="560"/>
        <v>2.5750786402848114E-2</v>
      </c>
    </row>
    <row r="3263" spans="18:38" ht="14.25" x14ac:dyDescent="0.2">
      <c r="R3263" s="152" t="s">
        <v>91</v>
      </c>
      <c r="S3263" s="152"/>
      <c r="T3263" s="152" t="s">
        <v>89</v>
      </c>
      <c r="U3263" s="162">
        <v>40243</v>
      </c>
      <c r="V3263" s="152">
        <v>341.2</v>
      </c>
      <c r="W3263" s="152">
        <v>333.04692999999997</v>
      </c>
      <c r="X3263" s="152">
        <v>339.46370000000002</v>
      </c>
      <c r="Y3263" s="154">
        <f t="shared" si="550"/>
        <v>6.4167700000000423</v>
      </c>
      <c r="Z3263" s="154">
        <f t="shared" si="551"/>
        <v>-1.7362999999999715</v>
      </c>
      <c r="AA3263" s="154">
        <f t="shared" si="552"/>
        <v>-8.1530700000000138</v>
      </c>
      <c r="AB3263" s="155">
        <f t="shared" si="556"/>
        <v>10.720458999999996</v>
      </c>
      <c r="AC3263" s="155">
        <f t="shared" si="553"/>
        <v>8.1530700000000138</v>
      </c>
      <c r="AD3263" s="155">
        <f t="shared" si="557"/>
        <v>9.7825996666666626</v>
      </c>
      <c r="AE3263" s="152">
        <f t="shared" si="554"/>
        <v>0</v>
      </c>
      <c r="AF3263" s="152"/>
      <c r="AG3263" s="156">
        <v>40243</v>
      </c>
      <c r="AH3263" s="159">
        <v>369.54624999999999</v>
      </c>
      <c r="AI3263" s="155">
        <f t="shared" si="558"/>
        <v>380.09984666666679</v>
      </c>
      <c r="AJ3263" s="158">
        <f t="shared" si="555"/>
        <v>2.2062380554531441E-2</v>
      </c>
      <c r="AK3263" s="155">
        <f t="shared" si="559"/>
        <v>2.5756231584182276E-2</v>
      </c>
      <c r="AL3263" s="158">
        <f t="shared" si="560"/>
        <v>2.5736920844500188E-2</v>
      </c>
    </row>
    <row r="3264" spans="18:38" ht="14.25" x14ac:dyDescent="0.2">
      <c r="R3264" s="152" t="s">
        <v>91</v>
      </c>
      <c r="S3264" s="152"/>
      <c r="T3264" s="152" t="s">
        <v>89</v>
      </c>
      <c r="U3264" s="162">
        <v>40244</v>
      </c>
      <c r="V3264" s="152">
        <v>338.71499</v>
      </c>
      <c r="W3264" s="152">
        <v>334.65244000000001</v>
      </c>
      <c r="X3264" s="152">
        <v>341.10746999999998</v>
      </c>
      <c r="Y3264" s="154">
        <f t="shared" si="550"/>
        <v>6.4550299999999652</v>
      </c>
      <c r="Z3264" s="154">
        <f t="shared" si="551"/>
        <v>2.3924799999999777</v>
      </c>
      <c r="AA3264" s="154">
        <f t="shared" si="552"/>
        <v>-4.0625499999999874</v>
      </c>
      <c r="AB3264" s="155">
        <f t="shared" si="556"/>
        <v>10.590329999999994</v>
      </c>
      <c r="AC3264" s="155">
        <f t="shared" si="553"/>
        <v>4.0625499999999874</v>
      </c>
      <c r="AD3264" s="155">
        <f t="shared" si="557"/>
        <v>9.6078949999999939</v>
      </c>
      <c r="AE3264" s="152">
        <f t="shared" si="554"/>
        <v>0</v>
      </c>
      <c r="AF3264" s="152"/>
      <c r="AG3264" s="156">
        <v>40244</v>
      </c>
      <c r="AH3264" s="159">
        <v>382.76317000000006</v>
      </c>
      <c r="AI3264" s="155">
        <f t="shared" si="558"/>
        <v>381.30695733333334</v>
      </c>
      <c r="AJ3264" s="158">
        <f t="shared" si="555"/>
        <v>1.0613743218815924E-2</v>
      </c>
      <c r="AK3264" s="155">
        <f t="shared" si="559"/>
        <v>2.5215135896738287E-2</v>
      </c>
      <c r="AL3264" s="158">
        <f t="shared" si="560"/>
        <v>2.5197271686812951E-2</v>
      </c>
    </row>
    <row r="3265" spans="18:38" ht="14.25" x14ac:dyDescent="0.2">
      <c r="R3265" s="152" t="s">
        <v>91</v>
      </c>
      <c r="S3265" s="152"/>
      <c r="T3265" s="152" t="s">
        <v>89</v>
      </c>
      <c r="U3265" s="162">
        <v>40245</v>
      </c>
      <c r="V3265" s="152">
        <v>341.17856</v>
      </c>
      <c r="W3265" s="152">
        <v>332.46179999999998</v>
      </c>
      <c r="X3265" s="152">
        <v>342.91860000000003</v>
      </c>
      <c r="Y3265" s="154">
        <f t="shared" si="550"/>
        <v>10.456800000000044</v>
      </c>
      <c r="Z3265" s="154">
        <f t="shared" si="551"/>
        <v>1.7400400000000218</v>
      </c>
      <c r="AA3265" s="154">
        <f t="shared" si="552"/>
        <v>-8.716760000000022</v>
      </c>
      <c r="AB3265" s="155">
        <f t="shared" si="556"/>
        <v>10.427750999999997</v>
      </c>
      <c r="AC3265" s="155">
        <f t="shared" si="553"/>
        <v>8.716760000000022</v>
      </c>
      <c r="AD3265" s="155">
        <f t="shared" si="557"/>
        <v>9.3964096666666617</v>
      </c>
      <c r="AE3265" s="152">
        <f t="shared" si="554"/>
        <v>0</v>
      </c>
      <c r="AF3265" s="152"/>
      <c r="AG3265" s="156">
        <v>40245</v>
      </c>
      <c r="AH3265" s="159">
        <v>395.02505000000002</v>
      </c>
      <c r="AI3265" s="155">
        <f t="shared" si="558"/>
        <v>382.93376666666677</v>
      </c>
      <c r="AJ3265" s="158">
        <f t="shared" si="555"/>
        <v>2.206634743796633E-2</v>
      </c>
      <c r="AK3265" s="155">
        <f t="shared" si="559"/>
        <v>2.4500611827896333E-2</v>
      </c>
      <c r="AL3265" s="158">
        <f t="shared" si="560"/>
        <v>2.4537950122445001E-2</v>
      </c>
    </row>
    <row r="3266" spans="18:38" ht="14.25" x14ac:dyDescent="0.2">
      <c r="R3266" s="152" t="s">
        <v>91</v>
      </c>
      <c r="S3266" s="152"/>
      <c r="T3266" s="152" t="s">
        <v>89</v>
      </c>
      <c r="U3266" s="162">
        <v>40246</v>
      </c>
      <c r="V3266" s="152">
        <v>343.78942000000001</v>
      </c>
      <c r="W3266" s="152">
        <v>337.31761</v>
      </c>
      <c r="X3266" s="152">
        <v>343.87124999999997</v>
      </c>
      <c r="Y3266" s="154">
        <f t="shared" ref="Y3266:Y3329" si="561">X3266-W3266</f>
        <v>6.553639999999973</v>
      </c>
      <c r="Z3266" s="154">
        <f t="shared" ref="Z3266:Z3329" si="562">X3266-V3266</f>
        <v>8.1829999999968095E-2</v>
      </c>
      <c r="AA3266" s="154">
        <f t="shared" ref="AA3266:AA3329" si="563">W3266-V3266</f>
        <v>-6.4718100000000049</v>
      </c>
      <c r="AB3266" s="155">
        <f t="shared" si="556"/>
        <v>10.333375999999996</v>
      </c>
      <c r="AC3266" s="155">
        <f t="shared" ref="AC3266:AC3329" si="564">IF((V3266-W3266)&lt;0,0,V3266-W3266)</f>
        <v>6.4718100000000049</v>
      </c>
      <c r="AD3266" s="155">
        <f t="shared" si="557"/>
        <v>9.3802816666666615</v>
      </c>
      <c r="AE3266" s="152">
        <f t="shared" ref="AE3266:AE3329" si="565">IF(AC3266&gt;=25,1,0)</f>
        <v>0</v>
      </c>
      <c r="AF3266" s="152"/>
      <c r="AG3266" s="156">
        <v>40246</v>
      </c>
      <c r="AH3266" s="159">
        <v>391.15101999999996</v>
      </c>
      <c r="AI3266" s="155">
        <f t="shared" si="558"/>
        <v>384.33350400000006</v>
      </c>
      <c r="AJ3266" s="158">
        <f t="shared" ref="AJ3266:AJ3329" si="566">AC3266/AH3266</f>
        <v>1.6545553172787344E-2</v>
      </c>
      <c r="AK3266" s="155">
        <f t="shared" si="559"/>
        <v>2.4388091630139375E-2</v>
      </c>
      <c r="AL3266" s="158">
        <f t="shared" si="560"/>
        <v>2.4406619691076062E-2</v>
      </c>
    </row>
    <row r="3267" spans="18:38" ht="14.25" x14ac:dyDescent="0.2">
      <c r="R3267" s="152" t="s">
        <v>91</v>
      </c>
      <c r="S3267" s="152"/>
      <c r="T3267" s="152" t="s">
        <v>89</v>
      </c>
      <c r="U3267" s="162">
        <v>40247</v>
      </c>
      <c r="V3267" s="152">
        <v>344.06436000000002</v>
      </c>
      <c r="W3267" s="152">
        <v>326.05529999999999</v>
      </c>
      <c r="X3267" s="152">
        <v>344.25896999999998</v>
      </c>
      <c r="Y3267" s="154">
        <f t="shared" si="561"/>
        <v>18.203669999999988</v>
      </c>
      <c r="Z3267" s="154">
        <f t="shared" si="562"/>
        <v>0.19460999999995465</v>
      </c>
      <c r="AA3267" s="154">
        <f t="shared" si="563"/>
        <v>-18.009060000000034</v>
      </c>
      <c r="AB3267" s="155">
        <f t="shared" si="556"/>
        <v>10.528309666666663</v>
      </c>
      <c r="AC3267" s="155">
        <f t="shared" si="564"/>
        <v>18.009060000000034</v>
      </c>
      <c r="AD3267" s="155">
        <f t="shared" si="557"/>
        <v>9.5952056666666614</v>
      </c>
      <c r="AE3267" s="152">
        <f t="shared" si="565"/>
        <v>0</v>
      </c>
      <c r="AF3267" s="152"/>
      <c r="AG3267" s="156">
        <v>40247</v>
      </c>
      <c r="AH3267" s="159">
        <v>384.63641999999999</v>
      </c>
      <c r="AI3267" s="155">
        <f t="shared" si="558"/>
        <v>383.85261400000007</v>
      </c>
      <c r="AJ3267" s="158">
        <f t="shared" si="566"/>
        <v>4.6820995266126993E-2</v>
      </c>
      <c r="AK3267" s="155">
        <f t="shared" si="559"/>
        <v>2.4983084593692431E-2</v>
      </c>
      <c r="AL3267" s="158">
        <f t="shared" si="560"/>
        <v>2.4997109090070337E-2</v>
      </c>
    </row>
    <row r="3268" spans="18:38" ht="14.25" x14ac:dyDescent="0.2">
      <c r="R3268" s="152" t="s">
        <v>91</v>
      </c>
      <c r="S3268" s="152"/>
      <c r="T3268" s="152" t="s">
        <v>89</v>
      </c>
      <c r="U3268" s="162">
        <v>40248</v>
      </c>
      <c r="V3268" s="152">
        <v>344.52051999999998</v>
      </c>
      <c r="W3268" s="152">
        <v>334.82290999999998</v>
      </c>
      <c r="X3268" s="152">
        <v>344.09847000000002</v>
      </c>
      <c r="Y3268" s="154">
        <f t="shared" si="561"/>
        <v>9.2755600000000413</v>
      </c>
      <c r="Z3268" s="154">
        <f t="shared" si="562"/>
        <v>-0.42204999999995607</v>
      </c>
      <c r="AA3268" s="154">
        <f t="shared" si="563"/>
        <v>-9.6976099999999974</v>
      </c>
      <c r="AB3268" s="155">
        <f t="shared" si="556"/>
        <v>10.544637666666665</v>
      </c>
      <c r="AC3268" s="155">
        <f t="shared" si="564"/>
        <v>9.6976099999999974</v>
      </c>
      <c r="AD3268" s="155">
        <f t="shared" si="557"/>
        <v>9.653522666666662</v>
      </c>
      <c r="AE3268" s="152">
        <f t="shared" si="565"/>
        <v>0</v>
      </c>
      <c r="AF3268" s="152"/>
      <c r="AG3268" s="156">
        <v>40248</v>
      </c>
      <c r="AH3268" s="159">
        <v>363.39948999999996</v>
      </c>
      <c r="AI3268" s="155">
        <f t="shared" si="558"/>
        <v>382.66729099999998</v>
      </c>
      <c r="AJ3268" s="158">
        <f t="shared" si="566"/>
        <v>2.6685810703806982E-2</v>
      </c>
      <c r="AK3268" s="155">
        <f t="shared" si="559"/>
        <v>2.5208542008159918E-2</v>
      </c>
      <c r="AL3268" s="158">
        <f t="shared" si="560"/>
        <v>2.5226934451177491E-2</v>
      </c>
    </row>
    <row r="3269" spans="18:38" ht="14.25" x14ac:dyDescent="0.2">
      <c r="R3269" s="152" t="s">
        <v>91</v>
      </c>
      <c r="S3269" s="152"/>
      <c r="T3269" s="152" t="s">
        <v>89</v>
      </c>
      <c r="U3269" s="162">
        <v>40249</v>
      </c>
      <c r="V3269" s="152">
        <v>344.32098000000002</v>
      </c>
      <c r="W3269" s="152">
        <v>341.98554999999999</v>
      </c>
      <c r="X3269" s="152">
        <v>345.96958000000001</v>
      </c>
      <c r="Y3269" s="154">
        <f t="shared" si="561"/>
        <v>3.9840300000000184</v>
      </c>
      <c r="Z3269" s="154">
        <f t="shared" si="562"/>
        <v>1.6485999999999876</v>
      </c>
      <c r="AA3269" s="154">
        <f t="shared" si="563"/>
        <v>-2.3354300000000308</v>
      </c>
      <c r="AB3269" s="155">
        <f t="shared" si="556"/>
        <v>10.248561333333333</v>
      </c>
      <c r="AC3269" s="155">
        <f t="shared" si="564"/>
        <v>2.3354300000000308</v>
      </c>
      <c r="AD3269" s="155">
        <f t="shared" si="557"/>
        <v>9.3838296666666619</v>
      </c>
      <c r="AE3269" s="152">
        <f t="shared" si="565"/>
        <v>0</v>
      </c>
      <c r="AF3269" s="152"/>
      <c r="AG3269" s="156">
        <v>40249</v>
      </c>
      <c r="AH3269" s="159">
        <v>354.70261999999997</v>
      </c>
      <c r="AI3269" s="155">
        <f t="shared" si="558"/>
        <v>380.77059300000002</v>
      </c>
      <c r="AJ3269" s="158">
        <f t="shared" si="566"/>
        <v>6.5841915687006513E-3</v>
      </c>
      <c r="AK3269" s="155">
        <f t="shared" si="559"/>
        <v>2.4583657284082149E-2</v>
      </c>
      <c r="AL3269" s="158">
        <f t="shared" si="560"/>
        <v>2.4644312977884459E-2</v>
      </c>
    </row>
    <row r="3270" spans="18:38" ht="14.25" x14ac:dyDescent="0.2">
      <c r="R3270" s="152" t="s">
        <v>91</v>
      </c>
      <c r="S3270" s="152"/>
      <c r="T3270" s="152" t="s">
        <v>89</v>
      </c>
      <c r="U3270" s="162">
        <v>40250</v>
      </c>
      <c r="V3270" s="152">
        <v>342.06506999999999</v>
      </c>
      <c r="W3270" s="152">
        <v>337.50765000000001</v>
      </c>
      <c r="X3270" s="152">
        <v>342.29358000000002</v>
      </c>
      <c r="Y3270" s="154">
        <f t="shared" si="561"/>
        <v>4.7859300000000076</v>
      </c>
      <c r="Z3270" s="154">
        <f t="shared" si="562"/>
        <v>0.22851000000002841</v>
      </c>
      <c r="AA3270" s="154">
        <f t="shared" si="563"/>
        <v>-4.5574199999999792</v>
      </c>
      <c r="AB3270" s="155">
        <f t="shared" si="556"/>
        <v>10.08643</v>
      </c>
      <c r="AC3270" s="155">
        <f t="shared" si="564"/>
        <v>4.5574199999999792</v>
      </c>
      <c r="AD3270" s="155">
        <f t="shared" si="557"/>
        <v>9.2162119999999934</v>
      </c>
      <c r="AE3270" s="152">
        <f t="shared" si="565"/>
        <v>0</v>
      </c>
      <c r="AF3270" s="152"/>
      <c r="AG3270" s="156">
        <v>40250</v>
      </c>
      <c r="AH3270" s="159">
        <v>320.30016000000001</v>
      </c>
      <c r="AI3270" s="155">
        <f t="shared" si="558"/>
        <v>377.42778666666669</v>
      </c>
      <c r="AJ3270" s="158">
        <f t="shared" si="566"/>
        <v>1.4228591081565427E-2</v>
      </c>
      <c r="AK3270" s="155">
        <f t="shared" si="559"/>
        <v>2.4298210994212349E-2</v>
      </c>
      <c r="AL3270" s="158">
        <f t="shared" si="560"/>
        <v>2.441847772098318E-2</v>
      </c>
    </row>
    <row r="3271" spans="18:38" ht="14.25" x14ac:dyDescent="0.2">
      <c r="R3271" s="152" t="s">
        <v>91</v>
      </c>
      <c r="S3271" s="152"/>
      <c r="T3271" s="152" t="s">
        <v>89</v>
      </c>
      <c r="U3271" s="162">
        <v>40251</v>
      </c>
      <c r="V3271" s="152">
        <v>341.20406000000003</v>
      </c>
      <c r="W3271" s="152">
        <v>341.28295000000003</v>
      </c>
      <c r="X3271" s="152">
        <v>343.00573000000003</v>
      </c>
      <c r="Y3271" s="154">
        <f t="shared" si="561"/>
        <v>1.7227800000000002</v>
      </c>
      <c r="Z3271" s="154">
        <f t="shared" si="562"/>
        <v>1.8016700000000014</v>
      </c>
      <c r="AA3271" s="154">
        <f t="shared" si="563"/>
        <v>7.8890000000001237E-2</v>
      </c>
      <c r="AB3271" s="155">
        <f t="shared" si="556"/>
        <v>9.8693533333333328</v>
      </c>
      <c r="AC3271" s="155">
        <f t="shared" si="564"/>
        <v>0</v>
      </c>
      <c r="AD3271" s="155">
        <f t="shared" si="557"/>
        <v>8.9973496666666595</v>
      </c>
      <c r="AE3271" s="152">
        <f t="shared" si="565"/>
        <v>0</v>
      </c>
      <c r="AF3271" s="152"/>
      <c r="AG3271" s="156">
        <v>40251</v>
      </c>
      <c r="AH3271" s="159">
        <v>308.99506999999994</v>
      </c>
      <c r="AI3271" s="155">
        <f t="shared" si="558"/>
        <v>374.59523100000007</v>
      </c>
      <c r="AJ3271" s="158">
        <f t="shared" si="566"/>
        <v>0</v>
      </c>
      <c r="AK3271" s="155">
        <f t="shared" si="559"/>
        <v>2.3742682992804597E-2</v>
      </c>
      <c r="AL3271" s="158">
        <f t="shared" si="560"/>
        <v>2.4018858015484607E-2</v>
      </c>
    </row>
    <row r="3272" spans="18:38" ht="14.25" x14ac:dyDescent="0.2">
      <c r="R3272" s="152" t="s">
        <v>91</v>
      </c>
      <c r="S3272" s="152"/>
      <c r="T3272" s="152" t="s">
        <v>89</v>
      </c>
      <c r="U3272" s="162">
        <v>40252</v>
      </c>
      <c r="V3272" s="152">
        <v>341.74121000000002</v>
      </c>
      <c r="W3272" s="152">
        <v>333.92468000000002</v>
      </c>
      <c r="X3272" s="152">
        <v>343.07951000000003</v>
      </c>
      <c r="Y3272" s="154">
        <f t="shared" si="561"/>
        <v>9.154830000000004</v>
      </c>
      <c r="Z3272" s="154">
        <f t="shared" si="562"/>
        <v>1.3383000000000038</v>
      </c>
      <c r="AA3272" s="154">
        <f t="shared" si="563"/>
        <v>-7.8165300000000002</v>
      </c>
      <c r="AB3272" s="155">
        <f t="shared" si="556"/>
        <v>9.8590800000000005</v>
      </c>
      <c r="AC3272" s="155">
        <f t="shared" si="564"/>
        <v>7.8165300000000002</v>
      </c>
      <c r="AD3272" s="155">
        <f t="shared" si="557"/>
        <v>9.0170563333333273</v>
      </c>
      <c r="AE3272" s="152">
        <f t="shared" si="565"/>
        <v>0</v>
      </c>
      <c r="AF3272" s="152"/>
      <c r="AG3272" s="156">
        <v>40252</v>
      </c>
      <c r="AH3272" s="159">
        <v>328.36362000000003</v>
      </c>
      <c r="AI3272" s="155">
        <f t="shared" si="558"/>
        <v>372.902175</v>
      </c>
      <c r="AJ3272" s="158">
        <f t="shared" si="566"/>
        <v>2.3804494541752218E-2</v>
      </c>
      <c r="AK3272" s="155">
        <f t="shared" si="559"/>
        <v>2.3900953255616562E-2</v>
      </c>
      <c r="AL3272" s="158">
        <f t="shared" si="560"/>
        <v>2.4180755538187267E-2</v>
      </c>
    </row>
    <row r="3273" spans="18:38" ht="14.25" x14ac:dyDescent="0.2">
      <c r="R3273" s="152" t="s">
        <v>91</v>
      </c>
      <c r="S3273" s="152"/>
      <c r="T3273" s="152" t="s">
        <v>89</v>
      </c>
      <c r="U3273" s="162">
        <v>40253</v>
      </c>
      <c r="V3273" s="152">
        <v>343.22552999999999</v>
      </c>
      <c r="W3273" s="152">
        <v>336.52731</v>
      </c>
      <c r="X3273" s="152">
        <v>342.79921999999999</v>
      </c>
      <c r="Y3273" s="154">
        <f t="shared" si="561"/>
        <v>6.2719099999999912</v>
      </c>
      <c r="Z3273" s="154">
        <f t="shared" si="562"/>
        <v>-0.42631000000000085</v>
      </c>
      <c r="AA3273" s="154">
        <f t="shared" si="563"/>
        <v>-6.6982199999999921</v>
      </c>
      <c r="AB3273" s="155">
        <f t="shared" si="556"/>
        <v>9.8789073333333324</v>
      </c>
      <c r="AC3273" s="155">
        <f t="shared" si="564"/>
        <v>6.6982199999999921</v>
      </c>
      <c r="AD3273" s="155">
        <f t="shared" si="557"/>
        <v>9.1881239999999931</v>
      </c>
      <c r="AE3273" s="152">
        <f t="shared" si="565"/>
        <v>0</v>
      </c>
      <c r="AF3273" s="152"/>
      <c r="AG3273" s="156">
        <v>40253</v>
      </c>
      <c r="AH3273" s="159">
        <v>314.47575000000001</v>
      </c>
      <c r="AI3273" s="155">
        <f t="shared" si="558"/>
        <v>371.00391633333328</v>
      </c>
      <c r="AJ3273" s="158">
        <f t="shared" si="566"/>
        <v>2.1299639161366152E-2</v>
      </c>
      <c r="AK3273" s="155">
        <f t="shared" si="559"/>
        <v>2.447038379947632E-2</v>
      </c>
      <c r="AL3273" s="158">
        <f t="shared" si="560"/>
        <v>2.4765571454897536E-2</v>
      </c>
    </row>
    <row r="3274" spans="18:38" ht="14.25" x14ac:dyDescent="0.2">
      <c r="R3274" s="152" t="s">
        <v>91</v>
      </c>
      <c r="S3274" s="152"/>
      <c r="T3274" s="152" t="s">
        <v>89</v>
      </c>
      <c r="U3274" s="162">
        <v>40254</v>
      </c>
      <c r="V3274" s="152">
        <v>341.84894000000003</v>
      </c>
      <c r="W3274" s="152">
        <v>335.46981</v>
      </c>
      <c r="X3274" s="152">
        <v>343.31914999999998</v>
      </c>
      <c r="Y3274" s="154">
        <f t="shared" si="561"/>
        <v>7.8493399999999838</v>
      </c>
      <c r="Z3274" s="154">
        <f t="shared" si="562"/>
        <v>1.4702099999999518</v>
      </c>
      <c r="AA3274" s="154">
        <f t="shared" si="563"/>
        <v>-6.3791300000000319</v>
      </c>
      <c r="AB3274" s="155">
        <f t="shared" si="556"/>
        <v>9.8191389999999998</v>
      </c>
      <c r="AC3274" s="155">
        <f t="shared" si="564"/>
        <v>6.3791300000000319</v>
      </c>
      <c r="AD3274" s="155">
        <f t="shared" si="557"/>
        <v>9.1243463333333281</v>
      </c>
      <c r="AE3274" s="152">
        <f t="shared" si="565"/>
        <v>0</v>
      </c>
      <c r="AF3274" s="152"/>
      <c r="AG3274" s="156">
        <v>40254</v>
      </c>
      <c r="AH3274" s="159">
        <v>301.91234999999995</v>
      </c>
      <c r="AI3274" s="155">
        <f t="shared" si="558"/>
        <v>368.07479100000006</v>
      </c>
      <c r="AJ3274" s="158">
        <f t="shared" si="566"/>
        <v>2.1129079350347985E-2</v>
      </c>
      <c r="AK3274" s="155">
        <f t="shared" si="559"/>
        <v>2.4465540258305624E-2</v>
      </c>
      <c r="AL3274" s="158">
        <f t="shared" si="560"/>
        <v>2.4789381279125215E-2</v>
      </c>
    </row>
    <row r="3275" spans="18:38" ht="14.25" x14ac:dyDescent="0.2">
      <c r="R3275" s="152" t="s">
        <v>91</v>
      </c>
      <c r="S3275" s="152"/>
      <c r="T3275" s="152" t="s">
        <v>89</v>
      </c>
      <c r="U3275" s="162">
        <v>40255</v>
      </c>
      <c r="V3275" s="152">
        <v>343.73622999999998</v>
      </c>
      <c r="W3275" s="152">
        <v>333.13889999999998</v>
      </c>
      <c r="X3275" s="152">
        <v>345.77767</v>
      </c>
      <c r="Y3275" s="154">
        <f t="shared" si="561"/>
        <v>12.638770000000022</v>
      </c>
      <c r="Z3275" s="154">
        <f t="shared" si="562"/>
        <v>2.0414400000000228</v>
      </c>
      <c r="AA3275" s="154">
        <f t="shared" si="563"/>
        <v>-10.597329999999999</v>
      </c>
      <c r="AB3275" s="155">
        <f t="shared" si="556"/>
        <v>9.8909216666666655</v>
      </c>
      <c r="AC3275" s="155">
        <f t="shared" si="564"/>
        <v>10.597329999999999</v>
      </c>
      <c r="AD3275" s="155">
        <f t="shared" si="557"/>
        <v>9.1815553333333284</v>
      </c>
      <c r="AE3275" s="152">
        <f t="shared" si="565"/>
        <v>0</v>
      </c>
      <c r="AF3275" s="152"/>
      <c r="AG3275" s="156">
        <v>40255</v>
      </c>
      <c r="AH3275" s="159">
        <v>303.66993000000002</v>
      </c>
      <c r="AI3275" s="155">
        <f t="shared" si="558"/>
        <v>365.30790466666673</v>
      </c>
      <c r="AJ3275" s="158">
        <f t="shared" si="566"/>
        <v>3.4897528378921149E-2</v>
      </c>
      <c r="AK3275" s="155">
        <f t="shared" si="559"/>
        <v>2.4863202092902534E-2</v>
      </c>
      <c r="AL3275" s="158">
        <f t="shared" si="560"/>
        <v>2.5133743935027198E-2</v>
      </c>
    </row>
    <row r="3276" spans="18:38" ht="14.25" x14ac:dyDescent="0.2">
      <c r="R3276" s="152" t="s">
        <v>91</v>
      </c>
      <c r="S3276" s="152"/>
      <c r="T3276" s="152" t="s">
        <v>89</v>
      </c>
      <c r="U3276" s="162">
        <v>40256</v>
      </c>
      <c r="V3276" s="152">
        <v>346.12087000000002</v>
      </c>
      <c r="W3276" s="152">
        <v>343.02611999999999</v>
      </c>
      <c r="X3276" s="152">
        <v>347.73730999999998</v>
      </c>
      <c r="Y3276" s="154">
        <f t="shared" si="561"/>
        <v>4.7111899999999878</v>
      </c>
      <c r="Z3276" s="154">
        <f t="shared" si="562"/>
        <v>1.6164399999999546</v>
      </c>
      <c r="AA3276" s="154">
        <f t="shared" si="563"/>
        <v>-3.0947500000000332</v>
      </c>
      <c r="AB3276" s="155">
        <f t="shared" si="556"/>
        <v>9.6178453333333316</v>
      </c>
      <c r="AC3276" s="155">
        <f t="shared" si="564"/>
        <v>3.0947500000000332</v>
      </c>
      <c r="AD3276" s="155">
        <f t="shared" si="557"/>
        <v>8.8700676666666638</v>
      </c>
      <c r="AE3276" s="152">
        <f t="shared" si="565"/>
        <v>0</v>
      </c>
      <c r="AF3276" s="152"/>
      <c r="AG3276" s="156">
        <v>40256</v>
      </c>
      <c r="AH3276" s="159">
        <v>319.97635000000002</v>
      </c>
      <c r="AI3276" s="155">
        <f t="shared" si="558"/>
        <v>363.07719833333346</v>
      </c>
      <c r="AJ3276" s="158">
        <f t="shared" si="566"/>
        <v>9.6718085571012771E-3</v>
      </c>
      <c r="AK3276" s="155">
        <f t="shared" si="559"/>
        <v>2.411387527613458E-2</v>
      </c>
      <c r="AL3276" s="158">
        <f t="shared" si="560"/>
        <v>2.443025259472021E-2</v>
      </c>
    </row>
    <row r="3277" spans="18:38" ht="14.25" x14ac:dyDescent="0.2">
      <c r="R3277" s="152" t="s">
        <v>91</v>
      </c>
      <c r="S3277" s="152"/>
      <c r="T3277" s="152" t="s">
        <v>89</v>
      </c>
      <c r="U3277" s="162">
        <v>40257</v>
      </c>
      <c r="V3277" s="152">
        <v>343.77767999999998</v>
      </c>
      <c r="W3277" s="152">
        <v>339.75447000000003</v>
      </c>
      <c r="X3277" s="152">
        <v>343.97221999999999</v>
      </c>
      <c r="Y3277" s="154">
        <f t="shared" si="561"/>
        <v>4.2177499999999668</v>
      </c>
      <c r="Z3277" s="154">
        <f t="shared" si="562"/>
        <v>0.1945400000000177</v>
      </c>
      <c r="AA3277" s="154">
        <f t="shared" si="563"/>
        <v>-4.0232099999999491</v>
      </c>
      <c r="AB3277" s="155">
        <f t="shared" si="556"/>
        <v>9.3255729999999986</v>
      </c>
      <c r="AC3277" s="155">
        <f t="shared" si="564"/>
        <v>4.0232099999999491</v>
      </c>
      <c r="AD3277" s="155">
        <f t="shared" si="557"/>
        <v>8.6105066666666623</v>
      </c>
      <c r="AE3277" s="152">
        <f t="shared" si="565"/>
        <v>0</v>
      </c>
      <c r="AF3277" s="152"/>
      <c r="AG3277" s="156">
        <v>40257</v>
      </c>
      <c r="AH3277" s="159">
        <v>306.56749000000002</v>
      </c>
      <c r="AI3277" s="155">
        <f t="shared" si="558"/>
        <v>360.22002200000009</v>
      </c>
      <c r="AJ3277" s="158">
        <f t="shared" si="566"/>
        <v>1.3123407181889863E-2</v>
      </c>
      <c r="AK3277" s="155">
        <f t="shared" si="559"/>
        <v>2.3547791005019726E-2</v>
      </c>
      <c r="AL3277" s="158">
        <f t="shared" si="560"/>
        <v>2.3903464940287691E-2</v>
      </c>
    </row>
    <row r="3278" spans="18:38" ht="14.25" x14ac:dyDescent="0.2">
      <c r="R3278" s="152" t="s">
        <v>91</v>
      </c>
      <c r="S3278" s="152"/>
      <c r="T3278" s="152" t="s">
        <v>89</v>
      </c>
      <c r="U3278" s="162">
        <v>40258</v>
      </c>
      <c r="V3278" s="152">
        <v>341.90374000000003</v>
      </c>
      <c r="W3278" s="152">
        <v>342.05578000000003</v>
      </c>
      <c r="X3278" s="152">
        <v>344.30795999999998</v>
      </c>
      <c r="Y3278" s="154">
        <f t="shared" si="561"/>
        <v>2.252179999999953</v>
      </c>
      <c r="Z3278" s="154">
        <f t="shared" si="562"/>
        <v>2.4042199999999525</v>
      </c>
      <c r="AA3278" s="154">
        <f t="shared" si="563"/>
        <v>0.15203999999999951</v>
      </c>
      <c r="AB3278" s="155">
        <f t="shared" si="556"/>
        <v>8.9819113333333309</v>
      </c>
      <c r="AC3278" s="155">
        <f t="shared" si="564"/>
        <v>0</v>
      </c>
      <c r="AD3278" s="155">
        <f t="shared" si="557"/>
        <v>8.2762756666666633</v>
      </c>
      <c r="AE3278" s="152">
        <f t="shared" si="565"/>
        <v>0</v>
      </c>
      <c r="AF3278" s="152"/>
      <c r="AG3278" s="156">
        <v>40258</v>
      </c>
      <c r="AH3278" s="159">
        <v>316.29870999999997</v>
      </c>
      <c r="AI3278" s="155">
        <f t="shared" si="558"/>
        <v>357.8939033333333</v>
      </c>
      <c r="AJ3278" s="158">
        <f t="shared" si="566"/>
        <v>0</v>
      </c>
      <c r="AK3278" s="155">
        <f t="shared" si="559"/>
        <v>2.2682092095820918E-2</v>
      </c>
      <c r="AL3278" s="158">
        <f t="shared" si="560"/>
        <v>2.3124941748332465E-2</v>
      </c>
    </row>
    <row r="3279" spans="18:38" ht="14.25" x14ac:dyDescent="0.2">
      <c r="R3279" s="152" t="s">
        <v>91</v>
      </c>
      <c r="S3279" s="152"/>
      <c r="T3279" s="152" t="s">
        <v>89</v>
      </c>
      <c r="U3279" s="162">
        <v>40259</v>
      </c>
      <c r="V3279" s="152">
        <v>344.65503999999999</v>
      </c>
      <c r="W3279" s="152">
        <v>339.22931</v>
      </c>
      <c r="X3279" s="152">
        <v>344.45262000000002</v>
      </c>
      <c r="Y3279" s="154">
        <f t="shared" si="561"/>
        <v>5.2233100000000263</v>
      </c>
      <c r="Z3279" s="154">
        <f t="shared" si="562"/>
        <v>-0.20241999999996096</v>
      </c>
      <c r="AA3279" s="154">
        <f t="shared" si="563"/>
        <v>-5.4257299999999873</v>
      </c>
      <c r="AB3279" s="155">
        <f t="shared" si="556"/>
        <v>8.9587316666666652</v>
      </c>
      <c r="AC3279" s="155">
        <f t="shared" si="564"/>
        <v>5.4257299999999873</v>
      </c>
      <c r="AD3279" s="155">
        <f t="shared" si="557"/>
        <v>8.2960813333333299</v>
      </c>
      <c r="AE3279" s="152">
        <f t="shared" si="565"/>
        <v>0</v>
      </c>
      <c r="AF3279" s="152"/>
      <c r="AG3279" s="156">
        <v>40259</v>
      </c>
      <c r="AH3279" s="159">
        <v>334.50229000000002</v>
      </c>
      <c r="AI3279" s="155">
        <f t="shared" si="558"/>
        <v>356.86292599999996</v>
      </c>
      <c r="AJ3279" s="158">
        <f t="shared" si="566"/>
        <v>1.6220307490271552E-2</v>
      </c>
      <c r="AK3279" s="155">
        <f t="shared" si="559"/>
        <v>2.2782051801082413E-2</v>
      </c>
      <c r="AL3279" s="158">
        <f t="shared" si="560"/>
        <v>2.3247249094553831E-2</v>
      </c>
    </row>
    <row r="3280" spans="18:38" ht="14.25" x14ac:dyDescent="0.2">
      <c r="R3280" s="152" t="s">
        <v>91</v>
      </c>
      <c r="S3280" s="152"/>
      <c r="T3280" s="152" t="s">
        <v>89</v>
      </c>
      <c r="U3280" s="162">
        <v>40260</v>
      </c>
      <c r="V3280" s="152">
        <v>344.32821999999999</v>
      </c>
      <c r="W3280" s="152">
        <v>334.35442999999998</v>
      </c>
      <c r="X3280" s="152">
        <v>344.87806</v>
      </c>
      <c r="Y3280" s="154">
        <f t="shared" si="561"/>
        <v>10.523630000000026</v>
      </c>
      <c r="Z3280" s="154">
        <f t="shared" si="562"/>
        <v>0.54984000000001743</v>
      </c>
      <c r="AA3280" s="154">
        <f t="shared" si="563"/>
        <v>-9.9737900000000081</v>
      </c>
      <c r="AB3280" s="155">
        <f t="shared" si="556"/>
        <v>8.9148166666666668</v>
      </c>
      <c r="AC3280" s="155">
        <f t="shared" si="564"/>
        <v>9.9737900000000081</v>
      </c>
      <c r="AD3280" s="155">
        <f t="shared" si="557"/>
        <v>8.2914213333333304</v>
      </c>
      <c r="AE3280" s="152">
        <f t="shared" si="565"/>
        <v>0</v>
      </c>
      <c r="AF3280" s="152"/>
      <c r="AG3280" s="156">
        <v>40260</v>
      </c>
      <c r="AH3280" s="159">
        <v>331.45211000000006</v>
      </c>
      <c r="AI3280" s="155">
        <f t="shared" si="558"/>
        <v>355.50073333333336</v>
      </c>
      <c r="AJ3280" s="158">
        <f t="shared" si="566"/>
        <v>3.0091194773205716E-2</v>
      </c>
      <c r="AK3280" s="155">
        <f t="shared" si="559"/>
        <v>2.2879629719917586E-2</v>
      </c>
      <c r="AL3280" s="158">
        <f t="shared" si="560"/>
        <v>2.3323218648775398E-2</v>
      </c>
    </row>
    <row r="3281" spans="18:38" ht="14.25" x14ac:dyDescent="0.2">
      <c r="R3281" s="152" t="s">
        <v>91</v>
      </c>
      <c r="S3281" s="152"/>
      <c r="T3281" s="152" t="s">
        <v>89</v>
      </c>
      <c r="U3281" s="162">
        <v>40261</v>
      </c>
      <c r="V3281" s="152">
        <v>345.42410000000001</v>
      </c>
      <c r="W3281" s="152">
        <v>339.43088</v>
      </c>
      <c r="X3281" s="152">
        <v>346.23343999999997</v>
      </c>
      <c r="Y3281" s="154">
        <f t="shared" si="561"/>
        <v>6.8025599999999713</v>
      </c>
      <c r="Z3281" s="154">
        <f t="shared" si="562"/>
        <v>0.80933999999996331</v>
      </c>
      <c r="AA3281" s="154">
        <f t="shared" si="563"/>
        <v>-5.993220000000008</v>
      </c>
      <c r="AB3281" s="155">
        <f t="shared" si="556"/>
        <v>8.7550256666666648</v>
      </c>
      <c r="AC3281" s="155">
        <f t="shared" si="564"/>
        <v>5.993220000000008</v>
      </c>
      <c r="AD3281" s="155">
        <f t="shared" si="557"/>
        <v>8.1177886666666641</v>
      </c>
      <c r="AE3281" s="152">
        <f t="shared" si="565"/>
        <v>0</v>
      </c>
      <c r="AF3281" s="152"/>
      <c r="AG3281" s="156">
        <v>40261</v>
      </c>
      <c r="AH3281" s="159">
        <v>330.86981999999995</v>
      </c>
      <c r="AI3281" s="155">
        <f t="shared" si="558"/>
        <v>353.37606166666666</v>
      </c>
      <c r="AJ3281" s="158">
        <f t="shared" si="566"/>
        <v>1.8113528758833333E-2</v>
      </c>
      <c r="AK3281" s="155">
        <f t="shared" si="559"/>
        <v>2.2537146317054189E-2</v>
      </c>
      <c r="AL3281" s="158">
        <f t="shared" si="560"/>
        <v>2.2972095586723782E-2</v>
      </c>
    </row>
    <row r="3282" spans="18:38" ht="14.25" x14ac:dyDescent="0.2">
      <c r="R3282" s="152" t="s">
        <v>91</v>
      </c>
      <c r="S3282" s="152"/>
      <c r="T3282" s="152" t="s">
        <v>89</v>
      </c>
      <c r="U3282" s="162">
        <v>40262</v>
      </c>
      <c r="V3282" s="152">
        <v>340.65006</v>
      </c>
      <c r="W3282" s="152">
        <v>336.85356000000002</v>
      </c>
      <c r="X3282" s="152">
        <v>343.50844000000001</v>
      </c>
      <c r="Y3282" s="154">
        <f t="shared" si="561"/>
        <v>6.6548799999999915</v>
      </c>
      <c r="Z3282" s="154">
        <f t="shared" si="562"/>
        <v>2.858380000000011</v>
      </c>
      <c r="AA3282" s="154">
        <f t="shared" si="563"/>
        <v>-3.7964999999999804</v>
      </c>
      <c r="AB3282" s="155">
        <f t="shared" si="556"/>
        <v>8.5108470000000001</v>
      </c>
      <c r="AC3282" s="155">
        <f t="shared" si="564"/>
        <v>3.7964999999999804</v>
      </c>
      <c r="AD3282" s="155">
        <f t="shared" si="557"/>
        <v>7.7761366666666651</v>
      </c>
      <c r="AE3282" s="152">
        <f t="shared" si="565"/>
        <v>0</v>
      </c>
      <c r="AF3282" s="152"/>
      <c r="AG3282" s="156">
        <v>40262</v>
      </c>
      <c r="AH3282" s="159">
        <v>315.70919000000004</v>
      </c>
      <c r="AI3282" s="155">
        <f t="shared" si="558"/>
        <v>350.51488766666665</v>
      </c>
      <c r="AJ3282" s="158">
        <f t="shared" si="566"/>
        <v>1.2025307213895104E-2</v>
      </c>
      <c r="AK3282" s="155">
        <f t="shared" si="559"/>
        <v>2.1771986857711721E-2</v>
      </c>
      <c r="AL3282" s="158">
        <f t="shared" si="560"/>
        <v>2.2184896962384182E-2</v>
      </c>
    </row>
    <row r="3283" spans="18:38" ht="14.25" x14ac:dyDescent="0.2">
      <c r="R3283" s="152" t="s">
        <v>91</v>
      </c>
      <c r="S3283" s="152"/>
      <c r="T3283" s="152" t="s">
        <v>89</v>
      </c>
      <c r="U3283" s="162">
        <v>40263</v>
      </c>
      <c r="V3283" s="152">
        <v>342.82841000000002</v>
      </c>
      <c r="W3283" s="152">
        <v>336.57884000000001</v>
      </c>
      <c r="X3283" s="152">
        <v>343.19851999999997</v>
      </c>
      <c r="Y3283" s="154">
        <f t="shared" si="561"/>
        <v>6.6196799999999598</v>
      </c>
      <c r="Z3283" s="154">
        <f t="shared" si="562"/>
        <v>0.3701099999999542</v>
      </c>
      <c r="AA3283" s="154">
        <f t="shared" si="563"/>
        <v>-6.2495700000000056</v>
      </c>
      <c r="AB3283" s="155">
        <f t="shared" si="556"/>
        <v>8.2922966666666635</v>
      </c>
      <c r="AC3283" s="155">
        <f t="shared" si="564"/>
        <v>6.2495700000000056</v>
      </c>
      <c r="AD3283" s="155">
        <f t="shared" si="557"/>
        <v>7.5702213333333326</v>
      </c>
      <c r="AE3283" s="152">
        <f t="shared" si="565"/>
        <v>0</v>
      </c>
      <c r="AF3283" s="152"/>
      <c r="AG3283" s="156">
        <v>40263</v>
      </c>
      <c r="AH3283" s="159">
        <v>324.17597999999998</v>
      </c>
      <c r="AI3283" s="155">
        <f t="shared" si="558"/>
        <v>349.0805873333332</v>
      </c>
      <c r="AJ3283" s="158">
        <f t="shared" si="566"/>
        <v>1.9278325309605004E-2</v>
      </c>
      <c r="AK3283" s="155">
        <f t="shared" si="559"/>
        <v>2.1286523888061834E-2</v>
      </c>
      <c r="AL3283" s="158">
        <f t="shared" si="560"/>
        <v>2.1686171067727154E-2</v>
      </c>
    </row>
    <row r="3284" spans="18:38" ht="14.25" x14ac:dyDescent="0.2">
      <c r="R3284" s="152" t="s">
        <v>91</v>
      </c>
      <c r="S3284" s="152"/>
      <c r="T3284" s="152" t="s">
        <v>89</v>
      </c>
      <c r="U3284" s="162">
        <v>40264</v>
      </c>
      <c r="V3284" s="152">
        <v>342.72951999999998</v>
      </c>
      <c r="W3284" s="152">
        <v>343.28458000000001</v>
      </c>
      <c r="X3284" s="152">
        <v>345.56438000000003</v>
      </c>
      <c r="Y3284" s="154">
        <f t="shared" si="561"/>
        <v>2.2798000000000229</v>
      </c>
      <c r="Z3284" s="154">
        <f t="shared" si="562"/>
        <v>2.8348600000000488</v>
      </c>
      <c r="AA3284" s="154">
        <f t="shared" si="563"/>
        <v>0.55506000000002587</v>
      </c>
      <c r="AB3284" s="155">
        <f t="shared" si="556"/>
        <v>8.1296236666666637</v>
      </c>
      <c r="AC3284" s="155">
        <f t="shared" si="564"/>
        <v>0</v>
      </c>
      <c r="AD3284" s="155">
        <f t="shared" si="557"/>
        <v>7.3919393333333305</v>
      </c>
      <c r="AE3284" s="152">
        <f t="shared" si="565"/>
        <v>0</v>
      </c>
      <c r="AF3284" s="152"/>
      <c r="AG3284" s="156">
        <v>40264</v>
      </c>
      <c r="AH3284" s="159">
        <v>310.60725000000002</v>
      </c>
      <c r="AI3284" s="155">
        <f t="shared" si="558"/>
        <v>347.47565899999995</v>
      </c>
      <c r="AJ3284" s="158">
        <f t="shared" si="566"/>
        <v>0</v>
      </c>
      <c r="AK3284" s="155">
        <f t="shared" si="559"/>
        <v>2.0789577642558978E-2</v>
      </c>
      <c r="AL3284" s="158">
        <f t="shared" si="560"/>
        <v>2.1273257973253693E-2</v>
      </c>
    </row>
    <row r="3285" spans="18:38" ht="14.25" x14ac:dyDescent="0.2">
      <c r="R3285" s="152" t="s">
        <v>91</v>
      </c>
      <c r="S3285" s="152"/>
      <c r="T3285" s="152" t="s">
        <v>89</v>
      </c>
      <c r="U3285" s="162">
        <v>40265</v>
      </c>
      <c r="V3285" s="152">
        <v>345.46949999999998</v>
      </c>
      <c r="W3285" s="152">
        <v>342.07128999999998</v>
      </c>
      <c r="X3285" s="152">
        <v>347.54401999999999</v>
      </c>
      <c r="Y3285" s="154">
        <f t="shared" si="561"/>
        <v>5.4727300000000128</v>
      </c>
      <c r="Z3285" s="154">
        <f t="shared" si="562"/>
        <v>2.0745200000000068</v>
      </c>
      <c r="AA3285" s="154">
        <f t="shared" si="563"/>
        <v>-3.3982100000000059</v>
      </c>
      <c r="AB3285" s="155">
        <f t="shared" si="556"/>
        <v>7.8035799999999975</v>
      </c>
      <c r="AC3285" s="155">
        <f t="shared" si="564"/>
        <v>3.3982100000000059</v>
      </c>
      <c r="AD3285" s="155">
        <f t="shared" si="557"/>
        <v>6.985526666666666</v>
      </c>
      <c r="AE3285" s="152">
        <f t="shared" si="565"/>
        <v>0</v>
      </c>
      <c r="AF3285" s="152"/>
      <c r="AG3285" s="156">
        <v>40265</v>
      </c>
      <c r="AH3285" s="159">
        <v>322.90246000000002</v>
      </c>
      <c r="AI3285" s="155">
        <f t="shared" si="558"/>
        <v>346.06077966666663</v>
      </c>
      <c r="AJ3285" s="158">
        <f t="shared" si="566"/>
        <v>1.0523952031830311E-2</v>
      </c>
      <c r="AK3285" s="155">
        <f t="shared" si="559"/>
        <v>1.9717937331803267E-2</v>
      </c>
      <c r="AL3285" s="158">
        <f t="shared" si="560"/>
        <v>2.0185837509223897E-2</v>
      </c>
    </row>
    <row r="3286" spans="18:38" ht="14.25" x14ac:dyDescent="0.2">
      <c r="R3286" s="152" t="s">
        <v>91</v>
      </c>
      <c r="S3286" s="152"/>
      <c r="T3286" s="152" t="s">
        <v>89</v>
      </c>
      <c r="U3286" s="162">
        <v>40266</v>
      </c>
      <c r="V3286" s="152">
        <v>343.99020000000002</v>
      </c>
      <c r="W3286" s="152">
        <v>341.90751999999998</v>
      </c>
      <c r="X3286" s="152">
        <v>347.04610000000002</v>
      </c>
      <c r="Y3286" s="154">
        <f t="shared" si="561"/>
        <v>5.1385800000000472</v>
      </c>
      <c r="Z3286" s="154">
        <f t="shared" si="562"/>
        <v>3.0559000000000083</v>
      </c>
      <c r="AA3286" s="154">
        <f t="shared" si="563"/>
        <v>-2.0826800000000389</v>
      </c>
      <c r="AB3286" s="155">
        <f t="shared" si="556"/>
        <v>7.7485486666666663</v>
      </c>
      <c r="AC3286" s="155">
        <f t="shared" si="564"/>
        <v>2.0826800000000389</v>
      </c>
      <c r="AD3286" s="155">
        <f t="shared" si="557"/>
        <v>6.8546176666666669</v>
      </c>
      <c r="AE3286" s="152">
        <f t="shared" si="565"/>
        <v>0</v>
      </c>
      <c r="AF3286" s="152"/>
      <c r="AG3286" s="156">
        <v>40266</v>
      </c>
      <c r="AH3286" s="159">
        <v>340.74044000000004</v>
      </c>
      <c r="AI3286" s="155">
        <f t="shared" si="558"/>
        <v>345.76853766666659</v>
      </c>
      <c r="AJ3286" s="158">
        <f t="shared" si="566"/>
        <v>6.1122184381755176E-3</v>
      </c>
      <c r="AK3286" s="155">
        <f t="shared" si="559"/>
        <v>1.9348495533928176E-2</v>
      </c>
      <c r="AL3286" s="158">
        <f t="shared" si="560"/>
        <v>1.9824295503932655E-2</v>
      </c>
    </row>
    <row r="3287" spans="18:38" ht="14.25" x14ac:dyDescent="0.2">
      <c r="R3287" s="152" t="s">
        <v>91</v>
      </c>
      <c r="S3287" s="152"/>
      <c r="T3287" s="152" t="s">
        <v>89</v>
      </c>
      <c r="U3287" s="162">
        <v>40267</v>
      </c>
      <c r="V3287" s="152">
        <v>344.57303000000002</v>
      </c>
      <c r="W3287" s="152">
        <v>338.09859999999998</v>
      </c>
      <c r="X3287" s="152">
        <v>344.72512999999998</v>
      </c>
      <c r="Y3287" s="154">
        <f t="shared" si="561"/>
        <v>6.6265300000000025</v>
      </c>
      <c r="Z3287" s="154">
        <f t="shared" si="562"/>
        <v>0.15209999999996171</v>
      </c>
      <c r="AA3287" s="154">
        <f t="shared" si="563"/>
        <v>-6.4744300000000408</v>
      </c>
      <c r="AB3287" s="155">
        <f t="shared" si="556"/>
        <v>7.3439833333333331</v>
      </c>
      <c r="AC3287" s="155">
        <f t="shared" si="564"/>
        <v>6.4744300000000408</v>
      </c>
      <c r="AD3287" s="155">
        <f t="shared" si="557"/>
        <v>6.4479183333333348</v>
      </c>
      <c r="AE3287" s="152">
        <f t="shared" si="565"/>
        <v>0</v>
      </c>
      <c r="AF3287" s="152"/>
      <c r="AG3287" s="156">
        <v>40267</v>
      </c>
      <c r="AH3287" s="159">
        <v>331.08211000000006</v>
      </c>
      <c r="AI3287" s="155">
        <f t="shared" si="558"/>
        <v>344.61885166666667</v>
      </c>
      <c r="AJ3287" s="158">
        <f t="shared" si="566"/>
        <v>1.9555360451218702E-2</v>
      </c>
      <c r="AK3287" s="155">
        <f t="shared" si="559"/>
        <v>1.8297495774625552E-2</v>
      </c>
      <c r="AL3287" s="158">
        <f t="shared" si="560"/>
        <v>1.8710289069067229E-2</v>
      </c>
    </row>
    <row r="3288" spans="18:38" ht="14.25" x14ac:dyDescent="0.2">
      <c r="R3288" s="152" t="s">
        <v>91</v>
      </c>
      <c r="S3288" s="152"/>
      <c r="T3288" s="152" t="s">
        <v>89</v>
      </c>
      <c r="U3288" s="162">
        <v>40268</v>
      </c>
      <c r="V3288" s="152">
        <v>344.23014000000001</v>
      </c>
      <c r="W3288" s="152">
        <v>334.39631000000003</v>
      </c>
      <c r="X3288" s="152">
        <v>344.80468999999999</v>
      </c>
      <c r="Y3288" s="154">
        <f t="shared" si="561"/>
        <v>10.408379999999966</v>
      </c>
      <c r="Z3288" s="154">
        <f t="shared" si="562"/>
        <v>0.5745499999999879</v>
      </c>
      <c r="AA3288" s="154">
        <f t="shared" si="563"/>
        <v>-9.8338299999999776</v>
      </c>
      <c r="AB3288" s="155">
        <f t="shared" si="556"/>
        <v>7.4598896666666654</v>
      </c>
      <c r="AC3288" s="155">
        <f t="shared" si="564"/>
        <v>9.8338299999999776</v>
      </c>
      <c r="AD3288" s="155">
        <f t="shared" si="557"/>
        <v>6.555767666666668</v>
      </c>
      <c r="AE3288" s="152">
        <f t="shared" si="565"/>
        <v>0</v>
      </c>
      <c r="AF3288" s="152"/>
      <c r="AG3288" s="156">
        <v>40268</v>
      </c>
      <c r="AH3288" s="159">
        <v>372.14103999999998</v>
      </c>
      <c r="AI3288" s="155">
        <f t="shared" si="558"/>
        <v>344.44092999999987</v>
      </c>
      <c r="AJ3288" s="158">
        <f t="shared" si="566"/>
        <v>2.642500810982841E-2</v>
      </c>
      <c r="AK3288" s="155">
        <f t="shared" si="559"/>
        <v>1.859566072485867E-2</v>
      </c>
      <c r="AL3288" s="158">
        <f t="shared" si="560"/>
        <v>1.9033068069659057E-2</v>
      </c>
    </row>
    <row r="3289" spans="18:38" ht="14.25" x14ac:dyDescent="0.2">
      <c r="R3289" s="152" t="s">
        <v>90</v>
      </c>
      <c r="S3289" s="152"/>
      <c r="T3289" s="152" t="s">
        <v>89</v>
      </c>
      <c r="U3289" s="162">
        <v>40269</v>
      </c>
      <c r="V3289" s="152">
        <v>333.23773</v>
      </c>
      <c r="W3289" s="152">
        <v>323.66178000000002</v>
      </c>
      <c r="X3289" s="152">
        <v>332.79723000000001</v>
      </c>
      <c r="Y3289" s="154">
        <f t="shared" si="561"/>
        <v>9.1354499999999916</v>
      </c>
      <c r="Z3289" s="154">
        <f t="shared" si="562"/>
        <v>-0.4404999999999859</v>
      </c>
      <c r="AA3289" s="154">
        <f t="shared" si="563"/>
        <v>-9.5759499999999775</v>
      </c>
      <c r="AB3289" s="155">
        <f t="shared" si="556"/>
        <v>7.3745666666666656</v>
      </c>
      <c r="AC3289" s="155">
        <f t="shared" si="564"/>
        <v>9.5759499999999775</v>
      </c>
      <c r="AD3289" s="155">
        <f t="shared" si="557"/>
        <v>6.4844333333333335</v>
      </c>
      <c r="AE3289" s="152">
        <f t="shared" si="565"/>
        <v>0</v>
      </c>
      <c r="AF3289" s="152"/>
      <c r="AG3289" s="156">
        <v>40269</v>
      </c>
      <c r="AH3289" s="159">
        <v>341.70161000000002</v>
      </c>
      <c r="AI3289" s="155">
        <f t="shared" si="558"/>
        <v>343.17727866666667</v>
      </c>
      <c r="AJ3289" s="158">
        <f t="shared" si="566"/>
        <v>2.8024304597218542E-2</v>
      </c>
      <c r="AK3289" s="155">
        <f t="shared" si="559"/>
        <v>1.8501033937781106E-2</v>
      </c>
      <c r="AL3289" s="158">
        <f t="shared" si="560"/>
        <v>1.8895287469284244E-2</v>
      </c>
    </row>
    <row r="3290" spans="18:38" ht="14.25" x14ac:dyDescent="0.2">
      <c r="R3290" s="152" t="s">
        <v>90</v>
      </c>
      <c r="S3290" s="152"/>
      <c r="T3290" s="152" t="s">
        <v>89</v>
      </c>
      <c r="U3290" s="162">
        <v>40270</v>
      </c>
      <c r="V3290" s="152">
        <v>332.81288999999998</v>
      </c>
      <c r="W3290" s="152">
        <v>328.40595000000002</v>
      </c>
      <c r="X3290" s="152">
        <v>336.31389999999999</v>
      </c>
      <c r="Y3290" s="154">
        <f t="shared" si="561"/>
        <v>7.9079499999999712</v>
      </c>
      <c r="Z3290" s="154">
        <f t="shared" si="562"/>
        <v>3.5010100000000079</v>
      </c>
      <c r="AA3290" s="154">
        <f t="shared" si="563"/>
        <v>-4.4069399999999632</v>
      </c>
      <c r="AB3290" s="155">
        <f t="shared" si="556"/>
        <v>7.1051206666666644</v>
      </c>
      <c r="AC3290" s="155">
        <f t="shared" si="564"/>
        <v>4.4069399999999632</v>
      </c>
      <c r="AD3290" s="155">
        <f t="shared" si="557"/>
        <v>6.0953873333333339</v>
      </c>
      <c r="AE3290" s="152">
        <f t="shared" si="565"/>
        <v>0</v>
      </c>
      <c r="AF3290" s="152"/>
      <c r="AG3290" s="156">
        <v>40270</v>
      </c>
      <c r="AH3290" s="159">
        <v>318.13849999999996</v>
      </c>
      <c r="AI3290" s="155">
        <f t="shared" si="558"/>
        <v>340.63199433333318</v>
      </c>
      <c r="AJ3290" s="158">
        <f t="shared" si="566"/>
        <v>1.3852268744587542E-2</v>
      </c>
      <c r="AK3290" s="155">
        <f t="shared" si="559"/>
        <v>1.7604226077444926E-2</v>
      </c>
      <c r="AL3290" s="158">
        <f t="shared" si="560"/>
        <v>1.7894347667672561E-2</v>
      </c>
    </row>
    <row r="3291" spans="18:38" ht="14.25" x14ac:dyDescent="0.2">
      <c r="R3291" s="152" t="s">
        <v>90</v>
      </c>
      <c r="S3291" s="152"/>
      <c r="T3291" s="152" t="s">
        <v>89</v>
      </c>
      <c r="U3291" s="162">
        <v>40271</v>
      </c>
      <c r="V3291" s="152">
        <v>336.88713000000001</v>
      </c>
      <c r="W3291" s="152">
        <v>331.48282999999998</v>
      </c>
      <c r="X3291" s="152">
        <v>336.97027000000003</v>
      </c>
      <c r="Y3291" s="154">
        <f t="shared" si="561"/>
        <v>5.4874400000000492</v>
      </c>
      <c r="Z3291" s="154">
        <f t="shared" si="562"/>
        <v>8.3140000000014425E-2</v>
      </c>
      <c r="AA3291" s="154">
        <f t="shared" si="563"/>
        <v>-5.4043000000000347</v>
      </c>
      <c r="AB3291" s="155">
        <f t="shared" si="556"/>
        <v>7.0118553333333331</v>
      </c>
      <c r="AC3291" s="155">
        <f t="shared" si="564"/>
        <v>5.4043000000000347</v>
      </c>
      <c r="AD3291" s="155">
        <f t="shared" si="557"/>
        <v>5.9988536666666699</v>
      </c>
      <c r="AE3291" s="152">
        <f t="shared" si="565"/>
        <v>0</v>
      </c>
      <c r="AF3291" s="152"/>
      <c r="AG3291" s="156">
        <v>40271</v>
      </c>
      <c r="AH3291" s="159">
        <v>306.29893000000004</v>
      </c>
      <c r="AI3291" s="155">
        <f t="shared" si="558"/>
        <v>337.67516233333328</v>
      </c>
      <c r="AJ3291" s="158">
        <f t="shared" si="566"/>
        <v>1.764387489045435E-2</v>
      </c>
      <c r="AK3291" s="155">
        <f t="shared" si="559"/>
        <v>1.7491914037210152E-2</v>
      </c>
      <c r="AL3291" s="158">
        <f t="shared" si="560"/>
        <v>1.7765161124717106E-2</v>
      </c>
    </row>
    <row r="3292" spans="18:38" ht="14.25" x14ac:dyDescent="0.2">
      <c r="R3292" s="152" t="s">
        <v>90</v>
      </c>
      <c r="S3292" s="152"/>
      <c r="T3292" s="152" t="s">
        <v>89</v>
      </c>
      <c r="U3292" s="162">
        <v>40272</v>
      </c>
      <c r="V3292" s="152">
        <v>333.40319</v>
      </c>
      <c r="W3292" s="152">
        <v>332.25232999999997</v>
      </c>
      <c r="X3292" s="152">
        <v>334.75405000000001</v>
      </c>
      <c r="Y3292" s="154">
        <f t="shared" si="561"/>
        <v>2.5017200000000344</v>
      </c>
      <c r="Z3292" s="154">
        <f t="shared" si="562"/>
        <v>1.3508600000000115</v>
      </c>
      <c r="AA3292" s="154">
        <f t="shared" si="563"/>
        <v>-1.1508600000000229</v>
      </c>
      <c r="AB3292" s="155">
        <f t="shared" si="556"/>
        <v>6.8577606666666684</v>
      </c>
      <c r="AC3292" s="155">
        <f t="shared" si="564"/>
        <v>1.1508600000000229</v>
      </c>
      <c r="AD3292" s="155">
        <f t="shared" si="557"/>
        <v>5.8126296666666706</v>
      </c>
      <c r="AE3292" s="152">
        <f t="shared" si="565"/>
        <v>0</v>
      </c>
      <c r="AF3292" s="152"/>
      <c r="AG3292" s="156">
        <v>40272</v>
      </c>
      <c r="AH3292" s="159">
        <v>297.82499999999999</v>
      </c>
      <c r="AI3292" s="155">
        <f t="shared" si="558"/>
        <v>334.66433933333337</v>
      </c>
      <c r="AJ3292" s="158">
        <f t="shared" si="566"/>
        <v>3.8642155628305984E-3</v>
      </c>
      <c r="AK3292" s="155">
        <f t="shared" si="559"/>
        <v>1.7042114551587811E-2</v>
      </c>
      <c r="AL3292" s="158">
        <f t="shared" si="560"/>
        <v>1.7368536122628703E-2</v>
      </c>
    </row>
    <row r="3293" spans="18:38" ht="14.25" x14ac:dyDescent="0.2">
      <c r="R3293" s="152" t="s">
        <v>90</v>
      </c>
      <c r="S3293" s="152"/>
      <c r="T3293" s="152" t="s">
        <v>89</v>
      </c>
      <c r="U3293" s="162">
        <v>40273</v>
      </c>
      <c r="V3293" s="152">
        <v>335.05799000000002</v>
      </c>
      <c r="W3293" s="152">
        <v>326.15733999999998</v>
      </c>
      <c r="X3293" s="152">
        <v>336.61536999999998</v>
      </c>
      <c r="Y3293" s="154">
        <f t="shared" si="561"/>
        <v>10.458030000000008</v>
      </c>
      <c r="Z3293" s="154">
        <f t="shared" si="562"/>
        <v>1.5573799999999665</v>
      </c>
      <c r="AA3293" s="154">
        <f t="shared" si="563"/>
        <v>-8.9006500000000415</v>
      </c>
      <c r="AB3293" s="155">
        <f t="shared" si="556"/>
        <v>6.9924693333333341</v>
      </c>
      <c r="AC3293" s="155">
        <f t="shared" si="564"/>
        <v>8.9006500000000415</v>
      </c>
      <c r="AD3293" s="155">
        <f t="shared" si="557"/>
        <v>5.8375490000000054</v>
      </c>
      <c r="AE3293" s="152">
        <f t="shared" si="565"/>
        <v>0</v>
      </c>
      <c r="AF3293" s="152"/>
      <c r="AG3293" s="156">
        <v>40273</v>
      </c>
      <c r="AH3293" s="159">
        <v>307.12267000000003</v>
      </c>
      <c r="AI3293" s="155">
        <f t="shared" si="558"/>
        <v>332.58355333333344</v>
      </c>
      <c r="AJ3293" s="158">
        <f t="shared" si="566"/>
        <v>2.8980765242761275E-2</v>
      </c>
      <c r="AK3293" s="155">
        <f t="shared" si="559"/>
        <v>1.7272727374528805E-2</v>
      </c>
      <c r="AL3293" s="158">
        <f t="shared" si="560"/>
        <v>1.7552127702927314E-2</v>
      </c>
    </row>
    <row r="3294" spans="18:38" ht="14.25" x14ac:dyDescent="0.2">
      <c r="R3294" s="152" t="s">
        <v>90</v>
      </c>
      <c r="S3294" s="152"/>
      <c r="T3294" s="152" t="s">
        <v>89</v>
      </c>
      <c r="U3294" s="162">
        <v>40274</v>
      </c>
      <c r="V3294" s="152">
        <v>336.66811000000001</v>
      </c>
      <c r="W3294" s="163">
        <v>331.68029000000001</v>
      </c>
      <c r="X3294" s="163">
        <v>338.76584000000003</v>
      </c>
      <c r="Y3294" s="154">
        <f t="shared" si="561"/>
        <v>7.085550000000012</v>
      </c>
      <c r="Z3294" s="154">
        <f t="shared" si="562"/>
        <v>2.0977300000000128</v>
      </c>
      <c r="AA3294" s="154">
        <f t="shared" si="563"/>
        <v>-4.9878199999999993</v>
      </c>
      <c r="AB3294" s="155">
        <f t="shared" ref="AB3294:AB3357" si="567">AVERAGE(Y3265:Y3294)</f>
        <v>7.0134866666666689</v>
      </c>
      <c r="AC3294" s="155">
        <f t="shared" si="564"/>
        <v>4.9878199999999993</v>
      </c>
      <c r="AD3294" s="155">
        <f t="shared" ref="AD3294:AD3357" si="568">AVERAGE(AC3265:AC3294)</f>
        <v>5.8683913333333386</v>
      </c>
      <c r="AE3294" s="152">
        <f t="shared" si="565"/>
        <v>0</v>
      </c>
      <c r="AF3294" s="152"/>
      <c r="AG3294" s="156">
        <v>40274</v>
      </c>
      <c r="AH3294" s="159">
        <v>300.89963000000006</v>
      </c>
      <c r="AI3294" s="155">
        <f t="shared" ref="AI3294:AI3357" si="569">AVERAGE(AH3265:AH3294)</f>
        <v>329.85476866666676</v>
      </c>
      <c r="AJ3294" s="158">
        <f t="shared" si="566"/>
        <v>1.6576358036731378E-2</v>
      </c>
      <c r="AK3294" s="155">
        <f t="shared" ref="AK3294:AK3357" si="570">AVERAGE(AJ3265:AJ3294)</f>
        <v>1.7471481201792656E-2</v>
      </c>
      <c r="AL3294" s="158">
        <f t="shared" ref="AL3294:AL3357" si="571">AD3294/AI3294</f>
        <v>1.7790833696461169E-2</v>
      </c>
    </row>
    <row r="3295" spans="18:38" ht="14.25" x14ac:dyDescent="0.2">
      <c r="R3295" s="152" t="s">
        <v>90</v>
      </c>
      <c r="S3295" s="152"/>
      <c r="T3295" s="152" t="s">
        <v>89</v>
      </c>
      <c r="U3295" s="162">
        <v>40275</v>
      </c>
      <c r="V3295" s="163">
        <v>336.34994</v>
      </c>
      <c r="W3295" s="163">
        <v>331.55671999999998</v>
      </c>
      <c r="X3295" s="163">
        <v>336.31169999999997</v>
      </c>
      <c r="Y3295" s="154">
        <f t="shared" si="561"/>
        <v>4.7549799999999891</v>
      </c>
      <c r="Z3295" s="154">
        <f t="shared" si="562"/>
        <v>-3.824000000003025E-2</v>
      </c>
      <c r="AA3295" s="154">
        <f t="shared" si="563"/>
        <v>-4.7932200000000194</v>
      </c>
      <c r="AB3295" s="155">
        <f t="shared" si="567"/>
        <v>6.8234260000000004</v>
      </c>
      <c r="AC3295" s="155">
        <f t="shared" si="564"/>
        <v>4.7932200000000194</v>
      </c>
      <c r="AD3295" s="155">
        <f t="shared" si="568"/>
        <v>5.7376066666666725</v>
      </c>
      <c r="AE3295" s="152">
        <f t="shared" si="565"/>
        <v>0</v>
      </c>
      <c r="AF3295" s="152"/>
      <c r="AG3295" s="156">
        <v>40275</v>
      </c>
      <c r="AH3295" s="159">
        <v>297.57166000000001</v>
      </c>
      <c r="AI3295" s="155">
        <f t="shared" si="569"/>
        <v>326.60632233333331</v>
      </c>
      <c r="AJ3295" s="158">
        <f t="shared" si="566"/>
        <v>1.6107783920014492E-2</v>
      </c>
      <c r="AK3295" s="155">
        <f t="shared" si="570"/>
        <v>1.7272862417860926E-2</v>
      </c>
      <c r="AL3295" s="158">
        <f t="shared" si="571"/>
        <v>1.7567347213845085E-2</v>
      </c>
    </row>
    <row r="3296" spans="18:38" ht="14.25" x14ac:dyDescent="0.2">
      <c r="R3296" s="152" t="s">
        <v>90</v>
      </c>
      <c r="S3296" s="152"/>
      <c r="T3296" s="152" t="s">
        <v>89</v>
      </c>
      <c r="U3296" s="162">
        <v>40276</v>
      </c>
      <c r="V3296" s="152">
        <v>335.35628000000003</v>
      </c>
      <c r="W3296" s="152">
        <v>323.15638000000001</v>
      </c>
      <c r="X3296" s="152">
        <v>334.84087</v>
      </c>
      <c r="Y3296" s="154">
        <f t="shared" si="561"/>
        <v>11.684489999999983</v>
      </c>
      <c r="Z3296" s="154">
        <f t="shared" si="562"/>
        <v>-0.51541000000003123</v>
      </c>
      <c r="AA3296" s="154">
        <f t="shared" si="563"/>
        <v>-12.199900000000014</v>
      </c>
      <c r="AB3296" s="155">
        <f t="shared" si="567"/>
        <v>6.9944543333333344</v>
      </c>
      <c r="AC3296" s="155">
        <f t="shared" si="564"/>
        <v>12.199900000000014</v>
      </c>
      <c r="AD3296" s="155">
        <f t="shared" si="568"/>
        <v>5.9285430000000057</v>
      </c>
      <c r="AE3296" s="152">
        <f t="shared" si="565"/>
        <v>0</v>
      </c>
      <c r="AF3296" s="152"/>
      <c r="AG3296" s="156">
        <v>40276</v>
      </c>
      <c r="AH3296" s="159">
        <v>273.15504999999996</v>
      </c>
      <c r="AI3296" s="155">
        <f t="shared" si="569"/>
        <v>322.67312333333331</v>
      </c>
      <c r="AJ3296" s="158">
        <f t="shared" si="566"/>
        <v>4.4662912144586071E-2</v>
      </c>
      <c r="AK3296" s="155">
        <f t="shared" si="570"/>
        <v>1.8210107716920883E-2</v>
      </c>
      <c r="AL3296" s="158">
        <f t="shared" si="571"/>
        <v>1.8373216023559548E-2</v>
      </c>
    </row>
    <row r="3297" spans="18:38" ht="14.25" x14ac:dyDescent="0.2">
      <c r="R3297" s="152" t="s">
        <v>90</v>
      </c>
      <c r="S3297" s="152"/>
      <c r="T3297" s="152" t="s">
        <v>89</v>
      </c>
      <c r="U3297" s="162">
        <v>40277</v>
      </c>
      <c r="V3297" s="152">
        <v>334.68905999999998</v>
      </c>
      <c r="W3297" s="152">
        <v>330.78881000000001</v>
      </c>
      <c r="X3297" s="152">
        <v>337.64913000000001</v>
      </c>
      <c r="Y3297" s="154">
        <f t="shared" si="561"/>
        <v>6.8603200000000015</v>
      </c>
      <c r="Z3297" s="154">
        <f t="shared" si="562"/>
        <v>2.9600700000000302</v>
      </c>
      <c r="AA3297" s="154">
        <f t="shared" si="563"/>
        <v>-3.9002499999999714</v>
      </c>
      <c r="AB3297" s="155">
        <f t="shared" si="567"/>
        <v>6.616342666666668</v>
      </c>
      <c r="AC3297" s="155">
        <f t="shared" si="564"/>
        <v>3.9002499999999714</v>
      </c>
      <c r="AD3297" s="155">
        <f t="shared" si="568"/>
        <v>5.4582493333333373</v>
      </c>
      <c r="AE3297" s="152">
        <f t="shared" si="565"/>
        <v>0</v>
      </c>
      <c r="AF3297" s="152"/>
      <c r="AG3297" s="156">
        <v>40277</v>
      </c>
      <c r="AH3297" s="159">
        <v>287.16867999999999</v>
      </c>
      <c r="AI3297" s="155">
        <f t="shared" si="569"/>
        <v>319.4241986666666</v>
      </c>
      <c r="AJ3297" s="158">
        <f t="shared" si="566"/>
        <v>1.3581738788505666E-2</v>
      </c>
      <c r="AK3297" s="155">
        <f t="shared" si="570"/>
        <v>1.7102132501000174E-2</v>
      </c>
      <c r="AL3297" s="158">
        <f t="shared" si="571"/>
        <v>1.7087776555805855E-2</v>
      </c>
    </row>
    <row r="3298" spans="18:38" ht="14.25" x14ac:dyDescent="0.2">
      <c r="R3298" s="152" t="s">
        <v>90</v>
      </c>
      <c r="S3298" s="152"/>
      <c r="T3298" s="152" t="s">
        <v>89</v>
      </c>
      <c r="U3298" s="162">
        <v>40278</v>
      </c>
      <c r="V3298" s="152">
        <v>338.13558999999998</v>
      </c>
      <c r="W3298" s="152">
        <v>332.35453000000001</v>
      </c>
      <c r="X3298" s="152">
        <v>338.79154999999997</v>
      </c>
      <c r="Y3298" s="154">
        <f t="shared" si="561"/>
        <v>6.4370199999999613</v>
      </c>
      <c r="Z3298" s="154">
        <f t="shared" si="562"/>
        <v>0.65595999999999322</v>
      </c>
      <c r="AA3298" s="154">
        <f t="shared" si="563"/>
        <v>-5.7810599999999681</v>
      </c>
      <c r="AB3298" s="155">
        <f t="shared" si="567"/>
        <v>6.5217246666666657</v>
      </c>
      <c r="AC3298" s="155">
        <f t="shared" si="564"/>
        <v>5.7810599999999681</v>
      </c>
      <c r="AD3298" s="155">
        <f t="shared" si="568"/>
        <v>5.3276976666666691</v>
      </c>
      <c r="AE3298" s="152">
        <f t="shared" si="565"/>
        <v>0</v>
      </c>
      <c r="AF3298" s="152"/>
      <c r="AG3298" s="156">
        <v>40278</v>
      </c>
      <c r="AH3298" s="159">
        <v>286.65679</v>
      </c>
      <c r="AI3298" s="155">
        <f t="shared" si="569"/>
        <v>316.86610866666655</v>
      </c>
      <c r="AJ3298" s="158">
        <f t="shared" si="566"/>
        <v>2.0167183201904856E-2</v>
      </c>
      <c r="AK3298" s="155">
        <f t="shared" si="570"/>
        <v>1.6884844917603437E-2</v>
      </c>
      <c r="AL3298" s="158">
        <f t="shared" si="571"/>
        <v>1.6813718857737619E-2</v>
      </c>
    </row>
    <row r="3299" spans="18:38" ht="14.25" x14ac:dyDescent="0.2">
      <c r="R3299" s="152" t="s">
        <v>90</v>
      </c>
      <c r="S3299" s="152"/>
      <c r="T3299" s="152" t="s">
        <v>89</v>
      </c>
      <c r="U3299" s="162">
        <v>40279</v>
      </c>
      <c r="V3299" s="152">
        <v>339.44724000000002</v>
      </c>
      <c r="W3299" s="152">
        <v>333.71555999999998</v>
      </c>
      <c r="X3299" s="152">
        <v>339.55752000000001</v>
      </c>
      <c r="Y3299" s="154">
        <f t="shared" si="561"/>
        <v>5.8419600000000287</v>
      </c>
      <c r="Z3299" s="154">
        <f t="shared" si="562"/>
        <v>0.11027999999998883</v>
      </c>
      <c r="AA3299" s="154">
        <f t="shared" si="563"/>
        <v>-5.7316800000000399</v>
      </c>
      <c r="AB3299" s="155">
        <f t="shared" si="567"/>
        <v>6.5836556666666661</v>
      </c>
      <c r="AC3299" s="155">
        <f t="shared" si="564"/>
        <v>5.7316800000000399</v>
      </c>
      <c r="AD3299" s="155">
        <f t="shared" si="568"/>
        <v>5.4409060000000027</v>
      </c>
      <c r="AE3299" s="152">
        <f t="shared" si="565"/>
        <v>0</v>
      </c>
      <c r="AF3299" s="152"/>
      <c r="AG3299" s="156">
        <v>40279</v>
      </c>
      <c r="AH3299" s="159">
        <v>295.65221000000003</v>
      </c>
      <c r="AI3299" s="155">
        <f t="shared" si="569"/>
        <v>314.89776166666655</v>
      </c>
      <c r="AJ3299" s="158">
        <f t="shared" si="566"/>
        <v>1.9386562339581494E-2</v>
      </c>
      <c r="AK3299" s="155">
        <f t="shared" si="570"/>
        <v>1.7311590609966131E-2</v>
      </c>
      <c r="AL3299" s="158">
        <f t="shared" si="571"/>
        <v>1.7278325419662545E-2</v>
      </c>
    </row>
    <row r="3300" spans="18:38" ht="14.25" x14ac:dyDescent="0.2">
      <c r="R3300" s="152" t="s">
        <v>90</v>
      </c>
      <c r="S3300" s="152"/>
      <c r="T3300" s="152" t="s">
        <v>89</v>
      </c>
      <c r="U3300" s="162">
        <v>40280</v>
      </c>
      <c r="V3300" s="152">
        <v>337.12862999999999</v>
      </c>
      <c r="W3300" s="152">
        <v>331.0215</v>
      </c>
      <c r="X3300" s="152">
        <v>337.04239000000001</v>
      </c>
      <c r="Y3300" s="154">
        <f t="shared" si="561"/>
        <v>6.0208900000000085</v>
      </c>
      <c r="Z3300" s="154">
        <f t="shared" si="562"/>
        <v>-8.6239999999975225E-2</v>
      </c>
      <c r="AA3300" s="154">
        <f t="shared" si="563"/>
        <v>-6.1071299999999837</v>
      </c>
      <c r="AB3300" s="155">
        <f t="shared" si="567"/>
        <v>6.624820999999999</v>
      </c>
      <c r="AC3300" s="155">
        <f t="shared" si="564"/>
        <v>6.1071299999999837</v>
      </c>
      <c r="AD3300" s="155">
        <f t="shared" si="568"/>
        <v>5.4925630000000032</v>
      </c>
      <c r="AE3300" s="152">
        <f t="shared" si="565"/>
        <v>0</v>
      </c>
      <c r="AF3300" s="152"/>
      <c r="AG3300" s="156">
        <v>40280</v>
      </c>
      <c r="AH3300" s="159">
        <v>308.33394000000004</v>
      </c>
      <c r="AI3300" s="155">
        <f t="shared" si="569"/>
        <v>314.49888766666663</v>
      </c>
      <c r="AJ3300" s="158">
        <f t="shared" si="566"/>
        <v>1.9806869136754723E-2</v>
      </c>
      <c r="AK3300" s="155">
        <f t="shared" si="570"/>
        <v>1.7497533211805773E-2</v>
      </c>
      <c r="AL3300" s="158">
        <f t="shared" si="571"/>
        <v>1.7464491021734554E-2</v>
      </c>
    </row>
    <row r="3301" spans="18:38" ht="14.25" x14ac:dyDescent="0.2">
      <c r="R3301" s="152" t="s">
        <v>90</v>
      </c>
      <c r="S3301" s="152"/>
      <c r="T3301" s="152" t="s">
        <v>89</v>
      </c>
      <c r="U3301" s="162">
        <v>40281</v>
      </c>
      <c r="V3301" s="152">
        <v>335.13990000000001</v>
      </c>
      <c r="W3301" s="152">
        <v>326.44443999999999</v>
      </c>
      <c r="X3301" s="152">
        <v>334.95294000000001</v>
      </c>
      <c r="Y3301" s="154">
        <f t="shared" si="561"/>
        <v>8.5085000000000264</v>
      </c>
      <c r="Z3301" s="154">
        <f t="shared" si="562"/>
        <v>-0.18695999999999913</v>
      </c>
      <c r="AA3301" s="154">
        <f t="shared" si="563"/>
        <v>-8.6954600000000255</v>
      </c>
      <c r="AB3301" s="155">
        <f t="shared" si="567"/>
        <v>6.8510116666666665</v>
      </c>
      <c r="AC3301" s="155">
        <f t="shared" si="564"/>
        <v>8.6954600000000255</v>
      </c>
      <c r="AD3301" s="155">
        <f t="shared" si="568"/>
        <v>5.7824116666666709</v>
      </c>
      <c r="AE3301" s="152">
        <f t="shared" si="565"/>
        <v>0</v>
      </c>
      <c r="AF3301" s="152"/>
      <c r="AG3301" s="156">
        <v>40281</v>
      </c>
      <c r="AH3301" s="159">
        <v>314.90359999999993</v>
      </c>
      <c r="AI3301" s="155">
        <f t="shared" si="569"/>
        <v>314.6958386666667</v>
      </c>
      <c r="AJ3301" s="158">
        <f t="shared" si="566"/>
        <v>2.7613085401373715E-2</v>
      </c>
      <c r="AK3301" s="155">
        <f t="shared" si="570"/>
        <v>1.8417969391851568E-2</v>
      </c>
      <c r="AL3301" s="158">
        <f t="shared" si="571"/>
        <v>1.8374604796701929E-2</v>
      </c>
    </row>
    <row r="3302" spans="18:38" ht="14.25" x14ac:dyDescent="0.2">
      <c r="R3302" s="152" t="s">
        <v>90</v>
      </c>
      <c r="S3302" s="152"/>
      <c r="T3302" s="152" t="s">
        <v>89</v>
      </c>
      <c r="U3302" s="162">
        <v>40282</v>
      </c>
      <c r="V3302" s="152">
        <v>333.07225</v>
      </c>
      <c r="W3302" s="152">
        <v>324.00909999999999</v>
      </c>
      <c r="X3302" s="152">
        <v>334.30392000000001</v>
      </c>
      <c r="Y3302" s="154">
        <f t="shared" si="561"/>
        <v>10.294820000000016</v>
      </c>
      <c r="Z3302" s="154">
        <f t="shared" si="562"/>
        <v>1.2316700000000083</v>
      </c>
      <c r="AA3302" s="154">
        <f t="shared" si="563"/>
        <v>-9.0631500000000074</v>
      </c>
      <c r="AB3302" s="155">
        <f t="shared" si="567"/>
        <v>6.8890113333333334</v>
      </c>
      <c r="AC3302" s="155">
        <f t="shared" si="564"/>
        <v>9.0631500000000074</v>
      </c>
      <c r="AD3302" s="155">
        <f t="shared" si="568"/>
        <v>5.8239656666666706</v>
      </c>
      <c r="AE3302" s="152">
        <f t="shared" si="565"/>
        <v>0</v>
      </c>
      <c r="AF3302" s="152"/>
      <c r="AG3302" s="156">
        <v>40282</v>
      </c>
      <c r="AH3302" s="159">
        <v>318.18555000000003</v>
      </c>
      <c r="AI3302" s="155">
        <f t="shared" si="569"/>
        <v>314.35656966666659</v>
      </c>
      <c r="AJ3302" s="158">
        <f t="shared" si="566"/>
        <v>2.848385163939722E-2</v>
      </c>
      <c r="AK3302" s="155">
        <f t="shared" si="570"/>
        <v>1.8573947961773071E-2</v>
      </c>
      <c r="AL3302" s="158">
        <f t="shared" si="571"/>
        <v>1.8526623040969727E-2</v>
      </c>
    </row>
    <row r="3303" spans="18:38" ht="14.25" x14ac:dyDescent="0.2">
      <c r="R3303" s="152" t="s">
        <v>90</v>
      </c>
      <c r="S3303" s="152"/>
      <c r="T3303" s="152" t="s">
        <v>89</v>
      </c>
      <c r="U3303" s="162">
        <v>40283</v>
      </c>
      <c r="V3303" s="152">
        <v>334.35016000000002</v>
      </c>
      <c r="W3303" s="152">
        <v>327.93709999999999</v>
      </c>
      <c r="X3303" s="152">
        <v>334.33791000000002</v>
      </c>
      <c r="Y3303" s="154">
        <f t="shared" si="561"/>
        <v>6.4008100000000354</v>
      </c>
      <c r="Z3303" s="154">
        <f t="shared" si="562"/>
        <v>-1.2249999999994543E-2</v>
      </c>
      <c r="AA3303" s="154">
        <f t="shared" si="563"/>
        <v>-6.41306000000003</v>
      </c>
      <c r="AB3303" s="155">
        <f t="shared" si="567"/>
        <v>6.893308000000002</v>
      </c>
      <c r="AC3303" s="155">
        <f t="shared" si="564"/>
        <v>6.41306000000003</v>
      </c>
      <c r="AD3303" s="155">
        <f t="shared" si="568"/>
        <v>5.8144603333333391</v>
      </c>
      <c r="AE3303" s="152">
        <f t="shared" si="565"/>
        <v>0</v>
      </c>
      <c r="AF3303" s="152"/>
      <c r="AG3303" s="156">
        <v>40283</v>
      </c>
      <c r="AH3303" s="159">
        <v>316.60658000000001</v>
      </c>
      <c r="AI3303" s="155">
        <f t="shared" si="569"/>
        <v>314.42759733333327</v>
      </c>
      <c r="AJ3303" s="158">
        <f t="shared" si="566"/>
        <v>2.0255611870100835E-2</v>
      </c>
      <c r="AK3303" s="155">
        <f t="shared" si="570"/>
        <v>1.8539147052064223E-2</v>
      </c>
      <c r="AL3303" s="158">
        <f t="shared" si="571"/>
        <v>1.8492207371890678E-2</v>
      </c>
    </row>
    <row r="3304" spans="18:38" ht="14.25" x14ac:dyDescent="0.2">
      <c r="R3304" s="152" t="s">
        <v>90</v>
      </c>
      <c r="S3304" s="152"/>
      <c r="T3304" s="152" t="s">
        <v>89</v>
      </c>
      <c r="U3304" s="162">
        <v>40284</v>
      </c>
      <c r="V3304" s="152">
        <v>330.43342000000001</v>
      </c>
      <c r="W3304" s="152">
        <v>324.63364999999999</v>
      </c>
      <c r="X3304" s="152">
        <v>330.70242000000002</v>
      </c>
      <c r="Y3304" s="154">
        <f t="shared" si="561"/>
        <v>6.0687700000000291</v>
      </c>
      <c r="Z3304" s="154">
        <f t="shared" si="562"/>
        <v>0.26900000000000546</v>
      </c>
      <c r="AA3304" s="154">
        <f t="shared" si="563"/>
        <v>-5.7997700000000236</v>
      </c>
      <c r="AB3304" s="155">
        <f t="shared" si="567"/>
        <v>6.8339556666666699</v>
      </c>
      <c r="AC3304" s="155">
        <f t="shared" si="564"/>
        <v>5.7997700000000236</v>
      </c>
      <c r="AD3304" s="155">
        <f t="shared" si="568"/>
        <v>5.7951483333333389</v>
      </c>
      <c r="AE3304" s="152">
        <f t="shared" si="565"/>
        <v>0</v>
      </c>
      <c r="AF3304" s="152"/>
      <c r="AG3304" s="156">
        <v>40284</v>
      </c>
      <c r="AH3304" s="159">
        <v>317.92461999999995</v>
      </c>
      <c r="AI3304" s="155">
        <f t="shared" si="569"/>
        <v>314.96133966666667</v>
      </c>
      <c r="AJ3304" s="158">
        <f t="shared" si="566"/>
        <v>1.8242594738337739E-2</v>
      </c>
      <c r="AK3304" s="155">
        <f t="shared" si="570"/>
        <v>1.8442930898330549E-2</v>
      </c>
      <c r="AL3304" s="158">
        <f t="shared" si="571"/>
        <v>1.8399554496010603E-2</v>
      </c>
    </row>
    <row r="3305" spans="18:38" ht="14.25" x14ac:dyDescent="0.2">
      <c r="R3305" s="152" t="s">
        <v>90</v>
      </c>
      <c r="S3305" s="152"/>
      <c r="T3305" s="152" t="s">
        <v>89</v>
      </c>
      <c r="U3305" s="162">
        <v>40285</v>
      </c>
      <c r="V3305" s="152">
        <v>326.38945999999999</v>
      </c>
      <c r="W3305" s="152">
        <v>324.84010000000001</v>
      </c>
      <c r="X3305" s="152">
        <v>329.57310000000001</v>
      </c>
      <c r="Y3305" s="154">
        <f t="shared" si="561"/>
        <v>4.7330000000000041</v>
      </c>
      <c r="Z3305" s="154">
        <f t="shared" si="562"/>
        <v>3.1836400000000253</v>
      </c>
      <c r="AA3305" s="154">
        <f t="shared" si="563"/>
        <v>-1.5493599999999788</v>
      </c>
      <c r="AB3305" s="155">
        <f t="shared" si="567"/>
        <v>6.5704300000000027</v>
      </c>
      <c r="AC3305" s="155">
        <f t="shared" si="564"/>
        <v>1.5493599999999788</v>
      </c>
      <c r="AD3305" s="155">
        <f t="shared" si="568"/>
        <v>5.4935493333333376</v>
      </c>
      <c r="AE3305" s="152">
        <f t="shared" si="565"/>
        <v>0</v>
      </c>
      <c r="AF3305" s="152"/>
      <c r="AG3305" s="156">
        <v>40285</v>
      </c>
      <c r="AH3305" s="159">
        <v>291.31948</v>
      </c>
      <c r="AI3305" s="155">
        <f t="shared" si="569"/>
        <v>314.54965800000002</v>
      </c>
      <c r="AJ3305" s="158">
        <f t="shared" si="566"/>
        <v>5.3184222352723499E-3</v>
      </c>
      <c r="AK3305" s="155">
        <f t="shared" si="570"/>
        <v>1.7456960693542252E-2</v>
      </c>
      <c r="AL3305" s="158">
        <f t="shared" si="571"/>
        <v>1.7464807840717276E-2</v>
      </c>
    </row>
    <row r="3306" spans="18:38" ht="14.25" x14ac:dyDescent="0.2">
      <c r="R3306" s="152" t="s">
        <v>90</v>
      </c>
      <c r="S3306" s="152"/>
      <c r="T3306" s="152" t="s">
        <v>89</v>
      </c>
      <c r="U3306" s="162">
        <v>40286</v>
      </c>
      <c r="V3306" s="152">
        <v>330.14136000000002</v>
      </c>
      <c r="W3306" s="152">
        <v>325.53658000000001</v>
      </c>
      <c r="X3306" s="152">
        <v>332.24948000000001</v>
      </c>
      <c r="Y3306" s="154">
        <f t="shared" si="561"/>
        <v>6.7128999999999905</v>
      </c>
      <c r="Z3306" s="154">
        <f t="shared" si="562"/>
        <v>2.1081199999999853</v>
      </c>
      <c r="AA3306" s="154">
        <f t="shared" si="563"/>
        <v>-4.6047800000000052</v>
      </c>
      <c r="AB3306" s="155">
        <f t="shared" si="567"/>
        <v>6.6371536666666691</v>
      </c>
      <c r="AC3306" s="155">
        <f t="shared" si="564"/>
        <v>4.6047800000000052</v>
      </c>
      <c r="AD3306" s="155">
        <f t="shared" si="568"/>
        <v>5.5438836666666704</v>
      </c>
      <c r="AE3306" s="152">
        <f t="shared" si="565"/>
        <v>0</v>
      </c>
      <c r="AF3306" s="152"/>
      <c r="AG3306" s="156">
        <v>40286</v>
      </c>
      <c r="AH3306" s="159">
        <v>289.95229999999998</v>
      </c>
      <c r="AI3306" s="155">
        <f t="shared" si="569"/>
        <v>313.54885633333328</v>
      </c>
      <c r="AJ3306" s="158">
        <f t="shared" si="566"/>
        <v>1.5881163901786625E-2</v>
      </c>
      <c r="AK3306" s="155">
        <f t="shared" si="570"/>
        <v>1.7663939205031766E-2</v>
      </c>
      <c r="AL3306" s="158">
        <f t="shared" si="571"/>
        <v>1.7681083999148691E-2</v>
      </c>
    </row>
    <row r="3307" spans="18:38" ht="14.25" x14ac:dyDescent="0.2">
      <c r="R3307" s="152" t="s">
        <v>90</v>
      </c>
      <c r="S3307" s="152"/>
      <c r="T3307" s="152" t="s">
        <v>89</v>
      </c>
      <c r="U3307" s="162">
        <v>40287</v>
      </c>
      <c r="V3307" s="152">
        <v>332.76443999999998</v>
      </c>
      <c r="W3307" s="152">
        <v>322.40165999999999</v>
      </c>
      <c r="X3307" s="152">
        <v>334.54687000000001</v>
      </c>
      <c r="Y3307" s="154">
        <f t="shared" si="561"/>
        <v>12.14521000000002</v>
      </c>
      <c r="Z3307" s="154">
        <f t="shared" si="562"/>
        <v>1.7824300000000335</v>
      </c>
      <c r="AA3307" s="154">
        <f t="shared" si="563"/>
        <v>-10.362779999999987</v>
      </c>
      <c r="AB3307" s="155">
        <f t="shared" si="567"/>
        <v>6.9014023333333379</v>
      </c>
      <c r="AC3307" s="155">
        <f t="shared" si="564"/>
        <v>10.362779999999987</v>
      </c>
      <c r="AD3307" s="155">
        <f t="shared" si="568"/>
        <v>5.7552026666666718</v>
      </c>
      <c r="AE3307" s="152">
        <f t="shared" si="565"/>
        <v>0</v>
      </c>
      <c r="AF3307" s="152"/>
      <c r="AG3307" s="156">
        <v>40287</v>
      </c>
      <c r="AH3307" s="159">
        <v>314.00295000000006</v>
      </c>
      <c r="AI3307" s="155">
        <f t="shared" si="569"/>
        <v>313.79670499999997</v>
      </c>
      <c r="AJ3307" s="158">
        <f t="shared" si="566"/>
        <v>3.3002174024161189E-2</v>
      </c>
      <c r="AK3307" s="155">
        <f t="shared" si="570"/>
        <v>1.8326564766440807E-2</v>
      </c>
      <c r="AL3307" s="158">
        <f t="shared" si="571"/>
        <v>1.8340545247811549E-2</v>
      </c>
    </row>
    <row r="3308" spans="18:38" ht="14.25" x14ac:dyDescent="0.2">
      <c r="R3308" s="152" t="s">
        <v>90</v>
      </c>
      <c r="S3308" s="152"/>
      <c r="T3308" s="152" t="s">
        <v>89</v>
      </c>
      <c r="U3308" s="162">
        <v>40288</v>
      </c>
      <c r="V3308" s="152">
        <v>331.13256000000001</v>
      </c>
      <c r="W3308" s="152">
        <v>323.53017</v>
      </c>
      <c r="X3308" s="152">
        <v>331.11122</v>
      </c>
      <c r="Y3308" s="154">
        <f t="shared" si="561"/>
        <v>7.5810500000000047</v>
      </c>
      <c r="Z3308" s="154">
        <f t="shared" si="562"/>
        <v>-2.134000000000924E-2</v>
      </c>
      <c r="AA3308" s="154">
        <f t="shared" si="563"/>
        <v>-7.602390000000014</v>
      </c>
      <c r="AB3308" s="155">
        <f t="shared" si="567"/>
        <v>7.0790313333333392</v>
      </c>
      <c r="AC3308" s="155">
        <f t="shared" si="564"/>
        <v>7.602390000000014</v>
      </c>
      <c r="AD3308" s="155">
        <f t="shared" si="568"/>
        <v>6.0086156666666719</v>
      </c>
      <c r="AE3308" s="152">
        <f t="shared" si="565"/>
        <v>0</v>
      </c>
      <c r="AF3308" s="152"/>
      <c r="AG3308" s="156">
        <v>40288</v>
      </c>
      <c r="AH3308" s="159">
        <v>321.64842999999996</v>
      </c>
      <c r="AI3308" s="155">
        <f t="shared" si="569"/>
        <v>313.97502900000001</v>
      </c>
      <c r="AJ3308" s="158">
        <f t="shared" si="566"/>
        <v>2.3635713067214459E-2</v>
      </c>
      <c r="AK3308" s="155">
        <f t="shared" si="570"/>
        <v>1.911442186868129E-2</v>
      </c>
      <c r="AL3308" s="158">
        <f t="shared" si="571"/>
        <v>1.9137240581851088E-2</v>
      </c>
    </row>
    <row r="3309" spans="18:38" ht="14.25" x14ac:dyDescent="0.2">
      <c r="R3309" s="152" t="s">
        <v>90</v>
      </c>
      <c r="S3309" s="152"/>
      <c r="T3309" s="152" t="s">
        <v>89</v>
      </c>
      <c r="U3309" s="162">
        <v>40289</v>
      </c>
      <c r="V3309" s="152">
        <v>329.6979</v>
      </c>
      <c r="W3309" s="152">
        <v>321.07567999999998</v>
      </c>
      <c r="X3309" s="152">
        <v>332.35863000000001</v>
      </c>
      <c r="Y3309" s="154">
        <f t="shared" si="561"/>
        <v>11.282950000000028</v>
      </c>
      <c r="Z3309" s="154">
        <f t="shared" si="562"/>
        <v>2.6607300000000009</v>
      </c>
      <c r="AA3309" s="154">
        <f t="shared" si="563"/>
        <v>-8.6222200000000271</v>
      </c>
      <c r="AB3309" s="155">
        <f t="shared" si="567"/>
        <v>7.2810193333333393</v>
      </c>
      <c r="AC3309" s="155">
        <f t="shared" si="564"/>
        <v>8.6222200000000271</v>
      </c>
      <c r="AD3309" s="155">
        <f t="shared" si="568"/>
        <v>6.1151653333333398</v>
      </c>
      <c r="AE3309" s="152">
        <f t="shared" si="565"/>
        <v>0</v>
      </c>
      <c r="AF3309" s="152"/>
      <c r="AG3309" s="156">
        <v>40289</v>
      </c>
      <c r="AH3309" s="159">
        <v>319.98938000000004</v>
      </c>
      <c r="AI3309" s="155">
        <f t="shared" si="569"/>
        <v>313.49126533333333</v>
      </c>
      <c r="AJ3309" s="158">
        <f t="shared" si="566"/>
        <v>2.6945331748197476E-2</v>
      </c>
      <c r="AK3309" s="155">
        <f t="shared" si="570"/>
        <v>1.9471922677278819E-2</v>
      </c>
      <c r="AL3309" s="158">
        <f t="shared" si="571"/>
        <v>1.9506653006204567E-2</v>
      </c>
    </row>
    <row r="3310" spans="18:38" ht="14.25" x14ac:dyDescent="0.2">
      <c r="R3310" s="152" t="s">
        <v>90</v>
      </c>
      <c r="S3310" s="152"/>
      <c r="T3310" s="152" t="s">
        <v>89</v>
      </c>
      <c r="U3310" s="162">
        <v>40290</v>
      </c>
      <c r="V3310" s="152">
        <v>332.92394000000002</v>
      </c>
      <c r="W3310" s="152">
        <v>331.98588999999998</v>
      </c>
      <c r="X3310" s="152">
        <v>334.56509999999997</v>
      </c>
      <c r="Y3310" s="154">
        <f t="shared" si="561"/>
        <v>2.5792099999999891</v>
      </c>
      <c r="Z3310" s="154">
        <f t="shared" si="562"/>
        <v>1.6411599999999567</v>
      </c>
      <c r="AA3310" s="154">
        <f t="shared" si="563"/>
        <v>-0.93805000000003247</v>
      </c>
      <c r="AB3310" s="155">
        <f t="shared" si="567"/>
        <v>7.0162053333333381</v>
      </c>
      <c r="AC3310" s="155">
        <f t="shared" si="564"/>
        <v>0.93805000000003247</v>
      </c>
      <c r="AD3310" s="155">
        <f t="shared" si="568"/>
        <v>5.8139740000000071</v>
      </c>
      <c r="AE3310" s="152">
        <f t="shared" si="565"/>
        <v>0</v>
      </c>
      <c r="AF3310" s="152"/>
      <c r="AG3310" s="156">
        <v>40290</v>
      </c>
      <c r="AH3310" s="159">
        <v>318.70213999999999</v>
      </c>
      <c r="AI3310" s="155">
        <f t="shared" si="569"/>
        <v>313.06626633333332</v>
      </c>
      <c r="AJ3310" s="158">
        <f t="shared" si="566"/>
        <v>2.9433439009855173E-3</v>
      </c>
      <c r="AK3310" s="155">
        <f t="shared" si="570"/>
        <v>1.8566994314871479E-2</v>
      </c>
      <c r="AL3310" s="158">
        <f t="shared" si="571"/>
        <v>1.8571065059464608E-2</v>
      </c>
    </row>
    <row r="3311" spans="18:38" ht="14.25" x14ac:dyDescent="0.2">
      <c r="R3311" s="152" t="s">
        <v>90</v>
      </c>
      <c r="S3311" s="152"/>
      <c r="T3311" s="152" t="s">
        <v>89</v>
      </c>
      <c r="U3311" s="162">
        <v>40291</v>
      </c>
      <c r="V3311" s="152">
        <v>333.61847999999998</v>
      </c>
      <c r="W3311" s="152">
        <v>329.94709999999998</v>
      </c>
      <c r="X3311" s="152">
        <v>335.21471000000003</v>
      </c>
      <c r="Y3311" s="154">
        <f t="shared" si="561"/>
        <v>5.2676100000000474</v>
      </c>
      <c r="Z3311" s="154">
        <f t="shared" si="562"/>
        <v>1.5962300000000482</v>
      </c>
      <c r="AA3311" s="154">
        <f t="shared" si="563"/>
        <v>-3.6713799999999992</v>
      </c>
      <c r="AB3311" s="155">
        <f t="shared" si="567"/>
        <v>6.9650403333333406</v>
      </c>
      <c r="AC3311" s="155">
        <f t="shared" si="564"/>
        <v>3.6713799999999992</v>
      </c>
      <c r="AD3311" s="155">
        <f t="shared" si="568"/>
        <v>5.7365793333333404</v>
      </c>
      <c r="AE3311" s="152">
        <f t="shared" si="565"/>
        <v>0</v>
      </c>
      <c r="AF3311" s="152"/>
      <c r="AG3311" s="156">
        <v>40291</v>
      </c>
      <c r="AH3311" s="159">
        <v>311.75297</v>
      </c>
      <c r="AI3311" s="155">
        <f t="shared" si="569"/>
        <v>312.42903799999999</v>
      </c>
      <c r="AJ3311" s="158">
        <f t="shared" si="566"/>
        <v>1.1776567838311209E-2</v>
      </c>
      <c r="AK3311" s="155">
        <f t="shared" si="570"/>
        <v>1.8355762284187407E-2</v>
      </c>
      <c r="AL3311" s="158">
        <f t="shared" si="571"/>
        <v>1.8361223303876576E-2</v>
      </c>
    </row>
    <row r="3312" spans="18:38" ht="14.25" x14ac:dyDescent="0.2">
      <c r="R3312" s="152" t="s">
        <v>90</v>
      </c>
      <c r="S3312" s="152"/>
      <c r="T3312" s="152" t="s">
        <v>89</v>
      </c>
      <c r="U3312" s="162">
        <v>40292</v>
      </c>
      <c r="V3312" s="152">
        <v>335.63740000000001</v>
      </c>
      <c r="W3312" s="152">
        <v>325.60671000000002</v>
      </c>
      <c r="X3312" s="152">
        <v>335.60392000000002</v>
      </c>
      <c r="Y3312" s="154">
        <f t="shared" si="561"/>
        <v>9.9972099999999955</v>
      </c>
      <c r="Z3312" s="154">
        <f t="shared" si="562"/>
        <v>-3.347999999999729E-2</v>
      </c>
      <c r="AA3312" s="154">
        <f t="shared" si="563"/>
        <v>-10.030689999999993</v>
      </c>
      <c r="AB3312" s="155">
        <f t="shared" si="567"/>
        <v>7.076451333333341</v>
      </c>
      <c r="AC3312" s="155">
        <f t="shared" si="564"/>
        <v>10.030689999999993</v>
      </c>
      <c r="AD3312" s="155">
        <f t="shared" si="568"/>
        <v>5.9443856666666743</v>
      </c>
      <c r="AE3312" s="152">
        <f t="shared" si="565"/>
        <v>0</v>
      </c>
      <c r="AF3312" s="152"/>
      <c r="AG3312" s="156">
        <v>40292</v>
      </c>
      <c r="AH3312" s="159">
        <v>285.32794999999999</v>
      </c>
      <c r="AI3312" s="155">
        <f t="shared" si="569"/>
        <v>311.41633000000002</v>
      </c>
      <c r="AJ3312" s="158">
        <f t="shared" si="566"/>
        <v>3.5154950645388906E-2</v>
      </c>
      <c r="AK3312" s="155">
        <f t="shared" si="570"/>
        <v>1.9126750398570532E-2</v>
      </c>
      <c r="AL3312" s="158">
        <f t="shared" si="571"/>
        <v>1.9088227218741784E-2</v>
      </c>
    </row>
    <row r="3313" spans="18:38" ht="14.25" x14ac:dyDescent="0.2">
      <c r="R3313" s="152" t="s">
        <v>90</v>
      </c>
      <c r="S3313" s="152"/>
      <c r="T3313" s="152" t="s">
        <v>89</v>
      </c>
      <c r="U3313" s="162">
        <v>40293</v>
      </c>
      <c r="V3313" s="152">
        <v>336.60548999999997</v>
      </c>
      <c r="W3313" s="152">
        <v>329.72895999999997</v>
      </c>
      <c r="X3313" s="152">
        <v>336.80635999999998</v>
      </c>
      <c r="Y3313" s="154">
        <f t="shared" si="561"/>
        <v>7.0774000000000115</v>
      </c>
      <c r="Z3313" s="154">
        <f t="shared" si="562"/>
        <v>0.20087000000000899</v>
      </c>
      <c r="AA3313" s="154">
        <f t="shared" si="563"/>
        <v>-6.8765300000000025</v>
      </c>
      <c r="AB3313" s="155">
        <f t="shared" si="567"/>
        <v>7.0917086666666762</v>
      </c>
      <c r="AC3313" s="155">
        <f t="shared" si="564"/>
        <v>6.8765300000000025</v>
      </c>
      <c r="AD3313" s="155">
        <f t="shared" si="568"/>
        <v>5.965284333333341</v>
      </c>
      <c r="AE3313" s="152">
        <f t="shared" si="565"/>
        <v>0</v>
      </c>
      <c r="AF3313" s="152"/>
      <c r="AG3313" s="156">
        <v>40293</v>
      </c>
      <c r="AH3313" s="159">
        <v>272.34840000000003</v>
      </c>
      <c r="AI3313" s="155">
        <f t="shared" si="569"/>
        <v>309.68874400000004</v>
      </c>
      <c r="AJ3313" s="158">
        <f t="shared" si="566"/>
        <v>2.524901927090448E-2</v>
      </c>
      <c r="AK3313" s="155">
        <f t="shared" si="570"/>
        <v>1.9325773530613845E-2</v>
      </c>
      <c r="AL3313" s="158">
        <f t="shared" si="571"/>
        <v>1.9262192924045508E-2</v>
      </c>
    </row>
    <row r="3314" spans="18:38" ht="14.25" x14ac:dyDescent="0.2">
      <c r="R3314" s="152" t="s">
        <v>90</v>
      </c>
      <c r="S3314" s="152"/>
      <c r="T3314" s="152" t="s">
        <v>89</v>
      </c>
      <c r="U3314" s="162">
        <v>40294</v>
      </c>
      <c r="V3314" s="152">
        <v>335.75421</v>
      </c>
      <c r="W3314" s="152">
        <v>330.49871999999999</v>
      </c>
      <c r="X3314" s="152">
        <v>335.55187999999998</v>
      </c>
      <c r="Y3314" s="154">
        <f t="shared" si="561"/>
        <v>5.0531599999999912</v>
      </c>
      <c r="Z3314" s="154">
        <f t="shared" si="562"/>
        <v>-0.20233000000001766</v>
      </c>
      <c r="AA3314" s="154">
        <f t="shared" si="563"/>
        <v>-5.2554900000000089</v>
      </c>
      <c r="AB3314" s="155">
        <f t="shared" si="567"/>
        <v>7.1841540000000084</v>
      </c>
      <c r="AC3314" s="155">
        <f t="shared" si="564"/>
        <v>5.2554900000000089</v>
      </c>
      <c r="AD3314" s="155">
        <f t="shared" si="568"/>
        <v>6.1404673333333415</v>
      </c>
      <c r="AE3314" s="152">
        <f t="shared" si="565"/>
        <v>0</v>
      </c>
      <c r="AF3314" s="152"/>
      <c r="AG3314" s="156">
        <v>40294</v>
      </c>
      <c r="AH3314" s="159">
        <v>298.31754000000001</v>
      </c>
      <c r="AI3314" s="155">
        <f t="shared" si="569"/>
        <v>309.27908700000006</v>
      </c>
      <c r="AJ3314" s="158">
        <f t="shared" si="566"/>
        <v>1.7617100221462033E-2</v>
      </c>
      <c r="AK3314" s="155">
        <f t="shared" si="570"/>
        <v>1.991301020466258E-2</v>
      </c>
      <c r="AL3314" s="158">
        <f t="shared" si="571"/>
        <v>1.9854130432470335E-2</v>
      </c>
    </row>
    <row r="3315" spans="18:38" ht="14.25" x14ac:dyDescent="0.2">
      <c r="R3315" s="152" t="s">
        <v>90</v>
      </c>
      <c r="S3315" s="152"/>
      <c r="T3315" s="152" t="s">
        <v>89</v>
      </c>
      <c r="U3315" s="162">
        <v>40295</v>
      </c>
      <c r="V3315" s="152">
        <v>337.5</v>
      </c>
      <c r="W3315" s="152">
        <v>331.52163999999999</v>
      </c>
      <c r="X3315" s="152">
        <v>337.14551999999998</v>
      </c>
      <c r="Y3315" s="154">
        <f t="shared" si="561"/>
        <v>5.6238799999999856</v>
      </c>
      <c r="Z3315" s="154">
        <f t="shared" si="562"/>
        <v>-0.35448000000002367</v>
      </c>
      <c r="AA3315" s="154">
        <f t="shared" si="563"/>
        <v>-5.9783600000000092</v>
      </c>
      <c r="AB3315" s="155">
        <f t="shared" si="567"/>
        <v>7.1891923333333407</v>
      </c>
      <c r="AC3315" s="155">
        <f t="shared" si="564"/>
        <v>5.9783600000000092</v>
      </c>
      <c r="AD3315" s="155">
        <f t="shared" si="568"/>
        <v>6.2264723333333416</v>
      </c>
      <c r="AE3315" s="152">
        <f t="shared" si="565"/>
        <v>0</v>
      </c>
      <c r="AF3315" s="152"/>
      <c r="AG3315" s="156">
        <v>40295</v>
      </c>
      <c r="AH3315" s="159">
        <v>290.04559</v>
      </c>
      <c r="AI3315" s="155">
        <f t="shared" si="569"/>
        <v>308.1838580000001</v>
      </c>
      <c r="AJ3315" s="158">
        <f t="shared" si="566"/>
        <v>2.0611794166565365E-2</v>
      </c>
      <c r="AK3315" s="155">
        <f t="shared" si="570"/>
        <v>2.0249271609153748E-2</v>
      </c>
      <c r="AL3315" s="158">
        <f t="shared" si="571"/>
        <v>2.0203758800804356E-2</v>
      </c>
    </row>
    <row r="3316" spans="18:38" ht="14.25" x14ac:dyDescent="0.2">
      <c r="R3316" s="152" t="s">
        <v>90</v>
      </c>
      <c r="S3316" s="152"/>
      <c r="T3316" s="152" t="s">
        <v>89</v>
      </c>
      <c r="U3316" s="162">
        <v>40296</v>
      </c>
      <c r="V3316" s="152">
        <v>334.49540000000002</v>
      </c>
      <c r="W3316" s="152">
        <v>329.54923000000002</v>
      </c>
      <c r="X3316" s="152">
        <v>336.67248000000001</v>
      </c>
      <c r="Y3316" s="154">
        <f t="shared" si="561"/>
        <v>7.1232499999999845</v>
      </c>
      <c r="Z3316" s="154">
        <f t="shared" si="562"/>
        <v>2.1770799999999895</v>
      </c>
      <c r="AA3316" s="154">
        <f t="shared" si="563"/>
        <v>-4.9461699999999951</v>
      </c>
      <c r="AB3316" s="155">
        <f t="shared" si="567"/>
        <v>7.2553480000000059</v>
      </c>
      <c r="AC3316" s="155">
        <f t="shared" si="564"/>
        <v>4.9461699999999951</v>
      </c>
      <c r="AD3316" s="155">
        <f t="shared" si="568"/>
        <v>6.321922000000006</v>
      </c>
      <c r="AE3316" s="152">
        <f t="shared" si="565"/>
        <v>0</v>
      </c>
      <c r="AF3316" s="152"/>
      <c r="AG3316" s="156">
        <v>40296</v>
      </c>
      <c r="AH3316" s="159">
        <v>290.51580000000001</v>
      </c>
      <c r="AI3316" s="155">
        <f t="shared" si="569"/>
        <v>306.50970333333328</v>
      </c>
      <c r="AJ3316" s="158">
        <f t="shared" si="566"/>
        <v>1.7025476755481096E-2</v>
      </c>
      <c r="AK3316" s="155">
        <f t="shared" si="570"/>
        <v>2.0613046886397268E-2</v>
      </c>
      <c r="AL3316" s="158">
        <f t="shared" si="571"/>
        <v>2.062551994683455E-2</v>
      </c>
    </row>
    <row r="3317" spans="18:38" ht="14.25" x14ac:dyDescent="0.2">
      <c r="R3317" s="152" t="s">
        <v>90</v>
      </c>
      <c r="S3317" s="152"/>
      <c r="T3317" s="152" t="s">
        <v>89</v>
      </c>
      <c r="U3317" s="162">
        <v>40297</v>
      </c>
      <c r="V3317" s="152">
        <v>337.10325999999998</v>
      </c>
      <c r="W3317" s="152">
        <v>335.73770000000002</v>
      </c>
      <c r="X3317" s="152">
        <v>338.40539000000001</v>
      </c>
      <c r="Y3317" s="154">
        <f t="shared" si="561"/>
        <v>2.6676899999999932</v>
      </c>
      <c r="Z3317" s="154">
        <f t="shared" si="562"/>
        <v>1.3021300000000338</v>
      </c>
      <c r="AA3317" s="154">
        <f t="shared" si="563"/>
        <v>-1.3655599999999595</v>
      </c>
      <c r="AB3317" s="155">
        <f t="shared" si="567"/>
        <v>7.1233866666666721</v>
      </c>
      <c r="AC3317" s="155">
        <f t="shared" si="564"/>
        <v>1.3655599999999595</v>
      </c>
      <c r="AD3317" s="155">
        <f t="shared" si="568"/>
        <v>6.1516263333333372</v>
      </c>
      <c r="AE3317" s="152">
        <f t="shared" si="565"/>
        <v>0</v>
      </c>
      <c r="AF3317" s="152"/>
      <c r="AG3317" s="156">
        <v>40297</v>
      </c>
      <c r="AH3317" s="159">
        <v>292.83389999999997</v>
      </c>
      <c r="AI3317" s="155">
        <f t="shared" si="569"/>
        <v>305.23476299999999</v>
      </c>
      <c r="AJ3317" s="158">
        <f t="shared" si="566"/>
        <v>4.6632579083226346E-3</v>
      </c>
      <c r="AK3317" s="155">
        <f t="shared" si="570"/>
        <v>2.0116643468300735E-2</v>
      </c>
      <c r="AL3317" s="158">
        <f t="shared" si="571"/>
        <v>2.015375402484329E-2</v>
      </c>
    </row>
    <row r="3318" spans="18:38" ht="14.25" x14ac:dyDescent="0.2">
      <c r="R3318" s="152" t="s">
        <v>90</v>
      </c>
      <c r="S3318" s="152"/>
      <c r="T3318" s="152" t="s">
        <v>89</v>
      </c>
      <c r="U3318" s="162">
        <v>40298</v>
      </c>
      <c r="V3318" s="152">
        <v>338.47570999999999</v>
      </c>
      <c r="W3318" s="152">
        <v>324.72253000000001</v>
      </c>
      <c r="X3318" s="152">
        <v>338.21776</v>
      </c>
      <c r="Y3318" s="154">
        <f t="shared" si="561"/>
        <v>13.495229999999992</v>
      </c>
      <c r="Z3318" s="154">
        <f t="shared" si="562"/>
        <v>-0.25794999999999391</v>
      </c>
      <c r="AA3318" s="154">
        <f t="shared" si="563"/>
        <v>-13.753179999999986</v>
      </c>
      <c r="AB3318" s="155">
        <f t="shared" si="567"/>
        <v>7.2262816666666732</v>
      </c>
      <c r="AC3318" s="155">
        <f t="shared" si="564"/>
        <v>13.753179999999986</v>
      </c>
      <c r="AD3318" s="155">
        <f t="shared" si="568"/>
        <v>6.2822713333333375</v>
      </c>
      <c r="AE3318" s="152">
        <f t="shared" si="565"/>
        <v>0</v>
      </c>
      <c r="AF3318" s="152"/>
      <c r="AG3318" s="156">
        <v>40298</v>
      </c>
      <c r="AH3318" s="159">
        <v>292.39690000000002</v>
      </c>
      <c r="AI3318" s="155">
        <f t="shared" si="569"/>
        <v>302.57662499999992</v>
      </c>
      <c r="AJ3318" s="158">
        <f t="shared" si="566"/>
        <v>4.7035997987666715E-2</v>
      </c>
      <c r="AK3318" s="155">
        <f t="shared" si="570"/>
        <v>2.080367646422868E-2</v>
      </c>
      <c r="AL3318" s="158">
        <f t="shared" si="571"/>
        <v>2.0762579836870541E-2</v>
      </c>
    </row>
    <row r="3319" spans="18:38" ht="14.25" x14ac:dyDescent="0.2">
      <c r="R3319" s="152" t="s">
        <v>90</v>
      </c>
      <c r="S3319" s="152"/>
      <c r="T3319" s="152" t="s">
        <v>89</v>
      </c>
      <c r="U3319" s="164">
        <v>40299</v>
      </c>
      <c r="V3319" s="154">
        <v>335.83960999999999</v>
      </c>
      <c r="W3319" s="154">
        <v>332.17766</v>
      </c>
      <c r="X3319" s="154">
        <v>337.34987999999998</v>
      </c>
      <c r="Y3319" s="154">
        <f t="shared" si="561"/>
        <v>5.1722199999999816</v>
      </c>
      <c r="Z3319" s="154">
        <f t="shared" si="562"/>
        <v>1.5102699999999913</v>
      </c>
      <c r="AA3319" s="154">
        <f t="shared" si="563"/>
        <v>-3.6619499999999903</v>
      </c>
      <c r="AB3319" s="155">
        <f t="shared" si="567"/>
        <v>7.094174000000006</v>
      </c>
      <c r="AC3319" s="155">
        <f t="shared" si="564"/>
        <v>3.6619499999999903</v>
      </c>
      <c r="AD3319" s="155">
        <f t="shared" si="568"/>
        <v>6.0851380000000042</v>
      </c>
      <c r="AE3319" s="152">
        <f t="shared" si="565"/>
        <v>0</v>
      </c>
      <c r="AF3319" s="152"/>
      <c r="AG3319" s="156">
        <v>40299</v>
      </c>
      <c r="AH3319" s="159">
        <v>285.26819</v>
      </c>
      <c r="AI3319" s="155">
        <f t="shared" si="569"/>
        <v>300.69551100000001</v>
      </c>
      <c r="AJ3319" s="158">
        <f t="shared" si="566"/>
        <v>1.2836867650753455E-2</v>
      </c>
      <c r="AK3319" s="155">
        <f t="shared" si="570"/>
        <v>2.029742856601318E-2</v>
      </c>
      <c r="AL3319" s="158">
        <f t="shared" si="571"/>
        <v>2.023687676534687E-2</v>
      </c>
    </row>
    <row r="3320" spans="18:38" ht="14.25" x14ac:dyDescent="0.2">
      <c r="R3320" s="152" t="s">
        <v>90</v>
      </c>
      <c r="S3320" s="152"/>
      <c r="T3320" s="152" t="s">
        <v>89</v>
      </c>
      <c r="U3320" s="164">
        <v>40300</v>
      </c>
      <c r="V3320" s="154">
        <v>336.66426000000001</v>
      </c>
      <c r="W3320" s="154">
        <v>330.69155000000001</v>
      </c>
      <c r="X3320" s="154">
        <v>337.51708000000002</v>
      </c>
      <c r="Y3320" s="154">
        <f t="shared" si="561"/>
        <v>6.8255300000000148</v>
      </c>
      <c r="Z3320" s="154">
        <f t="shared" si="562"/>
        <v>0.85282000000000835</v>
      </c>
      <c r="AA3320" s="154">
        <f t="shared" si="563"/>
        <v>-5.9727100000000064</v>
      </c>
      <c r="AB3320" s="155">
        <f t="shared" si="567"/>
        <v>7.0580933333333409</v>
      </c>
      <c r="AC3320" s="155">
        <f t="shared" si="564"/>
        <v>5.9727100000000064</v>
      </c>
      <c r="AD3320" s="155">
        <f t="shared" si="568"/>
        <v>6.1373303333333391</v>
      </c>
      <c r="AE3320" s="152">
        <f t="shared" si="565"/>
        <v>0</v>
      </c>
      <c r="AF3320" s="152"/>
      <c r="AG3320" s="156">
        <v>40300</v>
      </c>
      <c r="AH3320" s="159">
        <v>306.22163</v>
      </c>
      <c r="AI3320" s="155">
        <f t="shared" si="569"/>
        <v>300.29828200000003</v>
      </c>
      <c r="AJ3320" s="158">
        <f t="shared" si="566"/>
        <v>1.9504533366895102E-2</v>
      </c>
      <c r="AK3320" s="155">
        <f t="shared" si="570"/>
        <v>2.0485837386756762E-2</v>
      </c>
      <c r="AL3320" s="158">
        <f t="shared" si="571"/>
        <v>2.0437447368857536E-2</v>
      </c>
    </row>
    <row r="3321" spans="18:38" ht="14.25" x14ac:dyDescent="0.2">
      <c r="R3321" s="152" t="s">
        <v>90</v>
      </c>
      <c r="S3321" s="152"/>
      <c r="T3321" s="152" t="s">
        <v>89</v>
      </c>
      <c r="U3321" s="164">
        <v>40301</v>
      </c>
      <c r="V3321" s="154">
        <v>334.35901000000001</v>
      </c>
      <c r="W3321" s="154">
        <v>327.71319999999997</v>
      </c>
      <c r="X3321" s="154">
        <v>335.12626999999998</v>
      </c>
      <c r="Y3321" s="154">
        <f t="shared" si="561"/>
        <v>7.4130700000000047</v>
      </c>
      <c r="Z3321" s="154">
        <f t="shared" si="562"/>
        <v>0.76725999999996475</v>
      </c>
      <c r="AA3321" s="154">
        <f t="shared" si="563"/>
        <v>-6.64581000000004</v>
      </c>
      <c r="AB3321" s="155">
        <f t="shared" si="567"/>
        <v>7.1222810000000054</v>
      </c>
      <c r="AC3321" s="155">
        <f t="shared" si="564"/>
        <v>6.64581000000004</v>
      </c>
      <c r="AD3321" s="155">
        <f t="shared" si="568"/>
        <v>6.1787140000000056</v>
      </c>
      <c r="AE3321" s="152">
        <f t="shared" si="565"/>
        <v>0</v>
      </c>
      <c r="AF3321" s="152"/>
      <c r="AG3321" s="156">
        <v>40301</v>
      </c>
      <c r="AH3321" s="159">
        <v>302.25058999999993</v>
      </c>
      <c r="AI3321" s="155">
        <f t="shared" si="569"/>
        <v>300.16333733333329</v>
      </c>
      <c r="AJ3321" s="158">
        <f t="shared" si="566"/>
        <v>2.1987748642608246E-2</v>
      </c>
      <c r="AK3321" s="155">
        <f t="shared" si="570"/>
        <v>2.0630633178495224E-2</v>
      </c>
      <c r="AL3321" s="158">
        <f t="shared" si="571"/>
        <v>2.058450593897317E-2</v>
      </c>
    </row>
    <row r="3322" spans="18:38" ht="14.25" x14ac:dyDescent="0.2">
      <c r="R3322" s="152" t="s">
        <v>90</v>
      </c>
      <c r="S3322" s="152"/>
      <c r="T3322" s="152" t="s">
        <v>89</v>
      </c>
      <c r="U3322" s="164">
        <v>40302</v>
      </c>
      <c r="V3322" s="154">
        <v>335.48817000000003</v>
      </c>
      <c r="W3322" s="154">
        <v>326.02145000000002</v>
      </c>
      <c r="X3322" s="154">
        <v>336.35820000000001</v>
      </c>
      <c r="Y3322" s="154">
        <f t="shared" si="561"/>
        <v>10.336749999999995</v>
      </c>
      <c r="Z3322" s="154">
        <f t="shared" si="562"/>
        <v>0.87002999999998565</v>
      </c>
      <c r="AA3322" s="154">
        <f t="shared" si="563"/>
        <v>-9.4667200000000093</v>
      </c>
      <c r="AB3322" s="155">
        <f t="shared" si="567"/>
        <v>7.3834486666666708</v>
      </c>
      <c r="AC3322" s="155">
        <f t="shared" si="564"/>
        <v>9.4667200000000093</v>
      </c>
      <c r="AD3322" s="155">
        <f t="shared" si="568"/>
        <v>6.4559093333333388</v>
      </c>
      <c r="AE3322" s="152">
        <f t="shared" si="565"/>
        <v>0</v>
      </c>
      <c r="AF3322" s="152"/>
      <c r="AG3322" s="156">
        <v>40302</v>
      </c>
      <c r="AH3322" s="159">
        <v>308.86889000000008</v>
      </c>
      <c r="AI3322" s="155">
        <f t="shared" si="569"/>
        <v>300.53146699999996</v>
      </c>
      <c r="AJ3322" s="158">
        <f t="shared" si="566"/>
        <v>3.0649639075013373E-2</v>
      </c>
      <c r="AK3322" s="155">
        <f t="shared" si="570"/>
        <v>2.1523480628901318E-2</v>
      </c>
      <c r="AL3322" s="158">
        <f t="shared" si="571"/>
        <v>2.1481641831979412E-2</v>
      </c>
    </row>
    <row r="3323" spans="18:38" ht="14.25" x14ac:dyDescent="0.2">
      <c r="R3323" s="152" t="s">
        <v>90</v>
      </c>
      <c r="S3323" s="152"/>
      <c r="T3323" s="152" t="s">
        <v>89</v>
      </c>
      <c r="U3323" s="164">
        <v>40303</v>
      </c>
      <c r="V3323" s="154">
        <v>336.99162999999999</v>
      </c>
      <c r="W3323" s="154">
        <v>329.89326</v>
      </c>
      <c r="X3323" s="154">
        <v>338.12324000000001</v>
      </c>
      <c r="Y3323" s="154">
        <f t="shared" si="561"/>
        <v>8.2299800000000118</v>
      </c>
      <c r="Z3323" s="154">
        <f t="shared" si="562"/>
        <v>1.1316100000000233</v>
      </c>
      <c r="AA3323" s="154">
        <f t="shared" si="563"/>
        <v>-7.0983699999999885</v>
      </c>
      <c r="AB3323" s="155">
        <f t="shared" si="567"/>
        <v>7.3091803333333383</v>
      </c>
      <c r="AC3323" s="155">
        <f t="shared" si="564"/>
        <v>7.0983699999999885</v>
      </c>
      <c r="AD3323" s="155">
        <f t="shared" si="568"/>
        <v>6.3958333333333375</v>
      </c>
      <c r="AE3323" s="152">
        <f t="shared" si="565"/>
        <v>0</v>
      </c>
      <c r="AF3323" s="152"/>
      <c r="AG3323" s="156">
        <v>40303</v>
      </c>
      <c r="AH3323" s="159">
        <v>293.14580000000001</v>
      </c>
      <c r="AI3323" s="155">
        <f t="shared" si="569"/>
        <v>300.06557133333331</v>
      </c>
      <c r="AJ3323" s="158">
        <f t="shared" si="566"/>
        <v>2.4214469386905725E-2</v>
      </c>
      <c r="AK3323" s="155">
        <f t="shared" si="570"/>
        <v>2.1364604100372799E-2</v>
      </c>
      <c r="AL3323" s="158">
        <f t="shared" si="571"/>
        <v>2.1314785648062266E-2</v>
      </c>
    </row>
    <row r="3324" spans="18:38" ht="14.25" x14ac:dyDescent="0.2">
      <c r="R3324" s="152" t="s">
        <v>90</v>
      </c>
      <c r="S3324" s="152"/>
      <c r="T3324" s="152" t="s">
        <v>89</v>
      </c>
      <c r="U3324" s="164">
        <v>40304</v>
      </c>
      <c r="V3324" s="154">
        <v>338.64229999999998</v>
      </c>
      <c r="W3324" s="154">
        <v>327.45100000000002</v>
      </c>
      <c r="X3324" s="154">
        <v>338.45339000000001</v>
      </c>
      <c r="Y3324" s="154">
        <f t="shared" si="561"/>
        <v>11.002389999999991</v>
      </c>
      <c r="Z3324" s="154">
        <f t="shared" si="562"/>
        <v>-0.18890999999996438</v>
      </c>
      <c r="AA3324" s="154">
        <f t="shared" si="563"/>
        <v>-11.191299999999956</v>
      </c>
      <c r="AB3324" s="155">
        <f t="shared" si="567"/>
        <v>7.4397416666666709</v>
      </c>
      <c r="AC3324" s="155">
        <f t="shared" si="564"/>
        <v>11.191299999999956</v>
      </c>
      <c r="AD3324" s="155">
        <f t="shared" si="568"/>
        <v>6.602616000000002</v>
      </c>
      <c r="AE3324" s="152">
        <f t="shared" si="565"/>
        <v>0</v>
      </c>
      <c r="AF3324" s="152"/>
      <c r="AG3324" s="156">
        <v>40304</v>
      </c>
      <c r="AH3324" s="159">
        <v>301.62041999999997</v>
      </c>
      <c r="AI3324" s="155">
        <f t="shared" si="569"/>
        <v>300.08959766666663</v>
      </c>
      <c r="AJ3324" s="158">
        <f t="shared" si="566"/>
        <v>3.7103920218664099E-2</v>
      </c>
      <c r="AK3324" s="155">
        <f t="shared" si="570"/>
        <v>2.2048856173103887E-2</v>
      </c>
      <c r="AL3324" s="158">
        <f t="shared" si="571"/>
        <v>2.2002148862667516E-2</v>
      </c>
    </row>
    <row r="3325" spans="18:38" ht="14.25" x14ac:dyDescent="0.2">
      <c r="R3325" s="152" t="s">
        <v>90</v>
      </c>
      <c r="S3325" s="152"/>
      <c r="T3325" s="152" t="s">
        <v>89</v>
      </c>
      <c r="U3325" s="164">
        <v>40305</v>
      </c>
      <c r="V3325" s="154">
        <v>333.17423000000002</v>
      </c>
      <c r="W3325" s="154">
        <v>326.40204999999997</v>
      </c>
      <c r="X3325" s="154">
        <v>333.02859999999998</v>
      </c>
      <c r="Y3325" s="154">
        <f t="shared" si="561"/>
        <v>6.6265500000000088</v>
      </c>
      <c r="Z3325" s="154">
        <f t="shared" si="562"/>
        <v>-0.14563000000003967</v>
      </c>
      <c r="AA3325" s="154">
        <f t="shared" si="563"/>
        <v>-6.7721800000000485</v>
      </c>
      <c r="AB3325" s="155">
        <f t="shared" si="567"/>
        <v>7.5021273333333376</v>
      </c>
      <c r="AC3325" s="155">
        <f t="shared" si="564"/>
        <v>6.7721800000000485</v>
      </c>
      <c r="AD3325" s="155">
        <f t="shared" si="568"/>
        <v>6.6685813333333366</v>
      </c>
      <c r="AE3325" s="152">
        <f t="shared" si="565"/>
        <v>0</v>
      </c>
      <c r="AF3325" s="152"/>
      <c r="AG3325" s="156">
        <v>40305</v>
      </c>
      <c r="AH3325" s="159">
        <v>305.77244999999999</v>
      </c>
      <c r="AI3325" s="155">
        <f t="shared" si="569"/>
        <v>300.36295733333333</v>
      </c>
      <c r="AJ3325" s="158">
        <f t="shared" si="566"/>
        <v>2.2147776884412079E-2</v>
      </c>
      <c r="AK3325" s="155">
        <f t="shared" si="570"/>
        <v>2.2250189271917145E-2</v>
      </c>
      <c r="AL3325" s="158">
        <f t="shared" si="571"/>
        <v>2.220174349239995E-2</v>
      </c>
    </row>
    <row r="3326" spans="18:38" ht="14.25" x14ac:dyDescent="0.2">
      <c r="R3326" s="152" t="s">
        <v>90</v>
      </c>
      <c r="S3326" s="152"/>
      <c r="T3326" s="152" t="s">
        <v>89</v>
      </c>
      <c r="U3326" s="164">
        <v>40306</v>
      </c>
      <c r="V3326" s="154">
        <v>332.81761999999998</v>
      </c>
      <c r="W3326" s="154">
        <v>331.03615000000002</v>
      </c>
      <c r="X3326" s="154">
        <v>332.78710999999998</v>
      </c>
      <c r="Y3326" s="154">
        <f t="shared" si="561"/>
        <v>1.7509599999999637</v>
      </c>
      <c r="Z3326" s="154">
        <f t="shared" si="562"/>
        <v>-3.0509999999992488E-2</v>
      </c>
      <c r="AA3326" s="154">
        <f t="shared" si="563"/>
        <v>-1.7814699999999561</v>
      </c>
      <c r="AB3326" s="155">
        <f t="shared" si="567"/>
        <v>7.1710096666666709</v>
      </c>
      <c r="AC3326" s="155">
        <f t="shared" si="564"/>
        <v>1.7814699999999561</v>
      </c>
      <c r="AD3326" s="155">
        <f t="shared" si="568"/>
        <v>6.3213003333333351</v>
      </c>
      <c r="AE3326" s="152">
        <f t="shared" si="565"/>
        <v>0</v>
      </c>
      <c r="AF3326" s="152"/>
      <c r="AG3326" s="156">
        <v>40306</v>
      </c>
      <c r="AH3326" s="159">
        <v>305.55507</v>
      </c>
      <c r="AI3326" s="155">
        <f t="shared" si="569"/>
        <v>301.44295799999992</v>
      </c>
      <c r="AJ3326" s="158">
        <f t="shared" si="566"/>
        <v>5.8302747193818647E-3</v>
      </c>
      <c r="AK3326" s="155">
        <f t="shared" si="570"/>
        <v>2.0955768024410348E-2</v>
      </c>
      <c r="AL3326" s="158">
        <f t="shared" si="571"/>
        <v>2.0970137684667149E-2</v>
      </c>
    </row>
    <row r="3327" spans="18:38" ht="14.25" x14ac:dyDescent="0.2">
      <c r="R3327" s="152" t="s">
        <v>90</v>
      </c>
      <c r="S3327" s="152"/>
      <c r="T3327" s="152" t="s">
        <v>89</v>
      </c>
      <c r="U3327" s="164">
        <v>40307</v>
      </c>
      <c r="V3327" s="154">
        <v>332.30175000000003</v>
      </c>
      <c r="W3327" s="154">
        <v>327.97208000000001</v>
      </c>
      <c r="X3327" s="154">
        <v>333.07391000000001</v>
      </c>
      <c r="Y3327" s="154">
        <f t="shared" si="561"/>
        <v>5.1018300000000067</v>
      </c>
      <c r="Z3327" s="154">
        <f t="shared" si="562"/>
        <v>0.7721599999999853</v>
      </c>
      <c r="AA3327" s="154">
        <f t="shared" si="563"/>
        <v>-4.3296700000000214</v>
      </c>
      <c r="AB3327" s="155">
        <f t="shared" si="567"/>
        <v>7.1123933333333378</v>
      </c>
      <c r="AC3327" s="155">
        <f t="shared" si="564"/>
        <v>4.3296700000000214</v>
      </c>
      <c r="AD3327" s="155">
        <f t="shared" si="568"/>
        <v>6.3356143333333366</v>
      </c>
      <c r="AE3327" s="152">
        <f t="shared" si="565"/>
        <v>0</v>
      </c>
      <c r="AF3327" s="152"/>
      <c r="AG3327" s="156">
        <v>40307</v>
      </c>
      <c r="AH3327" s="159">
        <v>301.06561999999997</v>
      </c>
      <c r="AI3327" s="155">
        <f t="shared" si="569"/>
        <v>301.90618933333332</v>
      </c>
      <c r="AJ3327" s="158">
        <f t="shared" si="566"/>
        <v>1.4381150527914884E-2</v>
      </c>
      <c r="AK3327" s="155">
        <f t="shared" si="570"/>
        <v>2.0982415082390651E-2</v>
      </c>
      <c r="AL3327" s="158">
        <f t="shared" si="571"/>
        <v>2.0985374123410939E-2</v>
      </c>
    </row>
    <row r="3328" spans="18:38" ht="14.25" x14ac:dyDescent="0.2">
      <c r="R3328" s="152" t="s">
        <v>90</v>
      </c>
      <c r="S3328" s="152"/>
      <c r="T3328" s="152" t="s">
        <v>89</v>
      </c>
      <c r="U3328" s="164">
        <v>40308</v>
      </c>
      <c r="V3328" s="154">
        <v>331.71458999999999</v>
      </c>
      <c r="W3328" s="154">
        <v>325.56619000000001</v>
      </c>
      <c r="X3328" s="154">
        <v>331.45281999999997</v>
      </c>
      <c r="Y3328" s="154">
        <f t="shared" si="561"/>
        <v>5.8866299999999683</v>
      </c>
      <c r="Z3328" s="154">
        <f t="shared" si="562"/>
        <v>-0.26177000000001271</v>
      </c>
      <c r="AA3328" s="154">
        <f t="shared" si="563"/>
        <v>-6.148399999999981</v>
      </c>
      <c r="AB3328" s="155">
        <f t="shared" si="567"/>
        <v>7.0940470000000042</v>
      </c>
      <c r="AC3328" s="155">
        <f t="shared" si="564"/>
        <v>6.148399999999981</v>
      </c>
      <c r="AD3328" s="155">
        <f t="shared" si="568"/>
        <v>6.3478590000000032</v>
      </c>
      <c r="AE3328" s="152">
        <f t="shared" si="565"/>
        <v>0</v>
      </c>
      <c r="AF3328" s="152"/>
      <c r="AG3328" s="156">
        <v>40308</v>
      </c>
      <c r="AH3328" s="159">
        <v>316.58081000000004</v>
      </c>
      <c r="AI3328" s="155">
        <f t="shared" si="569"/>
        <v>302.90365666666656</v>
      </c>
      <c r="AJ3328" s="158">
        <f t="shared" si="566"/>
        <v>1.9421265616194425E-2</v>
      </c>
      <c r="AK3328" s="155">
        <f t="shared" si="570"/>
        <v>2.0957551162866971E-2</v>
      </c>
      <c r="AL3328" s="158">
        <f t="shared" si="571"/>
        <v>2.0956693193656523E-2</v>
      </c>
    </row>
    <row r="3329" spans="18:38" ht="14.25" x14ac:dyDescent="0.2">
      <c r="R3329" s="152" t="s">
        <v>90</v>
      </c>
      <c r="S3329" s="152"/>
      <c r="T3329" s="152" t="s">
        <v>89</v>
      </c>
      <c r="U3329" s="164">
        <v>40309</v>
      </c>
      <c r="V3329" s="154">
        <v>329.50130000000001</v>
      </c>
      <c r="W3329" s="154">
        <v>319.81763000000001</v>
      </c>
      <c r="X3329" s="154">
        <v>333.55500999999998</v>
      </c>
      <c r="Y3329" s="154">
        <f t="shared" si="561"/>
        <v>13.737379999999973</v>
      </c>
      <c r="Z3329" s="154">
        <f t="shared" si="562"/>
        <v>4.0537099999999668</v>
      </c>
      <c r="AA3329" s="154">
        <f t="shared" si="563"/>
        <v>-9.6836700000000064</v>
      </c>
      <c r="AB3329" s="155">
        <f t="shared" si="567"/>
        <v>7.3572276666666694</v>
      </c>
      <c r="AC3329" s="155">
        <f t="shared" si="564"/>
        <v>9.6836700000000064</v>
      </c>
      <c r="AD3329" s="155">
        <f t="shared" si="568"/>
        <v>6.479592000000002</v>
      </c>
      <c r="AE3329" s="152">
        <f t="shared" si="565"/>
        <v>0</v>
      </c>
      <c r="AF3329" s="152"/>
      <c r="AG3329" s="156">
        <v>40309</v>
      </c>
      <c r="AH3329" s="159">
        <v>309.73933</v>
      </c>
      <c r="AI3329" s="155">
        <f t="shared" si="569"/>
        <v>303.37322733333332</v>
      </c>
      <c r="AJ3329" s="158">
        <f t="shared" si="566"/>
        <v>3.126393409580891E-2</v>
      </c>
      <c r="AK3329" s="155">
        <f t="shared" si="570"/>
        <v>2.1353463554741221E-2</v>
      </c>
      <c r="AL3329" s="158">
        <f t="shared" si="571"/>
        <v>2.1358483268137923E-2</v>
      </c>
    </row>
    <row r="3330" spans="18:38" ht="14.25" x14ac:dyDescent="0.2">
      <c r="R3330" s="152" t="s">
        <v>90</v>
      </c>
      <c r="S3330" s="152"/>
      <c r="T3330" s="152" t="s">
        <v>89</v>
      </c>
      <c r="U3330" s="164">
        <v>40310</v>
      </c>
      <c r="V3330" s="154">
        <v>334.13463000000002</v>
      </c>
      <c r="W3330" s="154">
        <v>322.83366000000001</v>
      </c>
      <c r="X3330" s="154">
        <v>333.71850999999998</v>
      </c>
      <c r="Y3330" s="154">
        <f t="shared" ref="Y3330:Y3393" si="572">X3330-W3330</f>
        <v>10.884849999999972</v>
      </c>
      <c r="Z3330" s="154">
        <f t="shared" ref="Z3330:Z3393" si="573">X3330-V3330</f>
        <v>-0.41612000000003491</v>
      </c>
      <c r="AA3330" s="154">
        <f t="shared" ref="AA3330:AA3393" si="574">W3330-V3330</f>
        <v>-11.300970000000007</v>
      </c>
      <c r="AB3330" s="155">
        <f t="shared" si="567"/>
        <v>7.5193596666666682</v>
      </c>
      <c r="AC3330" s="155">
        <f t="shared" ref="AC3330:AC3393" si="575">IF((V3330-W3330)&lt;0,0,V3330-W3330)</f>
        <v>11.300970000000007</v>
      </c>
      <c r="AD3330" s="155">
        <f t="shared" si="568"/>
        <v>6.6527200000000031</v>
      </c>
      <c r="AE3330" s="152">
        <f t="shared" ref="AE3330:AE3393" si="576">IF(AC3330&gt;=25,1,0)</f>
        <v>0</v>
      </c>
      <c r="AF3330" s="152"/>
      <c r="AG3330" s="156">
        <v>40310</v>
      </c>
      <c r="AH3330" s="159">
        <v>311.85726999999997</v>
      </c>
      <c r="AI3330" s="155">
        <f t="shared" si="569"/>
        <v>303.49067166666663</v>
      </c>
      <c r="AJ3330" s="158">
        <f t="shared" ref="AJ3330:AJ3393" si="577">AC3330/AH3330</f>
        <v>3.6237635248971452E-2</v>
      </c>
      <c r="AK3330" s="155">
        <f t="shared" si="570"/>
        <v>2.1901155758481779E-2</v>
      </c>
      <c r="AL3330" s="158">
        <f t="shared" si="571"/>
        <v>2.1920673750746762E-2</v>
      </c>
    </row>
    <row r="3331" spans="18:38" ht="14.25" x14ac:dyDescent="0.2">
      <c r="R3331" s="152" t="s">
        <v>90</v>
      </c>
      <c r="S3331" s="152"/>
      <c r="T3331" s="152" t="s">
        <v>89</v>
      </c>
      <c r="U3331" s="164">
        <v>40311</v>
      </c>
      <c r="V3331" s="154">
        <v>333.29883999999998</v>
      </c>
      <c r="W3331" s="154">
        <v>328.45877000000002</v>
      </c>
      <c r="X3331" s="154">
        <v>332.99349999999998</v>
      </c>
      <c r="Y3331" s="154">
        <f t="shared" si="572"/>
        <v>4.5347299999999677</v>
      </c>
      <c r="Z3331" s="154">
        <f t="shared" si="573"/>
        <v>-0.30534000000000106</v>
      </c>
      <c r="AA3331" s="154">
        <f t="shared" si="574"/>
        <v>-4.8400699999999688</v>
      </c>
      <c r="AB3331" s="155">
        <f t="shared" si="567"/>
        <v>7.3869006666666657</v>
      </c>
      <c r="AC3331" s="155">
        <f t="shared" si="575"/>
        <v>4.8400699999999688</v>
      </c>
      <c r="AD3331" s="155">
        <f t="shared" si="568"/>
        <v>6.5242070000000014</v>
      </c>
      <c r="AE3331" s="152">
        <f t="shared" si="576"/>
        <v>0</v>
      </c>
      <c r="AF3331" s="152"/>
      <c r="AG3331" s="156">
        <v>40311</v>
      </c>
      <c r="AH3331" s="159">
        <v>307.13731999999993</v>
      </c>
      <c r="AI3331" s="155">
        <f t="shared" si="569"/>
        <v>303.23179566666664</v>
      </c>
      <c r="AJ3331" s="158">
        <f t="shared" si="577"/>
        <v>1.575865153736436E-2</v>
      </c>
      <c r="AK3331" s="155">
        <f t="shared" si="570"/>
        <v>2.1506007963014804E-2</v>
      </c>
      <c r="AL3331" s="158">
        <f t="shared" si="571"/>
        <v>2.1515576840008759E-2</v>
      </c>
    </row>
    <row r="3332" spans="18:38" ht="14.25" x14ac:dyDescent="0.2">
      <c r="R3332" s="152" t="s">
        <v>90</v>
      </c>
      <c r="S3332" s="152"/>
      <c r="T3332" s="152" t="s">
        <v>89</v>
      </c>
      <c r="U3332" s="164">
        <v>40312</v>
      </c>
      <c r="V3332" s="154">
        <v>332.52190999999999</v>
      </c>
      <c r="W3332" s="154">
        <v>320.51620000000003</v>
      </c>
      <c r="X3332" s="154">
        <v>332.79871000000003</v>
      </c>
      <c r="Y3332" s="154">
        <f t="shared" si="572"/>
        <v>12.282510000000002</v>
      </c>
      <c r="Z3332" s="154">
        <f t="shared" si="573"/>
        <v>0.27680000000003702</v>
      </c>
      <c r="AA3332" s="154">
        <f t="shared" si="574"/>
        <v>-12.005709999999965</v>
      </c>
      <c r="AB3332" s="155">
        <f t="shared" si="567"/>
        <v>7.4531569999999991</v>
      </c>
      <c r="AC3332" s="155">
        <f t="shared" si="575"/>
        <v>12.005709999999965</v>
      </c>
      <c r="AD3332" s="155">
        <f t="shared" si="568"/>
        <v>6.6222923333333332</v>
      </c>
      <c r="AE3332" s="152">
        <f t="shared" si="576"/>
        <v>0</v>
      </c>
      <c r="AF3332" s="152"/>
      <c r="AG3332" s="156">
        <v>40312</v>
      </c>
      <c r="AH3332" s="159">
        <v>307.07139999999998</v>
      </c>
      <c r="AI3332" s="155">
        <f t="shared" si="569"/>
        <v>302.86132400000008</v>
      </c>
      <c r="AJ3332" s="158">
        <f t="shared" si="577"/>
        <v>3.9097454207718353E-2</v>
      </c>
      <c r="AK3332" s="155">
        <f t="shared" si="570"/>
        <v>2.1859794715292164E-2</v>
      </c>
      <c r="AL3332" s="158">
        <f t="shared" si="571"/>
        <v>2.1865757719969986E-2</v>
      </c>
    </row>
    <row r="3333" spans="18:38" ht="14.25" x14ac:dyDescent="0.2">
      <c r="R3333" s="152" t="s">
        <v>90</v>
      </c>
      <c r="S3333" s="152"/>
      <c r="T3333" s="152" t="s">
        <v>89</v>
      </c>
      <c r="U3333" s="164">
        <v>40313</v>
      </c>
      <c r="V3333" s="154">
        <v>334.33165000000002</v>
      </c>
      <c r="W3333" s="154">
        <v>328.22185000000002</v>
      </c>
      <c r="X3333" s="154">
        <v>334.34021000000001</v>
      </c>
      <c r="Y3333" s="154">
        <f t="shared" si="572"/>
        <v>6.1183599999999956</v>
      </c>
      <c r="Z3333" s="154">
        <f t="shared" si="573"/>
        <v>8.5599999999885767E-3</v>
      </c>
      <c r="AA3333" s="154">
        <f t="shared" si="574"/>
        <v>-6.109800000000007</v>
      </c>
      <c r="AB3333" s="155">
        <f t="shared" si="567"/>
        <v>7.4437419999999976</v>
      </c>
      <c r="AC3333" s="155">
        <f t="shared" si="575"/>
        <v>6.109800000000007</v>
      </c>
      <c r="AD3333" s="155">
        <f t="shared" si="568"/>
        <v>6.6121836666666658</v>
      </c>
      <c r="AE3333" s="152">
        <f t="shared" si="576"/>
        <v>0</v>
      </c>
      <c r="AF3333" s="152"/>
      <c r="AG3333" s="156">
        <v>40313</v>
      </c>
      <c r="AH3333" s="159">
        <v>290.34409999999997</v>
      </c>
      <c r="AI3333" s="155">
        <f t="shared" si="569"/>
        <v>301.98590800000005</v>
      </c>
      <c r="AJ3333" s="158">
        <f t="shared" si="577"/>
        <v>2.1043306889997102E-2</v>
      </c>
      <c r="AK3333" s="155">
        <f t="shared" si="570"/>
        <v>2.1886051215955379E-2</v>
      </c>
      <c r="AL3333" s="158">
        <f t="shared" si="571"/>
        <v>2.1895669604114987E-2</v>
      </c>
    </row>
    <row r="3334" spans="18:38" ht="14.25" x14ac:dyDescent="0.2">
      <c r="R3334" s="152" t="s">
        <v>90</v>
      </c>
      <c r="S3334" s="152"/>
      <c r="T3334" s="152" t="s">
        <v>89</v>
      </c>
      <c r="U3334" s="164">
        <v>40314</v>
      </c>
      <c r="V3334" s="154">
        <v>334.59154000000001</v>
      </c>
      <c r="W3334" s="154">
        <v>332.08323999999999</v>
      </c>
      <c r="X3334" s="154">
        <v>335.71204999999998</v>
      </c>
      <c r="Y3334" s="154">
        <f t="shared" si="572"/>
        <v>3.6288099999999872</v>
      </c>
      <c r="Z3334" s="154">
        <f t="shared" si="573"/>
        <v>1.1205099999999675</v>
      </c>
      <c r="AA3334" s="154">
        <f t="shared" si="574"/>
        <v>-2.5083000000000197</v>
      </c>
      <c r="AB3334" s="155">
        <f t="shared" si="567"/>
        <v>7.3624099999999961</v>
      </c>
      <c r="AC3334" s="155">
        <f t="shared" si="575"/>
        <v>2.5083000000000197</v>
      </c>
      <c r="AD3334" s="155">
        <f t="shared" si="568"/>
        <v>6.5024679999999986</v>
      </c>
      <c r="AE3334" s="152">
        <f t="shared" si="576"/>
        <v>0</v>
      </c>
      <c r="AF3334" s="152"/>
      <c r="AG3334" s="156">
        <v>40314</v>
      </c>
      <c r="AH3334" s="159">
        <v>296.35900000000004</v>
      </c>
      <c r="AI3334" s="155">
        <f t="shared" si="569"/>
        <v>301.26705400000009</v>
      </c>
      <c r="AJ3334" s="158">
        <f t="shared" si="577"/>
        <v>8.4637213649662053E-3</v>
      </c>
      <c r="AK3334" s="155">
        <f t="shared" si="570"/>
        <v>2.1560088770176334E-2</v>
      </c>
      <c r="AL3334" s="158">
        <f t="shared" si="571"/>
        <v>2.1583734144391364E-2</v>
      </c>
    </row>
    <row r="3335" spans="18:38" ht="14.25" x14ac:dyDescent="0.2">
      <c r="R3335" s="152" t="s">
        <v>90</v>
      </c>
      <c r="S3335" s="152"/>
      <c r="T3335" s="152" t="s">
        <v>89</v>
      </c>
      <c r="U3335" s="164">
        <v>40315</v>
      </c>
      <c r="V3335" s="154">
        <v>334.69763999999998</v>
      </c>
      <c r="W3335" s="154">
        <v>328.98383000000001</v>
      </c>
      <c r="X3335" s="154">
        <v>334.42880000000002</v>
      </c>
      <c r="Y3335" s="154">
        <f t="shared" si="572"/>
        <v>5.4449700000000121</v>
      </c>
      <c r="Z3335" s="154">
        <f t="shared" si="573"/>
        <v>-0.26883999999995467</v>
      </c>
      <c r="AA3335" s="154">
        <f t="shared" si="574"/>
        <v>-5.7138099999999667</v>
      </c>
      <c r="AB3335" s="155">
        <f t="shared" si="567"/>
        <v>7.3861423333333294</v>
      </c>
      <c r="AC3335" s="155">
        <f t="shared" si="575"/>
        <v>5.7138099999999667</v>
      </c>
      <c r="AD3335" s="155">
        <f t="shared" si="568"/>
        <v>6.6412829999999987</v>
      </c>
      <c r="AE3335" s="152">
        <f t="shared" si="576"/>
        <v>0</v>
      </c>
      <c r="AF3335" s="152"/>
      <c r="AG3335" s="156">
        <v>40315</v>
      </c>
      <c r="AH3335" s="159">
        <v>304.40915999999993</v>
      </c>
      <c r="AI3335" s="155">
        <f t="shared" si="569"/>
        <v>301.70337666666666</v>
      </c>
      <c r="AJ3335" s="158">
        <f t="shared" si="577"/>
        <v>1.8770164472054547E-2</v>
      </c>
      <c r="AK3335" s="155">
        <f t="shared" si="570"/>
        <v>2.200848017806907E-2</v>
      </c>
      <c r="AL3335" s="158">
        <f t="shared" si="571"/>
        <v>2.2012624032834542E-2</v>
      </c>
    </row>
    <row r="3336" spans="18:38" ht="14.25" x14ac:dyDescent="0.2">
      <c r="R3336" s="152" t="s">
        <v>90</v>
      </c>
      <c r="S3336" s="152"/>
      <c r="T3336" s="152" t="s">
        <v>89</v>
      </c>
      <c r="U3336" s="164">
        <v>40316</v>
      </c>
      <c r="V3336" s="154">
        <v>334.52184</v>
      </c>
      <c r="W3336" s="154">
        <v>325.39981999999998</v>
      </c>
      <c r="X3336" s="154">
        <v>334.29428999999999</v>
      </c>
      <c r="Y3336" s="154">
        <f t="shared" si="572"/>
        <v>8.8944700000000125</v>
      </c>
      <c r="Z3336" s="154">
        <f t="shared" si="573"/>
        <v>-0.22755000000000791</v>
      </c>
      <c r="AA3336" s="154">
        <f t="shared" si="574"/>
        <v>-9.1220200000000204</v>
      </c>
      <c r="AB3336" s="155">
        <f t="shared" si="567"/>
        <v>7.4588613333333305</v>
      </c>
      <c r="AC3336" s="155">
        <f t="shared" si="575"/>
        <v>9.1220200000000204</v>
      </c>
      <c r="AD3336" s="155">
        <f t="shared" si="568"/>
        <v>6.7918576666666661</v>
      </c>
      <c r="AE3336" s="152">
        <f t="shared" si="576"/>
        <v>0</v>
      </c>
      <c r="AF3336" s="152"/>
      <c r="AG3336" s="156">
        <v>40316</v>
      </c>
      <c r="AH3336" s="159">
        <v>291.66888999999998</v>
      </c>
      <c r="AI3336" s="155">
        <f t="shared" si="569"/>
        <v>301.76059633333341</v>
      </c>
      <c r="AJ3336" s="158">
        <f t="shared" si="577"/>
        <v>3.1275258736027767E-2</v>
      </c>
      <c r="AK3336" s="155">
        <f t="shared" si="570"/>
        <v>2.2521616672543775E-2</v>
      </c>
      <c r="AL3336" s="158">
        <f t="shared" si="571"/>
        <v>2.2507437184290904E-2</v>
      </c>
    </row>
    <row r="3337" spans="18:38" ht="14.25" x14ac:dyDescent="0.2">
      <c r="R3337" s="152" t="s">
        <v>90</v>
      </c>
      <c r="S3337" s="152"/>
      <c r="T3337" s="152" t="s">
        <v>89</v>
      </c>
      <c r="U3337" s="164">
        <v>40317</v>
      </c>
      <c r="V3337" s="154">
        <v>331.94817</v>
      </c>
      <c r="W3337" s="154">
        <v>327.72273999999999</v>
      </c>
      <c r="X3337" s="154">
        <v>332.96816000000001</v>
      </c>
      <c r="Y3337" s="154">
        <f t="shared" si="572"/>
        <v>5.2454200000000242</v>
      </c>
      <c r="Z3337" s="154">
        <f t="shared" si="573"/>
        <v>1.0199900000000071</v>
      </c>
      <c r="AA3337" s="154">
        <f t="shared" si="574"/>
        <v>-4.2254300000000171</v>
      </c>
      <c r="AB3337" s="155">
        <f t="shared" si="567"/>
        <v>7.2288683333333301</v>
      </c>
      <c r="AC3337" s="155">
        <f t="shared" si="575"/>
        <v>4.2254300000000171</v>
      </c>
      <c r="AD3337" s="155">
        <f t="shared" si="568"/>
        <v>6.587279333333333</v>
      </c>
      <c r="AE3337" s="152">
        <f t="shared" si="576"/>
        <v>0</v>
      </c>
      <c r="AF3337" s="152"/>
      <c r="AG3337" s="156">
        <v>40317</v>
      </c>
      <c r="AH3337" s="159">
        <v>298.69513999999998</v>
      </c>
      <c r="AI3337" s="155">
        <f t="shared" si="569"/>
        <v>301.25033600000012</v>
      </c>
      <c r="AJ3337" s="158">
        <f t="shared" si="577"/>
        <v>1.4146296454639393E-2</v>
      </c>
      <c r="AK3337" s="155">
        <f t="shared" si="570"/>
        <v>2.189308742022638E-2</v>
      </c>
      <c r="AL3337" s="158">
        <f t="shared" si="571"/>
        <v>2.1866463024736112E-2</v>
      </c>
    </row>
    <row r="3338" spans="18:38" ht="14.25" x14ac:dyDescent="0.2">
      <c r="R3338" s="152" t="s">
        <v>90</v>
      </c>
      <c r="S3338" s="152"/>
      <c r="T3338" s="152" t="s">
        <v>89</v>
      </c>
      <c r="U3338" s="164">
        <v>40318</v>
      </c>
      <c r="V3338" s="154">
        <v>333.51240000000001</v>
      </c>
      <c r="W3338" s="154">
        <v>329.82997999999998</v>
      </c>
      <c r="X3338" s="154">
        <v>334.02670000000001</v>
      </c>
      <c r="Y3338" s="154">
        <f t="shared" si="572"/>
        <v>4.1967200000000275</v>
      </c>
      <c r="Z3338" s="154">
        <f t="shared" si="573"/>
        <v>0.51429999999999154</v>
      </c>
      <c r="AA3338" s="154">
        <f t="shared" si="574"/>
        <v>-3.682420000000036</v>
      </c>
      <c r="AB3338" s="155">
        <f t="shared" si="567"/>
        <v>7.1160573333333312</v>
      </c>
      <c r="AC3338" s="155">
        <f t="shared" si="575"/>
        <v>3.682420000000036</v>
      </c>
      <c r="AD3338" s="155">
        <f t="shared" si="568"/>
        <v>6.4566136666666676</v>
      </c>
      <c r="AE3338" s="152">
        <f t="shared" si="576"/>
        <v>0</v>
      </c>
      <c r="AF3338" s="152"/>
      <c r="AG3338" s="156">
        <v>40318</v>
      </c>
      <c r="AH3338" s="159">
        <v>288.24207999999999</v>
      </c>
      <c r="AI3338" s="155">
        <f t="shared" si="569"/>
        <v>300.13679100000013</v>
      </c>
      <c r="AJ3338" s="158">
        <f t="shared" si="577"/>
        <v>1.2775442086734997E-2</v>
      </c>
      <c r="AK3338" s="155">
        <f t="shared" si="570"/>
        <v>2.1531078387543732E-2</v>
      </c>
      <c r="AL3338" s="158">
        <f t="shared" si="571"/>
        <v>2.1512236621023462E-2</v>
      </c>
    </row>
    <row r="3339" spans="18:38" ht="14.25" x14ac:dyDescent="0.2">
      <c r="R3339" s="152" t="s">
        <v>90</v>
      </c>
      <c r="S3339" s="152"/>
      <c r="T3339" s="152" t="s">
        <v>89</v>
      </c>
      <c r="U3339" s="164">
        <v>40319</v>
      </c>
      <c r="V3339" s="154">
        <v>332.96454</v>
      </c>
      <c r="W3339" s="154">
        <v>328.01132999999999</v>
      </c>
      <c r="X3339" s="154">
        <v>332.66786000000002</v>
      </c>
      <c r="Y3339" s="154">
        <f t="shared" si="572"/>
        <v>4.656530000000032</v>
      </c>
      <c r="Z3339" s="154">
        <f t="shared" si="573"/>
        <v>-0.29667999999998074</v>
      </c>
      <c r="AA3339" s="154">
        <f t="shared" si="574"/>
        <v>-4.9532100000000128</v>
      </c>
      <c r="AB3339" s="155">
        <f t="shared" si="567"/>
        <v>6.8951766666666652</v>
      </c>
      <c r="AC3339" s="155">
        <f t="shared" si="575"/>
        <v>4.9532100000000128</v>
      </c>
      <c r="AD3339" s="155">
        <f t="shared" si="568"/>
        <v>6.3343133333333332</v>
      </c>
      <c r="AE3339" s="152">
        <f t="shared" si="576"/>
        <v>0</v>
      </c>
      <c r="AF3339" s="152"/>
      <c r="AG3339" s="156">
        <v>40319</v>
      </c>
      <c r="AH3339" s="159">
        <v>277.15402</v>
      </c>
      <c r="AI3339" s="155">
        <f t="shared" si="569"/>
        <v>298.70894566666681</v>
      </c>
      <c r="AJ3339" s="158">
        <f t="shared" si="577"/>
        <v>1.7871687374406524E-2</v>
      </c>
      <c r="AK3339" s="155">
        <f t="shared" si="570"/>
        <v>2.1228623575084028E-2</v>
      </c>
      <c r="AL3339" s="158">
        <f t="shared" si="571"/>
        <v>2.1205636540935321E-2</v>
      </c>
    </row>
    <row r="3340" spans="18:38" ht="14.25" x14ac:dyDescent="0.2">
      <c r="R3340" s="152" t="s">
        <v>90</v>
      </c>
      <c r="S3340" s="152"/>
      <c r="T3340" s="152" t="s">
        <v>89</v>
      </c>
      <c r="U3340" s="164">
        <v>40320</v>
      </c>
      <c r="V3340" s="154">
        <v>331.25873000000001</v>
      </c>
      <c r="W3340" s="154">
        <v>320.28030999999999</v>
      </c>
      <c r="X3340" s="154">
        <v>331.78554000000003</v>
      </c>
      <c r="Y3340" s="154">
        <f t="shared" si="572"/>
        <v>11.50523000000004</v>
      </c>
      <c r="Z3340" s="154">
        <f t="shared" si="573"/>
        <v>0.52681000000001177</v>
      </c>
      <c r="AA3340" s="154">
        <f t="shared" si="574"/>
        <v>-10.978420000000028</v>
      </c>
      <c r="AB3340" s="155">
        <f t="shared" si="567"/>
        <v>7.1927106666666667</v>
      </c>
      <c r="AC3340" s="155">
        <f t="shared" si="575"/>
        <v>10.978420000000028</v>
      </c>
      <c r="AD3340" s="155">
        <f t="shared" si="568"/>
        <v>6.6689923333333336</v>
      </c>
      <c r="AE3340" s="152">
        <f t="shared" si="576"/>
        <v>0</v>
      </c>
      <c r="AF3340" s="152"/>
      <c r="AG3340" s="156">
        <v>40320</v>
      </c>
      <c r="AH3340" s="159">
        <v>237.75574</v>
      </c>
      <c r="AI3340" s="155">
        <f t="shared" si="569"/>
        <v>296.01073233333341</v>
      </c>
      <c r="AJ3340" s="158">
        <f t="shared" si="577"/>
        <v>4.6175204855201511E-2</v>
      </c>
      <c r="AK3340" s="155">
        <f t="shared" si="570"/>
        <v>2.266968560689123E-2</v>
      </c>
      <c r="AL3340" s="158">
        <f t="shared" si="571"/>
        <v>2.2529562630261249E-2</v>
      </c>
    </row>
    <row r="3341" spans="18:38" ht="14.25" x14ac:dyDescent="0.2">
      <c r="R3341" s="152" t="s">
        <v>90</v>
      </c>
      <c r="S3341" s="152"/>
      <c r="T3341" s="152" t="s">
        <v>89</v>
      </c>
      <c r="U3341" s="164">
        <v>40321</v>
      </c>
      <c r="V3341" s="154">
        <v>332.08951000000002</v>
      </c>
      <c r="W3341" s="154">
        <v>325.42606999999998</v>
      </c>
      <c r="X3341" s="154">
        <v>333.14271000000002</v>
      </c>
      <c r="Y3341" s="154">
        <f t="shared" si="572"/>
        <v>7.7166400000000408</v>
      </c>
      <c r="Z3341" s="154">
        <f t="shared" si="573"/>
        <v>1.0532000000000039</v>
      </c>
      <c r="AA3341" s="154">
        <f t="shared" si="574"/>
        <v>-6.6634400000000369</v>
      </c>
      <c r="AB3341" s="155">
        <f t="shared" si="567"/>
        <v>7.2743449999999994</v>
      </c>
      <c r="AC3341" s="155">
        <f t="shared" si="575"/>
        <v>6.6634400000000369</v>
      </c>
      <c r="AD3341" s="155">
        <f t="shared" si="568"/>
        <v>6.7687276666666678</v>
      </c>
      <c r="AE3341" s="152">
        <f t="shared" si="576"/>
        <v>0</v>
      </c>
      <c r="AF3341" s="152"/>
      <c r="AG3341" s="156">
        <v>40321</v>
      </c>
      <c r="AH3341" s="159">
        <v>235.92037000000002</v>
      </c>
      <c r="AI3341" s="155">
        <f t="shared" si="569"/>
        <v>293.48297900000011</v>
      </c>
      <c r="AJ3341" s="158">
        <f t="shared" si="577"/>
        <v>2.8244445360949697E-2</v>
      </c>
      <c r="AK3341" s="155">
        <f t="shared" si="570"/>
        <v>2.3218614857645845E-2</v>
      </c>
      <c r="AL3341" s="158">
        <f t="shared" si="571"/>
        <v>2.3063442008562498E-2</v>
      </c>
    </row>
    <row r="3342" spans="18:38" ht="14.25" x14ac:dyDescent="0.2">
      <c r="R3342" s="152" t="s">
        <v>90</v>
      </c>
      <c r="S3342" s="152"/>
      <c r="T3342" s="152" t="s">
        <v>89</v>
      </c>
      <c r="U3342" s="164">
        <v>40322</v>
      </c>
      <c r="V3342" s="154">
        <v>333.24396000000002</v>
      </c>
      <c r="W3342" s="154">
        <v>330.27652999999998</v>
      </c>
      <c r="X3342" s="154">
        <v>336.11192</v>
      </c>
      <c r="Y3342" s="154">
        <f t="shared" si="572"/>
        <v>5.8353900000000181</v>
      </c>
      <c r="Z3342" s="154">
        <f t="shared" si="573"/>
        <v>2.8679599999999823</v>
      </c>
      <c r="AA3342" s="154">
        <f t="shared" si="574"/>
        <v>-2.9674300000000358</v>
      </c>
      <c r="AB3342" s="155">
        <f t="shared" si="567"/>
        <v>7.1356176666666666</v>
      </c>
      <c r="AC3342" s="155">
        <f t="shared" si="575"/>
        <v>2.9674300000000358</v>
      </c>
      <c r="AD3342" s="155">
        <f t="shared" si="568"/>
        <v>6.5332856666666697</v>
      </c>
      <c r="AE3342" s="152">
        <f t="shared" si="576"/>
        <v>0</v>
      </c>
      <c r="AF3342" s="152"/>
      <c r="AG3342" s="156">
        <v>40322</v>
      </c>
      <c r="AH3342" s="159">
        <v>274.43081999999998</v>
      </c>
      <c r="AI3342" s="155">
        <f t="shared" si="569"/>
        <v>293.11974133333331</v>
      </c>
      <c r="AJ3342" s="158">
        <f t="shared" si="577"/>
        <v>1.0813034775030136E-2</v>
      </c>
      <c r="AK3342" s="155">
        <f t="shared" si="570"/>
        <v>2.2407217661967221E-2</v>
      </c>
      <c r="AL3342" s="158">
        <f t="shared" si="571"/>
        <v>2.2288794459725838E-2</v>
      </c>
    </row>
    <row r="3343" spans="18:38" ht="14.25" x14ac:dyDescent="0.2">
      <c r="R3343" s="152" t="s">
        <v>90</v>
      </c>
      <c r="S3343" s="152"/>
      <c r="T3343" s="152" t="s">
        <v>89</v>
      </c>
      <c r="U3343" s="164">
        <v>40323</v>
      </c>
      <c r="V3343" s="154">
        <v>336.27444000000003</v>
      </c>
      <c r="W3343" s="154">
        <v>328.82227999999998</v>
      </c>
      <c r="X3343" s="154">
        <v>340.02238999999997</v>
      </c>
      <c r="Y3343" s="154">
        <f t="shared" si="572"/>
        <v>11.200109999999995</v>
      </c>
      <c r="Z3343" s="154">
        <f t="shared" si="573"/>
        <v>3.7479499999999462</v>
      </c>
      <c r="AA3343" s="154">
        <f t="shared" si="574"/>
        <v>-7.452160000000049</v>
      </c>
      <c r="AB3343" s="155">
        <f t="shared" si="567"/>
        <v>7.2730413333333335</v>
      </c>
      <c r="AC3343" s="155">
        <f t="shared" si="575"/>
        <v>7.452160000000049</v>
      </c>
      <c r="AD3343" s="155">
        <f t="shared" si="568"/>
        <v>6.5524733333333378</v>
      </c>
      <c r="AE3343" s="152">
        <f t="shared" si="576"/>
        <v>0</v>
      </c>
      <c r="AF3343" s="152"/>
      <c r="AG3343" s="156">
        <v>40323</v>
      </c>
      <c r="AH3343" s="159">
        <v>274.60884000000004</v>
      </c>
      <c r="AI3343" s="155">
        <f t="shared" si="569"/>
        <v>293.19508933333339</v>
      </c>
      <c r="AJ3343" s="158">
        <f t="shared" si="577"/>
        <v>2.713736382266517E-2</v>
      </c>
      <c r="AK3343" s="155">
        <f t="shared" si="570"/>
        <v>2.2470162480359244E-2</v>
      </c>
      <c r="AL3343" s="158">
        <f t="shared" si="571"/>
        <v>2.234850982065335E-2</v>
      </c>
    </row>
    <row r="3344" spans="18:38" ht="14.25" x14ac:dyDescent="0.2">
      <c r="R3344" s="152" t="s">
        <v>90</v>
      </c>
      <c r="S3344" s="152"/>
      <c r="T3344" s="152" t="s">
        <v>89</v>
      </c>
      <c r="U3344" s="164">
        <v>40324</v>
      </c>
      <c r="V3344" s="154">
        <v>340.92358000000002</v>
      </c>
      <c r="W3344" s="154">
        <v>336.36989999999997</v>
      </c>
      <c r="X3344" s="154">
        <v>341.11955999999998</v>
      </c>
      <c r="Y3344" s="154">
        <f t="shared" si="572"/>
        <v>4.7496600000000058</v>
      </c>
      <c r="Z3344" s="154">
        <f t="shared" si="573"/>
        <v>0.19597999999996318</v>
      </c>
      <c r="AA3344" s="154">
        <f t="shared" si="574"/>
        <v>-4.5536800000000426</v>
      </c>
      <c r="AB3344" s="155">
        <f t="shared" si="567"/>
        <v>7.2629246666666667</v>
      </c>
      <c r="AC3344" s="155">
        <f t="shared" si="575"/>
        <v>4.5536800000000426</v>
      </c>
      <c r="AD3344" s="155">
        <f t="shared" si="568"/>
        <v>6.5290796666666724</v>
      </c>
      <c r="AE3344" s="152">
        <f t="shared" si="576"/>
        <v>0</v>
      </c>
      <c r="AF3344" s="152"/>
      <c r="AG3344" s="156">
        <v>40324</v>
      </c>
      <c r="AH3344" s="159">
        <v>264.06360000000001</v>
      </c>
      <c r="AI3344" s="155">
        <f t="shared" si="569"/>
        <v>292.05329133333333</v>
      </c>
      <c r="AJ3344" s="158">
        <f t="shared" si="577"/>
        <v>1.7244633489810948E-2</v>
      </c>
      <c r="AK3344" s="155">
        <f t="shared" si="570"/>
        <v>2.245774692263754E-2</v>
      </c>
      <c r="AL3344" s="158">
        <f t="shared" si="571"/>
        <v>2.2355781839879164E-2</v>
      </c>
    </row>
    <row r="3345" spans="18:38" ht="14.25" x14ac:dyDescent="0.2">
      <c r="R3345" s="152" t="s">
        <v>90</v>
      </c>
      <c r="S3345" s="152"/>
      <c r="T3345" s="152" t="s">
        <v>89</v>
      </c>
      <c r="U3345" s="164">
        <v>40325</v>
      </c>
      <c r="V3345" s="154">
        <v>338.70233999999999</v>
      </c>
      <c r="W3345" s="154">
        <v>335.11532999999997</v>
      </c>
      <c r="X3345" s="154">
        <v>339.55175000000003</v>
      </c>
      <c r="Y3345" s="154">
        <f t="shared" si="572"/>
        <v>4.4364200000000551</v>
      </c>
      <c r="Z3345" s="154">
        <f t="shared" si="573"/>
        <v>0.84941000000003442</v>
      </c>
      <c r="AA3345" s="154">
        <f t="shared" si="574"/>
        <v>-3.5870100000000207</v>
      </c>
      <c r="AB3345" s="155">
        <f t="shared" si="567"/>
        <v>7.2233426666666691</v>
      </c>
      <c r="AC3345" s="155">
        <f t="shared" si="575"/>
        <v>3.5870100000000207</v>
      </c>
      <c r="AD3345" s="155">
        <f t="shared" si="568"/>
        <v>6.449368000000006</v>
      </c>
      <c r="AE3345" s="152">
        <f t="shared" si="576"/>
        <v>0</v>
      </c>
      <c r="AF3345" s="152"/>
      <c r="AG3345" s="156">
        <v>40325</v>
      </c>
      <c r="AH3345" s="159">
        <v>268.65285999999998</v>
      </c>
      <c r="AI3345" s="155">
        <f t="shared" si="569"/>
        <v>291.34020033333331</v>
      </c>
      <c r="AJ3345" s="158">
        <f t="shared" si="577"/>
        <v>1.3351839991578802E-2</v>
      </c>
      <c r="AK3345" s="155">
        <f t="shared" si="570"/>
        <v>2.2215748450137993E-2</v>
      </c>
      <c r="AL3345" s="158">
        <f t="shared" si="571"/>
        <v>2.2136896976871167E-2</v>
      </c>
    </row>
    <row r="3346" spans="18:38" ht="14.25" x14ac:dyDescent="0.2">
      <c r="R3346" s="152" t="s">
        <v>90</v>
      </c>
      <c r="S3346" s="152"/>
      <c r="T3346" s="152" t="s">
        <v>89</v>
      </c>
      <c r="U3346" s="164">
        <v>40326</v>
      </c>
      <c r="V3346" s="154">
        <v>339.69943999999998</v>
      </c>
      <c r="W3346" s="154">
        <v>330.79055</v>
      </c>
      <c r="X3346" s="154">
        <v>340.34746000000001</v>
      </c>
      <c r="Y3346" s="154">
        <f t="shared" si="572"/>
        <v>9.5569100000000162</v>
      </c>
      <c r="Z3346" s="154">
        <f t="shared" si="573"/>
        <v>0.6480200000000309</v>
      </c>
      <c r="AA3346" s="154">
        <f t="shared" si="574"/>
        <v>-8.9088899999999853</v>
      </c>
      <c r="AB3346" s="155">
        <f t="shared" si="567"/>
        <v>7.3044646666666706</v>
      </c>
      <c r="AC3346" s="155">
        <f t="shared" si="575"/>
        <v>8.9088899999999853</v>
      </c>
      <c r="AD3346" s="155">
        <f t="shared" si="568"/>
        <v>6.5814586666666726</v>
      </c>
      <c r="AE3346" s="152">
        <f t="shared" si="576"/>
        <v>0</v>
      </c>
      <c r="AF3346" s="152"/>
      <c r="AG3346" s="156">
        <v>40326</v>
      </c>
      <c r="AH3346" s="159">
        <v>261.93869000000001</v>
      </c>
      <c r="AI3346" s="155">
        <f t="shared" si="569"/>
        <v>290.38763</v>
      </c>
      <c r="AJ3346" s="158">
        <f t="shared" si="577"/>
        <v>3.4011355863465549E-2</v>
      </c>
      <c r="AK3346" s="155">
        <f t="shared" si="570"/>
        <v>2.278194442040414E-2</v>
      </c>
      <c r="AL3346" s="158">
        <f t="shared" si="571"/>
        <v>2.2664390582569485E-2</v>
      </c>
    </row>
    <row r="3347" spans="18:38" ht="14.25" x14ac:dyDescent="0.2">
      <c r="R3347" s="152" t="s">
        <v>90</v>
      </c>
      <c r="S3347" s="152"/>
      <c r="T3347" s="152" t="s">
        <v>89</v>
      </c>
      <c r="U3347" s="164">
        <v>40327</v>
      </c>
      <c r="V3347" s="154">
        <v>341.18150000000003</v>
      </c>
      <c r="W3347" s="154">
        <v>335.86766999999998</v>
      </c>
      <c r="X3347" s="154">
        <v>342.11160999999998</v>
      </c>
      <c r="Y3347" s="154">
        <f t="shared" si="572"/>
        <v>6.2439400000000091</v>
      </c>
      <c r="Z3347" s="154">
        <f t="shared" si="573"/>
        <v>0.93010999999995647</v>
      </c>
      <c r="AA3347" s="154">
        <f t="shared" si="574"/>
        <v>-5.3138300000000527</v>
      </c>
      <c r="AB3347" s="155">
        <f t="shared" si="567"/>
        <v>7.4236730000000044</v>
      </c>
      <c r="AC3347" s="155">
        <f t="shared" si="575"/>
        <v>5.3138300000000527</v>
      </c>
      <c r="AD3347" s="155">
        <f t="shared" si="568"/>
        <v>6.7130676666666753</v>
      </c>
      <c r="AE3347" s="152">
        <f t="shared" si="576"/>
        <v>0</v>
      </c>
      <c r="AF3347" s="152"/>
      <c r="AG3347" s="156">
        <v>40327</v>
      </c>
      <c r="AH3347" s="159">
        <v>246.64314000000002</v>
      </c>
      <c r="AI3347" s="155">
        <f t="shared" si="569"/>
        <v>288.847938</v>
      </c>
      <c r="AJ3347" s="158">
        <f t="shared" si="577"/>
        <v>2.1544608943918134E-2</v>
      </c>
      <c r="AK3347" s="155">
        <f t="shared" si="570"/>
        <v>2.334465612159066E-2</v>
      </c>
      <c r="AL3347" s="158">
        <f t="shared" si="571"/>
        <v>2.3240836383144531E-2</v>
      </c>
    </row>
    <row r="3348" spans="18:38" ht="14.25" x14ac:dyDescent="0.2">
      <c r="R3348" s="152" t="s">
        <v>90</v>
      </c>
      <c r="S3348" s="152"/>
      <c r="T3348" s="152" t="s">
        <v>89</v>
      </c>
      <c r="U3348" s="164">
        <v>40328</v>
      </c>
      <c r="V3348" s="154">
        <v>341.16575</v>
      </c>
      <c r="W3348" s="154">
        <v>337.36031000000003</v>
      </c>
      <c r="X3348" s="154">
        <v>341.80121000000003</v>
      </c>
      <c r="Y3348" s="154">
        <f t="shared" si="572"/>
        <v>4.4408999999999992</v>
      </c>
      <c r="Z3348" s="154">
        <f t="shared" si="573"/>
        <v>0.63546000000002323</v>
      </c>
      <c r="AA3348" s="154">
        <f t="shared" si="574"/>
        <v>-3.805439999999976</v>
      </c>
      <c r="AB3348" s="155">
        <f t="shared" si="567"/>
        <v>7.1218620000000046</v>
      </c>
      <c r="AC3348" s="155">
        <f t="shared" si="575"/>
        <v>3.805439999999976</v>
      </c>
      <c r="AD3348" s="155">
        <f t="shared" si="568"/>
        <v>6.3814763333333415</v>
      </c>
      <c r="AE3348" s="152">
        <f t="shared" si="576"/>
        <v>0</v>
      </c>
      <c r="AF3348" s="152"/>
      <c r="AG3348" s="156">
        <v>40328</v>
      </c>
      <c r="AH3348" s="159">
        <v>236.68603999999999</v>
      </c>
      <c r="AI3348" s="155">
        <f t="shared" si="569"/>
        <v>286.99090933333332</v>
      </c>
      <c r="AJ3348" s="158">
        <f t="shared" si="577"/>
        <v>1.6078007811529467E-2</v>
      </c>
      <c r="AK3348" s="155">
        <f t="shared" si="570"/>
        <v>2.2312723115719416E-2</v>
      </c>
      <c r="AL3348" s="158">
        <f t="shared" si="571"/>
        <v>2.2235813490250327E-2</v>
      </c>
    </row>
    <row r="3349" spans="18:38" ht="14.25" x14ac:dyDescent="0.2">
      <c r="R3349" s="152" t="s">
        <v>90</v>
      </c>
      <c r="S3349" s="152"/>
      <c r="T3349" s="152" t="s">
        <v>89</v>
      </c>
      <c r="U3349" s="164">
        <v>40329</v>
      </c>
      <c r="V3349" s="154">
        <v>341.70062999999999</v>
      </c>
      <c r="W3349" s="154">
        <v>334.51125000000002</v>
      </c>
      <c r="X3349" s="154">
        <v>341.63139999999999</v>
      </c>
      <c r="Y3349" s="154">
        <f t="shared" si="572"/>
        <v>7.1201499999999669</v>
      </c>
      <c r="Z3349" s="154">
        <f t="shared" si="573"/>
        <v>-6.9230000000004566E-2</v>
      </c>
      <c r="AA3349" s="154">
        <f t="shared" si="574"/>
        <v>-7.1893799999999715</v>
      </c>
      <c r="AB3349" s="155">
        <f t="shared" si="567"/>
        <v>7.1867930000000042</v>
      </c>
      <c r="AC3349" s="155">
        <f t="shared" si="575"/>
        <v>7.1893799999999715</v>
      </c>
      <c r="AD3349" s="155">
        <f t="shared" si="568"/>
        <v>6.499057333333341</v>
      </c>
      <c r="AE3349" s="152">
        <f t="shared" si="576"/>
        <v>0</v>
      </c>
      <c r="AF3349" s="152"/>
      <c r="AG3349" s="156">
        <v>40329</v>
      </c>
      <c r="AH3349" s="159">
        <v>249.26248000000001</v>
      </c>
      <c r="AI3349" s="155">
        <f t="shared" si="569"/>
        <v>285.79071899999991</v>
      </c>
      <c r="AJ3349" s="158">
        <f t="shared" si="577"/>
        <v>2.8842608001011509E-2</v>
      </c>
      <c r="AK3349" s="155">
        <f t="shared" si="570"/>
        <v>2.2846247794061348E-2</v>
      </c>
      <c r="AL3349" s="158">
        <f t="shared" si="571"/>
        <v>2.2740617176351844E-2</v>
      </c>
    </row>
    <row r="3350" spans="18:38" ht="14.25" x14ac:dyDescent="0.2">
      <c r="R3350" s="152" t="s">
        <v>90</v>
      </c>
      <c r="S3350" s="152"/>
      <c r="T3350" s="152" t="s">
        <v>89</v>
      </c>
      <c r="U3350" s="164">
        <v>40330</v>
      </c>
      <c r="V3350" s="154">
        <v>341.42131999999998</v>
      </c>
      <c r="W3350" s="154">
        <v>337.32494000000003</v>
      </c>
      <c r="X3350" s="154">
        <v>342.27863000000002</v>
      </c>
      <c r="Y3350" s="154">
        <f t="shared" si="572"/>
        <v>4.9536899999999946</v>
      </c>
      <c r="Z3350" s="154">
        <f t="shared" si="573"/>
        <v>0.85731000000004087</v>
      </c>
      <c r="AA3350" s="154">
        <f t="shared" si="574"/>
        <v>-4.0963799999999537</v>
      </c>
      <c r="AB3350" s="155">
        <f t="shared" si="567"/>
        <v>7.1243983333333363</v>
      </c>
      <c r="AC3350" s="155">
        <f t="shared" si="575"/>
        <v>4.0963799999999537</v>
      </c>
      <c r="AD3350" s="155">
        <f t="shared" si="568"/>
        <v>6.4365130000000059</v>
      </c>
      <c r="AE3350" s="152">
        <f t="shared" si="576"/>
        <v>0</v>
      </c>
      <c r="AF3350" s="152"/>
      <c r="AG3350" s="156">
        <v>40330</v>
      </c>
      <c r="AH3350" s="159">
        <v>255.83375000000001</v>
      </c>
      <c r="AI3350" s="155">
        <f t="shared" si="569"/>
        <v>284.11112299999991</v>
      </c>
      <c r="AJ3350" s="158">
        <f t="shared" si="577"/>
        <v>1.6011882716803212E-2</v>
      </c>
      <c r="AK3350" s="155">
        <f t="shared" si="570"/>
        <v>2.2729826105724951E-2</v>
      </c>
      <c r="AL3350" s="158">
        <f t="shared" si="571"/>
        <v>2.2654913795824912E-2</v>
      </c>
    </row>
    <row r="3351" spans="18:38" ht="14.25" x14ac:dyDescent="0.2">
      <c r="R3351" s="152" t="s">
        <v>90</v>
      </c>
      <c r="S3351" s="152"/>
      <c r="T3351" s="152" t="s">
        <v>89</v>
      </c>
      <c r="U3351" s="164">
        <v>40331</v>
      </c>
      <c r="V3351" s="154">
        <v>337.07155</v>
      </c>
      <c r="W3351" s="154">
        <v>324.50567999999998</v>
      </c>
      <c r="X3351" s="154">
        <v>336.96248000000003</v>
      </c>
      <c r="Y3351" s="154">
        <f t="shared" si="572"/>
        <v>12.456800000000044</v>
      </c>
      <c r="Z3351" s="154">
        <f t="shared" si="573"/>
        <v>-0.10906999999997424</v>
      </c>
      <c r="AA3351" s="154">
        <f t="shared" si="574"/>
        <v>-12.565870000000018</v>
      </c>
      <c r="AB3351" s="155">
        <f t="shared" si="567"/>
        <v>7.2925226666666711</v>
      </c>
      <c r="AC3351" s="155">
        <f t="shared" si="575"/>
        <v>12.565870000000018</v>
      </c>
      <c r="AD3351" s="155">
        <f t="shared" si="568"/>
        <v>6.6338483333333382</v>
      </c>
      <c r="AE3351" s="152">
        <f t="shared" si="576"/>
        <v>0</v>
      </c>
      <c r="AF3351" s="152"/>
      <c r="AG3351" s="156">
        <v>40331</v>
      </c>
      <c r="AH3351" s="159">
        <v>257.88601</v>
      </c>
      <c r="AI3351" s="155">
        <f t="shared" si="569"/>
        <v>282.63230366666659</v>
      </c>
      <c r="AJ3351" s="158">
        <f t="shared" si="577"/>
        <v>4.8726450884249276E-2</v>
      </c>
      <c r="AK3351" s="155">
        <f t="shared" si="570"/>
        <v>2.3621116180446322E-2</v>
      </c>
      <c r="AL3351" s="158">
        <f t="shared" si="571"/>
        <v>2.3471656449990323E-2</v>
      </c>
    </row>
    <row r="3352" spans="18:38" ht="14.25" x14ac:dyDescent="0.2">
      <c r="R3352" s="152" t="s">
        <v>90</v>
      </c>
      <c r="S3352" s="152"/>
      <c r="T3352" s="152" t="s">
        <v>89</v>
      </c>
      <c r="U3352" s="164">
        <v>40332</v>
      </c>
      <c r="V3352" s="154">
        <v>337.79038000000003</v>
      </c>
      <c r="W3352" s="154">
        <v>329.71982000000003</v>
      </c>
      <c r="X3352" s="154">
        <v>337.83091999999999</v>
      </c>
      <c r="Y3352" s="154">
        <f t="shared" si="572"/>
        <v>8.1110999999999649</v>
      </c>
      <c r="Z3352" s="154">
        <f t="shared" si="573"/>
        <v>4.0539999999964493E-2</v>
      </c>
      <c r="AA3352" s="154">
        <f t="shared" si="574"/>
        <v>-8.0705600000000004</v>
      </c>
      <c r="AB3352" s="155">
        <f t="shared" si="567"/>
        <v>7.2183343333333365</v>
      </c>
      <c r="AC3352" s="155">
        <f t="shared" si="575"/>
        <v>8.0705600000000004</v>
      </c>
      <c r="AD3352" s="155">
        <f t="shared" si="568"/>
        <v>6.5873096666666715</v>
      </c>
      <c r="AE3352" s="152">
        <f t="shared" si="576"/>
        <v>0</v>
      </c>
      <c r="AF3352" s="152"/>
      <c r="AG3352" s="156">
        <v>40332</v>
      </c>
      <c r="AH3352" s="159">
        <v>244.90025</v>
      </c>
      <c r="AI3352" s="155">
        <f t="shared" si="569"/>
        <v>280.50001566666657</v>
      </c>
      <c r="AJ3352" s="158">
        <f t="shared" si="577"/>
        <v>3.2954478404983258E-2</v>
      </c>
      <c r="AK3352" s="155">
        <f t="shared" si="570"/>
        <v>2.369794415811198E-2</v>
      </c>
      <c r="AL3352" s="158">
        <f t="shared" si="571"/>
        <v>2.3484168622987637E-2</v>
      </c>
    </row>
    <row r="3353" spans="18:38" ht="14.25" x14ac:dyDescent="0.2">
      <c r="R3353" s="152" t="s">
        <v>90</v>
      </c>
      <c r="S3353" s="152"/>
      <c r="T3353" s="152" t="s">
        <v>89</v>
      </c>
      <c r="U3353" s="164">
        <v>40333</v>
      </c>
      <c r="V3353" s="154">
        <v>334.47728000000001</v>
      </c>
      <c r="W3353" s="154">
        <v>325.44317000000001</v>
      </c>
      <c r="X3353" s="154">
        <v>334.61277000000001</v>
      </c>
      <c r="Y3353" s="154">
        <f t="shared" si="572"/>
        <v>9.1696000000000026</v>
      </c>
      <c r="Z3353" s="154">
        <f t="shared" si="573"/>
        <v>0.13549000000000433</v>
      </c>
      <c r="AA3353" s="154">
        <f t="shared" si="574"/>
        <v>-9.0341099999999983</v>
      </c>
      <c r="AB3353" s="155">
        <f t="shared" si="567"/>
        <v>7.2496550000000033</v>
      </c>
      <c r="AC3353" s="155">
        <f t="shared" si="575"/>
        <v>9.0341099999999983</v>
      </c>
      <c r="AD3353" s="155">
        <f t="shared" si="568"/>
        <v>6.6518343333333387</v>
      </c>
      <c r="AE3353" s="152">
        <f t="shared" si="576"/>
        <v>0</v>
      </c>
      <c r="AF3353" s="152"/>
      <c r="AG3353" s="156">
        <v>40333</v>
      </c>
      <c r="AH3353" s="159">
        <v>243.0121</v>
      </c>
      <c r="AI3353" s="155">
        <f t="shared" si="569"/>
        <v>278.82889233333327</v>
      </c>
      <c r="AJ3353" s="158">
        <f t="shared" si="577"/>
        <v>3.7175556278884872E-2</v>
      </c>
      <c r="AK3353" s="155">
        <f t="shared" si="570"/>
        <v>2.412998038784462E-2</v>
      </c>
      <c r="AL3353" s="158">
        <f t="shared" si="571"/>
        <v>2.3856330947874763E-2</v>
      </c>
    </row>
    <row r="3354" spans="18:38" ht="14.25" x14ac:dyDescent="0.2">
      <c r="R3354" s="152" t="s">
        <v>90</v>
      </c>
      <c r="S3354" s="152"/>
      <c r="T3354" s="152" t="s">
        <v>89</v>
      </c>
      <c r="U3354" s="164">
        <v>40334</v>
      </c>
      <c r="V3354" s="154">
        <v>335.45409000000001</v>
      </c>
      <c r="W3354" s="154">
        <v>330.83440000000002</v>
      </c>
      <c r="X3354" s="154">
        <v>335.31821000000002</v>
      </c>
      <c r="Y3354" s="154">
        <f t="shared" si="572"/>
        <v>4.4838100000000054</v>
      </c>
      <c r="Z3354" s="154">
        <f t="shared" si="573"/>
        <v>-0.13587999999998601</v>
      </c>
      <c r="AA3354" s="154">
        <f t="shared" si="574"/>
        <v>-4.6196899999999914</v>
      </c>
      <c r="AB3354" s="155">
        <f t="shared" si="567"/>
        <v>7.0323690000000036</v>
      </c>
      <c r="AC3354" s="155">
        <f t="shared" si="575"/>
        <v>4.6196899999999914</v>
      </c>
      <c r="AD3354" s="155">
        <f t="shared" si="568"/>
        <v>6.4327806666666731</v>
      </c>
      <c r="AE3354" s="152">
        <f t="shared" si="576"/>
        <v>0</v>
      </c>
      <c r="AF3354" s="152"/>
      <c r="AG3354" s="156">
        <v>40334</v>
      </c>
      <c r="AH3354" s="159">
        <v>240.21601000000001</v>
      </c>
      <c r="AI3354" s="155">
        <f t="shared" si="569"/>
        <v>276.78207866666656</v>
      </c>
      <c r="AJ3354" s="158">
        <f t="shared" si="577"/>
        <v>1.9231399272679583E-2</v>
      </c>
      <c r="AK3354" s="155">
        <f t="shared" si="570"/>
        <v>2.3534229689645133E-2</v>
      </c>
      <c r="AL3354" s="158">
        <f t="shared" si="571"/>
        <v>2.3241319299483195E-2</v>
      </c>
    </row>
    <row r="3355" spans="18:38" ht="14.25" x14ac:dyDescent="0.2">
      <c r="R3355" s="152" t="s">
        <v>90</v>
      </c>
      <c r="S3355" s="152"/>
      <c r="T3355" s="152" t="s">
        <v>89</v>
      </c>
      <c r="U3355" s="164">
        <v>40335</v>
      </c>
      <c r="V3355" s="154">
        <v>333.62052</v>
      </c>
      <c r="W3355" s="154">
        <v>332.58026999999998</v>
      </c>
      <c r="X3355" s="154">
        <v>336.20931999999999</v>
      </c>
      <c r="Y3355" s="154">
        <f t="shared" si="572"/>
        <v>3.6290500000000065</v>
      </c>
      <c r="Z3355" s="154">
        <f t="shared" si="573"/>
        <v>2.588799999999992</v>
      </c>
      <c r="AA3355" s="154">
        <f t="shared" si="574"/>
        <v>-1.0402500000000146</v>
      </c>
      <c r="AB3355" s="155">
        <f t="shared" si="567"/>
        <v>6.9324523333333365</v>
      </c>
      <c r="AC3355" s="155">
        <f t="shared" si="575"/>
        <v>1.0402500000000146</v>
      </c>
      <c r="AD3355" s="155">
        <f t="shared" si="568"/>
        <v>6.241716333333339</v>
      </c>
      <c r="AE3355" s="152">
        <f t="shared" si="576"/>
        <v>0</v>
      </c>
      <c r="AF3355" s="152"/>
      <c r="AG3355" s="156">
        <v>40335</v>
      </c>
      <c r="AH3355" s="159">
        <v>240.80279999999996</v>
      </c>
      <c r="AI3355" s="155">
        <f t="shared" si="569"/>
        <v>274.61642366666661</v>
      </c>
      <c r="AJ3355" s="158">
        <f t="shared" si="577"/>
        <v>4.3199248513722211E-3</v>
      </c>
      <c r="AK3355" s="155">
        <f t="shared" si="570"/>
        <v>2.2939967955210472E-2</v>
      </c>
      <c r="AL3355" s="158">
        <f t="shared" si="571"/>
        <v>2.2728853030689909E-2</v>
      </c>
    </row>
    <row r="3356" spans="18:38" ht="14.25" x14ac:dyDescent="0.2">
      <c r="R3356" s="152" t="s">
        <v>90</v>
      </c>
      <c r="S3356" s="152"/>
      <c r="T3356" s="152" t="s">
        <v>89</v>
      </c>
      <c r="U3356" s="164">
        <v>40336</v>
      </c>
      <c r="V3356" s="154">
        <v>335.46089000000001</v>
      </c>
      <c r="W3356" s="154">
        <v>332.98358999999999</v>
      </c>
      <c r="X3356" s="154">
        <v>336.97161999999997</v>
      </c>
      <c r="Y3356" s="154">
        <f t="shared" si="572"/>
        <v>3.9880299999999806</v>
      </c>
      <c r="Z3356" s="154">
        <f t="shared" si="573"/>
        <v>1.5107299999999668</v>
      </c>
      <c r="AA3356" s="154">
        <f t="shared" si="574"/>
        <v>-2.4773000000000138</v>
      </c>
      <c r="AB3356" s="155">
        <f t="shared" si="567"/>
        <v>7.0070213333333378</v>
      </c>
      <c r="AC3356" s="155">
        <f t="shared" si="575"/>
        <v>2.4773000000000138</v>
      </c>
      <c r="AD3356" s="155">
        <f t="shared" si="568"/>
        <v>6.2649106666666743</v>
      </c>
      <c r="AE3356" s="152">
        <f t="shared" si="576"/>
        <v>0</v>
      </c>
      <c r="AF3356" s="152"/>
      <c r="AG3356" s="156">
        <v>40336</v>
      </c>
      <c r="AH3356" s="159">
        <v>258.37807000000004</v>
      </c>
      <c r="AI3356" s="155">
        <f t="shared" si="569"/>
        <v>273.04385699999995</v>
      </c>
      <c r="AJ3356" s="158">
        <f t="shared" si="577"/>
        <v>9.58788801232246E-3</v>
      </c>
      <c r="AK3356" s="155">
        <f t="shared" si="570"/>
        <v>2.3065221731641824E-2</v>
      </c>
      <c r="AL3356" s="158">
        <f t="shared" si="571"/>
        <v>2.2944704691403021E-2</v>
      </c>
    </row>
    <row r="3357" spans="18:38" ht="14.25" x14ac:dyDescent="0.2">
      <c r="R3357" s="152" t="s">
        <v>90</v>
      </c>
      <c r="S3357" s="152"/>
      <c r="T3357" s="152" t="s">
        <v>89</v>
      </c>
      <c r="U3357" s="164">
        <v>40337</v>
      </c>
      <c r="V3357" s="154">
        <v>337.46805999999998</v>
      </c>
      <c r="W3357" s="154">
        <v>331.90053</v>
      </c>
      <c r="X3357" s="154">
        <v>337.49477999999999</v>
      </c>
      <c r="Y3357" s="154">
        <f t="shared" si="572"/>
        <v>5.5942499999999882</v>
      </c>
      <c r="Z3357" s="154">
        <f t="shared" si="573"/>
        <v>2.6720000000011623E-2</v>
      </c>
      <c r="AA3357" s="154">
        <f t="shared" si="574"/>
        <v>-5.5675299999999766</v>
      </c>
      <c r="AB3357" s="155">
        <f t="shared" si="567"/>
        <v>7.023435333333337</v>
      </c>
      <c r="AC3357" s="155">
        <f t="shared" si="575"/>
        <v>5.5675299999999766</v>
      </c>
      <c r="AD3357" s="155">
        <f t="shared" si="568"/>
        <v>6.3061726666666722</v>
      </c>
      <c r="AE3357" s="152">
        <f t="shared" si="576"/>
        <v>0</v>
      </c>
      <c r="AF3357" s="152"/>
      <c r="AG3357" s="156">
        <v>40337</v>
      </c>
      <c r="AH3357" s="159">
        <v>259.61874</v>
      </c>
      <c r="AI3357" s="155">
        <f t="shared" si="569"/>
        <v>271.66229433333331</v>
      </c>
      <c r="AJ3357" s="158">
        <f t="shared" si="577"/>
        <v>2.1445023575724836E-2</v>
      </c>
      <c r="AK3357" s="155">
        <f t="shared" si="570"/>
        <v>2.3300684166568823E-2</v>
      </c>
      <c r="AL3357" s="158">
        <f t="shared" si="571"/>
        <v>2.3213279127094883E-2</v>
      </c>
    </row>
    <row r="3358" spans="18:38" ht="14.25" x14ac:dyDescent="0.2">
      <c r="R3358" s="152" t="s">
        <v>90</v>
      </c>
      <c r="S3358" s="152"/>
      <c r="T3358" s="152" t="s">
        <v>89</v>
      </c>
      <c r="U3358" s="164">
        <v>40338</v>
      </c>
      <c r="V3358" s="154">
        <v>335.87723</v>
      </c>
      <c r="W3358" s="154">
        <v>327.54039</v>
      </c>
      <c r="X3358" s="154">
        <v>336.17791999999997</v>
      </c>
      <c r="Y3358" s="154">
        <f t="shared" si="572"/>
        <v>8.6375299999999697</v>
      </c>
      <c r="Z3358" s="154">
        <f t="shared" si="573"/>
        <v>0.30068999999997459</v>
      </c>
      <c r="AA3358" s="154">
        <f t="shared" si="574"/>
        <v>-8.3368399999999951</v>
      </c>
      <c r="AB3358" s="155">
        <f t="shared" ref="AB3358:AB3421" si="578">AVERAGE(Y3329:Y3358)</f>
        <v>7.1151320000000036</v>
      </c>
      <c r="AC3358" s="155">
        <f t="shared" si="575"/>
        <v>8.3368399999999951</v>
      </c>
      <c r="AD3358" s="155">
        <f t="shared" ref="AD3358:AD3421" si="579">AVERAGE(AC3329:AC3358)</f>
        <v>6.3791206666666733</v>
      </c>
      <c r="AE3358" s="152">
        <f t="shared" si="576"/>
        <v>0</v>
      </c>
      <c r="AF3358" s="152"/>
      <c r="AG3358" s="156">
        <v>40338</v>
      </c>
      <c r="AH3358" s="159">
        <v>255.13914</v>
      </c>
      <c r="AI3358" s="155">
        <f t="shared" ref="AI3358:AI3421" si="580">AVERAGE(AH3329:AH3358)</f>
        <v>269.61423866666667</v>
      </c>
      <c r="AJ3358" s="158">
        <f t="shared" si="577"/>
        <v>3.2675660817858034E-2</v>
      </c>
      <c r="AK3358" s="155">
        <f t="shared" ref="AK3358:AK3421" si="581">AVERAGE(AJ3329:AJ3358)</f>
        <v>2.3742497339957612E-2</v>
      </c>
      <c r="AL3358" s="158">
        <f t="shared" ref="AL3358:AL3421" si="582">AD3358/AI3358</f>
        <v>2.3660177215467464E-2</v>
      </c>
    </row>
    <row r="3359" spans="18:38" ht="14.25" x14ac:dyDescent="0.2">
      <c r="R3359" s="152" t="s">
        <v>90</v>
      </c>
      <c r="S3359" s="152"/>
      <c r="T3359" s="152" t="s">
        <v>89</v>
      </c>
      <c r="U3359" s="164">
        <v>40339</v>
      </c>
      <c r="V3359" s="154">
        <v>336.05407000000002</v>
      </c>
      <c r="W3359" s="154">
        <v>328.46203000000003</v>
      </c>
      <c r="X3359" s="154">
        <v>336.54611</v>
      </c>
      <c r="Y3359" s="154">
        <f t="shared" si="572"/>
        <v>8.0840799999999717</v>
      </c>
      <c r="Z3359" s="154">
        <f t="shared" si="573"/>
        <v>0.4920399999999745</v>
      </c>
      <c r="AA3359" s="154">
        <f t="shared" si="574"/>
        <v>-7.5920399999999972</v>
      </c>
      <c r="AB3359" s="155">
        <f t="shared" si="578"/>
        <v>6.9266886666666698</v>
      </c>
      <c r="AC3359" s="155">
        <f t="shared" si="575"/>
        <v>7.5920399999999972</v>
      </c>
      <c r="AD3359" s="155">
        <f t="shared" si="579"/>
        <v>6.309399666666673</v>
      </c>
      <c r="AE3359" s="152">
        <f t="shared" si="576"/>
        <v>0</v>
      </c>
      <c r="AF3359" s="152"/>
      <c r="AG3359" s="156">
        <v>40339</v>
      </c>
      <c r="AH3359" s="159">
        <v>267.83355</v>
      </c>
      <c r="AI3359" s="155">
        <f t="shared" si="580"/>
        <v>268.21737933333333</v>
      </c>
      <c r="AJ3359" s="158">
        <f t="shared" si="577"/>
        <v>2.8346112725608861E-2</v>
      </c>
      <c r="AK3359" s="155">
        <f t="shared" si="581"/>
        <v>2.3645236627617607E-2</v>
      </c>
      <c r="AL3359" s="158">
        <f t="shared" si="582"/>
        <v>2.3523455796745821E-2</v>
      </c>
    </row>
    <row r="3360" spans="18:38" ht="14.25" x14ac:dyDescent="0.2">
      <c r="R3360" s="152" t="s">
        <v>90</v>
      </c>
      <c r="S3360" s="152"/>
      <c r="T3360" s="152" t="s">
        <v>89</v>
      </c>
      <c r="U3360" s="164">
        <v>40340</v>
      </c>
      <c r="V3360" s="154">
        <v>334.52051999999998</v>
      </c>
      <c r="W3360" s="154">
        <v>324.53302000000002</v>
      </c>
      <c r="X3360" s="154">
        <v>334.42899999999997</v>
      </c>
      <c r="Y3360" s="154">
        <f t="shared" si="572"/>
        <v>9.8959799999999518</v>
      </c>
      <c r="Z3360" s="154">
        <f t="shared" si="573"/>
        <v>-9.152000000000271E-2</v>
      </c>
      <c r="AA3360" s="154">
        <f t="shared" si="574"/>
        <v>-9.9874999999999545</v>
      </c>
      <c r="AB3360" s="155">
        <f t="shared" si="578"/>
        <v>6.8937263333333361</v>
      </c>
      <c r="AC3360" s="155">
        <f t="shared" si="575"/>
        <v>9.9874999999999545</v>
      </c>
      <c r="AD3360" s="155">
        <f t="shared" si="579"/>
        <v>6.2656173333333376</v>
      </c>
      <c r="AE3360" s="152">
        <f t="shared" si="576"/>
        <v>0</v>
      </c>
      <c r="AF3360" s="152"/>
      <c r="AG3360" s="156">
        <v>40340</v>
      </c>
      <c r="AH3360" s="159">
        <v>260.75711999999999</v>
      </c>
      <c r="AI3360" s="155">
        <f t="shared" si="580"/>
        <v>266.51404100000002</v>
      </c>
      <c r="AJ3360" s="158">
        <f t="shared" si="577"/>
        <v>3.8301926328991341E-2</v>
      </c>
      <c r="AK3360" s="155">
        <f t="shared" si="581"/>
        <v>2.3714046330284937E-2</v>
      </c>
      <c r="AL3360" s="158">
        <f t="shared" si="582"/>
        <v>2.3509520585946679E-2</v>
      </c>
    </row>
    <row r="3361" spans="18:38" ht="14.25" x14ac:dyDescent="0.2">
      <c r="R3361" s="152" t="s">
        <v>90</v>
      </c>
      <c r="S3361" s="152"/>
      <c r="T3361" s="152" t="s">
        <v>89</v>
      </c>
      <c r="U3361" s="164">
        <v>40341</v>
      </c>
      <c r="V3361" s="154">
        <v>333.20747999999998</v>
      </c>
      <c r="W3361" s="154">
        <v>327.61759000000001</v>
      </c>
      <c r="X3361" s="154">
        <v>334.6087</v>
      </c>
      <c r="Y3361" s="154">
        <f t="shared" si="572"/>
        <v>6.9911099999999919</v>
      </c>
      <c r="Z3361" s="154">
        <f t="shared" si="573"/>
        <v>1.4012200000000234</v>
      </c>
      <c r="AA3361" s="154">
        <f t="shared" si="574"/>
        <v>-5.5898899999999685</v>
      </c>
      <c r="AB3361" s="155">
        <f t="shared" si="578"/>
        <v>6.9756056666666701</v>
      </c>
      <c r="AC3361" s="155">
        <f t="shared" si="575"/>
        <v>5.5898899999999685</v>
      </c>
      <c r="AD3361" s="155">
        <f t="shared" si="579"/>
        <v>6.2906113333333371</v>
      </c>
      <c r="AE3361" s="152">
        <f t="shared" si="576"/>
        <v>0</v>
      </c>
      <c r="AF3361" s="152"/>
      <c r="AG3361" s="156">
        <v>40341</v>
      </c>
      <c r="AH3361" s="159">
        <v>257.10710999999998</v>
      </c>
      <c r="AI3361" s="155">
        <f t="shared" si="580"/>
        <v>264.84636733333332</v>
      </c>
      <c r="AJ3361" s="158">
        <f t="shared" si="577"/>
        <v>2.1741483539681066E-2</v>
      </c>
      <c r="AK3361" s="155">
        <f t="shared" si="581"/>
        <v>2.3913474063695494E-2</v>
      </c>
      <c r="AL3361" s="158">
        <f t="shared" si="582"/>
        <v>2.3751926056875188E-2</v>
      </c>
    </row>
    <row r="3362" spans="18:38" ht="14.25" x14ac:dyDescent="0.2">
      <c r="R3362" s="152" t="s">
        <v>90</v>
      </c>
      <c r="S3362" s="152"/>
      <c r="T3362" s="152" t="s">
        <v>89</v>
      </c>
      <c r="U3362" s="164">
        <v>40342</v>
      </c>
      <c r="V3362" s="154">
        <v>334.95096999999998</v>
      </c>
      <c r="W3362" s="154">
        <v>328.52026999999998</v>
      </c>
      <c r="X3362" s="154">
        <v>335.84282999999999</v>
      </c>
      <c r="Y3362" s="154">
        <f t="shared" si="572"/>
        <v>7.3225600000000099</v>
      </c>
      <c r="Z3362" s="154">
        <f t="shared" si="573"/>
        <v>0.89186000000000831</v>
      </c>
      <c r="AA3362" s="154">
        <f t="shared" si="574"/>
        <v>-6.4307000000000016</v>
      </c>
      <c r="AB3362" s="155">
        <f t="shared" si="578"/>
        <v>6.8102740000000042</v>
      </c>
      <c r="AC3362" s="155">
        <f t="shared" si="575"/>
        <v>6.4307000000000016</v>
      </c>
      <c r="AD3362" s="155">
        <f t="shared" si="579"/>
        <v>6.1047776666666724</v>
      </c>
      <c r="AE3362" s="152">
        <f t="shared" si="576"/>
        <v>0</v>
      </c>
      <c r="AF3362" s="152"/>
      <c r="AG3362" s="156">
        <v>40342</v>
      </c>
      <c r="AH3362" s="159">
        <v>254.39004999999997</v>
      </c>
      <c r="AI3362" s="155">
        <f t="shared" si="580"/>
        <v>263.09032233333329</v>
      </c>
      <c r="AJ3362" s="158">
        <f t="shared" si="577"/>
        <v>2.5278897504049401E-2</v>
      </c>
      <c r="AK3362" s="155">
        <f t="shared" si="581"/>
        <v>2.3452855506906529E-2</v>
      </c>
      <c r="AL3362" s="158">
        <f t="shared" si="582"/>
        <v>2.3204113372638498E-2</v>
      </c>
    </row>
    <row r="3363" spans="18:38" ht="14.25" x14ac:dyDescent="0.2">
      <c r="R3363" s="152" t="s">
        <v>90</v>
      </c>
      <c r="S3363" s="152"/>
      <c r="T3363" s="152" t="s">
        <v>89</v>
      </c>
      <c r="U3363" s="164">
        <v>40343</v>
      </c>
      <c r="V3363" s="154">
        <v>335.36763000000002</v>
      </c>
      <c r="W3363" s="154">
        <v>328.95181000000002</v>
      </c>
      <c r="X3363" s="154">
        <v>335.42307</v>
      </c>
      <c r="Y3363" s="154">
        <f t="shared" si="572"/>
        <v>6.4712599999999725</v>
      </c>
      <c r="Z3363" s="154">
        <f t="shared" si="573"/>
        <v>5.5439999999975953E-2</v>
      </c>
      <c r="AA3363" s="154">
        <f t="shared" si="574"/>
        <v>-6.4158199999999965</v>
      </c>
      <c r="AB3363" s="155">
        <f t="shared" si="578"/>
        <v>6.8220373333333368</v>
      </c>
      <c r="AC3363" s="155">
        <f t="shared" si="575"/>
        <v>6.4158199999999965</v>
      </c>
      <c r="AD3363" s="155">
        <f t="shared" si="579"/>
        <v>6.1149783333333385</v>
      </c>
      <c r="AE3363" s="152">
        <f t="shared" si="576"/>
        <v>0</v>
      </c>
      <c r="AF3363" s="152"/>
      <c r="AG3363" s="156">
        <v>40343</v>
      </c>
      <c r="AH3363" s="159">
        <v>265.95436000000001</v>
      </c>
      <c r="AI3363" s="155">
        <f t="shared" si="580"/>
        <v>262.277331</v>
      </c>
      <c r="AJ3363" s="158">
        <f t="shared" si="577"/>
        <v>2.4123763190045076E-2</v>
      </c>
      <c r="AK3363" s="155">
        <f t="shared" si="581"/>
        <v>2.3555537383574795E-2</v>
      </c>
      <c r="AL3363" s="158">
        <f t="shared" si="582"/>
        <v>2.3314932747021656E-2</v>
      </c>
    </row>
    <row r="3364" spans="18:38" ht="14.25" x14ac:dyDescent="0.2">
      <c r="R3364" s="152" t="s">
        <v>90</v>
      </c>
      <c r="S3364" s="152"/>
      <c r="T3364" s="152" t="s">
        <v>89</v>
      </c>
      <c r="U3364" s="164">
        <v>40344</v>
      </c>
      <c r="V3364" s="154">
        <v>334.84615000000002</v>
      </c>
      <c r="W3364" s="154">
        <v>329.06997999999999</v>
      </c>
      <c r="X3364" s="154">
        <v>334.73617999999999</v>
      </c>
      <c r="Y3364" s="154">
        <f t="shared" si="572"/>
        <v>5.6662000000000035</v>
      </c>
      <c r="Z3364" s="154">
        <f t="shared" si="573"/>
        <v>-0.10997000000003254</v>
      </c>
      <c r="AA3364" s="154">
        <f t="shared" si="574"/>
        <v>-5.776170000000036</v>
      </c>
      <c r="AB3364" s="155">
        <f t="shared" si="578"/>
        <v>6.8899503333333367</v>
      </c>
      <c r="AC3364" s="155">
        <f t="shared" si="575"/>
        <v>5.776170000000036</v>
      </c>
      <c r="AD3364" s="155">
        <f t="shared" si="579"/>
        <v>6.2239073333333392</v>
      </c>
      <c r="AE3364" s="152">
        <f t="shared" si="576"/>
        <v>0</v>
      </c>
      <c r="AF3364" s="152"/>
      <c r="AG3364" s="156">
        <v>40344</v>
      </c>
      <c r="AH3364" s="159">
        <v>272.52957000000004</v>
      </c>
      <c r="AI3364" s="155">
        <f t="shared" si="580"/>
        <v>261.48301666666669</v>
      </c>
      <c r="AJ3364" s="158">
        <f t="shared" si="577"/>
        <v>2.1194654216788421E-2</v>
      </c>
      <c r="AK3364" s="155">
        <f t="shared" si="581"/>
        <v>2.3979901811968869E-2</v>
      </c>
      <c r="AL3364" s="158">
        <f t="shared" si="582"/>
        <v>2.3802338724229467E-2</v>
      </c>
    </row>
    <row r="3365" spans="18:38" ht="14.25" x14ac:dyDescent="0.2">
      <c r="R3365" s="152" t="s">
        <v>90</v>
      </c>
      <c r="S3365" s="152"/>
      <c r="T3365" s="152" t="s">
        <v>89</v>
      </c>
      <c r="U3365" s="164">
        <v>40345</v>
      </c>
      <c r="V3365" s="154">
        <v>333.40562999999997</v>
      </c>
      <c r="W3365" s="154">
        <v>328.22264999999999</v>
      </c>
      <c r="X3365" s="154">
        <v>333.57796000000002</v>
      </c>
      <c r="Y3365" s="154">
        <f t="shared" si="572"/>
        <v>5.3553100000000313</v>
      </c>
      <c r="Z3365" s="154">
        <f t="shared" si="573"/>
        <v>0.17233000000004495</v>
      </c>
      <c r="AA3365" s="154">
        <f t="shared" si="574"/>
        <v>-5.1829799999999864</v>
      </c>
      <c r="AB3365" s="155">
        <f t="shared" si="578"/>
        <v>6.8869616666666706</v>
      </c>
      <c r="AC3365" s="155">
        <f t="shared" si="575"/>
        <v>5.1829799999999864</v>
      </c>
      <c r="AD3365" s="155">
        <f t="shared" si="579"/>
        <v>6.2062130000000062</v>
      </c>
      <c r="AE3365" s="152">
        <f t="shared" si="576"/>
        <v>0</v>
      </c>
      <c r="AF3365" s="152"/>
      <c r="AG3365" s="156">
        <v>40345</v>
      </c>
      <c r="AH3365" s="159">
        <v>249.54428999999999</v>
      </c>
      <c r="AI3365" s="155">
        <f t="shared" si="580"/>
        <v>259.65418766666664</v>
      </c>
      <c r="AJ3365" s="158">
        <f t="shared" si="577"/>
        <v>2.0769779985749168E-2</v>
      </c>
      <c r="AK3365" s="155">
        <f t="shared" si="581"/>
        <v>2.4046555662425355E-2</v>
      </c>
      <c r="AL3365" s="158">
        <f t="shared" si="582"/>
        <v>2.3901840581779049E-2</v>
      </c>
    </row>
    <row r="3366" spans="18:38" ht="14.25" x14ac:dyDescent="0.2">
      <c r="R3366" s="152" t="s">
        <v>90</v>
      </c>
      <c r="S3366" s="152"/>
      <c r="T3366" s="152" t="s">
        <v>89</v>
      </c>
      <c r="U3366" s="164">
        <v>40346</v>
      </c>
      <c r="V3366" s="154">
        <v>332.51799999999997</v>
      </c>
      <c r="W3366" s="154">
        <v>322.84933999999998</v>
      </c>
      <c r="X3366" s="154">
        <v>334.31268999999998</v>
      </c>
      <c r="Y3366" s="154">
        <f t="shared" si="572"/>
        <v>11.463349999999991</v>
      </c>
      <c r="Z3366" s="154">
        <f t="shared" si="573"/>
        <v>1.7946900000000028</v>
      </c>
      <c r="AA3366" s="154">
        <f t="shared" si="574"/>
        <v>-9.6686599999999885</v>
      </c>
      <c r="AB3366" s="155">
        <f t="shared" si="578"/>
        <v>6.972591000000004</v>
      </c>
      <c r="AC3366" s="155">
        <f t="shared" si="575"/>
        <v>9.6686599999999885</v>
      </c>
      <c r="AD3366" s="155">
        <f t="shared" si="579"/>
        <v>6.2244343333333383</v>
      </c>
      <c r="AE3366" s="152">
        <f t="shared" si="576"/>
        <v>0</v>
      </c>
      <c r="AF3366" s="152"/>
      <c r="AG3366" s="156">
        <v>40346</v>
      </c>
      <c r="AH3366" s="159">
        <v>245.03579999999997</v>
      </c>
      <c r="AI3366" s="155">
        <f t="shared" si="580"/>
        <v>258.09975133333336</v>
      </c>
      <c r="AJ3366" s="158">
        <f t="shared" si="577"/>
        <v>3.9458152645450134E-2</v>
      </c>
      <c r="AK3366" s="155">
        <f t="shared" si="581"/>
        <v>2.4319318792739433E-2</v>
      </c>
      <c r="AL3366" s="158">
        <f t="shared" si="582"/>
        <v>2.4116390276155444E-2</v>
      </c>
    </row>
    <row r="3367" spans="18:38" ht="14.25" x14ac:dyDescent="0.2">
      <c r="R3367" s="152" t="s">
        <v>90</v>
      </c>
      <c r="S3367" s="152"/>
      <c r="T3367" s="152" t="s">
        <v>89</v>
      </c>
      <c r="U3367" s="164">
        <v>40347</v>
      </c>
      <c r="V3367" s="154">
        <v>335.04820999999998</v>
      </c>
      <c r="W3367" s="154">
        <v>328.79097000000002</v>
      </c>
      <c r="X3367" s="154">
        <v>337.40328</v>
      </c>
      <c r="Y3367" s="154">
        <f t="shared" si="572"/>
        <v>8.6123099999999795</v>
      </c>
      <c r="Z3367" s="154">
        <f t="shared" si="573"/>
        <v>2.355070000000012</v>
      </c>
      <c r="AA3367" s="154">
        <f t="shared" si="574"/>
        <v>-6.2572399999999675</v>
      </c>
      <c r="AB3367" s="155">
        <f t="shared" si="578"/>
        <v>7.0848206666666691</v>
      </c>
      <c r="AC3367" s="155">
        <f t="shared" si="575"/>
        <v>6.2572399999999675</v>
      </c>
      <c r="AD3367" s="155">
        <f t="shared" si="579"/>
        <v>6.292161333333337</v>
      </c>
      <c r="AE3367" s="152">
        <f t="shared" si="576"/>
        <v>0</v>
      </c>
      <c r="AF3367" s="152"/>
      <c r="AG3367" s="156">
        <v>40347</v>
      </c>
      <c r="AH3367" s="159">
        <v>239.23705000000001</v>
      </c>
      <c r="AI3367" s="155">
        <f t="shared" si="580"/>
        <v>256.11781500000001</v>
      </c>
      <c r="AJ3367" s="158">
        <f t="shared" si="577"/>
        <v>2.6154978921533966E-2</v>
      </c>
      <c r="AK3367" s="155">
        <f t="shared" si="581"/>
        <v>2.4719608208302591E-2</v>
      </c>
      <c r="AL3367" s="158">
        <f t="shared" si="582"/>
        <v>2.4567448903674807E-2</v>
      </c>
    </row>
    <row r="3368" spans="18:38" ht="14.25" x14ac:dyDescent="0.2">
      <c r="R3368" s="152" t="s">
        <v>90</v>
      </c>
      <c r="S3368" s="152"/>
      <c r="T3368" s="152" t="s">
        <v>89</v>
      </c>
      <c r="U3368" s="164">
        <v>40348</v>
      </c>
      <c r="V3368" s="154">
        <v>338.00997000000001</v>
      </c>
      <c r="W3368" s="154">
        <v>334.97877999999997</v>
      </c>
      <c r="X3368" s="154">
        <v>341.15113000000002</v>
      </c>
      <c r="Y3368" s="154">
        <f t="shared" si="572"/>
        <v>6.1723500000000513</v>
      </c>
      <c r="Z3368" s="154">
        <f t="shared" si="573"/>
        <v>3.1411600000000135</v>
      </c>
      <c r="AA3368" s="154">
        <f t="shared" si="574"/>
        <v>-3.0311900000000378</v>
      </c>
      <c r="AB3368" s="155">
        <f t="shared" si="578"/>
        <v>7.1506750000000032</v>
      </c>
      <c r="AC3368" s="155">
        <f t="shared" si="575"/>
        <v>3.0311900000000378</v>
      </c>
      <c r="AD3368" s="155">
        <f t="shared" si="579"/>
        <v>6.2704536666666701</v>
      </c>
      <c r="AE3368" s="152">
        <f t="shared" si="576"/>
        <v>0</v>
      </c>
      <c r="AF3368" s="152"/>
      <c r="AG3368" s="156">
        <v>40348</v>
      </c>
      <c r="AH3368" s="159">
        <v>250.12133000000006</v>
      </c>
      <c r="AI3368" s="155">
        <f t="shared" si="580"/>
        <v>254.84712333333331</v>
      </c>
      <c r="AJ3368" s="158">
        <f t="shared" si="577"/>
        <v>1.2118878465903076E-2</v>
      </c>
      <c r="AK3368" s="155">
        <f t="shared" si="581"/>
        <v>2.4697722754274856E-2</v>
      </c>
      <c r="AL3368" s="158">
        <f t="shared" si="582"/>
        <v>2.4604765337943729E-2</v>
      </c>
    </row>
    <row r="3369" spans="18:38" ht="14.25" x14ac:dyDescent="0.2">
      <c r="R3369" s="152" t="s">
        <v>90</v>
      </c>
      <c r="S3369" s="152"/>
      <c r="T3369" s="152" t="s">
        <v>89</v>
      </c>
      <c r="U3369" s="164">
        <v>40349</v>
      </c>
      <c r="V3369" s="154">
        <v>337.59271999999999</v>
      </c>
      <c r="W3369" s="154">
        <v>337.71429999999998</v>
      </c>
      <c r="X3369" s="154">
        <v>340.00180999999998</v>
      </c>
      <c r="Y3369" s="154">
        <f t="shared" si="572"/>
        <v>2.2875099999999975</v>
      </c>
      <c r="Z3369" s="154">
        <f t="shared" si="573"/>
        <v>2.409089999999992</v>
      </c>
      <c r="AA3369" s="154">
        <f t="shared" si="574"/>
        <v>0.12157999999999447</v>
      </c>
      <c r="AB3369" s="155">
        <f t="shared" si="578"/>
        <v>7.0717076666666685</v>
      </c>
      <c r="AC3369" s="155">
        <f t="shared" si="575"/>
        <v>0</v>
      </c>
      <c r="AD3369" s="155">
        <f t="shared" si="579"/>
        <v>6.1053466666666703</v>
      </c>
      <c r="AE3369" s="152">
        <f t="shared" si="576"/>
        <v>0</v>
      </c>
      <c r="AF3369" s="152"/>
      <c r="AG3369" s="156">
        <v>40349</v>
      </c>
      <c r="AH3369" s="159">
        <v>245.40778999999998</v>
      </c>
      <c r="AI3369" s="155">
        <f t="shared" si="580"/>
        <v>253.78891566666664</v>
      </c>
      <c r="AJ3369" s="158">
        <f t="shared" si="577"/>
        <v>0</v>
      </c>
      <c r="AK3369" s="155">
        <f t="shared" si="581"/>
        <v>2.410199984179464E-2</v>
      </c>
      <c r="AL3369" s="158">
        <f t="shared" si="582"/>
        <v>2.405679007150021E-2</v>
      </c>
    </row>
    <row r="3370" spans="18:38" ht="14.25" x14ac:dyDescent="0.2">
      <c r="R3370" s="152" t="s">
        <v>90</v>
      </c>
      <c r="S3370" s="152"/>
      <c r="T3370" s="152" t="s">
        <v>89</v>
      </c>
      <c r="U3370" s="164">
        <v>40350</v>
      </c>
      <c r="V3370" s="154">
        <v>337.80662000000001</v>
      </c>
      <c r="W3370" s="154">
        <v>335.50384000000003</v>
      </c>
      <c r="X3370" s="154">
        <v>339.92914999999999</v>
      </c>
      <c r="Y3370" s="154">
        <f t="shared" si="572"/>
        <v>4.4253099999999677</v>
      </c>
      <c r="Z3370" s="154">
        <f t="shared" si="573"/>
        <v>2.1225299999999834</v>
      </c>
      <c r="AA3370" s="154">
        <f t="shared" si="574"/>
        <v>-2.3027799999999843</v>
      </c>
      <c r="AB3370" s="155">
        <f t="shared" si="578"/>
        <v>6.8357103333333331</v>
      </c>
      <c r="AC3370" s="155">
        <f t="shared" si="575"/>
        <v>2.3027799999999843</v>
      </c>
      <c r="AD3370" s="155">
        <f t="shared" si="579"/>
        <v>5.8161586666666683</v>
      </c>
      <c r="AE3370" s="152">
        <f t="shared" si="576"/>
        <v>0</v>
      </c>
      <c r="AF3370" s="152"/>
      <c r="AG3370" s="156">
        <v>40350</v>
      </c>
      <c r="AH3370" s="159">
        <v>254.03704999999999</v>
      </c>
      <c r="AI3370" s="155">
        <f t="shared" si="580"/>
        <v>254.331626</v>
      </c>
      <c r="AJ3370" s="158">
        <f t="shared" si="577"/>
        <v>9.0647407533664265E-3</v>
      </c>
      <c r="AK3370" s="155">
        <f t="shared" si="581"/>
        <v>2.2864984371733472E-2</v>
      </c>
      <c r="AL3370" s="158">
        <f t="shared" si="582"/>
        <v>2.2868405153304325E-2</v>
      </c>
    </row>
    <row r="3371" spans="18:38" ht="14.25" x14ac:dyDescent="0.2">
      <c r="R3371" s="152" t="s">
        <v>90</v>
      </c>
      <c r="S3371" s="152"/>
      <c r="T3371" s="152" t="s">
        <v>89</v>
      </c>
      <c r="U3371" s="164">
        <v>40351</v>
      </c>
      <c r="V3371" s="154">
        <v>340.39517999999998</v>
      </c>
      <c r="W3371" s="154">
        <v>330.33073000000002</v>
      </c>
      <c r="X3371" s="154">
        <v>340.47046</v>
      </c>
      <c r="Y3371" s="154">
        <f t="shared" si="572"/>
        <v>10.139729999999986</v>
      </c>
      <c r="Z3371" s="154">
        <f t="shared" si="573"/>
        <v>7.5280000000020664E-2</v>
      </c>
      <c r="AA3371" s="154">
        <f t="shared" si="574"/>
        <v>-10.064449999999965</v>
      </c>
      <c r="AB3371" s="155">
        <f t="shared" si="578"/>
        <v>6.9164799999999973</v>
      </c>
      <c r="AC3371" s="155">
        <f t="shared" si="575"/>
        <v>10.064449999999965</v>
      </c>
      <c r="AD3371" s="155">
        <f t="shared" si="579"/>
        <v>5.9295256666666658</v>
      </c>
      <c r="AE3371" s="152">
        <f t="shared" si="576"/>
        <v>0</v>
      </c>
      <c r="AF3371" s="152"/>
      <c r="AG3371" s="156">
        <v>40351</v>
      </c>
      <c r="AH3371" s="159">
        <v>253.54539</v>
      </c>
      <c r="AI3371" s="155">
        <f t="shared" si="580"/>
        <v>254.91912666666664</v>
      </c>
      <c r="AJ3371" s="158">
        <f t="shared" si="577"/>
        <v>3.9694864891844275E-2</v>
      </c>
      <c r="AK3371" s="155">
        <f t="shared" si="581"/>
        <v>2.3246665022763291E-2</v>
      </c>
      <c r="AL3371" s="158">
        <f t="shared" si="582"/>
        <v>2.3260418879514442E-2</v>
      </c>
    </row>
    <row r="3372" spans="18:38" ht="14.25" x14ac:dyDescent="0.2">
      <c r="R3372" s="152" t="s">
        <v>90</v>
      </c>
      <c r="S3372" s="152"/>
      <c r="T3372" s="152" t="s">
        <v>89</v>
      </c>
      <c r="U3372" s="164">
        <v>40352</v>
      </c>
      <c r="V3372" s="154">
        <v>338.06986999999998</v>
      </c>
      <c r="W3372" s="154">
        <v>328.31655999999998</v>
      </c>
      <c r="X3372" s="154">
        <v>338.06063</v>
      </c>
      <c r="Y3372" s="154">
        <f t="shared" si="572"/>
        <v>9.744070000000022</v>
      </c>
      <c r="Z3372" s="154">
        <f t="shared" si="573"/>
        <v>-9.2399999999770444E-3</v>
      </c>
      <c r="AA3372" s="154">
        <f t="shared" si="574"/>
        <v>-9.753309999999999</v>
      </c>
      <c r="AB3372" s="155">
        <f t="shared" si="578"/>
        <v>7.046769333333331</v>
      </c>
      <c r="AC3372" s="155">
        <f t="shared" si="575"/>
        <v>9.753309999999999</v>
      </c>
      <c r="AD3372" s="155">
        <f t="shared" si="579"/>
        <v>6.1557216666666648</v>
      </c>
      <c r="AE3372" s="152">
        <f t="shared" si="576"/>
        <v>0</v>
      </c>
      <c r="AF3372" s="152"/>
      <c r="AG3372" s="156">
        <v>40352</v>
      </c>
      <c r="AH3372" s="159">
        <v>244.99152999999995</v>
      </c>
      <c r="AI3372" s="155">
        <f t="shared" si="580"/>
        <v>253.937817</v>
      </c>
      <c r="AJ3372" s="158">
        <f t="shared" si="577"/>
        <v>3.9810804887826123E-2</v>
      </c>
      <c r="AK3372" s="155">
        <f t="shared" si="581"/>
        <v>2.4213257359856487E-2</v>
      </c>
      <c r="AL3372" s="158">
        <f t="shared" si="582"/>
        <v>2.4241059245880912E-2</v>
      </c>
    </row>
    <row r="3373" spans="18:38" ht="14.25" x14ac:dyDescent="0.2">
      <c r="R3373" s="152" t="s">
        <v>90</v>
      </c>
      <c r="S3373" s="152"/>
      <c r="T3373" s="152" t="s">
        <v>89</v>
      </c>
      <c r="U3373" s="164">
        <v>40353</v>
      </c>
      <c r="V3373" s="154">
        <v>337.74290000000002</v>
      </c>
      <c r="W3373" s="154">
        <v>332.19774999999998</v>
      </c>
      <c r="X3373" s="154">
        <v>337.60766000000001</v>
      </c>
      <c r="Y3373" s="154">
        <f t="shared" si="572"/>
        <v>5.4099100000000249</v>
      </c>
      <c r="Z3373" s="154">
        <f t="shared" si="573"/>
        <v>-0.13524000000001024</v>
      </c>
      <c r="AA3373" s="154">
        <f t="shared" si="574"/>
        <v>-5.5451500000000351</v>
      </c>
      <c r="AB3373" s="155">
        <f t="shared" si="578"/>
        <v>6.8537626666666656</v>
      </c>
      <c r="AC3373" s="155">
        <f t="shared" si="575"/>
        <v>5.5451500000000351</v>
      </c>
      <c r="AD3373" s="155">
        <f t="shared" si="579"/>
        <v>6.0921546666666639</v>
      </c>
      <c r="AE3373" s="152">
        <f t="shared" si="576"/>
        <v>0</v>
      </c>
      <c r="AF3373" s="152"/>
      <c r="AG3373" s="156">
        <v>40353</v>
      </c>
      <c r="AH3373" s="159">
        <v>250.11431999999999</v>
      </c>
      <c r="AI3373" s="155">
        <f t="shared" si="580"/>
        <v>253.12133299999996</v>
      </c>
      <c r="AJ3373" s="158">
        <f t="shared" si="577"/>
        <v>2.217046189118654E-2</v>
      </c>
      <c r="AK3373" s="155">
        <f t="shared" si="581"/>
        <v>2.4047693962140529E-2</v>
      </c>
      <c r="AL3373" s="158">
        <f t="shared" si="582"/>
        <v>2.4068120195411047E-2</v>
      </c>
    </row>
    <row r="3374" spans="18:38" ht="14.25" x14ac:dyDescent="0.2">
      <c r="R3374" s="152" t="s">
        <v>90</v>
      </c>
      <c r="S3374" s="152"/>
      <c r="T3374" s="152" t="s">
        <v>89</v>
      </c>
      <c r="U3374" s="164">
        <v>40354</v>
      </c>
      <c r="V3374" s="154">
        <v>333.97570999999999</v>
      </c>
      <c r="W3374" s="154">
        <v>330.00180999999998</v>
      </c>
      <c r="X3374" s="154">
        <v>333.83129000000002</v>
      </c>
      <c r="Y3374" s="154">
        <f t="shared" si="572"/>
        <v>3.8294800000000464</v>
      </c>
      <c r="Z3374" s="154">
        <f t="shared" si="573"/>
        <v>-0.14441999999996824</v>
      </c>
      <c r="AA3374" s="154">
        <f t="shared" si="574"/>
        <v>-3.9739000000000146</v>
      </c>
      <c r="AB3374" s="155">
        <f t="shared" si="578"/>
        <v>6.8230899999999997</v>
      </c>
      <c r="AC3374" s="155">
        <f t="shared" si="575"/>
        <v>3.9739000000000146</v>
      </c>
      <c r="AD3374" s="155">
        <f t="shared" si="579"/>
        <v>6.0728286666666635</v>
      </c>
      <c r="AE3374" s="152">
        <f t="shared" si="576"/>
        <v>0</v>
      </c>
      <c r="AF3374" s="152"/>
      <c r="AG3374" s="156">
        <v>40354</v>
      </c>
      <c r="AH3374" s="159">
        <v>247.69562000000002</v>
      </c>
      <c r="AI3374" s="155">
        <f t="shared" si="580"/>
        <v>252.57573366666662</v>
      </c>
      <c r="AJ3374" s="158">
        <f t="shared" si="577"/>
        <v>1.6043481107982507E-2</v>
      </c>
      <c r="AK3374" s="155">
        <f t="shared" si="581"/>
        <v>2.4007655549412917E-2</v>
      </c>
      <c r="AL3374" s="158">
        <f t="shared" si="582"/>
        <v>2.4043595077432086E-2</v>
      </c>
    </row>
    <row r="3375" spans="18:38" ht="14.25" x14ac:dyDescent="0.2">
      <c r="R3375" s="152" t="s">
        <v>90</v>
      </c>
      <c r="S3375" s="152"/>
      <c r="T3375" s="152" t="s">
        <v>89</v>
      </c>
      <c r="U3375" s="164">
        <v>40355</v>
      </c>
      <c r="V3375" s="154">
        <v>332.91361999999998</v>
      </c>
      <c r="W3375" s="154">
        <v>325.22766999999999</v>
      </c>
      <c r="X3375" s="154">
        <v>332.88555000000002</v>
      </c>
      <c r="Y3375" s="154">
        <f t="shared" si="572"/>
        <v>7.6578800000000342</v>
      </c>
      <c r="Z3375" s="154">
        <f t="shared" si="573"/>
        <v>-2.8069999999956963E-2</v>
      </c>
      <c r="AA3375" s="154">
        <f t="shared" si="574"/>
        <v>-7.6859499999999912</v>
      </c>
      <c r="AB3375" s="155">
        <f t="shared" si="578"/>
        <v>6.9304719999999991</v>
      </c>
      <c r="AC3375" s="155">
        <f t="shared" si="575"/>
        <v>7.6859499999999912</v>
      </c>
      <c r="AD3375" s="155">
        <f t="shared" si="579"/>
        <v>6.2094599999999955</v>
      </c>
      <c r="AE3375" s="152">
        <f t="shared" si="576"/>
        <v>0</v>
      </c>
      <c r="AF3375" s="152"/>
      <c r="AG3375" s="156">
        <v>40355</v>
      </c>
      <c r="AH3375" s="159">
        <v>229.49784</v>
      </c>
      <c r="AI3375" s="155">
        <f t="shared" si="580"/>
        <v>251.27056633333328</v>
      </c>
      <c r="AJ3375" s="158">
        <f t="shared" si="577"/>
        <v>3.3490293416269155E-2</v>
      </c>
      <c r="AK3375" s="155">
        <f t="shared" si="581"/>
        <v>2.4678937330235927E-2</v>
      </c>
      <c r="AL3375" s="158">
        <f t="shared" si="582"/>
        <v>2.4712245809811968E-2</v>
      </c>
    </row>
    <row r="3376" spans="18:38" ht="14.25" x14ac:dyDescent="0.2">
      <c r="R3376" s="152" t="s">
        <v>90</v>
      </c>
      <c r="S3376" s="152"/>
      <c r="T3376" s="152" t="s">
        <v>89</v>
      </c>
      <c r="U3376" s="164">
        <v>40356</v>
      </c>
      <c r="V3376" s="154">
        <v>333.38083</v>
      </c>
      <c r="W3376" s="154">
        <v>332.27479</v>
      </c>
      <c r="X3376" s="154">
        <v>336.28996000000001</v>
      </c>
      <c r="Y3376" s="154">
        <f t="shared" si="572"/>
        <v>4.0151700000000119</v>
      </c>
      <c r="Z3376" s="154">
        <f t="shared" si="573"/>
        <v>2.9091300000000047</v>
      </c>
      <c r="AA3376" s="154">
        <f t="shared" si="574"/>
        <v>-1.1060400000000072</v>
      </c>
      <c r="AB3376" s="155">
        <f t="shared" si="578"/>
        <v>6.7457473333333322</v>
      </c>
      <c r="AC3376" s="155">
        <f t="shared" si="575"/>
        <v>1.1060400000000072</v>
      </c>
      <c r="AD3376" s="155">
        <f t="shared" si="579"/>
        <v>5.9493649999999967</v>
      </c>
      <c r="AE3376" s="152">
        <f t="shared" si="576"/>
        <v>0</v>
      </c>
      <c r="AF3376" s="152"/>
      <c r="AG3376" s="156">
        <v>40356</v>
      </c>
      <c r="AH3376" s="159">
        <v>226.14463999999998</v>
      </c>
      <c r="AI3376" s="155">
        <f t="shared" si="580"/>
        <v>250.07743133333327</v>
      </c>
      <c r="AJ3376" s="158">
        <f t="shared" si="577"/>
        <v>4.8908521555054646E-3</v>
      </c>
      <c r="AK3376" s="155">
        <f t="shared" si="581"/>
        <v>2.3708253873303924E-2</v>
      </c>
      <c r="AL3376" s="158">
        <f t="shared" si="582"/>
        <v>2.3790091605947309E-2</v>
      </c>
    </row>
    <row r="3377" spans="18:38" ht="14.25" x14ac:dyDescent="0.2">
      <c r="R3377" s="152" t="s">
        <v>90</v>
      </c>
      <c r="S3377" s="152"/>
      <c r="T3377" s="152" t="s">
        <v>89</v>
      </c>
      <c r="U3377" s="164">
        <v>40357</v>
      </c>
      <c r="V3377" s="154">
        <v>336.54422</v>
      </c>
      <c r="W3377" s="154">
        <v>334.36428999999998</v>
      </c>
      <c r="X3377" s="154">
        <v>338.7817</v>
      </c>
      <c r="Y3377" s="154">
        <f t="shared" si="572"/>
        <v>4.417410000000018</v>
      </c>
      <c r="Z3377" s="154">
        <f t="shared" si="573"/>
        <v>2.237480000000005</v>
      </c>
      <c r="AA3377" s="154">
        <f t="shared" si="574"/>
        <v>-2.179930000000013</v>
      </c>
      <c r="AB3377" s="155">
        <f t="shared" si="578"/>
        <v>6.6848629999999991</v>
      </c>
      <c r="AC3377" s="155">
        <f t="shared" si="575"/>
        <v>2.179930000000013</v>
      </c>
      <c r="AD3377" s="155">
        <f t="shared" si="579"/>
        <v>5.8449016666666616</v>
      </c>
      <c r="AE3377" s="152">
        <f t="shared" si="576"/>
        <v>0</v>
      </c>
      <c r="AF3377" s="152"/>
      <c r="AG3377" s="156">
        <v>40357</v>
      </c>
      <c r="AH3377" s="159">
        <v>243.96435</v>
      </c>
      <c r="AI3377" s="155">
        <f t="shared" si="580"/>
        <v>249.98813833333332</v>
      </c>
      <c r="AJ3377" s="158">
        <f t="shared" si="577"/>
        <v>8.9354448713511343E-3</v>
      </c>
      <c r="AK3377" s="155">
        <f t="shared" si="581"/>
        <v>2.3287948404218363E-2</v>
      </c>
      <c r="AL3377" s="158">
        <f t="shared" si="582"/>
        <v>2.3380716003705303E-2</v>
      </c>
    </row>
    <row r="3378" spans="18:38" ht="14.25" x14ac:dyDescent="0.2">
      <c r="R3378" s="152" t="s">
        <v>90</v>
      </c>
      <c r="S3378" s="152"/>
      <c r="T3378" s="152" t="s">
        <v>89</v>
      </c>
      <c r="U3378" s="164">
        <v>40358</v>
      </c>
      <c r="V3378" s="154">
        <v>335.28568999999999</v>
      </c>
      <c r="W3378" s="154">
        <v>328.82519000000002</v>
      </c>
      <c r="X3378" s="154">
        <v>336.49686000000003</v>
      </c>
      <c r="Y3378" s="154">
        <f t="shared" si="572"/>
        <v>7.671670000000006</v>
      </c>
      <c r="Z3378" s="154">
        <f t="shared" si="573"/>
        <v>1.2111700000000383</v>
      </c>
      <c r="AA3378" s="154">
        <f t="shared" si="574"/>
        <v>-6.4604999999999677</v>
      </c>
      <c r="AB3378" s="155">
        <f t="shared" si="578"/>
        <v>6.7925553333333335</v>
      </c>
      <c r="AC3378" s="155">
        <f t="shared" si="575"/>
        <v>6.4604999999999677</v>
      </c>
      <c r="AD3378" s="155">
        <f t="shared" si="579"/>
        <v>5.9334036666666616</v>
      </c>
      <c r="AE3378" s="152">
        <f t="shared" si="576"/>
        <v>0</v>
      </c>
      <c r="AF3378" s="152"/>
      <c r="AG3378" s="156">
        <v>40358</v>
      </c>
      <c r="AH3378" s="159">
        <v>244.86059999999998</v>
      </c>
      <c r="AI3378" s="155">
        <f t="shared" si="580"/>
        <v>250.26062366666665</v>
      </c>
      <c r="AJ3378" s="158">
        <f t="shared" si="577"/>
        <v>2.6384399940210749E-2</v>
      </c>
      <c r="AK3378" s="155">
        <f t="shared" si="581"/>
        <v>2.3631494808507739E-2</v>
      </c>
      <c r="AL3378" s="158">
        <f t="shared" si="582"/>
        <v>2.3708898266671101E-2</v>
      </c>
    </row>
    <row r="3379" spans="18:38" ht="14.25" x14ac:dyDescent="0.2">
      <c r="R3379" s="152" t="s">
        <v>90</v>
      </c>
      <c r="S3379" s="152"/>
      <c r="T3379" s="152" t="s">
        <v>89</v>
      </c>
      <c r="U3379" s="164">
        <v>40359</v>
      </c>
      <c r="V3379" s="154">
        <v>337.31108999999998</v>
      </c>
      <c r="W3379" s="154">
        <v>333.56605000000002</v>
      </c>
      <c r="X3379" s="154">
        <v>339.48912999999999</v>
      </c>
      <c r="Y3379" s="154">
        <f t="shared" si="572"/>
        <v>5.9230799999999704</v>
      </c>
      <c r="Z3379" s="154">
        <f t="shared" si="573"/>
        <v>2.17804000000001</v>
      </c>
      <c r="AA3379" s="154">
        <f t="shared" si="574"/>
        <v>-3.7450399999999604</v>
      </c>
      <c r="AB3379" s="155">
        <f t="shared" si="578"/>
        <v>6.7526529999999996</v>
      </c>
      <c r="AC3379" s="155">
        <f t="shared" si="575"/>
        <v>3.7450399999999604</v>
      </c>
      <c r="AD3379" s="155">
        <f t="shared" si="579"/>
        <v>5.8185923333333278</v>
      </c>
      <c r="AE3379" s="152">
        <f t="shared" si="576"/>
        <v>0</v>
      </c>
      <c r="AF3379" s="152"/>
      <c r="AG3379" s="156">
        <v>40359</v>
      </c>
      <c r="AH3379" s="159">
        <v>249.28740999999997</v>
      </c>
      <c r="AI3379" s="155">
        <f t="shared" si="580"/>
        <v>250.26145466666668</v>
      </c>
      <c r="AJ3379" s="158">
        <f t="shared" si="577"/>
        <v>1.5022980903848938E-2</v>
      </c>
      <c r="AK3379" s="155">
        <f t="shared" si="581"/>
        <v>2.317084057193565E-2</v>
      </c>
      <c r="AL3379" s="158">
        <f t="shared" si="582"/>
        <v>2.3250053992866563E-2</v>
      </c>
    </row>
    <row r="3380" spans="18:38" ht="14.25" x14ac:dyDescent="0.2">
      <c r="R3380" s="152" t="s">
        <v>90</v>
      </c>
      <c r="S3380" s="152"/>
      <c r="T3380" s="152" t="s">
        <v>89</v>
      </c>
      <c r="U3380" s="164">
        <v>40360</v>
      </c>
      <c r="V3380" s="154">
        <v>334.06036</v>
      </c>
      <c r="W3380" s="154">
        <v>328.36203999999998</v>
      </c>
      <c r="X3380" s="154">
        <v>334.01659000000001</v>
      </c>
      <c r="Y3380" s="154">
        <f t="shared" si="572"/>
        <v>5.6545500000000288</v>
      </c>
      <c r="Z3380" s="154">
        <f t="shared" si="573"/>
        <v>-4.376999999999498E-2</v>
      </c>
      <c r="AA3380" s="154">
        <f t="shared" si="574"/>
        <v>-5.6983200000000238</v>
      </c>
      <c r="AB3380" s="155">
        <f t="shared" si="578"/>
        <v>6.776015000000001</v>
      </c>
      <c r="AC3380" s="155">
        <f t="shared" si="575"/>
        <v>5.6983200000000238</v>
      </c>
      <c r="AD3380" s="155">
        <f t="shared" si="579"/>
        <v>5.8719903333333301</v>
      </c>
      <c r="AE3380" s="152">
        <f t="shared" si="576"/>
        <v>0</v>
      </c>
      <c r="AF3380" s="152"/>
      <c r="AG3380" s="156">
        <v>40360</v>
      </c>
      <c r="AH3380" s="159">
        <v>246.56116000000003</v>
      </c>
      <c r="AI3380" s="155">
        <f t="shared" si="580"/>
        <v>249.95236833333334</v>
      </c>
      <c r="AJ3380" s="158">
        <f t="shared" si="577"/>
        <v>2.3111182637200536E-2</v>
      </c>
      <c r="AK3380" s="155">
        <f t="shared" si="581"/>
        <v>2.3407483902615562E-2</v>
      </c>
      <c r="AL3380" s="158">
        <f t="shared" si="582"/>
        <v>2.3492437269098075E-2</v>
      </c>
    </row>
    <row r="3381" spans="18:38" ht="14.25" x14ac:dyDescent="0.2">
      <c r="R3381" s="152" t="s">
        <v>90</v>
      </c>
      <c r="S3381" s="152"/>
      <c r="T3381" s="152" t="s">
        <v>89</v>
      </c>
      <c r="U3381" s="164">
        <v>40361</v>
      </c>
      <c r="V3381" s="154">
        <v>333.59645</v>
      </c>
      <c r="W3381" s="154">
        <v>332.47707000000003</v>
      </c>
      <c r="X3381" s="154">
        <v>335.71974</v>
      </c>
      <c r="Y3381" s="154">
        <f t="shared" si="572"/>
        <v>3.2426699999999755</v>
      </c>
      <c r="Z3381" s="154">
        <f t="shared" si="573"/>
        <v>2.1232899999999972</v>
      </c>
      <c r="AA3381" s="154">
        <f t="shared" si="574"/>
        <v>-1.1193799999999783</v>
      </c>
      <c r="AB3381" s="155">
        <f t="shared" si="578"/>
        <v>6.4688773333333325</v>
      </c>
      <c r="AC3381" s="155">
        <f t="shared" si="575"/>
        <v>1.1193799999999783</v>
      </c>
      <c r="AD3381" s="155">
        <f t="shared" si="579"/>
        <v>5.4904406666666619</v>
      </c>
      <c r="AE3381" s="152">
        <f t="shared" si="576"/>
        <v>0</v>
      </c>
      <c r="AF3381" s="152"/>
      <c r="AG3381" s="156">
        <v>40361</v>
      </c>
      <c r="AH3381" s="159">
        <v>240.11210999999997</v>
      </c>
      <c r="AI3381" s="155">
        <f t="shared" si="580"/>
        <v>249.35990500000008</v>
      </c>
      <c r="AJ3381" s="158">
        <f t="shared" si="577"/>
        <v>4.6619056406608499E-3</v>
      </c>
      <c r="AK3381" s="155">
        <f t="shared" si="581"/>
        <v>2.1938665727829283E-2</v>
      </c>
      <c r="AL3381" s="158">
        <f t="shared" si="582"/>
        <v>2.2018137465470482E-2</v>
      </c>
    </row>
    <row r="3382" spans="18:38" ht="14.25" x14ac:dyDescent="0.2">
      <c r="R3382" s="152" t="s">
        <v>90</v>
      </c>
      <c r="S3382" s="152"/>
      <c r="T3382" s="152" t="s">
        <v>89</v>
      </c>
      <c r="U3382" s="164">
        <v>40362</v>
      </c>
      <c r="V3382" s="154">
        <v>336.09442000000001</v>
      </c>
      <c r="W3382" s="154">
        <v>323.96528000000001</v>
      </c>
      <c r="X3382" s="154">
        <v>336.12923000000001</v>
      </c>
      <c r="Y3382" s="154">
        <f t="shared" si="572"/>
        <v>12.16395</v>
      </c>
      <c r="Z3382" s="154">
        <f t="shared" si="573"/>
        <v>3.4809999999993124E-2</v>
      </c>
      <c r="AA3382" s="154">
        <f t="shared" si="574"/>
        <v>-12.129140000000007</v>
      </c>
      <c r="AB3382" s="155">
        <f t="shared" si="578"/>
        <v>6.6039723333333331</v>
      </c>
      <c r="AC3382" s="155">
        <f t="shared" si="575"/>
        <v>12.129140000000007</v>
      </c>
      <c r="AD3382" s="155">
        <f t="shared" si="579"/>
        <v>5.6257266666666625</v>
      </c>
      <c r="AE3382" s="152">
        <f t="shared" si="576"/>
        <v>0</v>
      </c>
      <c r="AF3382" s="152"/>
      <c r="AG3382" s="156">
        <v>40362</v>
      </c>
      <c r="AH3382" s="159">
        <v>218.10648999999998</v>
      </c>
      <c r="AI3382" s="155">
        <f t="shared" si="580"/>
        <v>248.46677966666672</v>
      </c>
      <c r="AJ3382" s="158">
        <f t="shared" si="577"/>
        <v>5.5611091627764071E-2</v>
      </c>
      <c r="AK3382" s="155">
        <f t="shared" si="581"/>
        <v>2.2693886168588643E-2</v>
      </c>
      <c r="AL3382" s="158">
        <f t="shared" si="582"/>
        <v>2.2641765930294249E-2</v>
      </c>
    </row>
    <row r="3383" spans="18:38" ht="14.25" x14ac:dyDescent="0.2">
      <c r="R3383" s="152" t="s">
        <v>90</v>
      </c>
      <c r="S3383" s="152"/>
      <c r="T3383" s="152" t="s">
        <v>89</v>
      </c>
      <c r="U3383" s="164">
        <v>40363</v>
      </c>
      <c r="V3383" s="154">
        <v>334.49435999999997</v>
      </c>
      <c r="W3383" s="154">
        <v>325.39037000000002</v>
      </c>
      <c r="X3383" s="154">
        <v>334.54915999999997</v>
      </c>
      <c r="Y3383" s="154">
        <f t="shared" si="572"/>
        <v>9.1587899999999536</v>
      </c>
      <c r="Z3383" s="154">
        <f t="shared" si="573"/>
        <v>5.4800000000000182E-2</v>
      </c>
      <c r="AA3383" s="154">
        <f t="shared" si="574"/>
        <v>-9.1039899999999534</v>
      </c>
      <c r="AB3383" s="155">
        <f t="shared" si="578"/>
        <v>6.6036119999999983</v>
      </c>
      <c r="AC3383" s="155">
        <f t="shared" si="575"/>
        <v>9.1039899999999534</v>
      </c>
      <c r="AD3383" s="155">
        <f t="shared" si="579"/>
        <v>5.6280559999999946</v>
      </c>
      <c r="AE3383" s="152">
        <f t="shared" si="576"/>
        <v>0</v>
      </c>
      <c r="AF3383" s="152"/>
      <c r="AG3383" s="156">
        <v>40363</v>
      </c>
      <c r="AH3383" s="159">
        <v>218.09361000000001</v>
      </c>
      <c r="AI3383" s="155">
        <f t="shared" si="580"/>
        <v>247.6361633333334</v>
      </c>
      <c r="AJ3383" s="158">
        <f t="shared" si="577"/>
        <v>4.174349720746038E-2</v>
      </c>
      <c r="AK3383" s="155">
        <f t="shared" si="581"/>
        <v>2.284615086620783E-2</v>
      </c>
      <c r="AL3383" s="158">
        <f t="shared" si="582"/>
        <v>2.272711676777308E-2</v>
      </c>
    </row>
    <row r="3384" spans="18:38" ht="14.25" x14ac:dyDescent="0.2">
      <c r="R3384" s="152" t="s">
        <v>90</v>
      </c>
      <c r="S3384" s="152"/>
      <c r="T3384" s="152" t="s">
        <v>89</v>
      </c>
      <c r="U3384" s="164">
        <v>40364</v>
      </c>
      <c r="V3384" s="154">
        <v>333.67385000000002</v>
      </c>
      <c r="W3384" s="154">
        <v>327.41032000000001</v>
      </c>
      <c r="X3384" s="154">
        <v>337.2525</v>
      </c>
      <c r="Y3384" s="154">
        <f t="shared" si="572"/>
        <v>9.8421799999999848</v>
      </c>
      <c r="Z3384" s="154">
        <f t="shared" si="573"/>
        <v>3.5786499999999819</v>
      </c>
      <c r="AA3384" s="154">
        <f t="shared" si="574"/>
        <v>-6.2635300000000029</v>
      </c>
      <c r="AB3384" s="155">
        <f t="shared" si="578"/>
        <v>6.782224333333331</v>
      </c>
      <c r="AC3384" s="155">
        <f t="shared" si="575"/>
        <v>6.2635300000000029</v>
      </c>
      <c r="AD3384" s="155">
        <f t="shared" si="579"/>
        <v>5.6828506666666616</v>
      </c>
      <c r="AE3384" s="152">
        <f t="shared" si="576"/>
        <v>0</v>
      </c>
      <c r="AF3384" s="152"/>
      <c r="AG3384" s="156">
        <v>40364</v>
      </c>
      <c r="AH3384" s="159">
        <v>241.78728999999993</v>
      </c>
      <c r="AI3384" s="155">
        <f t="shared" si="580"/>
        <v>247.68853933333338</v>
      </c>
      <c r="AJ3384" s="158">
        <f t="shared" si="577"/>
        <v>2.5905125120514006E-2</v>
      </c>
      <c r="AK3384" s="155">
        <f t="shared" si="581"/>
        <v>2.3068608394468972E-2</v>
      </c>
      <c r="AL3384" s="158">
        <f t="shared" si="582"/>
        <v>2.2943534981321099E-2</v>
      </c>
    </row>
    <row r="3385" spans="18:38" ht="14.25" x14ac:dyDescent="0.2">
      <c r="R3385" s="152" t="s">
        <v>90</v>
      </c>
      <c r="S3385" s="152"/>
      <c r="T3385" s="152" t="s">
        <v>89</v>
      </c>
      <c r="U3385" s="164">
        <v>40365</v>
      </c>
      <c r="V3385" s="154">
        <v>337.3263</v>
      </c>
      <c r="W3385" s="154">
        <v>322.76639999999998</v>
      </c>
      <c r="X3385" s="154">
        <v>336.92786000000001</v>
      </c>
      <c r="Y3385" s="154">
        <f t="shared" si="572"/>
        <v>14.161460000000034</v>
      </c>
      <c r="Z3385" s="154">
        <f t="shared" si="573"/>
        <v>-0.39843999999999369</v>
      </c>
      <c r="AA3385" s="154">
        <f t="shared" si="574"/>
        <v>-14.559900000000027</v>
      </c>
      <c r="AB3385" s="155">
        <f t="shared" si="578"/>
        <v>7.1333046666666649</v>
      </c>
      <c r="AC3385" s="155">
        <f t="shared" si="575"/>
        <v>14.559900000000027</v>
      </c>
      <c r="AD3385" s="155">
        <f t="shared" si="579"/>
        <v>6.1335056666666619</v>
      </c>
      <c r="AE3385" s="152">
        <f t="shared" si="576"/>
        <v>0</v>
      </c>
      <c r="AF3385" s="152"/>
      <c r="AG3385" s="156">
        <v>40365</v>
      </c>
      <c r="AH3385" s="159">
        <v>227.25456000000003</v>
      </c>
      <c r="AI3385" s="155">
        <f t="shared" si="580"/>
        <v>247.23693133333336</v>
      </c>
      <c r="AJ3385" s="158">
        <f t="shared" si="577"/>
        <v>6.4068681394116034E-2</v>
      </c>
      <c r="AK3385" s="155">
        <f t="shared" si="581"/>
        <v>2.5060233612560434E-2</v>
      </c>
      <c r="AL3385" s="158">
        <f t="shared" si="582"/>
        <v>2.4808209815536247E-2</v>
      </c>
    </row>
    <row r="3386" spans="18:38" ht="14.25" x14ac:dyDescent="0.2">
      <c r="R3386" s="152" t="s">
        <v>90</v>
      </c>
      <c r="S3386" s="152"/>
      <c r="T3386" s="152" t="s">
        <v>89</v>
      </c>
      <c r="U3386" s="164">
        <v>40366</v>
      </c>
      <c r="V3386" s="154">
        <v>334.61495000000002</v>
      </c>
      <c r="W3386" s="154">
        <v>327.83402999999998</v>
      </c>
      <c r="X3386" s="154">
        <v>334.62146999999999</v>
      </c>
      <c r="Y3386" s="154">
        <f t="shared" si="572"/>
        <v>6.7874400000000037</v>
      </c>
      <c r="Z3386" s="154">
        <f t="shared" si="573"/>
        <v>6.5199999999663305E-3</v>
      </c>
      <c r="AA3386" s="154">
        <f t="shared" si="574"/>
        <v>-6.7809200000000374</v>
      </c>
      <c r="AB3386" s="155">
        <f t="shared" si="578"/>
        <v>7.2266183333333327</v>
      </c>
      <c r="AC3386" s="155">
        <f t="shared" si="575"/>
        <v>6.7809200000000374</v>
      </c>
      <c r="AD3386" s="155">
        <f t="shared" si="579"/>
        <v>6.2769596666666621</v>
      </c>
      <c r="AE3386" s="152">
        <f t="shared" si="576"/>
        <v>0</v>
      </c>
      <c r="AF3386" s="152"/>
      <c r="AG3386" s="156">
        <v>40366</v>
      </c>
      <c r="AH3386" s="159">
        <v>222.73165999999998</v>
      </c>
      <c r="AI3386" s="155">
        <f t="shared" si="580"/>
        <v>246.04871766666673</v>
      </c>
      <c r="AJ3386" s="158">
        <f t="shared" si="577"/>
        <v>3.0444347247266232E-2</v>
      </c>
      <c r="AK3386" s="155">
        <f t="shared" si="581"/>
        <v>2.5755448920391891E-2</v>
      </c>
      <c r="AL3386" s="158">
        <f t="shared" si="582"/>
        <v>2.5511044016780213E-2</v>
      </c>
    </row>
    <row r="3387" spans="18:38" ht="14.25" x14ac:dyDescent="0.2">
      <c r="R3387" s="152" t="s">
        <v>90</v>
      </c>
      <c r="S3387" s="152"/>
      <c r="T3387" s="152" t="s">
        <v>89</v>
      </c>
      <c r="U3387" s="164">
        <v>40367</v>
      </c>
      <c r="V3387" s="154">
        <v>332.45767999999998</v>
      </c>
      <c r="W3387" s="154">
        <v>321.51283999999998</v>
      </c>
      <c r="X3387" s="154">
        <v>332.31966999999997</v>
      </c>
      <c r="Y3387" s="154">
        <f t="shared" si="572"/>
        <v>10.806829999999991</v>
      </c>
      <c r="Z3387" s="154">
        <f t="shared" si="573"/>
        <v>-0.1380100000000084</v>
      </c>
      <c r="AA3387" s="154">
        <f t="shared" si="574"/>
        <v>-10.944839999999999</v>
      </c>
      <c r="AB3387" s="155">
        <f t="shared" si="578"/>
        <v>7.4003709999999989</v>
      </c>
      <c r="AC3387" s="155">
        <f t="shared" si="575"/>
        <v>10.944839999999999</v>
      </c>
      <c r="AD3387" s="155">
        <f t="shared" si="579"/>
        <v>6.4562033333333302</v>
      </c>
      <c r="AE3387" s="152">
        <f t="shared" si="576"/>
        <v>0</v>
      </c>
      <c r="AF3387" s="152"/>
      <c r="AG3387" s="156">
        <v>40367</v>
      </c>
      <c r="AH3387" s="159">
        <v>231.13703000000001</v>
      </c>
      <c r="AI3387" s="155">
        <f t="shared" si="580"/>
        <v>245.09932733333341</v>
      </c>
      <c r="AJ3387" s="158">
        <f t="shared" si="577"/>
        <v>4.7352170268866046E-2</v>
      </c>
      <c r="AK3387" s="155">
        <f t="shared" si="581"/>
        <v>2.6619020476829933E-2</v>
      </c>
      <c r="AL3387" s="158">
        <f t="shared" si="582"/>
        <v>2.6341171163448106E-2</v>
      </c>
    </row>
    <row r="3388" spans="18:38" ht="14.25" x14ac:dyDescent="0.2">
      <c r="R3388" s="152" t="s">
        <v>90</v>
      </c>
      <c r="S3388" s="152"/>
      <c r="T3388" s="152" t="s">
        <v>89</v>
      </c>
      <c r="U3388" s="164">
        <v>40368</v>
      </c>
      <c r="V3388" s="154">
        <v>330.04530999999997</v>
      </c>
      <c r="W3388" s="154">
        <v>316.66082999999998</v>
      </c>
      <c r="X3388" s="154">
        <v>330.14195999999998</v>
      </c>
      <c r="Y3388" s="154">
        <f t="shared" si="572"/>
        <v>13.481130000000007</v>
      </c>
      <c r="Z3388" s="154">
        <f t="shared" si="573"/>
        <v>9.6650000000011005E-2</v>
      </c>
      <c r="AA3388" s="154">
        <f t="shared" si="574"/>
        <v>-13.384479999999996</v>
      </c>
      <c r="AB3388" s="155">
        <f t="shared" si="578"/>
        <v>7.5618243333333339</v>
      </c>
      <c r="AC3388" s="155">
        <f t="shared" si="575"/>
        <v>13.384479999999996</v>
      </c>
      <c r="AD3388" s="155">
        <f t="shared" si="579"/>
        <v>6.6244579999999962</v>
      </c>
      <c r="AE3388" s="152">
        <f t="shared" si="576"/>
        <v>0</v>
      </c>
      <c r="AF3388" s="152"/>
      <c r="AG3388" s="156">
        <v>40368</v>
      </c>
      <c r="AH3388" s="159">
        <v>223.10606000000001</v>
      </c>
      <c r="AI3388" s="155">
        <f t="shared" si="580"/>
        <v>244.03155800000005</v>
      </c>
      <c r="AJ3388" s="158">
        <f t="shared" si="577"/>
        <v>5.9991557378584859E-2</v>
      </c>
      <c r="AK3388" s="155">
        <f t="shared" si="581"/>
        <v>2.7529550362187495E-2</v>
      </c>
      <c r="AL3388" s="158">
        <f t="shared" si="582"/>
        <v>2.7145907087967675E-2</v>
      </c>
    </row>
    <row r="3389" spans="18:38" ht="14.25" x14ac:dyDescent="0.2">
      <c r="R3389" s="152" t="s">
        <v>90</v>
      </c>
      <c r="S3389" s="152"/>
      <c r="T3389" s="152" t="s">
        <v>89</v>
      </c>
      <c r="U3389" s="164">
        <v>40369</v>
      </c>
      <c r="V3389" s="154">
        <v>329.50671999999997</v>
      </c>
      <c r="W3389" s="154">
        <v>324.25760000000002</v>
      </c>
      <c r="X3389" s="154">
        <v>329.79662000000002</v>
      </c>
      <c r="Y3389" s="154">
        <f t="shared" si="572"/>
        <v>5.5390199999999936</v>
      </c>
      <c r="Z3389" s="154">
        <f t="shared" si="573"/>
        <v>0.28990000000004557</v>
      </c>
      <c r="AA3389" s="154">
        <f t="shared" si="574"/>
        <v>-5.249119999999948</v>
      </c>
      <c r="AB3389" s="155">
        <f t="shared" si="578"/>
        <v>7.4769890000000014</v>
      </c>
      <c r="AC3389" s="155">
        <f t="shared" si="575"/>
        <v>5.249119999999948</v>
      </c>
      <c r="AD3389" s="155">
        <f t="shared" si="579"/>
        <v>6.5463606666666614</v>
      </c>
      <c r="AE3389" s="152">
        <f t="shared" si="576"/>
        <v>0</v>
      </c>
      <c r="AF3389" s="152"/>
      <c r="AG3389" s="156">
        <v>40369</v>
      </c>
      <c r="AH3389" s="159">
        <v>199.99714</v>
      </c>
      <c r="AI3389" s="155">
        <f t="shared" si="580"/>
        <v>241.77034433333338</v>
      </c>
      <c r="AJ3389" s="158">
        <f t="shared" si="577"/>
        <v>2.6245975317446778E-2</v>
      </c>
      <c r="AK3389" s="155">
        <f t="shared" si="581"/>
        <v>2.745954578191542E-2</v>
      </c>
      <c r="AL3389" s="158">
        <f t="shared" si="582"/>
        <v>2.707677273123733E-2</v>
      </c>
    </row>
    <row r="3390" spans="18:38" ht="14.25" x14ac:dyDescent="0.2">
      <c r="R3390" s="152" t="s">
        <v>90</v>
      </c>
      <c r="S3390" s="152"/>
      <c r="T3390" s="152" t="s">
        <v>89</v>
      </c>
      <c r="U3390" s="164">
        <v>40370</v>
      </c>
      <c r="V3390" s="154">
        <v>330.20616999999999</v>
      </c>
      <c r="W3390" s="154">
        <v>323.33125000000001</v>
      </c>
      <c r="X3390" s="154">
        <v>330.80198000000001</v>
      </c>
      <c r="Y3390" s="154">
        <f t="shared" si="572"/>
        <v>7.4707300000000032</v>
      </c>
      <c r="Z3390" s="154">
        <f t="shared" si="573"/>
        <v>0.59581000000002859</v>
      </c>
      <c r="AA3390" s="154">
        <f t="shared" si="574"/>
        <v>-6.8749199999999746</v>
      </c>
      <c r="AB3390" s="155">
        <f t="shared" si="578"/>
        <v>7.3961473333333361</v>
      </c>
      <c r="AC3390" s="155">
        <f t="shared" si="575"/>
        <v>6.8749199999999746</v>
      </c>
      <c r="AD3390" s="155">
        <f t="shared" si="579"/>
        <v>6.4426079999999954</v>
      </c>
      <c r="AE3390" s="152">
        <f t="shared" si="576"/>
        <v>0</v>
      </c>
      <c r="AF3390" s="152"/>
      <c r="AG3390" s="156">
        <v>40370</v>
      </c>
      <c r="AH3390" s="159">
        <v>202.19972999999999</v>
      </c>
      <c r="AI3390" s="155">
        <f t="shared" si="580"/>
        <v>239.81843133333339</v>
      </c>
      <c r="AJ3390" s="158">
        <f t="shared" si="577"/>
        <v>3.4000638873256529E-2</v>
      </c>
      <c r="AK3390" s="155">
        <f t="shared" si="581"/>
        <v>2.7316169533390926E-2</v>
      </c>
      <c r="AL3390" s="158">
        <f t="shared" si="582"/>
        <v>2.6864523982500547E-2</v>
      </c>
    </row>
    <row r="3391" spans="18:38" ht="14.25" x14ac:dyDescent="0.2">
      <c r="R3391" s="152" t="s">
        <v>90</v>
      </c>
      <c r="S3391" s="152"/>
      <c r="T3391" s="152" t="s">
        <v>89</v>
      </c>
      <c r="U3391" s="164">
        <v>40371</v>
      </c>
      <c r="V3391" s="154">
        <v>329.02548999999999</v>
      </c>
      <c r="W3391" s="154">
        <v>317.97575999999998</v>
      </c>
      <c r="X3391" s="154">
        <v>331.89350000000002</v>
      </c>
      <c r="Y3391" s="154">
        <f t="shared" si="572"/>
        <v>13.917740000000038</v>
      </c>
      <c r="Z3391" s="154">
        <f t="shared" si="573"/>
        <v>2.8680100000000266</v>
      </c>
      <c r="AA3391" s="154">
        <f t="shared" si="574"/>
        <v>-11.049730000000011</v>
      </c>
      <c r="AB3391" s="155">
        <f t="shared" si="578"/>
        <v>7.6270350000000047</v>
      </c>
      <c r="AC3391" s="155">
        <f t="shared" si="575"/>
        <v>11.049730000000011</v>
      </c>
      <c r="AD3391" s="155">
        <f t="shared" si="579"/>
        <v>6.6246026666666635</v>
      </c>
      <c r="AE3391" s="152">
        <f t="shared" si="576"/>
        <v>0</v>
      </c>
      <c r="AF3391" s="152"/>
      <c r="AG3391" s="156">
        <v>40371</v>
      </c>
      <c r="AH3391" s="159">
        <v>224.53429</v>
      </c>
      <c r="AI3391" s="155">
        <f t="shared" si="580"/>
        <v>238.73267066666671</v>
      </c>
      <c r="AJ3391" s="158">
        <f t="shared" si="577"/>
        <v>4.9211770727758376E-2</v>
      </c>
      <c r="AK3391" s="155">
        <f t="shared" si="581"/>
        <v>2.8231845772993501E-2</v>
      </c>
      <c r="AL3391" s="158">
        <f t="shared" si="582"/>
        <v>2.7749041001247553E-2</v>
      </c>
    </row>
    <row r="3392" spans="18:38" ht="14.25" x14ac:dyDescent="0.2">
      <c r="R3392" s="152" t="s">
        <v>90</v>
      </c>
      <c r="S3392" s="152"/>
      <c r="T3392" s="152" t="s">
        <v>89</v>
      </c>
      <c r="U3392" s="164">
        <v>40372</v>
      </c>
      <c r="V3392" s="154">
        <v>332.57711</v>
      </c>
      <c r="W3392" s="154">
        <v>324.59983</v>
      </c>
      <c r="X3392" s="154">
        <v>332.91203000000002</v>
      </c>
      <c r="Y3392" s="154">
        <f t="shared" si="572"/>
        <v>8.3122000000000185</v>
      </c>
      <c r="Z3392" s="154">
        <f t="shared" si="573"/>
        <v>0.33492000000001099</v>
      </c>
      <c r="AA3392" s="154">
        <f t="shared" si="574"/>
        <v>-7.9772800000000075</v>
      </c>
      <c r="AB3392" s="155">
        <f t="shared" si="578"/>
        <v>7.6600230000000051</v>
      </c>
      <c r="AC3392" s="155">
        <f t="shared" si="575"/>
        <v>7.9772800000000075</v>
      </c>
      <c r="AD3392" s="155">
        <f t="shared" si="579"/>
        <v>6.6761553333333303</v>
      </c>
      <c r="AE3392" s="152">
        <f t="shared" si="576"/>
        <v>0</v>
      </c>
      <c r="AF3392" s="152"/>
      <c r="AG3392" s="156">
        <v>40372</v>
      </c>
      <c r="AH3392" s="159">
        <v>228.13849999999999</v>
      </c>
      <c r="AI3392" s="155">
        <f t="shared" si="580"/>
        <v>237.85761900000003</v>
      </c>
      <c r="AJ3392" s="158">
        <f t="shared" si="577"/>
        <v>3.4966829360235152E-2</v>
      </c>
      <c r="AK3392" s="155">
        <f t="shared" si="581"/>
        <v>2.8554776834866364E-2</v>
      </c>
      <c r="AL3392" s="158">
        <f t="shared" si="582"/>
        <v>2.8067864134019307E-2</v>
      </c>
    </row>
    <row r="3393" spans="18:38" ht="14.25" x14ac:dyDescent="0.2">
      <c r="R3393" s="152" t="s">
        <v>90</v>
      </c>
      <c r="S3393" s="152"/>
      <c r="T3393" s="152" t="s">
        <v>89</v>
      </c>
      <c r="U3393" s="164">
        <v>40373</v>
      </c>
      <c r="V3393" s="154">
        <v>333.51647000000003</v>
      </c>
      <c r="W3393" s="154">
        <v>321.80392000000001</v>
      </c>
      <c r="X3393" s="154">
        <v>334.02420999999998</v>
      </c>
      <c r="Y3393" s="154">
        <f t="shared" si="572"/>
        <v>12.220289999999977</v>
      </c>
      <c r="Z3393" s="154">
        <f t="shared" si="573"/>
        <v>0.50773999999995567</v>
      </c>
      <c r="AA3393" s="154">
        <f t="shared" si="574"/>
        <v>-11.712550000000022</v>
      </c>
      <c r="AB3393" s="155">
        <f t="shared" si="578"/>
        <v>7.8516573333333382</v>
      </c>
      <c r="AC3393" s="155">
        <f t="shared" si="575"/>
        <v>11.712550000000022</v>
      </c>
      <c r="AD3393" s="155">
        <f t="shared" si="579"/>
        <v>6.8527129999999978</v>
      </c>
      <c r="AE3393" s="152">
        <f t="shared" si="576"/>
        <v>0</v>
      </c>
      <c r="AF3393" s="152"/>
      <c r="AG3393" s="156">
        <v>40373</v>
      </c>
      <c r="AH3393" s="159">
        <v>228.12588</v>
      </c>
      <c r="AI3393" s="155">
        <f t="shared" si="580"/>
        <v>236.59666966666671</v>
      </c>
      <c r="AJ3393" s="158">
        <f t="shared" si="577"/>
        <v>5.1342486876105514E-2</v>
      </c>
      <c r="AK3393" s="155">
        <f t="shared" si="581"/>
        <v>2.9462067624401716E-2</v>
      </c>
      <c r="AL3393" s="158">
        <f t="shared" si="582"/>
        <v>2.8963691710684518E-2</v>
      </c>
    </row>
    <row r="3394" spans="18:38" ht="14.25" x14ac:dyDescent="0.2">
      <c r="R3394" s="152" t="s">
        <v>90</v>
      </c>
      <c r="S3394" s="152"/>
      <c r="T3394" s="152" t="s">
        <v>89</v>
      </c>
      <c r="U3394" s="164">
        <v>40374</v>
      </c>
      <c r="V3394" s="154">
        <v>330.76607000000001</v>
      </c>
      <c r="W3394" s="154">
        <v>317.98896000000002</v>
      </c>
      <c r="X3394" s="154">
        <v>332.82011999999997</v>
      </c>
      <c r="Y3394" s="154">
        <f t="shared" ref="Y3394:Y3457" si="583">X3394-W3394</f>
        <v>14.831159999999954</v>
      </c>
      <c r="Z3394" s="154">
        <f t="shared" ref="Z3394:Z3457" si="584">X3394-V3394</f>
        <v>2.0540499999999611</v>
      </c>
      <c r="AA3394" s="154">
        <f t="shared" ref="AA3394:AA3457" si="585">W3394-V3394</f>
        <v>-12.777109999999993</v>
      </c>
      <c r="AB3394" s="155">
        <f t="shared" si="578"/>
        <v>8.1571560000000041</v>
      </c>
      <c r="AC3394" s="155">
        <f t="shared" ref="AC3394:AC3457" si="586">IF((V3394-W3394)&lt;0,0,V3394-W3394)</f>
        <v>12.777109999999993</v>
      </c>
      <c r="AD3394" s="155">
        <f t="shared" si="579"/>
        <v>7.0860776666666636</v>
      </c>
      <c r="AE3394" s="152">
        <f t="shared" ref="AE3394:AE3457" si="587">IF(AC3394&gt;=25,1,0)</f>
        <v>0</v>
      </c>
      <c r="AF3394" s="152"/>
      <c r="AG3394" s="156">
        <v>40374</v>
      </c>
      <c r="AH3394" s="159">
        <v>222.54159999999999</v>
      </c>
      <c r="AI3394" s="155">
        <f t="shared" si="580"/>
        <v>234.93040400000001</v>
      </c>
      <c r="AJ3394" s="158">
        <f t="shared" ref="AJ3394:AJ3457" si="588">AC3394/AH3394</f>
        <v>5.7414478910909214E-2</v>
      </c>
      <c r="AK3394" s="155">
        <f t="shared" si="581"/>
        <v>3.0669395114205741E-2</v>
      </c>
      <c r="AL3394" s="158">
        <f t="shared" si="582"/>
        <v>3.0162454693036085E-2</v>
      </c>
    </row>
    <row r="3395" spans="18:38" ht="14.25" x14ac:dyDescent="0.2">
      <c r="R3395" s="152" t="s">
        <v>90</v>
      </c>
      <c r="S3395" s="152"/>
      <c r="T3395" s="152" t="s">
        <v>89</v>
      </c>
      <c r="U3395" s="164">
        <v>40375</v>
      </c>
      <c r="V3395" s="154">
        <v>333.69799</v>
      </c>
      <c r="W3395" s="154">
        <v>322.4665</v>
      </c>
      <c r="X3395" s="154">
        <v>334.98953</v>
      </c>
      <c r="Y3395" s="154">
        <f t="shared" si="583"/>
        <v>12.523030000000006</v>
      </c>
      <c r="Z3395" s="154">
        <f t="shared" si="584"/>
        <v>1.2915399999999977</v>
      </c>
      <c r="AA3395" s="154">
        <f t="shared" si="585"/>
        <v>-11.231490000000008</v>
      </c>
      <c r="AB3395" s="155">
        <f t="shared" si="578"/>
        <v>8.3960800000000031</v>
      </c>
      <c r="AC3395" s="155">
        <f t="shared" si="586"/>
        <v>11.231490000000008</v>
      </c>
      <c r="AD3395" s="155">
        <f t="shared" si="579"/>
        <v>7.2876946666666642</v>
      </c>
      <c r="AE3395" s="152">
        <f t="shared" si="587"/>
        <v>0</v>
      </c>
      <c r="AF3395" s="152"/>
      <c r="AG3395" s="156">
        <v>40375</v>
      </c>
      <c r="AH3395" s="159">
        <v>218.91410999999999</v>
      </c>
      <c r="AI3395" s="155">
        <f t="shared" si="580"/>
        <v>233.90939799999998</v>
      </c>
      <c r="AJ3395" s="158">
        <f t="shared" si="588"/>
        <v>5.1305464047063973E-2</v>
      </c>
      <c r="AK3395" s="155">
        <f t="shared" si="581"/>
        <v>3.1687251249582903E-2</v>
      </c>
      <c r="AL3395" s="158">
        <f t="shared" si="582"/>
        <v>3.1156057554671938E-2</v>
      </c>
    </row>
    <row r="3396" spans="18:38" ht="14.25" x14ac:dyDescent="0.2">
      <c r="R3396" s="152" t="s">
        <v>90</v>
      </c>
      <c r="S3396" s="152"/>
      <c r="T3396" s="152" t="s">
        <v>89</v>
      </c>
      <c r="U3396" s="164">
        <v>40376</v>
      </c>
      <c r="V3396" s="154">
        <v>335.07342</v>
      </c>
      <c r="W3396" s="154">
        <v>329.50966</v>
      </c>
      <c r="X3396" s="154">
        <v>336.37923999999998</v>
      </c>
      <c r="Y3396" s="154">
        <f t="shared" si="583"/>
        <v>6.8695799999999849</v>
      </c>
      <c r="Z3396" s="154">
        <f t="shared" si="584"/>
        <v>1.3058199999999829</v>
      </c>
      <c r="AA3396" s="154">
        <f t="shared" si="585"/>
        <v>-5.563760000000002</v>
      </c>
      <c r="AB3396" s="155">
        <f t="shared" si="578"/>
        <v>8.2429543333333353</v>
      </c>
      <c r="AC3396" s="155">
        <f t="shared" si="586"/>
        <v>5.563760000000002</v>
      </c>
      <c r="AD3396" s="155">
        <f t="shared" si="579"/>
        <v>7.1508646666666644</v>
      </c>
      <c r="AE3396" s="152">
        <f t="shared" si="587"/>
        <v>0</v>
      </c>
      <c r="AF3396" s="152"/>
      <c r="AG3396" s="156">
        <v>40376</v>
      </c>
      <c r="AH3396" s="159">
        <v>194.64532999999997</v>
      </c>
      <c r="AI3396" s="155">
        <f t="shared" si="580"/>
        <v>232.22971566666669</v>
      </c>
      <c r="AJ3396" s="158">
        <f t="shared" si="588"/>
        <v>2.8584091896784798E-2</v>
      </c>
      <c r="AK3396" s="155">
        <f t="shared" si="581"/>
        <v>3.1324782557960722E-2</v>
      </c>
      <c r="AL3396" s="158">
        <f t="shared" si="582"/>
        <v>3.0792203513398481E-2</v>
      </c>
    </row>
    <row r="3397" spans="18:38" ht="14.25" x14ac:dyDescent="0.2">
      <c r="R3397" s="152" t="s">
        <v>90</v>
      </c>
      <c r="S3397" s="152"/>
      <c r="T3397" s="152" t="s">
        <v>89</v>
      </c>
      <c r="U3397" s="164">
        <v>40377</v>
      </c>
      <c r="V3397" s="154">
        <v>336.89830999999998</v>
      </c>
      <c r="W3397" s="154">
        <v>335.09147000000002</v>
      </c>
      <c r="X3397" s="154">
        <v>337.71960000000001</v>
      </c>
      <c r="Y3397" s="154">
        <f t="shared" si="583"/>
        <v>2.6281299999999987</v>
      </c>
      <c r="Z3397" s="154">
        <f t="shared" si="584"/>
        <v>0.82129000000003316</v>
      </c>
      <c r="AA3397" s="154">
        <f t="shared" si="585"/>
        <v>-1.8068399999999656</v>
      </c>
      <c r="AB3397" s="155">
        <f t="shared" si="578"/>
        <v>8.0434816666666702</v>
      </c>
      <c r="AC3397" s="155">
        <f t="shared" si="586"/>
        <v>1.8068399999999656</v>
      </c>
      <c r="AD3397" s="155">
        <f t="shared" si="579"/>
        <v>7.0025179999999976</v>
      </c>
      <c r="AE3397" s="152">
        <f t="shared" si="587"/>
        <v>0</v>
      </c>
      <c r="AF3397" s="152"/>
      <c r="AG3397" s="156">
        <v>40377</v>
      </c>
      <c r="AH3397" s="159">
        <v>198.82598999999999</v>
      </c>
      <c r="AI3397" s="155">
        <f t="shared" si="580"/>
        <v>230.88268033333335</v>
      </c>
      <c r="AJ3397" s="158">
        <f t="shared" si="588"/>
        <v>9.0875443396507948E-3</v>
      </c>
      <c r="AK3397" s="155">
        <f t="shared" si="581"/>
        <v>3.0755868071897948E-2</v>
      </c>
      <c r="AL3397" s="158">
        <f t="shared" si="582"/>
        <v>3.0329334317715902E-2</v>
      </c>
    </row>
    <row r="3398" spans="18:38" ht="14.25" x14ac:dyDescent="0.2">
      <c r="R3398" s="152" t="s">
        <v>90</v>
      </c>
      <c r="S3398" s="152"/>
      <c r="T3398" s="152" t="s">
        <v>89</v>
      </c>
      <c r="U3398" s="164">
        <v>40378</v>
      </c>
      <c r="V3398" s="154">
        <v>336.46965999999998</v>
      </c>
      <c r="W3398" s="154">
        <v>331.20137999999997</v>
      </c>
      <c r="X3398" s="154">
        <v>336.42236000000003</v>
      </c>
      <c r="Y3398" s="154">
        <f t="shared" si="583"/>
        <v>5.2209800000000541</v>
      </c>
      <c r="Z3398" s="154">
        <f t="shared" si="584"/>
        <v>-4.729999999995016E-2</v>
      </c>
      <c r="AA3398" s="154">
        <f t="shared" si="585"/>
        <v>-5.2682800000000043</v>
      </c>
      <c r="AB3398" s="155">
        <f t="shared" si="578"/>
        <v>8.0117693333333371</v>
      </c>
      <c r="AC3398" s="155">
        <f t="shared" si="586"/>
        <v>5.2682800000000043</v>
      </c>
      <c r="AD3398" s="155">
        <f t="shared" si="579"/>
        <v>7.0770876666666629</v>
      </c>
      <c r="AE3398" s="152">
        <f t="shared" si="587"/>
        <v>0</v>
      </c>
      <c r="AF3398" s="152"/>
      <c r="AG3398" s="156">
        <v>40378</v>
      </c>
      <c r="AH3398" s="159">
        <v>220.77587999999997</v>
      </c>
      <c r="AI3398" s="155">
        <f t="shared" si="580"/>
        <v>229.90449866666665</v>
      </c>
      <c r="AJ3398" s="158">
        <f t="shared" si="588"/>
        <v>2.3862570494566731E-2</v>
      </c>
      <c r="AK3398" s="155">
        <f t="shared" si="581"/>
        <v>3.1147324472853406E-2</v>
      </c>
      <c r="AL3398" s="158">
        <f t="shared" si="582"/>
        <v>3.07827280793125E-2</v>
      </c>
    </row>
    <row r="3399" spans="18:38" ht="14.25" x14ac:dyDescent="0.2">
      <c r="R3399" s="152" t="s">
        <v>90</v>
      </c>
      <c r="S3399" s="152"/>
      <c r="T3399" s="152" t="s">
        <v>89</v>
      </c>
      <c r="U3399" s="164">
        <v>40379</v>
      </c>
      <c r="V3399" s="154">
        <v>335.97962000000001</v>
      </c>
      <c r="W3399" s="154">
        <v>328.65807000000001</v>
      </c>
      <c r="X3399" s="154">
        <v>335.98991999999998</v>
      </c>
      <c r="Y3399" s="154">
        <f t="shared" si="583"/>
        <v>7.3318499999999744</v>
      </c>
      <c r="Z3399" s="154">
        <f t="shared" si="584"/>
        <v>1.0299999999972442E-2</v>
      </c>
      <c r="AA3399" s="154">
        <f t="shared" si="585"/>
        <v>-7.321550000000002</v>
      </c>
      <c r="AB3399" s="155">
        <f t="shared" si="578"/>
        <v>8.1799140000000019</v>
      </c>
      <c r="AC3399" s="155">
        <f t="shared" si="586"/>
        <v>7.321550000000002</v>
      </c>
      <c r="AD3399" s="155">
        <f t="shared" si="579"/>
        <v>7.3211393333333303</v>
      </c>
      <c r="AE3399" s="152">
        <f t="shared" si="587"/>
        <v>0</v>
      </c>
      <c r="AF3399" s="152"/>
      <c r="AG3399" s="156">
        <v>40379</v>
      </c>
      <c r="AH3399" s="159">
        <v>228.35334</v>
      </c>
      <c r="AI3399" s="155">
        <f t="shared" si="580"/>
        <v>229.336017</v>
      </c>
      <c r="AJ3399" s="158">
        <f t="shared" si="588"/>
        <v>3.2062373162573411E-2</v>
      </c>
      <c r="AK3399" s="155">
        <f t="shared" si="581"/>
        <v>3.2216070244939186E-2</v>
      </c>
      <c r="AL3399" s="158">
        <f t="shared" si="582"/>
        <v>3.1923199108029029E-2</v>
      </c>
    </row>
    <row r="3400" spans="18:38" ht="14.25" x14ac:dyDescent="0.2">
      <c r="R3400" s="152" t="s">
        <v>90</v>
      </c>
      <c r="S3400" s="152"/>
      <c r="T3400" s="152" t="s">
        <v>89</v>
      </c>
      <c r="U3400" s="164">
        <v>40380</v>
      </c>
      <c r="V3400" s="154">
        <v>328.66415999999998</v>
      </c>
      <c r="W3400" s="154">
        <v>318.84393</v>
      </c>
      <c r="X3400" s="154">
        <v>330.65771999999998</v>
      </c>
      <c r="Y3400" s="154">
        <f t="shared" si="583"/>
        <v>11.813789999999983</v>
      </c>
      <c r="Z3400" s="154">
        <f t="shared" si="584"/>
        <v>1.9935600000000022</v>
      </c>
      <c r="AA3400" s="154">
        <f t="shared" si="585"/>
        <v>-9.8202299999999809</v>
      </c>
      <c r="AB3400" s="155">
        <f t="shared" si="578"/>
        <v>8.4261966666666694</v>
      </c>
      <c r="AC3400" s="155">
        <f t="shared" si="586"/>
        <v>9.8202299999999809</v>
      </c>
      <c r="AD3400" s="155">
        <f t="shared" si="579"/>
        <v>7.5717209999999966</v>
      </c>
      <c r="AE3400" s="152">
        <f t="shared" si="587"/>
        <v>0</v>
      </c>
      <c r="AF3400" s="152"/>
      <c r="AG3400" s="156">
        <v>40380</v>
      </c>
      <c r="AH3400" s="159">
        <v>229.18940000000001</v>
      </c>
      <c r="AI3400" s="155">
        <f t="shared" si="580"/>
        <v>228.50776199999999</v>
      </c>
      <c r="AJ3400" s="158">
        <f t="shared" si="588"/>
        <v>4.2847662239178519E-2</v>
      </c>
      <c r="AK3400" s="155">
        <f t="shared" si="581"/>
        <v>3.3342167627799596E-2</v>
      </c>
      <c r="AL3400" s="158">
        <f t="shared" si="582"/>
        <v>3.3135508981090966E-2</v>
      </c>
    </row>
    <row r="3401" spans="18:38" ht="14.25" x14ac:dyDescent="0.2">
      <c r="R3401" s="152" t="s">
        <v>90</v>
      </c>
      <c r="S3401" s="152"/>
      <c r="T3401" s="152" t="s">
        <v>89</v>
      </c>
      <c r="U3401" s="164">
        <v>40381</v>
      </c>
      <c r="V3401" s="154">
        <v>331.13936000000001</v>
      </c>
      <c r="W3401" s="154">
        <v>316.59012999999999</v>
      </c>
      <c r="X3401" s="154">
        <v>330.78865000000002</v>
      </c>
      <c r="Y3401" s="154">
        <f t="shared" si="583"/>
        <v>14.19852000000003</v>
      </c>
      <c r="Z3401" s="154">
        <f t="shared" si="584"/>
        <v>-0.35070999999999231</v>
      </c>
      <c r="AA3401" s="154">
        <f t="shared" si="585"/>
        <v>-14.549230000000023</v>
      </c>
      <c r="AB3401" s="155">
        <f t="shared" si="578"/>
        <v>8.5614896666666702</v>
      </c>
      <c r="AC3401" s="155">
        <f t="shared" si="586"/>
        <v>14.549230000000023</v>
      </c>
      <c r="AD3401" s="155">
        <f t="shared" si="579"/>
        <v>7.7212136666666655</v>
      </c>
      <c r="AE3401" s="152">
        <f t="shared" si="587"/>
        <v>0</v>
      </c>
      <c r="AF3401" s="152"/>
      <c r="AG3401" s="156">
        <v>40381</v>
      </c>
      <c r="AH3401" s="159">
        <v>233.6951</v>
      </c>
      <c r="AI3401" s="155">
        <f t="shared" si="580"/>
        <v>227.84608566666662</v>
      </c>
      <c r="AJ3401" s="158">
        <f t="shared" si="588"/>
        <v>6.2257317333568499E-2</v>
      </c>
      <c r="AK3401" s="155">
        <f t="shared" si="581"/>
        <v>3.4094249375857068E-2</v>
      </c>
      <c r="AL3401" s="158">
        <f t="shared" si="582"/>
        <v>3.3887848650437716E-2</v>
      </c>
    </row>
    <row r="3402" spans="18:38" ht="14.25" x14ac:dyDescent="0.2">
      <c r="R3402" s="152" t="s">
        <v>90</v>
      </c>
      <c r="S3402" s="152"/>
      <c r="T3402" s="152" t="s">
        <v>89</v>
      </c>
      <c r="U3402" s="164">
        <v>40382</v>
      </c>
      <c r="V3402" s="154">
        <v>330.02328999999997</v>
      </c>
      <c r="W3402" s="154">
        <v>320.75031999999999</v>
      </c>
      <c r="X3402" s="154">
        <v>331.43058000000002</v>
      </c>
      <c r="Y3402" s="154">
        <f t="shared" si="583"/>
        <v>10.680260000000033</v>
      </c>
      <c r="Z3402" s="154">
        <f t="shared" si="584"/>
        <v>1.4072900000000459</v>
      </c>
      <c r="AA3402" s="154">
        <f t="shared" si="585"/>
        <v>-9.2729699999999866</v>
      </c>
      <c r="AB3402" s="155">
        <f t="shared" si="578"/>
        <v>8.5926960000000054</v>
      </c>
      <c r="AC3402" s="155">
        <f t="shared" si="586"/>
        <v>9.2729699999999866</v>
      </c>
      <c r="AD3402" s="155">
        <f t="shared" si="579"/>
        <v>7.7052023333333315</v>
      </c>
      <c r="AE3402" s="152">
        <f t="shared" si="587"/>
        <v>0</v>
      </c>
      <c r="AF3402" s="152"/>
      <c r="AG3402" s="156">
        <v>40382</v>
      </c>
      <c r="AH3402" s="159">
        <v>228.505</v>
      </c>
      <c r="AI3402" s="155">
        <f t="shared" si="580"/>
        <v>227.29653466666662</v>
      </c>
      <c r="AJ3402" s="158">
        <f t="shared" si="588"/>
        <v>4.0581037614056528E-2</v>
      </c>
      <c r="AK3402" s="155">
        <f t="shared" si="581"/>
        <v>3.4119923800064754E-2</v>
      </c>
      <c r="AL3402" s="158">
        <f t="shared" si="582"/>
        <v>3.3899339225004523E-2</v>
      </c>
    </row>
    <row r="3403" spans="18:38" ht="14.25" x14ac:dyDescent="0.2">
      <c r="R3403" s="152" t="s">
        <v>90</v>
      </c>
      <c r="S3403" s="152"/>
      <c r="T3403" s="152" t="s">
        <v>89</v>
      </c>
      <c r="U3403" s="164">
        <v>40383</v>
      </c>
      <c r="V3403" s="154">
        <v>332.29917</v>
      </c>
      <c r="W3403" s="154">
        <v>321.12508000000003</v>
      </c>
      <c r="X3403" s="154">
        <v>332.30592999999999</v>
      </c>
      <c r="Y3403" s="154">
        <f t="shared" si="583"/>
        <v>11.180849999999964</v>
      </c>
      <c r="Z3403" s="154">
        <f t="shared" si="584"/>
        <v>6.7599999999856664E-3</v>
      </c>
      <c r="AA3403" s="154">
        <f t="shared" si="585"/>
        <v>-11.174089999999978</v>
      </c>
      <c r="AB3403" s="155">
        <f t="shared" si="578"/>
        <v>8.78506066666667</v>
      </c>
      <c r="AC3403" s="155">
        <f t="shared" si="586"/>
        <v>11.174089999999978</v>
      </c>
      <c r="AD3403" s="155">
        <f t="shared" si="579"/>
        <v>7.8928336666666628</v>
      </c>
      <c r="AE3403" s="152">
        <f t="shared" si="587"/>
        <v>0</v>
      </c>
      <c r="AF3403" s="152"/>
      <c r="AG3403" s="156">
        <v>40383</v>
      </c>
      <c r="AH3403" s="159">
        <v>203.1079</v>
      </c>
      <c r="AI3403" s="155">
        <f t="shared" si="580"/>
        <v>225.72965399999993</v>
      </c>
      <c r="AJ3403" s="158">
        <f t="shared" si="588"/>
        <v>5.5015536077129341E-2</v>
      </c>
      <c r="AK3403" s="155">
        <f t="shared" si="581"/>
        <v>3.5214759606262844E-2</v>
      </c>
      <c r="AL3403" s="158">
        <f t="shared" si="582"/>
        <v>3.4965869688821059E-2</v>
      </c>
    </row>
    <row r="3404" spans="18:38" ht="14.25" x14ac:dyDescent="0.2">
      <c r="R3404" s="152" t="s">
        <v>90</v>
      </c>
      <c r="S3404" s="152"/>
      <c r="T3404" s="152" t="s">
        <v>89</v>
      </c>
      <c r="U3404" s="164">
        <v>40384</v>
      </c>
      <c r="V3404" s="154">
        <v>330.60381999999998</v>
      </c>
      <c r="W3404" s="154">
        <v>325.03859999999997</v>
      </c>
      <c r="X3404" s="154">
        <v>331.31655000000001</v>
      </c>
      <c r="Y3404" s="154">
        <f t="shared" si="583"/>
        <v>6.2779500000000326</v>
      </c>
      <c r="Z3404" s="154">
        <f t="shared" si="584"/>
        <v>0.71273000000002185</v>
      </c>
      <c r="AA3404" s="154">
        <f t="shared" si="585"/>
        <v>-5.5652200000000107</v>
      </c>
      <c r="AB3404" s="155">
        <f t="shared" si="578"/>
        <v>8.866676333333336</v>
      </c>
      <c r="AC3404" s="155">
        <f t="shared" si="586"/>
        <v>5.5652200000000107</v>
      </c>
      <c r="AD3404" s="155">
        <f t="shared" si="579"/>
        <v>7.9458776666666626</v>
      </c>
      <c r="AE3404" s="152">
        <f t="shared" si="587"/>
        <v>0</v>
      </c>
      <c r="AF3404" s="152"/>
      <c r="AG3404" s="156">
        <v>40384</v>
      </c>
      <c r="AH3404" s="159">
        <v>199.17407</v>
      </c>
      <c r="AI3404" s="155">
        <f t="shared" si="580"/>
        <v>224.11226899999994</v>
      </c>
      <c r="AJ3404" s="158">
        <f t="shared" si="588"/>
        <v>2.7941488568265994E-2</v>
      </c>
      <c r="AK3404" s="155">
        <f t="shared" si="581"/>
        <v>3.5611359854938955E-2</v>
      </c>
      <c r="AL3404" s="158">
        <f t="shared" si="582"/>
        <v>3.5454898128163902E-2</v>
      </c>
    </row>
    <row r="3405" spans="18:38" ht="14.25" x14ac:dyDescent="0.2">
      <c r="R3405" s="152" t="s">
        <v>90</v>
      </c>
      <c r="S3405" s="152"/>
      <c r="T3405" s="152" t="s">
        <v>89</v>
      </c>
      <c r="U3405" s="164">
        <v>40385</v>
      </c>
      <c r="V3405" s="154">
        <v>331.37612000000001</v>
      </c>
      <c r="W3405" s="154">
        <v>322.99153999999999</v>
      </c>
      <c r="X3405" s="154">
        <v>331.16422</v>
      </c>
      <c r="Y3405" s="154">
        <f t="shared" si="583"/>
        <v>8.1726800000000139</v>
      </c>
      <c r="Z3405" s="154">
        <f t="shared" si="584"/>
        <v>-0.21190000000001419</v>
      </c>
      <c r="AA3405" s="154">
        <f t="shared" si="585"/>
        <v>-8.3845800000000281</v>
      </c>
      <c r="AB3405" s="155">
        <f t="shared" si="578"/>
        <v>8.8838363333333348</v>
      </c>
      <c r="AC3405" s="155">
        <f t="shared" si="586"/>
        <v>8.3845800000000281</v>
      </c>
      <c r="AD3405" s="155">
        <f t="shared" si="579"/>
        <v>7.969165333333331</v>
      </c>
      <c r="AE3405" s="152">
        <f t="shared" si="587"/>
        <v>0</v>
      </c>
      <c r="AF3405" s="152"/>
      <c r="AG3405" s="156">
        <v>40385</v>
      </c>
      <c r="AH3405" s="159">
        <v>214.97277</v>
      </c>
      <c r="AI3405" s="155">
        <f t="shared" si="580"/>
        <v>223.62809999999996</v>
      </c>
      <c r="AJ3405" s="158">
        <f t="shared" si="588"/>
        <v>3.9002986285193365E-2</v>
      </c>
      <c r="AK3405" s="155">
        <f t="shared" si="581"/>
        <v>3.5795116283903097E-2</v>
      </c>
      <c r="AL3405" s="158">
        <f t="shared" si="582"/>
        <v>3.5635795918908815E-2</v>
      </c>
    </row>
    <row r="3406" spans="18:38" ht="14.25" x14ac:dyDescent="0.2">
      <c r="R3406" s="152" t="s">
        <v>90</v>
      </c>
      <c r="S3406" s="152"/>
      <c r="T3406" s="152" t="s">
        <v>89</v>
      </c>
      <c r="U3406" s="164">
        <v>40386</v>
      </c>
      <c r="V3406" s="154">
        <v>330.74518999999998</v>
      </c>
      <c r="W3406" s="154">
        <v>319.30788999999999</v>
      </c>
      <c r="X3406" s="154">
        <v>335.96188000000001</v>
      </c>
      <c r="Y3406" s="154">
        <f t="shared" si="583"/>
        <v>16.653990000000022</v>
      </c>
      <c r="Z3406" s="154">
        <f t="shared" si="584"/>
        <v>5.2166900000000282</v>
      </c>
      <c r="AA3406" s="154">
        <f t="shared" si="585"/>
        <v>-11.437299999999993</v>
      </c>
      <c r="AB3406" s="155">
        <f t="shared" si="578"/>
        <v>9.3051303333333344</v>
      </c>
      <c r="AC3406" s="155">
        <f t="shared" si="586"/>
        <v>11.437299999999993</v>
      </c>
      <c r="AD3406" s="155">
        <f t="shared" si="579"/>
        <v>8.3135406666666629</v>
      </c>
      <c r="AE3406" s="152">
        <f t="shared" si="587"/>
        <v>0</v>
      </c>
      <c r="AF3406" s="152"/>
      <c r="AG3406" s="156">
        <v>40386</v>
      </c>
      <c r="AH3406" s="159">
        <v>211.1584</v>
      </c>
      <c r="AI3406" s="155">
        <f t="shared" si="580"/>
        <v>223.12855866666669</v>
      </c>
      <c r="AJ3406" s="158">
        <f t="shared" si="588"/>
        <v>5.4164551351023653E-2</v>
      </c>
      <c r="AK3406" s="155">
        <f t="shared" si="581"/>
        <v>3.7437572923753701E-2</v>
      </c>
      <c r="AL3406" s="158">
        <f t="shared" si="582"/>
        <v>3.7258971762042882E-2</v>
      </c>
    </row>
    <row r="3407" spans="18:38" ht="14.25" x14ac:dyDescent="0.2">
      <c r="R3407" s="152" t="s">
        <v>90</v>
      </c>
      <c r="S3407" s="152"/>
      <c r="T3407" s="152" t="s">
        <v>89</v>
      </c>
      <c r="U3407" s="164">
        <v>40387</v>
      </c>
      <c r="V3407" s="154">
        <v>336.56072999999998</v>
      </c>
      <c r="W3407" s="154">
        <v>321.79707000000002</v>
      </c>
      <c r="X3407" s="154">
        <v>336.69783000000001</v>
      </c>
      <c r="Y3407" s="154">
        <f t="shared" si="583"/>
        <v>14.900759999999991</v>
      </c>
      <c r="Z3407" s="154">
        <f t="shared" si="584"/>
        <v>0.1371000000000322</v>
      </c>
      <c r="AA3407" s="154">
        <f t="shared" si="585"/>
        <v>-14.763659999999959</v>
      </c>
      <c r="AB3407" s="155">
        <f t="shared" si="578"/>
        <v>9.6545753333333337</v>
      </c>
      <c r="AC3407" s="155">
        <f t="shared" si="586"/>
        <v>14.763659999999959</v>
      </c>
      <c r="AD3407" s="155">
        <f t="shared" si="579"/>
        <v>8.7329983333333292</v>
      </c>
      <c r="AE3407" s="152">
        <f t="shared" si="587"/>
        <v>0</v>
      </c>
      <c r="AF3407" s="152"/>
      <c r="AG3407" s="156">
        <v>40387</v>
      </c>
      <c r="AH3407" s="159">
        <v>222.45032</v>
      </c>
      <c r="AI3407" s="155">
        <f t="shared" si="580"/>
        <v>222.41142433333334</v>
      </c>
      <c r="AJ3407" s="158">
        <f t="shared" si="588"/>
        <v>6.6368346874034423E-2</v>
      </c>
      <c r="AK3407" s="155">
        <f t="shared" si="581"/>
        <v>3.935200299050981E-2</v>
      </c>
      <c r="AL3407" s="158">
        <f t="shared" si="582"/>
        <v>3.9265061853319974E-2</v>
      </c>
    </row>
    <row r="3408" spans="18:38" ht="14.25" x14ac:dyDescent="0.2">
      <c r="R3408" s="152" t="s">
        <v>90</v>
      </c>
      <c r="S3408" s="152"/>
      <c r="T3408" s="152" t="s">
        <v>89</v>
      </c>
      <c r="U3408" s="164">
        <v>40388</v>
      </c>
      <c r="V3408" s="154">
        <v>336.25146000000001</v>
      </c>
      <c r="W3408" s="154">
        <v>328.51224999999999</v>
      </c>
      <c r="X3408" s="154">
        <v>336.46911</v>
      </c>
      <c r="Y3408" s="154">
        <f t="shared" si="583"/>
        <v>7.956860000000006</v>
      </c>
      <c r="Z3408" s="154">
        <f t="shared" si="584"/>
        <v>0.21764999999999191</v>
      </c>
      <c r="AA3408" s="154">
        <f t="shared" si="585"/>
        <v>-7.7392100000000141</v>
      </c>
      <c r="AB3408" s="155">
        <f t="shared" si="578"/>
        <v>9.664081666666668</v>
      </c>
      <c r="AC3408" s="155">
        <f t="shared" si="586"/>
        <v>7.7392100000000141</v>
      </c>
      <c r="AD3408" s="155">
        <f t="shared" si="579"/>
        <v>8.7756219999999967</v>
      </c>
      <c r="AE3408" s="152">
        <f t="shared" si="587"/>
        <v>0</v>
      </c>
      <c r="AF3408" s="152"/>
      <c r="AG3408" s="156">
        <v>40388</v>
      </c>
      <c r="AH3408" s="159">
        <v>224.02576999999999</v>
      </c>
      <c r="AI3408" s="155">
        <f t="shared" si="580"/>
        <v>221.71693000000002</v>
      </c>
      <c r="AJ3408" s="158">
        <f t="shared" si="588"/>
        <v>3.4546070302537132E-2</v>
      </c>
      <c r="AK3408" s="155">
        <f t="shared" si="581"/>
        <v>3.9624058669254024E-2</v>
      </c>
      <c r="AL3408" s="158">
        <f t="shared" si="582"/>
        <v>3.9580297273645253E-2</v>
      </c>
    </row>
    <row r="3409" spans="18:38" ht="14.25" x14ac:dyDescent="0.2">
      <c r="R3409" s="152" t="s">
        <v>90</v>
      </c>
      <c r="S3409" s="152"/>
      <c r="T3409" s="152" t="s">
        <v>89</v>
      </c>
      <c r="U3409" s="164">
        <v>40389</v>
      </c>
      <c r="V3409" s="154">
        <v>337.26557000000003</v>
      </c>
      <c r="W3409" s="154">
        <v>331.27077000000003</v>
      </c>
      <c r="X3409" s="154">
        <v>338.84509000000003</v>
      </c>
      <c r="Y3409" s="154">
        <f t="shared" si="583"/>
        <v>7.5743200000000002</v>
      </c>
      <c r="Z3409" s="154">
        <f t="shared" si="584"/>
        <v>1.5795200000000023</v>
      </c>
      <c r="AA3409" s="154">
        <f t="shared" si="585"/>
        <v>-5.9947999999999979</v>
      </c>
      <c r="AB3409" s="155">
        <f t="shared" si="578"/>
        <v>9.7191230000000015</v>
      </c>
      <c r="AC3409" s="155">
        <f t="shared" si="586"/>
        <v>5.9947999999999979</v>
      </c>
      <c r="AD3409" s="155">
        <f t="shared" si="579"/>
        <v>8.8506139999999984</v>
      </c>
      <c r="AE3409" s="152">
        <f t="shared" si="587"/>
        <v>0</v>
      </c>
      <c r="AF3409" s="152"/>
      <c r="AG3409" s="156">
        <v>40389</v>
      </c>
      <c r="AH3409" s="159">
        <v>223.38380999999998</v>
      </c>
      <c r="AI3409" s="155">
        <f t="shared" si="580"/>
        <v>220.85347666666669</v>
      </c>
      <c r="AJ3409" s="158">
        <f t="shared" si="588"/>
        <v>2.6836322650240402E-2</v>
      </c>
      <c r="AK3409" s="155">
        <f t="shared" si="581"/>
        <v>4.0017836727467067E-2</v>
      </c>
      <c r="AL3409" s="158">
        <f t="shared" si="582"/>
        <v>4.0074596667356049E-2</v>
      </c>
    </row>
    <row r="3410" spans="18:38" ht="14.25" x14ac:dyDescent="0.2">
      <c r="R3410" s="152" t="s">
        <v>90</v>
      </c>
      <c r="S3410" s="152"/>
      <c r="T3410" s="152" t="s">
        <v>89</v>
      </c>
      <c r="U3410" s="164">
        <v>40390</v>
      </c>
      <c r="V3410" s="154">
        <v>332.58742999999998</v>
      </c>
      <c r="W3410" s="154">
        <v>325.20618000000002</v>
      </c>
      <c r="X3410" s="154">
        <v>332.61144999999999</v>
      </c>
      <c r="Y3410" s="154">
        <f t="shared" si="583"/>
        <v>7.4052699999999732</v>
      </c>
      <c r="Z3410" s="154">
        <f t="shared" si="584"/>
        <v>2.4020000000007258E-2</v>
      </c>
      <c r="AA3410" s="154">
        <f t="shared" si="585"/>
        <v>-7.3812499999999659</v>
      </c>
      <c r="AB3410" s="155">
        <f t="shared" si="578"/>
        <v>9.7774803333333331</v>
      </c>
      <c r="AC3410" s="155">
        <f t="shared" si="586"/>
        <v>7.3812499999999659</v>
      </c>
      <c r="AD3410" s="155">
        <f t="shared" si="579"/>
        <v>8.9067116666666628</v>
      </c>
      <c r="AE3410" s="152">
        <f t="shared" si="587"/>
        <v>0</v>
      </c>
      <c r="AF3410" s="152"/>
      <c r="AG3410" s="156">
        <v>40390</v>
      </c>
      <c r="AH3410" s="159">
        <v>207.42644999999999</v>
      </c>
      <c r="AI3410" s="155">
        <f t="shared" si="580"/>
        <v>219.54898633333335</v>
      </c>
      <c r="AJ3410" s="158">
        <f t="shared" si="588"/>
        <v>3.5584902503995833E-2</v>
      </c>
      <c r="AK3410" s="155">
        <f t="shared" si="581"/>
        <v>4.0433627389693576E-2</v>
      </c>
      <c r="AL3410" s="158">
        <f t="shared" si="582"/>
        <v>4.0568220402274702E-2</v>
      </c>
    </row>
    <row r="3411" spans="18:38" ht="14.25" x14ac:dyDescent="0.2">
      <c r="R3411" s="152" t="s">
        <v>90</v>
      </c>
      <c r="S3411" s="152"/>
      <c r="T3411" s="152" t="s">
        <v>89</v>
      </c>
      <c r="U3411" s="164">
        <v>40391</v>
      </c>
      <c r="V3411" s="154">
        <v>332.70551999999998</v>
      </c>
      <c r="W3411" s="154">
        <v>328.58850000000001</v>
      </c>
      <c r="X3411" s="154">
        <v>333.96343000000002</v>
      </c>
      <c r="Y3411" s="154">
        <f t="shared" si="583"/>
        <v>5.3749300000000062</v>
      </c>
      <c r="Z3411" s="154">
        <f t="shared" si="584"/>
        <v>1.2579100000000381</v>
      </c>
      <c r="AA3411" s="154">
        <f t="shared" si="585"/>
        <v>-4.1170199999999681</v>
      </c>
      <c r="AB3411" s="155">
        <f t="shared" si="578"/>
        <v>9.8485556666666678</v>
      </c>
      <c r="AC3411" s="155">
        <f t="shared" si="586"/>
        <v>4.1170199999999681</v>
      </c>
      <c r="AD3411" s="155">
        <f t="shared" si="579"/>
        <v>9.0066329999999954</v>
      </c>
      <c r="AE3411" s="152">
        <f t="shared" si="587"/>
        <v>0</v>
      </c>
      <c r="AF3411" s="152"/>
      <c r="AG3411" s="156">
        <v>40391</v>
      </c>
      <c r="AH3411" s="159">
        <v>195.68854999999996</v>
      </c>
      <c r="AI3411" s="155">
        <f t="shared" si="580"/>
        <v>218.06820100000004</v>
      </c>
      <c r="AJ3411" s="158">
        <f t="shared" si="588"/>
        <v>2.1038635116873056E-2</v>
      </c>
      <c r="AK3411" s="155">
        <f t="shared" si="581"/>
        <v>4.0979518372233986E-2</v>
      </c>
      <c r="AL3411" s="158">
        <f t="shared" si="582"/>
        <v>4.1301909029826833E-2</v>
      </c>
    </row>
    <row r="3412" spans="18:38" ht="14.25" x14ac:dyDescent="0.2">
      <c r="R3412" s="152" t="s">
        <v>90</v>
      </c>
      <c r="S3412" s="152"/>
      <c r="T3412" s="152" t="s">
        <v>89</v>
      </c>
      <c r="U3412" s="164">
        <v>40392</v>
      </c>
      <c r="V3412" s="154">
        <v>334.25292000000002</v>
      </c>
      <c r="W3412" s="154">
        <v>326.41007999999999</v>
      </c>
      <c r="X3412" s="154">
        <v>335.18936000000002</v>
      </c>
      <c r="Y3412" s="154">
        <f t="shared" si="583"/>
        <v>8.7792800000000284</v>
      </c>
      <c r="Z3412" s="154">
        <f t="shared" si="584"/>
        <v>0.9364400000000046</v>
      </c>
      <c r="AA3412" s="154">
        <f t="shared" si="585"/>
        <v>-7.8428400000000238</v>
      </c>
      <c r="AB3412" s="155">
        <f t="shared" si="578"/>
        <v>9.7357333333333358</v>
      </c>
      <c r="AC3412" s="155">
        <f t="shared" si="586"/>
        <v>7.8428400000000238</v>
      </c>
      <c r="AD3412" s="155">
        <f t="shared" si="579"/>
        <v>8.8637563333333294</v>
      </c>
      <c r="AE3412" s="152">
        <f t="shared" si="587"/>
        <v>0</v>
      </c>
      <c r="AF3412" s="152"/>
      <c r="AG3412" s="156">
        <v>40392</v>
      </c>
      <c r="AH3412" s="159">
        <v>206.11625000000001</v>
      </c>
      <c r="AI3412" s="155">
        <f t="shared" si="580"/>
        <v>217.66852633333338</v>
      </c>
      <c r="AJ3412" s="158">
        <f t="shared" si="588"/>
        <v>3.8050566124699162E-2</v>
      </c>
      <c r="AK3412" s="155">
        <f t="shared" si="581"/>
        <v>4.0394167522131826E-2</v>
      </c>
      <c r="AL3412" s="158">
        <f t="shared" si="582"/>
        <v>4.0721350406716789E-2</v>
      </c>
    </row>
    <row r="3413" spans="18:38" ht="14.25" x14ac:dyDescent="0.2">
      <c r="R3413" s="152" t="s">
        <v>90</v>
      </c>
      <c r="S3413" s="152"/>
      <c r="T3413" s="152" t="s">
        <v>89</v>
      </c>
      <c r="U3413" s="164">
        <v>40393</v>
      </c>
      <c r="V3413" s="154">
        <v>334.46152000000001</v>
      </c>
      <c r="W3413" s="154">
        <v>324.38045</v>
      </c>
      <c r="X3413" s="154">
        <v>335.70477</v>
      </c>
      <c r="Y3413" s="154">
        <f t="shared" si="583"/>
        <v>11.32432</v>
      </c>
      <c r="Z3413" s="154">
        <f t="shared" si="584"/>
        <v>1.2432499999999891</v>
      </c>
      <c r="AA3413" s="154">
        <f t="shared" si="585"/>
        <v>-10.081070000000011</v>
      </c>
      <c r="AB3413" s="155">
        <f t="shared" si="578"/>
        <v>9.8079176666666701</v>
      </c>
      <c r="AC3413" s="155">
        <f t="shared" si="586"/>
        <v>10.081070000000011</v>
      </c>
      <c r="AD3413" s="155">
        <f t="shared" si="579"/>
        <v>8.8963256666666641</v>
      </c>
      <c r="AE3413" s="152">
        <f t="shared" si="587"/>
        <v>0</v>
      </c>
      <c r="AF3413" s="152"/>
      <c r="AG3413" s="156">
        <v>40393</v>
      </c>
      <c r="AH3413" s="159">
        <v>210.66580999999996</v>
      </c>
      <c r="AI3413" s="155">
        <f t="shared" si="580"/>
        <v>217.42093300000002</v>
      </c>
      <c r="AJ3413" s="158">
        <f t="shared" si="588"/>
        <v>4.7853374973376141E-2</v>
      </c>
      <c r="AK3413" s="155">
        <f t="shared" si="581"/>
        <v>4.0597830114329013E-2</v>
      </c>
      <c r="AL3413" s="158">
        <f t="shared" si="582"/>
        <v>4.0917521344031135E-2</v>
      </c>
    </row>
    <row r="3414" spans="18:38" ht="14.25" x14ac:dyDescent="0.2">
      <c r="R3414" s="152" t="s">
        <v>90</v>
      </c>
      <c r="S3414" s="152"/>
      <c r="T3414" s="152" t="s">
        <v>89</v>
      </c>
      <c r="U3414" s="164">
        <v>40394</v>
      </c>
      <c r="V3414" s="154">
        <v>336.31954000000002</v>
      </c>
      <c r="W3414" s="154">
        <v>328.09586000000002</v>
      </c>
      <c r="X3414" s="154">
        <v>336.38436000000002</v>
      </c>
      <c r="Y3414" s="154">
        <f t="shared" si="583"/>
        <v>8.2884999999999991</v>
      </c>
      <c r="Z3414" s="154">
        <f t="shared" si="584"/>
        <v>6.4819999999997435E-2</v>
      </c>
      <c r="AA3414" s="154">
        <f t="shared" si="585"/>
        <v>-8.2236800000000017</v>
      </c>
      <c r="AB3414" s="155">
        <f t="shared" si="578"/>
        <v>9.7561283333333382</v>
      </c>
      <c r="AC3414" s="155">
        <f t="shared" si="586"/>
        <v>8.2236800000000017</v>
      </c>
      <c r="AD3414" s="155">
        <f t="shared" si="579"/>
        <v>8.9616639999999972</v>
      </c>
      <c r="AE3414" s="152">
        <f t="shared" si="587"/>
        <v>0</v>
      </c>
      <c r="AF3414" s="152"/>
      <c r="AG3414" s="156">
        <v>40394</v>
      </c>
      <c r="AH3414" s="159">
        <v>203.79497000000001</v>
      </c>
      <c r="AI3414" s="155">
        <f t="shared" si="580"/>
        <v>216.15452233333335</v>
      </c>
      <c r="AJ3414" s="158">
        <f t="shared" si="588"/>
        <v>4.0352713317703577E-2</v>
      </c>
      <c r="AK3414" s="155">
        <f t="shared" si="581"/>
        <v>4.1079416387568658E-2</v>
      </c>
      <c r="AL3414" s="158">
        <f t="shared" si="582"/>
        <v>4.1459525820977991E-2</v>
      </c>
    </row>
    <row r="3415" spans="18:38" ht="14.25" x14ac:dyDescent="0.2">
      <c r="R3415" s="152" t="s">
        <v>90</v>
      </c>
      <c r="S3415" s="152"/>
      <c r="T3415" s="152" t="s">
        <v>89</v>
      </c>
      <c r="U3415" s="164">
        <v>40395</v>
      </c>
      <c r="V3415" s="154">
        <v>335.17775</v>
      </c>
      <c r="W3415" s="154">
        <v>319.50554</v>
      </c>
      <c r="X3415" s="154">
        <v>336.15402</v>
      </c>
      <c r="Y3415" s="154">
        <f t="shared" si="583"/>
        <v>16.648480000000006</v>
      </c>
      <c r="Z3415" s="154">
        <f t="shared" si="584"/>
        <v>0.97626999999999953</v>
      </c>
      <c r="AA3415" s="154">
        <f t="shared" si="585"/>
        <v>-15.672210000000007</v>
      </c>
      <c r="AB3415" s="155">
        <f t="shared" si="578"/>
        <v>9.8390290000000036</v>
      </c>
      <c r="AC3415" s="155">
        <f t="shared" si="586"/>
        <v>15.672210000000007</v>
      </c>
      <c r="AD3415" s="155">
        <f t="shared" si="579"/>
        <v>8.9987409999999972</v>
      </c>
      <c r="AE3415" s="152">
        <f t="shared" si="587"/>
        <v>0</v>
      </c>
      <c r="AF3415" s="152"/>
      <c r="AG3415" s="156">
        <v>40395</v>
      </c>
      <c r="AH3415" s="159">
        <v>198.00570999999997</v>
      </c>
      <c r="AI3415" s="155">
        <f t="shared" si="580"/>
        <v>215.17956066666673</v>
      </c>
      <c r="AJ3415" s="158">
        <f t="shared" si="588"/>
        <v>7.9150293191039847E-2</v>
      </c>
      <c r="AK3415" s="155">
        <f t="shared" si="581"/>
        <v>4.1582136780799459E-2</v>
      </c>
      <c r="AL3415" s="158">
        <f t="shared" si="582"/>
        <v>4.1819682929550586E-2</v>
      </c>
    </row>
    <row r="3416" spans="18:38" ht="14.25" x14ac:dyDescent="0.2">
      <c r="R3416" s="152" t="s">
        <v>90</v>
      </c>
      <c r="S3416" s="152"/>
      <c r="T3416" s="152" t="s">
        <v>89</v>
      </c>
      <c r="U3416" s="164">
        <v>40396</v>
      </c>
      <c r="V3416" s="154">
        <v>336.62270999999998</v>
      </c>
      <c r="W3416" s="154">
        <v>323.59703000000002</v>
      </c>
      <c r="X3416" s="154">
        <v>336.41016000000002</v>
      </c>
      <c r="Y3416" s="154">
        <f t="shared" si="583"/>
        <v>12.813130000000001</v>
      </c>
      <c r="Z3416" s="154">
        <f t="shared" si="584"/>
        <v>-0.21254999999996471</v>
      </c>
      <c r="AA3416" s="154">
        <f t="shared" si="585"/>
        <v>-13.025679999999966</v>
      </c>
      <c r="AB3416" s="155">
        <f t="shared" si="578"/>
        <v>10.039885333333336</v>
      </c>
      <c r="AC3416" s="155">
        <f t="shared" si="586"/>
        <v>13.025679999999966</v>
      </c>
      <c r="AD3416" s="155">
        <f t="shared" si="579"/>
        <v>9.2068996666666614</v>
      </c>
      <c r="AE3416" s="152">
        <f t="shared" si="587"/>
        <v>0</v>
      </c>
      <c r="AF3416" s="152"/>
      <c r="AG3416" s="156">
        <v>40396</v>
      </c>
      <c r="AH3416" s="159">
        <v>194.05576000000002</v>
      </c>
      <c r="AI3416" s="155">
        <f t="shared" si="580"/>
        <v>214.2236973333334</v>
      </c>
      <c r="AJ3416" s="158">
        <f t="shared" si="588"/>
        <v>6.7123387628380438E-2</v>
      </c>
      <c r="AK3416" s="155">
        <f t="shared" si="581"/>
        <v>4.2804771460169928E-2</v>
      </c>
      <c r="AL3416" s="158">
        <f t="shared" si="582"/>
        <v>4.2977970137172396E-2</v>
      </c>
    </row>
    <row r="3417" spans="18:38" ht="14.25" x14ac:dyDescent="0.2">
      <c r="R3417" s="152" t="s">
        <v>90</v>
      </c>
      <c r="S3417" s="152"/>
      <c r="T3417" s="152" t="s">
        <v>89</v>
      </c>
      <c r="U3417" s="164">
        <v>40397</v>
      </c>
      <c r="V3417" s="154">
        <v>335.88153</v>
      </c>
      <c r="W3417" s="154">
        <v>325.02237000000002</v>
      </c>
      <c r="X3417" s="154">
        <v>335.94274999999999</v>
      </c>
      <c r="Y3417" s="154">
        <f t="shared" si="583"/>
        <v>10.920379999999966</v>
      </c>
      <c r="Z3417" s="154">
        <f t="shared" si="584"/>
        <v>6.1219999999991614E-2</v>
      </c>
      <c r="AA3417" s="154">
        <f t="shared" si="585"/>
        <v>-10.859159999999974</v>
      </c>
      <c r="AB3417" s="155">
        <f t="shared" si="578"/>
        <v>10.043670333333335</v>
      </c>
      <c r="AC3417" s="155">
        <f t="shared" si="586"/>
        <v>10.859159999999974</v>
      </c>
      <c r="AD3417" s="155">
        <f t="shared" si="579"/>
        <v>9.2040436666666601</v>
      </c>
      <c r="AE3417" s="152">
        <f t="shared" si="587"/>
        <v>0</v>
      </c>
      <c r="AF3417" s="152"/>
      <c r="AG3417" s="156">
        <v>40397</v>
      </c>
      <c r="AH3417" s="159">
        <v>182.88733000000002</v>
      </c>
      <c r="AI3417" s="155">
        <f t="shared" si="580"/>
        <v>212.61537400000003</v>
      </c>
      <c r="AJ3417" s="158">
        <f t="shared" si="588"/>
        <v>5.9376229069558688E-2</v>
      </c>
      <c r="AK3417" s="155">
        <f t="shared" si="581"/>
        <v>4.320557342019303E-2</v>
      </c>
      <c r="AL3417" s="158">
        <f t="shared" si="582"/>
        <v>4.3289643140606841E-2</v>
      </c>
    </row>
    <row r="3418" spans="18:38" ht="14.25" x14ac:dyDescent="0.2">
      <c r="R3418" s="152" t="s">
        <v>90</v>
      </c>
      <c r="S3418" s="152"/>
      <c r="T3418" s="152" t="s">
        <v>89</v>
      </c>
      <c r="U3418" s="164">
        <v>40398</v>
      </c>
      <c r="V3418" s="154">
        <v>335.90973000000002</v>
      </c>
      <c r="W3418" s="154">
        <v>331.65845999999999</v>
      </c>
      <c r="X3418" s="154">
        <v>336.72361000000001</v>
      </c>
      <c r="Y3418" s="154">
        <f t="shared" si="583"/>
        <v>5.0651500000000169</v>
      </c>
      <c r="Z3418" s="154">
        <f t="shared" si="584"/>
        <v>0.81387999999998328</v>
      </c>
      <c r="AA3418" s="154">
        <f t="shared" si="585"/>
        <v>-4.2512700000000336</v>
      </c>
      <c r="AB3418" s="155">
        <f t="shared" si="578"/>
        <v>9.7631376666666689</v>
      </c>
      <c r="AC3418" s="155">
        <f t="shared" si="586"/>
        <v>4.2512700000000336</v>
      </c>
      <c r="AD3418" s="155">
        <f t="shared" si="579"/>
        <v>8.899603333333328</v>
      </c>
      <c r="AE3418" s="152">
        <f t="shared" si="587"/>
        <v>0</v>
      </c>
      <c r="AF3418" s="152"/>
      <c r="AG3418" s="156">
        <v>40398</v>
      </c>
      <c r="AH3418" s="159">
        <v>186.56842</v>
      </c>
      <c r="AI3418" s="155">
        <f t="shared" si="580"/>
        <v>211.39745266666668</v>
      </c>
      <c r="AJ3418" s="158">
        <f t="shared" si="588"/>
        <v>2.2786653818475996E-2</v>
      </c>
      <c r="AK3418" s="155">
        <f t="shared" si="581"/>
        <v>4.1965409968189406E-2</v>
      </c>
      <c r="AL3418" s="158">
        <f t="shared" si="582"/>
        <v>4.2098914727067685E-2</v>
      </c>
    </row>
    <row r="3419" spans="18:38" ht="14.25" x14ac:dyDescent="0.2">
      <c r="R3419" s="152" t="s">
        <v>90</v>
      </c>
      <c r="S3419" s="152"/>
      <c r="T3419" s="152" t="s">
        <v>89</v>
      </c>
      <c r="U3419" s="164">
        <v>40399</v>
      </c>
      <c r="V3419" s="154">
        <v>336.78003999999999</v>
      </c>
      <c r="W3419" s="154">
        <v>319.40796999999998</v>
      </c>
      <c r="X3419" s="154">
        <v>336.45652999999999</v>
      </c>
      <c r="Y3419" s="154">
        <f t="shared" si="583"/>
        <v>17.048560000000009</v>
      </c>
      <c r="Z3419" s="154">
        <f t="shared" si="584"/>
        <v>-0.32350999999999885</v>
      </c>
      <c r="AA3419" s="154">
        <f t="shared" si="585"/>
        <v>-17.372070000000008</v>
      </c>
      <c r="AB3419" s="155">
        <f t="shared" si="578"/>
        <v>10.146789000000004</v>
      </c>
      <c r="AC3419" s="155">
        <f t="shared" si="586"/>
        <v>17.372070000000008</v>
      </c>
      <c r="AD3419" s="155">
        <f t="shared" si="579"/>
        <v>9.3037016666666634</v>
      </c>
      <c r="AE3419" s="152">
        <f t="shared" si="587"/>
        <v>0</v>
      </c>
      <c r="AF3419" s="152"/>
      <c r="AG3419" s="156">
        <v>40399</v>
      </c>
      <c r="AH3419" s="159">
        <v>207.34436999999997</v>
      </c>
      <c r="AI3419" s="155">
        <f t="shared" si="580"/>
        <v>211.64236033333336</v>
      </c>
      <c r="AJ3419" s="158">
        <f t="shared" si="588"/>
        <v>8.3783659040272032E-2</v>
      </c>
      <c r="AK3419" s="155">
        <f t="shared" si="581"/>
        <v>4.3883332758950254E-2</v>
      </c>
      <c r="AL3419" s="158">
        <f t="shared" si="582"/>
        <v>4.3959544072431821E-2</v>
      </c>
    </row>
    <row r="3420" spans="18:38" ht="14.25" x14ac:dyDescent="0.2">
      <c r="R3420" s="152" t="s">
        <v>90</v>
      </c>
      <c r="S3420" s="152"/>
      <c r="T3420" s="152" t="s">
        <v>89</v>
      </c>
      <c r="U3420" s="164">
        <v>40400</v>
      </c>
      <c r="V3420" s="154">
        <v>337.52852000000001</v>
      </c>
      <c r="W3420" s="154">
        <v>333.49268999999998</v>
      </c>
      <c r="X3420" s="154">
        <v>338.20269999999999</v>
      </c>
      <c r="Y3420" s="154">
        <f t="shared" si="583"/>
        <v>4.7100100000000111</v>
      </c>
      <c r="Z3420" s="154">
        <f t="shared" si="584"/>
        <v>0.67417999999997846</v>
      </c>
      <c r="AA3420" s="154">
        <f t="shared" si="585"/>
        <v>-4.0358300000000327</v>
      </c>
      <c r="AB3420" s="155">
        <f t="shared" si="578"/>
        <v>10.054765000000003</v>
      </c>
      <c r="AC3420" s="155">
        <f t="shared" si="586"/>
        <v>4.0358300000000327</v>
      </c>
      <c r="AD3420" s="155">
        <f t="shared" si="579"/>
        <v>9.2090653333333332</v>
      </c>
      <c r="AE3420" s="152">
        <f t="shared" si="587"/>
        <v>0</v>
      </c>
      <c r="AF3420" s="152"/>
      <c r="AG3420" s="156">
        <v>40400</v>
      </c>
      <c r="AH3420" s="159">
        <v>218.11385000000001</v>
      </c>
      <c r="AI3420" s="155">
        <f t="shared" si="580"/>
        <v>212.172831</v>
      </c>
      <c r="AJ3420" s="158">
        <f t="shared" si="588"/>
        <v>1.8503318335814221E-2</v>
      </c>
      <c r="AK3420" s="155">
        <f t="shared" si="581"/>
        <v>4.3366755407702171E-2</v>
      </c>
      <c r="AL3420" s="158">
        <f t="shared" si="582"/>
        <v>4.3403603043470414E-2</v>
      </c>
    </row>
    <row r="3421" spans="18:38" ht="14.25" x14ac:dyDescent="0.2">
      <c r="R3421" s="152" t="s">
        <v>90</v>
      </c>
      <c r="S3421" s="152"/>
      <c r="T3421" s="152" t="s">
        <v>89</v>
      </c>
      <c r="U3421" s="164">
        <v>40401</v>
      </c>
      <c r="V3421" s="154">
        <v>334.82733000000002</v>
      </c>
      <c r="W3421" s="154">
        <v>327.08134000000001</v>
      </c>
      <c r="X3421" s="154">
        <v>334.82988</v>
      </c>
      <c r="Y3421" s="154">
        <f t="shared" si="583"/>
        <v>7.7485399999999913</v>
      </c>
      <c r="Z3421" s="154">
        <f t="shared" si="584"/>
        <v>2.5499999999851752E-3</v>
      </c>
      <c r="AA3421" s="154">
        <f t="shared" si="585"/>
        <v>-7.7459900000000061</v>
      </c>
      <c r="AB3421" s="155">
        <f t="shared" si="578"/>
        <v>9.8491250000000026</v>
      </c>
      <c r="AC3421" s="155">
        <f t="shared" si="586"/>
        <v>7.7459900000000061</v>
      </c>
      <c r="AD3421" s="155">
        <f t="shared" si="579"/>
        <v>9.0989406666666657</v>
      </c>
      <c r="AE3421" s="152">
        <f t="shared" si="587"/>
        <v>0</v>
      </c>
      <c r="AF3421" s="152"/>
      <c r="AG3421" s="156">
        <v>40401</v>
      </c>
      <c r="AH3421" s="159">
        <v>210.81811999999999</v>
      </c>
      <c r="AI3421" s="155">
        <f t="shared" si="580"/>
        <v>211.71562533333335</v>
      </c>
      <c r="AJ3421" s="158">
        <f t="shared" si="588"/>
        <v>3.67425247886662E-2</v>
      </c>
      <c r="AK3421" s="155">
        <f t="shared" si="581"/>
        <v>4.2951113876399084E-2</v>
      </c>
      <c r="AL3421" s="158">
        <f t="shared" si="582"/>
        <v>4.297718060412848E-2</v>
      </c>
    </row>
    <row r="3422" spans="18:38" ht="14.25" x14ac:dyDescent="0.2">
      <c r="R3422" s="152" t="s">
        <v>90</v>
      </c>
      <c r="S3422" s="152"/>
      <c r="T3422" s="152" t="s">
        <v>89</v>
      </c>
      <c r="U3422" s="164">
        <v>40402</v>
      </c>
      <c r="V3422" s="154">
        <v>333.27945</v>
      </c>
      <c r="W3422" s="154">
        <v>328.77983</v>
      </c>
      <c r="X3422" s="154">
        <v>335.66309000000001</v>
      </c>
      <c r="Y3422" s="154">
        <f t="shared" si="583"/>
        <v>6.883260000000007</v>
      </c>
      <c r="Z3422" s="154">
        <f t="shared" si="584"/>
        <v>2.383640000000014</v>
      </c>
      <c r="AA3422" s="154">
        <f t="shared" si="585"/>
        <v>-4.4996199999999931</v>
      </c>
      <c r="AB3422" s="155">
        <f t="shared" ref="AB3422:AB3485" si="589">AVERAGE(Y3393:Y3422)</f>
        <v>9.8014936666666674</v>
      </c>
      <c r="AC3422" s="155">
        <f t="shared" si="586"/>
        <v>4.4996199999999931</v>
      </c>
      <c r="AD3422" s="155">
        <f t="shared" ref="AD3422:AD3485" si="590">AVERAGE(AC3393:AC3422)</f>
        <v>8.9830186666666645</v>
      </c>
      <c r="AE3422" s="152">
        <f t="shared" si="587"/>
        <v>0</v>
      </c>
      <c r="AF3422" s="152"/>
      <c r="AG3422" s="156">
        <v>40402</v>
      </c>
      <c r="AH3422" s="159">
        <v>224.77656999999999</v>
      </c>
      <c r="AI3422" s="155">
        <f t="shared" ref="AI3422:AI3485" si="591">AVERAGE(AH3393:AH3422)</f>
        <v>211.60356099999998</v>
      </c>
      <c r="AJ3422" s="158">
        <f t="shared" si="588"/>
        <v>2.0018189618250661E-2</v>
      </c>
      <c r="AK3422" s="155">
        <f t="shared" ref="AK3422:AK3485" si="592">AVERAGE(AJ3393:AJ3422)</f>
        <v>4.2452825884999615E-2</v>
      </c>
      <c r="AL3422" s="158">
        <f t="shared" ref="AL3422:AL3485" si="593">AD3422/AI3422</f>
        <v>4.2452114814205161E-2</v>
      </c>
    </row>
    <row r="3423" spans="18:38" ht="14.25" x14ac:dyDescent="0.2">
      <c r="R3423" s="152" t="s">
        <v>90</v>
      </c>
      <c r="S3423" s="152"/>
      <c r="T3423" s="152" t="s">
        <v>89</v>
      </c>
      <c r="U3423" s="164">
        <v>40403</v>
      </c>
      <c r="V3423" s="154">
        <v>335.89366999999999</v>
      </c>
      <c r="W3423" s="154">
        <v>325.91224</v>
      </c>
      <c r="X3423" s="154">
        <v>335.85933</v>
      </c>
      <c r="Y3423" s="154">
        <f t="shared" si="583"/>
        <v>9.9470900000000029</v>
      </c>
      <c r="Z3423" s="154">
        <f t="shared" si="584"/>
        <v>-3.4339999999986048E-2</v>
      </c>
      <c r="AA3423" s="154">
        <f t="shared" si="585"/>
        <v>-9.9814299999999889</v>
      </c>
      <c r="AB3423" s="155">
        <f t="shared" si="589"/>
        <v>9.7257203333333351</v>
      </c>
      <c r="AC3423" s="155">
        <f t="shared" si="586"/>
        <v>9.9814299999999889</v>
      </c>
      <c r="AD3423" s="155">
        <f t="shared" si="590"/>
        <v>8.9253146666666634</v>
      </c>
      <c r="AE3423" s="152">
        <f t="shared" si="587"/>
        <v>0</v>
      </c>
      <c r="AF3423" s="152"/>
      <c r="AG3423" s="156">
        <v>40403</v>
      </c>
      <c r="AH3423" s="159">
        <v>223.29949999999999</v>
      </c>
      <c r="AI3423" s="155">
        <f t="shared" si="591"/>
        <v>211.4426816666666</v>
      </c>
      <c r="AJ3423" s="158">
        <f t="shared" si="588"/>
        <v>4.4699741826560245E-2</v>
      </c>
      <c r="AK3423" s="155">
        <f t="shared" si="592"/>
        <v>4.2231401050014765E-2</v>
      </c>
      <c r="AL3423" s="158">
        <f t="shared" si="593"/>
        <v>4.221150903078863E-2</v>
      </c>
    </row>
    <row r="3424" spans="18:38" ht="14.25" x14ac:dyDescent="0.2">
      <c r="R3424" s="152" t="s">
        <v>90</v>
      </c>
      <c r="S3424" s="152"/>
      <c r="T3424" s="152" t="s">
        <v>89</v>
      </c>
      <c r="U3424" s="164">
        <v>40404</v>
      </c>
      <c r="V3424" s="154">
        <v>335.58076</v>
      </c>
      <c r="W3424" s="154">
        <v>335.31948999999997</v>
      </c>
      <c r="X3424" s="154">
        <v>336.95161999999999</v>
      </c>
      <c r="Y3424" s="154">
        <f t="shared" si="583"/>
        <v>1.6321300000000178</v>
      </c>
      <c r="Z3424" s="154">
        <f t="shared" si="584"/>
        <v>1.3708599999999933</v>
      </c>
      <c r="AA3424" s="154">
        <f t="shared" si="585"/>
        <v>-0.26127000000002454</v>
      </c>
      <c r="AB3424" s="155">
        <f t="shared" si="589"/>
        <v>9.2857526666666708</v>
      </c>
      <c r="AC3424" s="155">
        <f t="shared" si="586"/>
        <v>0.26127000000002454</v>
      </c>
      <c r="AD3424" s="155">
        <f t="shared" si="590"/>
        <v>8.5081199999999981</v>
      </c>
      <c r="AE3424" s="152">
        <f t="shared" si="587"/>
        <v>0</v>
      </c>
      <c r="AF3424" s="152"/>
      <c r="AG3424" s="156">
        <v>40404</v>
      </c>
      <c r="AH3424" s="159">
        <v>214.85759999999999</v>
      </c>
      <c r="AI3424" s="155">
        <f t="shared" si="591"/>
        <v>211.18654833333332</v>
      </c>
      <c r="AJ3424" s="158">
        <f t="shared" si="588"/>
        <v>1.2160146999688377E-3</v>
      </c>
      <c r="AK3424" s="155">
        <f t="shared" si="592"/>
        <v>4.035811890965009E-2</v>
      </c>
      <c r="AL3424" s="158">
        <f t="shared" si="593"/>
        <v>4.0287225048874435E-2</v>
      </c>
    </row>
    <row r="3425" spans="18:38" ht="14.25" x14ac:dyDescent="0.2">
      <c r="R3425" s="152" t="s">
        <v>90</v>
      </c>
      <c r="S3425" s="152"/>
      <c r="T3425" s="152" t="s">
        <v>89</v>
      </c>
      <c r="U3425" s="164">
        <v>40405</v>
      </c>
      <c r="V3425" s="154">
        <v>335.86421999999999</v>
      </c>
      <c r="W3425" s="154">
        <v>334.18284</v>
      </c>
      <c r="X3425" s="154">
        <v>336.93887999999998</v>
      </c>
      <c r="Y3425" s="154">
        <f t="shared" si="583"/>
        <v>2.7560399999999845</v>
      </c>
      <c r="Z3425" s="154">
        <f t="shared" si="584"/>
        <v>1.0746599999999944</v>
      </c>
      <c r="AA3425" s="154">
        <f t="shared" si="585"/>
        <v>-1.6813799999999901</v>
      </c>
      <c r="AB3425" s="155">
        <f t="shared" si="589"/>
        <v>8.9601863333333363</v>
      </c>
      <c r="AC3425" s="155">
        <f t="shared" si="586"/>
        <v>1.6813799999999901</v>
      </c>
      <c r="AD3425" s="155">
        <f t="shared" si="590"/>
        <v>8.1897829999999985</v>
      </c>
      <c r="AE3425" s="152">
        <f t="shared" si="587"/>
        <v>0</v>
      </c>
      <c r="AF3425" s="152"/>
      <c r="AG3425" s="156">
        <v>40405</v>
      </c>
      <c r="AH3425" s="159">
        <v>217.43210999999999</v>
      </c>
      <c r="AI3425" s="155">
        <f t="shared" si="591"/>
        <v>211.13714833333327</v>
      </c>
      <c r="AJ3425" s="158">
        <f t="shared" si="588"/>
        <v>7.7328964889316031E-3</v>
      </c>
      <c r="AK3425" s="155">
        <f t="shared" si="592"/>
        <v>3.8905699991045671E-2</v>
      </c>
      <c r="AL3425" s="158">
        <f t="shared" si="593"/>
        <v>3.8788924945933057E-2</v>
      </c>
    </row>
    <row r="3426" spans="18:38" ht="14.25" x14ac:dyDescent="0.2">
      <c r="R3426" s="152" t="s">
        <v>90</v>
      </c>
      <c r="S3426" s="152"/>
      <c r="T3426" s="152" t="s">
        <v>89</v>
      </c>
      <c r="U3426" s="164">
        <v>40406</v>
      </c>
      <c r="V3426" s="154">
        <v>336.48788999999999</v>
      </c>
      <c r="W3426" s="154">
        <v>334.80972000000003</v>
      </c>
      <c r="X3426" s="154">
        <v>338.50146000000001</v>
      </c>
      <c r="Y3426" s="154">
        <f t="shared" si="583"/>
        <v>3.6917399999999816</v>
      </c>
      <c r="Z3426" s="154">
        <f t="shared" si="584"/>
        <v>2.0135700000000156</v>
      </c>
      <c r="AA3426" s="154">
        <f t="shared" si="585"/>
        <v>-1.678169999999966</v>
      </c>
      <c r="AB3426" s="155">
        <f t="shared" si="589"/>
        <v>8.8542583333333376</v>
      </c>
      <c r="AC3426" s="155">
        <f t="shared" si="586"/>
        <v>1.678169999999966</v>
      </c>
      <c r="AD3426" s="155">
        <f t="shared" si="590"/>
        <v>8.0602633333333298</v>
      </c>
      <c r="AE3426" s="152">
        <f t="shared" si="587"/>
        <v>0</v>
      </c>
      <c r="AF3426" s="152"/>
      <c r="AG3426" s="156">
        <v>40406</v>
      </c>
      <c r="AH3426" s="159">
        <v>222.56934999999999</v>
      </c>
      <c r="AI3426" s="155">
        <f t="shared" si="591"/>
        <v>212.06794899999994</v>
      </c>
      <c r="AJ3426" s="158">
        <f t="shared" si="588"/>
        <v>7.5399869748461147E-3</v>
      </c>
      <c r="AK3426" s="155">
        <f t="shared" si="592"/>
        <v>3.8204229826981052E-2</v>
      </c>
      <c r="AL3426" s="158">
        <f t="shared" si="593"/>
        <v>3.8007927984126125E-2</v>
      </c>
    </row>
    <row r="3427" spans="18:38" ht="14.25" x14ac:dyDescent="0.2">
      <c r="R3427" s="152" t="s">
        <v>90</v>
      </c>
      <c r="S3427" s="152"/>
      <c r="T3427" s="152" t="s">
        <v>89</v>
      </c>
      <c r="U3427" s="164">
        <v>40407</v>
      </c>
      <c r="V3427" s="154">
        <v>338.43761999999998</v>
      </c>
      <c r="W3427" s="154">
        <v>332.57182999999998</v>
      </c>
      <c r="X3427" s="154">
        <v>338.43673000000001</v>
      </c>
      <c r="Y3427" s="154">
        <f t="shared" si="583"/>
        <v>5.8649000000000342</v>
      </c>
      <c r="Z3427" s="154">
        <f t="shared" si="584"/>
        <v>-8.8999999996985935E-4</v>
      </c>
      <c r="AA3427" s="154">
        <f t="shared" si="585"/>
        <v>-5.8657900000000041</v>
      </c>
      <c r="AB3427" s="155">
        <f t="shared" si="589"/>
        <v>8.9621506666666715</v>
      </c>
      <c r="AC3427" s="155">
        <f t="shared" si="586"/>
        <v>5.8657900000000041</v>
      </c>
      <c r="AD3427" s="155">
        <f t="shared" si="590"/>
        <v>8.1955616666666646</v>
      </c>
      <c r="AE3427" s="152">
        <f t="shared" si="587"/>
        <v>0</v>
      </c>
      <c r="AF3427" s="152"/>
      <c r="AG3427" s="156">
        <v>40407</v>
      </c>
      <c r="AH3427" s="159">
        <v>238.51393000000002</v>
      </c>
      <c r="AI3427" s="155">
        <f t="shared" si="591"/>
        <v>213.39088033333331</v>
      </c>
      <c r="AJ3427" s="158">
        <f t="shared" si="588"/>
        <v>2.4593070937198525E-2</v>
      </c>
      <c r="AK3427" s="155">
        <f t="shared" si="592"/>
        <v>3.8721080713565975E-2</v>
      </c>
      <c r="AL3427" s="158">
        <f t="shared" si="593"/>
        <v>3.8406335143585116E-2</v>
      </c>
    </row>
    <row r="3428" spans="18:38" ht="14.25" x14ac:dyDescent="0.2">
      <c r="R3428" s="152" t="s">
        <v>90</v>
      </c>
      <c r="S3428" s="152"/>
      <c r="T3428" s="152" t="s">
        <v>89</v>
      </c>
      <c r="U3428" s="164">
        <v>40408</v>
      </c>
      <c r="V3428" s="154">
        <v>335.43097</v>
      </c>
      <c r="W3428" s="154">
        <v>333.45881000000003</v>
      </c>
      <c r="X3428" s="154">
        <v>338.68822999999998</v>
      </c>
      <c r="Y3428" s="154">
        <f t="shared" si="583"/>
        <v>5.2294199999999478</v>
      </c>
      <c r="Z3428" s="154">
        <f t="shared" si="584"/>
        <v>3.2572599999999738</v>
      </c>
      <c r="AA3428" s="154">
        <f t="shared" si="585"/>
        <v>-1.9721599999999739</v>
      </c>
      <c r="AB3428" s="155">
        <f t="shared" si="589"/>
        <v>8.9624320000000015</v>
      </c>
      <c r="AC3428" s="155">
        <f t="shared" si="586"/>
        <v>1.9721599999999739</v>
      </c>
      <c r="AD3428" s="155">
        <f t="shared" si="590"/>
        <v>8.0856909999999971</v>
      </c>
      <c r="AE3428" s="152">
        <f t="shared" si="587"/>
        <v>0</v>
      </c>
      <c r="AF3428" s="152"/>
      <c r="AG3428" s="156">
        <v>40408</v>
      </c>
      <c r="AH3428" s="159">
        <v>239.25238999999999</v>
      </c>
      <c r="AI3428" s="155">
        <f t="shared" si="591"/>
        <v>214.00676399999995</v>
      </c>
      <c r="AJ3428" s="158">
        <f t="shared" si="588"/>
        <v>8.2430106549822718E-3</v>
      </c>
      <c r="AK3428" s="155">
        <f t="shared" si="592"/>
        <v>3.820042871891316E-2</v>
      </c>
      <c r="AL3428" s="158">
        <f t="shared" si="593"/>
        <v>3.7782408597141347E-2</v>
      </c>
    </row>
    <row r="3429" spans="18:38" ht="14.25" x14ac:dyDescent="0.2">
      <c r="R3429" s="152" t="s">
        <v>90</v>
      </c>
      <c r="S3429" s="152"/>
      <c r="T3429" s="152" t="s">
        <v>89</v>
      </c>
      <c r="U3429" s="164">
        <v>40409</v>
      </c>
      <c r="V3429" s="154">
        <v>333.43180000000001</v>
      </c>
      <c r="W3429" s="154">
        <v>316.92554000000001</v>
      </c>
      <c r="X3429" s="154">
        <v>334.01253000000003</v>
      </c>
      <c r="Y3429" s="154">
        <f t="shared" si="583"/>
        <v>17.086990000000014</v>
      </c>
      <c r="Z3429" s="154">
        <f t="shared" si="584"/>
        <v>0.58073000000001684</v>
      </c>
      <c r="AA3429" s="154">
        <f t="shared" si="585"/>
        <v>-16.506259999999997</v>
      </c>
      <c r="AB3429" s="155">
        <f t="shared" si="589"/>
        <v>9.287603333333335</v>
      </c>
      <c r="AC3429" s="155">
        <f t="shared" si="586"/>
        <v>16.506259999999997</v>
      </c>
      <c r="AD3429" s="155">
        <f t="shared" si="590"/>
        <v>8.3918479999999978</v>
      </c>
      <c r="AE3429" s="152">
        <f t="shared" si="587"/>
        <v>0</v>
      </c>
      <c r="AF3429" s="152"/>
      <c r="AG3429" s="156">
        <v>40409</v>
      </c>
      <c r="AH3429" s="159">
        <v>231.81343000000001</v>
      </c>
      <c r="AI3429" s="155">
        <f t="shared" si="591"/>
        <v>214.12210033333332</v>
      </c>
      <c r="AJ3429" s="158">
        <f t="shared" si="588"/>
        <v>7.1204934071334852E-2</v>
      </c>
      <c r="AK3429" s="155">
        <f t="shared" si="592"/>
        <v>3.9505180749205199E-2</v>
      </c>
      <c r="AL3429" s="158">
        <f t="shared" si="593"/>
        <v>3.9191881580350828E-2</v>
      </c>
    </row>
    <row r="3430" spans="18:38" ht="14.25" x14ac:dyDescent="0.2">
      <c r="R3430" s="152" t="s">
        <v>90</v>
      </c>
      <c r="S3430" s="152"/>
      <c r="T3430" s="152" t="s">
        <v>89</v>
      </c>
      <c r="U3430" s="164">
        <v>40410</v>
      </c>
      <c r="V3430" s="154">
        <v>331.31148999999999</v>
      </c>
      <c r="W3430" s="154">
        <v>326.91876000000002</v>
      </c>
      <c r="X3430" s="154">
        <v>335.04982999999999</v>
      </c>
      <c r="Y3430" s="154">
        <f t="shared" si="583"/>
        <v>8.1310699999999656</v>
      </c>
      <c r="Z3430" s="154">
        <f t="shared" si="584"/>
        <v>3.7383399999999938</v>
      </c>
      <c r="AA3430" s="154">
        <f t="shared" si="585"/>
        <v>-4.3927299999999718</v>
      </c>
      <c r="AB3430" s="155">
        <f t="shared" si="589"/>
        <v>9.1648460000000025</v>
      </c>
      <c r="AC3430" s="155">
        <f t="shared" si="586"/>
        <v>4.3927299999999718</v>
      </c>
      <c r="AD3430" s="155">
        <f t="shared" si="590"/>
        <v>8.2109313333333294</v>
      </c>
      <c r="AE3430" s="152">
        <f t="shared" si="587"/>
        <v>0</v>
      </c>
      <c r="AF3430" s="152"/>
      <c r="AG3430" s="156">
        <v>40410</v>
      </c>
      <c r="AH3430" s="159">
        <v>232.58518000000001</v>
      </c>
      <c r="AI3430" s="155">
        <f t="shared" si="591"/>
        <v>214.23529299999998</v>
      </c>
      <c r="AJ3430" s="158">
        <f t="shared" si="588"/>
        <v>1.8886542986100711E-2</v>
      </c>
      <c r="AK3430" s="155">
        <f t="shared" si="592"/>
        <v>3.8706476774102612E-2</v>
      </c>
      <c r="AL3430" s="158">
        <f t="shared" si="593"/>
        <v>3.8326697801997218E-2</v>
      </c>
    </row>
    <row r="3431" spans="18:38" ht="14.25" x14ac:dyDescent="0.2">
      <c r="R3431" s="152" t="s">
        <v>90</v>
      </c>
      <c r="S3431" s="152"/>
      <c r="T3431" s="152" t="s">
        <v>89</v>
      </c>
      <c r="U3431" s="164">
        <v>40411</v>
      </c>
      <c r="V3431" s="154">
        <v>331.59095000000002</v>
      </c>
      <c r="W3431" s="154">
        <v>319.52431000000001</v>
      </c>
      <c r="X3431" s="154">
        <v>336.44594999999998</v>
      </c>
      <c r="Y3431" s="154">
        <f t="shared" si="583"/>
        <v>16.921639999999968</v>
      </c>
      <c r="Z3431" s="154">
        <f t="shared" si="584"/>
        <v>4.8549999999999613</v>
      </c>
      <c r="AA3431" s="154">
        <f t="shared" si="585"/>
        <v>-12.066640000000007</v>
      </c>
      <c r="AB3431" s="155">
        <f t="shared" si="589"/>
        <v>9.2556166666666666</v>
      </c>
      <c r="AC3431" s="155">
        <f t="shared" si="586"/>
        <v>12.066640000000007</v>
      </c>
      <c r="AD3431" s="155">
        <f t="shared" si="590"/>
        <v>8.1281783333333291</v>
      </c>
      <c r="AE3431" s="152">
        <f t="shared" si="587"/>
        <v>0</v>
      </c>
      <c r="AF3431" s="152"/>
      <c r="AG3431" s="156">
        <v>40411</v>
      </c>
      <c r="AH3431" s="159">
        <v>208.21434999999997</v>
      </c>
      <c r="AI3431" s="155">
        <f t="shared" si="591"/>
        <v>213.38593466666669</v>
      </c>
      <c r="AJ3431" s="158">
        <f t="shared" si="588"/>
        <v>5.7952970100283718E-2</v>
      </c>
      <c r="AK3431" s="155">
        <f t="shared" si="592"/>
        <v>3.8562998532993116E-2</v>
      </c>
      <c r="AL3431" s="158">
        <f t="shared" si="593"/>
        <v>3.8091443777821983E-2</v>
      </c>
    </row>
    <row r="3432" spans="18:38" ht="14.25" x14ac:dyDescent="0.2">
      <c r="R3432" s="152" t="s">
        <v>90</v>
      </c>
      <c r="S3432" s="152"/>
      <c r="T3432" s="152" t="s">
        <v>89</v>
      </c>
      <c r="U3432" s="164">
        <v>40412</v>
      </c>
      <c r="V3432" s="154">
        <v>337.41591</v>
      </c>
      <c r="W3432" s="154">
        <v>334.61036000000001</v>
      </c>
      <c r="X3432" s="154">
        <v>338.95393000000001</v>
      </c>
      <c r="Y3432" s="154">
        <f t="shared" si="583"/>
        <v>4.3435699999999997</v>
      </c>
      <c r="Z3432" s="154">
        <f t="shared" si="584"/>
        <v>1.5380200000000173</v>
      </c>
      <c r="AA3432" s="154">
        <f t="shared" si="585"/>
        <v>-2.8055499999999824</v>
      </c>
      <c r="AB3432" s="155">
        <f t="shared" si="589"/>
        <v>9.0443936666666662</v>
      </c>
      <c r="AC3432" s="155">
        <f t="shared" si="586"/>
        <v>2.8055499999999824</v>
      </c>
      <c r="AD3432" s="155">
        <f t="shared" si="590"/>
        <v>7.9125976666666622</v>
      </c>
      <c r="AE3432" s="152">
        <f t="shared" si="587"/>
        <v>0</v>
      </c>
      <c r="AF3432" s="152"/>
      <c r="AG3432" s="156">
        <v>40412</v>
      </c>
      <c r="AH3432" s="159">
        <v>211.29003</v>
      </c>
      <c r="AI3432" s="155">
        <f t="shared" si="591"/>
        <v>212.81210233333334</v>
      </c>
      <c r="AJ3432" s="158">
        <f t="shared" si="588"/>
        <v>1.3278193959270025E-2</v>
      </c>
      <c r="AK3432" s="155">
        <f t="shared" si="592"/>
        <v>3.7652903744500234E-2</v>
      </c>
      <c r="AL3432" s="158">
        <f t="shared" si="593"/>
        <v>3.718114515063127E-2</v>
      </c>
    </row>
    <row r="3433" spans="18:38" ht="14.25" x14ac:dyDescent="0.2">
      <c r="R3433" s="152" t="s">
        <v>90</v>
      </c>
      <c r="S3433" s="152"/>
      <c r="T3433" s="152" t="s">
        <v>89</v>
      </c>
      <c r="U3433" s="164">
        <v>40413</v>
      </c>
      <c r="V3433" s="154">
        <v>336.20681000000002</v>
      </c>
      <c r="W3433" s="154">
        <v>326.42455999999999</v>
      </c>
      <c r="X3433" s="154">
        <v>336.17872</v>
      </c>
      <c r="Y3433" s="154">
        <f t="shared" si="583"/>
        <v>9.754160000000013</v>
      </c>
      <c r="Z3433" s="154">
        <f t="shared" si="584"/>
        <v>-2.8090000000020154E-2</v>
      </c>
      <c r="AA3433" s="154">
        <f t="shared" si="585"/>
        <v>-9.7822500000000332</v>
      </c>
      <c r="AB3433" s="155">
        <f t="shared" si="589"/>
        <v>8.9968373333333336</v>
      </c>
      <c r="AC3433" s="155">
        <f t="shared" si="586"/>
        <v>9.7822500000000332</v>
      </c>
      <c r="AD3433" s="155">
        <f t="shared" si="590"/>
        <v>7.8662029999999978</v>
      </c>
      <c r="AE3433" s="152">
        <f t="shared" si="587"/>
        <v>0</v>
      </c>
      <c r="AF3433" s="152"/>
      <c r="AG3433" s="156">
        <v>40413</v>
      </c>
      <c r="AH3433" s="159">
        <v>230.62841</v>
      </c>
      <c r="AI3433" s="155">
        <f t="shared" si="591"/>
        <v>213.72945266666665</v>
      </c>
      <c r="AJ3433" s="158">
        <f t="shared" si="588"/>
        <v>4.2415633008960313E-2</v>
      </c>
      <c r="AK3433" s="155">
        <f t="shared" si="592"/>
        <v>3.7232906975561267E-2</v>
      </c>
      <c r="AL3433" s="158">
        <f t="shared" si="593"/>
        <v>3.6804487644799058E-2</v>
      </c>
    </row>
    <row r="3434" spans="18:38" ht="14.25" x14ac:dyDescent="0.2">
      <c r="R3434" s="152" t="s">
        <v>90</v>
      </c>
      <c r="S3434" s="152"/>
      <c r="T3434" s="152" t="s">
        <v>89</v>
      </c>
      <c r="U3434" s="164">
        <v>40414</v>
      </c>
      <c r="V3434" s="154">
        <v>336.06049000000002</v>
      </c>
      <c r="W3434" s="154">
        <v>329.89157</v>
      </c>
      <c r="X3434" s="154">
        <v>336.23953</v>
      </c>
      <c r="Y3434" s="154">
        <f t="shared" si="583"/>
        <v>6.3479600000000005</v>
      </c>
      <c r="Z3434" s="154">
        <f t="shared" si="584"/>
        <v>0.17903999999998632</v>
      </c>
      <c r="AA3434" s="154">
        <f t="shared" si="585"/>
        <v>-6.1689200000000142</v>
      </c>
      <c r="AB3434" s="155">
        <f t="shared" si="589"/>
        <v>8.9991709999999987</v>
      </c>
      <c r="AC3434" s="155">
        <f t="shared" si="586"/>
        <v>6.1689200000000142</v>
      </c>
      <c r="AD3434" s="155">
        <f t="shared" si="590"/>
        <v>7.8863263333333311</v>
      </c>
      <c r="AE3434" s="152">
        <f t="shared" si="587"/>
        <v>0</v>
      </c>
      <c r="AF3434" s="152"/>
      <c r="AG3434" s="156">
        <v>40414</v>
      </c>
      <c r="AH3434" s="159">
        <v>223.67541</v>
      </c>
      <c r="AI3434" s="155">
        <f t="shared" si="591"/>
        <v>214.54616399999998</v>
      </c>
      <c r="AJ3434" s="158">
        <f t="shared" si="588"/>
        <v>2.7579786262602643E-2</v>
      </c>
      <c r="AK3434" s="155">
        <f t="shared" si="592"/>
        <v>3.7220850232039152E-2</v>
      </c>
      <c r="AL3434" s="158">
        <f t="shared" si="593"/>
        <v>3.6758179155015475E-2</v>
      </c>
    </row>
    <row r="3435" spans="18:38" ht="14.25" x14ac:dyDescent="0.2">
      <c r="R3435" s="152" t="s">
        <v>90</v>
      </c>
      <c r="S3435" s="152"/>
      <c r="T3435" s="152" t="s">
        <v>89</v>
      </c>
      <c r="U3435" s="164">
        <v>40415</v>
      </c>
      <c r="V3435" s="154">
        <v>334.57749000000001</v>
      </c>
      <c r="W3435" s="154">
        <v>330.28933000000001</v>
      </c>
      <c r="X3435" s="154">
        <v>335.01787999999999</v>
      </c>
      <c r="Y3435" s="154">
        <f t="shared" si="583"/>
        <v>4.7285499999999843</v>
      </c>
      <c r="Z3435" s="154">
        <f t="shared" si="584"/>
        <v>0.44038999999997941</v>
      </c>
      <c r="AA3435" s="154">
        <f t="shared" si="585"/>
        <v>-4.2881600000000049</v>
      </c>
      <c r="AB3435" s="155">
        <f t="shared" si="589"/>
        <v>8.884366666666665</v>
      </c>
      <c r="AC3435" s="155">
        <f t="shared" si="586"/>
        <v>4.2881600000000049</v>
      </c>
      <c r="AD3435" s="155">
        <f t="shared" si="590"/>
        <v>7.7497789999999975</v>
      </c>
      <c r="AE3435" s="152">
        <f t="shared" si="587"/>
        <v>0</v>
      </c>
      <c r="AF3435" s="152"/>
      <c r="AG3435" s="156">
        <v>40415</v>
      </c>
      <c r="AH3435" s="159">
        <v>236.89259999999996</v>
      </c>
      <c r="AI3435" s="155">
        <f t="shared" si="591"/>
        <v>215.276825</v>
      </c>
      <c r="AJ3435" s="158">
        <f t="shared" si="588"/>
        <v>1.8101705160904164E-2</v>
      </c>
      <c r="AK3435" s="155">
        <f t="shared" si="592"/>
        <v>3.6524140861229522E-2</v>
      </c>
      <c r="AL3435" s="158">
        <f t="shared" si="593"/>
        <v>3.599913274454878E-2</v>
      </c>
    </row>
    <row r="3436" spans="18:38" ht="14.25" x14ac:dyDescent="0.2">
      <c r="R3436" s="152" t="s">
        <v>90</v>
      </c>
      <c r="S3436" s="152"/>
      <c r="T3436" s="152" t="s">
        <v>89</v>
      </c>
      <c r="U3436" s="164">
        <v>40416</v>
      </c>
      <c r="V3436" s="154">
        <v>334.95614</v>
      </c>
      <c r="W3436" s="154">
        <v>318.99221</v>
      </c>
      <c r="X3436" s="154">
        <v>334.56957</v>
      </c>
      <c r="Y3436" s="154">
        <f t="shared" si="583"/>
        <v>15.577359999999999</v>
      </c>
      <c r="Z3436" s="154">
        <f t="shared" si="584"/>
        <v>-0.38657000000000608</v>
      </c>
      <c r="AA3436" s="154">
        <f t="shared" si="585"/>
        <v>-15.963930000000005</v>
      </c>
      <c r="AB3436" s="155">
        <f t="shared" si="589"/>
        <v>8.8484789999999975</v>
      </c>
      <c r="AC3436" s="155">
        <f t="shared" si="586"/>
        <v>15.963930000000005</v>
      </c>
      <c r="AD3436" s="155">
        <f t="shared" si="590"/>
        <v>7.9006666666666643</v>
      </c>
      <c r="AE3436" s="152">
        <f t="shared" si="587"/>
        <v>0</v>
      </c>
      <c r="AF3436" s="152"/>
      <c r="AG3436" s="156">
        <v>40416</v>
      </c>
      <c r="AH3436" s="159">
        <v>234.16678000000002</v>
      </c>
      <c r="AI3436" s="155">
        <f t="shared" si="591"/>
        <v>216.04377100000002</v>
      </c>
      <c r="AJ3436" s="158">
        <f t="shared" si="588"/>
        <v>6.8173333553119719E-2</v>
      </c>
      <c r="AK3436" s="155">
        <f t="shared" si="592"/>
        <v>3.6991100267966058E-2</v>
      </c>
      <c r="AL3436" s="158">
        <f t="shared" si="593"/>
        <v>3.6569749871041939E-2</v>
      </c>
    </row>
    <row r="3437" spans="18:38" ht="14.25" x14ac:dyDescent="0.2">
      <c r="R3437" s="152" t="s">
        <v>90</v>
      </c>
      <c r="S3437" s="152"/>
      <c r="T3437" s="152" t="s">
        <v>89</v>
      </c>
      <c r="U3437" s="164">
        <v>40417</v>
      </c>
      <c r="V3437" s="154">
        <v>327.46884</v>
      </c>
      <c r="W3437" s="154">
        <v>314.69513999999998</v>
      </c>
      <c r="X3437" s="154">
        <v>330.97417999999999</v>
      </c>
      <c r="Y3437" s="154">
        <f t="shared" si="583"/>
        <v>16.279040000000009</v>
      </c>
      <c r="Z3437" s="154">
        <f t="shared" si="584"/>
        <v>3.5053399999999897</v>
      </c>
      <c r="AA3437" s="154">
        <f t="shared" si="585"/>
        <v>-12.773700000000019</v>
      </c>
      <c r="AB3437" s="155">
        <f t="shared" si="589"/>
        <v>8.8944216666666644</v>
      </c>
      <c r="AC3437" s="155">
        <f t="shared" si="586"/>
        <v>12.773700000000019</v>
      </c>
      <c r="AD3437" s="155">
        <f t="shared" si="590"/>
        <v>7.834334666666666</v>
      </c>
      <c r="AE3437" s="152">
        <f t="shared" si="587"/>
        <v>0</v>
      </c>
      <c r="AF3437" s="152"/>
      <c r="AG3437" s="156">
        <v>40417</v>
      </c>
      <c r="AH3437" s="159">
        <v>221.82793000000001</v>
      </c>
      <c r="AI3437" s="155">
        <f t="shared" si="591"/>
        <v>216.02302466666669</v>
      </c>
      <c r="AJ3437" s="158">
        <f t="shared" si="588"/>
        <v>5.7583821838846076E-2</v>
      </c>
      <c r="AK3437" s="155">
        <f t="shared" si="592"/>
        <v>3.66982827667931E-2</v>
      </c>
      <c r="AL3437" s="158">
        <f t="shared" si="593"/>
        <v>3.626620208079856E-2</v>
      </c>
    </row>
    <row r="3438" spans="18:38" ht="14.25" x14ac:dyDescent="0.2">
      <c r="R3438" s="152" t="s">
        <v>90</v>
      </c>
      <c r="S3438" s="152"/>
      <c r="T3438" s="152" t="s">
        <v>89</v>
      </c>
      <c r="U3438" s="164">
        <v>40418</v>
      </c>
      <c r="V3438" s="154">
        <v>332.32808999999997</v>
      </c>
      <c r="W3438" s="154">
        <v>324.45663999999999</v>
      </c>
      <c r="X3438" s="154">
        <v>332.74608999999998</v>
      </c>
      <c r="Y3438" s="154">
        <f t="shared" si="583"/>
        <v>8.289449999999988</v>
      </c>
      <c r="Z3438" s="154">
        <f t="shared" si="584"/>
        <v>0.41800000000000637</v>
      </c>
      <c r="AA3438" s="154">
        <f t="shared" si="585"/>
        <v>-7.8714499999999816</v>
      </c>
      <c r="AB3438" s="155">
        <f t="shared" si="589"/>
        <v>8.9055079999999975</v>
      </c>
      <c r="AC3438" s="155">
        <f t="shared" si="586"/>
        <v>7.8714499999999816</v>
      </c>
      <c r="AD3438" s="155">
        <f t="shared" si="590"/>
        <v>7.8387426666666649</v>
      </c>
      <c r="AE3438" s="152">
        <f t="shared" si="587"/>
        <v>0</v>
      </c>
      <c r="AF3438" s="152"/>
      <c r="AG3438" s="156">
        <v>40418</v>
      </c>
      <c r="AH3438" s="159">
        <v>206.19571000000002</v>
      </c>
      <c r="AI3438" s="155">
        <f t="shared" si="591"/>
        <v>215.42868933333335</v>
      </c>
      <c r="AJ3438" s="158">
        <f t="shared" si="588"/>
        <v>3.8174654555131048E-2</v>
      </c>
      <c r="AK3438" s="155">
        <f t="shared" si="592"/>
        <v>3.6819235575212904E-2</v>
      </c>
      <c r="AL3438" s="158">
        <f t="shared" si="593"/>
        <v>3.638671660178816E-2</v>
      </c>
    </row>
    <row r="3439" spans="18:38" ht="14.25" x14ac:dyDescent="0.2">
      <c r="R3439" s="152" t="s">
        <v>90</v>
      </c>
      <c r="S3439" s="152"/>
      <c r="T3439" s="152" t="s">
        <v>89</v>
      </c>
      <c r="U3439" s="164">
        <v>40419</v>
      </c>
      <c r="V3439" s="154">
        <v>331.34381000000002</v>
      </c>
      <c r="W3439" s="154">
        <v>326.0496</v>
      </c>
      <c r="X3439" s="154">
        <v>332.41511000000003</v>
      </c>
      <c r="Y3439" s="154">
        <f t="shared" si="583"/>
        <v>6.3655100000000289</v>
      </c>
      <c r="Z3439" s="154">
        <f t="shared" si="584"/>
        <v>1.0713000000000079</v>
      </c>
      <c r="AA3439" s="154">
        <f t="shared" si="585"/>
        <v>-5.294210000000021</v>
      </c>
      <c r="AB3439" s="155">
        <f t="shared" si="589"/>
        <v>8.8652143333333324</v>
      </c>
      <c r="AC3439" s="155">
        <f t="shared" si="586"/>
        <v>5.294210000000021</v>
      </c>
      <c r="AD3439" s="155">
        <f t="shared" si="590"/>
        <v>7.8153896666666656</v>
      </c>
      <c r="AE3439" s="152">
        <f t="shared" si="587"/>
        <v>0</v>
      </c>
      <c r="AF3439" s="152"/>
      <c r="AG3439" s="156">
        <v>40419</v>
      </c>
      <c r="AH3439" s="159">
        <v>206.20809</v>
      </c>
      <c r="AI3439" s="155">
        <f t="shared" si="591"/>
        <v>214.85616533333339</v>
      </c>
      <c r="AJ3439" s="158">
        <f t="shared" si="588"/>
        <v>2.567411394965164E-2</v>
      </c>
      <c r="AK3439" s="155">
        <f t="shared" si="592"/>
        <v>3.6780495285193275E-2</v>
      </c>
      <c r="AL3439" s="158">
        <f t="shared" si="593"/>
        <v>3.6374984420585135E-2</v>
      </c>
    </row>
    <row r="3440" spans="18:38" ht="14.25" x14ac:dyDescent="0.2">
      <c r="R3440" s="152" t="s">
        <v>90</v>
      </c>
      <c r="S3440" s="152"/>
      <c r="T3440" s="152" t="s">
        <v>89</v>
      </c>
      <c r="U3440" s="164">
        <v>40420</v>
      </c>
      <c r="V3440" s="154">
        <v>332.94821999999999</v>
      </c>
      <c r="W3440" s="154">
        <v>325.4991</v>
      </c>
      <c r="X3440" s="154">
        <v>333.15282999999999</v>
      </c>
      <c r="Y3440" s="154">
        <f t="shared" si="583"/>
        <v>7.6537299999999959</v>
      </c>
      <c r="Z3440" s="154">
        <f t="shared" si="584"/>
        <v>0.2046100000000024</v>
      </c>
      <c r="AA3440" s="154">
        <f t="shared" si="585"/>
        <v>-7.4491199999999935</v>
      </c>
      <c r="AB3440" s="155">
        <f t="shared" si="589"/>
        <v>8.8734963333333319</v>
      </c>
      <c r="AC3440" s="155">
        <f t="shared" si="586"/>
        <v>7.4491199999999935</v>
      </c>
      <c r="AD3440" s="155">
        <f t="shared" si="590"/>
        <v>7.8176519999999998</v>
      </c>
      <c r="AE3440" s="152">
        <f t="shared" si="587"/>
        <v>0</v>
      </c>
      <c r="AF3440" s="152"/>
      <c r="AG3440" s="156">
        <v>40420</v>
      </c>
      <c r="AH3440" s="159">
        <v>212.30255000000002</v>
      </c>
      <c r="AI3440" s="155">
        <f t="shared" si="591"/>
        <v>215.01870200000002</v>
      </c>
      <c r="AJ3440" s="158">
        <f t="shared" si="588"/>
        <v>3.5087284632238251E-2</v>
      </c>
      <c r="AK3440" s="155">
        <f t="shared" si="592"/>
        <v>3.6763908022801363E-2</v>
      </c>
      <c r="AL3440" s="158">
        <f t="shared" si="593"/>
        <v>3.6358009453521856E-2</v>
      </c>
    </row>
    <row r="3441" spans="18:38" ht="14.25" x14ac:dyDescent="0.2">
      <c r="R3441" s="152" t="s">
        <v>90</v>
      </c>
      <c r="S3441" s="152"/>
      <c r="T3441" s="152" t="s">
        <v>89</v>
      </c>
      <c r="U3441" s="164">
        <v>40421</v>
      </c>
      <c r="V3441" s="154">
        <v>332.96096999999997</v>
      </c>
      <c r="W3441" s="154">
        <v>317.28582</v>
      </c>
      <c r="X3441" s="154">
        <v>334.80953</v>
      </c>
      <c r="Y3441" s="154">
        <f t="shared" si="583"/>
        <v>17.523709999999994</v>
      </c>
      <c r="Z3441" s="154">
        <f t="shared" si="584"/>
        <v>1.8485600000000204</v>
      </c>
      <c r="AA3441" s="154">
        <f t="shared" si="585"/>
        <v>-15.675149999999974</v>
      </c>
      <c r="AB3441" s="155">
        <f t="shared" si="589"/>
        <v>9.278455666666666</v>
      </c>
      <c r="AC3441" s="155">
        <f t="shared" si="586"/>
        <v>15.675149999999974</v>
      </c>
      <c r="AD3441" s="155">
        <f t="shared" si="590"/>
        <v>8.2029230000000002</v>
      </c>
      <c r="AE3441" s="152">
        <f t="shared" si="587"/>
        <v>0</v>
      </c>
      <c r="AF3441" s="152"/>
      <c r="AG3441" s="156">
        <v>40421</v>
      </c>
      <c r="AH3441" s="159">
        <v>217.29041000000001</v>
      </c>
      <c r="AI3441" s="155">
        <f t="shared" si="591"/>
        <v>215.73876400000006</v>
      </c>
      <c r="AJ3441" s="158">
        <f t="shared" si="588"/>
        <v>7.2139170799116137E-2</v>
      </c>
      <c r="AK3441" s="155">
        <f t="shared" si="592"/>
        <v>3.8467259212209462E-2</v>
      </c>
      <c r="AL3441" s="158">
        <f t="shared" si="593"/>
        <v>3.8022480744350599E-2</v>
      </c>
    </row>
    <row r="3442" spans="18:38" ht="14.25" x14ac:dyDescent="0.2">
      <c r="R3442" s="152" t="s">
        <v>90</v>
      </c>
      <c r="S3442" s="152"/>
      <c r="T3442" s="152" t="s">
        <v>89</v>
      </c>
      <c r="U3442" s="164">
        <v>40422</v>
      </c>
      <c r="V3442" s="154">
        <v>335.48102</v>
      </c>
      <c r="W3442" s="154">
        <v>333.57713999999999</v>
      </c>
      <c r="X3442" s="154">
        <v>336.39866999999998</v>
      </c>
      <c r="Y3442" s="154">
        <f t="shared" si="583"/>
        <v>2.8215299999999957</v>
      </c>
      <c r="Z3442" s="154">
        <f t="shared" si="584"/>
        <v>0.91764999999998054</v>
      </c>
      <c r="AA3442" s="154">
        <f t="shared" si="585"/>
        <v>-1.9038800000000151</v>
      </c>
      <c r="AB3442" s="155">
        <f t="shared" si="589"/>
        <v>9.079863999999997</v>
      </c>
      <c r="AC3442" s="155">
        <f t="shared" si="586"/>
        <v>1.9038800000000151</v>
      </c>
      <c r="AD3442" s="155">
        <f t="shared" si="590"/>
        <v>8.004957666666666</v>
      </c>
      <c r="AE3442" s="152">
        <f t="shared" si="587"/>
        <v>0</v>
      </c>
      <c r="AF3442" s="152"/>
      <c r="AG3442" s="156">
        <v>40422</v>
      </c>
      <c r="AH3442" s="159">
        <v>207.89526000000001</v>
      </c>
      <c r="AI3442" s="155">
        <f t="shared" si="591"/>
        <v>215.79806433333337</v>
      </c>
      <c r="AJ3442" s="158">
        <f t="shared" si="588"/>
        <v>9.1578807520672437E-3</v>
      </c>
      <c r="AK3442" s="155">
        <f t="shared" si="592"/>
        <v>3.7504169699788391E-2</v>
      </c>
      <c r="AL3442" s="158">
        <f t="shared" si="593"/>
        <v>3.7094668533735199E-2</v>
      </c>
    </row>
    <row r="3443" spans="18:38" ht="14.25" x14ac:dyDescent="0.2">
      <c r="R3443" s="152" t="s">
        <v>90</v>
      </c>
      <c r="S3443" s="152"/>
      <c r="T3443" s="152" t="s">
        <v>89</v>
      </c>
      <c r="U3443" s="164">
        <v>40423</v>
      </c>
      <c r="V3443" s="154">
        <v>335.92651000000001</v>
      </c>
      <c r="W3443" s="154">
        <v>331.32040000000001</v>
      </c>
      <c r="X3443" s="154">
        <v>336.02237000000002</v>
      </c>
      <c r="Y3443" s="154">
        <f t="shared" si="583"/>
        <v>4.7019700000000171</v>
      </c>
      <c r="Z3443" s="154">
        <f t="shared" si="584"/>
        <v>9.5860000000016043E-2</v>
      </c>
      <c r="AA3443" s="154">
        <f t="shared" si="585"/>
        <v>-4.606110000000001</v>
      </c>
      <c r="AB3443" s="155">
        <f t="shared" si="589"/>
        <v>8.859118999999998</v>
      </c>
      <c r="AC3443" s="155">
        <f t="shared" si="586"/>
        <v>4.606110000000001</v>
      </c>
      <c r="AD3443" s="155">
        <f t="shared" si="590"/>
        <v>7.8224589999999994</v>
      </c>
      <c r="AE3443" s="152">
        <f t="shared" si="587"/>
        <v>0</v>
      </c>
      <c r="AF3443" s="152"/>
      <c r="AG3443" s="156">
        <v>40423</v>
      </c>
      <c r="AH3443" s="159">
        <v>226.26933000000002</v>
      </c>
      <c r="AI3443" s="155">
        <f t="shared" si="591"/>
        <v>216.31818166666667</v>
      </c>
      <c r="AJ3443" s="158">
        <f t="shared" si="588"/>
        <v>2.0356758028142834E-2</v>
      </c>
      <c r="AK3443" s="155">
        <f t="shared" si="592"/>
        <v>3.6587615801613939E-2</v>
      </c>
      <c r="AL3443" s="158">
        <f t="shared" si="593"/>
        <v>3.6161819315095475E-2</v>
      </c>
    </row>
    <row r="3444" spans="18:38" ht="14.25" x14ac:dyDescent="0.2">
      <c r="R3444" s="152" t="s">
        <v>90</v>
      </c>
      <c r="S3444" s="152"/>
      <c r="T3444" s="152" t="s">
        <v>89</v>
      </c>
      <c r="U3444" s="164">
        <v>40424</v>
      </c>
      <c r="V3444" s="154">
        <v>335.36849999999998</v>
      </c>
      <c r="W3444" s="154">
        <v>333.54401999999999</v>
      </c>
      <c r="X3444" s="154">
        <v>336.84521000000001</v>
      </c>
      <c r="Y3444" s="154">
        <f t="shared" si="583"/>
        <v>3.3011900000000196</v>
      </c>
      <c r="Z3444" s="154">
        <f t="shared" si="584"/>
        <v>1.4767100000000255</v>
      </c>
      <c r="AA3444" s="154">
        <f t="shared" si="585"/>
        <v>-1.8244799999999941</v>
      </c>
      <c r="AB3444" s="155">
        <f t="shared" si="589"/>
        <v>8.6928753333333315</v>
      </c>
      <c r="AC3444" s="155">
        <f t="shared" si="586"/>
        <v>1.8244799999999941</v>
      </c>
      <c r="AD3444" s="155">
        <f t="shared" si="590"/>
        <v>7.6091523333333324</v>
      </c>
      <c r="AE3444" s="152">
        <f t="shared" si="587"/>
        <v>0</v>
      </c>
      <c r="AF3444" s="152"/>
      <c r="AG3444" s="156">
        <v>40424</v>
      </c>
      <c r="AH3444" s="159">
        <v>226.37918999999999</v>
      </c>
      <c r="AI3444" s="155">
        <f t="shared" si="591"/>
        <v>217.07098900000003</v>
      </c>
      <c r="AJ3444" s="158">
        <f t="shared" si="588"/>
        <v>8.0593980391925335E-3</v>
      </c>
      <c r="AK3444" s="155">
        <f t="shared" si="592"/>
        <v>3.5511171958996904E-2</v>
      </c>
      <c r="AL3444" s="158">
        <f t="shared" si="593"/>
        <v>3.5053750703339409E-2</v>
      </c>
    </row>
    <row r="3445" spans="18:38" ht="14.25" x14ac:dyDescent="0.2">
      <c r="R3445" s="152" t="s">
        <v>90</v>
      </c>
      <c r="S3445" s="152"/>
      <c r="T3445" s="152" t="s">
        <v>89</v>
      </c>
      <c r="U3445" s="164">
        <v>40425</v>
      </c>
      <c r="V3445" s="154">
        <v>334.22109999999998</v>
      </c>
      <c r="W3445" s="154">
        <v>330.78867000000002</v>
      </c>
      <c r="X3445" s="154">
        <v>334.98374999999999</v>
      </c>
      <c r="Y3445" s="154">
        <f t="shared" si="583"/>
        <v>4.1950799999999617</v>
      </c>
      <c r="Z3445" s="154">
        <f t="shared" si="584"/>
        <v>0.76265000000000782</v>
      </c>
      <c r="AA3445" s="154">
        <f t="shared" si="585"/>
        <v>-3.4324299999999539</v>
      </c>
      <c r="AB3445" s="155">
        <f t="shared" si="589"/>
        <v>8.2777619999999974</v>
      </c>
      <c r="AC3445" s="155">
        <f t="shared" si="586"/>
        <v>3.4324299999999539</v>
      </c>
      <c r="AD3445" s="155">
        <f t="shared" si="590"/>
        <v>7.2011596666666646</v>
      </c>
      <c r="AE3445" s="152">
        <f t="shared" si="587"/>
        <v>0</v>
      </c>
      <c r="AF3445" s="152"/>
      <c r="AG3445" s="156">
        <v>40425</v>
      </c>
      <c r="AH3445" s="159">
        <v>224.86760000000004</v>
      </c>
      <c r="AI3445" s="155">
        <f t="shared" si="591"/>
        <v>217.96638533333342</v>
      </c>
      <c r="AJ3445" s="158">
        <f t="shared" si="588"/>
        <v>1.526422659378209E-2</v>
      </c>
      <c r="AK3445" s="155">
        <f t="shared" si="592"/>
        <v>3.3381636405754991E-2</v>
      </c>
      <c r="AL3445" s="158">
        <f t="shared" si="593"/>
        <v>3.3037936816055449E-2</v>
      </c>
    </row>
    <row r="3446" spans="18:38" ht="14.25" x14ac:dyDescent="0.2">
      <c r="R3446" s="152" t="s">
        <v>90</v>
      </c>
      <c r="S3446" s="152"/>
      <c r="T3446" s="152" t="s">
        <v>89</v>
      </c>
      <c r="U3446" s="164">
        <v>40426</v>
      </c>
      <c r="V3446" s="154">
        <v>334.72768000000002</v>
      </c>
      <c r="W3446" s="154">
        <v>331.60361</v>
      </c>
      <c r="X3446" s="154">
        <v>334.90361000000001</v>
      </c>
      <c r="Y3446" s="154">
        <f t="shared" si="583"/>
        <v>3.3000000000000114</v>
      </c>
      <c r="Z3446" s="154">
        <f t="shared" si="584"/>
        <v>0.17592999999999392</v>
      </c>
      <c r="AA3446" s="154">
        <f t="shared" si="585"/>
        <v>-3.1240700000000174</v>
      </c>
      <c r="AB3446" s="155">
        <f t="shared" si="589"/>
        <v>7.9606576666666644</v>
      </c>
      <c r="AC3446" s="155">
        <f t="shared" si="586"/>
        <v>3.1240700000000174</v>
      </c>
      <c r="AD3446" s="155">
        <f t="shared" si="590"/>
        <v>6.8711059999999993</v>
      </c>
      <c r="AE3446" s="152">
        <f t="shared" si="587"/>
        <v>0</v>
      </c>
      <c r="AF3446" s="152"/>
      <c r="AG3446" s="156">
        <v>40426</v>
      </c>
      <c r="AH3446" s="159">
        <v>222.79182999999998</v>
      </c>
      <c r="AI3446" s="155">
        <f t="shared" si="591"/>
        <v>218.92425433333338</v>
      </c>
      <c r="AJ3446" s="158">
        <f t="shared" si="588"/>
        <v>1.4022372364372686E-2</v>
      </c>
      <c r="AK3446" s="155">
        <f t="shared" si="592"/>
        <v>3.1611602563621402E-2</v>
      </c>
      <c r="AL3446" s="158">
        <f t="shared" si="593"/>
        <v>3.1385768657400906E-2</v>
      </c>
    </row>
    <row r="3447" spans="18:38" ht="14.25" x14ac:dyDescent="0.2">
      <c r="R3447" s="152" t="s">
        <v>90</v>
      </c>
      <c r="S3447" s="152"/>
      <c r="T3447" s="152" t="s">
        <v>89</v>
      </c>
      <c r="U3447" s="164">
        <v>40427</v>
      </c>
      <c r="V3447" s="154">
        <v>333.87686000000002</v>
      </c>
      <c r="W3447" s="154">
        <v>329.9409</v>
      </c>
      <c r="X3447" s="154">
        <v>335.04074000000003</v>
      </c>
      <c r="Y3447" s="154">
        <f t="shared" si="583"/>
        <v>5.0998400000000288</v>
      </c>
      <c r="Z3447" s="154">
        <f t="shared" si="584"/>
        <v>1.163880000000006</v>
      </c>
      <c r="AA3447" s="154">
        <f t="shared" si="585"/>
        <v>-3.9359600000000228</v>
      </c>
      <c r="AB3447" s="155">
        <f t="shared" si="589"/>
        <v>7.7666396666666664</v>
      </c>
      <c r="AC3447" s="155">
        <f t="shared" si="586"/>
        <v>3.9359600000000228</v>
      </c>
      <c r="AD3447" s="155">
        <f t="shared" si="590"/>
        <v>6.6403326666666675</v>
      </c>
      <c r="AE3447" s="152">
        <f t="shared" si="587"/>
        <v>0</v>
      </c>
      <c r="AF3447" s="152"/>
      <c r="AG3447" s="156">
        <v>40427</v>
      </c>
      <c r="AH3447" s="159">
        <v>231.32080999999997</v>
      </c>
      <c r="AI3447" s="155">
        <f t="shared" si="591"/>
        <v>220.53870366666666</v>
      </c>
      <c r="AJ3447" s="158">
        <f t="shared" si="588"/>
        <v>1.7015157434387435E-2</v>
      </c>
      <c r="AK3447" s="155">
        <f t="shared" si="592"/>
        <v>3.0199566842449024E-2</v>
      </c>
      <c r="AL3447" s="158">
        <f t="shared" si="593"/>
        <v>3.0109602334033855E-2</v>
      </c>
    </row>
    <row r="3448" spans="18:38" ht="14.25" x14ac:dyDescent="0.2">
      <c r="R3448" s="152" t="s">
        <v>90</v>
      </c>
      <c r="S3448" s="152"/>
      <c r="T3448" s="152" t="s">
        <v>89</v>
      </c>
      <c r="U3448" s="164">
        <v>40428</v>
      </c>
      <c r="V3448" s="154">
        <v>335.06124</v>
      </c>
      <c r="W3448" s="154">
        <v>325.20119</v>
      </c>
      <c r="X3448" s="154">
        <v>335.20449000000002</v>
      </c>
      <c r="Y3448" s="154">
        <f t="shared" si="583"/>
        <v>10.003300000000024</v>
      </c>
      <c r="Z3448" s="154">
        <f t="shared" si="584"/>
        <v>0.14325000000002319</v>
      </c>
      <c r="AA3448" s="154">
        <f t="shared" si="585"/>
        <v>-9.8600500000000011</v>
      </c>
      <c r="AB3448" s="155">
        <f t="shared" si="589"/>
        <v>7.9312446666666672</v>
      </c>
      <c r="AC3448" s="155">
        <f t="shared" si="586"/>
        <v>9.8600500000000011</v>
      </c>
      <c r="AD3448" s="155">
        <f t="shared" si="590"/>
        <v>6.8272919999999999</v>
      </c>
      <c r="AE3448" s="152">
        <f t="shared" si="587"/>
        <v>0</v>
      </c>
      <c r="AF3448" s="152"/>
      <c r="AG3448" s="156">
        <v>40428</v>
      </c>
      <c r="AH3448" s="159">
        <v>230.63669999999999</v>
      </c>
      <c r="AI3448" s="155">
        <f t="shared" si="591"/>
        <v>222.00764633333335</v>
      </c>
      <c r="AJ3448" s="158">
        <f t="shared" si="588"/>
        <v>4.2751435482731075E-2</v>
      </c>
      <c r="AK3448" s="155">
        <f t="shared" si="592"/>
        <v>3.0865059564590864E-2</v>
      </c>
      <c r="AL3448" s="158">
        <f t="shared" si="593"/>
        <v>3.0752508360676747E-2</v>
      </c>
    </row>
    <row r="3449" spans="18:38" ht="14.25" x14ac:dyDescent="0.2">
      <c r="R3449" s="152" t="s">
        <v>90</v>
      </c>
      <c r="S3449" s="152"/>
      <c r="T3449" s="152" t="s">
        <v>89</v>
      </c>
      <c r="U3449" s="164">
        <v>40429</v>
      </c>
      <c r="V3449" s="154">
        <v>332.75133</v>
      </c>
      <c r="W3449" s="154">
        <v>323.24016999999998</v>
      </c>
      <c r="X3449" s="154">
        <v>333.02073000000001</v>
      </c>
      <c r="Y3449" s="154">
        <f t="shared" si="583"/>
        <v>9.7805600000000368</v>
      </c>
      <c r="Z3449" s="154">
        <f t="shared" si="584"/>
        <v>0.26940000000001874</v>
      </c>
      <c r="AA3449" s="154">
        <f t="shared" si="585"/>
        <v>-9.511160000000018</v>
      </c>
      <c r="AB3449" s="155">
        <f t="shared" si="589"/>
        <v>7.6889780000000014</v>
      </c>
      <c r="AC3449" s="155">
        <f t="shared" si="586"/>
        <v>9.511160000000018</v>
      </c>
      <c r="AD3449" s="155">
        <f t="shared" si="590"/>
        <v>6.5652616666666672</v>
      </c>
      <c r="AE3449" s="152">
        <f t="shared" si="587"/>
        <v>0</v>
      </c>
      <c r="AF3449" s="152"/>
      <c r="AG3449" s="156">
        <v>40429</v>
      </c>
      <c r="AH3449" s="159">
        <v>227.50830999999999</v>
      </c>
      <c r="AI3449" s="155">
        <f t="shared" si="591"/>
        <v>222.67977766666672</v>
      </c>
      <c r="AJ3449" s="158">
        <f t="shared" si="588"/>
        <v>4.1805769644194614E-2</v>
      </c>
      <c r="AK3449" s="155">
        <f t="shared" si="592"/>
        <v>2.9465796584721614E-2</v>
      </c>
      <c r="AL3449" s="158">
        <f t="shared" si="593"/>
        <v>2.9482972075238565E-2</v>
      </c>
    </row>
    <row r="3450" spans="18:38" ht="14.25" x14ac:dyDescent="0.2">
      <c r="R3450" s="152" t="s">
        <v>90</v>
      </c>
      <c r="S3450" s="152"/>
      <c r="T3450" s="152" t="s">
        <v>89</v>
      </c>
      <c r="U3450" s="164">
        <v>40430</v>
      </c>
      <c r="V3450" s="154">
        <v>334.21956</v>
      </c>
      <c r="W3450" s="154">
        <v>325.64107999999999</v>
      </c>
      <c r="X3450" s="154">
        <v>334.7885</v>
      </c>
      <c r="Y3450" s="154">
        <f t="shared" si="583"/>
        <v>9.147420000000011</v>
      </c>
      <c r="Z3450" s="154">
        <f t="shared" si="584"/>
        <v>0.56893999999999778</v>
      </c>
      <c r="AA3450" s="154">
        <f t="shared" si="585"/>
        <v>-8.5784800000000132</v>
      </c>
      <c r="AB3450" s="155">
        <f t="shared" si="589"/>
        <v>7.8368916666666681</v>
      </c>
      <c r="AC3450" s="155">
        <f t="shared" si="586"/>
        <v>8.5784800000000132</v>
      </c>
      <c r="AD3450" s="155">
        <f t="shared" si="590"/>
        <v>6.7166833333333331</v>
      </c>
      <c r="AE3450" s="152">
        <f t="shared" si="587"/>
        <v>0</v>
      </c>
      <c r="AF3450" s="152"/>
      <c r="AG3450" s="156">
        <v>40430</v>
      </c>
      <c r="AH3450" s="159">
        <v>196.35070999999999</v>
      </c>
      <c r="AI3450" s="155">
        <f t="shared" si="591"/>
        <v>221.95433966666667</v>
      </c>
      <c r="AJ3450" s="158">
        <f t="shared" si="588"/>
        <v>4.3689579732102898E-2</v>
      </c>
      <c r="AK3450" s="155">
        <f t="shared" si="592"/>
        <v>3.030533863126457E-2</v>
      </c>
      <c r="AL3450" s="158">
        <f t="shared" si="593"/>
        <v>3.0261554441424834E-2</v>
      </c>
    </row>
    <row r="3451" spans="18:38" ht="14.25" x14ac:dyDescent="0.2">
      <c r="R3451" s="152" t="s">
        <v>90</v>
      </c>
      <c r="S3451" s="152"/>
      <c r="T3451" s="152" t="s">
        <v>89</v>
      </c>
      <c r="U3451" s="164">
        <v>40431</v>
      </c>
      <c r="V3451" s="154">
        <v>335.25761999999997</v>
      </c>
      <c r="W3451" s="154">
        <v>331.02656999999999</v>
      </c>
      <c r="X3451" s="154">
        <v>335.71229</v>
      </c>
      <c r="Y3451" s="154">
        <f t="shared" si="583"/>
        <v>4.6857200000000034</v>
      </c>
      <c r="Z3451" s="154">
        <f t="shared" si="584"/>
        <v>0.45467000000002145</v>
      </c>
      <c r="AA3451" s="154">
        <f t="shared" si="585"/>
        <v>-4.231049999999982</v>
      </c>
      <c r="AB3451" s="155">
        <f t="shared" si="589"/>
        <v>7.734797666666668</v>
      </c>
      <c r="AC3451" s="155">
        <f t="shared" si="586"/>
        <v>4.231049999999982</v>
      </c>
      <c r="AD3451" s="155">
        <f t="shared" si="590"/>
        <v>6.5995186666666656</v>
      </c>
      <c r="AE3451" s="152">
        <f t="shared" si="587"/>
        <v>0</v>
      </c>
      <c r="AF3451" s="152"/>
      <c r="AG3451" s="156">
        <v>40431</v>
      </c>
      <c r="AH3451" s="159">
        <v>194.30003999999997</v>
      </c>
      <c r="AI3451" s="155">
        <f t="shared" si="591"/>
        <v>221.40373700000001</v>
      </c>
      <c r="AJ3451" s="158">
        <f t="shared" si="588"/>
        <v>2.1775857586030258E-2</v>
      </c>
      <c r="AK3451" s="155">
        <f t="shared" si="592"/>
        <v>2.9806449724510038E-2</v>
      </c>
      <c r="AL3451" s="158">
        <f t="shared" si="593"/>
        <v>2.9807620937611662E-2</v>
      </c>
    </row>
    <row r="3452" spans="18:38" ht="14.25" x14ac:dyDescent="0.2">
      <c r="R3452" s="152" t="s">
        <v>90</v>
      </c>
      <c r="S3452" s="152"/>
      <c r="T3452" s="152" t="s">
        <v>89</v>
      </c>
      <c r="U3452" s="164">
        <v>40432</v>
      </c>
      <c r="V3452" s="154">
        <v>334.91334000000001</v>
      </c>
      <c r="W3452" s="154">
        <v>329.50767000000002</v>
      </c>
      <c r="X3452" s="154">
        <v>335.14058</v>
      </c>
      <c r="Y3452" s="154">
        <f t="shared" si="583"/>
        <v>5.6329099999999812</v>
      </c>
      <c r="Z3452" s="154">
        <f t="shared" si="584"/>
        <v>0.22723999999999478</v>
      </c>
      <c r="AA3452" s="154">
        <f t="shared" si="585"/>
        <v>-5.4056699999999864</v>
      </c>
      <c r="AB3452" s="155">
        <f t="shared" si="589"/>
        <v>7.6931193333333336</v>
      </c>
      <c r="AC3452" s="155">
        <f t="shared" si="586"/>
        <v>5.4056699999999864</v>
      </c>
      <c r="AD3452" s="155">
        <f t="shared" si="590"/>
        <v>6.6297203333333323</v>
      </c>
      <c r="AE3452" s="152">
        <f t="shared" si="587"/>
        <v>0</v>
      </c>
      <c r="AF3452" s="152"/>
      <c r="AG3452" s="156">
        <v>40432</v>
      </c>
      <c r="AH3452" s="159">
        <v>183.33591000000001</v>
      </c>
      <c r="AI3452" s="155">
        <f t="shared" si="591"/>
        <v>220.02238166666666</v>
      </c>
      <c r="AJ3452" s="158">
        <f t="shared" si="588"/>
        <v>2.9485058328180148E-2</v>
      </c>
      <c r="AK3452" s="155">
        <f t="shared" si="592"/>
        <v>3.0122012014841024E-2</v>
      </c>
      <c r="AL3452" s="158">
        <f t="shared" si="593"/>
        <v>3.013202694704642E-2</v>
      </c>
    </row>
    <row r="3453" spans="18:38" ht="14.25" x14ac:dyDescent="0.2">
      <c r="R3453" s="152" t="s">
        <v>90</v>
      </c>
      <c r="S3453" s="152"/>
      <c r="T3453" s="152" t="s">
        <v>89</v>
      </c>
      <c r="U3453" s="164">
        <v>40433</v>
      </c>
      <c r="V3453" s="154">
        <v>333.74452000000002</v>
      </c>
      <c r="W3453" s="154">
        <v>327.60683999999998</v>
      </c>
      <c r="X3453" s="154">
        <v>333.88607000000002</v>
      </c>
      <c r="Y3453" s="154">
        <f t="shared" si="583"/>
        <v>6.2792300000000409</v>
      </c>
      <c r="Z3453" s="154">
        <f t="shared" si="584"/>
        <v>0.14154999999999518</v>
      </c>
      <c r="AA3453" s="154">
        <f t="shared" si="585"/>
        <v>-6.1376800000000458</v>
      </c>
      <c r="AB3453" s="155">
        <f t="shared" si="589"/>
        <v>7.5708573333333353</v>
      </c>
      <c r="AC3453" s="155">
        <f t="shared" si="586"/>
        <v>6.1376800000000458</v>
      </c>
      <c r="AD3453" s="155">
        <f t="shared" si="590"/>
        <v>6.5015953333333334</v>
      </c>
      <c r="AE3453" s="152">
        <f t="shared" si="587"/>
        <v>0</v>
      </c>
      <c r="AF3453" s="152"/>
      <c r="AG3453" s="156">
        <v>40433</v>
      </c>
      <c r="AH3453" s="159">
        <v>181.20339000000001</v>
      </c>
      <c r="AI3453" s="155">
        <f t="shared" si="591"/>
        <v>218.61917799999995</v>
      </c>
      <c r="AJ3453" s="158">
        <f t="shared" si="588"/>
        <v>3.3871772487258901E-2</v>
      </c>
      <c r="AK3453" s="155">
        <f t="shared" si="592"/>
        <v>2.9761079703530979E-2</v>
      </c>
      <c r="AL3453" s="158">
        <f t="shared" si="593"/>
        <v>2.9739364097935338E-2</v>
      </c>
    </row>
    <row r="3454" spans="18:38" ht="14.25" x14ac:dyDescent="0.2">
      <c r="R3454" s="152" t="s">
        <v>90</v>
      </c>
      <c r="S3454" s="152"/>
      <c r="T3454" s="152" t="s">
        <v>89</v>
      </c>
      <c r="U3454" s="164">
        <v>40434</v>
      </c>
      <c r="V3454" s="154">
        <v>332.54486000000003</v>
      </c>
      <c r="W3454" s="154">
        <v>327.52847000000003</v>
      </c>
      <c r="X3454" s="154">
        <v>335.99777999999998</v>
      </c>
      <c r="Y3454" s="154">
        <f t="shared" si="583"/>
        <v>8.4693099999999504</v>
      </c>
      <c r="Z3454" s="154">
        <f t="shared" si="584"/>
        <v>3.4529199999999491</v>
      </c>
      <c r="AA3454" s="154">
        <f t="shared" si="585"/>
        <v>-5.0163900000000012</v>
      </c>
      <c r="AB3454" s="155">
        <f t="shared" si="589"/>
        <v>7.7987633333333326</v>
      </c>
      <c r="AC3454" s="155">
        <f t="shared" si="586"/>
        <v>5.0163900000000012</v>
      </c>
      <c r="AD3454" s="155">
        <f t="shared" si="590"/>
        <v>6.6600993333333331</v>
      </c>
      <c r="AE3454" s="152">
        <f t="shared" si="587"/>
        <v>0</v>
      </c>
      <c r="AF3454" s="152"/>
      <c r="AG3454" s="156">
        <v>40434</v>
      </c>
      <c r="AH3454" s="159">
        <v>198.47283000000002</v>
      </c>
      <c r="AI3454" s="155">
        <f t="shared" si="591"/>
        <v>218.07301899999996</v>
      </c>
      <c r="AJ3454" s="158">
        <f t="shared" si="588"/>
        <v>2.5274945694078132E-2</v>
      </c>
      <c r="AK3454" s="155">
        <f t="shared" si="592"/>
        <v>3.0563044070001287E-2</v>
      </c>
      <c r="AL3454" s="158">
        <f t="shared" si="593"/>
        <v>3.0540684784729533E-2</v>
      </c>
    </row>
    <row r="3455" spans="18:38" ht="14.25" x14ac:dyDescent="0.2">
      <c r="R3455" s="152" t="s">
        <v>90</v>
      </c>
      <c r="S3455" s="152"/>
      <c r="T3455" s="152" t="s">
        <v>89</v>
      </c>
      <c r="U3455" s="164">
        <v>40435</v>
      </c>
      <c r="V3455" s="154">
        <v>331.40699999999998</v>
      </c>
      <c r="W3455" s="154">
        <v>329.31061</v>
      </c>
      <c r="X3455" s="154">
        <v>336.72944999999999</v>
      </c>
      <c r="Y3455" s="154">
        <f t="shared" si="583"/>
        <v>7.4188399999999888</v>
      </c>
      <c r="Z3455" s="154">
        <f t="shared" si="584"/>
        <v>5.3224500000000035</v>
      </c>
      <c r="AA3455" s="154">
        <f t="shared" si="585"/>
        <v>-2.0963899999999853</v>
      </c>
      <c r="AB3455" s="155">
        <f t="shared" si="589"/>
        <v>7.9541899999999996</v>
      </c>
      <c r="AC3455" s="155">
        <f t="shared" si="586"/>
        <v>2.0963899999999853</v>
      </c>
      <c r="AD3455" s="155">
        <f t="shared" si="590"/>
        <v>6.6739329999999999</v>
      </c>
      <c r="AE3455" s="152">
        <f t="shared" si="587"/>
        <v>0</v>
      </c>
      <c r="AF3455" s="152"/>
      <c r="AG3455" s="156">
        <v>40435</v>
      </c>
      <c r="AH3455" s="159">
        <v>199.48389</v>
      </c>
      <c r="AI3455" s="155">
        <f t="shared" si="591"/>
        <v>217.47474499999998</v>
      </c>
      <c r="AJ3455" s="158">
        <f t="shared" si="588"/>
        <v>1.0509069178468423E-2</v>
      </c>
      <c r="AK3455" s="155">
        <f t="shared" si="592"/>
        <v>3.0655583159652514E-2</v>
      </c>
      <c r="AL3455" s="158">
        <f t="shared" si="593"/>
        <v>3.068831279696408E-2</v>
      </c>
    </row>
    <row r="3456" spans="18:38" ht="14.25" x14ac:dyDescent="0.2">
      <c r="R3456" s="152" t="s">
        <v>90</v>
      </c>
      <c r="S3456" s="152"/>
      <c r="T3456" s="152" t="s">
        <v>89</v>
      </c>
      <c r="U3456" s="164">
        <v>40436</v>
      </c>
      <c r="V3456" s="154">
        <v>336.73369000000002</v>
      </c>
      <c r="W3456" s="154">
        <v>331.54721999999998</v>
      </c>
      <c r="X3456" s="154">
        <v>336.87081999999998</v>
      </c>
      <c r="Y3456" s="154">
        <f t="shared" si="583"/>
        <v>5.323599999999999</v>
      </c>
      <c r="Z3456" s="154">
        <f t="shared" si="584"/>
        <v>0.13712999999995645</v>
      </c>
      <c r="AA3456" s="154">
        <f t="shared" si="585"/>
        <v>-5.1864700000000425</v>
      </c>
      <c r="AB3456" s="155">
        <f t="shared" si="589"/>
        <v>8.0085853333333343</v>
      </c>
      <c r="AC3456" s="155">
        <f t="shared" si="586"/>
        <v>5.1864700000000425</v>
      </c>
      <c r="AD3456" s="155">
        <f t="shared" si="590"/>
        <v>6.7908763333333351</v>
      </c>
      <c r="AE3456" s="152">
        <f t="shared" si="587"/>
        <v>0</v>
      </c>
      <c r="AF3456" s="152"/>
      <c r="AG3456" s="156">
        <v>40436</v>
      </c>
      <c r="AH3456" s="159">
        <v>208.63722000000001</v>
      </c>
      <c r="AI3456" s="155">
        <f t="shared" si="591"/>
        <v>217.01034066666668</v>
      </c>
      <c r="AJ3456" s="158">
        <f t="shared" si="588"/>
        <v>2.4858795568691156E-2</v>
      </c>
      <c r="AK3456" s="155">
        <f t="shared" si="592"/>
        <v>3.123287677944735E-2</v>
      </c>
      <c r="AL3456" s="158">
        <f t="shared" si="593"/>
        <v>3.1292869788929971E-2</v>
      </c>
    </row>
    <row r="3457" spans="18:38" ht="14.25" x14ac:dyDescent="0.2">
      <c r="R3457" s="152" t="s">
        <v>90</v>
      </c>
      <c r="S3457" s="152"/>
      <c r="T3457" s="152" t="s">
        <v>89</v>
      </c>
      <c r="U3457" s="164">
        <v>40437</v>
      </c>
      <c r="V3457" s="154">
        <v>335.33980000000003</v>
      </c>
      <c r="W3457" s="154">
        <v>333.37412</v>
      </c>
      <c r="X3457" s="154">
        <v>337.80903999999998</v>
      </c>
      <c r="Y3457" s="154">
        <f t="shared" si="583"/>
        <v>4.4349199999999769</v>
      </c>
      <c r="Z3457" s="154">
        <f t="shared" si="584"/>
        <v>2.4692399999999566</v>
      </c>
      <c r="AA3457" s="154">
        <f t="shared" si="585"/>
        <v>-1.9656800000000203</v>
      </c>
      <c r="AB3457" s="155">
        <f t="shared" si="589"/>
        <v>7.9609193333333321</v>
      </c>
      <c r="AC3457" s="155">
        <f t="shared" si="586"/>
        <v>1.9656800000000203</v>
      </c>
      <c r="AD3457" s="155">
        <f t="shared" si="590"/>
        <v>6.6608726666666689</v>
      </c>
      <c r="AE3457" s="152">
        <f t="shared" si="587"/>
        <v>0</v>
      </c>
      <c r="AF3457" s="152"/>
      <c r="AG3457" s="156">
        <v>40437</v>
      </c>
      <c r="AH3457" s="159">
        <v>209.92456999999999</v>
      </c>
      <c r="AI3457" s="155">
        <f t="shared" si="591"/>
        <v>216.05736199999998</v>
      </c>
      <c r="AJ3457" s="158">
        <f t="shared" si="588"/>
        <v>9.3637443201623344E-3</v>
      </c>
      <c r="AK3457" s="155">
        <f t="shared" si="592"/>
        <v>3.0725232558879476E-2</v>
      </c>
      <c r="AL3457" s="158">
        <f t="shared" si="593"/>
        <v>3.0829186309636925E-2</v>
      </c>
    </row>
    <row r="3458" spans="18:38" ht="14.25" x14ac:dyDescent="0.2">
      <c r="R3458" s="152" t="s">
        <v>90</v>
      </c>
      <c r="S3458" s="152"/>
      <c r="T3458" s="152" t="s">
        <v>89</v>
      </c>
      <c r="U3458" s="164">
        <v>40438</v>
      </c>
      <c r="V3458" s="154">
        <v>337.90514000000002</v>
      </c>
      <c r="W3458" s="154">
        <v>324.46454999999997</v>
      </c>
      <c r="X3458" s="154">
        <v>338.08551</v>
      </c>
      <c r="Y3458" s="154">
        <f t="shared" ref="Y3458:Y3521" si="594">X3458-W3458</f>
        <v>13.620960000000025</v>
      </c>
      <c r="Z3458" s="154">
        <f t="shared" ref="Z3458:Z3521" si="595">X3458-V3458</f>
        <v>0.18036999999998216</v>
      </c>
      <c r="AA3458" s="154">
        <f t="shared" ref="AA3458:AA3521" si="596">W3458-V3458</f>
        <v>-13.440590000000043</v>
      </c>
      <c r="AB3458" s="155">
        <f t="shared" si="589"/>
        <v>8.2406373333333338</v>
      </c>
      <c r="AC3458" s="155">
        <f t="shared" ref="AC3458:AC3521" si="597">IF((V3458-W3458)&lt;0,0,V3458-W3458)</f>
        <v>13.440590000000043</v>
      </c>
      <c r="AD3458" s="155">
        <f t="shared" si="590"/>
        <v>7.0431536666666714</v>
      </c>
      <c r="AE3458" s="152">
        <f t="shared" ref="AE3458:AE3521" si="598">IF(AC3458&gt;=25,1,0)</f>
        <v>0</v>
      </c>
      <c r="AF3458" s="152"/>
      <c r="AG3458" s="156">
        <v>40438</v>
      </c>
      <c r="AH3458" s="159">
        <v>211.64399</v>
      </c>
      <c r="AI3458" s="155">
        <f t="shared" si="591"/>
        <v>215.13708199999999</v>
      </c>
      <c r="AJ3458" s="158">
        <f t="shared" ref="AJ3458:AJ3521" si="599">AC3458/AH3458</f>
        <v>6.3505653999435765E-2</v>
      </c>
      <c r="AK3458" s="155">
        <f t="shared" si="592"/>
        <v>3.2567320670361256E-2</v>
      </c>
      <c r="AL3458" s="158">
        <f t="shared" si="593"/>
        <v>3.273798083152709E-2</v>
      </c>
    </row>
    <row r="3459" spans="18:38" ht="14.25" x14ac:dyDescent="0.2">
      <c r="R3459" s="152" t="s">
        <v>90</v>
      </c>
      <c r="S3459" s="152"/>
      <c r="T3459" s="152" t="s">
        <v>89</v>
      </c>
      <c r="U3459" s="164">
        <v>40439</v>
      </c>
      <c r="V3459" s="154">
        <v>336.57364000000001</v>
      </c>
      <c r="W3459" s="154">
        <v>332.32596999999998</v>
      </c>
      <c r="X3459" s="154">
        <v>337.76593000000003</v>
      </c>
      <c r="Y3459" s="154">
        <f t="shared" si="594"/>
        <v>5.4399600000000419</v>
      </c>
      <c r="Z3459" s="154">
        <f t="shared" si="595"/>
        <v>1.1922900000000141</v>
      </c>
      <c r="AA3459" s="154">
        <f t="shared" si="596"/>
        <v>-4.2476700000000278</v>
      </c>
      <c r="AB3459" s="155">
        <f t="shared" si="589"/>
        <v>7.8524030000000016</v>
      </c>
      <c r="AC3459" s="155">
        <f t="shared" si="597"/>
        <v>4.2476700000000278</v>
      </c>
      <c r="AD3459" s="155">
        <f t="shared" si="590"/>
        <v>6.6345340000000057</v>
      </c>
      <c r="AE3459" s="152">
        <f t="shared" si="598"/>
        <v>0</v>
      </c>
      <c r="AF3459" s="152"/>
      <c r="AG3459" s="156">
        <v>40439</v>
      </c>
      <c r="AH3459" s="159">
        <v>205.12752</v>
      </c>
      <c r="AI3459" s="155">
        <f t="shared" si="591"/>
        <v>214.24755166666665</v>
      </c>
      <c r="AJ3459" s="158">
        <f t="shared" si="599"/>
        <v>2.0707460412917916E-2</v>
      </c>
      <c r="AK3459" s="155">
        <f t="shared" si="592"/>
        <v>3.0884071548414029E-2</v>
      </c>
      <c r="AL3459" s="158">
        <f t="shared" si="593"/>
        <v>3.0966673590381237E-2</v>
      </c>
    </row>
    <row r="3460" spans="18:38" ht="14.25" x14ac:dyDescent="0.2">
      <c r="R3460" s="152" t="s">
        <v>90</v>
      </c>
      <c r="S3460" s="152"/>
      <c r="T3460" s="152" t="s">
        <v>89</v>
      </c>
      <c r="U3460" s="164">
        <v>40440</v>
      </c>
      <c r="V3460" s="154">
        <v>334.64657999999997</v>
      </c>
      <c r="W3460" s="154">
        <v>333.33287000000001</v>
      </c>
      <c r="X3460" s="154">
        <v>337.23367999999999</v>
      </c>
      <c r="Y3460" s="154">
        <f t="shared" si="594"/>
        <v>3.9008099999999786</v>
      </c>
      <c r="Z3460" s="154">
        <f t="shared" si="595"/>
        <v>2.5871000000000208</v>
      </c>
      <c r="AA3460" s="154">
        <f t="shared" si="596"/>
        <v>-1.3137099999999577</v>
      </c>
      <c r="AB3460" s="155">
        <f t="shared" si="589"/>
        <v>7.7113943333333355</v>
      </c>
      <c r="AC3460" s="155">
        <f t="shared" si="597"/>
        <v>1.3137099999999577</v>
      </c>
      <c r="AD3460" s="155">
        <f t="shared" si="590"/>
        <v>6.5319000000000056</v>
      </c>
      <c r="AE3460" s="152">
        <f t="shared" si="598"/>
        <v>0</v>
      </c>
      <c r="AF3460" s="152"/>
      <c r="AG3460" s="156">
        <v>40440</v>
      </c>
      <c r="AH3460" s="159">
        <v>196.44016999999999</v>
      </c>
      <c r="AI3460" s="155">
        <f t="shared" si="591"/>
        <v>213.04271799999998</v>
      </c>
      <c r="AJ3460" s="158">
        <f t="shared" si="599"/>
        <v>6.6875832982630683E-3</v>
      </c>
      <c r="AK3460" s="155">
        <f t="shared" si="592"/>
        <v>3.0477439558819437E-2</v>
      </c>
      <c r="AL3460" s="158">
        <f t="shared" si="593"/>
        <v>3.0660048188082194E-2</v>
      </c>
    </row>
    <row r="3461" spans="18:38" ht="14.25" x14ac:dyDescent="0.2">
      <c r="R3461" s="152" t="s">
        <v>90</v>
      </c>
      <c r="S3461" s="152"/>
      <c r="T3461" s="152" t="s">
        <v>89</v>
      </c>
      <c r="U3461" s="164">
        <v>40441</v>
      </c>
      <c r="V3461" s="154">
        <v>337.87504000000001</v>
      </c>
      <c r="W3461" s="154">
        <v>332.25117999999998</v>
      </c>
      <c r="X3461" s="154">
        <v>340.52247999999997</v>
      </c>
      <c r="Y3461" s="154">
        <f t="shared" si="594"/>
        <v>8.2712999999999965</v>
      </c>
      <c r="Z3461" s="154">
        <f t="shared" si="595"/>
        <v>2.6474399999999605</v>
      </c>
      <c r="AA3461" s="154">
        <f t="shared" si="596"/>
        <v>-5.6238600000000361</v>
      </c>
      <c r="AB3461" s="155">
        <f t="shared" si="589"/>
        <v>7.4230496666666701</v>
      </c>
      <c r="AC3461" s="155">
        <f t="shared" si="597"/>
        <v>5.6238600000000361</v>
      </c>
      <c r="AD3461" s="155">
        <f t="shared" si="590"/>
        <v>6.3171406666666732</v>
      </c>
      <c r="AE3461" s="152">
        <f t="shared" si="598"/>
        <v>0</v>
      </c>
      <c r="AF3461" s="152"/>
      <c r="AG3461" s="156">
        <v>40441</v>
      </c>
      <c r="AH3461" s="159">
        <v>195.20358999999999</v>
      </c>
      <c r="AI3461" s="155">
        <f t="shared" si="591"/>
        <v>212.60902599999997</v>
      </c>
      <c r="AJ3461" s="158">
        <f t="shared" si="599"/>
        <v>2.8810228336476989E-2</v>
      </c>
      <c r="AK3461" s="155">
        <f t="shared" si="592"/>
        <v>2.9506014833359216E-2</v>
      </c>
      <c r="AL3461" s="158">
        <f t="shared" si="593"/>
        <v>2.9712476396306309E-2</v>
      </c>
    </row>
    <row r="3462" spans="18:38" ht="14.25" x14ac:dyDescent="0.2">
      <c r="R3462" s="152" t="s">
        <v>90</v>
      </c>
      <c r="S3462" s="152"/>
      <c r="T3462" s="152" t="s">
        <v>89</v>
      </c>
      <c r="U3462" s="164">
        <v>40442</v>
      </c>
      <c r="V3462" s="154">
        <v>339.60561000000001</v>
      </c>
      <c r="W3462" s="154">
        <v>333.06711000000001</v>
      </c>
      <c r="X3462" s="154">
        <v>339.91169000000002</v>
      </c>
      <c r="Y3462" s="154">
        <f t="shared" si="594"/>
        <v>6.8445800000000077</v>
      </c>
      <c r="Z3462" s="154">
        <f t="shared" si="595"/>
        <v>0.30608000000000857</v>
      </c>
      <c r="AA3462" s="154">
        <f t="shared" si="596"/>
        <v>-6.5384999999999991</v>
      </c>
      <c r="AB3462" s="155">
        <f t="shared" si="589"/>
        <v>7.5064166666666701</v>
      </c>
      <c r="AC3462" s="155">
        <f t="shared" si="597"/>
        <v>6.5384999999999991</v>
      </c>
      <c r="AD3462" s="155">
        <f t="shared" si="590"/>
        <v>6.4415723333333403</v>
      </c>
      <c r="AE3462" s="152">
        <f t="shared" si="598"/>
        <v>0</v>
      </c>
      <c r="AF3462" s="152"/>
      <c r="AG3462" s="156">
        <v>40442</v>
      </c>
      <c r="AH3462" s="159">
        <v>194.37281000000004</v>
      </c>
      <c r="AI3462" s="155">
        <f t="shared" si="591"/>
        <v>212.04511866666664</v>
      </c>
      <c r="AJ3462" s="158">
        <f t="shared" si="599"/>
        <v>3.3638964215210954E-2</v>
      </c>
      <c r="AK3462" s="155">
        <f t="shared" si="592"/>
        <v>3.0184707175223913E-2</v>
      </c>
      <c r="AL3462" s="158">
        <f t="shared" si="593"/>
        <v>3.0378309926857805E-2</v>
      </c>
    </row>
    <row r="3463" spans="18:38" ht="14.25" x14ac:dyDescent="0.2">
      <c r="R3463" s="152" t="s">
        <v>90</v>
      </c>
      <c r="S3463" s="152"/>
      <c r="T3463" s="152" t="s">
        <v>89</v>
      </c>
      <c r="U3463" s="164">
        <v>40443</v>
      </c>
      <c r="V3463" s="154">
        <v>334.03196000000003</v>
      </c>
      <c r="W3463" s="154">
        <v>321.01636999999999</v>
      </c>
      <c r="X3463" s="154">
        <v>334.21672999999998</v>
      </c>
      <c r="Y3463" s="154">
        <f t="shared" si="594"/>
        <v>13.200359999999989</v>
      </c>
      <c r="Z3463" s="154">
        <f t="shared" si="595"/>
        <v>0.18476999999995769</v>
      </c>
      <c r="AA3463" s="154">
        <f t="shared" si="596"/>
        <v>-13.015590000000032</v>
      </c>
      <c r="AB3463" s="155">
        <f t="shared" si="589"/>
        <v>7.6212900000000028</v>
      </c>
      <c r="AC3463" s="155">
        <f t="shared" si="597"/>
        <v>13.015590000000032</v>
      </c>
      <c r="AD3463" s="155">
        <f t="shared" si="590"/>
        <v>6.54935033333334</v>
      </c>
      <c r="AE3463" s="152">
        <f t="shared" si="598"/>
        <v>0</v>
      </c>
      <c r="AF3463" s="152"/>
      <c r="AG3463" s="156">
        <v>40443</v>
      </c>
      <c r="AH3463" s="159">
        <v>190.09957</v>
      </c>
      <c r="AI3463" s="155">
        <f t="shared" si="591"/>
        <v>210.69415733333335</v>
      </c>
      <c r="AJ3463" s="158">
        <f t="shared" si="599"/>
        <v>6.8467224833807003E-2</v>
      </c>
      <c r="AK3463" s="155">
        <f t="shared" si="592"/>
        <v>3.1053093569385466E-2</v>
      </c>
      <c r="AL3463" s="158">
        <f t="shared" si="593"/>
        <v>3.1084631943408832E-2</v>
      </c>
    </row>
    <row r="3464" spans="18:38" ht="14.25" x14ac:dyDescent="0.2">
      <c r="R3464" s="152" t="s">
        <v>90</v>
      </c>
      <c r="S3464" s="152"/>
      <c r="T3464" s="152" t="s">
        <v>89</v>
      </c>
      <c r="U3464" s="164">
        <v>40444</v>
      </c>
      <c r="V3464" s="154">
        <v>334.78262000000001</v>
      </c>
      <c r="W3464" s="154">
        <v>333.87619000000001</v>
      </c>
      <c r="X3464" s="154">
        <v>338.01294000000001</v>
      </c>
      <c r="Y3464" s="154">
        <f t="shared" si="594"/>
        <v>4.1367500000000064</v>
      </c>
      <c r="Z3464" s="154">
        <f t="shared" si="595"/>
        <v>3.2303200000000061</v>
      </c>
      <c r="AA3464" s="154">
        <f t="shared" si="596"/>
        <v>-0.90643000000000029</v>
      </c>
      <c r="AB3464" s="155">
        <f t="shared" si="589"/>
        <v>7.547583000000003</v>
      </c>
      <c r="AC3464" s="155">
        <f t="shared" si="597"/>
        <v>0.90643000000000029</v>
      </c>
      <c r="AD3464" s="155">
        <f t="shared" si="590"/>
        <v>6.3739340000000064</v>
      </c>
      <c r="AE3464" s="152">
        <f t="shared" si="598"/>
        <v>0</v>
      </c>
      <c r="AF3464" s="152"/>
      <c r="AG3464" s="156">
        <v>40444</v>
      </c>
      <c r="AH3464" s="159">
        <v>203.56509</v>
      </c>
      <c r="AI3464" s="155">
        <f t="shared" si="591"/>
        <v>210.02381333333338</v>
      </c>
      <c r="AJ3464" s="158">
        <f t="shared" si="599"/>
        <v>4.4527772419131412E-3</v>
      </c>
      <c r="AK3464" s="155">
        <f t="shared" si="592"/>
        <v>3.0282193268695821E-2</v>
      </c>
      <c r="AL3464" s="158">
        <f t="shared" si="593"/>
        <v>3.0348625228910575E-2</v>
      </c>
    </row>
    <row r="3465" spans="18:38" ht="14.25" x14ac:dyDescent="0.2">
      <c r="R3465" s="152" t="s">
        <v>90</v>
      </c>
      <c r="S3465" s="152"/>
      <c r="T3465" s="152" t="s">
        <v>89</v>
      </c>
      <c r="U3465" s="164">
        <v>40445</v>
      </c>
      <c r="V3465" s="154">
        <v>338.10894999999999</v>
      </c>
      <c r="W3465" s="154">
        <v>329.31459000000001</v>
      </c>
      <c r="X3465" s="154">
        <v>336.22501999999997</v>
      </c>
      <c r="Y3465" s="154">
        <f t="shared" si="594"/>
        <v>6.9104299999999625</v>
      </c>
      <c r="Z3465" s="154">
        <f t="shared" si="595"/>
        <v>-1.8839300000000208</v>
      </c>
      <c r="AA3465" s="154">
        <f t="shared" si="596"/>
        <v>-8.7943599999999833</v>
      </c>
      <c r="AB3465" s="155">
        <f t="shared" si="589"/>
        <v>7.6203123333333354</v>
      </c>
      <c r="AC3465" s="155">
        <f t="shared" si="597"/>
        <v>8.7943599999999833</v>
      </c>
      <c r="AD3465" s="155">
        <f t="shared" si="590"/>
        <v>6.5241406666666721</v>
      </c>
      <c r="AE3465" s="152">
        <f t="shared" si="598"/>
        <v>0</v>
      </c>
      <c r="AF3465" s="152"/>
      <c r="AG3465" s="156">
        <v>40445</v>
      </c>
      <c r="AH3465" s="159">
        <v>246.83520999999999</v>
      </c>
      <c r="AI3465" s="155">
        <f t="shared" si="591"/>
        <v>210.35523366666672</v>
      </c>
      <c r="AJ3465" s="158">
        <f t="shared" si="599"/>
        <v>3.5628466457439292E-2</v>
      </c>
      <c r="AK3465" s="155">
        <f t="shared" si="592"/>
        <v>3.0866418645246994E-2</v>
      </c>
      <c r="AL3465" s="158">
        <f t="shared" si="593"/>
        <v>3.1014872094910464E-2</v>
      </c>
    </row>
    <row r="3466" spans="18:38" ht="14.25" x14ac:dyDescent="0.2">
      <c r="R3466" s="152" t="s">
        <v>90</v>
      </c>
      <c r="S3466" s="152"/>
      <c r="T3466" s="152" t="s">
        <v>89</v>
      </c>
      <c r="U3466" s="164">
        <v>40446</v>
      </c>
      <c r="V3466" s="154">
        <v>336.87754999999999</v>
      </c>
      <c r="W3466" s="154">
        <v>332.19997999999998</v>
      </c>
      <c r="X3466" s="154">
        <v>337.50977</v>
      </c>
      <c r="Y3466" s="154">
        <f t="shared" si="594"/>
        <v>5.3097900000000209</v>
      </c>
      <c r="Z3466" s="154">
        <f t="shared" si="595"/>
        <v>0.63222000000001799</v>
      </c>
      <c r="AA3466" s="154">
        <f t="shared" si="596"/>
        <v>-4.6775700000000029</v>
      </c>
      <c r="AB3466" s="155">
        <f t="shared" si="589"/>
        <v>7.2780600000000026</v>
      </c>
      <c r="AC3466" s="155">
        <f t="shared" si="597"/>
        <v>4.6775700000000029</v>
      </c>
      <c r="AD3466" s="155">
        <f t="shared" si="590"/>
        <v>6.1479286666666724</v>
      </c>
      <c r="AE3466" s="152">
        <f t="shared" si="598"/>
        <v>0</v>
      </c>
      <c r="AF3466" s="152"/>
      <c r="AG3466" s="156">
        <v>40446</v>
      </c>
      <c r="AH3466" s="159">
        <v>236.51760000000002</v>
      </c>
      <c r="AI3466" s="155">
        <f t="shared" si="591"/>
        <v>210.43359433333339</v>
      </c>
      <c r="AJ3466" s="158">
        <f t="shared" si="599"/>
        <v>1.977683690346935E-2</v>
      </c>
      <c r="AK3466" s="155">
        <f t="shared" si="592"/>
        <v>2.9253202090258647E-2</v>
      </c>
      <c r="AL3466" s="158">
        <f t="shared" si="593"/>
        <v>2.9215528471790302E-2</v>
      </c>
    </row>
    <row r="3467" spans="18:38" ht="14.25" x14ac:dyDescent="0.2">
      <c r="R3467" s="152" t="s">
        <v>90</v>
      </c>
      <c r="S3467" s="152"/>
      <c r="T3467" s="152" t="s">
        <v>89</v>
      </c>
      <c r="U3467" s="164">
        <v>40447</v>
      </c>
      <c r="V3467" s="154">
        <v>335.41228999999998</v>
      </c>
      <c r="W3467" s="154">
        <v>328.91206</v>
      </c>
      <c r="X3467" s="154">
        <v>335.78392000000002</v>
      </c>
      <c r="Y3467" s="154">
        <f t="shared" si="594"/>
        <v>6.8718600000000265</v>
      </c>
      <c r="Z3467" s="154">
        <f t="shared" si="595"/>
        <v>0.37163000000003876</v>
      </c>
      <c r="AA3467" s="154">
        <f t="shared" si="596"/>
        <v>-6.5002299999999877</v>
      </c>
      <c r="AB3467" s="155">
        <f t="shared" si="589"/>
        <v>6.964487333333337</v>
      </c>
      <c r="AC3467" s="155">
        <f t="shared" si="597"/>
        <v>6.5002299999999877</v>
      </c>
      <c r="AD3467" s="155">
        <f t="shared" si="590"/>
        <v>5.938813000000005</v>
      </c>
      <c r="AE3467" s="152">
        <f t="shared" si="598"/>
        <v>0</v>
      </c>
      <c r="AF3467" s="152"/>
      <c r="AG3467" s="156">
        <v>40447</v>
      </c>
      <c r="AH3467" s="159">
        <v>241.21051</v>
      </c>
      <c r="AI3467" s="155">
        <f t="shared" si="591"/>
        <v>211.07968033333336</v>
      </c>
      <c r="AJ3467" s="158">
        <f t="shared" si="599"/>
        <v>2.6948369704122708E-2</v>
      </c>
      <c r="AK3467" s="155">
        <f t="shared" si="592"/>
        <v>2.8232020352434533E-2</v>
      </c>
      <c r="AL3467" s="158">
        <f t="shared" si="593"/>
        <v>2.8135408347319528E-2</v>
      </c>
    </row>
    <row r="3468" spans="18:38" ht="14.25" x14ac:dyDescent="0.2">
      <c r="R3468" s="152" t="s">
        <v>90</v>
      </c>
      <c r="S3468" s="152"/>
      <c r="T3468" s="152" t="s">
        <v>89</v>
      </c>
      <c r="U3468" s="164">
        <v>40448</v>
      </c>
      <c r="V3468" s="154">
        <v>336.00358999999997</v>
      </c>
      <c r="W3468" s="154">
        <v>331.04664000000002</v>
      </c>
      <c r="X3468" s="154">
        <v>336.12461000000002</v>
      </c>
      <c r="Y3468" s="154">
        <f t="shared" si="594"/>
        <v>5.0779699999999934</v>
      </c>
      <c r="Z3468" s="154">
        <f t="shared" si="595"/>
        <v>0.12102000000004409</v>
      </c>
      <c r="AA3468" s="154">
        <f t="shared" si="596"/>
        <v>-4.9569499999999493</v>
      </c>
      <c r="AB3468" s="155">
        <f t="shared" si="589"/>
        <v>6.8574380000000037</v>
      </c>
      <c r="AC3468" s="155">
        <f t="shared" si="597"/>
        <v>4.9569499999999493</v>
      </c>
      <c r="AD3468" s="155">
        <f t="shared" si="590"/>
        <v>5.8416630000000032</v>
      </c>
      <c r="AE3468" s="152">
        <f t="shared" si="598"/>
        <v>0</v>
      </c>
      <c r="AF3468" s="152"/>
      <c r="AG3468" s="156">
        <v>40448</v>
      </c>
      <c r="AH3468" s="159">
        <v>263.19972999999999</v>
      </c>
      <c r="AI3468" s="155">
        <f t="shared" si="591"/>
        <v>212.97981433333337</v>
      </c>
      <c r="AJ3468" s="158">
        <f t="shared" si="599"/>
        <v>1.8833415976528357E-2</v>
      </c>
      <c r="AK3468" s="155">
        <f t="shared" si="592"/>
        <v>2.7587312399814441E-2</v>
      </c>
      <c r="AL3468" s="158">
        <f t="shared" si="593"/>
        <v>2.7428247218101397E-2</v>
      </c>
    </row>
    <row r="3469" spans="18:38" ht="14.25" x14ac:dyDescent="0.2">
      <c r="R3469" s="152" t="s">
        <v>90</v>
      </c>
      <c r="S3469" s="152"/>
      <c r="T3469" s="152" t="s">
        <v>89</v>
      </c>
      <c r="U3469" s="164">
        <v>40449</v>
      </c>
      <c r="V3469" s="154">
        <v>335.87166000000002</v>
      </c>
      <c r="W3469" s="154">
        <v>326.06911000000002</v>
      </c>
      <c r="X3469" s="154">
        <v>335.77782999999999</v>
      </c>
      <c r="Y3469" s="154">
        <f t="shared" si="594"/>
        <v>9.7087199999999712</v>
      </c>
      <c r="Z3469" s="154">
        <f t="shared" si="595"/>
        <v>-9.3830000000025393E-2</v>
      </c>
      <c r="AA3469" s="154">
        <f t="shared" si="596"/>
        <v>-9.8025499999999965</v>
      </c>
      <c r="AB3469" s="155">
        <f t="shared" si="589"/>
        <v>6.9688783333333353</v>
      </c>
      <c r="AC3469" s="155">
        <f t="shared" si="597"/>
        <v>9.8025499999999965</v>
      </c>
      <c r="AD3469" s="155">
        <f t="shared" si="590"/>
        <v>5.9919410000000024</v>
      </c>
      <c r="AE3469" s="152">
        <f t="shared" si="598"/>
        <v>0</v>
      </c>
      <c r="AF3469" s="152"/>
      <c r="AG3469" s="156">
        <v>40449</v>
      </c>
      <c r="AH3469" s="159">
        <v>261.96765000000005</v>
      </c>
      <c r="AI3469" s="155">
        <f t="shared" si="591"/>
        <v>214.83846633333334</v>
      </c>
      <c r="AJ3469" s="158">
        <f t="shared" si="599"/>
        <v>3.7418933215608852E-2</v>
      </c>
      <c r="AK3469" s="155">
        <f t="shared" si="592"/>
        <v>2.797880637534635E-2</v>
      </c>
      <c r="AL3469" s="158">
        <f t="shared" si="593"/>
        <v>2.7890447657093149E-2</v>
      </c>
    </row>
    <row r="3470" spans="18:38" ht="14.25" x14ac:dyDescent="0.2">
      <c r="R3470" s="152" t="s">
        <v>90</v>
      </c>
      <c r="S3470" s="152"/>
      <c r="T3470" s="152" t="s">
        <v>89</v>
      </c>
      <c r="U3470" s="164">
        <v>40450</v>
      </c>
      <c r="V3470" s="154">
        <v>332.82587999999998</v>
      </c>
      <c r="W3470" s="154">
        <v>327.30007999999998</v>
      </c>
      <c r="X3470" s="154">
        <v>336.82900999999998</v>
      </c>
      <c r="Y3470" s="154">
        <f t="shared" si="594"/>
        <v>9.5289300000000026</v>
      </c>
      <c r="Z3470" s="154">
        <f t="shared" si="595"/>
        <v>4.0031299999999987</v>
      </c>
      <c r="AA3470" s="154">
        <f t="shared" si="596"/>
        <v>-5.5258000000000038</v>
      </c>
      <c r="AB3470" s="155">
        <f t="shared" si="589"/>
        <v>7.031385000000002</v>
      </c>
      <c r="AC3470" s="155">
        <f t="shared" si="597"/>
        <v>5.5258000000000038</v>
      </c>
      <c r="AD3470" s="155">
        <f t="shared" si="590"/>
        <v>5.9278303333333362</v>
      </c>
      <c r="AE3470" s="152">
        <f t="shared" si="598"/>
        <v>0</v>
      </c>
      <c r="AF3470" s="152"/>
      <c r="AG3470" s="156">
        <v>40450</v>
      </c>
      <c r="AH3470" s="159">
        <v>259.78963999999996</v>
      </c>
      <c r="AI3470" s="155">
        <f t="shared" si="591"/>
        <v>216.42136933333342</v>
      </c>
      <c r="AJ3470" s="158">
        <f t="shared" si="599"/>
        <v>2.1270286220805436E-2</v>
      </c>
      <c r="AK3470" s="155">
        <f t="shared" si="592"/>
        <v>2.7518239761631921E-2</v>
      </c>
      <c r="AL3470" s="158">
        <f t="shared" si="593"/>
        <v>2.7390226536286526E-2</v>
      </c>
    </row>
    <row r="3471" spans="18:38" ht="14.25" x14ac:dyDescent="0.2">
      <c r="R3471" s="152" t="s">
        <v>90</v>
      </c>
      <c r="S3471" s="152"/>
      <c r="T3471" s="152" t="s">
        <v>89</v>
      </c>
      <c r="U3471" s="164">
        <v>40451</v>
      </c>
      <c r="V3471" s="154">
        <v>337.57387</v>
      </c>
      <c r="W3471" s="154">
        <v>329.19013999999999</v>
      </c>
      <c r="X3471" s="154">
        <v>337.66446999999999</v>
      </c>
      <c r="Y3471" s="154">
        <f t="shared" si="594"/>
        <v>8.474330000000009</v>
      </c>
      <c r="Z3471" s="154">
        <f t="shared" si="595"/>
        <v>9.0599999999994907E-2</v>
      </c>
      <c r="AA3471" s="154">
        <f t="shared" si="596"/>
        <v>-8.3837300000000141</v>
      </c>
      <c r="AB3471" s="155">
        <f t="shared" si="589"/>
        <v>6.729739000000003</v>
      </c>
      <c r="AC3471" s="155">
        <f t="shared" si="597"/>
        <v>8.3837300000000141</v>
      </c>
      <c r="AD3471" s="155">
        <f t="shared" si="590"/>
        <v>5.6847830000000048</v>
      </c>
      <c r="AE3471" s="152">
        <f t="shared" si="598"/>
        <v>0</v>
      </c>
      <c r="AF3471" s="152"/>
      <c r="AG3471" s="156">
        <v>40451</v>
      </c>
      <c r="AH3471" s="159">
        <v>260.95789000000002</v>
      </c>
      <c r="AI3471" s="155">
        <f t="shared" si="591"/>
        <v>217.87695200000002</v>
      </c>
      <c r="AJ3471" s="158">
        <f t="shared" si="599"/>
        <v>3.2126754243759457E-2</v>
      </c>
      <c r="AK3471" s="155">
        <f t="shared" si="592"/>
        <v>2.6184492543120035E-2</v>
      </c>
      <c r="AL3471" s="158">
        <f t="shared" si="593"/>
        <v>2.6091713454849525E-2</v>
      </c>
    </row>
    <row r="3472" spans="18:38" ht="14.25" x14ac:dyDescent="0.2">
      <c r="R3472" s="152" t="s">
        <v>88</v>
      </c>
      <c r="S3472" s="152"/>
      <c r="T3472" s="152" t="s">
        <v>27</v>
      </c>
      <c r="U3472" s="164">
        <v>40452</v>
      </c>
      <c r="V3472" s="154">
        <v>337.99999000000003</v>
      </c>
      <c r="W3472" s="154">
        <v>334.51695999999998</v>
      </c>
      <c r="X3472" s="154">
        <v>340.04192</v>
      </c>
      <c r="Y3472" s="154">
        <f t="shared" si="594"/>
        <v>5.5249600000000214</v>
      </c>
      <c r="Z3472" s="154">
        <f t="shared" si="595"/>
        <v>2.0419299999999794</v>
      </c>
      <c r="AA3472" s="154">
        <f t="shared" si="596"/>
        <v>-3.483030000000042</v>
      </c>
      <c r="AB3472" s="155">
        <f t="shared" si="589"/>
        <v>6.8198533333333371</v>
      </c>
      <c r="AC3472" s="155">
        <f t="shared" si="597"/>
        <v>3.483030000000042</v>
      </c>
      <c r="AD3472" s="155">
        <f t="shared" si="590"/>
        <v>5.737421333333339</v>
      </c>
      <c r="AE3472" s="152">
        <f t="shared" si="598"/>
        <v>0</v>
      </c>
      <c r="AF3472" s="152"/>
      <c r="AG3472" s="156">
        <v>40452</v>
      </c>
      <c r="AH3472" s="159">
        <v>262.78183000000001</v>
      </c>
      <c r="AI3472" s="155">
        <f t="shared" si="591"/>
        <v>219.70650433333336</v>
      </c>
      <c r="AJ3472" s="158">
        <f t="shared" si="599"/>
        <v>1.3254455226223373E-2</v>
      </c>
      <c r="AK3472" s="155">
        <f t="shared" si="592"/>
        <v>2.6321045025591905E-2</v>
      </c>
      <c r="AL3472" s="158">
        <f t="shared" si="593"/>
        <v>2.6114025848905514E-2</v>
      </c>
    </row>
    <row r="3473" spans="18:38" ht="14.25" x14ac:dyDescent="0.2">
      <c r="R3473" s="152" t="s">
        <v>88</v>
      </c>
      <c r="S3473" s="152"/>
      <c r="T3473" s="152" t="s">
        <v>27</v>
      </c>
      <c r="U3473" s="164">
        <v>40453</v>
      </c>
      <c r="V3473" s="154">
        <v>338.17289</v>
      </c>
      <c r="W3473" s="154">
        <v>325.30338</v>
      </c>
      <c r="X3473" s="154">
        <v>338.46521000000001</v>
      </c>
      <c r="Y3473" s="154">
        <f t="shared" si="594"/>
        <v>13.161830000000009</v>
      </c>
      <c r="Z3473" s="154">
        <f t="shared" si="595"/>
        <v>0.2923200000000179</v>
      </c>
      <c r="AA3473" s="154">
        <f t="shared" si="596"/>
        <v>-12.869509999999991</v>
      </c>
      <c r="AB3473" s="155">
        <f t="shared" si="589"/>
        <v>7.1018486666666698</v>
      </c>
      <c r="AC3473" s="155">
        <f t="shared" si="597"/>
        <v>12.869509999999991</v>
      </c>
      <c r="AD3473" s="155">
        <f t="shared" si="590"/>
        <v>6.0128680000000054</v>
      </c>
      <c r="AE3473" s="152">
        <f t="shared" si="598"/>
        <v>0</v>
      </c>
      <c r="AF3473" s="152"/>
      <c r="AG3473" s="156">
        <v>40453</v>
      </c>
      <c r="AH3473" s="159">
        <v>262.83607000000001</v>
      </c>
      <c r="AI3473" s="155">
        <f t="shared" si="591"/>
        <v>220.92539566666667</v>
      </c>
      <c r="AJ3473" s="158">
        <f t="shared" si="599"/>
        <v>4.8964017762097842E-2</v>
      </c>
      <c r="AK3473" s="155">
        <f t="shared" si="592"/>
        <v>2.727462035005707E-2</v>
      </c>
      <c r="AL3473" s="158">
        <f t="shared" si="593"/>
        <v>2.7216735232522795E-2</v>
      </c>
    </row>
    <row r="3474" spans="18:38" ht="14.25" x14ac:dyDescent="0.2">
      <c r="R3474" s="152" t="s">
        <v>88</v>
      </c>
      <c r="S3474" s="152"/>
      <c r="T3474" s="152" t="s">
        <v>27</v>
      </c>
      <c r="U3474" s="164">
        <v>40454</v>
      </c>
      <c r="V3474" s="154">
        <v>339.48924</v>
      </c>
      <c r="W3474" s="154">
        <v>340.16428000000002</v>
      </c>
      <c r="X3474" s="154">
        <v>342.64985000000001</v>
      </c>
      <c r="Y3474" s="154">
        <f t="shared" si="594"/>
        <v>2.4855699999999956</v>
      </c>
      <c r="Z3474" s="154">
        <f t="shared" si="595"/>
        <v>3.1606100000000197</v>
      </c>
      <c r="AA3474" s="154">
        <f t="shared" si="596"/>
        <v>0.67504000000002407</v>
      </c>
      <c r="AB3474" s="155">
        <f t="shared" si="589"/>
        <v>7.0746613333333359</v>
      </c>
      <c r="AC3474" s="155">
        <f t="shared" si="597"/>
        <v>0</v>
      </c>
      <c r="AD3474" s="155">
        <f t="shared" si="590"/>
        <v>5.9520520000000054</v>
      </c>
      <c r="AE3474" s="152">
        <f t="shared" si="598"/>
        <v>0</v>
      </c>
      <c r="AF3474" s="152"/>
      <c r="AG3474" s="156">
        <v>40454</v>
      </c>
      <c r="AH3474" s="159">
        <v>268.37391000000002</v>
      </c>
      <c r="AI3474" s="155">
        <f t="shared" si="591"/>
        <v>222.3252196666667</v>
      </c>
      <c r="AJ3474" s="158">
        <f t="shared" si="599"/>
        <v>0</v>
      </c>
      <c r="AK3474" s="155">
        <f t="shared" si="592"/>
        <v>2.7005973748750651E-2</v>
      </c>
      <c r="AL3474" s="158">
        <f t="shared" si="593"/>
        <v>2.6771825566725839E-2</v>
      </c>
    </row>
    <row r="3475" spans="18:38" ht="14.25" x14ac:dyDescent="0.2">
      <c r="R3475" s="152" t="s">
        <v>88</v>
      </c>
      <c r="S3475" s="152"/>
      <c r="T3475" s="152" t="s">
        <v>27</v>
      </c>
      <c r="U3475" s="164">
        <v>40455</v>
      </c>
      <c r="V3475" s="154">
        <v>342.87311</v>
      </c>
      <c r="W3475" s="154">
        <v>336.10413999999997</v>
      </c>
      <c r="X3475" s="154">
        <v>342.54998999999998</v>
      </c>
      <c r="Y3475" s="154">
        <f t="shared" si="594"/>
        <v>6.4458500000000072</v>
      </c>
      <c r="Z3475" s="154">
        <f t="shared" si="595"/>
        <v>-0.32312000000001717</v>
      </c>
      <c r="AA3475" s="154">
        <f t="shared" si="596"/>
        <v>-6.7689700000000244</v>
      </c>
      <c r="AB3475" s="155">
        <f t="shared" si="589"/>
        <v>7.1496870000000037</v>
      </c>
      <c r="AC3475" s="155">
        <f t="shared" si="597"/>
        <v>6.7689700000000244</v>
      </c>
      <c r="AD3475" s="155">
        <f t="shared" si="590"/>
        <v>6.0632700000000073</v>
      </c>
      <c r="AE3475" s="152">
        <f t="shared" si="598"/>
        <v>0</v>
      </c>
      <c r="AF3475" s="152"/>
      <c r="AG3475" s="156">
        <v>40455</v>
      </c>
      <c r="AH3475" s="159">
        <v>281.22496999999998</v>
      </c>
      <c r="AI3475" s="155">
        <f t="shared" si="591"/>
        <v>224.20379866666664</v>
      </c>
      <c r="AJ3475" s="158">
        <f t="shared" si="599"/>
        <v>2.4069590975509838E-2</v>
      </c>
      <c r="AK3475" s="155">
        <f t="shared" si="592"/>
        <v>2.7299485894808247E-2</v>
      </c>
      <c r="AL3475" s="158">
        <f t="shared" si="593"/>
        <v>2.7043564988898917E-2</v>
      </c>
    </row>
    <row r="3476" spans="18:38" ht="14.25" x14ac:dyDescent="0.2">
      <c r="R3476" s="152" t="s">
        <v>88</v>
      </c>
      <c r="S3476" s="152"/>
      <c r="T3476" s="152" t="s">
        <v>27</v>
      </c>
      <c r="U3476" s="164">
        <v>40456</v>
      </c>
      <c r="V3476" s="154">
        <v>340.25281000000001</v>
      </c>
      <c r="W3476" s="154">
        <v>335.76134999999999</v>
      </c>
      <c r="X3476" s="154">
        <v>340.34447999999998</v>
      </c>
      <c r="Y3476" s="154">
        <f t="shared" si="594"/>
        <v>4.5831299999999828</v>
      </c>
      <c r="Z3476" s="154">
        <f t="shared" si="595"/>
        <v>9.1669999999965057E-2</v>
      </c>
      <c r="AA3476" s="154">
        <f t="shared" si="596"/>
        <v>-4.4914600000000178</v>
      </c>
      <c r="AB3476" s="155">
        <f t="shared" si="589"/>
        <v>7.1924580000000029</v>
      </c>
      <c r="AC3476" s="155">
        <f t="shared" si="597"/>
        <v>4.4914600000000178</v>
      </c>
      <c r="AD3476" s="155">
        <f t="shared" si="590"/>
        <v>6.1088496666666741</v>
      </c>
      <c r="AE3476" s="152">
        <f t="shared" si="598"/>
        <v>0</v>
      </c>
      <c r="AF3476" s="152"/>
      <c r="AG3476" s="156">
        <v>40456</v>
      </c>
      <c r="AH3476" s="159">
        <v>271.31281000000001</v>
      </c>
      <c r="AI3476" s="155">
        <f t="shared" si="591"/>
        <v>225.82116466666668</v>
      </c>
      <c r="AJ3476" s="158">
        <f t="shared" si="599"/>
        <v>1.6554544549518387E-2</v>
      </c>
      <c r="AK3476" s="155">
        <f t="shared" si="592"/>
        <v>2.7383891634313106E-2</v>
      </c>
      <c r="AL3476" s="158">
        <f t="shared" si="593"/>
        <v>2.705171446477974E-2</v>
      </c>
    </row>
    <row r="3477" spans="18:38" ht="14.25" x14ac:dyDescent="0.2">
      <c r="R3477" s="152" t="s">
        <v>88</v>
      </c>
      <c r="S3477" s="152"/>
      <c r="T3477" s="152" t="s">
        <v>27</v>
      </c>
      <c r="U3477" s="164">
        <v>40457</v>
      </c>
      <c r="V3477" s="154">
        <v>338.96996999999999</v>
      </c>
      <c r="W3477" s="154">
        <v>329.82060999999999</v>
      </c>
      <c r="X3477" s="154">
        <v>339.06889000000001</v>
      </c>
      <c r="Y3477" s="154">
        <f t="shared" si="594"/>
        <v>9.2482800000000225</v>
      </c>
      <c r="Z3477" s="154">
        <f t="shared" si="595"/>
        <v>9.8920000000020991E-2</v>
      </c>
      <c r="AA3477" s="154">
        <f t="shared" si="596"/>
        <v>-9.1493600000000015</v>
      </c>
      <c r="AB3477" s="155">
        <f t="shared" si="589"/>
        <v>7.3307393333333364</v>
      </c>
      <c r="AC3477" s="155">
        <f t="shared" si="597"/>
        <v>9.1493600000000015</v>
      </c>
      <c r="AD3477" s="155">
        <f t="shared" si="590"/>
        <v>6.2826296666666739</v>
      </c>
      <c r="AE3477" s="152">
        <f t="shared" si="598"/>
        <v>0</v>
      </c>
      <c r="AF3477" s="152"/>
      <c r="AG3477" s="156">
        <v>40457</v>
      </c>
      <c r="AH3477" s="159">
        <v>268.81680000000006</v>
      </c>
      <c r="AI3477" s="155">
        <f t="shared" si="591"/>
        <v>227.07103100000003</v>
      </c>
      <c r="AJ3477" s="158">
        <f t="shared" si="599"/>
        <v>3.4035670389648262E-2</v>
      </c>
      <c r="AK3477" s="155">
        <f t="shared" si="592"/>
        <v>2.7951242066155131E-2</v>
      </c>
      <c r="AL3477" s="158">
        <f t="shared" si="593"/>
        <v>2.7668124987139699E-2</v>
      </c>
    </row>
    <row r="3478" spans="18:38" ht="14.25" x14ac:dyDescent="0.2">
      <c r="R3478" s="152" t="s">
        <v>88</v>
      </c>
      <c r="S3478" s="152"/>
      <c r="T3478" s="152" t="s">
        <v>27</v>
      </c>
      <c r="U3478" s="164">
        <v>40458</v>
      </c>
      <c r="V3478" s="154">
        <v>334.91291000000001</v>
      </c>
      <c r="W3478" s="154">
        <v>330.40663000000001</v>
      </c>
      <c r="X3478" s="154">
        <v>335.87006000000002</v>
      </c>
      <c r="Y3478" s="154">
        <f t="shared" si="594"/>
        <v>5.4634300000000167</v>
      </c>
      <c r="Z3478" s="154">
        <f t="shared" si="595"/>
        <v>0.95715000000001282</v>
      </c>
      <c r="AA3478" s="154">
        <f t="shared" si="596"/>
        <v>-4.5062800000000038</v>
      </c>
      <c r="AB3478" s="155">
        <f t="shared" si="589"/>
        <v>7.1794103333333359</v>
      </c>
      <c r="AC3478" s="155">
        <f t="shared" si="597"/>
        <v>4.5062800000000038</v>
      </c>
      <c r="AD3478" s="155">
        <f t="shared" si="590"/>
        <v>6.1041706666666737</v>
      </c>
      <c r="AE3478" s="152">
        <f t="shared" si="598"/>
        <v>0</v>
      </c>
      <c r="AF3478" s="152"/>
      <c r="AG3478" s="156">
        <v>40458</v>
      </c>
      <c r="AH3478" s="159">
        <v>261.39859000000001</v>
      </c>
      <c r="AI3478" s="155">
        <f t="shared" si="591"/>
        <v>228.09642733333334</v>
      </c>
      <c r="AJ3478" s="158">
        <f t="shared" si="599"/>
        <v>1.7239113646328404E-2</v>
      </c>
      <c r="AK3478" s="155">
        <f t="shared" si="592"/>
        <v>2.7100831338275042E-2</v>
      </c>
      <c r="AL3478" s="158">
        <f t="shared" si="593"/>
        <v>2.6761360263421487E-2</v>
      </c>
    </row>
    <row r="3479" spans="18:38" ht="14.25" x14ac:dyDescent="0.2">
      <c r="R3479" s="152" t="s">
        <v>88</v>
      </c>
      <c r="S3479" s="152"/>
      <c r="T3479" s="152" t="s">
        <v>27</v>
      </c>
      <c r="U3479" s="164">
        <v>40459</v>
      </c>
      <c r="V3479" s="154">
        <v>336.36203999999998</v>
      </c>
      <c r="W3479" s="154">
        <v>331.20632999999998</v>
      </c>
      <c r="X3479" s="154">
        <v>336.99074999999999</v>
      </c>
      <c r="Y3479" s="154">
        <f t="shared" si="594"/>
        <v>5.7844200000000114</v>
      </c>
      <c r="Z3479" s="154">
        <f t="shared" si="595"/>
        <v>0.62871000000001231</v>
      </c>
      <c r="AA3479" s="154">
        <f t="shared" si="596"/>
        <v>-5.1557099999999991</v>
      </c>
      <c r="AB3479" s="155">
        <f t="shared" si="589"/>
        <v>7.0462056666666681</v>
      </c>
      <c r="AC3479" s="155">
        <f t="shared" si="597"/>
        <v>5.1557099999999991</v>
      </c>
      <c r="AD3479" s="155">
        <f t="shared" si="590"/>
        <v>5.9589890000000061</v>
      </c>
      <c r="AE3479" s="152">
        <f t="shared" si="598"/>
        <v>0</v>
      </c>
      <c r="AF3479" s="152"/>
      <c r="AG3479" s="156">
        <v>40459</v>
      </c>
      <c r="AH3479" s="159">
        <v>262.04032000000001</v>
      </c>
      <c r="AI3479" s="155">
        <f t="shared" si="591"/>
        <v>229.24749433333335</v>
      </c>
      <c r="AJ3479" s="158">
        <f t="shared" si="599"/>
        <v>1.9675254556245386E-2</v>
      </c>
      <c r="AK3479" s="155">
        <f t="shared" si="592"/>
        <v>2.6363147502010065E-2</v>
      </c>
      <c r="AL3479" s="158">
        <f t="shared" si="593"/>
        <v>2.5993693049204895E-2</v>
      </c>
    </row>
    <row r="3480" spans="18:38" ht="14.25" x14ac:dyDescent="0.2">
      <c r="R3480" s="152" t="s">
        <v>88</v>
      </c>
      <c r="S3480" s="152"/>
      <c r="T3480" s="152" t="s">
        <v>27</v>
      </c>
      <c r="U3480" s="164">
        <v>40460</v>
      </c>
      <c r="V3480" s="154">
        <v>335.97331000000003</v>
      </c>
      <c r="W3480" s="154">
        <v>330.23144000000002</v>
      </c>
      <c r="X3480" s="154">
        <v>336.00637999999998</v>
      </c>
      <c r="Y3480" s="154">
        <f t="shared" si="594"/>
        <v>5.7749399999999582</v>
      </c>
      <c r="Z3480" s="154">
        <f t="shared" si="595"/>
        <v>3.3069999999952415E-2</v>
      </c>
      <c r="AA3480" s="154">
        <f t="shared" si="596"/>
        <v>-5.7418700000000058</v>
      </c>
      <c r="AB3480" s="155">
        <f t="shared" si="589"/>
        <v>6.9337896666666667</v>
      </c>
      <c r="AC3480" s="155">
        <f t="shared" si="597"/>
        <v>5.7418700000000058</v>
      </c>
      <c r="AD3480" s="155">
        <f t="shared" si="590"/>
        <v>5.864435333333339</v>
      </c>
      <c r="AE3480" s="152">
        <f t="shared" si="598"/>
        <v>0</v>
      </c>
      <c r="AF3480" s="152"/>
      <c r="AG3480" s="156">
        <v>40460</v>
      </c>
      <c r="AH3480" s="159">
        <v>262.60057</v>
      </c>
      <c r="AI3480" s="155">
        <f t="shared" si="591"/>
        <v>231.45582299999998</v>
      </c>
      <c r="AJ3480" s="158">
        <f t="shared" si="599"/>
        <v>2.1865413315744157E-2</v>
      </c>
      <c r="AK3480" s="155">
        <f t="shared" si="592"/>
        <v>2.5635675288131442E-2</v>
      </c>
      <c r="AL3480" s="158">
        <f t="shared" si="593"/>
        <v>2.5337169129390793E-2</v>
      </c>
    </row>
    <row r="3481" spans="18:38" ht="14.25" x14ac:dyDescent="0.2">
      <c r="R3481" s="152" t="s">
        <v>88</v>
      </c>
      <c r="S3481" s="152"/>
      <c r="T3481" s="152" t="s">
        <v>27</v>
      </c>
      <c r="U3481" s="164">
        <v>40461</v>
      </c>
      <c r="V3481" s="154">
        <v>333.82749999999999</v>
      </c>
      <c r="W3481" s="154">
        <v>330.96179000000001</v>
      </c>
      <c r="X3481" s="154">
        <v>335.17158000000001</v>
      </c>
      <c r="Y3481" s="154">
        <f t="shared" si="594"/>
        <v>4.2097899999999981</v>
      </c>
      <c r="Z3481" s="154">
        <f t="shared" si="595"/>
        <v>1.3440800000000195</v>
      </c>
      <c r="AA3481" s="154">
        <f t="shared" si="596"/>
        <v>-2.8657099999999787</v>
      </c>
      <c r="AB3481" s="155">
        <f t="shared" si="589"/>
        <v>6.9179253333333328</v>
      </c>
      <c r="AC3481" s="155">
        <f t="shared" si="597"/>
        <v>2.8657099999999787</v>
      </c>
      <c r="AD3481" s="155">
        <f t="shared" si="590"/>
        <v>5.8189240000000062</v>
      </c>
      <c r="AE3481" s="152">
        <f t="shared" si="598"/>
        <v>0</v>
      </c>
      <c r="AF3481" s="152"/>
      <c r="AG3481" s="156">
        <v>40461</v>
      </c>
      <c r="AH3481" s="159">
        <v>259.33617000000004</v>
      </c>
      <c r="AI3481" s="155">
        <f t="shared" si="591"/>
        <v>233.623694</v>
      </c>
      <c r="AJ3481" s="158">
        <f t="shared" si="599"/>
        <v>1.1050174759656466E-2</v>
      </c>
      <c r="AK3481" s="155">
        <f t="shared" si="592"/>
        <v>2.5278152527252316E-2</v>
      </c>
      <c r="AL3481" s="158">
        <f t="shared" si="593"/>
        <v>2.4907251059903223E-2</v>
      </c>
    </row>
    <row r="3482" spans="18:38" ht="14.25" x14ac:dyDescent="0.2">
      <c r="R3482" s="152" t="s">
        <v>88</v>
      </c>
      <c r="S3482" s="152"/>
      <c r="T3482" s="152" t="s">
        <v>27</v>
      </c>
      <c r="U3482" s="164">
        <v>40462</v>
      </c>
      <c r="V3482" s="154">
        <v>335.52494999999999</v>
      </c>
      <c r="W3482" s="154">
        <v>328.35899000000001</v>
      </c>
      <c r="X3482" s="154">
        <v>338.17018000000002</v>
      </c>
      <c r="Y3482" s="154">
        <f t="shared" si="594"/>
        <v>9.8111900000000105</v>
      </c>
      <c r="Z3482" s="154">
        <f t="shared" si="595"/>
        <v>2.6452300000000264</v>
      </c>
      <c r="AA3482" s="154">
        <f t="shared" si="596"/>
        <v>-7.1659599999999841</v>
      </c>
      <c r="AB3482" s="155">
        <f t="shared" si="589"/>
        <v>7.0572013333333343</v>
      </c>
      <c r="AC3482" s="155">
        <f t="shared" si="597"/>
        <v>7.1659599999999841</v>
      </c>
      <c r="AD3482" s="155">
        <f t="shared" si="590"/>
        <v>5.8776003333333389</v>
      </c>
      <c r="AE3482" s="152">
        <f t="shared" si="598"/>
        <v>0</v>
      </c>
      <c r="AF3482" s="152"/>
      <c r="AG3482" s="156">
        <v>40462</v>
      </c>
      <c r="AH3482" s="159">
        <v>271.61066</v>
      </c>
      <c r="AI3482" s="155">
        <f t="shared" si="591"/>
        <v>236.56618566666668</v>
      </c>
      <c r="AJ3482" s="158">
        <f t="shared" si="599"/>
        <v>2.6383206019969851E-2</v>
      </c>
      <c r="AK3482" s="155">
        <f t="shared" si="592"/>
        <v>2.5174757450311978E-2</v>
      </c>
      <c r="AL3482" s="158">
        <f t="shared" si="593"/>
        <v>2.4845479571688089E-2</v>
      </c>
    </row>
    <row r="3483" spans="18:38" ht="14.25" x14ac:dyDescent="0.2">
      <c r="R3483" s="152" t="s">
        <v>88</v>
      </c>
      <c r="S3483" s="152"/>
      <c r="T3483" s="152" t="s">
        <v>27</v>
      </c>
      <c r="U3483" s="164">
        <v>40463</v>
      </c>
      <c r="V3483" s="154">
        <v>337.55559</v>
      </c>
      <c r="W3483" s="154">
        <v>330.83123000000001</v>
      </c>
      <c r="X3483" s="154">
        <v>337.57927999999998</v>
      </c>
      <c r="Y3483" s="154">
        <f t="shared" si="594"/>
        <v>6.7480499999999779</v>
      </c>
      <c r="Z3483" s="154">
        <f t="shared" si="595"/>
        <v>2.3689999999987776E-2</v>
      </c>
      <c r="AA3483" s="154">
        <f t="shared" si="596"/>
        <v>-6.7243599999999901</v>
      </c>
      <c r="AB3483" s="155">
        <f t="shared" si="589"/>
        <v>7.0728286666666653</v>
      </c>
      <c r="AC3483" s="155">
        <f t="shared" si="597"/>
        <v>6.7243599999999901</v>
      </c>
      <c r="AD3483" s="155">
        <f t="shared" si="590"/>
        <v>5.8971563333333377</v>
      </c>
      <c r="AE3483" s="152">
        <f t="shared" si="598"/>
        <v>0</v>
      </c>
      <c r="AF3483" s="152"/>
      <c r="AG3483" s="156">
        <v>40463</v>
      </c>
      <c r="AH3483" s="159">
        <v>276.39724999999999</v>
      </c>
      <c r="AI3483" s="155">
        <f t="shared" si="591"/>
        <v>239.7393143333334</v>
      </c>
      <c r="AJ3483" s="158">
        <f t="shared" si="599"/>
        <v>2.4328606742650263E-2</v>
      </c>
      <c r="AK3483" s="155">
        <f t="shared" si="592"/>
        <v>2.4856651925491691E-2</v>
      </c>
      <c r="AL3483" s="158">
        <f t="shared" si="593"/>
        <v>2.4598203051227282E-2</v>
      </c>
    </row>
    <row r="3484" spans="18:38" ht="14.25" x14ac:dyDescent="0.2">
      <c r="R3484" s="152" t="s">
        <v>88</v>
      </c>
      <c r="S3484" s="152"/>
      <c r="T3484" s="152" t="s">
        <v>27</v>
      </c>
      <c r="U3484" s="164">
        <v>40464</v>
      </c>
      <c r="V3484" s="154">
        <v>336.99441999999999</v>
      </c>
      <c r="W3484" s="154">
        <v>322.38923999999997</v>
      </c>
      <c r="X3484" s="154">
        <v>337.53509000000003</v>
      </c>
      <c r="Y3484" s="154">
        <f t="shared" si="594"/>
        <v>15.145850000000053</v>
      </c>
      <c r="Z3484" s="154">
        <f t="shared" si="595"/>
        <v>0.54067000000003418</v>
      </c>
      <c r="AA3484" s="154">
        <f t="shared" si="596"/>
        <v>-14.605180000000018</v>
      </c>
      <c r="AB3484" s="155">
        <f t="shared" si="589"/>
        <v>7.2953800000000024</v>
      </c>
      <c r="AC3484" s="155">
        <f t="shared" si="597"/>
        <v>14.605180000000018</v>
      </c>
      <c r="AD3484" s="155">
        <f t="shared" si="590"/>
        <v>6.2167826666666715</v>
      </c>
      <c r="AE3484" s="152">
        <f t="shared" si="598"/>
        <v>0</v>
      </c>
      <c r="AF3484" s="152"/>
      <c r="AG3484" s="156">
        <v>40464</v>
      </c>
      <c r="AH3484" s="159">
        <v>287.06092000000001</v>
      </c>
      <c r="AI3484" s="155">
        <f t="shared" si="591"/>
        <v>242.69225066666669</v>
      </c>
      <c r="AJ3484" s="158">
        <f t="shared" si="599"/>
        <v>5.0878329241054537E-2</v>
      </c>
      <c r="AK3484" s="155">
        <f t="shared" si="592"/>
        <v>2.5710098043724237E-2</v>
      </c>
      <c r="AL3484" s="158">
        <f t="shared" si="593"/>
        <v>2.5615909241392742E-2</v>
      </c>
    </row>
    <row r="3485" spans="18:38" ht="14.25" x14ac:dyDescent="0.2">
      <c r="R3485" s="152" t="s">
        <v>88</v>
      </c>
      <c r="S3485" s="152"/>
      <c r="T3485" s="152" t="s">
        <v>27</v>
      </c>
      <c r="U3485" s="164">
        <v>40465</v>
      </c>
      <c r="V3485" s="154">
        <v>332.11858999999998</v>
      </c>
      <c r="W3485" s="154">
        <v>326.88794000000001</v>
      </c>
      <c r="X3485" s="154">
        <v>337.00844000000001</v>
      </c>
      <c r="Y3485" s="154">
        <f t="shared" si="594"/>
        <v>10.120499999999993</v>
      </c>
      <c r="Z3485" s="154">
        <f t="shared" si="595"/>
        <v>4.889850000000024</v>
      </c>
      <c r="AA3485" s="154">
        <f t="shared" si="596"/>
        <v>-5.2306499999999687</v>
      </c>
      <c r="AB3485" s="155">
        <f t="shared" si="589"/>
        <v>7.3854353333333354</v>
      </c>
      <c r="AC3485" s="155">
        <f t="shared" si="597"/>
        <v>5.2306499999999687</v>
      </c>
      <c r="AD3485" s="155">
        <f t="shared" si="590"/>
        <v>6.3212580000000038</v>
      </c>
      <c r="AE3485" s="152">
        <f t="shared" si="598"/>
        <v>0</v>
      </c>
      <c r="AF3485" s="152"/>
      <c r="AG3485" s="156">
        <v>40465</v>
      </c>
      <c r="AH3485" s="159">
        <v>297.77643</v>
      </c>
      <c r="AI3485" s="155">
        <f t="shared" si="591"/>
        <v>245.96866866666673</v>
      </c>
      <c r="AJ3485" s="158">
        <f t="shared" si="599"/>
        <v>1.7565695176075449E-2</v>
      </c>
      <c r="AK3485" s="155">
        <f t="shared" si="592"/>
        <v>2.5945318910311137E-2</v>
      </c>
      <c r="AL3485" s="158">
        <f t="shared" si="593"/>
        <v>2.5699443893671205E-2</v>
      </c>
    </row>
    <row r="3486" spans="18:38" ht="14.25" x14ac:dyDescent="0.2">
      <c r="R3486" s="152" t="s">
        <v>88</v>
      </c>
      <c r="S3486" s="152"/>
      <c r="T3486" s="152" t="s">
        <v>27</v>
      </c>
      <c r="U3486" s="164">
        <v>40466</v>
      </c>
      <c r="V3486" s="154">
        <v>338.22739000000001</v>
      </c>
      <c r="W3486" s="154">
        <v>334.38862</v>
      </c>
      <c r="X3486" s="154">
        <v>339.13216999999997</v>
      </c>
      <c r="Y3486" s="154">
        <f t="shared" si="594"/>
        <v>4.7435499999999706</v>
      </c>
      <c r="Z3486" s="154">
        <f t="shared" si="595"/>
        <v>0.90477999999995973</v>
      </c>
      <c r="AA3486" s="154">
        <f t="shared" si="596"/>
        <v>-3.8387700000000109</v>
      </c>
      <c r="AB3486" s="155">
        <f t="shared" ref="AB3486:AB3549" si="600">AVERAGE(Y3457:Y3486)</f>
        <v>7.3661003333333346</v>
      </c>
      <c r="AC3486" s="155">
        <f t="shared" si="597"/>
        <v>3.8387700000000109</v>
      </c>
      <c r="AD3486" s="155">
        <f t="shared" ref="AD3486:AD3549" si="601">AVERAGE(AC3457:AC3486)</f>
        <v>6.2763346666666697</v>
      </c>
      <c r="AE3486" s="152">
        <f t="shared" si="598"/>
        <v>0</v>
      </c>
      <c r="AF3486" s="152"/>
      <c r="AG3486" s="156">
        <v>40466</v>
      </c>
      <c r="AH3486" s="159">
        <v>288.04275999999999</v>
      </c>
      <c r="AI3486" s="155">
        <f t="shared" ref="AI3486:AI3549" si="602">AVERAGE(AH3457:AH3486)</f>
        <v>248.61552000000003</v>
      </c>
      <c r="AJ3486" s="158">
        <f t="shared" si="599"/>
        <v>1.3327083798252769E-2</v>
      </c>
      <c r="AK3486" s="155">
        <f t="shared" ref="AK3486:AK3549" si="603">AVERAGE(AJ3457:AJ3486)</f>
        <v>2.556092851796319E-2</v>
      </c>
      <c r="AL3486" s="158">
        <f t="shared" ref="AL3486:AL3549" si="604">AD3486/AI3486</f>
        <v>2.5245144255944558E-2</v>
      </c>
    </row>
    <row r="3487" spans="18:38" ht="14.25" x14ac:dyDescent="0.2">
      <c r="R3487" s="152" t="s">
        <v>88</v>
      </c>
      <c r="S3487" s="152"/>
      <c r="T3487" s="152" t="s">
        <v>27</v>
      </c>
      <c r="U3487" s="164">
        <v>40467</v>
      </c>
      <c r="V3487" s="154">
        <v>339.13779</v>
      </c>
      <c r="W3487" s="154">
        <v>329.59300999999999</v>
      </c>
      <c r="X3487" s="154">
        <v>339.35239000000001</v>
      </c>
      <c r="Y3487" s="154">
        <f t="shared" si="594"/>
        <v>9.7593800000000215</v>
      </c>
      <c r="Z3487" s="154">
        <f t="shared" si="595"/>
        <v>0.21460000000001855</v>
      </c>
      <c r="AA3487" s="154">
        <f t="shared" si="596"/>
        <v>-9.5447800000000029</v>
      </c>
      <c r="AB3487" s="155">
        <f t="shared" si="600"/>
        <v>7.5435823333333358</v>
      </c>
      <c r="AC3487" s="155">
        <f t="shared" si="597"/>
        <v>9.5447800000000029</v>
      </c>
      <c r="AD3487" s="155">
        <f t="shared" si="601"/>
        <v>6.5289713333333355</v>
      </c>
      <c r="AE3487" s="152">
        <f t="shared" si="598"/>
        <v>0</v>
      </c>
      <c r="AF3487" s="152"/>
      <c r="AG3487" s="156">
        <v>40467</v>
      </c>
      <c r="AH3487" s="159">
        <v>285.73403999999999</v>
      </c>
      <c r="AI3487" s="155">
        <f t="shared" si="602"/>
        <v>251.14250233333334</v>
      </c>
      <c r="AJ3487" s="158">
        <f t="shared" si="599"/>
        <v>3.3404420418372285E-2</v>
      </c>
      <c r="AK3487" s="155">
        <f t="shared" si="603"/>
        <v>2.6362284387903518E-2</v>
      </c>
      <c r="AL3487" s="158">
        <f t="shared" si="604"/>
        <v>2.599707844221303E-2</v>
      </c>
    </row>
    <row r="3488" spans="18:38" ht="14.25" x14ac:dyDescent="0.2">
      <c r="R3488" s="152" t="s">
        <v>88</v>
      </c>
      <c r="S3488" s="152"/>
      <c r="T3488" s="152" t="s">
        <v>27</v>
      </c>
      <c r="U3488" s="164">
        <v>40468</v>
      </c>
      <c r="V3488" s="154">
        <v>337.63396</v>
      </c>
      <c r="W3488" s="154">
        <v>329.96471000000003</v>
      </c>
      <c r="X3488" s="154">
        <v>343.80122999999998</v>
      </c>
      <c r="Y3488" s="154">
        <f t="shared" si="594"/>
        <v>13.83651999999995</v>
      </c>
      <c r="Z3488" s="154">
        <f t="shared" si="595"/>
        <v>6.1672699999999736</v>
      </c>
      <c r="AA3488" s="154">
        <f t="shared" si="596"/>
        <v>-7.6692499999999768</v>
      </c>
      <c r="AB3488" s="155">
        <f t="shared" si="600"/>
        <v>7.5507676666666672</v>
      </c>
      <c r="AC3488" s="155">
        <f t="shared" si="597"/>
        <v>7.6692499999999768</v>
      </c>
      <c r="AD3488" s="155">
        <f t="shared" si="601"/>
        <v>6.336593333333334</v>
      </c>
      <c r="AE3488" s="152">
        <f t="shared" si="598"/>
        <v>0</v>
      </c>
      <c r="AF3488" s="152"/>
      <c r="AG3488" s="156">
        <v>40468</v>
      </c>
      <c r="AH3488" s="159">
        <v>286.42284000000001</v>
      </c>
      <c r="AI3488" s="155">
        <f t="shared" si="602"/>
        <v>253.63513066666667</v>
      </c>
      <c r="AJ3488" s="158">
        <f t="shared" si="599"/>
        <v>2.6775972195513378E-2</v>
      </c>
      <c r="AK3488" s="155">
        <f t="shared" si="603"/>
        <v>2.5137961661106104E-2</v>
      </c>
      <c r="AL3488" s="158">
        <f t="shared" si="604"/>
        <v>2.4983105915485485E-2</v>
      </c>
    </row>
    <row r="3489" spans="18:38" ht="14.25" x14ac:dyDescent="0.2">
      <c r="R3489" s="152" t="s">
        <v>88</v>
      </c>
      <c r="S3489" s="152"/>
      <c r="T3489" s="152" t="s">
        <v>27</v>
      </c>
      <c r="U3489" s="164">
        <v>40469</v>
      </c>
      <c r="V3489" s="154">
        <v>344.86478</v>
      </c>
      <c r="W3489" s="154">
        <v>335.39438999999999</v>
      </c>
      <c r="X3489" s="154">
        <v>344.68842999999998</v>
      </c>
      <c r="Y3489" s="154">
        <f t="shared" si="594"/>
        <v>9.2940399999999954</v>
      </c>
      <c r="Z3489" s="154">
        <f t="shared" si="595"/>
        <v>-0.17635000000001355</v>
      </c>
      <c r="AA3489" s="154">
        <f t="shared" si="596"/>
        <v>-9.470390000000009</v>
      </c>
      <c r="AB3489" s="155">
        <f t="shared" si="600"/>
        <v>7.6792369999999988</v>
      </c>
      <c r="AC3489" s="155">
        <f t="shared" si="597"/>
        <v>9.470390000000009</v>
      </c>
      <c r="AD3489" s="155">
        <f t="shared" si="601"/>
        <v>6.5106839999999995</v>
      </c>
      <c r="AE3489" s="152">
        <f t="shared" si="598"/>
        <v>0</v>
      </c>
      <c r="AF3489" s="152"/>
      <c r="AG3489" s="156">
        <v>40469</v>
      </c>
      <c r="AH3489" s="159">
        <v>300.36966000000001</v>
      </c>
      <c r="AI3489" s="155">
        <f t="shared" si="602"/>
        <v>256.80986866666677</v>
      </c>
      <c r="AJ3489" s="158">
        <f t="shared" si="599"/>
        <v>3.1529116489328546E-2</v>
      </c>
      <c r="AK3489" s="155">
        <f t="shared" si="603"/>
        <v>2.5498683530319796E-2</v>
      </c>
      <c r="AL3489" s="158">
        <f t="shared" si="604"/>
        <v>2.5352156573276847E-2</v>
      </c>
    </row>
    <row r="3490" spans="18:38" ht="14.25" x14ac:dyDescent="0.2">
      <c r="R3490" s="152" t="s">
        <v>88</v>
      </c>
      <c r="S3490" s="152"/>
      <c r="T3490" s="152" t="s">
        <v>27</v>
      </c>
      <c r="U3490" s="164">
        <v>40470</v>
      </c>
      <c r="V3490" s="154">
        <v>338.20816000000002</v>
      </c>
      <c r="W3490" s="154">
        <v>330.58535999999998</v>
      </c>
      <c r="X3490" s="154">
        <v>339.55718999999999</v>
      </c>
      <c r="Y3490" s="154">
        <f t="shared" si="594"/>
        <v>8.9718300000000113</v>
      </c>
      <c r="Z3490" s="154">
        <f t="shared" si="595"/>
        <v>1.3490299999999706</v>
      </c>
      <c r="AA3490" s="154">
        <f t="shared" si="596"/>
        <v>-7.6228000000000407</v>
      </c>
      <c r="AB3490" s="155">
        <f t="shared" si="600"/>
        <v>7.8482709999999996</v>
      </c>
      <c r="AC3490" s="155">
        <f t="shared" si="597"/>
        <v>7.6228000000000407</v>
      </c>
      <c r="AD3490" s="155">
        <f t="shared" si="601"/>
        <v>6.7209870000000027</v>
      </c>
      <c r="AE3490" s="152">
        <f t="shared" si="598"/>
        <v>0</v>
      </c>
      <c r="AF3490" s="152"/>
      <c r="AG3490" s="156">
        <v>40470</v>
      </c>
      <c r="AH3490" s="159">
        <v>304.01060999999999</v>
      </c>
      <c r="AI3490" s="155">
        <f t="shared" si="602"/>
        <v>260.39555000000001</v>
      </c>
      <c r="AJ3490" s="158">
        <f t="shared" si="599"/>
        <v>2.507412488004955E-2</v>
      </c>
      <c r="AK3490" s="155">
        <f t="shared" si="603"/>
        <v>2.6111568249712676E-2</v>
      </c>
      <c r="AL3490" s="158">
        <f t="shared" si="604"/>
        <v>2.5810683016664466E-2</v>
      </c>
    </row>
    <row r="3491" spans="18:38" ht="14.25" x14ac:dyDescent="0.2">
      <c r="R3491" s="152" t="s">
        <v>88</v>
      </c>
      <c r="S3491" s="152"/>
      <c r="T3491" s="152" t="s">
        <v>27</v>
      </c>
      <c r="U3491" s="164">
        <v>40471</v>
      </c>
      <c r="V3491" s="154">
        <v>339.75848000000002</v>
      </c>
      <c r="W3491" s="154">
        <v>333.5256</v>
      </c>
      <c r="X3491" s="154">
        <v>339.83251000000001</v>
      </c>
      <c r="Y3491" s="154">
        <f t="shared" si="594"/>
        <v>6.3069100000000162</v>
      </c>
      <c r="Z3491" s="154">
        <f t="shared" si="595"/>
        <v>7.4029999999993379E-2</v>
      </c>
      <c r="AA3491" s="154">
        <f t="shared" si="596"/>
        <v>-6.2328800000000228</v>
      </c>
      <c r="AB3491" s="155">
        <f t="shared" si="600"/>
        <v>7.7827913333333338</v>
      </c>
      <c r="AC3491" s="155">
        <f t="shared" si="597"/>
        <v>6.2328800000000228</v>
      </c>
      <c r="AD3491" s="155">
        <f t="shared" si="601"/>
        <v>6.7412876666666683</v>
      </c>
      <c r="AE3491" s="152">
        <f t="shared" si="598"/>
        <v>0</v>
      </c>
      <c r="AF3491" s="152"/>
      <c r="AG3491" s="156">
        <v>40471</v>
      </c>
      <c r="AH3491" s="159">
        <v>338.87601999999998</v>
      </c>
      <c r="AI3491" s="155">
        <f t="shared" si="602"/>
        <v>265.18463100000002</v>
      </c>
      <c r="AJ3491" s="158">
        <f t="shared" si="599"/>
        <v>1.8392803362126429E-2</v>
      </c>
      <c r="AK3491" s="155">
        <f t="shared" si="603"/>
        <v>2.5764320750567657E-2</v>
      </c>
      <c r="AL3491" s="158">
        <f t="shared" si="604"/>
        <v>2.542110996872465E-2</v>
      </c>
    </row>
    <row r="3492" spans="18:38" ht="14.25" x14ac:dyDescent="0.2">
      <c r="R3492" s="152" t="s">
        <v>88</v>
      </c>
      <c r="S3492" s="152"/>
      <c r="T3492" s="152" t="s">
        <v>27</v>
      </c>
      <c r="U3492" s="164">
        <v>40472</v>
      </c>
      <c r="V3492" s="154">
        <v>339.06182999999999</v>
      </c>
      <c r="W3492" s="154">
        <v>331.36583999999999</v>
      </c>
      <c r="X3492" s="154">
        <v>339.65328</v>
      </c>
      <c r="Y3492" s="154">
        <f t="shared" si="594"/>
        <v>8.2874400000000037</v>
      </c>
      <c r="Z3492" s="154">
        <f t="shared" si="595"/>
        <v>0.59145000000000891</v>
      </c>
      <c r="AA3492" s="154">
        <f t="shared" si="596"/>
        <v>-7.6959899999999948</v>
      </c>
      <c r="AB3492" s="155">
        <f t="shared" si="600"/>
        <v>7.8308866666666672</v>
      </c>
      <c r="AC3492" s="155">
        <f t="shared" si="597"/>
        <v>7.6959899999999948</v>
      </c>
      <c r="AD3492" s="155">
        <f t="shared" si="601"/>
        <v>6.7798706666666684</v>
      </c>
      <c r="AE3492" s="152">
        <f t="shared" si="598"/>
        <v>0</v>
      </c>
      <c r="AF3492" s="152"/>
      <c r="AG3492" s="156">
        <v>40472</v>
      </c>
      <c r="AH3492" s="159">
        <v>335.13210000000004</v>
      </c>
      <c r="AI3492" s="155">
        <f t="shared" si="602"/>
        <v>269.87660733333337</v>
      </c>
      <c r="AJ3492" s="158">
        <f t="shared" si="599"/>
        <v>2.2964049101831766E-2</v>
      </c>
      <c r="AK3492" s="155">
        <f t="shared" si="603"/>
        <v>2.5408490246788356E-2</v>
      </c>
      <c r="AL3492" s="158">
        <f t="shared" si="604"/>
        <v>2.5122113152595809E-2</v>
      </c>
    </row>
    <row r="3493" spans="18:38" ht="14.25" x14ac:dyDescent="0.2">
      <c r="R3493" s="152" t="s">
        <v>88</v>
      </c>
      <c r="S3493" s="152"/>
      <c r="T3493" s="152" t="s">
        <v>27</v>
      </c>
      <c r="U3493" s="164">
        <v>40473</v>
      </c>
      <c r="V3493" s="154">
        <v>340.56337000000002</v>
      </c>
      <c r="W3493" s="154">
        <v>335.20949999999999</v>
      </c>
      <c r="X3493" s="154">
        <v>341.80766999999997</v>
      </c>
      <c r="Y3493" s="154">
        <f t="shared" si="594"/>
        <v>6.5981699999999819</v>
      </c>
      <c r="Z3493" s="154">
        <f t="shared" si="595"/>
        <v>1.2442999999999529</v>
      </c>
      <c r="AA3493" s="154">
        <f t="shared" si="596"/>
        <v>-5.353870000000029</v>
      </c>
      <c r="AB3493" s="155">
        <f t="shared" si="600"/>
        <v>7.610813666666667</v>
      </c>
      <c r="AC3493" s="155">
        <f t="shared" si="597"/>
        <v>5.353870000000029</v>
      </c>
      <c r="AD3493" s="155">
        <f t="shared" si="601"/>
        <v>6.5244800000000014</v>
      </c>
      <c r="AE3493" s="152">
        <f t="shared" si="598"/>
        <v>0</v>
      </c>
      <c r="AF3493" s="152"/>
      <c r="AG3493" s="156">
        <v>40473</v>
      </c>
      <c r="AH3493" s="159">
        <v>314.43549999999999</v>
      </c>
      <c r="AI3493" s="155">
        <f t="shared" si="602"/>
        <v>274.02113833333334</v>
      </c>
      <c r="AJ3493" s="158">
        <f t="shared" si="599"/>
        <v>1.7026926030934895E-2</v>
      </c>
      <c r="AK3493" s="155">
        <f t="shared" si="603"/>
        <v>2.3693813620025952E-2</v>
      </c>
      <c r="AL3493" s="158">
        <f t="shared" si="604"/>
        <v>2.3810133917709992E-2</v>
      </c>
    </row>
    <row r="3494" spans="18:38" ht="14.25" x14ac:dyDescent="0.2">
      <c r="R3494" s="152" t="s">
        <v>88</v>
      </c>
      <c r="S3494" s="152"/>
      <c r="T3494" s="152" t="s">
        <v>27</v>
      </c>
      <c r="U3494" s="164">
        <v>40474</v>
      </c>
      <c r="V3494" s="154">
        <v>342.49691000000001</v>
      </c>
      <c r="W3494" s="154">
        <v>342.24254999999999</v>
      </c>
      <c r="X3494" s="154">
        <v>346.92248000000001</v>
      </c>
      <c r="Y3494" s="154">
        <f t="shared" si="594"/>
        <v>4.679930000000013</v>
      </c>
      <c r="Z3494" s="154">
        <f t="shared" si="595"/>
        <v>4.4255699999999933</v>
      </c>
      <c r="AA3494" s="154">
        <f t="shared" si="596"/>
        <v>-0.25436000000001968</v>
      </c>
      <c r="AB3494" s="155">
        <f t="shared" si="600"/>
        <v>7.6289196666666665</v>
      </c>
      <c r="AC3494" s="155">
        <f t="shared" si="597"/>
        <v>0.25436000000001968</v>
      </c>
      <c r="AD3494" s="155">
        <f t="shared" si="601"/>
        <v>6.5027443333333359</v>
      </c>
      <c r="AE3494" s="152">
        <f t="shared" si="598"/>
        <v>0</v>
      </c>
      <c r="AF3494" s="152"/>
      <c r="AG3494" s="156">
        <v>40474</v>
      </c>
      <c r="AH3494" s="159">
        <v>299.75799000000001</v>
      </c>
      <c r="AI3494" s="155">
        <f t="shared" si="602"/>
        <v>277.22756833333335</v>
      </c>
      <c r="AJ3494" s="158">
        <f t="shared" si="599"/>
        <v>8.4855119291405605E-4</v>
      </c>
      <c r="AK3494" s="155">
        <f t="shared" si="603"/>
        <v>2.3573672751725984E-2</v>
      </c>
      <c r="AL3494" s="158">
        <f t="shared" si="604"/>
        <v>2.3456340840946076E-2</v>
      </c>
    </row>
    <row r="3495" spans="18:38" ht="14.25" x14ac:dyDescent="0.2">
      <c r="R3495" s="152" t="s">
        <v>88</v>
      </c>
      <c r="S3495" s="152"/>
      <c r="T3495" s="152" t="s">
        <v>27</v>
      </c>
      <c r="U3495" s="164">
        <v>40475</v>
      </c>
      <c r="V3495" s="154">
        <v>342.61072000000001</v>
      </c>
      <c r="W3495" s="154">
        <v>336.27231</v>
      </c>
      <c r="X3495" s="154">
        <v>343.61716999999999</v>
      </c>
      <c r="Y3495" s="154">
        <f t="shared" si="594"/>
        <v>7.3448599999999828</v>
      </c>
      <c r="Z3495" s="154">
        <f t="shared" si="595"/>
        <v>1.0064499999999725</v>
      </c>
      <c r="AA3495" s="154">
        <f t="shared" si="596"/>
        <v>-6.3384100000000103</v>
      </c>
      <c r="AB3495" s="155">
        <f t="shared" si="600"/>
        <v>7.6434006666666674</v>
      </c>
      <c r="AC3495" s="155">
        <f t="shared" si="597"/>
        <v>6.3384100000000103</v>
      </c>
      <c r="AD3495" s="155">
        <f t="shared" si="601"/>
        <v>6.4208793333333363</v>
      </c>
      <c r="AE3495" s="152">
        <f t="shared" si="598"/>
        <v>0</v>
      </c>
      <c r="AF3495" s="152"/>
      <c r="AG3495" s="156">
        <v>40475</v>
      </c>
      <c r="AH3495" s="159">
        <v>314.61646999999999</v>
      </c>
      <c r="AI3495" s="155">
        <f t="shared" si="602"/>
        <v>279.48694366666672</v>
      </c>
      <c r="AJ3495" s="158">
        <f t="shared" si="599"/>
        <v>2.0146465949478141E-2</v>
      </c>
      <c r="AK3495" s="155">
        <f t="shared" si="603"/>
        <v>2.3057606068127279E-2</v>
      </c>
      <c r="AL3495" s="158">
        <f t="shared" si="604"/>
        <v>2.2973807824780791E-2</v>
      </c>
    </row>
    <row r="3496" spans="18:38" ht="14.25" x14ac:dyDescent="0.2">
      <c r="R3496" s="152" t="s">
        <v>88</v>
      </c>
      <c r="S3496" s="152"/>
      <c r="T3496" s="152" t="s">
        <v>27</v>
      </c>
      <c r="U3496" s="164">
        <v>40476</v>
      </c>
      <c r="V3496" s="154">
        <v>341.98176000000001</v>
      </c>
      <c r="W3496" s="154">
        <v>337.93711999999999</v>
      </c>
      <c r="X3496" s="154">
        <v>343.92081000000002</v>
      </c>
      <c r="Y3496" s="154">
        <f t="shared" si="594"/>
        <v>5.9836900000000242</v>
      </c>
      <c r="Z3496" s="154">
        <f t="shared" si="595"/>
        <v>1.9390500000000088</v>
      </c>
      <c r="AA3496" s="154">
        <f t="shared" si="596"/>
        <v>-4.0446400000000153</v>
      </c>
      <c r="AB3496" s="155">
        <f t="shared" si="600"/>
        <v>7.6658640000000009</v>
      </c>
      <c r="AC3496" s="155">
        <f t="shared" si="597"/>
        <v>4.0446400000000153</v>
      </c>
      <c r="AD3496" s="155">
        <f t="shared" si="601"/>
        <v>6.3997816666666703</v>
      </c>
      <c r="AE3496" s="152">
        <f t="shared" si="598"/>
        <v>0</v>
      </c>
      <c r="AF3496" s="152"/>
      <c r="AG3496" s="156">
        <v>40476</v>
      </c>
      <c r="AH3496" s="159">
        <v>341.83118000000002</v>
      </c>
      <c r="AI3496" s="155">
        <f t="shared" si="602"/>
        <v>282.99739633333331</v>
      </c>
      <c r="AJ3496" s="158">
        <f t="shared" si="599"/>
        <v>1.1832273463175639E-2</v>
      </c>
      <c r="AK3496" s="155">
        <f t="shared" si="603"/>
        <v>2.279278728678415E-2</v>
      </c>
      <c r="AL3496" s="158">
        <f t="shared" si="604"/>
        <v>2.2614277550202542E-2</v>
      </c>
    </row>
    <row r="3497" spans="18:38" ht="14.25" x14ac:dyDescent="0.2">
      <c r="R3497" s="152" t="s">
        <v>88</v>
      </c>
      <c r="S3497" s="152"/>
      <c r="T3497" s="152" t="s">
        <v>27</v>
      </c>
      <c r="U3497" s="164">
        <v>40477</v>
      </c>
      <c r="V3497" s="154">
        <v>339.80574999999999</v>
      </c>
      <c r="W3497" s="154">
        <v>330.02487000000002</v>
      </c>
      <c r="X3497" s="154">
        <v>340.45159999999998</v>
      </c>
      <c r="Y3497" s="154">
        <f t="shared" si="594"/>
        <v>10.426729999999964</v>
      </c>
      <c r="Z3497" s="154">
        <f t="shared" si="595"/>
        <v>0.64584999999999582</v>
      </c>
      <c r="AA3497" s="154">
        <f t="shared" si="596"/>
        <v>-9.7808799999999678</v>
      </c>
      <c r="AB3497" s="155">
        <f t="shared" si="600"/>
        <v>7.7843596666666652</v>
      </c>
      <c r="AC3497" s="155">
        <f t="shared" si="597"/>
        <v>9.7808799999999678</v>
      </c>
      <c r="AD3497" s="155">
        <f t="shared" si="601"/>
        <v>6.5091366666666692</v>
      </c>
      <c r="AE3497" s="152">
        <f t="shared" si="598"/>
        <v>0</v>
      </c>
      <c r="AF3497" s="152"/>
      <c r="AG3497" s="156">
        <v>40477</v>
      </c>
      <c r="AH3497" s="159">
        <v>324.98763000000002</v>
      </c>
      <c r="AI3497" s="155">
        <f t="shared" si="602"/>
        <v>285.78996699999999</v>
      </c>
      <c r="AJ3497" s="158">
        <f t="shared" si="599"/>
        <v>3.0096160890800572E-2</v>
      </c>
      <c r="AK3497" s="155">
        <f t="shared" si="603"/>
        <v>2.289771365967341E-2</v>
      </c>
      <c r="AL3497" s="158">
        <f t="shared" si="604"/>
        <v>2.2775945338440344E-2</v>
      </c>
    </row>
    <row r="3498" spans="18:38" ht="14.25" x14ac:dyDescent="0.2">
      <c r="R3498" s="152" t="s">
        <v>88</v>
      </c>
      <c r="S3498" s="152"/>
      <c r="T3498" s="152" t="s">
        <v>27</v>
      </c>
      <c r="U3498" s="164">
        <v>40478</v>
      </c>
      <c r="V3498" s="154">
        <v>341.38173</v>
      </c>
      <c r="W3498" s="154">
        <v>339.43635999999998</v>
      </c>
      <c r="X3498" s="154">
        <v>343.89816999999999</v>
      </c>
      <c r="Y3498" s="154">
        <f t="shared" si="594"/>
        <v>4.461810000000014</v>
      </c>
      <c r="Z3498" s="154">
        <f t="shared" si="595"/>
        <v>2.5164399999999887</v>
      </c>
      <c r="AA3498" s="154">
        <f t="shared" si="596"/>
        <v>-1.9453700000000254</v>
      </c>
      <c r="AB3498" s="155">
        <f t="shared" si="600"/>
        <v>7.7638209999999992</v>
      </c>
      <c r="AC3498" s="155">
        <f t="shared" si="597"/>
        <v>1.9453700000000254</v>
      </c>
      <c r="AD3498" s="155">
        <f t="shared" si="601"/>
        <v>6.4087506666666725</v>
      </c>
      <c r="AE3498" s="152">
        <f t="shared" si="598"/>
        <v>0</v>
      </c>
      <c r="AF3498" s="152"/>
      <c r="AG3498" s="156">
        <v>40478</v>
      </c>
      <c r="AH3498" s="159">
        <v>274.0926</v>
      </c>
      <c r="AI3498" s="155">
        <f t="shared" si="602"/>
        <v>286.1530626666667</v>
      </c>
      <c r="AJ3498" s="158">
        <f t="shared" si="599"/>
        <v>7.0974918695361541E-3</v>
      </c>
      <c r="AK3498" s="155">
        <f t="shared" si="603"/>
        <v>2.2506516189440336E-2</v>
      </c>
      <c r="AL3498" s="158">
        <f t="shared" si="604"/>
        <v>2.2396233005313255E-2</v>
      </c>
    </row>
    <row r="3499" spans="18:38" ht="14.25" x14ac:dyDescent="0.2">
      <c r="R3499" s="152" t="s">
        <v>88</v>
      </c>
      <c r="S3499" s="152"/>
      <c r="T3499" s="152" t="s">
        <v>27</v>
      </c>
      <c r="U3499" s="164">
        <v>40479</v>
      </c>
      <c r="V3499" s="154">
        <v>343.04507999999998</v>
      </c>
      <c r="W3499" s="154">
        <v>331.93603000000002</v>
      </c>
      <c r="X3499" s="154">
        <v>343.14177000000001</v>
      </c>
      <c r="Y3499" s="154">
        <f t="shared" si="594"/>
        <v>11.205739999999992</v>
      </c>
      <c r="Z3499" s="154">
        <f t="shared" si="595"/>
        <v>9.6690000000023701E-2</v>
      </c>
      <c r="AA3499" s="154">
        <f t="shared" si="596"/>
        <v>-11.109049999999968</v>
      </c>
      <c r="AB3499" s="155">
        <f t="shared" si="600"/>
        <v>7.8137216666666669</v>
      </c>
      <c r="AC3499" s="155">
        <f t="shared" si="597"/>
        <v>11.109049999999968</v>
      </c>
      <c r="AD3499" s="155">
        <f t="shared" si="601"/>
        <v>6.4523006666666713</v>
      </c>
      <c r="AE3499" s="152">
        <f t="shared" si="598"/>
        <v>0</v>
      </c>
      <c r="AF3499" s="152"/>
      <c r="AG3499" s="156">
        <v>40479</v>
      </c>
      <c r="AH3499" s="159">
        <v>267.63163000000009</v>
      </c>
      <c r="AI3499" s="155">
        <f t="shared" si="602"/>
        <v>286.34186200000005</v>
      </c>
      <c r="AJ3499" s="158">
        <f t="shared" si="599"/>
        <v>4.1508733478176567E-2</v>
      </c>
      <c r="AK3499" s="155">
        <f t="shared" si="603"/>
        <v>2.2642842864859257E-2</v>
      </c>
      <c r="AL3499" s="158">
        <f t="shared" si="604"/>
        <v>2.2533556992329225E-2</v>
      </c>
    </row>
    <row r="3500" spans="18:38" ht="14.25" x14ac:dyDescent="0.2">
      <c r="R3500" s="152" t="s">
        <v>88</v>
      </c>
      <c r="S3500" s="152"/>
      <c r="T3500" s="152" t="s">
        <v>27</v>
      </c>
      <c r="U3500" s="164">
        <v>40480</v>
      </c>
      <c r="V3500" s="154">
        <v>341.75862999999998</v>
      </c>
      <c r="W3500" s="154">
        <v>337.21748000000002</v>
      </c>
      <c r="X3500" s="154">
        <v>342.17284000000001</v>
      </c>
      <c r="Y3500" s="154">
        <f t="shared" si="594"/>
        <v>4.9553599999999847</v>
      </c>
      <c r="Z3500" s="154">
        <f t="shared" si="595"/>
        <v>0.4142100000000255</v>
      </c>
      <c r="AA3500" s="154">
        <f t="shared" si="596"/>
        <v>-4.5411499999999592</v>
      </c>
      <c r="AB3500" s="155">
        <f t="shared" si="600"/>
        <v>7.6612693333333333</v>
      </c>
      <c r="AC3500" s="155">
        <f t="shared" si="597"/>
        <v>4.5411499999999592</v>
      </c>
      <c r="AD3500" s="155">
        <f t="shared" si="601"/>
        <v>6.4194790000000035</v>
      </c>
      <c r="AE3500" s="152">
        <f t="shared" si="598"/>
        <v>0</v>
      </c>
      <c r="AF3500" s="152"/>
      <c r="AG3500" s="156">
        <v>40480</v>
      </c>
      <c r="AH3500" s="159">
        <v>275.60346999999996</v>
      </c>
      <c r="AI3500" s="155">
        <f t="shared" si="602"/>
        <v>286.86898966666666</v>
      </c>
      <c r="AJ3500" s="158">
        <f t="shared" si="599"/>
        <v>1.6477114747502852E-2</v>
      </c>
      <c r="AK3500" s="155">
        <f t="shared" si="603"/>
        <v>2.2483070482415837E-2</v>
      </c>
      <c r="AL3500" s="158">
        <f t="shared" si="604"/>
        <v>2.2377737682484432E-2</v>
      </c>
    </row>
    <row r="3501" spans="18:38" ht="14.25" x14ac:dyDescent="0.2">
      <c r="R3501" s="152" t="s">
        <v>88</v>
      </c>
      <c r="S3501" s="152"/>
      <c r="T3501" s="152" t="s">
        <v>27</v>
      </c>
      <c r="U3501" s="164">
        <v>40481</v>
      </c>
      <c r="V3501" s="154">
        <v>340.58181999999999</v>
      </c>
      <c r="W3501" s="154">
        <v>332.40454999999997</v>
      </c>
      <c r="X3501" s="154">
        <v>340.44846000000001</v>
      </c>
      <c r="Y3501" s="154">
        <f t="shared" si="594"/>
        <v>8.0439100000000394</v>
      </c>
      <c r="Z3501" s="154">
        <f t="shared" si="595"/>
        <v>-0.13335999999998194</v>
      </c>
      <c r="AA3501" s="154">
        <f t="shared" si="596"/>
        <v>-8.1772700000000214</v>
      </c>
      <c r="AB3501" s="155">
        <f t="shared" si="600"/>
        <v>7.6469220000000009</v>
      </c>
      <c r="AC3501" s="155">
        <f t="shared" si="597"/>
        <v>8.1772700000000214</v>
      </c>
      <c r="AD3501" s="155">
        <f t="shared" si="601"/>
        <v>6.4125970000000034</v>
      </c>
      <c r="AE3501" s="152">
        <f t="shared" si="598"/>
        <v>0</v>
      </c>
      <c r="AF3501" s="152"/>
      <c r="AG3501" s="156">
        <v>40481</v>
      </c>
      <c r="AH3501" s="159">
        <v>293.35901999999999</v>
      </c>
      <c r="AI3501" s="155">
        <f t="shared" si="602"/>
        <v>287.94902733333328</v>
      </c>
      <c r="AJ3501" s="158">
        <f t="shared" si="599"/>
        <v>2.7874615888749635E-2</v>
      </c>
      <c r="AK3501" s="155">
        <f t="shared" si="603"/>
        <v>2.2341332537248841E-2</v>
      </c>
      <c r="AL3501" s="158">
        <f t="shared" si="604"/>
        <v>2.2269903320689823E-2</v>
      </c>
    </row>
    <row r="3502" spans="18:38" ht="14.25" x14ac:dyDescent="0.2">
      <c r="R3502" s="152" t="s">
        <v>88</v>
      </c>
      <c r="S3502" s="152"/>
      <c r="T3502" s="152" t="s">
        <v>27</v>
      </c>
      <c r="U3502" s="164">
        <v>40482</v>
      </c>
      <c r="V3502" s="154">
        <v>340.24786999999998</v>
      </c>
      <c r="W3502" s="154">
        <v>332.05115999999998</v>
      </c>
      <c r="X3502" s="154">
        <v>342.58940000000001</v>
      </c>
      <c r="Y3502" s="154">
        <f t="shared" si="594"/>
        <v>10.53824000000003</v>
      </c>
      <c r="Z3502" s="154">
        <f t="shared" si="595"/>
        <v>2.3415300000000343</v>
      </c>
      <c r="AA3502" s="154">
        <f t="shared" si="596"/>
        <v>-8.1967099999999959</v>
      </c>
      <c r="AB3502" s="155">
        <f t="shared" si="600"/>
        <v>7.8140313333333342</v>
      </c>
      <c r="AC3502" s="155">
        <f t="shared" si="597"/>
        <v>8.1967099999999959</v>
      </c>
      <c r="AD3502" s="155">
        <f t="shared" si="601"/>
        <v>6.5697196666666686</v>
      </c>
      <c r="AE3502" s="152">
        <f t="shared" si="598"/>
        <v>0</v>
      </c>
      <c r="AF3502" s="152"/>
      <c r="AG3502" s="156">
        <v>40482</v>
      </c>
      <c r="AH3502" s="159">
        <v>292.43419</v>
      </c>
      <c r="AI3502" s="155">
        <f t="shared" si="602"/>
        <v>288.93743933333332</v>
      </c>
      <c r="AJ3502" s="158">
        <f t="shared" si="599"/>
        <v>2.802924651183911E-2</v>
      </c>
      <c r="AK3502" s="155">
        <f t="shared" si="603"/>
        <v>2.2833825580102704E-2</v>
      </c>
      <c r="AL3502" s="158">
        <f t="shared" si="604"/>
        <v>2.2737516058233966E-2</v>
      </c>
    </row>
    <row r="3503" spans="18:38" ht="14.25" x14ac:dyDescent="0.2">
      <c r="R3503" s="152" t="s">
        <v>88</v>
      </c>
      <c r="S3503" s="152"/>
      <c r="T3503" s="152" t="s">
        <v>27</v>
      </c>
      <c r="U3503" s="164">
        <v>40483</v>
      </c>
      <c r="V3503" s="154">
        <v>343.97705999999999</v>
      </c>
      <c r="W3503" s="154">
        <v>336.41719000000001</v>
      </c>
      <c r="X3503" s="154">
        <v>344.96465000000001</v>
      </c>
      <c r="Y3503" s="154">
        <f t="shared" si="594"/>
        <v>8.5474600000000009</v>
      </c>
      <c r="Z3503" s="154">
        <f t="shared" si="595"/>
        <v>0.98759000000001151</v>
      </c>
      <c r="AA3503" s="154">
        <f t="shared" si="596"/>
        <v>-7.5598699999999894</v>
      </c>
      <c r="AB3503" s="155">
        <f t="shared" si="600"/>
        <v>7.6602190000000006</v>
      </c>
      <c r="AC3503" s="155">
        <f t="shared" si="597"/>
        <v>7.5598699999999894</v>
      </c>
      <c r="AD3503" s="155">
        <f t="shared" si="601"/>
        <v>6.392731666666668</v>
      </c>
      <c r="AE3503" s="152">
        <f t="shared" si="598"/>
        <v>0</v>
      </c>
      <c r="AF3503" s="152"/>
      <c r="AG3503" s="156">
        <v>40483</v>
      </c>
      <c r="AH3503" s="159">
        <v>292.14992999999998</v>
      </c>
      <c r="AI3503" s="155">
        <f t="shared" si="602"/>
        <v>289.91456799999997</v>
      </c>
      <c r="AJ3503" s="158">
        <f t="shared" si="599"/>
        <v>2.587667914211032E-2</v>
      </c>
      <c r="AK3503" s="155">
        <f t="shared" si="603"/>
        <v>2.2064247626103119E-2</v>
      </c>
      <c r="AL3503" s="158">
        <f t="shared" si="604"/>
        <v>2.2050398194086846E-2</v>
      </c>
    </row>
    <row r="3504" spans="18:38" ht="14.25" x14ac:dyDescent="0.2">
      <c r="R3504" s="152" t="s">
        <v>88</v>
      </c>
      <c r="S3504" s="152"/>
      <c r="T3504" s="152" t="s">
        <v>27</v>
      </c>
      <c r="U3504" s="164">
        <v>40484</v>
      </c>
      <c r="V3504" s="154">
        <v>341.18159000000003</v>
      </c>
      <c r="W3504" s="154">
        <v>323.95267000000001</v>
      </c>
      <c r="X3504" s="154">
        <v>341.03678000000002</v>
      </c>
      <c r="Y3504" s="154">
        <f t="shared" si="594"/>
        <v>17.08411000000001</v>
      </c>
      <c r="Z3504" s="154">
        <f t="shared" si="595"/>
        <v>-0.14481000000000677</v>
      </c>
      <c r="AA3504" s="154">
        <f t="shared" si="596"/>
        <v>-17.228920000000016</v>
      </c>
      <c r="AB3504" s="155">
        <f t="shared" si="600"/>
        <v>8.1468370000000014</v>
      </c>
      <c r="AC3504" s="155">
        <f t="shared" si="597"/>
        <v>17.228920000000016</v>
      </c>
      <c r="AD3504" s="155">
        <f t="shared" si="601"/>
        <v>6.9670290000000019</v>
      </c>
      <c r="AE3504" s="152">
        <f t="shared" si="598"/>
        <v>0</v>
      </c>
      <c r="AF3504" s="152"/>
      <c r="AG3504" s="156">
        <v>40484</v>
      </c>
      <c r="AH3504" s="159">
        <v>293.23093</v>
      </c>
      <c r="AI3504" s="155">
        <f t="shared" si="602"/>
        <v>290.74313533333327</v>
      </c>
      <c r="AJ3504" s="158">
        <f t="shared" si="599"/>
        <v>5.8755466212244443E-2</v>
      </c>
      <c r="AK3504" s="155">
        <f t="shared" si="603"/>
        <v>2.4022763166511269E-2</v>
      </c>
      <c r="AL3504" s="158">
        <f t="shared" si="604"/>
        <v>2.3962832319368067E-2</v>
      </c>
    </row>
    <row r="3505" spans="18:38" ht="14.25" x14ac:dyDescent="0.2">
      <c r="R3505" s="152" t="s">
        <v>88</v>
      </c>
      <c r="S3505" s="152"/>
      <c r="T3505" s="152" t="s">
        <v>27</v>
      </c>
      <c r="U3505" s="164">
        <v>40485</v>
      </c>
      <c r="V3505" s="154">
        <v>337.36014</v>
      </c>
      <c r="W3505" s="154">
        <v>328.02388000000002</v>
      </c>
      <c r="X3505" s="154">
        <v>337.72430000000003</v>
      </c>
      <c r="Y3505" s="154">
        <f t="shared" si="594"/>
        <v>9.7004200000000083</v>
      </c>
      <c r="Z3505" s="154">
        <f t="shared" si="595"/>
        <v>0.36416000000002668</v>
      </c>
      <c r="AA3505" s="154">
        <f t="shared" si="596"/>
        <v>-9.3362599999999816</v>
      </c>
      <c r="AB3505" s="155">
        <f t="shared" si="600"/>
        <v>8.2553226666666681</v>
      </c>
      <c r="AC3505" s="155">
        <f t="shared" si="597"/>
        <v>9.3362599999999816</v>
      </c>
      <c r="AD3505" s="155">
        <f t="shared" si="601"/>
        <v>7.0526053333333341</v>
      </c>
      <c r="AE3505" s="152">
        <f t="shared" si="598"/>
        <v>0</v>
      </c>
      <c r="AF3505" s="152"/>
      <c r="AG3505" s="156">
        <v>40485</v>
      </c>
      <c r="AH3505" s="159">
        <v>281.61478</v>
      </c>
      <c r="AI3505" s="155">
        <f t="shared" si="602"/>
        <v>290.75612899999993</v>
      </c>
      <c r="AJ3505" s="158">
        <f t="shared" si="599"/>
        <v>3.3152592346182903E-2</v>
      </c>
      <c r="AK3505" s="155">
        <f t="shared" si="603"/>
        <v>2.4325529878867044E-2</v>
      </c>
      <c r="AL3505" s="158">
        <f t="shared" si="604"/>
        <v>2.4256084841923781E-2</v>
      </c>
    </row>
    <row r="3506" spans="18:38" ht="14.25" x14ac:dyDescent="0.2">
      <c r="R3506" s="152" t="s">
        <v>88</v>
      </c>
      <c r="S3506" s="152"/>
      <c r="T3506" s="152" t="s">
        <v>27</v>
      </c>
      <c r="U3506" s="164">
        <v>40486</v>
      </c>
      <c r="V3506" s="154">
        <v>338.52967000000001</v>
      </c>
      <c r="W3506" s="154">
        <v>326.06538</v>
      </c>
      <c r="X3506" s="154">
        <v>338.68355000000003</v>
      </c>
      <c r="Y3506" s="154">
        <f t="shared" si="594"/>
        <v>12.618170000000021</v>
      </c>
      <c r="Z3506" s="154">
        <f t="shared" si="595"/>
        <v>0.15388000000001512</v>
      </c>
      <c r="AA3506" s="154">
        <f t="shared" si="596"/>
        <v>-12.464290000000005</v>
      </c>
      <c r="AB3506" s="155">
        <f t="shared" si="600"/>
        <v>8.5231573333333355</v>
      </c>
      <c r="AC3506" s="155">
        <f t="shared" si="597"/>
        <v>12.464290000000005</v>
      </c>
      <c r="AD3506" s="155">
        <f t="shared" si="601"/>
        <v>7.3183663333333335</v>
      </c>
      <c r="AE3506" s="152">
        <f t="shared" si="598"/>
        <v>0</v>
      </c>
      <c r="AF3506" s="152"/>
      <c r="AG3506" s="156">
        <v>40486</v>
      </c>
      <c r="AH3506" s="159">
        <v>277.88522999999998</v>
      </c>
      <c r="AI3506" s="155">
        <f t="shared" si="602"/>
        <v>290.97520966666656</v>
      </c>
      <c r="AJ3506" s="158">
        <f t="shared" si="599"/>
        <v>4.485409318084306E-2</v>
      </c>
      <c r="AK3506" s="155">
        <f t="shared" si="603"/>
        <v>2.526884816657787E-2</v>
      </c>
      <c r="AL3506" s="158">
        <f t="shared" si="604"/>
        <v>2.5151167832191131E-2</v>
      </c>
    </row>
    <row r="3507" spans="18:38" ht="14.25" x14ac:dyDescent="0.2">
      <c r="R3507" s="152" t="s">
        <v>88</v>
      </c>
      <c r="S3507" s="152"/>
      <c r="T3507" s="152" t="s">
        <v>27</v>
      </c>
      <c r="U3507" s="164">
        <v>40487</v>
      </c>
      <c r="V3507" s="154">
        <v>336.2978</v>
      </c>
      <c r="W3507" s="154">
        <v>327.45659999999998</v>
      </c>
      <c r="X3507" s="154">
        <v>337.30119999999999</v>
      </c>
      <c r="Y3507" s="154">
        <f t="shared" si="594"/>
        <v>9.844600000000014</v>
      </c>
      <c r="Z3507" s="154">
        <f t="shared" si="595"/>
        <v>1.0033999999999992</v>
      </c>
      <c r="AA3507" s="154">
        <f t="shared" si="596"/>
        <v>-8.8412000000000148</v>
      </c>
      <c r="AB3507" s="155">
        <f t="shared" si="600"/>
        <v>8.543034666666669</v>
      </c>
      <c r="AC3507" s="155">
        <f t="shared" si="597"/>
        <v>8.8412000000000148</v>
      </c>
      <c r="AD3507" s="155">
        <f t="shared" si="601"/>
        <v>7.3080943333333339</v>
      </c>
      <c r="AE3507" s="152">
        <f t="shared" si="598"/>
        <v>0</v>
      </c>
      <c r="AF3507" s="152"/>
      <c r="AG3507" s="156">
        <v>40487</v>
      </c>
      <c r="AH3507" s="159">
        <v>280.72402</v>
      </c>
      <c r="AI3507" s="155">
        <f t="shared" si="602"/>
        <v>291.37211699999995</v>
      </c>
      <c r="AJ3507" s="158">
        <f t="shared" si="599"/>
        <v>3.1494276834593687E-2</v>
      </c>
      <c r="AK3507" s="155">
        <f t="shared" si="603"/>
        <v>2.518413504807605E-2</v>
      </c>
      <c r="AL3507" s="158">
        <f t="shared" si="604"/>
        <v>2.5081653002965054E-2</v>
      </c>
    </row>
    <row r="3508" spans="18:38" ht="14.25" x14ac:dyDescent="0.2">
      <c r="R3508" s="152" t="s">
        <v>88</v>
      </c>
      <c r="S3508" s="152"/>
      <c r="T3508" s="152" t="s">
        <v>27</v>
      </c>
      <c r="U3508" s="164">
        <v>40488</v>
      </c>
      <c r="V3508" s="154">
        <v>337.91672999999997</v>
      </c>
      <c r="W3508" s="154">
        <v>334.38112000000001</v>
      </c>
      <c r="X3508" s="154">
        <v>340.82265000000001</v>
      </c>
      <c r="Y3508" s="154">
        <f t="shared" si="594"/>
        <v>6.4415300000000002</v>
      </c>
      <c r="Z3508" s="154">
        <f t="shared" si="595"/>
        <v>2.9059200000000374</v>
      </c>
      <c r="AA3508" s="154">
        <f t="shared" si="596"/>
        <v>-3.5356099999999628</v>
      </c>
      <c r="AB3508" s="155">
        <f t="shared" si="600"/>
        <v>8.5756380000000014</v>
      </c>
      <c r="AC3508" s="155">
        <f t="shared" si="597"/>
        <v>3.5356099999999628</v>
      </c>
      <c r="AD3508" s="155">
        <f t="shared" si="601"/>
        <v>7.2757386666666664</v>
      </c>
      <c r="AE3508" s="152">
        <f t="shared" si="598"/>
        <v>0</v>
      </c>
      <c r="AF3508" s="152"/>
      <c r="AG3508" s="156">
        <v>40488</v>
      </c>
      <c r="AH3508" s="159">
        <v>302.73764</v>
      </c>
      <c r="AI3508" s="155">
        <f t="shared" si="602"/>
        <v>292.75008533333323</v>
      </c>
      <c r="AJ3508" s="158">
        <f t="shared" si="599"/>
        <v>1.1678792237397248E-2</v>
      </c>
      <c r="AK3508" s="155">
        <f t="shared" si="603"/>
        <v>2.499879100111168E-2</v>
      </c>
      <c r="AL3508" s="158">
        <f t="shared" si="604"/>
        <v>2.4853071036281038E-2</v>
      </c>
    </row>
    <row r="3509" spans="18:38" ht="14.25" x14ac:dyDescent="0.2">
      <c r="R3509" s="152" t="s">
        <v>88</v>
      </c>
      <c r="S3509" s="152"/>
      <c r="T3509" s="152" t="s">
        <v>27</v>
      </c>
      <c r="U3509" s="164">
        <v>40489</v>
      </c>
      <c r="V3509" s="154">
        <v>340.83877000000001</v>
      </c>
      <c r="W3509" s="154">
        <v>333.64431000000002</v>
      </c>
      <c r="X3509" s="154">
        <v>342.15401000000003</v>
      </c>
      <c r="Y3509" s="154">
        <f t="shared" si="594"/>
        <v>8.5097000000000094</v>
      </c>
      <c r="Z3509" s="154">
        <f t="shared" si="595"/>
        <v>1.3152400000000171</v>
      </c>
      <c r="AA3509" s="154">
        <f t="shared" si="596"/>
        <v>-7.1944599999999923</v>
      </c>
      <c r="AB3509" s="155">
        <f t="shared" si="600"/>
        <v>8.6664806666666685</v>
      </c>
      <c r="AC3509" s="155">
        <f t="shared" si="597"/>
        <v>7.1944599999999923</v>
      </c>
      <c r="AD3509" s="155">
        <f t="shared" si="601"/>
        <v>7.3436969999999997</v>
      </c>
      <c r="AE3509" s="152">
        <f t="shared" si="598"/>
        <v>0</v>
      </c>
      <c r="AF3509" s="152"/>
      <c r="AG3509" s="156">
        <v>40489</v>
      </c>
      <c r="AH3509" s="159">
        <v>314.24782000000005</v>
      </c>
      <c r="AI3509" s="155">
        <f t="shared" si="602"/>
        <v>294.49033533333323</v>
      </c>
      <c r="AJ3509" s="158">
        <f t="shared" si="599"/>
        <v>2.2894224055396761E-2</v>
      </c>
      <c r="AK3509" s="155">
        <f t="shared" si="603"/>
        <v>2.5106089984416723E-2</v>
      </c>
      <c r="AL3509" s="158">
        <f t="shared" si="604"/>
        <v>2.4936971163035549E-2</v>
      </c>
    </row>
    <row r="3510" spans="18:38" ht="14.25" x14ac:dyDescent="0.2">
      <c r="R3510" s="152" t="s">
        <v>88</v>
      </c>
      <c r="S3510" s="152"/>
      <c r="T3510" s="152" t="s">
        <v>27</v>
      </c>
      <c r="U3510" s="164">
        <v>40490</v>
      </c>
      <c r="V3510" s="154">
        <v>342.64127999999999</v>
      </c>
      <c r="W3510" s="154">
        <v>329.34411</v>
      </c>
      <c r="X3510" s="154">
        <v>343.30522000000002</v>
      </c>
      <c r="Y3510" s="154">
        <f t="shared" si="594"/>
        <v>13.961110000000019</v>
      </c>
      <c r="Z3510" s="154">
        <f t="shared" si="595"/>
        <v>0.66394000000002507</v>
      </c>
      <c r="AA3510" s="154">
        <f t="shared" si="596"/>
        <v>-13.297169999999994</v>
      </c>
      <c r="AB3510" s="155">
        <f t="shared" si="600"/>
        <v>8.9393530000000041</v>
      </c>
      <c r="AC3510" s="155">
        <f t="shared" si="597"/>
        <v>13.297169999999994</v>
      </c>
      <c r="AD3510" s="155">
        <f t="shared" si="601"/>
        <v>7.5955403333333322</v>
      </c>
      <c r="AE3510" s="152">
        <f t="shared" si="598"/>
        <v>0</v>
      </c>
      <c r="AF3510" s="152"/>
      <c r="AG3510" s="156">
        <v>40490</v>
      </c>
      <c r="AH3510" s="159">
        <v>330.06355000000002</v>
      </c>
      <c r="AI3510" s="155">
        <f t="shared" si="602"/>
        <v>296.73910133333334</v>
      </c>
      <c r="AJ3510" s="158">
        <f t="shared" si="599"/>
        <v>4.0286696304393479E-2</v>
      </c>
      <c r="AK3510" s="155">
        <f t="shared" si="603"/>
        <v>2.5720132750705036E-2</v>
      </c>
      <c r="AL3510" s="158">
        <f t="shared" si="604"/>
        <v>2.5596695208701534E-2</v>
      </c>
    </row>
    <row r="3511" spans="18:38" ht="14.25" x14ac:dyDescent="0.2">
      <c r="R3511" s="152" t="s">
        <v>88</v>
      </c>
      <c r="S3511" s="152"/>
      <c r="T3511" s="152" t="s">
        <v>27</v>
      </c>
      <c r="U3511" s="164">
        <v>40491</v>
      </c>
      <c r="V3511" s="154">
        <v>343.60579999999999</v>
      </c>
      <c r="W3511" s="154">
        <v>334.57742000000002</v>
      </c>
      <c r="X3511" s="154">
        <v>344.34530999999998</v>
      </c>
      <c r="Y3511" s="154">
        <f t="shared" si="594"/>
        <v>9.7678899999999658</v>
      </c>
      <c r="Z3511" s="154">
        <f t="shared" si="595"/>
        <v>0.73950999999999567</v>
      </c>
      <c r="AA3511" s="154">
        <f t="shared" si="596"/>
        <v>-9.0283799999999701</v>
      </c>
      <c r="AB3511" s="155">
        <f t="shared" si="600"/>
        <v>9.1246230000000033</v>
      </c>
      <c r="AC3511" s="155">
        <f t="shared" si="597"/>
        <v>9.0283799999999701</v>
      </c>
      <c r="AD3511" s="155">
        <f t="shared" si="601"/>
        <v>7.8009626666666652</v>
      </c>
      <c r="AE3511" s="152">
        <f t="shared" si="598"/>
        <v>0</v>
      </c>
      <c r="AF3511" s="152"/>
      <c r="AG3511" s="156">
        <v>40491</v>
      </c>
      <c r="AH3511" s="159">
        <v>332.85595000000001</v>
      </c>
      <c r="AI3511" s="155">
        <f t="shared" si="602"/>
        <v>299.18976066666659</v>
      </c>
      <c r="AJ3511" s="158">
        <f t="shared" si="599"/>
        <v>2.7123985615999865E-2</v>
      </c>
      <c r="AK3511" s="155">
        <f t="shared" si="603"/>
        <v>2.625592644591648E-2</v>
      </c>
      <c r="AL3511" s="158">
        <f t="shared" si="604"/>
        <v>2.6073628486764547E-2</v>
      </c>
    </row>
    <row r="3512" spans="18:38" ht="14.25" x14ac:dyDescent="0.2">
      <c r="R3512" s="152" t="s">
        <v>88</v>
      </c>
      <c r="S3512" s="152"/>
      <c r="T3512" s="152" t="s">
        <v>27</v>
      </c>
      <c r="U3512" s="164">
        <v>40492</v>
      </c>
      <c r="V3512" s="154">
        <v>342.16336000000001</v>
      </c>
      <c r="W3512" s="154">
        <v>333.04144000000002</v>
      </c>
      <c r="X3512" s="154">
        <v>342.45969000000002</v>
      </c>
      <c r="Y3512" s="154">
        <f t="shared" si="594"/>
        <v>9.4182500000000005</v>
      </c>
      <c r="Z3512" s="154">
        <f t="shared" si="595"/>
        <v>0.29633000000001175</v>
      </c>
      <c r="AA3512" s="154">
        <f t="shared" si="596"/>
        <v>-9.1219199999999887</v>
      </c>
      <c r="AB3512" s="155">
        <f t="shared" si="600"/>
        <v>9.1115250000000021</v>
      </c>
      <c r="AC3512" s="155">
        <f t="shared" si="597"/>
        <v>9.1219199999999887</v>
      </c>
      <c r="AD3512" s="155">
        <f t="shared" si="601"/>
        <v>7.8661613333333325</v>
      </c>
      <c r="AE3512" s="152">
        <f t="shared" si="598"/>
        <v>0</v>
      </c>
      <c r="AF3512" s="152"/>
      <c r="AG3512" s="156">
        <v>40492</v>
      </c>
      <c r="AH3512" s="159">
        <v>343.26383999999996</v>
      </c>
      <c r="AI3512" s="155">
        <f t="shared" si="602"/>
        <v>301.57819999999992</v>
      </c>
      <c r="AJ3512" s="158">
        <f t="shared" si="599"/>
        <v>2.6574077828879352E-2</v>
      </c>
      <c r="AK3512" s="155">
        <f t="shared" si="603"/>
        <v>2.6262288839546795E-2</v>
      </c>
      <c r="AL3512" s="158">
        <f t="shared" si="604"/>
        <v>2.6083322114573714E-2</v>
      </c>
    </row>
    <row r="3513" spans="18:38" ht="14.25" x14ac:dyDescent="0.2">
      <c r="R3513" s="152" t="s">
        <v>88</v>
      </c>
      <c r="S3513" s="152"/>
      <c r="T3513" s="152" t="s">
        <v>27</v>
      </c>
      <c r="U3513" s="164">
        <v>40493</v>
      </c>
      <c r="V3513" s="154">
        <v>340.59994999999998</v>
      </c>
      <c r="W3513" s="154">
        <v>332.41278999999997</v>
      </c>
      <c r="X3513" s="154">
        <v>341.85117000000002</v>
      </c>
      <c r="Y3513" s="154">
        <f t="shared" si="594"/>
        <v>9.438380000000052</v>
      </c>
      <c r="Z3513" s="154">
        <f t="shared" si="595"/>
        <v>1.2512200000000462</v>
      </c>
      <c r="AA3513" s="154">
        <f t="shared" si="596"/>
        <v>-8.1871600000000058</v>
      </c>
      <c r="AB3513" s="155">
        <f t="shared" si="600"/>
        <v>9.2012026666666706</v>
      </c>
      <c r="AC3513" s="155">
        <f t="shared" si="597"/>
        <v>8.1871600000000058</v>
      </c>
      <c r="AD3513" s="155">
        <f t="shared" si="601"/>
        <v>7.914921333333333</v>
      </c>
      <c r="AE3513" s="152">
        <f t="shared" si="598"/>
        <v>0</v>
      </c>
      <c r="AF3513" s="152"/>
      <c r="AG3513" s="156">
        <v>40493</v>
      </c>
      <c r="AH3513" s="159">
        <v>316.78486000000009</v>
      </c>
      <c r="AI3513" s="155">
        <f t="shared" si="602"/>
        <v>302.92445366666664</v>
      </c>
      <c r="AJ3513" s="158">
        <f t="shared" si="599"/>
        <v>2.5844543201969952E-2</v>
      </c>
      <c r="AK3513" s="155">
        <f t="shared" si="603"/>
        <v>2.6312820054857453E-2</v>
      </c>
      <c r="AL3513" s="158">
        <f t="shared" si="604"/>
        <v>2.6128367114405329E-2</v>
      </c>
    </row>
    <row r="3514" spans="18:38" ht="14.25" x14ac:dyDescent="0.2">
      <c r="R3514" s="152" t="s">
        <v>88</v>
      </c>
      <c r="S3514" s="152"/>
      <c r="T3514" s="152" t="s">
        <v>27</v>
      </c>
      <c r="U3514" s="164">
        <v>40494</v>
      </c>
      <c r="V3514" s="154">
        <v>339.59562</v>
      </c>
      <c r="W3514" s="154">
        <v>331.09309000000002</v>
      </c>
      <c r="X3514" s="154">
        <v>339.75328000000002</v>
      </c>
      <c r="Y3514" s="154">
        <f t="shared" si="594"/>
        <v>8.6601900000000001</v>
      </c>
      <c r="Z3514" s="154">
        <f t="shared" si="595"/>
        <v>0.15766000000002123</v>
      </c>
      <c r="AA3514" s="154">
        <f t="shared" si="596"/>
        <v>-8.5025299999999788</v>
      </c>
      <c r="AB3514" s="155">
        <f t="shared" si="600"/>
        <v>8.9850140000000032</v>
      </c>
      <c r="AC3514" s="155">
        <f t="shared" si="597"/>
        <v>8.5025299999999788</v>
      </c>
      <c r="AD3514" s="155">
        <f t="shared" si="601"/>
        <v>7.7114996666666649</v>
      </c>
      <c r="AE3514" s="152">
        <f t="shared" si="598"/>
        <v>0</v>
      </c>
      <c r="AF3514" s="152"/>
      <c r="AG3514" s="156">
        <v>40494</v>
      </c>
      <c r="AH3514" s="159">
        <v>300.32699000000002</v>
      </c>
      <c r="AI3514" s="155">
        <f t="shared" si="602"/>
        <v>303.36665599999992</v>
      </c>
      <c r="AJ3514" s="158">
        <f t="shared" si="599"/>
        <v>2.8310908719858904E-2</v>
      </c>
      <c r="AK3514" s="155">
        <f t="shared" si="603"/>
        <v>2.5560572704150925E-2</v>
      </c>
      <c r="AL3514" s="158">
        <f t="shared" si="604"/>
        <v>2.5419733890156559E-2</v>
      </c>
    </row>
    <row r="3515" spans="18:38" ht="14.25" x14ac:dyDescent="0.2">
      <c r="R3515" s="152" t="s">
        <v>88</v>
      </c>
      <c r="S3515" s="152"/>
      <c r="T3515" s="152" t="s">
        <v>27</v>
      </c>
      <c r="U3515" s="164">
        <v>40495</v>
      </c>
      <c r="V3515" s="154">
        <v>338.88887999999997</v>
      </c>
      <c r="W3515" s="154">
        <v>329.71726999999998</v>
      </c>
      <c r="X3515" s="154">
        <v>339.72257999999999</v>
      </c>
      <c r="Y3515" s="154">
        <f t="shared" si="594"/>
        <v>10.005310000000009</v>
      </c>
      <c r="Z3515" s="154">
        <f t="shared" si="595"/>
        <v>0.83370000000002165</v>
      </c>
      <c r="AA3515" s="154">
        <f t="shared" si="596"/>
        <v>-9.1716099999999869</v>
      </c>
      <c r="AB3515" s="155">
        <f t="shared" si="600"/>
        <v>8.9811743333333371</v>
      </c>
      <c r="AC3515" s="155">
        <f t="shared" si="597"/>
        <v>9.1716099999999869</v>
      </c>
      <c r="AD3515" s="155">
        <f t="shared" si="601"/>
        <v>7.8428649999999989</v>
      </c>
      <c r="AE3515" s="152">
        <f t="shared" si="598"/>
        <v>0</v>
      </c>
      <c r="AF3515" s="152"/>
      <c r="AG3515" s="156">
        <v>40495</v>
      </c>
      <c r="AH3515" s="159">
        <v>295.61088000000001</v>
      </c>
      <c r="AI3515" s="155">
        <f t="shared" si="602"/>
        <v>303.29447099999993</v>
      </c>
      <c r="AJ3515" s="158">
        <f t="shared" si="599"/>
        <v>3.1025955472274859E-2</v>
      </c>
      <c r="AK3515" s="155">
        <f t="shared" si="603"/>
        <v>2.6009248047357568E-2</v>
      </c>
      <c r="AL3515" s="158">
        <f t="shared" si="604"/>
        <v>2.5858911882373221E-2</v>
      </c>
    </row>
    <row r="3516" spans="18:38" ht="14.25" x14ac:dyDescent="0.2">
      <c r="R3516" s="152" t="s">
        <v>88</v>
      </c>
      <c r="S3516" s="152"/>
      <c r="T3516" s="152" t="s">
        <v>27</v>
      </c>
      <c r="U3516" s="164">
        <v>40496</v>
      </c>
      <c r="V3516" s="154">
        <v>336.89983999999998</v>
      </c>
      <c r="W3516" s="154">
        <v>330.91944999999998</v>
      </c>
      <c r="X3516" s="154">
        <v>337.96469000000002</v>
      </c>
      <c r="Y3516" s="154">
        <f t="shared" si="594"/>
        <v>7.0452400000000353</v>
      </c>
      <c r="Z3516" s="154">
        <f t="shared" si="595"/>
        <v>1.0648500000000354</v>
      </c>
      <c r="AA3516" s="154">
        <f t="shared" si="596"/>
        <v>-5.9803899999999999</v>
      </c>
      <c r="AB3516" s="155">
        <f t="shared" si="600"/>
        <v>9.0578973333333384</v>
      </c>
      <c r="AC3516" s="155">
        <f t="shared" si="597"/>
        <v>5.9803899999999999</v>
      </c>
      <c r="AD3516" s="155">
        <f t="shared" si="601"/>
        <v>7.9142523333333319</v>
      </c>
      <c r="AE3516" s="152">
        <f t="shared" si="598"/>
        <v>0</v>
      </c>
      <c r="AF3516" s="152"/>
      <c r="AG3516" s="156">
        <v>40496</v>
      </c>
      <c r="AH3516" s="159">
        <v>315.71036000000004</v>
      </c>
      <c r="AI3516" s="155">
        <f t="shared" si="602"/>
        <v>304.21672433333333</v>
      </c>
      <c r="AJ3516" s="158">
        <f t="shared" si="599"/>
        <v>1.8942647304953816E-2</v>
      </c>
      <c r="AK3516" s="155">
        <f t="shared" si="603"/>
        <v>2.6196433497580936E-2</v>
      </c>
      <c r="AL3516" s="158">
        <f t="shared" si="604"/>
        <v>2.6015178326164626E-2</v>
      </c>
    </row>
    <row r="3517" spans="18:38" ht="14.25" x14ac:dyDescent="0.2">
      <c r="R3517" s="152" t="s">
        <v>88</v>
      </c>
      <c r="S3517" s="152"/>
      <c r="T3517" s="152" t="s">
        <v>27</v>
      </c>
      <c r="U3517" s="164">
        <v>40497</v>
      </c>
      <c r="V3517" s="154">
        <v>337.46346</v>
      </c>
      <c r="W3517" s="154">
        <v>332.48208</v>
      </c>
      <c r="X3517" s="154">
        <v>337.47215999999997</v>
      </c>
      <c r="Y3517" s="154">
        <f t="shared" si="594"/>
        <v>4.9900799999999776</v>
      </c>
      <c r="Z3517" s="154">
        <f t="shared" si="595"/>
        <v>8.6999999999761712E-3</v>
      </c>
      <c r="AA3517" s="154">
        <f t="shared" si="596"/>
        <v>-4.9813800000000015</v>
      </c>
      <c r="AB3517" s="155">
        <f t="shared" si="600"/>
        <v>8.8989206666666707</v>
      </c>
      <c r="AC3517" s="155">
        <f t="shared" si="597"/>
        <v>4.9813800000000015</v>
      </c>
      <c r="AD3517" s="155">
        <f t="shared" si="601"/>
        <v>7.7621389999999986</v>
      </c>
      <c r="AE3517" s="152">
        <f t="shared" si="598"/>
        <v>0</v>
      </c>
      <c r="AF3517" s="152"/>
      <c r="AG3517" s="156">
        <v>40497</v>
      </c>
      <c r="AH3517" s="159">
        <v>349.82361000000003</v>
      </c>
      <c r="AI3517" s="155">
        <f t="shared" si="602"/>
        <v>306.35304333333323</v>
      </c>
      <c r="AJ3517" s="158">
        <f t="shared" si="599"/>
        <v>1.4239690682970201E-2</v>
      </c>
      <c r="AK3517" s="155">
        <f t="shared" si="603"/>
        <v>2.5557609173067531E-2</v>
      </c>
      <c r="AL3517" s="158">
        <f t="shared" si="604"/>
        <v>2.5337234830581579E-2</v>
      </c>
    </row>
    <row r="3518" spans="18:38" ht="14.25" x14ac:dyDescent="0.2">
      <c r="R3518" s="152" t="s">
        <v>88</v>
      </c>
      <c r="S3518" s="152"/>
      <c r="T3518" s="152" t="s">
        <v>27</v>
      </c>
      <c r="U3518" s="164">
        <v>40498</v>
      </c>
      <c r="V3518" s="154">
        <v>336.33980000000003</v>
      </c>
      <c r="W3518" s="154">
        <v>328.87484999999998</v>
      </c>
      <c r="X3518" s="154">
        <v>336.67111</v>
      </c>
      <c r="Y3518" s="154">
        <f t="shared" si="594"/>
        <v>7.796260000000018</v>
      </c>
      <c r="Z3518" s="154">
        <f t="shared" si="595"/>
        <v>0.33130999999997357</v>
      </c>
      <c r="AA3518" s="154">
        <f t="shared" si="596"/>
        <v>-7.4649500000000444</v>
      </c>
      <c r="AB3518" s="155">
        <f t="shared" si="600"/>
        <v>8.6975786666666739</v>
      </c>
      <c r="AC3518" s="155">
        <f t="shared" si="597"/>
        <v>7.4649500000000444</v>
      </c>
      <c r="AD3518" s="155">
        <f t="shared" si="601"/>
        <v>7.7553290000000006</v>
      </c>
      <c r="AE3518" s="152">
        <f t="shared" si="598"/>
        <v>0</v>
      </c>
      <c r="AF3518" s="152"/>
      <c r="AG3518" s="156">
        <v>40498</v>
      </c>
      <c r="AH3518" s="159">
        <v>339.91309999999999</v>
      </c>
      <c r="AI3518" s="155">
        <f t="shared" si="602"/>
        <v>308.13605199999989</v>
      </c>
      <c r="AJ3518" s="158">
        <f t="shared" si="599"/>
        <v>2.1961348356388868E-2</v>
      </c>
      <c r="AK3518" s="155">
        <f t="shared" si="603"/>
        <v>2.5397121711763379E-2</v>
      </c>
      <c r="AL3518" s="158">
        <f t="shared" si="604"/>
        <v>2.5168521987813369E-2</v>
      </c>
    </row>
    <row r="3519" spans="18:38" ht="14.25" x14ac:dyDescent="0.2">
      <c r="R3519" s="152" t="s">
        <v>88</v>
      </c>
      <c r="S3519" s="152"/>
      <c r="T3519" s="152" t="s">
        <v>27</v>
      </c>
      <c r="U3519" s="164">
        <v>40499</v>
      </c>
      <c r="V3519" s="154">
        <v>337.08708000000001</v>
      </c>
      <c r="W3519" s="154">
        <v>331.70053000000001</v>
      </c>
      <c r="X3519" s="154">
        <v>340.14549</v>
      </c>
      <c r="Y3519" s="154">
        <f t="shared" si="594"/>
        <v>8.4449599999999805</v>
      </c>
      <c r="Z3519" s="154">
        <f t="shared" si="595"/>
        <v>3.0584099999999808</v>
      </c>
      <c r="AA3519" s="154">
        <f t="shared" si="596"/>
        <v>-5.3865499999999997</v>
      </c>
      <c r="AB3519" s="155">
        <f t="shared" si="600"/>
        <v>8.6692760000000053</v>
      </c>
      <c r="AC3519" s="155">
        <f t="shared" si="597"/>
        <v>5.3865499999999997</v>
      </c>
      <c r="AD3519" s="155">
        <f t="shared" si="601"/>
        <v>7.6192010000000003</v>
      </c>
      <c r="AE3519" s="152">
        <f t="shared" si="598"/>
        <v>0</v>
      </c>
      <c r="AF3519" s="152"/>
      <c r="AG3519" s="156">
        <v>40499</v>
      </c>
      <c r="AH3519" s="159">
        <v>336.18360000000001</v>
      </c>
      <c r="AI3519" s="155">
        <f t="shared" si="602"/>
        <v>309.32984999999991</v>
      </c>
      <c r="AJ3519" s="158">
        <f t="shared" si="599"/>
        <v>1.6022643579282271E-2</v>
      </c>
      <c r="AK3519" s="155">
        <f t="shared" si="603"/>
        <v>2.4880239281428504E-2</v>
      </c>
      <c r="AL3519" s="158">
        <f t="shared" si="604"/>
        <v>2.4631315083235589E-2</v>
      </c>
    </row>
    <row r="3520" spans="18:38" ht="14.25" x14ac:dyDescent="0.2">
      <c r="R3520" s="152" t="s">
        <v>88</v>
      </c>
      <c r="S3520" s="152"/>
      <c r="T3520" s="152" t="s">
        <v>27</v>
      </c>
      <c r="U3520" s="164">
        <v>40500</v>
      </c>
      <c r="V3520" s="154">
        <v>341.25351000000001</v>
      </c>
      <c r="W3520" s="154">
        <v>335.41716000000002</v>
      </c>
      <c r="X3520" s="154">
        <v>344.10440999999997</v>
      </c>
      <c r="Y3520" s="154">
        <f t="shared" si="594"/>
        <v>8.6872499999999491</v>
      </c>
      <c r="Z3520" s="154">
        <f t="shared" si="595"/>
        <v>2.8508999999999673</v>
      </c>
      <c r="AA3520" s="154">
        <f t="shared" si="596"/>
        <v>-5.8363499999999817</v>
      </c>
      <c r="AB3520" s="155">
        <f t="shared" si="600"/>
        <v>8.6597900000000045</v>
      </c>
      <c r="AC3520" s="155">
        <f t="shared" si="597"/>
        <v>5.8363499999999817</v>
      </c>
      <c r="AD3520" s="155">
        <f t="shared" si="601"/>
        <v>7.5596526666666648</v>
      </c>
      <c r="AE3520" s="152">
        <f t="shared" si="598"/>
        <v>0</v>
      </c>
      <c r="AF3520" s="152"/>
      <c r="AG3520" s="156">
        <v>40500</v>
      </c>
      <c r="AH3520" s="159">
        <v>327.75774000000001</v>
      </c>
      <c r="AI3520" s="155">
        <f t="shared" si="602"/>
        <v>310.12142099999994</v>
      </c>
      <c r="AJ3520" s="158">
        <f t="shared" si="599"/>
        <v>1.7806902134485006E-2</v>
      </c>
      <c r="AK3520" s="155">
        <f t="shared" si="603"/>
        <v>2.4637998523243016E-2</v>
      </c>
      <c r="AL3520" s="158">
        <f t="shared" si="604"/>
        <v>2.4376428568817457E-2</v>
      </c>
    </row>
    <row r="3521" spans="18:38" ht="14.25" x14ac:dyDescent="0.2">
      <c r="R3521" s="152" t="s">
        <v>88</v>
      </c>
      <c r="S3521" s="152"/>
      <c r="T3521" s="152" t="s">
        <v>27</v>
      </c>
      <c r="U3521" s="164">
        <v>40501</v>
      </c>
      <c r="V3521" s="154">
        <v>341.67243000000002</v>
      </c>
      <c r="W3521" s="154">
        <v>337.91618</v>
      </c>
      <c r="X3521" s="154">
        <v>344.20591999999999</v>
      </c>
      <c r="Y3521" s="154">
        <f t="shared" si="594"/>
        <v>6.2897399999999948</v>
      </c>
      <c r="Z3521" s="154">
        <f t="shared" si="595"/>
        <v>2.533489999999972</v>
      </c>
      <c r="AA3521" s="154">
        <f t="shared" si="596"/>
        <v>-3.7562500000000227</v>
      </c>
      <c r="AB3521" s="155">
        <f t="shared" si="600"/>
        <v>8.6592176666666703</v>
      </c>
      <c r="AC3521" s="155">
        <f t="shared" si="597"/>
        <v>3.7562500000000227</v>
      </c>
      <c r="AD3521" s="155">
        <f t="shared" si="601"/>
        <v>7.4770983333333314</v>
      </c>
      <c r="AE3521" s="152">
        <f t="shared" si="598"/>
        <v>0</v>
      </c>
      <c r="AF3521" s="152"/>
      <c r="AG3521" s="156">
        <v>40501</v>
      </c>
      <c r="AH3521" s="159">
        <v>320.50533000000001</v>
      </c>
      <c r="AI3521" s="155">
        <f t="shared" si="602"/>
        <v>309.50906466666663</v>
      </c>
      <c r="AJ3521" s="158">
        <f t="shared" si="599"/>
        <v>1.1719773895803925E-2</v>
      </c>
      <c r="AK3521" s="155">
        <f t="shared" si="603"/>
        <v>2.4415564207698932E-2</v>
      </c>
      <c r="AL3521" s="158">
        <f t="shared" si="604"/>
        <v>2.4157930047657813E-2</v>
      </c>
    </row>
    <row r="3522" spans="18:38" ht="14.25" x14ac:dyDescent="0.2">
      <c r="R3522" s="152" t="s">
        <v>88</v>
      </c>
      <c r="S3522" s="152"/>
      <c r="T3522" s="152" t="s">
        <v>27</v>
      </c>
      <c r="U3522" s="164">
        <v>40502</v>
      </c>
      <c r="V3522" s="154">
        <v>342.93615999999997</v>
      </c>
      <c r="W3522" s="154">
        <v>335.11365000000001</v>
      </c>
      <c r="X3522" s="154">
        <v>344.36284999999998</v>
      </c>
      <c r="Y3522" s="154">
        <f t="shared" ref="Y3522:Y3585" si="605">X3522-W3522</f>
        <v>9.2491999999999734</v>
      </c>
      <c r="Z3522" s="154">
        <f t="shared" ref="Z3522:Z3585" si="606">X3522-V3522</f>
        <v>1.4266900000000078</v>
      </c>
      <c r="AA3522" s="154">
        <f t="shared" ref="AA3522:AA3585" si="607">W3522-V3522</f>
        <v>-7.8225099999999657</v>
      </c>
      <c r="AB3522" s="155">
        <f t="shared" si="600"/>
        <v>8.6912763333333363</v>
      </c>
      <c r="AC3522" s="155">
        <f t="shared" ref="AC3522:AC3585" si="608">IF((V3522-W3522)&lt;0,0,V3522-W3522)</f>
        <v>7.8225099999999657</v>
      </c>
      <c r="AD3522" s="155">
        <f t="shared" si="601"/>
        <v>7.4813156666666636</v>
      </c>
      <c r="AE3522" s="152">
        <f t="shared" ref="AE3522:AE3585" si="609">IF(AC3522&gt;=25,1,0)</f>
        <v>0</v>
      </c>
      <c r="AF3522" s="152"/>
      <c r="AG3522" s="156">
        <v>40502</v>
      </c>
      <c r="AH3522" s="159">
        <v>318.74777</v>
      </c>
      <c r="AI3522" s="155">
        <f t="shared" si="602"/>
        <v>308.96292033333333</v>
      </c>
      <c r="AJ3522" s="158">
        <f t="shared" ref="AJ3522:AJ3585" si="610">AC3522/AH3522</f>
        <v>2.45413795365532E-2</v>
      </c>
      <c r="AK3522" s="155">
        <f t="shared" si="603"/>
        <v>2.4468141888856317E-2</v>
      </c>
      <c r="AL3522" s="158">
        <f t="shared" si="604"/>
        <v>2.4214283249896901E-2</v>
      </c>
    </row>
    <row r="3523" spans="18:38" ht="14.25" x14ac:dyDescent="0.2">
      <c r="R3523" s="152" t="s">
        <v>88</v>
      </c>
      <c r="S3523" s="152"/>
      <c r="T3523" s="152" t="s">
        <v>27</v>
      </c>
      <c r="U3523" s="164">
        <v>40503</v>
      </c>
      <c r="V3523" s="154">
        <v>341.33969999999999</v>
      </c>
      <c r="W3523" s="154">
        <v>333.33476000000002</v>
      </c>
      <c r="X3523" s="154">
        <v>344.23349000000002</v>
      </c>
      <c r="Y3523" s="154">
        <f t="shared" si="605"/>
        <v>10.89873</v>
      </c>
      <c r="Z3523" s="154">
        <f t="shared" si="606"/>
        <v>2.8937900000000241</v>
      </c>
      <c r="AA3523" s="154">
        <f t="shared" si="607"/>
        <v>-8.0049399999999764</v>
      </c>
      <c r="AB3523" s="155">
        <f t="shared" si="600"/>
        <v>8.8346283333333364</v>
      </c>
      <c r="AC3523" s="155">
        <f t="shared" si="608"/>
        <v>8.0049399999999764</v>
      </c>
      <c r="AD3523" s="155">
        <f t="shared" si="601"/>
        <v>7.569684666666662</v>
      </c>
      <c r="AE3523" s="152">
        <f t="shared" si="609"/>
        <v>0</v>
      </c>
      <c r="AF3523" s="152"/>
      <c r="AG3523" s="156">
        <v>40503</v>
      </c>
      <c r="AH3523" s="159">
        <v>327.71710999999999</v>
      </c>
      <c r="AI3523" s="155">
        <f t="shared" si="602"/>
        <v>309.40564066666667</v>
      </c>
      <c r="AJ3523" s="158">
        <f t="shared" si="610"/>
        <v>2.4426371879087964E-2</v>
      </c>
      <c r="AK3523" s="155">
        <f t="shared" si="603"/>
        <v>2.4714790083794753E-2</v>
      </c>
      <c r="AL3523" s="158">
        <f t="shared" si="604"/>
        <v>2.4465244558426597E-2</v>
      </c>
    </row>
    <row r="3524" spans="18:38" ht="14.25" x14ac:dyDescent="0.2">
      <c r="R3524" s="152" t="s">
        <v>88</v>
      </c>
      <c r="S3524" s="152"/>
      <c r="T3524" s="152" t="s">
        <v>27</v>
      </c>
      <c r="U3524" s="164">
        <v>40504</v>
      </c>
      <c r="V3524" s="154">
        <v>340.37306000000001</v>
      </c>
      <c r="W3524" s="154">
        <v>334.60435000000001</v>
      </c>
      <c r="X3524" s="154">
        <v>345.75081999999998</v>
      </c>
      <c r="Y3524" s="154">
        <f t="shared" si="605"/>
        <v>11.146469999999965</v>
      </c>
      <c r="Z3524" s="154">
        <f t="shared" si="606"/>
        <v>5.3777599999999666</v>
      </c>
      <c r="AA3524" s="154">
        <f t="shared" si="607"/>
        <v>-5.7687099999999987</v>
      </c>
      <c r="AB3524" s="155">
        <f t="shared" si="600"/>
        <v>9.0501796666666685</v>
      </c>
      <c r="AC3524" s="155">
        <f t="shared" si="608"/>
        <v>5.7687099999999987</v>
      </c>
      <c r="AD3524" s="155">
        <f t="shared" si="601"/>
        <v>7.7534963333333282</v>
      </c>
      <c r="AE3524" s="152">
        <f t="shared" si="609"/>
        <v>0</v>
      </c>
      <c r="AF3524" s="152"/>
      <c r="AG3524" s="156">
        <v>40504</v>
      </c>
      <c r="AH3524" s="159">
        <v>342.4563</v>
      </c>
      <c r="AI3524" s="155">
        <f t="shared" si="602"/>
        <v>310.82891766666665</v>
      </c>
      <c r="AJ3524" s="158">
        <f t="shared" si="610"/>
        <v>1.6845098192090492E-2</v>
      </c>
      <c r="AK3524" s="155">
        <f t="shared" si="603"/>
        <v>2.5248008317100629E-2</v>
      </c>
      <c r="AL3524" s="158">
        <f t="shared" si="604"/>
        <v>2.4944578488827054E-2</v>
      </c>
    </row>
    <row r="3525" spans="18:38" ht="14.25" x14ac:dyDescent="0.2">
      <c r="R3525" s="152" t="s">
        <v>88</v>
      </c>
      <c r="S3525" s="152"/>
      <c r="T3525" s="152" t="s">
        <v>27</v>
      </c>
      <c r="U3525" s="164">
        <v>40505</v>
      </c>
      <c r="V3525" s="154">
        <v>344.52850999999998</v>
      </c>
      <c r="W3525" s="154">
        <v>343.29826000000003</v>
      </c>
      <c r="X3525" s="154">
        <v>352.21926000000002</v>
      </c>
      <c r="Y3525" s="154">
        <f t="shared" si="605"/>
        <v>8.9209999999999923</v>
      </c>
      <c r="Z3525" s="154">
        <f t="shared" si="606"/>
        <v>7.6907500000000368</v>
      </c>
      <c r="AA3525" s="154">
        <f t="shared" si="607"/>
        <v>-1.2302499999999554</v>
      </c>
      <c r="AB3525" s="155">
        <f t="shared" si="600"/>
        <v>9.1027176666666687</v>
      </c>
      <c r="AC3525" s="155">
        <f t="shared" si="608"/>
        <v>1.2302499999999554</v>
      </c>
      <c r="AD3525" s="155">
        <f t="shared" si="601"/>
        <v>7.5832243333333258</v>
      </c>
      <c r="AE3525" s="152">
        <f t="shared" si="609"/>
        <v>0</v>
      </c>
      <c r="AF3525" s="152"/>
      <c r="AG3525" s="156">
        <v>40505</v>
      </c>
      <c r="AH3525" s="159">
        <v>359.52846999999997</v>
      </c>
      <c r="AI3525" s="155">
        <f t="shared" si="602"/>
        <v>312.32598433333334</v>
      </c>
      <c r="AJ3525" s="158">
        <f t="shared" si="610"/>
        <v>3.4218430601614261E-3</v>
      </c>
      <c r="AK3525" s="155">
        <f t="shared" si="603"/>
        <v>2.4690520887456748E-2</v>
      </c>
      <c r="AL3525" s="158">
        <f t="shared" si="604"/>
        <v>2.4279838097748686E-2</v>
      </c>
    </row>
    <row r="3526" spans="18:38" ht="14.25" x14ac:dyDescent="0.2">
      <c r="R3526" s="152" t="s">
        <v>88</v>
      </c>
      <c r="S3526" s="152"/>
      <c r="T3526" s="152" t="s">
        <v>27</v>
      </c>
      <c r="U3526" s="164">
        <v>40506</v>
      </c>
      <c r="V3526" s="154">
        <v>342.96753999999999</v>
      </c>
      <c r="W3526" s="154">
        <v>331.51182</v>
      </c>
      <c r="X3526" s="154">
        <v>344.12732999999997</v>
      </c>
      <c r="Y3526" s="154">
        <f t="shared" si="605"/>
        <v>12.615509999999972</v>
      </c>
      <c r="Z3526" s="154">
        <f t="shared" si="606"/>
        <v>1.1597899999999868</v>
      </c>
      <c r="AA3526" s="154">
        <f t="shared" si="607"/>
        <v>-11.455719999999985</v>
      </c>
      <c r="AB3526" s="155">
        <f t="shared" si="600"/>
        <v>9.3237783333333333</v>
      </c>
      <c r="AC3526" s="155">
        <f t="shared" si="608"/>
        <v>11.455719999999985</v>
      </c>
      <c r="AD3526" s="155">
        <f t="shared" si="601"/>
        <v>7.8302603333333254</v>
      </c>
      <c r="AE3526" s="152">
        <f t="shared" si="609"/>
        <v>0</v>
      </c>
      <c r="AF3526" s="152"/>
      <c r="AG3526" s="156">
        <v>40506</v>
      </c>
      <c r="AH3526" s="159">
        <v>370.98174999999998</v>
      </c>
      <c r="AI3526" s="155">
        <f t="shared" si="602"/>
        <v>313.29767000000004</v>
      </c>
      <c r="AJ3526" s="158">
        <f t="shared" si="610"/>
        <v>3.0879470486081823E-2</v>
      </c>
      <c r="AK3526" s="155">
        <f t="shared" si="603"/>
        <v>2.5325427454886952E-2</v>
      </c>
      <c r="AL3526" s="158">
        <f t="shared" si="604"/>
        <v>2.4993037239419383E-2</v>
      </c>
    </row>
    <row r="3527" spans="18:38" ht="14.25" x14ac:dyDescent="0.2">
      <c r="R3527" s="152" t="s">
        <v>88</v>
      </c>
      <c r="S3527" s="152"/>
      <c r="T3527" s="152" t="s">
        <v>27</v>
      </c>
      <c r="U3527" s="164">
        <v>40507</v>
      </c>
      <c r="V3527" s="154">
        <v>344.56626</v>
      </c>
      <c r="W3527" s="154">
        <v>327.88506999999998</v>
      </c>
      <c r="X3527" s="154">
        <v>344.49239</v>
      </c>
      <c r="Y3527" s="154">
        <f t="shared" si="605"/>
        <v>16.607320000000016</v>
      </c>
      <c r="Z3527" s="154">
        <f t="shared" si="606"/>
        <v>-7.3869999999999436E-2</v>
      </c>
      <c r="AA3527" s="154">
        <f t="shared" si="607"/>
        <v>-16.681190000000015</v>
      </c>
      <c r="AB3527" s="155">
        <f t="shared" si="600"/>
        <v>9.5297980000000013</v>
      </c>
      <c r="AC3527" s="155">
        <f t="shared" si="608"/>
        <v>16.681190000000015</v>
      </c>
      <c r="AD3527" s="155">
        <f t="shared" si="601"/>
        <v>8.0602706666666606</v>
      </c>
      <c r="AE3527" s="152">
        <f t="shared" si="609"/>
        <v>0</v>
      </c>
      <c r="AF3527" s="152"/>
      <c r="AG3527" s="156">
        <v>40507</v>
      </c>
      <c r="AH3527" s="159">
        <v>469.55911000000003</v>
      </c>
      <c r="AI3527" s="155">
        <f t="shared" si="602"/>
        <v>318.11671933333332</v>
      </c>
      <c r="AJ3527" s="158">
        <f t="shared" si="610"/>
        <v>3.5525218539578574E-2</v>
      </c>
      <c r="AK3527" s="155">
        <f t="shared" si="603"/>
        <v>2.5506396043179554E-2</v>
      </c>
      <c r="AL3527" s="158">
        <f t="shared" si="604"/>
        <v>2.5337463191366687E-2</v>
      </c>
    </row>
    <row r="3528" spans="18:38" ht="14.25" x14ac:dyDescent="0.2">
      <c r="R3528" s="152" t="s">
        <v>88</v>
      </c>
      <c r="S3528" s="152"/>
      <c r="T3528" s="152" t="s">
        <v>27</v>
      </c>
      <c r="U3528" s="164">
        <v>40508</v>
      </c>
      <c r="V3528" s="154">
        <v>342.00673</v>
      </c>
      <c r="W3528" s="154">
        <v>325.08300000000003</v>
      </c>
      <c r="X3528" s="154">
        <v>342.24725999999998</v>
      </c>
      <c r="Y3528" s="154">
        <f t="shared" si="605"/>
        <v>17.164259999999956</v>
      </c>
      <c r="Z3528" s="154">
        <f t="shared" si="606"/>
        <v>0.24052999999997837</v>
      </c>
      <c r="AA3528" s="154">
        <f t="shared" si="607"/>
        <v>-16.923729999999978</v>
      </c>
      <c r="AB3528" s="155">
        <f t="shared" si="600"/>
        <v>9.9532129999999999</v>
      </c>
      <c r="AC3528" s="155">
        <f t="shared" si="608"/>
        <v>16.923729999999978</v>
      </c>
      <c r="AD3528" s="155">
        <f t="shared" si="601"/>
        <v>8.5595493333333259</v>
      </c>
      <c r="AE3528" s="152">
        <f t="shared" si="609"/>
        <v>0</v>
      </c>
      <c r="AF3528" s="152"/>
      <c r="AG3528" s="156">
        <v>40508</v>
      </c>
      <c r="AH3528" s="159">
        <v>402.54991000000001</v>
      </c>
      <c r="AI3528" s="155">
        <f t="shared" si="602"/>
        <v>322.39862966666664</v>
      </c>
      <c r="AJ3528" s="158">
        <f t="shared" si="610"/>
        <v>4.2041321037681954E-2</v>
      </c>
      <c r="AK3528" s="155">
        <f t="shared" si="603"/>
        <v>2.6671190348784412E-2</v>
      </c>
      <c r="AL3528" s="158">
        <f t="shared" si="604"/>
        <v>2.6549583483599752E-2</v>
      </c>
    </row>
    <row r="3529" spans="18:38" ht="14.25" x14ac:dyDescent="0.2">
      <c r="R3529" s="152" t="s">
        <v>88</v>
      </c>
      <c r="S3529" s="152"/>
      <c r="T3529" s="152" t="s">
        <v>27</v>
      </c>
      <c r="U3529" s="164">
        <v>40509</v>
      </c>
      <c r="V3529" s="154">
        <v>340.15807000000001</v>
      </c>
      <c r="W3529" s="154">
        <v>325.31065000000001</v>
      </c>
      <c r="X3529" s="154">
        <v>342.38853</v>
      </c>
      <c r="Y3529" s="154">
        <f t="shared" si="605"/>
        <v>17.077879999999993</v>
      </c>
      <c r="Z3529" s="154">
        <f t="shared" si="606"/>
        <v>2.2304599999999937</v>
      </c>
      <c r="AA3529" s="154">
        <f t="shared" si="607"/>
        <v>-14.84742</v>
      </c>
      <c r="AB3529" s="155">
        <f t="shared" si="600"/>
        <v>10.148951</v>
      </c>
      <c r="AC3529" s="155">
        <f t="shared" si="608"/>
        <v>14.84742</v>
      </c>
      <c r="AD3529" s="155">
        <f t="shared" si="601"/>
        <v>8.6841616666666592</v>
      </c>
      <c r="AE3529" s="152">
        <f t="shared" si="609"/>
        <v>0</v>
      </c>
      <c r="AF3529" s="152"/>
      <c r="AG3529" s="156">
        <v>40509</v>
      </c>
      <c r="AH3529" s="159">
        <v>407.22991999999994</v>
      </c>
      <c r="AI3529" s="155">
        <f t="shared" si="602"/>
        <v>327.05190599999997</v>
      </c>
      <c r="AJ3529" s="158">
        <f t="shared" si="610"/>
        <v>3.6459550909225931E-2</v>
      </c>
      <c r="AK3529" s="155">
        <f t="shared" si="603"/>
        <v>2.650288426315273E-2</v>
      </c>
      <c r="AL3529" s="158">
        <f t="shared" si="604"/>
        <v>2.6552854477682391E-2</v>
      </c>
    </row>
    <row r="3530" spans="18:38" ht="14.25" x14ac:dyDescent="0.2">
      <c r="R3530" s="152" t="s">
        <v>88</v>
      </c>
      <c r="S3530" s="152"/>
      <c r="T3530" s="152" t="s">
        <v>27</v>
      </c>
      <c r="U3530" s="164">
        <v>40510</v>
      </c>
      <c r="V3530" s="154">
        <v>339.57312000000002</v>
      </c>
      <c r="W3530" s="154">
        <v>330.29532</v>
      </c>
      <c r="X3530" s="154">
        <v>343.04464999999999</v>
      </c>
      <c r="Y3530" s="154">
        <f t="shared" si="605"/>
        <v>12.749329999999986</v>
      </c>
      <c r="Z3530" s="154">
        <f t="shared" si="606"/>
        <v>3.4715299999999729</v>
      </c>
      <c r="AA3530" s="154">
        <f t="shared" si="607"/>
        <v>-9.2778000000000134</v>
      </c>
      <c r="AB3530" s="155">
        <f t="shared" si="600"/>
        <v>10.40875</v>
      </c>
      <c r="AC3530" s="155">
        <f t="shared" si="608"/>
        <v>9.2778000000000134</v>
      </c>
      <c r="AD3530" s="155">
        <f t="shared" si="601"/>
        <v>8.8420499999999951</v>
      </c>
      <c r="AE3530" s="152">
        <f t="shared" si="609"/>
        <v>0</v>
      </c>
      <c r="AF3530" s="152"/>
      <c r="AG3530" s="156">
        <v>40510</v>
      </c>
      <c r="AH3530" s="159">
        <v>414.09629999999999</v>
      </c>
      <c r="AI3530" s="155">
        <f t="shared" si="602"/>
        <v>331.66833366666663</v>
      </c>
      <c r="AJ3530" s="158">
        <f t="shared" si="610"/>
        <v>2.2404933345214661E-2</v>
      </c>
      <c r="AK3530" s="155">
        <f t="shared" si="603"/>
        <v>2.6700478216409793E-2</v>
      </c>
      <c r="AL3530" s="158">
        <f t="shared" si="604"/>
        <v>2.6659313242989407E-2</v>
      </c>
    </row>
    <row r="3531" spans="18:38" ht="14.25" x14ac:dyDescent="0.2">
      <c r="R3531" s="152" t="s">
        <v>88</v>
      </c>
      <c r="S3531" s="152"/>
      <c r="T3531" s="152" t="s">
        <v>27</v>
      </c>
      <c r="U3531" s="164">
        <v>40511</v>
      </c>
      <c r="V3531" s="154">
        <v>344.09062999999998</v>
      </c>
      <c r="W3531" s="154">
        <v>323.97771999999998</v>
      </c>
      <c r="X3531" s="154">
        <v>345.48070000000001</v>
      </c>
      <c r="Y3531" s="154">
        <f t="shared" si="605"/>
        <v>21.502980000000036</v>
      </c>
      <c r="Z3531" s="154">
        <f t="shared" si="606"/>
        <v>1.390070000000037</v>
      </c>
      <c r="AA3531" s="154">
        <f t="shared" si="607"/>
        <v>-20.112909999999999</v>
      </c>
      <c r="AB3531" s="155">
        <f t="shared" si="600"/>
        <v>10.857385666666666</v>
      </c>
      <c r="AC3531" s="155">
        <f t="shared" si="608"/>
        <v>20.112909999999999</v>
      </c>
      <c r="AD3531" s="155">
        <f t="shared" si="601"/>
        <v>9.2399046666666607</v>
      </c>
      <c r="AE3531" s="152">
        <f t="shared" si="609"/>
        <v>0</v>
      </c>
      <c r="AF3531" s="152"/>
      <c r="AG3531" s="156">
        <v>40511</v>
      </c>
      <c r="AH3531" s="159">
        <v>433.64002999999997</v>
      </c>
      <c r="AI3531" s="155">
        <f t="shared" si="602"/>
        <v>336.34436733333331</v>
      </c>
      <c r="AJ3531" s="158">
        <f t="shared" si="610"/>
        <v>4.6381580593470584E-2</v>
      </c>
      <c r="AK3531" s="155">
        <f t="shared" si="603"/>
        <v>2.7317377039900486E-2</v>
      </c>
      <c r="AL3531" s="158">
        <f t="shared" si="604"/>
        <v>2.7471560591081565E-2</v>
      </c>
    </row>
    <row r="3532" spans="18:38" ht="14.25" x14ac:dyDescent="0.2">
      <c r="R3532" s="152" t="s">
        <v>88</v>
      </c>
      <c r="S3532" s="152"/>
      <c r="T3532" s="152" t="s">
        <v>27</v>
      </c>
      <c r="U3532" s="164">
        <v>40512</v>
      </c>
      <c r="V3532" s="154">
        <v>346.95830999999998</v>
      </c>
      <c r="W3532" s="154">
        <v>329.65778</v>
      </c>
      <c r="X3532" s="154">
        <v>350.75781000000001</v>
      </c>
      <c r="Y3532" s="154">
        <f t="shared" si="605"/>
        <v>21.100030000000004</v>
      </c>
      <c r="Z3532" s="154">
        <f t="shared" si="606"/>
        <v>3.7995000000000232</v>
      </c>
      <c r="AA3532" s="154">
        <f t="shared" si="607"/>
        <v>-17.300529999999981</v>
      </c>
      <c r="AB3532" s="155">
        <f t="shared" si="600"/>
        <v>11.209445333333331</v>
      </c>
      <c r="AC3532" s="155">
        <f t="shared" si="608"/>
        <v>17.300529999999981</v>
      </c>
      <c r="AD3532" s="155">
        <f t="shared" si="601"/>
        <v>9.5433653333333268</v>
      </c>
      <c r="AE3532" s="152">
        <f t="shared" si="609"/>
        <v>0</v>
      </c>
      <c r="AF3532" s="152"/>
      <c r="AG3532" s="156">
        <v>40512</v>
      </c>
      <c r="AH3532" s="159">
        <v>430.73380000000009</v>
      </c>
      <c r="AI3532" s="155">
        <f t="shared" si="602"/>
        <v>340.9543543333333</v>
      </c>
      <c r="AJ3532" s="158">
        <f t="shared" si="610"/>
        <v>4.016524823452438E-2</v>
      </c>
      <c r="AK3532" s="155">
        <f t="shared" si="603"/>
        <v>2.7721910430656662E-2</v>
      </c>
      <c r="AL3532" s="158">
        <f t="shared" si="604"/>
        <v>2.799015531563875E-2</v>
      </c>
    </row>
    <row r="3533" spans="18:38" ht="14.25" x14ac:dyDescent="0.2">
      <c r="R3533" s="152" t="s">
        <v>88</v>
      </c>
      <c r="S3533" s="152"/>
      <c r="T3533" s="152" t="s">
        <v>27</v>
      </c>
      <c r="U3533" s="164">
        <v>40513</v>
      </c>
      <c r="V3533" s="154">
        <v>352.01119999999997</v>
      </c>
      <c r="W3533" s="154">
        <v>329.73126000000002</v>
      </c>
      <c r="X3533" s="154">
        <v>352.20862</v>
      </c>
      <c r="Y3533" s="154">
        <f t="shared" si="605"/>
        <v>22.477359999999976</v>
      </c>
      <c r="Z3533" s="154">
        <f t="shared" si="606"/>
        <v>0.19742000000002236</v>
      </c>
      <c r="AA3533" s="154">
        <f t="shared" si="607"/>
        <v>-22.279939999999954</v>
      </c>
      <c r="AB3533" s="155">
        <f t="shared" si="600"/>
        <v>11.673775333333332</v>
      </c>
      <c r="AC3533" s="155">
        <f t="shared" si="608"/>
        <v>22.279939999999954</v>
      </c>
      <c r="AD3533" s="155">
        <f t="shared" si="601"/>
        <v>10.034034333333326</v>
      </c>
      <c r="AE3533" s="152">
        <f t="shared" si="609"/>
        <v>0</v>
      </c>
      <c r="AF3533" s="152"/>
      <c r="AG3533" s="156">
        <v>40513</v>
      </c>
      <c r="AH3533" s="159">
        <v>455.19306999999992</v>
      </c>
      <c r="AI3533" s="155">
        <f t="shared" si="602"/>
        <v>346.38912566666664</v>
      </c>
      <c r="AJ3533" s="158">
        <f t="shared" si="610"/>
        <v>4.8946131802929158E-2</v>
      </c>
      <c r="AK3533" s="155">
        <f t="shared" si="603"/>
        <v>2.8490892186017292E-2</v>
      </c>
      <c r="AL3533" s="158">
        <f t="shared" si="604"/>
        <v>2.8967521177293443E-2</v>
      </c>
    </row>
    <row r="3534" spans="18:38" ht="14.25" x14ac:dyDescent="0.2">
      <c r="R3534" s="152" t="s">
        <v>88</v>
      </c>
      <c r="S3534" s="152"/>
      <c r="T3534" s="152" t="s">
        <v>27</v>
      </c>
      <c r="U3534" s="164">
        <v>40514</v>
      </c>
      <c r="V3534" s="154">
        <v>345.71516000000003</v>
      </c>
      <c r="W3534" s="154">
        <v>332.66849000000002</v>
      </c>
      <c r="X3534" s="154">
        <v>347.25565</v>
      </c>
      <c r="Y3534" s="154">
        <f t="shared" si="605"/>
        <v>14.587159999999983</v>
      </c>
      <c r="Z3534" s="154">
        <f t="shared" si="606"/>
        <v>1.540489999999977</v>
      </c>
      <c r="AA3534" s="154">
        <f t="shared" si="607"/>
        <v>-13.046670000000006</v>
      </c>
      <c r="AB3534" s="155">
        <f t="shared" si="600"/>
        <v>11.590543666666663</v>
      </c>
      <c r="AC3534" s="155">
        <f t="shared" si="608"/>
        <v>13.046670000000006</v>
      </c>
      <c r="AD3534" s="155">
        <f t="shared" si="601"/>
        <v>9.8946259999999917</v>
      </c>
      <c r="AE3534" s="152">
        <f t="shared" si="609"/>
        <v>0</v>
      </c>
      <c r="AF3534" s="152"/>
      <c r="AG3534" s="156">
        <v>40514</v>
      </c>
      <c r="AH3534" s="159">
        <v>456.64474000000001</v>
      </c>
      <c r="AI3534" s="155">
        <f t="shared" si="602"/>
        <v>351.83625266666667</v>
      </c>
      <c r="AJ3534" s="158">
        <f t="shared" si="610"/>
        <v>2.8570722176718834E-2</v>
      </c>
      <c r="AK3534" s="155">
        <f t="shared" si="603"/>
        <v>2.7484734051499777E-2</v>
      </c>
      <c r="AL3534" s="158">
        <f t="shared" si="604"/>
        <v>2.8122815443280269E-2</v>
      </c>
    </row>
    <row r="3535" spans="18:38" ht="14.25" x14ac:dyDescent="0.2">
      <c r="R3535" s="152" t="s">
        <v>88</v>
      </c>
      <c r="S3535" s="152"/>
      <c r="T3535" s="152" t="s">
        <v>27</v>
      </c>
      <c r="U3535" s="164">
        <v>40515</v>
      </c>
      <c r="V3535" s="154">
        <v>343.00796000000003</v>
      </c>
      <c r="W3535" s="154">
        <v>328.90132999999997</v>
      </c>
      <c r="X3535" s="154">
        <v>345.93950000000001</v>
      </c>
      <c r="Y3535" s="154">
        <f t="shared" si="605"/>
        <v>17.038170000000036</v>
      </c>
      <c r="Z3535" s="154">
        <f t="shared" si="606"/>
        <v>2.931539999999984</v>
      </c>
      <c r="AA3535" s="154">
        <f t="shared" si="607"/>
        <v>-14.106630000000052</v>
      </c>
      <c r="AB3535" s="155">
        <f t="shared" si="600"/>
        <v>11.835135333333332</v>
      </c>
      <c r="AC3535" s="155">
        <f t="shared" si="608"/>
        <v>14.106630000000052</v>
      </c>
      <c r="AD3535" s="155">
        <f t="shared" si="601"/>
        <v>10.053638333333328</v>
      </c>
      <c r="AE3535" s="152">
        <f t="shared" si="609"/>
        <v>0</v>
      </c>
      <c r="AF3535" s="152"/>
      <c r="AG3535" s="156">
        <v>40515</v>
      </c>
      <c r="AH3535" s="159">
        <v>453.25477000000001</v>
      </c>
      <c r="AI3535" s="155">
        <f t="shared" si="602"/>
        <v>357.55758566666663</v>
      </c>
      <c r="AJ3535" s="158">
        <f t="shared" si="610"/>
        <v>3.1122959831178507E-2</v>
      </c>
      <c r="AK3535" s="155">
        <f t="shared" si="603"/>
        <v>2.7417079634332969E-2</v>
      </c>
      <c r="AL3535" s="158">
        <f t="shared" si="604"/>
        <v>2.8117536129427391E-2</v>
      </c>
    </row>
    <row r="3536" spans="18:38" ht="14.25" x14ac:dyDescent="0.2">
      <c r="R3536" s="152" t="s">
        <v>88</v>
      </c>
      <c r="S3536" s="152"/>
      <c r="T3536" s="152" t="s">
        <v>27</v>
      </c>
      <c r="U3536" s="164">
        <v>40516</v>
      </c>
      <c r="V3536" s="154">
        <v>347.94403999999997</v>
      </c>
      <c r="W3536" s="154">
        <v>343.07013000000001</v>
      </c>
      <c r="X3536" s="154">
        <v>353.78755000000001</v>
      </c>
      <c r="Y3536" s="154">
        <f t="shared" si="605"/>
        <v>10.717420000000004</v>
      </c>
      <c r="Z3536" s="154">
        <f t="shared" si="606"/>
        <v>5.8435100000000375</v>
      </c>
      <c r="AA3536" s="154">
        <f t="shared" si="607"/>
        <v>-4.8739099999999667</v>
      </c>
      <c r="AB3536" s="155">
        <f t="shared" si="600"/>
        <v>11.771776999999997</v>
      </c>
      <c r="AC3536" s="155">
        <f t="shared" si="608"/>
        <v>4.8739099999999667</v>
      </c>
      <c r="AD3536" s="155">
        <f t="shared" si="601"/>
        <v>9.8006256666666598</v>
      </c>
      <c r="AE3536" s="152">
        <f t="shared" si="609"/>
        <v>0</v>
      </c>
      <c r="AF3536" s="152"/>
      <c r="AG3536" s="156">
        <v>40516</v>
      </c>
      <c r="AH3536" s="159">
        <v>386.46672999999998</v>
      </c>
      <c r="AI3536" s="155">
        <f t="shared" si="602"/>
        <v>361.17696899999999</v>
      </c>
      <c r="AJ3536" s="158">
        <f t="shared" si="610"/>
        <v>1.2611460758860063E-2</v>
      </c>
      <c r="AK3536" s="155">
        <f t="shared" si="603"/>
        <v>2.6342325220266864E-2</v>
      </c>
      <c r="AL3536" s="158">
        <f t="shared" si="604"/>
        <v>2.7135245344690459E-2</v>
      </c>
    </row>
    <row r="3537" spans="18:38" ht="14.25" x14ac:dyDescent="0.2">
      <c r="R3537" s="152" t="s">
        <v>88</v>
      </c>
      <c r="S3537" s="152"/>
      <c r="T3537" s="152" t="s">
        <v>27</v>
      </c>
      <c r="U3537" s="164">
        <v>40517</v>
      </c>
      <c r="V3537" s="154">
        <v>351.83591000000001</v>
      </c>
      <c r="W3537" s="154">
        <v>343.83024</v>
      </c>
      <c r="X3537" s="154">
        <v>355.33244000000002</v>
      </c>
      <c r="Y3537" s="154">
        <f t="shared" si="605"/>
        <v>11.502200000000016</v>
      </c>
      <c r="Z3537" s="154">
        <f t="shared" si="606"/>
        <v>3.496530000000007</v>
      </c>
      <c r="AA3537" s="154">
        <f t="shared" si="607"/>
        <v>-8.0056700000000092</v>
      </c>
      <c r="AB3537" s="155">
        <f t="shared" si="600"/>
        <v>11.827030333333331</v>
      </c>
      <c r="AC3537" s="155">
        <f t="shared" si="608"/>
        <v>8.0056700000000092</v>
      </c>
      <c r="AD3537" s="155">
        <f t="shared" si="601"/>
        <v>9.7727746666666597</v>
      </c>
      <c r="AE3537" s="152">
        <f t="shared" si="609"/>
        <v>0</v>
      </c>
      <c r="AF3537" s="152"/>
      <c r="AG3537" s="156">
        <v>40517</v>
      </c>
      <c r="AH3537" s="159">
        <v>384.84609999999998</v>
      </c>
      <c r="AI3537" s="155">
        <f t="shared" si="602"/>
        <v>364.64770499999997</v>
      </c>
      <c r="AJ3537" s="158">
        <f t="shared" si="610"/>
        <v>2.0802263554184412E-2</v>
      </c>
      <c r="AK3537" s="155">
        <f t="shared" si="603"/>
        <v>2.5985924777586551E-2</v>
      </c>
      <c r="AL3537" s="158">
        <f t="shared" si="604"/>
        <v>2.6800592826072115E-2</v>
      </c>
    </row>
    <row r="3538" spans="18:38" ht="14.25" x14ac:dyDescent="0.2">
      <c r="R3538" s="152" t="s">
        <v>88</v>
      </c>
      <c r="S3538" s="152"/>
      <c r="T3538" s="152" t="s">
        <v>27</v>
      </c>
      <c r="U3538" s="164">
        <v>40518</v>
      </c>
      <c r="V3538" s="154">
        <v>351.11205000000001</v>
      </c>
      <c r="W3538" s="154">
        <v>328.74477999999999</v>
      </c>
      <c r="X3538" s="154">
        <v>350.99691000000001</v>
      </c>
      <c r="Y3538" s="154">
        <f t="shared" si="605"/>
        <v>22.252130000000022</v>
      </c>
      <c r="Z3538" s="154">
        <f t="shared" si="606"/>
        <v>-0.11513999999999669</v>
      </c>
      <c r="AA3538" s="154">
        <f t="shared" si="607"/>
        <v>-22.367270000000019</v>
      </c>
      <c r="AB3538" s="155">
        <f t="shared" si="600"/>
        <v>12.354050333333332</v>
      </c>
      <c r="AC3538" s="155">
        <f t="shared" si="608"/>
        <v>22.367270000000019</v>
      </c>
      <c r="AD3538" s="155">
        <f t="shared" si="601"/>
        <v>10.400496666666662</v>
      </c>
      <c r="AE3538" s="152">
        <f t="shared" si="609"/>
        <v>0</v>
      </c>
      <c r="AF3538" s="152"/>
      <c r="AG3538" s="156">
        <v>40518</v>
      </c>
      <c r="AH3538" s="159">
        <v>440.47165000000001</v>
      </c>
      <c r="AI3538" s="155">
        <f t="shared" si="602"/>
        <v>369.2388386666666</v>
      </c>
      <c r="AJ3538" s="158">
        <f t="shared" si="610"/>
        <v>5.0780271556637113E-2</v>
      </c>
      <c r="AK3538" s="155">
        <f t="shared" si="603"/>
        <v>2.7289307421561219E-2</v>
      </c>
      <c r="AL3538" s="158">
        <f t="shared" si="604"/>
        <v>2.8167396214935546E-2</v>
      </c>
    </row>
    <row r="3539" spans="18:38" ht="14.25" x14ac:dyDescent="0.2">
      <c r="R3539" s="152" t="s">
        <v>88</v>
      </c>
      <c r="S3539" s="152"/>
      <c r="T3539" s="152" t="s">
        <v>27</v>
      </c>
      <c r="U3539" s="164">
        <v>40519</v>
      </c>
      <c r="V3539" s="154">
        <v>350.26152999999999</v>
      </c>
      <c r="W3539" s="154">
        <v>324.95479999999998</v>
      </c>
      <c r="X3539" s="154">
        <v>350.44880000000001</v>
      </c>
      <c r="Y3539" s="154">
        <f t="shared" si="605"/>
        <v>25.494000000000028</v>
      </c>
      <c r="Z3539" s="154">
        <f t="shared" si="606"/>
        <v>0.18727000000001226</v>
      </c>
      <c r="AA3539" s="154">
        <f t="shared" si="607"/>
        <v>-25.306730000000016</v>
      </c>
      <c r="AB3539" s="155">
        <f t="shared" si="600"/>
        <v>12.920193666666666</v>
      </c>
      <c r="AC3539" s="155">
        <f t="shared" si="608"/>
        <v>25.306730000000016</v>
      </c>
      <c r="AD3539" s="155">
        <f t="shared" si="601"/>
        <v>11.004238999999995</v>
      </c>
      <c r="AE3539" s="152">
        <f t="shared" si="609"/>
        <v>1</v>
      </c>
      <c r="AF3539" s="152"/>
      <c r="AG3539" s="156">
        <v>40519</v>
      </c>
      <c r="AH3539" s="159">
        <v>448.87965000000003</v>
      </c>
      <c r="AI3539" s="155">
        <f t="shared" si="602"/>
        <v>373.72656633333332</v>
      </c>
      <c r="AJ3539" s="158">
        <f t="shared" si="610"/>
        <v>5.6377539057518009E-2</v>
      </c>
      <c r="AK3539" s="155">
        <f t="shared" si="603"/>
        <v>2.8405417921631922E-2</v>
      </c>
      <c r="AL3539" s="158">
        <f t="shared" si="604"/>
        <v>2.9444626075057025E-2</v>
      </c>
    </row>
    <row r="3540" spans="18:38" ht="14.25" x14ac:dyDescent="0.2">
      <c r="R3540" s="152" t="s">
        <v>88</v>
      </c>
      <c r="S3540" s="152"/>
      <c r="T3540" s="152" t="s">
        <v>27</v>
      </c>
      <c r="U3540" s="164">
        <v>40520</v>
      </c>
      <c r="V3540" s="154">
        <v>346.33814999999998</v>
      </c>
      <c r="W3540" s="154">
        <v>327.08096999999998</v>
      </c>
      <c r="X3540" s="154">
        <v>346.80734999999999</v>
      </c>
      <c r="Y3540" s="154">
        <f t="shared" si="605"/>
        <v>19.726380000000006</v>
      </c>
      <c r="Z3540" s="154">
        <f t="shared" si="606"/>
        <v>0.46920000000000073</v>
      </c>
      <c r="AA3540" s="154">
        <f t="shared" si="607"/>
        <v>-19.257180000000005</v>
      </c>
      <c r="AB3540" s="155">
        <f t="shared" si="600"/>
        <v>13.112369333333332</v>
      </c>
      <c r="AC3540" s="155">
        <f t="shared" si="608"/>
        <v>19.257180000000005</v>
      </c>
      <c r="AD3540" s="155">
        <f t="shared" si="601"/>
        <v>11.202905999999995</v>
      </c>
      <c r="AE3540" s="152">
        <f t="shared" si="609"/>
        <v>0</v>
      </c>
      <c r="AF3540" s="152"/>
      <c r="AG3540" s="156">
        <v>40520</v>
      </c>
      <c r="AH3540" s="159">
        <v>445.19770999999997</v>
      </c>
      <c r="AI3540" s="155">
        <f t="shared" si="602"/>
        <v>377.56437166666666</v>
      </c>
      <c r="AJ3540" s="158">
        <f t="shared" si="610"/>
        <v>4.3255343788718065E-2</v>
      </c>
      <c r="AK3540" s="155">
        <f t="shared" si="603"/>
        <v>2.8504372837776074E-2</v>
      </c>
      <c r="AL3540" s="158">
        <f t="shared" si="604"/>
        <v>2.9671512570286954E-2</v>
      </c>
    </row>
    <row r="3541" spans="18:38" ht="14.25" x14ac:dyDescent="0.2">
      <c r="R3541" s="152" t="s">
        <v>88</v>
      </c>
      <c r="S3541" s="152"/>
      <c r="T3541" s="152" t="s">
        <v>27</v>
      </c>
      <c r="U3541" s="164">
        <v>40521</v>
      </c>
      <c r="V3541" s="154">
        <v>347.54147999999998</v>
      </c>
      <c r="W3541" s="154">
        <v>330.28192999999999</v>
      </c>
      <c r="X3541" s="154">
        <v>348.9837</v>
      </c>
      <c r="Y3541" s="154">
        <f t="shared" si="605"/>
        <v>18.70177000000001</v>
      </c>
      <c r="Z3541" s="154">
        <f t="shared" si="606"/>
        <v>1.4422200000000203</v>
      </c>
      <c r="AA3541" s="154">
        <f t="shared" si="607"/>
        <v>-17.25954999999999</v>
      </c>
      <c r="AB3541" s="155">
        <f t="shared" si="600"/>
        <v>13.410165333333333</v>
      </c>
      <c r="AC3541" s="155">
        <f t="shared" si="608"/>
        <v>17.25954999999999</v>
      </c>
      <c r="AD3541" s="155">
        <f t="shared" si="601"/>
        <v>11.477278333333329</v>
      </c>
      <c r="AE3541" s="152">
        <f t="shared" si="609"/>
        <v>0</v>
      </c>
      <c r="AF3541" s="152"/>
      <c r="AG3541" s="156">
        <v>40521</v>
      </c>
      <c r="AH3541" s="159">
        <v>417.0734599999999</v>
      </c>
      <c r="AI3541" s="155">
        <f t="shared" si="602"/>
        <v>380.371622</v>
      </c>
      <c r="AJ3541" s="158">
        <f t="shared" si="610"/>
        <v>4.1382518082066395E-2</v>
      </c>
      <c r="AK3541" s="155">
        <f t="shared" si="603"/>
        <v>2.8979657253311624E-2</v>
      </c>
      <c r="AL3541" s="158">
        <f t="shared" si="604"/>
        <v>3.0173855433761377E-2</v>
      </c>
    </row>
    <row r="3542" spans="18:38" ht="14.25" x14ac:dyDescent="0.2">
      <c r="R3542" s="152" t="s">
        <v>88</v>
      </c>
      <c r="S3542" s="152"/>
      <c r="T3542" s="152" t="s">
        <v>27</v>
      </c>
      <c r="U3542" s="164">
        <v>40522</v>
      </c>
      <c r="V3542" s="154">
        <v>349.93734000000001</v>
      </c>
      <c r="W3542" s="154">
        <v>335.10831000000002</v>
      </c>
      <c r="X3542" s="154">
        <v>350.01924000000002</v>
      </c>
      <c r="Y3542" s="154">
        <f t="shared" si="605"/>
        <v>14.910930000000008</v>
      </c>
      <c r="Z3542" s="154">
        <f t="shared" si="606"/>
        <v>8.1900000000018736E-2</v>
      </c>
      <c r="AA3542" s="154">
        <f t="shared" si="607"/>
        <v>-14.829029999999989</v>
      </c>
      <c r="AB3542" s="155">
        <f t="shared" si="600"/>
        <v>13.593254666666667</v>
      </c>
      <c r="AC3542" s="155">
        <f t="shared" si="608"/>
        <v>14.829029999999989</v>
      </c>
      <c r="AD3542" s="155">
        <f t="shared" si="601"/>
        <v>11.667515333333331</v>
      </c>
      <c r="AE3542" s="152">
        <f t="shared" si="609"/>
        <v>0</v>
      </c>
      <c r="AF3542" s="152"/>
      <c r="AG3542" s="156">
        <v>40522</v>
      </c>
      <c r="AH3542" s="159">
        <v>385.06272000000001</v>
      </c>
      <c r="AI3542" s="155">
        <f t="shared" si="602"/>
        <v>381.76491800000002</v>
      </c>
      <c r="AJ3542" s="158">
        <f t="shared" si="610"/>
        <v>3.8510687297903023E-2</v>
      </c>
      <c r="AK3542" s="155">
        <f t="shared" si="603"/>
        <v>2.9377544235612413E-2</v>
      </c>
      <c r="AL3542" s="158">
        <f t="shared" si="604"/>
        <v>3.0562041673335028E-2</v>
      </c>
    </row>
    <row r="3543" spans="18:38" ht="14.25" x14ac:dyDescent="0.2">
      <c r="R3543" s="152" t="s">
        <v>88</v>
      </c>
      <c r="S3543" s="152"/>
      <c r="T3543" s="152" t="s">
        <v>27</v>
      </c>
      <c r="U3543" s="164">
        <v>40523</v>
      </c>
      <c r="V3543" s="154">
        <v>350.00175000000002</v>
      </c>
      <c r="W3543" s="154">
        <v>342.94889000000001</v>
      </c>
      <c r="X3543" s="154">
        <v>354.26083</v>
      </c>
      <c r="Y3543" s="154">
        <f t="shared" si="605"/>
        <v>11.311939999999993</v>
      </c>
      <c r="Z3543" s="154">
        <f t="shared" si="606"/>
        <v>4.2590799999999831</v>
      </c>
      <c r="AA3543" s="154">
        <f t="shared" si="607"/>
        <v>-7.0528600000000097</v>
      </c>
      <c r="AB3543" s="155">
        <f t="shared" si="600"/>
        <v>13.655706666666665</v>
      </c>
      <c r="AC3543" s="155">
        <f t="shared" si="608"/>
        <v>7.0528600000000097</v>
      </c>
      <c r="AD3543" s="155">
        <f t="shared" si="601"/>
        <v>11.62970533333333</v>
      </c>
      <c r="AE3543" s="152">
        <f t="shared" si="609"/>
        <v>0</v>
      </c>
      <c r="AF3543" s="152"/>
      <c r="AG3543" s="156">
        <v>40523</v>
      </c>
      <c r="AH3543" s="159">
        <v>346.7672</v>
      </c>
      <c r="AI3543" s="155">
        <f t="shared" si="602"/>
        <v>382.76432933333331</v>
      </c>
      <c r="AJ3543" s="158">
        <f t="shared" si="610"/>
        <v>2.0338890183385309E-2</v>
      </c>
      <c r="AK3543" s="155">
        <f t="shared" si="603"/>
        <v>2.9194022468326256E-2</v>
      </c>
      <c r="AL3543" s="158">
        <f t="shared" si="604"/>
        <v>3.0383461681471133E-2</v>
      </c>
    </row>
    <row r="3544" spans="18:38" ht="14.25" x14ac:dyDescent="0.2">
      <c r="R3544" s="152" t="s">
        <v>88</v>
      </c>
      <c r="S3544" s="152"/>
      <c r="T3544" s="152" t="s">
        <v>27</v>
      </c>
      <c r="U3544" s="164">
        <v>40524</v>
      </c>
      <c r="V3544" s="154">
        <v>354.70098000000002</v>
      </c>
      <c r="W3544" s="154">
        <v>338.08681000000001</v>
      </c>
      <c r="X3544" s="154">
        <v>354.95540999999997</v>
      </c>
      <c r="Y3544" s="154">
        <f t="shared" si="605"/>
        <v>16.868599999999958</v>
      </c>
      <c r="Z3544" s="154">
        <f t="shared" si="606"/>
        <v>0.25442999999995664</v>
      </c>
      <c r="AA3544" s="154">
        <f t="shared" si="607"/>
        <v>-16.614170000000001</v>
      </c>
      <c r="AB3544" s="155">
        <f t="shared" si="600"/>
        <v>13.92932033333333</v>
      </c>
      <c r="AC3544" s="155">
        <f t="shared" si="608"/>
        <v>16.614170000000001</v>
      </c>
      <c r="AD3544" s="155">
        <f t="shared" si="601"/>
        <v>11.900093333333331</v>
      </c>
      <c r="AE3544" s="152">
        <f t="shared" si="609"/>
        <v>0</v>
      </c>
      <c r="AF3544" s="152"/>
      <c r="AG3544" s="156">
        <v>40524</v>
      </c>
      <c r="AH3544" s="159">
        <v>363.64260000000002</v>
      </c>
      <c r="AI3544" s="155">
        <f t="shared" si="602"/>
        <v>384.87484966666665</v>
      </c>
      <c r="AJ3544" s="158">
        <f t="shared" si="610"/>
        <v>4.5688183947645303E-2</v>
      </c>
      <c r="AK3544" s="155">
        <f t="shared" si="603"/>
        <v>2.9773264975919141E-2</v>
      </c>
      <c r="AL3544" s="158">
        <f t="shared" si="604"/>
        <v>3.0919384167710083E-2</v>
      </c>
    </row>
    <row r="3545" spans="18:38" ht="14.25" x14ac:dyDescent="0.2">
      <c r="R3545" s="152" t="s">
        <v>88</v>
      </c>
      <c r="S3545" s="152"/>
      <c r="T3545" s="152" t="s">
        <v>27</v>
      </c>
      <c r="U3545" s="164">
        <v>40525</v>
      </c>
      <c r="V3545" s="154">
        <v>350.28620999999998</v>
      </c>
      <c r="W3545" s="154">
        <v>333.50448</v>
      </c>
      <c r="X3545" s="154">
        <v>350.03086999999999</v>
      </c>
      <c r="Y3545" s="154">
        <f t="shared" si="605"/>
        <v>16.526389999999992</v>
      </c>
      <c r="Z3545" s="154">
        <f t="shared" si="606"/>
        <v>-0.25533999999998969</v>
      </c>
      <c r="AA3545" s="154">
        <f t="shared" si="607"/>
        <v>-16.781729999999982</v>
      </c>
      <c r="AB3545" s="155">
        <f t="shared" si="600"/>
        <v>14.146689666666663</v>
      </c>
      <c r="AC3545" s="155">
        <f t="shared" si="608"/>
        <v>16.781729999999982</v>
      </c>
      <c r="AD3545" s="155">
        <f t="shared" si="601"/>
        <v>12.153763999999997</v>
      </c>
      <c r="AE3545" s="152">
        <f t="shared" si="609"/>
        <v>0</v>
      </c>
      <c r="AF3545" s="152"/>
      <c r="AG3545" s="156">
        <v>40525</v>
      </c>
      <c r="AH3545" s="159">
        <v>392.21916000000004</v>
      </c>
      <c r="AI3545" s="155">
        <f t="shared" si="602"/>
        <v>388.09512566666666</v>
      </c>
      <c r="AJ3545" s="158">
        <f t="shared" si="610"/>
        <v>4.278661450399307E-2</v>
      </c>
      <c r="AK3545" s="155">
        <f t="shared" si="603"/>
        <v>3.016528694364308E-2</v>
      </c>
      <c r="AL3545" s="158">
        <f t="shared" si="604"/>
        <v>3.1316456188730434E-2</v>
      </c>
    </row>
    <row r="3546" spans="18:38" ht="14.25" x14ac:dyDescent="0.2">
      <c r="R3546" s="152" t="s">
        <v>88</v>
      </c>
      <c r="S3546" s="152"/>
      <c r="T3546" s="152" t="s">
        <v>27</v>
      </c>
      <c r="U3546" s="164">
        <v>40526</v>
      </c>
      <c r="V3546" s="154">
        <v>350.66397999999998</v>
      </c>
      <c r="W3546" s="154">
        <v>325.39172000000002</v>
      </c>
      <c r="X3546" s="154">
        <v>350.57589000000002</v>
      </c>
      <c r="Y3546" s="154">
        <f t="shared" si="605"/>
        <v>25.184169999999995</v>
      </c>
      <c r="Z3546" s="154">
        <f t="shared" si="606"/>
        <v>-8.8089999999965585E-2</v>
      </c>
      <c r="AA3546" s="154">
        <f t="shared" si="607"/>
        <v>-25.27225999999996</v>
      </c>
      <c r="AB3546" s="155">
        <f t="shared" si="600"/>
        <v>14.751320666666661</v>
      </c>
      <c r="AC3546" s="155">
        <f t="shared" si="608"/>
        <v>25.27225999999996</v>
      </c>
      <c r="AD3546" s="155">
        <f t="shared" si="601"/>
        <v>12.79682633333333</v>
      </c>
      <c r="AE3546" s="152">
        <f t="shared" si="609"/>
        <v>1</v>
      </c>
      <c r="AF3546" s="152"/>
      <c r="AG3546" s="156">
        <v>40526</v>
      </c>
      <c r="AH3546" s="159">
        <v>396.36099000000002</v>
      </c>
      <c r="AI3546" s="155">
        <f t="shared" si="602"/>
        <v>390.78348</v>
      </c>
      <c r="AJ3546" s="158">
        <f t="shared" si="610"/>
        <v>6.3760714695964296E-2</v>
      </c>
      <c r="AK3546" s="155">
        <f t="shared" si="603"/>
        <v>3.1659222523343432E-2</v>
      </c>
      <c r="AL3546" s="158">
        <f t="shared" si="604"/>
        <v>3.2746589833667815E-2</v>
      </c>
    </row>
    <row r="3547" spans="18:38" ht="14.25" x14ac:dyDescent="0.2">
      <c r="R3547" s="152" t="s">
        <v>88</v>
      </c>
      <c r="S3547" s="152"/>
      <c r="T3547" s="152" t="s">
        <v>27</v>
      </c>
      <c r="U3547" s="164">
        <v>40527</v>
      </c>
      <c r="V3547" s="154">
        <v>347.13920999999999</v>
      </c>
      <c r="W3547" s="154">
        <v>326.79057999999998</v>
      </c>
      <c r="X3547" s="154">
        <v>351.42036999999999</v>
      </c>
      <c r="Y3547" s="154">
        <f t="shared" si="605"/>
        <v>24.629790000000014</v>
      </c>
      <c r="Z3547" s="154">
        <f t="shared" si="606"/>
        <v>4.2811599999999999</v>
      </c>
      <c r="AA3547" s="154">
        <f t="shared" si="607"/>
        <v>-20.348630000000014</v>
      </c>
      <c r="AB3547" s="155">
        <f t="shared" si="600"/>
        <v>15.405977666666663</v>
      </c>
      <c r="AC3547" s="155">
        <f t="shared" si="608"/>
        <v>20.348630000000014</v>
      </c>
      <c r="AD3547" s="155">
        <f t="shared" si="601"/>
        <v>13.309067999999996</v>
      </c>
      <c r="AE3547" s="152">
        <f t="shared" si="609"/>
        <v>0</v>
      </c>
      <c r="AF3547" s="152"/>
      <c r="AG3547" s="156">
        <v>40527</v>
      </c>
      <c r="AH3547" s="159">
        <v>390.5204</v>
      </c>
      <c r="AI3547" s="155">
        <f t="shared" si="602"/>
        <v>392.14003966666667</v>
      </c>
      <c r="AJ3547" s="158">
        <f t="shared" si="610"/>
        <v>5.2106445655591908E-2</v>
      </c>
      <c r="AK3547" s="155">
        <f t="shared" si="603"/>
        <v>3.2921447689097487E-2</v>
      </c>
      <c r="AL3547" s="158">
        <f t="shared" si="604"/>
        <v>3.3939579368924402E-2</v>
      </c>
    </row>
    <row r="3548" spans="18:38" ht="14.25" x14ac:dyDescent="0.2">
      <c r="R3548" s="152" t="s">
        <v>88</v>
      </c>
      <c r="S3548" s="152"/>
      <c r="T3548" s="152" t="s">
        <v>27</v>
      </c>
      <c r="U3548" s="164">
        <v>40528</v>
      </c>
      <c r="V3548" s="154">
        <v>353.12164000000001</v>
      </c>
      <c r="W3548" s="154">
        <v>339.19099</v>
      </c>
      <c r="X3548" s="154">
        <v>353.95452999999998</v>
      </c>
      <c r="Y3548" s="154">
        <f t="shared" si="605"/>
        <v>14.763539999999978</v>
      </c>
      <c r="Z3548" s="154">
        <f t="shared" si="606"/>
        <v>0.83288999999996349</v>
      </c>
      <c r="AA3548" s="154">
        <f t="shared" si="607"/>
        <v>-13.930650000000014</v>
      </c>
      <c r="AB3548" s="155">
        <f t="shared" si="600"/>
        <v>15.638220333333328</v>
      </c>
      <c r="AC3548" s="155">
        <f t="shared" si="608"/>
        <v>13.930650000000014</v>
      </c>
      <c r="AD3548" s="155">
        <f t="shared" si="601"/>
        <v>13.524591333333328</v>
      </c>
      <c r="AE3548" s="152">
        <f t="shared" si="609"/>
        <v>0</v>
      </c>
      <c r="AF3548" s="152"/>
      <c r="AG3548" s="156">
        <v>40528</v>
      </c>
      <c r="AH3548" s="159">
        <v>389.11104999999998</v>
      </c>
      <c r="AI3548" s="155">
        <f t="shared" si="602"/>
        <v>393.77997133333326</v>
      </c>
      <c r="AJ3548" s="158">
        <f t="shared" si="610"/>
        <v>3.5801219214925954E-2</v>
      </c>
      <c r="AK3548" s="155">
        <f t="shared" si="603"/>
        <v>3.338277671771539E-2</v>
      </c>
      <c r="AL3548" s="158">
        <f t="shared" si="604"/>
        <v>3.4345554161983552E-2</v>
      </c>
    </row>
    <row r="3549" spans="18:38" ht="14.25" x14ac:dyDescent="0.2">
      <c r="R3549" s="152" t="s">
        <v>88</v>
      </c>
      <c r="S3549" s="152"/>
      <c r="T3549" s="152" t="s">
        <v>27</v>
      </c>
      <c r="U3549" s="164">
        <v>40529</v>
      </c>
      <c r="V3549" s="154">
        <v>350.02003000000002</v>
      </c>
      <c r="W3549" s="154">
        <v>328.08229999999998</v>
      </c>
      <c r="X3549" s="154">
        <v>350.01855999999998</v>
      </c>
      <c r="Y3549" s="154">
        <f t="shared" si="605"/>
        <v>21.936260000000004</v>
      </c>
      <c r="Z3549" s="154">
        <f t="shared" si="606"/>
        <v>-1.4700000000402724E-3</v>
      </c>
      <c r="AA3549" s="154">
        <f t="shared" si="607"/>
        <v>-21.937730000000045</v>
      </c>
      <c r="AB3549" s="155">
        <f t="shared" si="600"/>
        <v>16.087930333333329</v>
      </c>
      <c r="AC3549" s="155">
        <f t="shared" si="608"/>
        <v>21.937730000000045</v>
      </c>
      <c r="AD3549" s="155">
        <f t="shared" si="601"/>
        <v>14.076297333333331</v>
      </c>
      <c r="AE3549" s="152">
        <f t="shared" si="609"/>
        <v>0</v>
      </c>
      <c r="AF3549" s="152"/>
      <c r="AG3549" s="156">
        <v>40529</v>
      </c>
      <c r="AH3549" s="159">
        <v>434.36410000000006</v>
      </c>
      <c r="AI3549" s="155">
        <f t="shared" si="602"/>
        <v>397.05265466666663</v>
      </c>
      <c r="AJ3549" s="158">
        <f t="shared" si="610"/>
        <v>5.0505393977080613E-2</v>
      </c>
      <c r="AK3549" s="155">
        <f t="shared" si="603"/>
        <v>3.4532201730975334E-2</v>
      </c>
      <c r="AL3549" s="158">
        <f t="shared" si="604"/>
        <v>3.545196630192702E-2</v>
      </c>
    </row>
    <row r="3550" spans="18:38" ht="14.25" x14ac:dyDescent="0.2">
      <c r="R3550" s="152" t="s">
        <v>88</v>
      </c>
      <c r="S3550" s="152"/>
      <c r="T3550" s="152" t="s">
        <v>27</v>
      </c>
      <c r="U3550" s="164">
        <v>40530</v>
      </c>
      <c r="V3550" s="154">
        <v>344.93536</v>
      </c>
      <c r="W3550" s="154">
        <v>329.67770000000002</v>
      </c>
      <c r="X3550" s="154">
        <v>351.30912999999998</v>
      </c>
      <c r="Y3550" s="154">
        <f t="shared" si="605"/>
        <v>21.631429999999966</v>
      </c>
      <c r="Z3550" s="154">
        <f t="shared" si="606"/>
        <v>6.3737699999999791</v>
      </c>
      <c r="AA3550" s="154">
        <f t="shared" si="607"/>
        <v>-15.257659999999987</v>
      </c>
      <c r="AB3550" s="155">
        <f t="shared" ref="AB3550:AB3613" si="611">AVERAGE(Y3521:Y3550)</f>
        <v>16.519402999999997</v>
      </c>
      <c r="AC3550" s="155">
        <f t="shared" si="608"/>
        <v>15.257659999999987</v>
      </c>
      <c r="AD3550" s="155">
        <f t="shared" ref="AD3550:AD3613" si="612">AVERAGE(AC3521:AC3550)</f>
        <v>14.390340999999998</v>
      </c>
      <c r="AE3550" s="152">
        <f t="shared" si="609"/>
        <v>0</v>
      </c>
      <c r="AF3550" s="152"/>
      <c r="AG3550" s="156">
        <v>40530</v>
      </c>
      <c r="AH3550" s="159">
        <v>418.02622000000002</v>
      </c>
      <c r="AI3550" s="155">
        <f t="shared" ref="AI3550:AI3613" si="613">AVERAGE(AH3521:AH3550)</f>
        <v>400.06160399999993</v>
      </c>
      <c r="AJ3550" s="158">
        <f t="shared" si="610"/>
        <v>3.649928944648493E-2</v>
      </c>
      <c r="AK3550" s="155">
        <f t="shared" ref="AK3550:AK3613" si="614">AVERAGE(AJ3521:AJ3550)</f>
        <v>3.5155281308041991E-2</v>
      </c>
      <c r="AL3550" s="158">
        <f t="shared" ref="AL3550:AL3613" si="615">AD3550/AI3550</f>
        <v>3.5970312712139206E-2</v>
      </c>
    </row>
    <row r="3551" spans="18:38" ht="14.25" x14ac:dyDescent="0.2">
      <c r="R3551" s="152" t="s">
        <v>88</v>
      </c>
      <c r="S3551" s="152"/>
      <c r="T3551" s="152" t="s">
        <v>27</v>
      </c>
      <c r="U3551" s="164">
        <v>40531</v>
      </c>
      <c r="V3551" s="154">
        <v>353.14076999999997</v>
      </c>
      <c r="W3551" s="154">
        <v>336.8963</v>
      </c>
      <c r="X3551" s="154">
        <v>355.48878000000002</v>
      </c>
      <c r="Y3551" s="154">
        <f t="shared" si="605"/>
        <v>18.592480000000023</v>
      </c>
      <c r="Z3551" s="154">
        <f t="shared" si="606"/>
        <v>2.3480100000000448</v>
      </c>
      <c r="AA3551" s="154">
        <f t="shared" si="607"/>
        <v>-16.244469999999978</v>
      </c>
      <c r="AB3551" s="155">
        <f t="shared" si="611"/>
        <v>16.929494333333331</v>
      </c>
      <c r="AC3551" s="155">
        <f t="shared" si="608"/>
        <v>16.244469999999978</v>
      </c>
      <c r="AD3551" s="155">
        <f t="shared" si="612"/>
        <v>14.806614999999995</v>
      </c>
      <c r="AE3551" s="152">
        <f t="shared" si="609"/>
        <v>0</v>
      </c>
      <c r="AF3551" s="152"/>
      <c r="AG3551" s="156">
        <v>40531</v>
      </c>
      <c r="AH3551" s="159">
        <v>427.03240000000005</v>
      </c>
      <c r="AI3551" s="155">
        <f t="shared" si="613"/>
        <v>403.61250633333333</v>
      </c>
      <c r="AJ3551" s="158">
        <f t="shared" si="610"/>
        <v>3.8040368833840189E-2</v>
      </c>
      <c r="AK3551" s="155">
        <f t="shared" si="614"/>
        <v>3.6032634472643196E-2</v>
      </c>
      <c r="AL3551" s="158">
        <f t="shared" si="615"/>
        <v>3.6685223494466221E-2</v>
      </c>
    </row>
    <row r="3552" spans="18:38" ht="14.25" x14ac:dyDescent="0.2">
      <c r="R3552" s="152" t="s">
        <v>88</v>
      </c>
      <c r="S3552" s="152"/>
      <c r="T3552" s="152" t="s">
        <v>27</v>
      </c>
      <c r="U3552" s="164">
        <v>40532</v>
      </c>
      <c r="V3552" s="154">
        <v>347.56938000000002</v>
      </c>
      <c r="W3552" s="154">
        <v>336.50626999999997</v>
      </c>
      <c r="X3552" s="154">
        <v>355.37428999999997</v>
      </c>
      <c r="Y3552" s="154">
        <f t="shared" si="605"/>
        <v>18.868020000000001</v>
      </c>
      <c r="Z3552" s="154">
        <f t="shared" si="606"/>
        <v>7.8049099999999498</v>
      </c>
      <c r="AA3552" s="154">
        <f t="shared" si="607"/>
        <v>-11.063110000000052</v>
      </c>
      <c r="AB3552" s="155">
        <f t="shared" si="611"/>
        <v>17.250121666666661</v>
      </c>
      <c r="AC3552" s="155">
        <f t="shared" si="608"/>
        <v>11.063110000000052</v>
      </c>
      <c r="AD3552" s="155">
        <f t="shared" si="612"/>
        <v>14.914634999999999</v>
      </c>
      <c r="AE3552" s="152">
        <f t="shared" si="609"/>
        <v>0</v>
      </c>
      <c r="AF3552" s="152"/>
      <c r="AG3552" s="156">
        <v>40532</v>
      </c>
      <c r="AH3552" s="159">
        <v>464.79313999999999</v>
      </c>
      <c r="AI3552" s="155">
        <f t="shared" si="613"/>
        <v>408.48068533333327</v>
      </c>
      <c r="AJ3552" s="158">
        <f t="shared" si="610"/>
        <v>2.380222307067624E-2</v>
      </c>
      <c r="AK3552" s="155">
        <f t="shared" si="614"/>
        <v>3.6007995923780643E-2</v>
      </c>
      <c r="AL3552" s="158">
        <f t="shared" si="615"/>
        <v>3.6512460773583902E-2</v>
      </c>
    </row>
    <row r="3553" spans="18:38" ht="14.25" x14ac:dyDescent="0.2">
      <c r="R3553" s="152" t="s">
        <v>88</v>
      </c>
      <c r="S3553" s="152"/>
      <c r="T3553" s="152" t="s">
        <v>27</v>
      </c>
      <c r="U3553" s="165">
        <v>40533</v>
      </c>
      <c r="V3553" s="152">
        <v>356.47424999999998</v>
      </c>
      <c r="W3553" s="152">
        <v>345.95476000000002</v>
      </c>
      <c r="X3553" s="152">
        <v>359.86680000000001</v>
      </c>
      <c r="Y3553" s="154">
        <f t="shared" si="605"/>
        <v>13.91203999999999</v>
      </c>
      <c r="Z3553" s="154">
        <f t="shared" si="606"/>
        <v>3.3925500000000284</v>
      </c>
      <c r="AA3553" s="154">
        <f t="shared" si="607"/>
        <v>-10.519489999999962</v>
      </c>
      <c r="AB3553" s="155">
        <f t="shared" si="611"/>
        <v>17.350565333333332</v>
      </c>
      <c r="AC3553" s="155">
        <f t="shared" si="608"/>
        <v>10.519489999999962</v>
      </c>
      <c r="AD3553" s="155">
        <f t="shared" si="612"/>
        <v>14.998453333333332</v>
      </c>
      <c r="AE3553" s="152">
        <f t="shared" si="609"/>
        <v>0</v>
      </c>
      <c r="AF3553" s="152"/>
      <c r="AG3553" s="156">
        <v>40533</v>
      </c>
      <c r="AH3553" s="159">
        <v>455.67863999999992</v>
      </c>
      <c r="AI3553" s="155">
        <f t="shared" si="613"/>
        <v>412.74606966666659</v>
      </c>
      <c r="AJ3553" s="158">
        <f t="shared" si="610"/>
        <v>2.3085326097356602E-2</v>
      </c>
      <c r="AK3553" s="155">
        <f t="shared" si="614"/>
        <v>3.5963294397722938E-2</v>
      </c>
      <c r="AL3553" s="158">
        <f t="shared" si="615"/>
        <v>3.6338209944545494E-2</v>
      </c>
    </row>
    <row r="3554" spans="18:38" ht="14.25" x14ac:dyDescent="0.2">
      <c r="R3554" s="152" t="s">
        <v>88</v>
      </c>
      <c r="S3554" s="152"/>
      <c r="T3554" s="152" t="s">
        <v>27</v>
      </c>
      <c r="U3554" s="165">
        <v>40534</v>
      </c>
      <c r="V3554" s="152">
        <v>353.00211999999999</v>
      </c>
      <c r="W3554" s="152">
        <v>339.48513000000003</v>
      </c>
      <c r="X3554" s="152">
        <v>353.59618999999998</v>
      </c>
      <c r="Y3554" s="154">
        <f t="shared" si="605"/>
        <v>14.111059999999952</v>
      </c>
      <c r="Z3554" s="154">
        <f t="shared" si="606"/>
        <v>0.59406999999998789</v>
      </c>
      <c r="AA3554" s="154">
        <f t="shared" si="607"/>
        <v>-13.516989999999964</v>
      </c>
      <c r="AB3554" s="155">
        <f t="shared" si="611"/>
        <v>17.449384999999999</v>
      </c>
      <c r="AC3554" s="155">
        <f t="shared" si="608"/>
        <v>13.516989999999964</v>
      </c>
      <c r="AD3554" s="155">
        <f t="shared" si="612"/>
        <v>15.256729333333331</v>
      </c>
      <c r="AE3554" s="152">
        <f t="shared" si="609"/>
        <v>0</v>
      </c>
      <c r="AF3554" s="152"/>
      <c r="AG3554" s="156">
        <v>40534</v>
      </c>
      <c r="AH3554" s="159">
        <v>444.69433000000004</v>
      </c>
      <c r="AI3554" s="155">
        <f t="shared" si="613"/>
        <v>416.15400399999999</v>
      </c>
      <c r="AJ3554" s="158">
        <f t="shared" si="610"/>
        <v>3.0396137499661764E-2</v>
      </c>
      <c r="AK3554" s="155">
        <f t="shared" si="614"/>
        <v>3.6414995707975316E-2</v>
      </c>
      <c r="AL3554" s="158">
        <f t="shared" si="615"/>
        <v>3.66612580599689E-2</v>
      </c>
    </row>
    <row r="3555" spans="18:38" ht="14.25" x14ac:dyDescent="0.2">
      <c r="R3555" s="152" t="s">
        <v>88</v>
      </c>
      <c r="S3555" s="152"/>
      <c r="T3555" s="152" t="s">
        <v>27</v>
      </c>
      <c r="U3555" s="165">
        <v>40535</v>
      </c>
      <c r="V3555" s="152">
        <v>351.80714</v>
      </c>
      <c r="W3555" s="152">
        <v>337.75218999999998</v>
      </c>
      <c r="X3555" s="152">
        <v>357.32951000000003</v>
      </c>
      <c r="Y3555" s="154">
        <f t="shared" si="605"/>
        <v>19.577320000000043</v>
      </c>
      <c r="Z3555" s="154">
        <f t="shared" si="606"/>
        <v>5.5223700000000235</v>
      </c>
      <c r="AA3555" s="154">
        <f t="shared" si="607"/>
        <v>-14.054950000000019</v>
      </c>
      <c r="AB3555" s="155">
        <f t="shared" si="611"/>
        <v>17.804595666666668</v>
      </c>
      <c r="AC3555" s="155">
        <f t="shared" si="608"/>
        <v>14.054950000000019</v>
      </c>
      <c r="AD3555" s="155">
        <f t="shared" si="612"/>
        <v>15.684219333333333</v>
      </c>
      <c r="AE3555" s="152">
        <f t="shared" si="609"/>
        <v>0</v>
      </c>
      <c r="AF3555" s="152"/>
      <c r="AG3555" s="156">
        <v>40535</v>
      </c>
      <c r="AH3555" s="159">
        <v>438.01693000000006</v>
      </c>
      <c r="AI3555" s="155">
        <f t="shared" si="613"/>
        <v>418.770286</v>
      </c>
      <c r="AJ3555" s="158">
        <f t="shared" si="610"/>
        <v>3.208768665631262E-2</v>
      </c>
      <c r="AK3555" s="155">
        <f t="shared" si="614"/>
        <v>3.7370523827847016E-2</v>
      </c>
      <c r="AL3555" s="158">
        <f t="shared" si="615"/>
        <v>3.7453037757634346E-2</v>
      </c>
    </row>
    <row r="3556" spans="18:38" ht="14.25" x14ac:dyDescent="0.2">
      <c r="R3556" s="152" t="s">
        <v>88</v>
      </c>
      <c r="S3556" s="152"/>
      <c r="T3556" s="152" t="s">
        <v>27</v>
      </c>
      <c r="U3556" s="165">
        <v>40536</v>
      </c>
      <c r="V3556" s="152">
        <v>352.00882999999999</v>
      </c>
      <c r="W3556" s="152">
        <v>336.38535000000002</v>
      </c>
      <c r="X3556" s="152">
        <v>352.23352999999997</v>
      </c>
      <c r="Y3556" s="154">
        <f t="shared" si="605"/>
        <v>15.848179999999957</v>
      </c>
      <c r="Z3556" s="154">
        <f t="shared" si="606"/>
        <v>0.22469999999998436</v>
      </c>
      <c r="AA3556" s="154">
        <f t="shared" si="607"/>
        <v>-15.623479999999972</v>
      </c>
      <c r="AB3556" s="155">
        <f t="shared" si="611"/>
        <v>17.91235133333333</v>
      </c>
      <c r="AC3556" s="155">
        <f t="shared" si="608"/>
        <v>15.623479999999972</v>
      </c>
      <c r="AD3556" s="155">
        <f t="shared" si="612"/>
        <v>15.823144666666666</v>
      </c>
      <c r="AE3556" s="152">
        <f t="shared" si="609"/>
        <v>0</v>
      </c>
      <c r="AF3556" s="152"/>
      <c r="AG3556" s="156">
        <v>40536</v>
      </c>
      <c r="AH3556" s="159">
        <v>416.49114000000009</v>
      </c>
      <c r="AI3556" s="155">
        <f t="shared" si="613"/>
        <v>420.28726566666666</v>
      </c>
      <c r="AJ3556" s="158">
        <f t="shared" si="610"/>
        <v>3.7512154520261749E-2</v>
      </c>
      <c r="AK3556" s="155">
        <f t="shared" si="614"/>
        <v>3.7591613295653012E-2</v>
      </c>
      <c r="AL3556" s="158">
        <f t="shared" si="615"/>
        <v>3.7648403744918922E-2</v>
      </c>
    </row>
    <row r="3557" spans="18:38" ht="14.25" x14ac:dyDescent="0.2">
      <c r="R3557" s="152" t="s">
        <v>88</v>
      </c>
      <c r="S3557" s="152"/>
      <c r="T3557" s="152" t="s">
        <v>27</v>
      </c>
      <c r="U3557" s="165">
        <v>40537</v>
      </c>
      <c r="V3557" s="152">
        <v>350.68319000000002</v>
      </c>
      <c r="W3557" s="152">
        <v>336.18279000000001</v>
      </c>
      <c r="X3557" s="152">
        <v>351.16631000000001</v>
      </c>
      <c r="Y3557" s="154">
        <f t="shared" si="605"/>
        <v>14.983519999999999</v>
      </c>
      <c r="Z3557" s="154">
        <f t="shared" si="606"/>
        <v>0.48311999999998534</v>
      </c>
      <c r="AA3557" s="154">
        <f t="shared" si="607"/>
        <v>-14.500400000000013</v>
      </c>
      <c r="AB3557" s="155">
        <f t="shared" si="611"/>
        <v>17.858224666666665</v>
      </c>
      <c r="AC3557" s="155">
        <f t="shared" si="608"/>
        <v>14.500400000000013</v>
      </c>
      <c r="AD3557" s="155">
        <f t="shared" si="612"/>
        <v>15.750451666666665</v>
      </c>
      <c r="AE3557" s="152">
        <f t="shared" si="609"/>
        <v>0</v>
      </c>
      <c r="AF3557" s="152"/>
      <c r="AG3557" s="156">
        <v>40537</v>
      </c>
      <c r="AH3557" s="159">
        <v>393.47684999999996</v>
      </c>
      <c r="AI3557" s="155">
        <f t="shared" si="613"/>
        <v>417.75119033333334</v>
      </c>
      <c r="AJ3557" s="158">
        <f t="shared" si="610"/>
        <v>3.685197744162081E-2</v>
      </c>
      <c r="AK3557" s="155">
        <f t="shared" si="614"/>
        <v>3.7635838592387755E-2</v>
      </c>
      <c r="AL3557" s="158">
        <f t="shared" si="615"/>
        <v>3.7702948623794502E-2</v>
      </c>
    </row>
    <row r="3558" spans="18:38" ht="14.25" x14ac:dyDescent="0.2">
      <c r="R3558" s="152" t="s">
        <v>88</v>
      </c>
      <c r="S3558" s="152"/>
      <c r="T3558" s="152" t="s">
        <v>27</v>
      </c>
      <c r="U3558" s="165">
        <v>40538</v>
      </c>
      <c r="V3558" s="152">
        <v>350.40062999999998</v>
      </c>
      <c r="W3558" s="152">
        <v>339.10563000000002</v>
      </c>
      <c r="X3558" s="152">
        <v>350.79489000000001</v>
      </c>
      <c r="Y3558" s="154">
        <f t="shared" si="605"/>
        <v>11.68925999999999</v>
      </c>
      <c r="Z3558" s="154">
        <f t="shared" si="606"/>
        <v>0.39426000000003114</v>
      </c>
      <c r="AA3558" s="154">
        <f t="shared" si="607"/>
        <v>-11.294999999999959</v>
      </c>
      <c r="AB3558" s="155">
        <f t="shared" si="611"/>
        <v>17.675724666666667</v>
      </c>
      <c r="AC3558" s="155">
        <f t="shared" si="608"/>
        <v>11.294999999999959</v>
      </c>
      <c r="AD3558" s="155">
        <f t="shared" si="612"/>
        <v>15.562827333333331</v>
      </c>
      <c r="AE3558" s="152">
        <f t="shared" si="609"/>
        <v>0</v>
      </c>
      <c r="AF3558" s="152"/>
      <c r="AG3558" s="156">
        <v>40538</v>
      </c>
      <c r="AH3558" s="159">
        <v>389.78417000000007</v>
      </c>
      <c r="AI3558" s="155">
        <f t="shared" si="613"/>
        <v>417.32566566666668</v>
      </c>
      <c r="AJ3558" s="158">
        <f t="shared" si="610"/>
        <v>2.8977574948720872E-2</v>
      </c>
      <c r="AK3558" s="155">
        <f t="shared" si="614"/>
        <v>3.7200380389422374E-2</v>
      </c>
      <c r="AL3558" s="158">
        <f t="shared" si="615"/>
        <v>3.7291804970758576E-2</v>
      </c>
    </row>
    <row r="3559" spans="18:38" ht="14.25" x14ac:dyDescent="0.2">
      <c r="R3559" s="152" t="s">
        <v>88</v>
      </c>
      <c r="S3559" s="152"/>
      <c r="T3559" s="152" t="s">
        <v>27</v>
      </c>
      <c r="U3559" s="165">
        <v>40539</v>
      </c>
      <c r="V3559" s="152">
        <v>351.4665</v>
      </c>
      <c r="W3559" s="152">
        <v>336.69716</v>
      </c>
      <c r="X3559" s="152">
        <v>353.18214999999998</v>
      </c>
      <c r="Y3559" s="154">
        <f t="shared" si="605"/>
        <v>16.484989999999982</v>
      </c>
      <c r="Z3559" s="154">
        <f t="shared" si="606"/>
        <v>1.7156499999999824</v>
      </c>
      <c r="AA3559" s="154">
        <f t="shared" si="607"/>
        <v>-14.76934</v>
      </c>
      <c r="AB3559" s="155">
        <f t="shared" si="611"/>
        <v>17.655961666666666</v>
      </c>
      <c r="AC3559" s="155">
        <f t="shared" si="608"/>
        <v>14.76934</v>
      </c>
      <c r="AD3559" s="155">
        <f t="shared" si="612"/>
        <v>15.560224666666665</v>
      </c>
      <c r="AE3559" s="152">
        <f t="shared" si="609"/>
        <v>0</v>
      </c>
      <c r="AF3559" s="152"/>
      <c r="AG3559" s="156">
        <v>40539</v>
      </c>
      <c r="AH3559" s="159">
        <v>371.20266000000004</v>
      </c>
      <c r="AI3559" s="155">
        <f t="shared" si="613"/>
        <v>416.1247570000001</v>
      </c>
      <c r="AJ3559" s="158">
        <f t="shared" si="610"/>
        <v>3.978780755504284E-2</v>
      </c>
      <c r="AK3559" s="155">
        <f t="shared" si="614"/>
        <v>3.7311322277616271E-2</v>
      </c>
      <c r="AL3559" s="158">
        <f t="shared" si="615"/>
        <v>3.739317213146888E-2</v>
      </c>
    </row>
    <row r="3560" spans="18:38" ht="14.25" x14ac:dyDescent="0.2">
      <c r="R3560" s="152" t="s">
        <v>88</v>
      </c>
      <c r="S3560" s="152"/>
      <c r="T3560" s="152" t="s">
        <v>27</v>
      </c>
      <c r="U3560" s="165">
        <v>40540</v>
      </c>
      <c r="V3560" s="152">
        <v>354.73750999999999</v>
      </c>
      <c r="W3560" s="152">
        <v>337.96312</v>
      </c>
      <c r="X3560" s="152">
        <v>359.00099999999998</v>
      </c>
      <c r="Y3560" s="154">
        <f t="shared" si="605"/>
        <v>21.037879999999973</v>
      </c>
      <c r="Z3560" s="154">
        <f t="shared" si="606"/>
        <v>4.2634899999999902</v>
      </c>
      <c r="AA3560" s="154">
        <f t="shared" si="607"/>
        <v>-16.774389999999983</v>
      </c>
      <c r="AB3560" s="155">
        <f t="shared" si="611"/>
        <v>17.932246666666664</v>
      </c>
      <c r="AC3560" s="155">
        <f t="shared" si="608"/>
        <v>16.774389999999983</v>
      </c>
      <c r="AD3560" s="155">
        <f t="shared" si="612"/>
        <v>15.810110999999997</v>
      </c>
      <c r="AE3560" s="152">
        <f t="shared" si="609"/>
        <v>0</v>
      </c>
      <c r="AF3560" s="152"/>
      <c r="AG3560" s="156">
        <v>40540</v>
      </c>
      <c r="AH3560" s="159">
        <v>356.58177999999992</v>
      </c>
      <c r="AI3560" s="155">
        <f t="shared" si="613"/>
        <v>414.20760633333339</v>
      </c>
      <c r="AJ3560" s="158">
        <f t="shared" si="610"/>
        <v>4.7042196042658115E-2</v>
      </c>
      <c r="AK3560" s="155">
        <f t="shared" si="614"/>
        <v>3.8132564367531062E-2</v>
      </c>
      <c r="AL3560" s="158">
        <f t="shared" si="615"/>
        <v>3.8169533244343218E-2</v>
      </c>
    </row>
    <row r="3561" spans="18:38" ht="14.25" x14ac:dyDescent="0.2">
      <c r="R3561" s="152" t="s">
        <v>88</v>
      </c>
      <c r="S3561" s="152"/>
      <c r="T3561" s="152" t="s">
        <v>27</v>
      </c>
      <c r="U3561" s="165">
        <v>40541</v>
      </c>
      <c r="V3561" s="152">
        <v>351.88542000000001</v>
      </c>
      <c r="W3561" s="152">
        <v>347.69646999999998</v>
      </c>
      <c r="X3561" s="152">
        <v>356.79926</v>
      </c>
      <c r="Y3561" s="154">
        <f t="shared" si="605"/>
        <v>9.1027900000000272</v>
      </c>
      <c r="Z3561" s="154">
        <f t="shared" si="606"/>
        <v>4.9138399999999933</v>
      </c>
      <c r="AA3561" s="154">
        <f t="shared" si="607"/>
        <v>-4.1889500000000339</v>
      </c>
      <c r="AB3561" s="155">
        <f t="shared" si="611"/>
        <v>17.518906999999999</v>
      </c>
      <c r="AC3561" s="155">
        <f t="shared" si="608"/>
        <v>4.1889500000000339</v>
      </c>
      <c r="AD3561" s="155">
        <f t="shared" si="612"/>
        <v>15.279312333333332</v>
      </c>
      <c r="AE3561" s="152">
        <f t="shared" si="609"/>
        <v>0</v>
      </c>
      <c r="AF3561" s="152"/>
      <c r="AG3561" s="156">
        <v>40541</v>
      </c>
      <c r="AH3561" s="159">
        <v>322.21024</v>
      </c>
      <c r="AI3561" s="155">
        <f t="shared" si="613"/>
        <v>410.49328000000003</v>
      </c>
      <c r="AJ3561" s="158">
        <f t="shared" si="610"/>
        <v>1.3000673100892243E-2</v>
      </c>
      <c r="AK3561" s="155">
        <f t="shared" si="614"/>
        <v>3.7019867451111785E-2</v>
      </c>
      <c r="AL3561" s="158">
        <f t="shared" si="615"/>
        <v>3.72218330427561E-2</v>
      </c>
    </row>
    <row r="3562" spans="18:38" ht="14.25" x14ac:dyDescent="0.2">
      <c r="R3562" s="152" t="s">
        <v>88</v>
      </c>
      <c r="S3562" s="152"/>
      <c r="T3562" s="152" t="s">
        <v>27</v>
      </c>
      <c r="U3562" s="165">
        <v>40542</v>
      </c>
      <c r="V3562" s="152">
        <v>354.03949999999998</v>
      </c>
      <c r="W3562" s="152">
        <v>336.96275000000003</v>
      </c>
      <c r="X3562" s="152">
        <v>353.99495999999999</v>
      </c>
      <c r="Y3562" s="154">
        <f t="shared" si="605"/>
        <v>17.032209999999964</v>
      </c>
      <c r="Z3562" s="154">
        <f t="shared" si="606"/>
        <v>-4.4539999999983593E-2</v>
      </c>
      <c r="AA3562" s="154">
        <f t="shared" si="607"/>
        <v>-17.076749999999947</v>
      </c>
      <c r="AB3562" s="155">
        <f t="shared" si="611"/>
        <v>17.383312999999998</v>
      </c>
      <c r="AC3562" s="155">
        <f t="shared" si="608"/>
        <v>17.076749999999947</v>
      </c>
      <c r="AD3562" s="155">
        <f t="shared" si="612"/>
        <v>15.271852999999997</v>
      </c>
      <c r="AE3562" s="152">
        <f t="shared" si="609"/>
        <v>0</v>
      </c>
      <c r="AF3562" s="152"/>
      <c r="AG3562" s="156">
        <v>40542</v>
      </c>
      <c r="AH3562" s="159">
        <v>318.92930999999999</v>
      </c>
      <c r="AI3562" s="155">
        <f t="shared" si="613"/>
        <v>406.76646366666677</v>
      </c>
      <c r="AJ3562" s="158">
        <f t="shared" si="610"/>
        <v>5.3543996944024834E-2</v>
      </c>
      <c r="AK3562" s="155">
        <f t="shared" si="614"/>
        <v>3.7465825741428462E-2</v>
      </c>
      <c r="AL3562" s="158">
        <f t="shared" si="615"/>
        <v>3.754452336688905E-2</v>
      </c>
    </row>
    <row r="3563" spans="18:38" ht="14.25" x14ac:dyDescent="0.2">
      <c r="R3563" s="152" t="s">
        <v>88</v>
      </c>
      <c r="S3563" s="152"/>
      <c r="T3563" s="152" t="s">
        <v>27</v>
      </c>
      <c r="U3563" s="165">
        <v>40543</v>
      </c>
      <c r="V3563" s="152">
        <v>354.04833000000002</v>
      </c>
      <c r="W3563" s="152">
        <v>343.42898000000002</v>
      </c>
      <c r="X3563" s="152">
        <v>354.93212</v>
      </c>
      <c r="Y3563" s="154">
        <f t="shared" si="605"/>
        <v>11.503139999999973</v>
      </c>
      <c r="Z3563" s="154">
        <f t="shared" si="606"/>
        <v>0.88378999999997632</v>
      </c>
      <c r="AA3563" s="154">
        <f t="shared" si="607"/>
        <v>-10.619349999999997</v>
      </c>
      <c r="AB3563" s="155">
        <f t="shared" si="611"/>
        <v>17.017505666666661</v>
      </c>
      <c r="AC3563" s="155">
        <f t="shared" si="608"/>
        <v>10.619349999999997</v>
      </c>
      <c r="AD3563" s="155">
        <f t="shared" si="612"/>
        <v>14.883166666666664</v>
      </c>
      <c r="AE3563" s="152">
        <f t="shared" si="609"/>
        <v>0</v>
      </c>
      <c r="AF3563" s="152"/>
      <c r="AG3563" s="156">
        <v>40543</v>
      </c>
      <c r="AH3563" s="159">
        <v>311.49120000000005</v>
      </c>
      <c r="AI3563" s="155">
        <f t="shared" si="613"/>
        <v>401.97640133333334</v>
      </c>
      <c r="AJ3563" s="158">
        <f t="shared" si="610"/>
        <v>3.409197434791094E-2</v>
      </c>
      <c r="AK3563" s="155">
        <f t="shared" si="614"/>
        <v>3.697068715959452E-2</v>
      </c>
      <c r="AL3563" s="158">
        <f t="shared" si="615"/>
        <v>3.7024976136161299E-2</v>
      </c>
    </row>
    <row r="3564" spans="18:38" ht="14.25" x14ac:dyDescent="0.2">
      <c r="R3564" s="152" t="s">
        <v>88</v>
      </c>
      <c r="S3564" s="152"/>
      <c r="T3564" s="152" t="s">
        <v>27</v>
      </c>
      <c r="U3564" s="165">
        <v>40544</v>
      </c>
      <c r="V3564" s="152">
        <v>356.30121000000003</v>
      </c>
      <c r="W3564" s="152">
        <v>346.06835999999998</v>
      </c>
      <c r="X3564" s="152">
        <v>356.31574000000001</v>
      </c>
      <c r="Y3564" s="154">
        <f t="shared" si="605"/>
        <v>10.247380000000021</v>
      </c>
      <c r="Z3564" s="154">
        <f t="shared" si="606"/>
        <v>1.4529999999979282E-2</v>
      </c>
      <c r="AA3564" s="154">
        <f t="shared" si="607"/>
        <v>-10.232850000000042</v>
      </c>
      <c r="AB3564" s="155">
        <f t="shared" si="611"/>
        <v>16.872846333333332</v>
      </c>
      <c r="AC3564" s="155">
        <f t="shared" si="608"/>
        <v>10.232850000000042</v>
      </c>
      <c r="AD3564" s="155">
        <f t="shared" si="612"/>
        <v>14.789372666666667</v>
      </c>
      <c r="AE3564" s="152">
        <f t="shared" si="609"/>
        <v>0</v>
      </c>
      <c r="AF3564" s="152"/>
      <c r="AG3564" s="156">
        <v>40544</v>
      </c>
      <c r="AH3564" s="159">
        <v>314.26968000000005</v>
      </c>
      <c r="AI3564" s="155">
        <f t="shared" si="613"/>
        <v>397.23056600000001</v>
      </c>
      <c r="AJ3564" s="158">
        <f t="shared" si="610"/>
        <v>3.2560729371029495E-2</v>
      </c>
      <c r="AK3564" s="155">
        <f t="shared" si="614"/>
        <v>3.7103687399404874E-2</v>
      </c>
      <c r="AL3564" s="158">
        <f t="shared" si="615"/>
        <v>3.7231205079688322E-2</v>
      </c>
    </row>
    <row r="3565" spans="18:38" ht="14.25" x14ac:dyDescent="0.2">
      <c r="R3565" s="152" t="s">
        <v>88</v>
      </c>
      <c r="S3565" s="152"/>
      <c r="T3565" s="152" t="s">
        <v>27</v>
      </c>
      <c r="U3565" s="165">
        <v>40545</v>
      </c>
      <c r="V3565" s="152">
        <v>352.88364000000001</v>
      </c>
      <c r="W3565" s="152">
        <v>335.86538999999999</v>
      </c>
      <c r="X3565" s="152">
        <v>353.08118999999999</v>
      </c>
      <c r="Y3565" s="154">
        <f t="shared" si="605"/>
        <v>17.215800000000002</v>
      </c>
      <c r="Z3565" s="154">
        <f t="shared" si="606"/>
        <v>0.19754999999997835</v>
      </c>
      <c r="AA3565" s="154">
        <f t="shared" si="607"/>
        <v>-17.018250000000023</v>
      </c>
      <c r="AB3565" s="155">
        <f t="shared" si="611"/>
        <v>16.878767333333329</v>
      </c>
      <c r="AC3565" s="155">
        <f t="shared" si="608"/>
        <v>17.018250000000023</v>
      </c>
      <c r="AD3565" s="155">
        <f t="shared" si="612"/>
        <v>14.886426666666665</v>
      </c>
      <c r="AE3565" s="152">
        <f t="shared" si="609"/>
        <v>0</v>
      </c>
      <c r="AF3565" s="152"/>
      <c r="AG3565" s="156">
        <v>40545</v>
      </c>
      <c r="AH3565" s="159">
        <v>345.85308000000003</v>
      </c>
      <c r="AI3565" s="155">
        <f t="shared" si="613"/>
        <v>393.65050966666678</v>
      </c>
      <c r="AJ3565" s="158">
        <f t="shared" si="610"/>
        <v>4.9206587953474414E-2</v>
      </c>
      <c r="AK3565" s="155">
        <f t="shared" si="614"/>
        <v>3.7706475003481413E-2</v>
      </c>
      <c r="AL3565" s="158">
        <f t="shared" si="615"/>
        <v>3.7816353087595678E-2</v>
      </c>
    </row>
    <row r="3566" spans="18:38" ht="14.25" x14ac:dyDescent="0.2">
      <c r="R3566" s="152" t="s">
        <v>88</v>
      </c>
      <c r="S3566" s="152"/>
      <c r="T3566" s="152" t="s">
        <v>27</v>
      </c>
      <c r="U3566" s="165">
        <v>40546</v>
      </c>
      <c r="V3566" s="152">
        <v>352.34197999999998</v>
      </c>
      <c r="W3566" s="152">
        <v>341.68734999999998</v>
      </c>
      <c r="X3566" s="152">
        <v>353.80882000000003</v>
      </c>
      <c r="Y3566" s="154">
        <f t="shared" si="605"/>
        <v>12.121470000000045</v>
      </c>
      <c r="Z3566" s="154">
        <f t="shared" si="606"/>
        <v>1.4668400000000474</v>
      </c>
      <c r="AA3566" s="154">
        <f t="shared" si="607"/>
        <v>-10.654629999999997</v>
      </c>
      <c r="AB3566" s="155">
        <f t="shared" si="611"/>
        <v>16.925568999999999</v>
      </c>
      <c r="AC3566" s="155">
        <f t="shared" si="608"/>
        <v>10.654629999999997</v>
      </c>
      <c r="AD3566" s="155">
        <f t="shared" si="612"/>
        <v>15.079117333333333</v>
      </c>
      <c r="AE3566" s="152">
        <f t="shared" si="609"/>
        <v>0</v>
      </c>
      <c r="AF3566" s="152"/>
      <c r="AG3566" s="156">
        <v>40546</v>
      </c>
      <c r="AH3566" s="159">
        <v>373.16145000000006</v>
      </c>
      <c r="AI3566" s="155">
        <f t="shared" si="613"/>
        <v>393.20700033333338</v>
      </c>
      <c r="AJ3566" s="158">
        <f t="shared" si="610"/>
        <v>2.8552333045120271E-2</v>
      </c>
      <c r="AK3566" s="155">
        <f t="shared" si="614"/>
        <v>3.8237837413023418E-2</v>
      </c>
      <c r="AL3566" s="158">
        <f t="shared" si="615"/>
        <v>3.8349056147398981E-2</v>
      </c>
    </row>
    <row r="3567" spans="18:38" ht="14.25" x14ac:dyDescent="0.2">
      <c r="R3567" s="152" t="s">
        <v>88</v>
      </c>
      <c r="S3567" s="152"/>
      <c r="T3567" s="152" t="s">
        <v>27</v>
      </c>
      <c r="U3567" s="165">
        <v>40547</v>
      </c>
      <c r="V3567" s="152">
        <v>354.30070000000001</v>
      </c>
      <c r="W3567" s="152">
        <v>339.25641999999999</v>
      </c>
      <c r="X3567" s="152">
        <v>355.52381000000003</v>
      </c>
      <c r="Y3567" s="154">
        <f t="shared" si="605"/>
        <v>16.267390000000034</v>
      </c>
      <c r="Z3567" s="154">
        <f t="shared" si="606"/>
        <v>1.2231100000000197</v>
      </c>
      <c r="AA3567" s="154">
        <f t="shared" si="607"/>
        <v>-15.044280000000015</v>
      </c>
      <c r="AB3567" s="155">
        <f t="shared" si="611"/>
        <v>17.084408666666665</v>
      </c>
      <c r="AC3567" s="155">
        <f t="shared" si="608"/>
        <v>15.044280000000015</v>
      </c>
      <c r="AD3567" s="155">
        <f t="shared" si="612"/>
        <v>15.313737666666666</v>
      </c>
      <c r="AE3567" s="152">
        <f t="shared" si="609"/>
        <v>0</v>
      </c>
      <c r="AF3567" s="152"/>
      <c r="AG3567" s="156">
        <v>40547</v>
      </c>
      <c r="AH3567" s="159">
        <v>379.96444999999994</v>
      </c>
      <c r="AI3567" s="155">
        <f t="shared" si="613"/>
        <v>393.04427866666668</v>
      </c>
      <c r="AJ3567" s="158">
        <f t="shared" si="610"/>
        <v>3.9593914641225032E-2</v>
      </c>
      <c r="AK3567" s="155">
        <f t="shared" si="614"/>
        <v>3.8864225782591431E-2</v>
      </c>
      <c r="AL3567" s="158">
        <f t="shared" si="615"/>
        <v>3.8961863835331269E-2</v>
      </c>
    </row>
    <row r="3568" spans="18:38" ht="14.25" x14ac:dyDescent="0.2">
      <c r="R3568" s="152" t="s">
        <v>88</v>
      </c>
      <c r="S3568" s="152"/>
      <c r="T3568" s="152" t="s">
        <v>27</v>
      </c>
      <c r="U3568" s="165">
        <v>40548</v>
      </c>
      <c r="V3568" s="152">
        <v>350.82904000000002</v>
      </c>
      <c r="W3568" s="152">
        <v>334.30032</v>
      </c>
      <c r="X3568" s="152">
        <v>350.79230999999999</v>
      </c>
      <c r="Y3568" s="154">
        <f t="shared" si="605"/>
        <v>16.491989999999987</v>
      </c>
      <c r="Z3568" s="154">
        <f t="shared" si="606"/>
        <v>-3.6730000000034124E-2</v>
      </c>
      <c r="AA3568" s="154">
        <f t="shared" si="607"/>
        <v>-16.528720000000021</v>
      </c>
      <c r="AB3568" s="155">
        <f t="shared" si="611"/>
        <v>16.892403999999996</v>
      </c>
      <c r="AC3568" s="155">
        <f t="shared" si="608"/>
        <v>16.528720000000021</v>
      </c>
      <c r="AD3568" s="155">
        <f t="shared" si="612"/>
        <v>15.119119333333334</v>
      </c>
      <c r="AE3568" s="152">
        <f t="shared" si="609"/>
        <v>0</v>
      </c>
      <c r="AF3568" s="152"/>
      <c r="AG3568" s="156">
        <v>40548</v>
      </c>
      <c r="AH3568" s="159">
        <v>364.89646999999997</v>
      </c>
      <c r="AI3568" s="155">
        <f t="shared" si="613"/>
        <v>390.52510599999999</v>
      </c>
      <c r="AJ3568" s="158">
        <f t="shared" si="610"/>
        <v>4.5297012601958092E-2</v>
      </c>
      <c r="AK3568" s="155">
        <f t="shared" si="614"/>
        <v>3.8681450484102133E-2</v>
      </c>
      <c r="AL3568" s="158">
        <f t="shared" si="615"/>
        <v>3.8714845988245719E-2</v>
      </c>
    </row>
    <row r="3569" spans="18:38" ht="14.25" x14ac:dyDescent="0.2">
      <c r="R3569" s="152" t="s">
        <v>88</v>
      </c>
      <c r="S3569" s="152"/>
      <c r="T3569" s="152" t="s">
        <v>27</v>
      </c>
      <c r="U3569" s="165">
        <v>40549</v>
      </c>
      <c r="V3569" s="152">
        <v>352.22226999999998</v>
      </c>
      <c r="W3569" s="152">
        <v>339.33141000000001</v>
      </c>
      <c r="X3569" s="152">
        <v>352.37461999999999</v>
      </c>
      <c r="Y3569" s="154">
        <f t="shared" si="605"/>
        <v>13.043209999999988</v>
      </c>
      <c r="Z3569" s="154">
        <f t="shared" si="606"/>
        <v>0.15235000000001264</v>
      </c>
      <c r="AA3569" s="154">
        <f t="shared" si="607"/>
        <v>-12.890859999999975</v>
      </c>
      <c r="AB3569" s="155">
        <f t="shared" si="611"/>
        <v>16.477377666666662</v>
      </c>
      <c r="AC3569" s="155">
        <f t="shared" si="608"/>
        <v>12.890859999999975</v>
      </c>
      <c r="AD3569" s="155">
        <f t="shared" si="612"/>
        <v>14.705256999999998</v>
      </c>
      <c r="AE3569" s="152">
        <f t="shared" si="609"/>
        <v>0</v>
      </c>
      <c r="AF3569" s="152"/>
      <c r="AG3569" s="156">
        <v>40549</v>
      </c>
      <c r="AH3569" s="159">
        <v>379.66867000000002</v>
      </c>
      <c r="AI3569" s="155">
        <f t="shared" si="613"/>
        <v>388.21807333333334</v>
      </c>
      <c r="AJ3569" s="158">
        <f t="shared" si="610"/>
        <v>3.3952920055268121E-2</v>
      </c>
      <c r="AK3569" s="155">
        <f t="shared" si="614"/>
        <v>3.7933963184027135E-2</v>
      </c>
      <c r="AL3569" s="158">
        <f t="shared" si="615"/>
        <v>3.7878857297232817E-2</v>
      </c>
    </row>
    <row r="3570" spans="18:38" ht="14.25" x14ac:dyDescent="0.2">
      <c r="R3570" s="152" t="s">
        <v>88</v>
      </c>
      <c r="S3570" s="152"/>
      <c r="T3570" s="152" t="s">
        <v>27</v>
      </c>
      <c r="U3570" s="165">
        <v>40550</v>
      </c>
      <c r="V3570" s="152">
        <v>351.10885000000002</v>
      </c>
      <c r="W3570" s="152">
        <v>330.66638</v>
      </c>
      <c r="X3570" s="152">
        <v>351.26576999999997</v>
      </c>
      <c r="Y3570" s="154">
        <f t="shared" si="605"/>
        <v>20.599389999999971</v>
      </c>
      <c r="Z3570" s="154">
        <f t="shared" si="606"/>
        <v>0.15691999999995687</v>
      </c>
      <c r="AA3570" s="154">
        <f t="shared" si="607"/>
        <v>-20.442470000000014</v>
      </c>
      <c r="AB3570" s="155">
        <f t="shared" si="611"/>
        <v>16.506477999999994</v>
      </c>
      <c r="AC3570" s="155">
        <f t="shared" si="608"/>
        <v>20.442470000000014</v>
      </c>
      <c r="AD3570" s="155">
        <f t="shared" si="612"/>
        <v>14.744766666666665</v>
      </c>
      <c r="AE3570" s="152">
        <f t="shared" si="609"/>
        <v>0</v>
      </c>
      <c r="AF3570" s="152"/>
      <c r="AG3570" s="156">
        <v>40550</v>
      </c>
      <c r="AH3570" s="159">
        <v>367.63236999999992</v>
      </c>
      <c r="AI3570" s="155">
        <f t="shared" si="613"/>
        <v>385.63256199999995</v>
      </c>
      <c r="AJ3570" s="158">
        <f t="shared" si="610"/>
        <v>5.5605740049495693E-2</v>
      </c>
      <c r="AK3570" s="155">
        <f t="shared" si="614"/>
        <v>3.834564305938639E-2</v>
      </c>
      <c r="AL3570" s="158">
        <f t="shared" si="615"/>
        <v>3.8235273987746572E-2</v>
      </c>
    </row>
    <row r="3571" spans="18:38" ht="14.25" x14ac:dyDescent="0.2">
      <c r="R3571" s="152" t="s">
        <v>88</v>
      </c>
      <c r="S3571" s="152"/>
      <c r="T3571" s="152" t="s">
        <v>27</v>
      </c>
      <c r="U3571" s="165">
        <v>40551</v>
      </c>
      <c r="V3571" s="152">
        <v>352.80122</v>
      </c>
      <c r="W3571" s="152">
        <v>345.68765999999999</v>
      </c>
      <c r="X3571" s="152">
        <v>354.67660000000001</v>
      </c>
      <c r="Y3571" s="154">
        <f t="shared" si="605"/>
        <v>8.9889400000000137</v>
      </c>
      <c r="Z3571" s="154">
        <f t="shared" si="606"/>
        <v>1.8753800000000069</v>
      </c>
      <c r="AA3571" s="154">
        <f t="shared" si="607"/>
        <v>-7.1135600000000068</v>
      </c>
      <c r="AB3571" s="155">
        <f t="shared" si="611"/>
        <v>16.182716999999993</v>
      </c>
      <c r="AC3571" s="155">
        <f t="shared" si="608"/>
        <v>7.1135600000000068</v>
      </c>
      <c r="AD3571" s="155">
        <f t="shared" si="612"/>
        <v>14.406566999999999</v>
      </c>
      <c r="AE3571" s="152">
        <f t="shared" si="609"/>
        <v>0</v>
      </c>
      <c r="AF3571" s="152"/>
      <c r="AG3571" s="156">
        <v>40551</v>
      </c>
      <c r="AH3571" s="159">
        <v>344.64781999999997</v>
      </c>
      <c r="AI3571" s="155">
        <f t="shared" si="613"/>
        <v>383.21837399999998</v>
      </c>
      <c r="AJ3571" s="158">
        <f t="shared" si="610"/>
        <v>2.0640084129938809E-2</v>
      </c>
      <c r="AK3571" s="155">
        <f t="shared" si="614"/>
        <v>3.7654228594315477E-2</v>
      </c>
      <c r="AL3571" s="158">
        <f t="shared" si="615"/>
        <v>3.7593622794297434E-2</v>
      </c>
    </row>
    <row r="3572" spans="18:38" ht="14.25" x14ac:dyDescent="0.2">
      <c r="R3572" s="152" t="s">
        <v>88</v>
      </c>
      <c r="S3572" s="152"/>
      <c r="T3572" s="152" t="s">
        <v>27</v>
      </c>
      <c r="U3572" s="165">
        <v>40552</v>
      </c>
      <c r="V3572" s="152">
        <v>351.90911</v>
      </c>
      <c r="W3572" s="152">
        <v>340.07616000000002</v>
      </c>
      <c r="X3572" s="152">
        <v>352.01038</v>
      </c>
      <c r="Y3572" s="154">
        <f t="shared" si="605"/>
        <v>11.934219999999982</v>
      </c>
      <c r="Z3572" s="154">
        <f t="shared" si="606"/>
        <v>0.10126999999999953</v>
      </c>
      <c r="AA3572" s="154">
        <f t="shared" si="607"/>
        <v>-11.832949999999983</v>
      </c>
      <c r="AB3572" s="155">
        <f t="shared" si="611"/>
        <v>16.083493333333326</v>
      </c>
      <c r="AC3572" s="155">
        <f t="shared" si="608"/>
        <v>11.832949999999983</v>
      </c>
      <c r="AD3572" s="155">
        <f t="shared" si="612"/>
        <v>14.306697666666667</v>
      </c>
      <c r="AE3572" s="152">
        <f t="shared" si="609"/>
        <v>0</v>
      </c>
      <c r="AF3572" s="152"/>
      <c r="AG3572" s="156">
        <v>40552</v>
      </c>
      <c r="AH3572" s="159">
        <v>360.13142000000005</v>
      </c>
      <c r="AI3572" s="155">
        <f t="shared" si="613"/>
        <v>382.38733066666657</v>
      </c>
      <c r="AJ3572" s="158">
        <f t="shared" si="610"/>
        <v>3.2857310811703073E-2</v>
      </c>
      <c r="AK3572" s="155">
        <f t="shared" si="614"/>
        <v>3.7465782711442144E-2</v>
      </c>
      <c r="AL3572" s="158">
        <f t="shared" si="615"/>
        <v>3.7414151880303941E-2</v>
      </c>
    </row>
    <row r="3573" spans="18:38" ht="14.25" x14ac:dyDescent="0.2">
      <c r="R3573" s="152" t="s">
        <v>88</v>
      </c>
      <c r="S3573" s="152"/>
      <c r="T3573" s="152" t="s">
        <v>27</v>
      </c>
      <c r="U3573" s="165">
        <v>40553</v>
      </c>
      <c r="V3573" s="152">
        <v>347.74941000000001</v>
      </c>
      <c r="W3573" s="152">
        <v>329.88535999999999</v>
      </c>
      <c r="X3573" s="152">
        <v>347.43847</v>
      </c>
      <c r="Y3573" s="154">
        <f t="shared" si="605"/>
        <v>17.553110000000004</v>
      </c>
      <c r="Z3573" s="154">
        <f t="shared" si="606"/>
        <v>-0.31094000000001643</v>
      </c>
      <c r="AA3573" s="154">
        <f t="shared" si="607"/>
        <v>-17.86405000000002</v>
      </c>
      <c r="AB3573" s="155">
        <f t="shared" si="611"/>
        <v>16.291532333333329</v>
      </c>
      <c r="AC3573" s="155">
        <f t="shared" si="608"/>
        <v>17.86405000000002</v>
      </c>
      <c r="AD3573" s="155">
        <f t="shared" si="612"/>
        <v>14.667070666666666</v>
      </c>
      <c r="AE3573" s="152">
        <f t="shared" si="609"/>
        <v>0</v>
      </c>
      <c r="AF3573" s="152"/>
      <c r="AG3573" s="156">
        <v>40553</v>
      </c>
      <c r="AH3573" s="159">
        <v>384.68669</v>
      </c>
      <c r="AI3573" s="155">
        <f t="shared" si="613"/>
        <v>383.65131366666662</v>
      </c>
      <c r="AJ3573" s="158">
        <f t="shared" si="610"/>
        <v>4.6437920688131996E-2</v>
      </c>
      <c r="AK3573" s="155">
        <f t="shared" si="614"/>
        <v>3.8335750394933706E-2</v>
      </c>
      <c r="AL3573" s="158">
        <f t="shared" si="615"/>
        <v>3.8230210986349107E-2</v>
      </c>
    </row>
    <row r="3574" spans="18:38" ht="14.25" x14ac:dyDescent="0.2">
      <c r="R3574" s="152" t="s">
        <v>88</v>
      </c>
      <c r="S3574" s="152"/>
      <c r="T3574" s="152" t="s">
        <v>27</v>
      </c>
      <c r="U3574" s="165">
        <v>40554</v>
      </c>
      <c r="V3574" s="152">
        <v>345.12696</v>
      </c>
      <c r="W3574" s="152">
        <v>330.86135000000002</v>
      </c>
      <c r="X3574" s="152">
        <v>345.02298000000002</v>
      </c>
      <c r="Y3574" s="154">
        <f t="shared" si="605"/>
        <v>14.161630000000002</v>
      </c>
      <c r="Z3574" s="154">
        <f t="shared" si="606"/>
        <v>-0.10397999999997865</v>
      </c>
      <c r="AA3574" s="154">
        <f t="shared" si="607"/>
        <v>-14.265609999999981</v>
      </c>
      <c r="AB3574" s="155">
        <f t="shared" si="611"/>
        <v>16.201299999999996</v>
      </c>
      <c r="AC3574" s="155">
        <f t="shared" si="608"/>
        <v>14.265609999999981</v>
      </c>
      <c r="AD3574" s="155">
        <f t="shared" si="612"/>
        <v>14.588785333333332</v>
      </c>
      <c r="AE3574" s="152">
        <f t="shared" si="609"/>
        <v>0</v>
      </c>
      <c r="AF3574" s="152"/>
      <c r="AG3574" s="156">
        <v>40554</v>
      </c>
      <c r="AH3574" s="159">
        <v>370.57095000000004</v>
      </c>
      <c r="AI3574" s="155">
        <f t="shared" si="613"/>
        <v>383.88225866666664</v>
      </c>
      <c r="AJ3574" s="158">
        <f t="shared" si="610"/>
        <v>3.8496298751966335E-2</v>
      </c>
      <c r="AK3574" s="155">
        <f t="shared" si="614"/>
        <v>3.8096020888411061E-2</v>
      </c>
      <c r="AL3574" s="158">
        <f t="shared" si="615"/>
        <v>3.8003280964336236E-2</v>
      </c>
    </row>
    <row r="3575" spans="18:38" ht="14.25" x14ac:dyDescent="0.2">
      <c r="R3575" s="152" t="s">
        <v>88</v>
      </c>
      <c r="S3575" s="152"/>
      <c r="T3575" s="152" t="s">
        <v>27</v>
      </c>
      <c r="U3575" s="165">
        <v>40555</v>
      </c>
      <c r="V3575" s="152">
        <v>346.07055000000003</v>
      </c>
      <c r="W3575" s="152">
        <v>333.57700999999997</v>
      </c>
      <c r="X3575" s="152">
        <v>346.16800000000001</v>
      </c>
      <c r="Y3575" s="154">
        <f t="shared" si="605"/>
        <v>12.590990000000033</v>
      </c>
      <c r="Z3575" s="154">
        <f t="shared" si="606"/>
        <v>9.7449999999980719E-2</v>
      </c>
      <c r="AA3575" s="154">
        <f t="shared" si="607"/>
        <v>-12.493540000000053</v>
      </c>
      <c r="AB3575" s="155">
        <f t="shared" si="611"/>
        <v>16.070119999999996</v>
      </c>
      <c r="AC3575" s="155">
        <f t="shared" si="608"/>
        <v>12.493540000000053</v>
      </c>
      <c r="AD3575" s="155">
        <f t="shared" si="612"/>
        <v>14.445845666666667</v>
      </c>
      <c r="AE3575" s="152">
        <f t="shared" si="609"/>
        <v>0</v>
      </c>
      <c r="AF3575" s="152"/>
      <c r="AG3575" s="156">
        <v>40555</v>
      </c>
      <c r="AH3575" s="159">
        <v>353.84924000000001</v>
      </c>
      <c r="AI3575" s="155">
        <f t="shared" si="613"/>
        <v>382.60326133333331</v>
      </c>
      <c r="AJ3575" s="158">
        <f t="shared" si="610"/>
        <v>3.5307522491782241E-2</v>
      </c>
      <c r="AK3575" s="155">
        <f t="shared" si="614"/>
        <v>3.7846717821337375E-2</v>
      </c>
      <c r="AL3575" s="158">
        <f t="shared" si="615"/>
        <v>3.7756723809212626E-2</v>
      </c>
    </row>
    <row r="3576" spans="18:38" ht="14.25" x14ac:dyDescent="0.2">
      <c r="R3576" s="152" t="s">
        <v>88</v>
      </c>
      <c r="S3576" s="152"/>
      <c r="T3576" s="152" t="s">
        <v>27</v>
      </c>
      <c r="U3576" s="165">
        <v>40556</v>
      </c>
      <c r="V3576" s="152">
        <v>344.41642000000002</v>
      </c>
      <c r="W3576" s="152">
        <v>332.30937</v>
      </c>
      <c r="X3576" s="152">
        <v>346.27411999999998</v>
      </c>
      <c r="Y3576" s="154">
        <f t="shared" si="605"/>
        <v>13.964749999999981</v>
      </c>
      <c r="Z3576" s="154">
        <f t="shared" si="606"/>
        <v>1.8576999999999657</v>
      </c>
      <c r="AA3576" s="154">
        <f t="shared" si="607"/>
        <v>-12.107050000000015</v>
      </c>
      <c r="AB3576" s="155">
        <f t="shared" si="611"/>
        <v>15.696139333333329</v>
      </c>
      <c r="AC3576" s="155">
        <f t="shared" si="608"/>
        <v>12.107050000000015</v>
      </c>
      <c r="AD3576" s="155">
        <f t="shared" si="612"/>
        <v>14.007005333333336</v>
      </c>
      <c r="AE3576" s="152">
        <f t="shared" si="609"/>
        <v>0</v>
      </c>
      <c r="AF3576" s="152"/>
      <c r="AG3576" s="156">
        <v>40556</v>
      </c>
      <c r="AH3576" s="159">
        <v>330.37013999999999</v>
      </c>
      <c r="AI3576" s="155">
        <f t="shared" si="613"/>
        <v>380.40356633333323</v>
      </c>
      <c r="AJ3576" s="158">
        <f t="shared" si="610"/>
        <v>3.6646925778461743E-2</v>
      </c>
      <c r="AK3576" s="155">
        <f t="shared" si="614"/>
        <v>3.6942924857420616E-2</v>
      </c>
      <c r="AL3576" s="158">
        <f t="shared" si="615"/>
        <v>3.6821435372820684E-2</v>
      </c>
    </row>
    <row r="3577" spans="18:38" ht="14.25" x14ac:dyDescent="0.2">
      <c r="R3577" s="152" t="s">
        <v>88</v>
      </c>
      <c r="S3577" s="152"/>
      <c r="T3577" s="152" t="s">
        <v>27</v>
      </c>
      <c r="U3577" s="165">
        <v>40557</v>
      </c>
      <c r="V3577" s="152">
        <v>342.85451999999998</v>
      </c>
      <c r="W3577" s="152">
        <v>338.65208999999999</v>
      </c>
      <c r="X3577" s="152">
        <v>343.93367999999998</v>
      </c>
      <c r="Y3577" s="154">
        <f t="shared" si="605"/>
        <v>5.2815899999999942</v>
      </c>
      <c r="Z3577" s="154">
        <f t="shared" si="606"/>
        <v>1.0791600000000017</v>
      </c>
      <c r="AA3577" s="154">
        <f t="shared" si="607"/>
        <v>-4.2024299999999926</v>
      </c>
      <c r="AB3577" s="155">
        <f t="shared" si="611"/>
        <v>15.051199333333329</v>
      </c>
      <c r="AC3577" s="155">
        <f t="shared" si="608"/>
        <v>4.2024299999999926</v>
      </c>
      <c r="AD3577" s="155">
        <f t="shared" si="612"/>
        <v>13.468798666666668</v>
      </c>
      <c r="AE3577" s="152">
        <f t="shared" si="609"/>
        <v>0</v>
      </c>
      <c r="AF3577" s="152"/>
      <c r="AG3577" s="156">
        <v>40557</v>
      </c>
      <c r="AH3577" s="159">
        <v>317.20286999999996</v>
      </c>
      <c r="AI3577" s="155">
        <f t="shared" si="613"/>
        <v>377.95964866666651</v>
      </c>
      <c r="AJ3577" s="158">
        <f t="shared" si="610"/>
        <v>1.3248398414554045E-2</v>
      </c>
      <c r="AK3577" s="155">
        <f t="shared" si="614"/>
        <v>3.5647656616052695E-2</v>
      </c>
      <c r="AL3577" s="158">
        <f t="shared" si="615"/>
        <v>3.5635546583294632E-2</v>
      </c>
    </row>
    <row r="3578" spans="18:38" ht="14.25" x14ac:dyDescent="0.2">
      <c r="R3578" s="152" t="s">
        <v>88</v>
      </c>
      <c r="S3578" s="152"/>
      <c r="T3578" s="152" t="s">
        <v>27</v>
      </c>
      <c r="U3578" s="165">
        <v>40558</v>
      </c>
      <c r="V3578" s="152">
        <v>344.48624000000001</v>
      </c>
      <c r="W3578" s="152">
        <v>334.19945999999999</v>
      </c>
      <c r="X3578" s="152">
        <v>346.14087999999998</v>
      </c>
      <c r="Y3578" s="154">
        <f t="shared" si="605"/>
        <v>11.941419999999994</v>
      </c>
      <c r="Z3578" s="154">
        <f t="shared" si="606"/>
        <v>1.6546399999999721</v>
      </c>
      <c r="AA3578" s="154">
        <f t="shared" si="607"/>
        <v>-10.286780000000022</v>
      </c>
      <c r="AB3578" s="155">
        <f t="shared" si="611"/>
        <v>14.957128666666664</v>
      </c>
      <c r="AC3578" s="155">
        <f t="shared" si="608"/>
        <v>10.286780000000022</v>
      </c>
      <c r="AD3578" s="155">
        <f t="shared" si="612"/>
        <v>13.347336333333336</v>
      </c>
      <c r="AE3578" s="152">
        <f t="shared" si="609"/>
        <v>0</v>
      </c>
      <c r="AF3578" s="152"/>
      <c r="AG3578" s="156">
        <v>40558</v>
      </c>
      <c r="AH3578" s="159">
        <v>316.62481000000002</v>
      </c>
      <c r="AI3578" s="155">
        <f t="shared" si="613"/>
        <v>375.54344066666658</v>
      </c>
      <c r="AJ3578" s="158">
        <f t="shared" si="610"/>
        <v>3.2488862764734137E-2</v>
      </c>
      <c r="AK3578" s="155">
        <f t="shared" si="614"/>
        <v>3.5537244734379629E-2</v>
      </c>
      <c r="AL3578" s="158">
        <f t="shared" si="615"/>
        <v>3.5541391189363017E-2</v>
      </c>
    </row>
    <row r="3579" spans="18:38" ht="14.25" x14ac:dyDescent="0.2">
      <c r="R3579" s="152" t="s">
        <v>88</v>
      </c>
      <c r="S3579" s="152"/>
      <c r="T3579" s="152" t="s">
        <v>27</v>
      </c>
      <c r="U3579" s="165">
        <v>40559</v>
      </c>
      <c r="V3579" s="152">
        <v>344.97773999999998</v>
      </c>
      <c r="W3579" s="152">
        <v>341.39695</v>
      </c>
      <c r="X3579" s="152">
        <v>350.08389</v>
      </c>
      <c r="Y3579" s="154">
        <f t="shared" si="605"/>
        <v>8.6869399999999928</v>
      </c>
      <c r="Z3579" s="154">
        <f t="shared" si="606"/>
        <v>5.1061500000000137</v>
      </c>
      <c r="AA3579" s="154">
        <f t="shared" si="607"/>
        <v>-3.580789999999979</v>
      </c>
      <c r="AB3579" s="155">
        <f t="shared" si="611"/>
        <v>14.515484666666662</v>
      </c>
      <c r="AC3579" s="155">
        <f t="shared" si="608"/>
        <v>3.580789999999979</v>
      </c>
      <c r="AD3579" s="155">
        <f t="shared" si="612"/>
        <v>12.735438333333333</v>
      </c>
      <c r="AE3579" s="152">
        <f t="shared" si="609"/>
        <v>0</v>
      </c>
      <c r="AF3579" s="152"/>
      <c r="AG3579" s="156">
        <v>40559</v>
      </c>
      <c r="AH3579" s="159">
        <v>309.8107</v>
      </c>
      <c r="AI3579" s="155">
        <f t="shared" si="613"/>
        <v>371.39166066666661</v>
      </c>
      <c r="AJ3579" s="158">
        <f t="shared" si="610"/>
        <v>1.1557993316563885E-2</v>
      </c>
      <c r="AK3579" s="155">
        <f t="shared" si="614"/>
        <v>3.4238998045695745E-2</v>
      </c>
      <c r="AL3579" s="158">
        <f t="shared" si="615"/>
        <v>3.4291126274813448E-2</v>
      </c>
    </row>
    <row r="3580" spans="18:38" ht="14.25" x14ac:dyDescent="0.2">
      <c r="R3580" s="152" t="s">
        <v>88</v>
      </c>
      <c r="S3580" s="152"/>
      <c r="T3580" s="152" t="s">
        <v>27</v>
      </c>
      <c r="U3580" s="165">
        <v>40560</v>
      </c>
      <c r="V3580" s="152">
        <v>350.73090000000002</v>
      </c>
      <c r="W3580" s="152">
        <v>340.02168</v>
      </c>
      <c r="X3580" s="152">
        <v>350.62137999999999</v>
      </c>
      <c r="Y3580" s="154">
        <f t="shared" si="605"/>
        <v>10.599699999999984</v>
      </c>
      <c r="Z3580" s="154">
        <f t="shared" si="606"/>
        <v>-0.10952000000003181</v>
      </c>
      <c r="AA3580" s="154">
        <f t="shared" si="607"/>
        <v>-10.709220000000016</v>
      </c>
      <c r="AB3580" s="155">
        <f t="shared" si="611"/>
        <v>14.147760333333331</v>
      </c>
      <c r="AC3580" s="155">
        <f t="shared" si="608"/>
        <v>10.709220000000016</v>
      </c>
      <c r="AD3580" s="155">
        <f t="shared" si="612"/>
        <v>12.583823666666667</v>
      </c>
      <c r="AE3580" s="152">
        <f t="shared" si="609"/>
        <v>0</v>
      </c>
      <c r="AF3580" s="152"/>
      <c r="AG3580" s="156">
        <v>40560</v>
      </c>
      <c r="AH3580" s="159">
        <v>360.72690999999998</v>
      </c>
      <c r="AI3580" s="155">
        <f t="shared" si="613"/>
        <v>369.48168366666653</v>
      </c>
      <c r="AJ3580" s="158">
        <f t="shared" si="610"/>
        <v>2.9687887715391173E-2</v>
      </c>
      <c r="AK3580" s="155">
        <f t="shared" si="614"/>
        <v>3.4011951321325951E-2</v>
      </c>
      <c r="AL3580" s="158">
        <f t="shared" si="615"/>
        <v>3.4058044614788952E-2</v>
      </c>
    </row>
    <row r="3581" spans="18:38" ht="14.25" x14ac:dyDescent="0.2">
      <c r="R3581" s="152" t="s">
        <v>88</v>
      </c>
      <c r="S3581" s="152"/>
      <c r="T3581" s="152" t="s">
        <v>27</v>
      </c>
      <c r="U3581" s="165">
        <v>40561</v>
      </c>
      <c r="V3581" s="152">
        <v>347.08927</v>
      </c>
      <c r="W3581" s="152">
        <v>332.47548</v>
      </c>
      <c r="X3581" s="152">
        <v>346.89796999999999</v>
      </c>
      <c r="Y3581" s="154">
        <f t="shared" si="605"/>
        <v>14.422489999999982</v>
      </c>
      <c r="Z3581" s="154">
        <f t="shared" si="606"/>
        <v>-0.19130000000001246</v>
      </c>
      <c r="AA3581" s="154">
        <f t="shared" si="607"/>
        <v>-14.613789999999995</v>
      </c>
      <c r="AB3581" s="155">
        <f t="shared" si="611"/>
        <v>14.008760666666662</v>
      </c>
      <c r="AC3581" s="155">
        <f t="shared" si="608"/>
        <v>14.613789999999995</v>
      </c>
      <c r="AD3581" s="155">
        <f t="shared" si="612"/>
        <v>12.529467666666669</v>
      </c>
      <c r="AE3581" s="152">
        <f t="shared" si="609"/>
        <v>0</v>
      </c>
      <c r="AF3581" s="152"/>
      <c r="AG3581" s="156">
        <v>40561</v>
      </c>
      <c r="AH3581" s="159">
        <v>357.15180999999995</v>
      </c>
      <c r="AI3581" s="155">
        <f t="shared" si="613"/>
        <v>367.1523306666665</v>
      </c>
      <c r="AJ3581" s="158">
        <f t="shared" si="610"/>
        <v>4.0917586277947171E-2</v>
      </c>
      <c r="AK3581" s="155">
        <f t="shared" si="614"/>
        <v>3.4107858569462857E-2</v>
      </c>
      <c r="AL3581" s="158">
        <f t="shared" si="615"/>
        <v>3.4126074166316633E-2</v>
      </c>
    </row>
    <row r="3582" spans="18:38" ht="14.25" x14ac:dyDescent="0.2">
      <c r="R3582" s="152" t="s">
        <v>88</v>
      </c>
      <c r="S3582" s="152"/>
      <c r="T3582" s="152" t="s">
        <v>27</v>
      </c>
      <c r="U3582" s="165">
        <v>40562</v>
      </c>
      <c r="V3582" s="152">
        <v>347.59494999999998</v>
      </c>
      <c r="W3582" s="152">
        <v>333.92719</v>
      </c>
      <c r="X3582" s="152">
        <v>347.29511000000002</v>
      </c>
      <c r="Y3582" s="154">
        <f t="shared" si="605"/>
        <v>13.367920000000026</v>
      </c>
      <c r="Z3582" s="154">
        <f t="shared" si="606"/>
        <v>-0.29983999999996058</v>
      </c>
      <c r="AA3582" s="154">
        <f t="shared" si="607"/>
        <v>-13.667759999999987</v>
      </c>
      <c r="AB3582" s="155">
        <f t="shared" si="611"/>
        <v>13.825423999999996</v>
      </c>
      <c r="AC3582" s="155">
        <f t="shared" si="608"/>
        <v>13.667759999999987</v>
      </c>
      <c r="AD3582" s="155">
        <f t="shared" si="612"/>
        <v>12.616289333333333</v>
      </c>
      <c r="AE3582" s="152">
        <f t="shared" si="609"/>
        <v>0</v>
      </c>
      <c r="AF3582" s="152"/>
      <c r="AG3582" s="156">
        <v>40562</v>
      </c>
      <c r="AH3582" s="159">
        <v>372.78935000000001</v>
      </c>
      <c r="AI3582" s="155">
        <f t="shared" si="613"/>
        <v>364.08553766666654</v>
      </c>
      <c r="AJ3582" s="158">
        <f t="shared" si="610"/>
        <v>3.6663493739829175E-2</v>
      </c>
      <c r="AK3582" s="155">
        <f t="shared" si="614"/>
        <v>3.4536567591767951E-2</v>
      </c>
      <c r="AL3582" s="158">
        <f t="shared" si="615"/>
        <v>3.4651992535017967E-2</v>
      </c>
    </row>
    <row r="3583" spans="18:38" ht="14.25" x14ac:dyDescent="0.2">
      <c r="R3583" s="152" t="s">
        <v>88</v>
      </c>
      <c r="S3583" s="152"/>
      <c r="T3583" s="152" t="s">
        <v>27</v>
      </c>
      <c r="U3583" s="165">
        <v>40563</v>
      </c>
      <c r="V3583" s="152">
        <v>347.82724000000002</v>
      </c>
      <c r="W3583" s="152">
        <v>334.92692</v>
      </c>
      <c r="X3583" s="152">
        <v>347.88925999999998</v>
      </c>
      <c r="Y3583" s="154">
        <f t="shared" si="605"/>
        <v>12.962339999999983</v>
      </c>
      <c r="Z3583" s="154">
        <f t="shared" si="606"/>
        <v>6.2019999999961328E-2</v>
      </c>
      <c r="AA3583" s="154">
        <f t="shared" si="607"/>
        <v>-12.900320000000022</v>
      </c>
      <c r="AB3583" s="155">
        <f t="shared" si="611"/>
        <v>13.79376733333333</v>
      </c>
      <c r="AC3583" s="155">
        <f t="shared" si="608"/>
        <v>12.900320000000022</v>
      </c>
      <c r="AD3583" s="155">
        <f t="shared" si="612"/>
        <v>12.695650333333335</v>
      </c>
      <c r="AE3583" s="152">
        <f t="shared" si="609"/>
        <v>0</v>
      </c>
      <c r="AF3583" s="152"/>
      <c r="AG3583" s="156">
        <v>40563</v>
      </c>
      <c r="AH3583" s="159">
        <v>390.00926000000004</v>
      </c>
      <c r="AI3583" s="155">
        <f t="shared" si="613"/>
        <v>361.89655833333325</v>
      </c>
      <c r="AJ3583" s="158">
        <f t="shared" si="610"/>
        <v>3.3076958224017607E-2</v>
      </c>
      <c r="AK3583" s="155">
        <f t="shared" si="614"/>
        <v>3.4869621995989981E-2</v>
      </c>
      <c r="AL3583" s="158">
        <f t="shared" si="615"/>
        <v>3.5080881652485102E-2</v>
      </c>
    </row>
    <row r="3584" spans="18:38" ht="14.25" x14ac:dyDescent="0.2">
      <c r="R3584" s="152" t="s">
        <v>88</v>
      </c>
      <c r="S3584" s="152"/>
      <c r="T3584" s="152" t="s">
        <v>27</v>
      </c>
      <c r="U3584" s="165">
        <v>40564</v>
      </c>
      <c r="V3584" s="152">
        <v>346.05862999999999</v>
      </c>
      <c r="W3584" s="152">
        <v>320.30628000000002</v>
      </c>
      <c r="X3584" s="152">
        <v>346.72642999999999</v>
      </c>
      <c r="Y3584" s="154">
        <f t="shared" si="605"/>
        <v>26.420149999999978</v>
      </c>
      <c r="Z3584" s="154">
        <f t="shared" si="606"/>
        <v>0.66779999999999973</v>
      </c>
      <c r="AA3584" s="154">
        <f t="shared" si="607"/>
        <v>-25.752349999999979</v>
      </c>
      <c r="AB3584" s="155">
        <f t="shared" si="611"/>
        <v>14.20407033333333</v>
      </c>
      <c r="AC3584" s="155">
        <f t="shared" si="608"/>
        <v>25.752349999999979</v>
      </c>
      <c r="AD3584" s="155">
        <f t="shared" si="612"/>
        <v>13.103495666666669</v>
      </c>
      <c r="AE3584" s="152">
        <f t="shared" si="609"/>
        <v>1</v>
      </c>
      <c r="AF3584" s="152"/>
      <c r="AG3584" s="156">
        <v>40564</v>
      </c>
      <c r="AH3584" s="159">
        <v>393.92107000000004</v>
      </c>
      <c r="AI3584" s="155">
        <f t="shared" si="613"/>
        <v>360.20411633333333</v>
      </c>
      <c r="AJ3584" s="158">
        <f t="shared" si="610"/>
        <v>6.5374390864647011E-2</v>
      </c>
      <c r="AK3584" s="155">
        <f t="shared" si="614"/>
        <v>3.6035563774822824E-2</v>
      </c>
      <c r="AL3584" s="158">
        <f t="shared" si="615"/>
        <v>3.6377973133823599E-2</v>
      </c>
    </row>
    <row r="3585" spans="18:38" ht="14.25" x14ac:dyDescent="0.2">
      <c r="R3585" s="152" t="s">
        <v>88</v>
      </c>
      <c r="S3585" s="152"/>
      <c r="T3585" s="152" t="s">
        <v>27</v>
      </c>
      <c r="U3585" s="165">
        <v>40565</v>
      </c>
      <c r="V3585" s="152">
        <v>348.53566999999998</v>
      </c>
      <c r="W3585" s="152">
        <v>327.39091000000002</v>
      </c>
      <c r="X3585" s="152">
        <v>349.46848</v>
      </c>
      <c r="Y3585" s="154">
        <f t="shared" si="605"/>
        <v>22.07756999999998</v>
      </c>
      <c r="Z3585" s="154">
        <f t="shared" si="606"/>
        <v>0.93281000000001768</v>
      </c>
      <c r="AA3585" s="154">
        <f t="shared" si="607"/>
        <v>-21.144759999999962</v>
      </c>
      <c r="AB3585" s="155">
        <f t="shared" si="611"/>
        <v>14.287411999999994</v>
      </c>
      <c r="AC3585" s="155">
        <f t="shared" si="608"/>
        <v>21.144759999999962</v>
      </c>
      <c r="AD3585" s="155">
        <f t="shared" si="612"/>
        <v>13.339822666666667</v>
      </c>
      <c r="AE3585" s="152">
        <f t="shared" si="609"/>
        <v>0</v>
      </c>
      <c r="AF3585" s="152"/>
      <c r="AG3585" s="156">
        <v>40565</v>
      </c>
      <c r="AH3585" s="159">
        <v>358.76976999999999</v>
      </c>
      <c r="AI3585" s="155">
        <f t="shared" si="613"/>
        <v>357.56254433333345</v>
      </c>
      <c r="AJ3585" s="158">
        <f t="shared" si="610"/>
        <v>5.8936849668242572E-2</v>
      </c>
      <c r="AK3585" s="155">
        <f t="shared" si="614"/>
        <v>3.693053587522048E-2</v>
      </c>
      <c r="AL3585" s="158">
        <f t="shared" si="615"/>
        <v>3.7307662332301712E-2</v>
      </c>
    </row>
    <row r="3586" spans="18:38" ht="14.25" x14ac:dyDescent="0.2">
      <c r="R3586" s="152" t="s">
        <v>88</v>
      </c>
      <c r="S3586" s="152"/>
      <c r="T3586" s="152" t="s">
        <v>27</v>
      </c>
      <c r="U3586" s="165">
        <v>40566</v>
      </c>
      <c r="V3586" s="152">
        <v>351.45242999999999</v>
      </c>
      <c r="W3586" s="152">
        <v>334.60667999999998</v>
      </c>
      <c r="X3586" s="152">
        <v>352.43925000000002</v>
      </c>
      <c r="Y3586" s="154">
        <f t="shared" ref="Y3586:Y3649" si="616">X3586-W3586</f>
        <v>17.832570000000032</v>
      </c>
      <c r="Z3586" s="154">
        <f t="shared" ref="Z3586:Z3649" si="617">X3586-V3586</f>
        <v>0.9868200000000229</v>
      </c>
      <c r="AA3586" s="154">
        <f t="shared" ref="AA3586:AA3649" si="618">W3586-V3586</f>
        <v>-16.84575000000001</v>
      </c>
      <c r="AB3586" s="155">
        <f t="shared" si="611"/>
        <v>14.35355833333333</v>
      </c>
      <c r="AC3586" s="155">
        <f t="shared" ref="AC3586:AC3649" si="619">IF((V3586-W3586)&lt;0,0,V3586-W3586)</f>
        <v>16.84575000000001</v>
      </c>
      <c r="AD3586" s="155">
        <f t="shared" si="612"/>
        <v>13.380565000000001</v>
      </c>
      <c r="AE3586" s="152">
        <f t="shared" ref="AE3586:AE3649" si="620">IF(AC3586&gt;=25,1,0)</f>
        <v>0</v>
      </c>
      <c r="AF3586" s="152"/>
      <c r="AG3586" s="156">
        <v>40566</v>
      </c>
      <c r="AH3586" s="159">
        <v>342.17857999999995</v>
      </c>
      <c r="AI3586" s="155">
        <f t="shared" si="613"/>
        <v>355.08545900000001</v>
      </c>
      <c r="AJ3586" s="158">
        <f t="shared" ref="AJ3586:AJ3649" si="621">AC3586/AH3586</f>
        <v>4.9230872370795424E-2</v>
      </c>
      <c r="AK3586" s="155">
        <f t="shared" si="614"/>
        <v>3.7321159803571612E-2</v>
      </c>
      <c r="AL3586" s="158">
        <f t="shared" si="615"/>
        <v>3.7682661063290684E-2</v>
      </c>
    </row>
    <row r="3587" spans="18:38" ht="14.25" x14ac:dyDescent="0.2">
      <c r="R3587" s="152" t="s">
        <v>88</v>
      </c>
      <c r="S3587" s="152"/>
      <c r="T3587" s="152" t="s">
        <v>27</v>
      </c>
      <c r="U3587" s="165">
        <v>40567</v>
      </c>
      <c r="V3587" s="152">
        <v>349.68979000000002</v>
      </c>
      <c r="W3587" s="152">
        <v>334.51587000000001</v>
      </c>
      <c r="X3587" s="152">
        <v>349.58738</v>
      </c>
      <c r="Y3587" s="154">
        <f t="shared" si="616"/>
        <v>15.071509999999989</v>
      </c>
      <c r="Z3587" s="154">
        <f t="shared" si="617"/>
        <v>-0.10241000000002032</v>
      </c>
      <c r="AA3587" s="154">
        <f t="shared" si="618"/>
        <v>-15.17392000000001</v>
      </c>
      <c r="AB3587" s="155">
        <f t="shared" si="611"/>
        <v>14.356491333333331</v>
      </c>
      <c r="AC3587" s="155">
        <f t="shared" si="619"/>
        <v>15.17392000000001</v>
      </c>
      <c r="AD3587" s="155">
        <f t="shared" si="612"/>
        <v>13.403015666666668</v>
      </c>
      <c r="AE3587" s="152">
        <f t="shared" si="620"/>
        <v>0</v>
      </c>
      <c r="AF3587" s="152"/>
      <c r="AG3587" s="156">
        <v>40567</v>
      </c>
      <c r="AH3587" s="159">
        <v>350.27677999999997</v>
      </c>
      <c r="AI3587" s="155">
        <f t="shared" si="613"/>
        <v>353.64545666666675</v>
      </c>
      <c r="AJ3587" s="158">
        <f t="shared" si="621"/>
        <v>4.3319799845139638E-2</v>
      </c>
      <c r="AK3587" s="155">
        <f t="shared" si="614"/>
        <v>3.7536753883688906E-2</v>
      </c>
      <c r="AL3587" s="158">
        <f t="shared" si="615"/>
        <v>3.7899583930749776E-2</v>
      </c>
    </row>
    <row r="3588" spans="18:38" ht="14.25" x14ac:dyDescent="0.2">
      <c r="R3588" s="152" t="s">
        <v>88</v>
      </c>
      <c r="S3588" s="152"/>
      <c r="T3588" s="152" t="s">
        <v>27</v>
      </c>
      <c r="U3588" s="165">
        <v>40568</v>
      </c>
      <c r="V3588" s="152">
        <v>347.09681999999998</v>
      </c>
      <c r="W3588" s="152">
        <v>336.74466000000001</v>
      </c>
      <c r="X3588" s="152">
        <v>347.55086999999997</v>
      </c>
      <c r="Y3588" s="154">
        <f t="shared" si="616"/>
        <v>10.806209999999965</v>
      </c>
      <c r="Z3588" s="154">
        <f t="shared" si="617"/>
        <v>0.45404999999999518</v>
      </c>
      <c r="AA3588" s="154">
        <f t="shared" si="618"/>
        <v>-10.352159999999969</v>
      </c>
      <c r="AB3588" s="155">
        <f t="shared" si="611"/>
        <v>14.32705633333333</v>
      </c>
      <c r="AC3588" s="155">
        <f t="shared" si="619"/>
        <v>10.352159999999969</v>
      </c>
      <c r="AD3588" s="155">
        <f t="shared" si="612"/>
        <v>13.371587666666668</v>
      </c>
      <c r="AE3588" s="152">
        <f t="shared" si="620"/>
        <v>0</v>
      </c>
      <c r="AF3588" s="152"/>
      <c r="AG3588" s="156">
        <v>40568</v>
      </c>
      <c r="AH3588" s="159">
        <v>338.80717000000004</v>
      </c>
      <c r="AI3588" s="155">
        <f t="shared" si="613"/>
        <v>351.94622333333342</v>
      </c>
      <c r="AJ3588" s="158">
        <f t="shared" si="621"/>
        <v>3.055472527337591E-2</v>
      </c>
      <c r="AK3588" s="155">
        <f t="shared" si="614"/>
        <v>3.758932556117741E-2</v>
      </c>
      <c r="AL3588" s="158">
        <f t="shared" si="615"/>
        <v>3.7993269369457738E-2</v>
      </c>
    </row>
    <row r="3589" spans="18:38" ht="14.25" x14ac:dyDescent="0.2">
      <c r="R3589" s="152" t="s">
        <v>88</v>
      </c>
      <c r="S3589" s="152"/>
      <c r="T3589" s="152" t="s">
        <v>27</v>
      </c>
      <c r="U3589" s="165">
        <v>40569</v>
      </c>
      <c r="V3589" s="152">
        <v>347.75259999999997</v>
      </c>
      <c r="W3589" s="152">
        <v>332.35556000000003</v>
      </c>
      <c r="X3589" s="152">
        <v>348.33384000000001</v>
      </c>
      <c r="Y3589" s="154">
        <f t="shared" si="616"/>
        <v>15.978279999999984</v>
      </c>
      <c r="Z3589" s="154">
        <f t="shared" si="617"/>
        <v>0.58124000000003662</v>
      </c>
      <c r="AA3589" s="154">
        <f t="shared" si="618"/>
        <v>-15.397039999999947</v>
      </c>
      <c r="AB3589" s="155">
        <f t="shared" si="611"/>
        <v>14.310165999999997</v>
      </c>
      <c r="AC3589" s="155">
        <f t="shared" si="619"/>
        <v>15.397039999999947</v>
      </c>
      <c r="AD3589" s="155">
        <f t="shared" si="612"/>
        <v>13.392511000000001</v>
      </c>
      <c r="AE3589" s="152">
        <f t="shared" si="620"/>
        <v>0</v>
      </c>
      <c r="AF3589" s="152"/>
      <c r="AG3589" s="156">
        <v>40569</v>
      </c>
      <c r="AH3589" s="159">
        <v>347.86000999999999</v>
      </c>
      <c r="AI3589" s="155">
        <f t="shared" si="613"/>
        <v>351.16813500000012</v>
      </c>
      <c r="AJ3589" s="158">
        <f t="shared" si="621"/>
        <v>4.4262173165578726E-2</v>
      </c>
      <c r="AK3589" s="155">
        <f t="shared" si="614"/>
        <v>3.7738471081528599E-2</v>
      </c>
      <c r="AL3589" s="158">
        <f t="shared" si="615"/>
        <v>3.8137033703243027E-2</v>
      </c>
    </row>
    <row r="3590" spans="18:38" ht="14.25" x14ac:dyDescent="0.2">
      <c r="R3590" s="152" t="s">
        <v>88</v>
      </c>
      <c r="S3590" s="152"/>
      <c r="T3590" s="152" t="s">
        <v>27</v>
      </c>
      <c r="U3590" s="165">
        <v>40570</v>
      </c>
      <c r="V3590" s="152">
        <v>344.47577000000001</v>
      </c>
      <c r="W3590" s="152">
        <v>324.13914</v>
      </c>
      <c r="X3590" s="152">
        <v>344.59327000000002</v>
      </c>
      <c r="Y3590" s="154">
        <f t="shared" si="616"/>
        <v>20.454130000000021</v>
      </c>
      <c r="Z3590" s="154">
        <f t="shared" si="617"/>
        <v>0.11750000000000682</v>
      </c>
      <c r="AA3590" s="154">
        <f t="shared" si="618"/>
        <v>-20.336630000000014</v>
      </c>
      <c r="AB3590" s="155">
        <f t="shared" si="611"/>
        <v>14.290707666666664</v>
      </c>
      <c r="AC3590" s="155">
        <f t="shared" si="619"/>
        <v>20.336630000000014</v>
      </c>
      <c r="AD3590" s="155">
        <f t="shared" si="612"/>
        <v>13.511252333333335</v>
      </c>
      <c r="AE3590" s="152">
        <f t="shared" si="620"/>
        <v>0</v>
      </c>
      <c r="AF3590" s="152"/>
      <c r="AG3590" s="156">
        <v>40570</v>
      </c>
      <c r="AH3590" s="159">
        <v>385.28666000000004</v>
      </c>
      <c r="AI3590" s="155">
        <f t="shared" si="613"/>
        <v>352.12496433333337</v>
      </c>
      <c r="AJ3590" s="158">
        <f t="shared" si="621"/>
        <v>5.2783114785235521E-2</v>
      </c>
      <c r="AK3590" s="155">
        <f t="shared" si="614"/>
        <v>3.7929835039614515E-2</v>
      </c>
      <c r="AL3590" s="158">
        <f t="shared" si="615"/>
        <v>3.8370617541740461E-2</v>
      </c>
    </row>
    <row r="3591" spans="18:38" ht="14.25" x14ac:dyDescent="0.2">
      <c r="R3591" s="152" t="s">
        <v>88</v>
      </c>
      <c r="S3591" s="152"/>
      <c r="T3591" s="152" t="s">
        <v>27</v>
      </c>
      <c r="U3591" s="165">
        <v>40571</v>
      </c>
      <c r="V3591" s="152">
        <v>337.47322000000003</v>
      </c>
      <c r="W3591" s="152">
        <v>326.47356000000002</v>
      </c>
      <c r="X3591" s="152">
        <v>348.86022000000003</v>
      </c>
      <c r="Y3591" s="154">
        <f t="shared" si="616"/>
        <v>22.386660000000006</v>
      </c>
      <c r="Z3591" s="154">
        <f t="shared" si="617"/>
        <v>11.387</v>
      </c>
      <c r="AA3591" s="154">
        <f t="shared" si="618"/>
        <v>-10.999660000000006</v>
      </c>
      <c r="AB3591" s="155">
        <f t="shared" si="611"/>
        <v>14.73350333333333</v>
      </c>
      <c r="AC3591" s="155">
        <f t="shared" si="619"/>
        <v>10.999660000000006</v>
      </c>
      <c r="AD3591" s="155">
        <f t="shared" si="612"/>
        <v>13.738276000000001</v>
      </c>
      <c r="AE3591" s="152">
        <f t="shared" si="620"/>
        <v>0</v>
      </c>
      <c r="AF3591" s="152"/>
      <c r="AG3591" s="156">
        <v>40571</v>
      </c>
      <c r="AH3591" s="159">
        <v>392.37236000000001</v>
      </c>
      <c r="AI3591" s="155">
        <f t="shared" si="613"/>
        <v>354.46370166666668</v>
      </c>
      <c r="AJ3591" s="158">
        <f t="shared" si="621"/>
        <v>2.803372796187786E-2</v>
      </c>
      <c r="AK3591" s="155">
        <f t="shared" si="614"/>
        <v>3.8430936868314038E-2</v>
      </c>
      <c r="AL3591" s="158">
        <f t="shared" si="615"/>
        <v>3.8757920586518356E-2</v>
      </c>
    </row>
    <row r="3592" spans="18:38" ht="14.25" x14ac:dyDescent="0.2">
      <c r="R3592" s="152" t="s">
        <v>88</v>
      </c>
      <c r="S3592" s="152"/>
      <c r="T3592" s="152" t="s">
        <v>27</v>
      </c>
      <c r="U3592" s="165">
        <v>40572</v>
      </c>
      <c r="V3592" s="152">
        <v>350.74283000000003</v>
      </c>
      <c r="W3592" s="152">
        <v>331.87628000000001</v>
      </c>
      <c r="X3592" s="152">
        <v>352.19283000000001</v>
      </c>
      <c r="Y3592" s="154">
        <f t="shared" si="616"/>
        <v>20.316550000000007</v>
      </c>
      <c r="Z3592" s="154">
        <f t="shared" si="617"/>
        <v>1.4499999999999886</v>
      </c>
      <c r="AA3592" s="154">
        <f t="shared" si="618"/>
        <v>-18.866550000000018</v>
      </c>
      <c r="AB3592" s="155">
        <f t="shared" si="611"/>
        <v>14.842981333333332</v>
      </c>
      <c r="AC3592" s="155">
        <f t="shared" si="619"/>
        <v>18.866550000000018</v>
      </c>
      <c r="AD3592" s="155">
        <f t="shared" si="612"/>
        <v>13.797936000000002</v>
      </c>
      <c r="AE3592" s="152">
        <f t="shared" si="620"/>
        <v>0</v>
      </c>
      <c r="AF3592" s="152"/>
      <c r="AG3592" s="156">
        <v>40572</v>
      </c>
      <c r="AH3592" s="159">
        <v>383.92875000000004</v>
      </c>
      <c r="AI3592" s="155">
        <f t="shared" si="613"/>
        <v>356.63034966666675</v>
      </c>
      <c r="AJ3592" s="158">
        <f t="shared" si="621"/>
        <v>4.9140758539182115E-2</v>
      </c>
      <c r="AK3592" s="155">
        <f t="shared" si="614"/>
        <v>3.8284162254819273E-2</v>
      </c>
      <c r="AL3592" s="158">
        <f t="shared" si="615"/>
        <v>3.8689741388798174E-2</v>
      </c>
    </row>
    <row r="3593" spans="18:38" ht="14.25" x14ac:dyDescent="0.2">
      <c r="R3593" s="152" t="s">
        <v>88</v>
      </c>
      <c r="S3593" s="152"/>
      <c r="T3593" s="152" t="s">
        <v>27</v>
      </c>
      <c r="U3593" s="165">
        <v>40573</v>
      </c>
      <c r="V3593" s="152">
        <v>347.36979000000002</v>
      </c>
      <c r="W3593" s="152">
        <v>345.15114999999997</v>
      </c>
      <c r="X3593" s="152">
        <v>351.74142000000001</v>
      </c>
      <c r="Y3593" s="154">
        <f t="shared" si="616"/>
        <v>6.5902700000000323</v>
      </c>
      <c r="Z3593" s="154">
        <f t="shared" si="617"/>
        <v>4.3716299999999819</v>
      </c>
      <c r="AA3593" s="154">
        <f t="shared" si="618"/>
        <v>-2.2186400000000503</v>
      </c>
      <c r="AB3593" s="155">
        <f t="shared" si="611"/>
        <v>14.679219</v>
      </c>
      <c r="AC3593" s="155">
        <f t="shared" si="619"/>
        <v>2.2186400000000503</v>
      </c>
      <c r="AD3593" s="155">
        <f t="shared" si="612"/>
        <v>13.517912333333337</v>
      </c>
      <c r="AE3593" s="152">
        <f t="shared" si="620"/>
        <v>0</v>
      </c>
      <c r="AF3593" s="152"/>
      <c r="AG3593" s="156">
        <v>40573</v>
      </c>
      <c r="AH3593" s="159">
        <v>371.90823000000006</v>
      </c>
      <c r="AI3593" s="155">
        <f t="shared" si="613"/>
        <v>358.64425066666678</v>
      </c>
      <c r="AJ3593" s="158">
        <f t="shared" si="621"/>
        <v>5.9655576860992024E-3</v>
      </c>
      <c r="AK3593" s="155">
        <f t="shared" si="614"/>
        <v>3.7346615032758886E-2</v>
      </c>
      <c r="AL3593" s="158">
        <f t="shared" si="615"/>
        <v>3.7691702315610892E-2</v>
      </c>
    </row>
    <row r="3594" spans="18:38" ht="14.25" x14ac:dyDescent="0.2">
      <c r="R3594" s="152" t="s">
        <v>88</v>
      </c>
      <c r="S3594" s="152"/>
      <c r="T3594" s="152" t="s">
        <v>27</v>
      </c>
      <c r="U3594" s="165">
        <v>40574</v>
      </c>
      <c r="V3594" s="152">
        <v>348.60735</v>
      </c>
      <c r="W3594" s="152">
        <v>327.74146000000002</v>
      </c>
      <c r="X3594" s="152">
        <v>348.52028999999999</v>
      </c>
      <c r="Y3594" s="154">
        <f t="shared" si="616"/>
        <v>20.778829999999971</v>
      </c>
      <c r="Z3594" s="154">
        <f t="shared" si="617"/>
        <v>-8.7060000000008131E-2</v>
      </c>
      <c r="AA3594" s="154">
        <f t="shared" si="618"/>
        <v>-20.865889999999979</v>
      </c>
      <c r="AB3594" s="155">
        <f t="shared" si="611"/>
        <v>15.030267333333333</v>
      </c>
      <c r="AC3594" s="155">
        <f t="shared" si="619"/>
        <v>20.865889999999979</v>
      </c>
      <c r="AD3594" s="155">
        <f t="shared" si="612"/>
        <v>13.872347000000001</v>
      </c>
      <c r="AE3594" s="152">
        <f t="shared" si="620"/>
        <v>0</v>
      </c>
      <c r="AF3594" s="152"/>
      <c r="AG3594" s="156">
        <v>40574</v>
      </c>
      <c r="AH3594" s="159">
        <v>392.44864000000001</v>
      </c>
      <c r="AI3594" s="155">
        <f t="shared" si="613"/>
        <v>361.25021600000008</v>
      </c>
      <c r="AJ3594" s="158">
        <f t="shared" si="621"/>
        <v>5.3168460464023973E-2</v>
      </c>
      <c r="AK3594" s="155">
        <f t="shared" si="614"/>
        <v>3.8033539402525365E-2</v>
      </c>
      <c r="AL3594" s="158">
        <f t="shared" si="615"/>
        <v>3.8400937592795788E-2</v>
      </c>
    </row>
    <row r="3595" spans="18:38" ht="14.25" x14ac:dyDescent="0.2">
      <c r="R3595" s="152" t="s">
        <v>88</v>
      </c>
      <c r="S3595" s="152"/>
      <c r="T3595" s="152" t="s">
        <v>27</v>
      </c>
      <c r="U3595" s="165">
        <v>40575</v>
      </c>
      <c r="V3595" s="152">
        <v>347.65348</v>
      </c>
      <c r="W3595" s="152">
        <v>337.63306999999998</v>
      </c>
      <c r="X3595" s="152">
        <v>350.18695000000002</v>
      </c>
      <c r="Y3595" s="154">
        <f t="shared" si="616"/>
        <v>12.553880000000049</v>
      </c>
      <c r="Z3595" s="154">
        <f t="shared" si="617"/>
        <v>2.5334700000000225</v>
      </c>
      <c r="AA3595" s="154">
        <f t="shared" si="618"/>
        <v>-10.020410000000027</v>
      </c>
      <c r="AB3595" s="155">
        <f t="shared" si="611"/>
        <v>14.87487</v>
      </c>
      <c r="AC3595" s="155">
        <f t="shared" si="619"/>
        <v>10.020410000000027</v>
      </c>
      <c r="AD3595" s="155">
        <f t="shared" si="612"/>
        <v>13.639085666666668</v>
      </c>
      <c r="AE3595" s="152">
        <f t="shared" si="620"/>
        <v>0</v>
      </c>
      <c r="AF3595" s="152"/>
      <c r="AG3595" s="156">
        <v>40575</v>
      </c>
      <c r="AH3595" s="159">
        <v>361.80871999999999</v>
      </c>
      <c r="AI3595" s="155">
        <f t="shared" si="613"/>
        <v>361.7820706666667</v>
      </c>
      <c r="AJ3595" s="158">
        <f t="shared" si="621"/>
        <v>2.7695324756130884E-2</v>
      </c>
      <c r="AK3595" s="155">
        <f t="shared" si="614"/>
        <v>3.7316497295947243E-2</v>
      </c>
      <c r="AL3595" s="158">
        <f t="shared" si="615"/>
        <v>3.7699728020057804E-2</v>
      </c>
    </row>
    <row r="3596" spans="18:38" ht="14.25" x14ac:dyDescent="0.2">
      <c r="R3596" s="152" t="s">
        <v>88</v>
      </c>
      <c r="S3596" s="152"/>
      <c r="T3596" s="152" t="s">
        <v>27</v>
      </c>
      <c r="U3596" s="165">
        <v>40576</v>
      </c>
      <c r="V3596" s="152">
        <v>347.57497999999998</v>
      </c>
      <c r="W3596" s="152">
        <v>333.54813999999999</v>
      </c>
      <c r="X3596" s="152">
        <v>347.89130999999998</v>
      </c>
      <c r="Y3596" s="154">
        <f t="shared" si="616"/>
        <v>14.343169999999986</v>
      </c>
      <c r="Z3596" s="154">
        <f t="shared" si="617"/>
        <v>0.31632999999999356</v>
      </c>
      <c r="AA3596" s="154">
        <f t="shared" si="618"/>
        <v>-14.026839999999993</v>
      </c>
      <c r="AB3596" s="155">
        <f t="shared" si="611"/>
        <v>14.948926666666665</v>
      </c>
      <c r="AC3596" s="155">
        <f t="shared" si="619"/>
        <v>14.026839999999993</v>
      </c>
      <c r="AD3596" s="155">
        <f t="shared" si="612"/>
        <v>13.751492666666669</v>
      </c>
      <c r="AE3596" s="152">
        <f t="shared" si="620"/>
        <v>0</v>
      </c>
      <c r="AF3596" s="152"/>
      <c r="AG3596" s="156">
        <v>40576</v>
      </c>
      <c r="AH3596" s="159">
        <v>342.81524000000002</v>
      </c>
      <c r="AI3596" s="155">
        <f t="shared" si="613"/>
        <v>360.77053033333334</v>
      </c>
      <c r="AJ3596" s="158">
        <f t="shared" si="621"/>
        <v>4.0916617359251568E-2</v>
      </c>
      <c r="AK3596" s="155">
        <f t="shared" si="614"/>
        <v>3.7728640106418292E-2</v>
      </c>
      <c r="AL3596" s="158">
        <f t="shared" si="615"/>
        <v>3.8117006546962137E-2</v>
      </c>
    </row>
    <row r="3597" spans="18:38" ht="14.25" x14ac:dyDescent="0.2">
      <c r="R3597" s="152" t="s">
        <v>88</v>
      </c>
      <c r="S3597" s="152"/>
      <c r="T3597" s="152" t="s">
        <v>27</v>
      </c>
      <c r="U3597" s="165">
        <v>40577</v>
      </c>
      <c r="V3597" s="152">
        <v>348.59667999999999</v>
      </c>
      <c r="W3597" s="152">
        <v>333.95771999999999</v>
      </c>
      <c r="X3597" s="152">
        <v>348.34571999999997</v>
      </c>
      <c r="Y3597" s="154">
        <f t="shared" si="616"/>
        <v>14.387999999999977</v>
      </c>
      <c r="Z3597" s="154">
        <f t="shared" si="617"/>
        <v>-0.2509600000000205</v>
      </c>
      <c r="AA3597" s="154">
        <f t="shared" si="618"/>
        <v>-14.638959999999997</v>
      </c>
      <c r="AB3597" s="155">
        <f t="shared" si="611"/>
        <v>14.88628033333333</v>
      </c>
      <c r="AC3597" s="155">
        <f t="shared" si="619"/>
        <v>14.638959999999997</v>
      </c>
      <c r="AD3597" s="155">
        <f t="shared" si="612"/>
        <v>13.737982000000001</v>
      </c>
      <c r="AE3597" s="152">
        <f t="shared" si="620"/>
        <v>0</v>
      </c>
      <c r="AF3597" s="152"/>
      <c r="AG3597" s="156">
        <v>40577</v>
      </c>
      <c r="AH3597" s="159">
        <v>333.72075000000001</v>
      </c>
      <c r="AI3597" s="155">
        <f t="shared" si="613"/>
        <v>359.22907366666669</v>
      </c>
      <c r="AJ3597" s="158">
        <f t="shared" si="621"/>
        <v>4.3865896861372863E-2</v>
      </c>
      <c r="AK3597" s="155">
        <f t="shared" si="614"/>
        <v>3.7871039513756546E-2</v>
      </c>
      <c r="AL3597" s="158">
        <f t="shared" si="615"/>
        <v>3.8242956951607017E-2</v>
      </c>
    </row>
    <row r="3598" spans="18:38" ht="14.25" x14ac:dyDescent="0.2">
      <c r="R3598" s="152" t="s">
        <v>88</v>
      </c>
      <c r="S3598" s="152"/>
      <c r="T3598" s="152" t="s">
        <v>27</v>
      </c>
      <c r="U3598" s="165">
        <v>40578</v>
      </c>
      <c r="V3598" s="152">
        <v>349.54615999999999</v>
      </c>
      <c r="W3598" s="152">
        <v>348.05653000000001</v>
      </c>
      <c r="X3598" s="152">
        <v>351.87346000000002</v>
      </c>
      <c r="Y3598" s="154">
        <f t="shared" si="616"/>
        <v>3.8169300000000135</v>
      </c>
      <c r="Z3598" s="154">
        <f t="shared" si="617"/>
        <v>2.3273000000000366</v>
      </c>
      <c r="AA3598" s="154">
        <f t="shared" si="618"/>
        <v>-1.4896299999999769</v>
      </c>
      <c r="AB3598" s="155">
        <f t="shared" si="611"/>
        <v>14.46377833333333</v>
      </c>
      <c r="AC3598" s="155">
        <f t="shared" si="619"/>
        <v>1.4896299999999769</v>
      </c>
      <c r="AD3598" s="155">
        <f t="shared" si="612"/>
        <v>13.236679000000001</v>
      </c>
      <c r="AE3598" s="152">
        <f t="shared" si="620"/>
        <v>0</v>
      </c>
      <c r="AF3598" s="152"/>
      <c r="AG3598" s="156">
        <v>40578</v>
      </c>
      <c r="AH3598" s="159">
        <v>308.55673000000002</v>
      </c>
      <c r="AI3598" s="155">
        <f t="shared" si="613"/>
        <v>357.35108233333341</v>
      </c>
      <c r="AJ3598" s="158">
        <f t="shared" si="621"/>
        <v>4.8277345951908968E-3</v>
      </c>
      <c r="AK3598" s="155">
        <f t="shared" si="614"/>
        <v>3.6522063580197633E-2</v>
      </c>
      <c r="AL3598" s="158">
        <f t="shared" si="615"/>
        <v>3.7041105104735524E-2</v>
      </c>
    </row>
    <row r="3599" spans="18:38" ht="14.25" x14ac:dyDescent="0.2">
      <c r="R3599" s="152" t="s">
        <v>88</v>
      </c>
      <c r="S3599" s="152"/>
      <c r="T3599" s="152" t="s">
        <v>27</v>
      </c>
      <c r="U3599" s="165">
        <v>40579</v>
      </c>
      <c r="V3599" s="152">
        <v>350.351</v>
      </c>
      <c r="W3599" s="152">
        <v>346.83647999999999</v>
      </c>
      <c r="X3599" s="152">
        <v>353.01477</v>
      </c>
      <c r="Y3599" s="154">
        <f t="shared" si="616"/>
        <v>6.1782900000000041</v>
      </c>
      <c r="Z3599" s="154">
        <f t="shared" si="617"/>
        <v>2.6637699999999995</v>
      </c>
      <c r="AA3599" s="154">
        <f t="shared" si="618"/>
        <v>-3.5145200000000045</v>
      </c>
      <c r="AB3599" s="155">
        <f t="shared" si="611"/>
        <v>14.234947666666665</v>
      </c>
      <c r="AC3599" s="155">
        <f t="shared" si="619"/>
        <v>3.5145200000000045</v>
      </c>
      <c r="AD3599" s="155">
        <f t="shared" si="612"/>
        <v>12.924134333333335</v>
      </c>
      <c r="AE3599" s="152">
        <f t="shared" si="620"/>
        <v>0</v>
      </c>
      <c r="AF3599" s="152"/>
      <c r="AG3599" s="156">
        <v>40579</v>
      </c>
      <c r="AH3599" s="159">
        <v>291.50492000000003</v>
      </c>
      <c r="AI3599" s="155">
        <f t="shared" si="613"/>
        <v>354.41229066666676</v>
      </c>
      <c r="AJ3599" s="158">
        <f t="shared" si="621"/>
        <v>1.2056468892531914E-2</v>
      </c>
      <c r="AK3599" s="155">
        <f t="shared" si="614"/>
        <v>3.57921818747731E-2</v>
      </c>
      <c r="AL3599" s="158">
        <f t="shared" si="615"/>
        <v>3.646638300557356E-2</v>
      </c>
    </row>
    <row r="3600" spans="18:38" ht="14.25" x14ac:dyDescent="0.2">
      <c r="R3600" s="152" t="s">
        <v>88</v>
      </c>
      <c r="S3600" s="152"/>
      <c r="T3600" s="152" t="s">
        <v>27</v>
      </c>
      <c r="U3600" s="165">
        <v>40580</v>
      </c>
      <c r="V3600" s="152">
        <v>349.05090999999999</v>
      </c>
      <c r="W3600" s="152">
        <v>349.00292999999999</v>
      </c>
      <c r="X3600" s="152">
        <v>354.33112</v>
      </c>
      <c r="Y3600" s="154">
        <f t="shared" si="616"/>
        <v>5.3281900000000064</v>
      </c>
      <c r="Z3600" s="154">
        <f t="shared" si="617"/>
        <v>5.280210000000011</v>
      </c>
      <c r="AA3600" s="154">
        <f t="shared" si="618"/>
        <v>-4.7979999999995471E-2</v>
      </c>
      <c r="AB3600" s="155">
        <f t="shared" si="611"/>
        <v>13.725907666666666</v>
      </c>
      <c r="AC3600" s="155">
        <f t="shared" si="619"/>
        <v>4.7979999999995471E-2</v>
      </c>
      <c r="AD3600" s="155">
        <f t="shared" si="612"/>
        <v>12.244318</v>
      </c>
      <c r="AE3600" s="152">
        <f t="shared" si="620"/>
        <v>0</v>
      </c>
      <c r="AF3600" s="152"/>
      <c r="AG3600" s="156">
        <v>40580</v>
      </c>
      <c r="AH3600" s="159">
        <v>298.12731000000002</v>
      </c>
      <c r="AI3600" s="155">
        <f t="shared" si="613"/>
        <v>352.0954553333334</v>
      </c>
      <c r="AJ3600" s="158">
        <f t="shared" si="621"/>
        <v>1.6093795633816797E-4</v>
      </c>
      <c r="AK3600" s="155">
        <f t="shared" si="614"/>
        <v>3.3944021805001182E-2</v>
      </c>
      <c r="AL3600" s="158">
        <f t="shared" si="615"/>
        <v>3.4775563883402423E-2</v>
      </c>
    </row>
    <row r="3601" spans="18:38" ht="14.25" x14ac:dyDescent="0.2">
      <c r="R3601" s="152" t="s">
        <v>88</v>
      </c>
      <c r="S3601" s="152"/>
      <c r="T3601" s="152" t="s">
        <v>27</v>
      </c>
      <c r="U3601" s="165">
        <v>40581</v>
      </c>
      <c r="V3601" s="152">
        <v>350.47674000000001</v>
      </c>
      <c r="W3601" s="152">
        <v>343.17383000000001</v>
      </c>
      <c r="X3601" s="152">
        <v>350.39693999999997</v>
      </c>
      <c r="Y3601" s="154">
        <f t="shared" si="616"/>
        <v>7.2231099999999628</v>
      </c>
      <c r="Z3601" s="154">
        <f t="shared" si="617"/>
        <v>-7.9800000000034288E-2</v>
      </c>
      <c r="AA3601" s="154">
        <f t="shared" si="618"/>
        <v>-7.3029099999999971</v>
      </c>
      <c r="AB3601" s="155">
        <f t="shared" si="611"/>
        <v>13.667046666666664</v>
      </c>
      <c r="AC3601" s="155">
        <f t="shared" si="619"/>
        <v>7.3029099999999971</v>
      </c>
      <c r="AD3601" s="155">
        <f t="shared" si="612"/>
        <v>12.250629666666667</v>
      </c>
      <c r="AE3601" s="152">
        <f t="shared" si="620"/>
        <v>0</v>
      </c>
      <c r="AF3601" s="152"/>
      <c r="AG3601" s="156">
        <v>40581</v>
      </c>
      <c r="AH3601" s="159">
        <v>309.79981999999995</v>
      </c>
      <c r="AI3601" s="155">
        <f t="shared" si="613"/>
        <v>350.93385533333338</v>
      </c>
      <c r="AJ3601" s="158">
        <f t="shared" si="621"/>
        <v>2.3572996265782201E-2</v>
      </c>
      <c r="AK3601" s="155">
        <f t="shared" si="614"/>
        <v>3.4041785542862635E-2</v>
      </c>
      <c r="AL3601" s="158">
        <f t="shared" si="615"/>
        <v>3.4908657231233632E-2</v>
      </c>
    </row>
    <row r="3602" spans="18:38" ht="14.25" x14ac:dyDescent="0.2">
      <c r="R3602" s="152" t="s">
        <v>88</v>
      </c>
      <c r="S3602" s="152"/>
      <c r="T3602" s="152" t="s">
        <v>27</v>
      </c>
      <c r="U3602" s="165">
        <v>40582</v>
      </c>
      <c r="V3602" s="152">
        <v>349.30869999999999</v>
      </c>
      <c r="W3602" s="152">
        <v>341.17021</v>
      </c>
      <c r="X3602" s="152">
        <v>348.63033000000001</v>
      </c>
      <c r="Y3602" s="154">
        <f t="shared" si="616"/>
        <v>7.4601200000000176</v>
      </c>
      <c r="Z3602" s="154">
        <f t="shared" si="617"/>
        <v>-0.67836999999997261</v>
      </c>
      <c r="AA3602" s="154">
        <f t="shared" si="618"/>
        <v>-8.1384899999999902</v>
      </c>
      <c r="AB3602" s="155">
        <f t="shared" si="611"/>
        <v>13.517909999999999</v>
      </c>
      <c r="AC3602" s="155">
        <f t="shared" si="619"/>
        <v>8.1384899999999902</v>
      </c>
      <c r="AD3602" s="155">
        <f t="shared" si="612"/>
        <v>12.127481</v>
      </c>
      <c r="AE3602" s="152">
        <f t="shared" si="620"/>
        <v>0</v>
      </c>
      <c r="AF3602" s="152"/>
      <c r="AG3602" s="156">
        <v>40582</v>
      </c>
      <c r="AH3602" s="159">
        <v>322.77233000000007</v>
      </c>
      <c r="AI3602" s="155">
        <f t="shared" si="613"/>
        <v>349.68855233333329</v>
      </c>
      <c r="AJ3602" s="158">
        <f t="shared" si="621"/>
        <v>2.5214336061582444E-2</v>
      </c>
      <c r="AK3602" s="155">
        <f t="shared" si="614"/>
        <v>3.3787019717858614E-2</v>
      </c>
      <c r="AL3602" s="158">
        <f t="shared" si="615"/>
        <v>3.4680806446416731E-2</v>
      </c>
    </row>
    <row r="3603" spans="18:38" ht="14.25" x14ac:dyDescent="0.2">
      <c r="R3603" s="152" t="s">
        <v>88</v>
      </c>
      <c r="S3603" s="152"/>
      <c r="T3603" s="152" t="s">
        <v>27</v>
      </c>
      <c r="U3603" s="165">
        <v>40583</v>
      </c>
      <c r="V3603" s="152">
        <v>348.80376000000001</v>
      </c>
      <c r="W3603" s="152">
        <v>339.16019</v>
      </c>
      <c r="X3603" s="152">
        <v>350.77032000000003</v>
      </c>
      <c r="Y3603" s="154">
        <f t="shared" si="616"/>
        <v>11.610130000000026</v>
      </c>
      <c r="Z3603" s="154">
        <f t="shared" si="617"/>
        <v>1.9665600000000154</v>
      </c>
      <c r="AA3603" s="154">
        <f t="shared" si="618"/>
        <v>-9.6435700000000111</v>
      </c>
      <c r="AB3603" s="155">
        <f t="shared" si="611"/>
        <v>13.319810666666665</v>
      </c>
      <c r="AC3603" s="155">
        <f t="shared" si="619"/>
        <v>9.6435700000000111</v>
      </c>
      <c r="AD3603" s="155">
        <f t="shared" si="612"/>
        <v>11.853465</v>
      </c>
      <c r="AE3603" s="152">
        <f t="shared" si="620"/>
        <v>0</v>
      </c>
      <c r="AF3603" s="152"/>
      <c r="AG3603" s="156">
        <v>40583</v>
      </c>
      <c r="AH3603" s="159">
        <v>316.98179000000005</v>
      </c>
      <c r="AI3603" s="155">
        <f t="shared" si="613"/>
        <v>347.43172233333337</v>
      </c>
      <c r="AJ3603" s="158">
        <f t="shared" si="621"/>
        <v>3.0423104115854763E-2</v>
      </c>
      <c r="AK3603" s="155">
        <f t="shared" si="614"/>
        <v>3.325319249878271E-2</v>
      </c>
      <c r="AL3603" s="158">
        <f t="shared" si="615"/>
        <v>3.4117394118167291E-2</v>
      </c>
    </row>
    <row r="3604" spans="18:38" ht="14.25" x14ac:dyDescent="0.2">
      <c r="R3604" s="152" t="s">
        <v>88</v>
      </c>
      <c r="S3604" s="152"/>
      <c r="T3604" s="152" t="s">
        <v>27</v>
      </c>
      <c r="U3604" s="165">
        <v>40584</v>
      </c>
      <c r="V3604" s="152">
        <v>351.79048</v>
      </c>
      <c r="W3604" s="152">
        <v>348.05624</v>
      </c>
      <c r="X3604" s="152">
        <v>352.08929999999998</v>
      </c>
      <c r="Y3604" s="154">
        <f t="shared" si="616"/>
        <v>4.0330599999999777</v>
      </c>
      <c r="Z3604" s="154">
        <f t="shared" si="617"/>
        <v>0.29881999999997788</v>
      </c>
      <c r="AA3604" s="154">
        <f t="shared" si="618"/>
        <v>-3.7342399999999998</v>
      </c>
      <c r="AB3604" s="155">
        <f t="shared" si="611"/>
        <v>12.982191666666665</v>
      </c>
      <c r="AC3604" s="155">
        <f t="shared" si="619"/>
        <v>3.7342399999999998</v>
      </c>
      <c r="AD3604" s="155">
        <f t="shared" si="612"/>
        <v>11.502419333333334</v>
      </c>
      <c r="AE3604" s="152">
        <f t="shared" si="620"/>
        <v>0</v>
      </c>
      <c r="AF3604" s="152"/>
      <c r="AG3604" s="156">
        <v>40584</v>
      </c>
      <c r="AH3604" s="159">
        <v>312.17930000000001</v>
      </c>
      <c r="AI3604" s="155">
        <f t="shared" si="613"/>
        <v>345.48533399999997</v>
      </c>
      <c r="AJ3604" s="158">
        <f t="shared" si="621"/>
        <v>1.1961843722501779E-2</v>
      </c>
      <c r="AK3604" s="155">
        <f t="shared" si="614"/>
        <v>3.2368710664467219E-2</v>
      </c>
      <c r="AL3604" s="158">
        <f t="shared" si="615"/>
        <v>3.3293509742249539E-2</v>
      </c>
    </row>
    <row r="3605" spans="18:38" ht="14.25" x14ac:dyDescent="0.2">
      <c r="R3605" s="152" t="s">
        <v>88</v>
      </c>
      <c r="S3605" s="152"/>
      <c r="T3605" s="152" t="s">
        <v>27</v>
      </c>
      <c r="U3605" s="165">
        <v>40585</v>
      </c>
      <c r="V3605" s="152">
        <v>349.53487999999999</v>
      </c>
      <c r="W3605" s="152">
        <v>343.03850999999997</v>
      </c>
      <c r="X3605" s="152">
        <v>350.81878</v>
      </c>
      <c r="Y3605" s="154">
        <f t="shared" si="616"/>
        <v>7.78027000000003</v>
      </c>
      <c r="Z3605" s="154">
        <f t="shared" si="617"/>
        <v>1.2839000000000169</v>
      </c>
      <c r="AA3605" s="154">
        <f t="shared" si="618"/>
        <v>-6.4963700000000131</v>
      </c>
      <c r="AB3605" s="155">
        <f t="shared" si="611"/>
        <v>12.821834333333332</v>
      </c>
      <c r="AC3605" s="155">
        <f t="shared" si="619"/>
        <v>6.4963700000000131</v>
      </c>
      <c r="AD3605" s="155">
        <f t="shared" si="612"/>
        <v>11.302513666666666</v>
      </c>
      <c r="AE3605" s="152">
        <f t="shared" si="620"/>
        <v>0</v>
      </c>
      <c r="AF3605" s="152"/>
      <c r="AG3605" s="156">
        <v>40585</v>
      </c>
      <c r="AH3605" s="159">
        <v>292.58116000000001</v>
      </c>
      <c r="AI3605" s="155">
        <f t="shared" si="613"/>
        <v>343.44306466666666</v>
      </c>
      <c r="AJ3605" s="158">
        <f t="shared" si="621"/>
        <v>2.2203651116838873E-2</v>
      </c>
      <c r="AK3605" s="155">
        <f t="shared" si="614"/>
        <v>3.1931914951969106E-2</v>
      </c>
      <c r="AL3605" s="158">
        <f t="shared" si="615"/>
        <v>3.2909424674615211E-2</v>
      </c>
    </row>
    <row r="3606" spans="18:38" ht="14.25" x14ac:dyDescent="0.2">
      <c r="R3606" s="152" t="s">
        <v>88</v>
      </c>
      <c r="S3606" s="152"/>
      <c r="T3606" s="152" t="s">
        <v>27</v>
      </c>
      <c r="U3606" s="165">
        <v>40586</v>
      </c>
      <c r="V3606" s="152">
        <v>348.11201</v>
      </c>
      <c r="W3606" s="152">
        <v>347.33600999999999</v>
      </c>
      <c r="X3606" s="152">
        <v>350.51323000000002</v>
      </c>
      <c r="Y3606" s="154">
        <f t="shared" si="616"/>
        <v>3.1772200000000339</v>
      </c>
      <c r="Z3606" s="154">
        <f t="shared" si="617"/>
        <v>2.4012200000000234</v>
      </c>
      <c r="AA3606" s="154">
        <f t="shared" si="618"/>
        <v>-0.77600000000001046</v>
      </c>
      <c r="AB3606" s="155">
        <f t="shared" si="611"/>
        <v>12.462250000000001</v>
      </c>
      <c r="AC3606" s="155">
        <f t="shared" si="619"/>
        <v>0.77600000000001046</v>
      </c>
      <c r="AD3606" s="155">
        <f t="shared" si="612"/>
        <v>10.924811999999999</v>
      </c>
      <c r="AE3606" s="152">
        <f t="shared" si="620"/>
        <v>0</v>
      </c>
      <c r="AF3606" s="152"/>
      <c r="AG3606" s="156">
        <v>40586</v>
      </c>
      <c r="AH3606" s="159">
        <v>289.41398000000004</v>
      </c>
      <c r="AI3606" s="155">
        <f t="shared" si="613"/>
        <v>342.07785933333332</v>
      </c>
      <c r="AJ3606" s="158">
        <f t="shared" si="621"/>
        <v>2.6812802892244884E-3</v>
      </c>
      <c r="AK3606" s="155">
        <f t="shared" si="614"/>
        <v>3.0799726768994538E-2</v>
      </c>
      <c r="AL3606" s="158">
        <f t="shared" si="615"/>
        <v>3.1936624081111482E-2</v>
      </c>
    </row>
    <row r="3607" spans="18:38" ht="14.25" x14ac:dyDescent="0.2">
      <c r="R3607" s="152" t="s">
        <v>88</v>
      </c>
      <c r="S3607" s="152"/>
      <c r="T3607" s="152" t="s">
        <v>27</v>
      </c>
      <c r="U3607" s="165">
        <v>40587</v>
      </c>
      <c r="V3607" s="152">
        <v>348.29136</v>
      </c>
      <c r="W3607" s="152">
        <v>339.80353000000002</v>
      </c>
      <c r="X3607" s="152">
        <v>350.25524999999999</v>
      </c>
      <c r="Y3607" s="154">
        <f t="shared" si="616"/>
        <v>10.451719999999966</v>
      </c>
      <c r="Z3607" s="154">
        <f t="shared" si="617"/>
        <v>1.9638899999999921</v>
      </c>
      <c r="AA3607" s="154">
        <f t="shared" si="618"/>
        <v>-8.487829999999974</v>
      </c>
      <c r="AB3607" s="155">
        <f t="shared" si="611"/>
        <v>12.634587666666667</v>
      </c>
      <c r="AC3607" s="155">
        <f t="shared" si="619"/>
        <v>8.487829999999974</v>
      </c>
      <c r="AD3607" s="155">
        <f t="shared" si="612"/>
        <v>11.067658666666665</v>
      </c>
      <c r="AE3607" s="152">
        <f t="shared" si="620"/>
        <v>0</v>
      </c>
      <c r="AF3607" s="152"/>
      <c r="AG3607" s="156">
        <v>40587</v>
      </c>
      <c r="AH3607" s="159">
        <v>322.94049000000001</v>
      </c>
      <c r="AI3607" s="155">
        <f t="shared" si="613"/>
        <v>342.26911333333334</v>
      </c>
      <c r="AJ3607" s="158">
        <f t="shared" si="621"/>
        <v>2.6282953865586732E-2</v>
      </c>
      <c r="AK3607" s="155">
        <f t="shared" si="614"/>
        <v>3.1234211950695628E-2</v>
      </c>
      <c r="AL3607" s="158">
        <f t="shared" si="615"/>
        <v>3.2336130359177206E-2</v>
      </c>
    </row>
    <row r="3608" spans="18:38" ht="14.25" x14ac:dyDescent="0.2">
      <c r="R3608" s="152" t="s">
        <v>88</v>
      </c>
      <c r="S3608" s="152"/>
      <c r="T3608" s="152" t="s">
        <v>27</v>
      </c>
      <c r="U3608" s="165">
        <v>40588</v>
      </c>
      <c r="V3608" s="152">
        <v>345.26143000000002</v>
      </c>
      <c r="W3608" s="152">
        <v>339.64100000000002</v>
      </c>
      <c r="X3608" s="152">
        <v>345.04214999999999</v>
      </c>
      <c r="Y3608" s="154">
        <f t="shared" si="616"/>
        <v>5.4011499999999728</v>
      </c>
      <c r="Z3608" s="154">
        <f t="shared" si="617"/>
        <v>-0.21928000000002612</v>
      </c>
      <c r="AA3608" s="154">
        <f t="shared" si="618"/>
        <v>-5.6204299999999989</v>
      </c>
      <c r="AB3608" s="155">
        <f t="shared" si="611"/>
        <v>12.416578666666664</v>
      </c>
      <c r="AC3608" s="155">
        <f t="shared" si="619"/>
        <v>5.6204299999999989</v>
      </c>
      <c r="AD3608" s="155">
        <f t="shared" si="612"/>
        <v>10.912113666666665</v>
      </c>
      <c r="AE3608" s="152">
        <f t="shared" si="620"/>
        <v>0</v>
      </c>
      <c r="AF3608" s="152"/>
      <c r="AG3608" s="156">
        <v>40588</v>
      </c>
      <c r="AH3608" s="159">
        <v>330.08037999999999</v>
      </c>
      <c r="AI3608" s="155">
        <f t="shared" si="613"/>
        <v>342.71763233333331</v>
      </c>
      <c r="AJ3608" s="158">
        <f t="shared" si="621"/>
        <v>1.7027458584481753E-2</v>
      </c>
      <c r="AK3608" s="155">
        <f t="shared" si="614"/>
        <v>3.0718831811353882E-2</v>
      </c>
      <c r="AL3608" s="158">
        <f t="shared" si="615"/>
        <v>3.1839954053059477E-2</v>
      </c>
    </row>
    <row r="3609" spans="18:38" ht="14.25" x14ac:dyDescent="0.2">
      <c r="R3609" s="152" t="s">
        <v>88</v>
      </c>
      <c r="S3609" s="152"/>
      <c r="T3609" s="152" t="s">
        <v>27</v>
      </c>
      <c r="U3609" s="165">
        <v>40589</v>
      </c>
      <c r="V3609" s="152">
        <v>339.08289000000002</v>
      </c>
      <c r="W3609" s="152">
        <v>324.92887999999999</v>
      </c>
      <c r="X3609" s="152">
        <v>347.58467999999999</v>
      </c>
      <c r="Y3609" s="154">
        <f t="shared" si="616"/>
        <v>22.655799999999999</v>
      </c>
      <c r="Z3609" s="154">
        <f t="shared" si="617"/>
        <v>8.5017899999999713</v>
      </c>
      <c r="AA3609" s="154">
        <f t="shared" si="618"/>
        <v>-14.154010000000028</v>
      </c>
      <c r="AB3609" s="155">
        <f t="shared" si="611"/>
        <v>12.882207333333332</v>
      </c>
      <c r="AC3609" s="155">
        <f t="shared" si="619"/>
        <v>14.154010000000028</v>
      </c>
      <c r="AD3609" s="155">
        <f t="shared" si="612"/>
        <v>11.264554333333333</v>
      </c>
      <c r="AE3609" s="152">
        <f t="shared" si="620"/>
        <v>0</v>
      </c>
      <c r="AF3609" s="152"/>
      <c r="AG3609" s="156">
        <v>40589</v>
      </c>
      <c r="AH3609" s="159">
        <v>334.08499999999998</v>
      </c>
      <c r="AI3609" s="155">
        <f t="shared" si="613"/>
        <v>343.52677566666659</v>
      </c>
      <c r="AJ3609" s="158">
        <f t="shared" si="621"/>
        <v>4.2366493557028984E-2</v>
      </c>
      <c r="AK3609" s="155">
        <f t="shared" si="614"/>
        <v>3.1745781819369386E-2</v>
      </c>
      <c r="AL3609" s="158">
        <f t="shared" si="615"/>
        <v>3.2790906360858574E-2</v>
      </c>
    </row>
    <row r="3610" spans="18:38" ht="14.25" x14ac:dyDescent="0.2">
      <c r="R3610" s="152" t="s">
        <v>88</v>
      </c>
      <c r="S3610" s="152"/>
      <c r="T3610" s="152" t="s">
        <v>27</v>
      </c>
      <c r="U3610" s="165">
        <v>40590</v>
      </c>
      <c r="V3610" s="152">
        <v>348.94628</v>
      </c>
      <c r="W3610" s="152">
        <v>347.43880999999999</v>
      </c>
      <c r="X3610" s="152">
        <v>350.11009000000001</v>
      </c>
      <c r="Y3610" s="154">
        <f t="shared" si="616"/>
        <v>2.6712800000000243</v>
      </c>
      <c r="Z3610" s="154">
        <f t="shared" si="617"/>
        <v>1.1638100000000122</v>
      </c>
      <c r="AA3610" s="154">
        <f t="shared" si="618"/>
        <v>-1.5074700000000121</v>
      </c>
      <c r="AB3610" s="155">
        <f t="shared" si="611"/>
        <v>12.617926666666667</v>
      </c>
      <c r="AC3610" s="155">
        <f t="shared" si="619"/>
        <v>1.5074700000000121</v>
      </c>
      <c r="AD3610" s="155">
        <f t="shared" si="612"/>
        <v>10.957829333333333</v>
      </c>
      <c r="AE3610" s="152">
        <f t="shared" si="620"/>
        <v>0</v>
      </c>
      <c r="AF3610" s="152"/>
      <c r="AG3610" s="156">
        <v>40590</v>
      </c>
      <c r="AH3610" s="159">
        <v>324.81376999999998</v>
      </c>
      <c r="AI3610" s="155">
        <f t="shared" si="613"/>
        <v>342.32967100000002</v>
      </c>
      <c r="AJ3610" s="158">
        <f t="shared" si="621"/>
        <v>4.6410286115641346E-3</v>
      </c>
      <c r="AK3610" s="155">
        <f t="shared" si="614"/>
        <v>3.0910886515908485E-2</v>
      </c>
      <c r="AL3610" s="158">
        <f t="shared" si="615"/>
        <v>3.2009581002206883E-2</v>
      </c>
    </row>
    <row r="3611" spans="18:38" ht="14.25" x14ac:dyDescent="0.2">
      <c r="R3611" s="152" t="s">
        <v>88</v>
      </c>
      <c r="S3611" s="152"/>
      <c r="T3611" s="152" t="s">
        <v>27</v>
      </c>
      <c r="U3611" s="165">
        <v>40591</v>
      </c>
      <c r="V3611" s="152">
        <v>349.44970000000001</v>
      </c>
      <c r="W3611" s="152">
        <v>331.44551999999999</v>
      </c>
      <c r="X3611" s="152">
        <v>349.96211</v>
      </c>
      <c r="Y3611" s="154">
        <f t="shared" si="616"/>
        <v>18.516590000000008</v>
      </c>
      <c r="Z3611" s="154">
        <f t="shared" si="617"/>
        <v>0.51240999999998849</v>
      </c>
      <c r="AA3611" s="154">
        <f t="shared" si="618"/>
        <v>-18.004180000000019</v>
      </c>
      <c r="AB3611" s="155">
        <f t="shared" si="611"/>
        <v>12.754396666666668</v>
      </c>
      <c r="AC3611" s="155">
        <f t="shared" si="619"/>
        <v>18.004180000000019</v>
      </c>
      <c r="AD3611" s="155">
        <f t="shared" si="612"/>
        <v>11.070842333333333</v>
      </c>
      <c r="AE3611" s="152">
        <f t="shared" si="620"/>
        <v>0</v>
      </c>
      <c r="AF3611" s="152"/>
      <c r="AG3611" s="156">
        <v>40591</v>
      </c>
      <c r="AH3611" s="159">
        <v>326.61896000000002</v>
      </c>
      <c r="AI3611" s="155">
        <f t="shared" si="613"/>
        <v>341.31190933333335</v>
      </c>
      <c r="AJ3611" s="158">
        <f t="shared" si="621"/>
        <v>5.5122886926098895E-2</v>
      </c>
      <c r="AK3611" s="155">
        <f t="shared" si="614"/>
        <v>3.1384396537513543E-2</v>
      </c>
      <c r="AL3611" s="158">
        <f t="shared" si="615"/>
        <v>3.2436144273305399E-2</v>
      </c>
    </row>
    <row r="3612" spans="18:38" ht="14.25" x14ac:dyDescent="0.2">
      <c r="R3612" s="152" t="s">
        <v>88</v>
      </c>
      <c r="S3612" s="152"/>
      <c r="T3612" s="152" t="s">
        <v>27</v>
      </c>
      <c r="U3612" s="165">
        <v>40592</v>
      </c>
      <c r="V3612" s="152">
        <v>350.55153999999999</v>
      </c>
      <c r="W3612" s="152">
        <v>334.42101000000002</v>
      </c>
      <c r="X3612" s="152">
        <v>350.33699000000001</v>
      </c>
      <c r="Y3612" s="154">
        <f t="shared" si="616"/>
        <v>15.91597999999999</v>
      </c>
      <c r="Z3612" s="154">
        <f t="shared" si="617"/>
        <v>-0.21454999999997426</v>
      </c>
      <c r="AA3612" s="154">
        <f t="shared" si="618"/>
        <v>-16.130529999999965</v>
      </c>
      <c r="AB3612" s="155">
        <f t="shared" si="611"/>
        <v>12.839332000000001</v>
      </c>
      <c r="AC3612" s="155">
        <f t="shared" si="619"/>
        <v>16.130529999999965</v>
      </c>
      <c r="AD3612" s="155">
        <f t="shared" si="612"/>
        <v>11.152934666666665</v>
      </c>
      <c r="AE3612" s="152">
        <f t="shared" si="620"/>
        <v>0</v>
      </c>
      <c r="AF3612" s="152"/>
      <c r="AG3612" s="156">
        <v>40592</v>
      </c>
      <c r="AH3612" s="159">
        <v>327.07506000000006</v>
      </c>
      <c r="AI3612" s="155">
        <f t="shared" si="613"/>
        <v>339.7880996666666</v>
      </c>
      <c r="AJ3612" s="158">
        <f t="shared" si="621"/>
        <v>4.9317517514175374E-2</v>
      </c>
      <c r="AK3612" s="155">
        <f t="shared" si="614"/>
        <v>3.1806197329991751E-2</v>
      </c>
      <c r="AL3612" s="158">
        <f t="shared" si="615"/>
        <v>3.2823205632003402E-2</v>
      </c>
    </row>
    <row r="3613" spans="18:38" ht="14.25" x14ac:dyDescent="0.2">
      <c r="R3613" s="152" t="s">
        <v>88</v>
      </c>
      <c r="S3613" s="152"/>
      <c r="T3613" s="152" t="s">
        <v>27</v>
      </c>
      <c r="U3613" s="165">
        <v>40593</v>
      </c>
      <c r="V3613" s="152">
        <v>349.27258999999998</v>
      </c>
      <c r="W3613" s="152">
        <v>334.91798999999997</v>
      </c>
      <c r="X3613" s="152">
        <v>349.97951</v>
      </c>
      <c r="Y3613" s="154">
        <f t="shared" si="616"/>
        <v>15.06152000000003</v>
      </c>
      <c r="Z3613" s="154">
        <f t="shared" si="617"/>
        <v>0.70692000000002508</v>
      </c>
      <c r="AA3613" s="154">
        <f t="shared" si="618"/>
        <v>-14.354600000000005</v>
      </c>
      <c r="AB3613" s="155">
        <f t="shared" si="611"/>
        <v>12.909304666666667</v>
      </c>
      <c r="AC3613" s="155">
        <f t="shared" si="619"/>
        <v>14.354600000000005</v>
      </c>
      <c r="AD3613" s="155">
        <f t="shared" si="612"/>
        <v>11.201410666666666</v>
      </c>
      <c r="AE3613" s="152">
        <f t="shared" si="620"/>
        <v>0</v>
      </c>
      <c r="AF3613" s="152"/>
      <c r="AG3613" s="156">
        <v>40593</v>
      </c>
      <c r="AH3613" s="159">
        <v>319.91011000000003</v>
      </c>
      <c r="AI3613" s="155">
        <f t="shared" si="613"/>
        <v>337.45146133333333</v>
      </c>
      <c r="AJ3613" s="158">
        <f t="shared" si="621"/>
        <v>4.4870729468349732E-2</v>
      </c>
      <c r="AK3613" s="155">
        <f t="shared" si="614"/>
        <v>3.2199323038136142E-2</v>
      </c>
      <c r="AL3613" s="158">
        <f t="shared" si="615"/>
        <v>3.3194138861950141E-2</v>
      </c>
    </row>
    <row r="3614" spans="18:38" ht="14.25" x14ac:dyDescent="0.2">
      <c r="R3614" s="152" t="s">
        <v>88</v>
      </c>
      <c r="S3614" s="152"/>
      <c r="T3614" s="152" t="s">
        <v>27</v>
      </c>
      <c r="U3614" s="165">
        <v>40594</v>
      </c>
      <c r="V3614" s="152">
        <v>346.52821999999998</v>
      </c>
      <c r="W3614" s="152">
        <v>332.60462000000001</v>
      </c>
      <c r="X3614" s="152">
        <v>346.98223000000002</v>
      </c>
      <c r="Y3614" s="154">
        <f t="shared" si="616"/>
        <v>14.377610000000004</v>
      </c>
      <c r="Z3614" s="154">
        <f t="shared" si="617"/>
        <v>0.45401000000003933</v>
      </c>
      <c r="AA3614" s="154">
        <f t="shared" si="618"/>
        <v>-13.923599999999965</v>
      </c>
      <c r="AB3614" s="155">
        <f t="shared" ref="AB3614:AB3677" si="622">AVERAGE(Y3585:Y3614)</f>
        <v>12.507886666666669</v>
      </c>
      <c r="AC3614" s="155">
        <f t="shared" si="619"/>
        <v>13.923599999999965</v>
      </c>
      <c r="AD3614" s="155">
        <f t="shared" ref="AD3614:AD3677" si="623">AVERAGE(AC3585:AC3614)</f>
        <v>10.807118999999998</v>
      </c>
      <c r="AE3614" s="152">
        <f t="shared" si="620"/>
        <v>0</v>
      </c>
      <c r="AF3614" s="152"/>
      <c r="AG3614" s="156">
        <v>40594</v>
      </c>
      <c r="AH3614" s="159">
        <v>311.97366</v>
      </c>
      <c r="AI3614" s="155">
        <f t="shared" ref="AI3614:AI3677" si="624">AVERAGE(AH3585:AH3614)</f>
        <v>334.71988099999999</v>
      </c>
      <c r="AJ3614" s="158">
        <f t="shared" si="621"/>
        <v>4.4630690937177087E-2</v>
      </c>
      <c r="AK3614" s="155">
        <f t="shared" ref="AK3614:AK3677" si="625">AVERAGE(AJ3585:AJ3614)</f>
        <v>3.1507866373887153E-2</v>
      </c>
      <c r="AL3614" s="158">
        <f t="shared" ref="AL3614:AL3677" si="626">AD3614/AI3614</f>
        <v>3.2287054380256544E-2</v>
      </c>
    </row>
    <row r="3615" spans="18:38" ht="14.25" x14ac:dyDescent="0.2">
      <c r="R3615" s="152" t="s">
        <v>88</v>
      </c>
      <c r="S3615" s="152"/>
      <c r="T3615" s="152" t="s">
        <v>27</v>
      </c>
      <c r="U3615" s="165">
        <v>40595</v>
      </c>
      <c r="V3615" s="152">
        <v>348.03793000000002</v>
      </c>
      <c r="W3615" s="152">
        <v>334.53194999999999</v>
      </c>
      <c r="X3615" s="152">
        <v>347.96802000000002</v>
      </c>
      <c r="Y3615" s="154">
        <f t="shared" si="616"/>
        <v>13.436070000000029</v>
      </c>
      <c r="Z3615" s="154">
        <f t="shared" si="617"/>
        <v>-6.9909999999993033E-2</v>
      </c>
      <c r="AA3615" s="154">
        <f t="shared" si="618"/>
        <v>-13.505980000000022</v>
      </c>
      <c r="AB3615" s="155">
        <f t="shared" si="622"/>
        <v>12.219836666666671</v>
      </c>
      <c r="AC3615" s="155">
        <f t="shared" si="619"/>
        <v>13.505980000000022</v>
      </c>
      <c r="AD3615" s="155">
        <f t="shared" si="623"/>
        <v>10.552493</v>
      </c>
      <c r="AE3615" s="152">
        <f t="shared" si="620"/>
        <v>0</v>
      </c>
      <c r="AF3615" s="152"/>
      <c r="AG3615" s="156">
        <v>40595</v>
      </c>
      <c r="AH3615" s="159">
        <v>350.04671000000002</v>
      </c>
      <c r="AI3615" s="155">
        <f t="shared" si="624"/>
        <v>334.42911233333336</v>
      </c>
      <c r="AJ3615" s="158">
        <f t="shared" si="621"/>
        <v>3.8583365060051618E-2</v>
      </c>
      <c r="AK3615" s="155">
        <f t="shared" si="625"/>
        <v>3.0829416886947455E-2</v>
      </c>
      <c r="AL3615" s="158">
        <f t="shared" si="626"/>
        <v>3.1553751186236691E-2</v>
      </c>
    </row>
    <row r="3616" spans="18:38" ht="14.25" x14ac:dyDescent="0.2">
      <c r="R3616" s="152" t="s">
        <v>88</v>
      </c>
      <c r="S3616" s="152"/>
      <c r="T3616" s="152" t="s">
        <v>27</v>
      </c>
      <c r="U3616" s="165">
        <v>40596</v>
      </c>
      <c r="V3616" s="152">
        <v>345.53106000000002</v>
      </c>
      <c r="W3616" s="152">
        <v>336.34759000000003</v>
      </c>
      <c r="X3616" s="152">
        <v>349.00806</v>
      </c>
      <c r="Y3616" s="154">
        <f t="shared" si="616"/>
        <v>12.660469999999975</v>
      </c>
      <c r="Z3616" s="154">
        <f t="shared" si="617"/>
        <v>3.4769999999999754</v>
      </c>
      <c r="AA3616" s="154">
        <f t="shared" si="618"/>
        <v>-9.1834699999999998</v>
      </c>
      <c r="AB3616" s="155">
        <f t="shared" si="622"/>
        <v>12.047433333333336</v>
      </c>
      <c r="AC3616" s="155">
        <f t="shared" si="619"/>
        <v>9.1834699999999998</v>
      </c>
      <c r="AD3616" s="155">
        <f t="shared" si="623"/>
        <v>10.297083666666667</v>
      </c>
      <c r="AE3616" s="152">
        <f t="shared" si="620"/>
        <v>0</v>
      </c>
      <c r="AF3616" s="152"/>
      <c r="AG3616" s="156">
        <v>40596</v>
      </c>
      <c r="AH3616" s="159">
        <v>328.08893</v>
      </c>
      <c r="AI3616" s="155">
        <f t="shared" si="624"/>
        <v>333.95945733333332</v>
      </c>
      <c r="AJ3616" s="158">
        <f t="shared" si="621"/>
        <v>2.7990795056693926E-2</v>
      </c>
      <c r="AK3616" s="155">
        <f t="shared" si="625"/>
        <v>3.0121414309810735E-2</v>
      </c>
      <c r="AL3616" s="158">
        <f t="shared" si="626"/>
        <v>3.0833334527756433E-2</v>
      </c>
    </row>
    <row r="3617" spans="18:38" ht="14.25" x14ac:dyDescent="0.2">
      <c r="R3617" s="152" t="s">
        <v>88</v>
      </c>
      <c r="S3617" s="152"/>
      <c r="T3617" s="152" t="s">
        <v>27</v>
      </c>
      <c r="U3617" s="165">
        <v>40597</v>
      </c>
      <c r="V3617" s="152">
        <v>350.23566</v>
      </c>
      <c r="W3617" s="152">
        <v>343.32265999999998</v>
      </c>
      <c r="X3617" s="152">
        <v>353.60840999999999</v>
      </c>
      <c r="Y3617" s="154">
        <f t="shared" si="616"/>
        <v>10.285750000000007</v>
      </c>
      <c r="Z3617" s="154">
        <f t="shared" si="617"/>
        <v>3.3727499999999964</v>
      </c>
      <c r="AA3617" s="154">
        <f t="shared" si="618"/>
        <v>-6.9130000000000109</v>
      </c>
      <c r="AB3617" s="155">
        <f t="shared" si="622"/>
        <v>11.887908000000003</v>
      </c>
      <c r="AC3617" s="155">
        <f t="shared" si="619"/>
        <v>6.9130000000000109</v>
      </c>
      <c r="AD3617" s="155">
        <f t="shared" si="623"/>
        <v>10.021719666666666</v>
      </c>
      <c r="AE3617" s="152">
        <f t="shared" si="620"/>
        <v>0</v>
      </c>
      <c r="AF3617" s="152"/>
      <c r="AG3617" s="156">
        <v>40597</v>
      </c>
      <c r="AH3617" s="159">
        <v>310.21789999999999</v>
      </c>
      <c r="AI3617" s="155">
        <f t="shared" si="624"/>
        <v>332.62416133333335</v>
      </c>
      <c r="AJ3617" s="158">
        <f t="shared" si="621"/>
        <v>2.2284336268152197E-2</v>
      </c>
      <c r="AK3617" s="155">
        <f t="shared" si="625"/>
        <v>2.9420232190577822E-2</v>
      </c>
      <c r="AL3617" s="158">
        <f t="shared" si="626"/>
        <v>3.0129259481615284E-2</v>
      </c>
    </row>
    <row r="3618" spans="18:38" ht="14.25" x14ac:dyDescent="0.2">
      <c r="R3618" s="152" t="s">
        <v>88</v>
      </c>
      <c r="S3618" s="152"/>
      <c r="T3618" s="152" t="s">
        <v>27</v>
      </c>
      <c r="U3618" s="165">
        <v>40598</v>
      </c>
      <c r="V3618" s="152">
        <v>344.85043000000002</v>
      </c>
      <c r="W3618" s="152">
        <v>340.67385000000002</v>
      </c>
      <c r="X3618" s="152">
        <v>346.28888000000001</v>
      </c>
      <c r="Y3618" s="154">
        <f t="shared" si="616"/>
        <v>5.6150299999999902</v>
      </c>
      <c r="Z3618" s="154">
        <f t="shared" si="617"/>
        <v>1.4384499999999889</v>
      </c>
      <c r="AA3618" s="154">
        <f t="shared" si="618"/>
        <v>-4.1765800000000013</v>
      </c>
      <c r="AB3618" s="155">
        <f t="shared" si="622"/>
        <v>11.714868666666669</v>
      </c>
      <c r="AC3618" s="155">
        <f t="shared" si="619"/>
        <v>4.1765800000000013</v>
      </c>
      <c r="AD3618" s="155">
        <f t="shared" si="623"/>
        <v>9.8158670000000008</v>
      </c>
      <c r="AE3618" s="152">
        <f t="shared" si="620"/>
        <v>0</v>
      </c>
      <c r="AF3618" s="152"/>
      <c r="AG3618" s="156">
        <v>40598</v>
      </c>
      <c r="AH3618" s="159">
        <v>285.50558000000007</v>
      </c>
      <c r="AI3618" s="155">
        <f t="shared" si="624"/>
        <v>330.84744166666667</v>
      </c>
      <c r="AJ3618" s="158">
        <f t="shared" si="621"/>
        <v>1.4628715838058227E-2</v>
      </c>
      <c r="AK3618" s="155">
        <f t="shared" si="625"/>
        <v>2.8889365209400563E-2</v>
      </c>
      <c r="AL3618" s="158">
        <f t="shared" si="626"/>
        <v>2.9668861728390276E-2</v>
      </c>
    </row>
    <row r="3619" spans="18:38" ht="14.25" x14ac:dyDescent="0.2">
      <c r="R3619" s="152" t="s">
        <v>88</v>
      </c>
      <c r="S3619" s="152"/>
      <c r="T3619" s="152" t="s">
        <v>27</v>
      </c>
      <c r="U3619" s="165">
        <v>40599</v>
      </c>
      <c r="V3619" s="152">
        <v>342.35559000000001</v>
      </c>
      <c r="W3619" s="152">
        <v>338.22217000000001</v>
      </c>
      <c r="X3619" s="152">
        <v>342.09616999999997</v>
      </c>
      <c r="Y3619" s="154">
        <f t="shared" si="616"/>
        <v>3.8739999999999668</v>
      </c>
      <c r="Z3619" s="154">
        <f t="shared" si="617"/>
        <v>-0.25942000000003418</v>
      </c>
      <c r="AA3619" s="154">
        <f t="shared" si="618"/>
        <v>-4.133420000000001</v>
      </c>
      <c r="AB3619" s="155">
        <f t="shared" si="622"/>
        <v>11.31139266666667</v>
      </c>
      <c r="AC3619" s="155">
        <f t="shared" si="619"/>
        <v>4.133420000000001</v>
      </c>
      <c r="AD3619" s="155">
        <f t="shared" si="623"/>
        <v>9.4404130000000031</v>
      </c>
      <c r="AE3619" s="152">
        <f t="shared" si="620"/>
        <v>0</v>
      </c>
      <c r="AF3619" s="152"/>
      <c r="AG3619" s="156">
        <v>40599</v>
      </c>
      <c r="AH3619" s="159">
        <v>283.51673</v>
      </c>
      <c r="AI3619" s="155">
        <f t="shared" si="624"/>
        <v>328.70266566666663</v>
      </c>
      <c r="AJ3619" s="158">
        <f t="shared" si="621"/>
        <v>1.4579104379484065E-2</v>
      </c>
      <c r="AK3619" s="155">
        <f t="shared" si="625"/>
        <v>2.7899929583197404E-2</v>
      </c>
      <c r="AL3619" s="158">
        <f t="shared" si="626"/>
        <v>2.872022038778782E-2</v>
      </c>
    </row>
    <row r="3620" spans="18:38" ht="14.25" x14ac:dyDescent="0.2">
      <c r="R3620" s="152" t="s">
        <v>88</v>
      </c>
      <c r="S3620" s="152"/>
      <c r="T3620" s="152" t="s">
        <v>27</v>
      </c>
      <c r="U3620" s="165">
        <v>40600</v>
      </c>
      <c r="V3620" s="152">
        <v>342.32823000000002</v>
      </c>
      <c r="W3620" s="152">
        <v>339.69785999999999</v>
      </c>
      <c r="X3620" s="152">
        <v>344.06842999999998</v>
      </c>
      <c r="Y3620" s="154">
        <f t="shared" si="616"/>
        <v>4.3705699999999865</v>
      </c>
      <c r="Z3620" s="154">
        <f t="shared" si="617"/>
        <v>1.7401999999999589</v>
      </c>
      <c r="AA3620" s="154">
        <f t="shared" si="618"/>
        <v>-2.6303700000000276</v>
      </c>
      <c r="AB3620" s="155">
        <f t="shared" si="622"/>
        <v>10.775274000000001</v>
      </c>
      <c r="AC3620" s="155">
        <f t="shared" si="619"/>
        <v>2.6303700000000276</v>
      </c>
      <c r="AD3620" s="155">
        <f t="shared" si="623"/>
        <v>8.8502043333333358</v>
      </c>
      <c r="AE3620" s="152">
        <f t="shared" si="620"/>
        <v>0</v>
      </c>
      <c r="AF3620" s="152"/>
      <c r="AG3620" s="156">
        <v>40600</v>
      </c>
      <c r="AH3620" s="159">
        <v>265.57574999999997</v>
      </c>
      <c r="AI3620" s="155">
        <f t="shared" si="624"/>
        <v>324.71230199999997</v>
      </c>
      <c r="AJ3620" s="158">
        <f t="shared" si="621"/>
        <v>9.9044058051235024E-3</v>
      </c>
      <c r="AK3620" s="155">
        <f t="shared" si="625"/>
        <v>2.6470639283860335E-2</v>
      </c>
      <c r="AL3620" s="158">
        <f t="shared" si="626"/>
        <v>2.7255525210539564E-2</v>
      </c>
    </row>
    <row r="3621" spans="18:38" ht="14.25" x14ac:dyDescent="0.2">
      <c r="R3621" s="152" t="s">
        <v>88</v>
      </c>
      <c r="S3621" s="152"/>
      <c r="T3621" s="152" t="s">
        <v>27</v>
      </c>
      <c r="U3621" s="165">
        <v>40601</v>
      </c>
      <c r="V3621" s="152">
        <v>344.29376999999999</v>
      </c>
      <c r="W3621" s="152">
        <v>337.96776</v>
      </c>
      <c r="X3621" s="152">
        <v>344.53958999999998</v>
      </c>
      <c r="Y3621" s="154">
        <f t="shared" si="616"/>
        <v>6.5718299999999772</v>
      </c>
      <c r="Z3621" s="154">
        <f t="shared" si="617"/>
        <v>0.24581999999998061</v>
      </c>
      <c r="AA3621" s="154">
        <f t="shared" si="618"/>
        <v>-6.3260099999999966</v>
      </c>
      <c r="AB3621" s="155">
        <f t="shared" si="622"/>
        <v>10.248113</v>
      </c>
      <c r="AC3621" s="155">
        <f t="shared" si="619"/>
        <v>6.3260099999999966</v>
      </c>
      <c r="AD3621" s="155">
        <f t="shared" si="623"/>
        <v>8.6944160000000021</v>
      </c>
      <c r="AE3621" s="152">
        <f t="shared" si="620"/>
        <v>0</v>
      </c>
      <c r="AF3621" s="152"/>
      <c r="AG3621" s="156">
        <v>40601</v>
      </c>
      <c r="AH3621" s="159">
        <v>395.11077</v>
      </c>
      <c r="AI3621" s="155">
        <f t="shared" si="624"/>
        <v>324.80358233333328</v>
      </c>
      <c r="AJ3621" s="158">
        <f t="shared" si="621"/>
        <v>1.60107252960986E-2</v>
      </c>
      <c r="AK3621" s="155">
        <f t="shared" si="625"/>
        <v>2.6069872528334363E-2</v>
      </c>
      <c r="AL3621" s="158">
        <f t="shared" si="626"/>
        <v>2.6768226931306628E-2</v>
      </c>
    </row>
    <row r="3622" spans="18:38" ht="14.25" x14ac:dyDescent="0.2">
      <c r="R3622" s="152" t="s">
        <v>88</v>
      </c>
      <c r="S3622" s="152"/>
      <c r="T3622" s="152" t="s">
        <v>27</v>
      </c>
      <c r="U3622" s="165">
        <v>40602</v>
      </c>
      <c r="V3622" s="152">
        <v>343.94389000000001</v>
      </c>
      <c r="W3622" s="152">
        <v>331.63927999999999</v>
      </c>
      <c r="X3622" s="152">
        <v>347.24905999999999</v>
      </c>
      <c r="Y3622" s="154">
        <f t="shared" si="616"/>
        <v>15.609780000000001</v>
      </c>
      <c r="Z3622" s="154">
        <f t="shared" si="617"/>
        <v>3.3051699999999755</v>
      </c>
      <c r="AA3622" s="154">
        <f t="shared" si="618"/>
        <v>-12.304610000000025</v>
      </c>
      <c r="AB3622" s="155">
        <f t="shared" si="622"/>
        <v>10.091220666666667</v>
      </c>
      <c r="AC3622" s="155">
        <f t="shared" si="619"/>
        <v>12.304610000000025</v>
      </c>
      <c r="AD3622" s="155">
        <f t="shared" si="623"/>
        <v>8.4756846666666696</v>
      </c>
      <c r="AE3622" s="152">
        <f t="shared" si="620"/>
        <v>0</v>
      </c>
      <c r="AF3622" s="152"/>
      <c r="AG3622" s="156">
        <v>40602</v>
      </c>
      <c r="AH3622" s="159">
        <v>342.60575</v>
      </c>
      <c r="AI3622" s="155">
        <f t="shared" si="624"/>
        <v>323.42614899999995</v>
      </c>
      <c r="AJ3622" s="158">
        <f t="shared" si="621"/>
        <v>3.5914779597248515E-2</v>
      </c>
      <c r="AK3622" s="155">
        <f t="shared" si="625"/>
        <v>2.5629006563603243E-2</v>
      </c>
      <c r="AL3622" s="158">
        <f t="shared" si="626"/>
        <v>2.620593508865194E-2</v>
      </c>
    </row>
    <row r="3623" spans="18:38" ht="14.25" x14ac:dyDescent="0.2">
      <c r="R3623" s="152" t="s">
        <v>88</v>
      </c>
      <c r="S3623" s="152"/>
      <c r="T3623" s="152" t="s">
        <v>27</v>
      </c>
      <c r="U3623" s="165">
        <v>40603</v>
      </c>
      <c r="V3623" s="152">
        <v>348.24693000000002</v>
      </c>
      <c r="W3623" s="152">
        <v>341.64033999999998</v>
      </c>
      <c r="X3623" s="152">
        <v>349.18373000000003</v>
      </c>
      <c r="Y3623" s="154">
        <f t="shared" si="616"/>
        <v>7.5433900000000449</v>
      </c>
      <c r="Z3623" s="154">
        <f t="shared" si="617"/>
        <v>0.93680000000000518</v>
      </c>
      <c r="AA3623" s="154">
        <f t="shared" si="618"/>
        <v>-6.6065900000000397</v>
      </c>
      <c r="AB3623" s="155">
        <f t="shared" si="622"/>
        <v>10.122991333333335</v>
      </c>
      <c r="AC3623" s="155">
        <f t="shared" si="619"/>
        <v>6.6065900000000397</v>
      </c>
      <c r="AD3623" s="155">
        <f t="shared" si="623"/>
        <v>8.6219496666666693</v>
      </c>
      <c r="AE3623" s="152">
        <f t="shared" si="620"/>
        <v>0</v>
      </c>
      <c r="AF3623" s="152"/>
      <c r="AG3623" s="156">
        <v>40603</v>
      </c>
      <c r="AH3623" s="159">
        <v>350.93848000000003</v>
      </c>
      <c r="AI3623" s="155">
        <f t="shared" si="624"/>
        <v>322.72715733333331</v>
      </c>
      <c r="AJ3623" s="158">
        <f t="shared" si="621"/>
        <v>1.8825493288738355E-2</v>
      </c>
      <c r="AK3623" s="155">
        <f t="shared" si="625"/>
        <v>2.6057671083691218E-2</v>
      </c>
      <c r="AL3623" s="158">
        <f t="shared" si="626"/>
        <v>2.6715909928092498E-2</v>
      </c>
    </row>
    <row r="3624" spans="18:38" ht="14.25" x14ac:dyDescent="0.2">
      <c r="R3624" s="152" t="s">
        <v>88</v>
      </c>
      <c r="S3624" s="152"/>
      <c r="T3624" s="152" t="s">
        <v>27</v>
      </c>
      <c r="U3624" s="165">
        <v>40604</v>
      </c>
      <c r="V3624" s="152">
        <v>349.78163999999998</v>
      </c>
      <c r="W3624" s="152">
        <v>339.76758000000001</v>
      </c>
      <c r="X3624" s="152">
        <v>350.21161999999998</v>
      </c>
      <c r="Y3624" s="154">
        <f t="shared" si="616"/>
        <v>10.444039999999973</v>
      </c>
      <c r="Z3624" s="154">
        <f t="shared" si="617"/>
        <v>0.42998000000000047</v>
      </c>
      <c r="AA3624" s="154">
        <f t="shared" si="618"/>
        <v>-10.014059999999972</v>
      </c>
      <c r="AB3624" s="155">
        <f t="shared" si="622"/>
        <v>9.7784983333333351</v>
      </c>
      <c r="AC3624" s="155">
        <f t="shared" si="619"/>
        <v>10.014059999999972</v>
      </c>
      <c r="AD3624" s="155">
        <f t="shared" si="623"/>
        <v>8.2602220000000024</v>
      </c>
      <c r="AE3624" s="152">
        <f t="shared" si="620"/>
        <v>0</v>
      </c>
      <c r="AF3624" s="152"/>
      <c r="AG3624" s="156">
        <v>40604</v>
      </c>
      <c r="AH3624" s="159">
        <v>346.98097999999999</v>
      </c>
      <c r="AI3624" s="155">
        <f t="shared" si="624"/>
        <v>321.21156866666666</v>
      </c>
      <c r="AJ3624" s="158">
        <f t="shared" si="621"/>
        <v>2.8860544459814404E-2</v>
      </c>
      <c r="AK3624" s="155">
        <f t="shared" si="625"/>
        <v>2.5247407216884236E-2</v>
      </c>
      <c r="AL3624" s="158">
        <f t="shared" si="626"/>
        <v>2.5715829707777263E-2</v>
      </c>
    </row>
    <row r="3625" spans="18:38" ht="14.25" x14ac:dyDescent="0.2">
      <c r="R3625" s="152" t="s">
        <v>88</v>
      </c>
      <c r="S3625" s="152"/>
      <c r="T3625" s="152" t="s">
        <v>27</v>
      </c>
      <c r="U3625" s="165">
        <v>40605</v>
      </c>
      <c r="V3625" s="152">
        <v>350.89274</v>
      </c>
      <c r="W3625" s="152">
        <v>332.81527999999997</v>
      </c>
      <c r="X3625" s="152">
        <v>350.95488</v>
      </c>
      <c r="Y3625" s="154">
        <f t="shared" si="616"/>
        <v>18.13960000000003</v>
      </c>
      <c r="Z3625" s="154">
        <f t="shared" si="617"/>
        <v>6.2139999999999418E-2</v>
      </c>
      <c r="AA3625" s="154">
        <f t="shared" si="618"/>
        <v>-18.077460000000031</v>
      </c>
      <c r="AB3625" s="155">
        <f t="shared" si="622"/>
        <v>9.9646889999999999</v>
      </c>
      <c r="AC3625" s="155">
        <f t="shared" si="619"/>
        <v>18.077460000000031</v>
      </c>
      <c r="AD3625" s="155">
        <f t="shared" si="623"/>
        <v>8.5287903333333368</v>
      </c>
      <c r="AE3625" s="152">
        <f t="shared" si="620"/>
        <v>0</v>
      </c>
      <c r="AF3625" s="152"/>
      <c r="AG3625" s="156">
        <v>40605</v>
      </c>
      <c r="AH3625" s="159">
        <v>360.33703000000003</v>
      </c>
      <c r="AI3625" s="155">
        <f t="shared" si="624"/>
        <v>321.16251233333332</v>
      </c>
      <c r="AJ3625" s="158">
        <f t="shared" si="621"/>
        <v>5.0168199477028573E-2</v>
      </c>
      <c r="AK3625" s="155">
        <f t="shared" si="625"/>
        <v>2.5996503040914158E-2</v>
      </c>
      <c r="AL3625" s="158">
        <f t="shared" si="626"/>
        <v>2.655599581460908E-2</v>
      </c>
    </row>
    <row r="3626" spans="18:38" ht="14.25" x14ac:dyDescent="0.2">
      <c r="R3626" s="152" t="s">
        <v>88</v>
      </c>
      <c r="S3626" s="152"/>
      <c r="T3626" s="152" t="s">
        <v>27</v>
      </c>
      <c r="U3626" s="165">
        <v>40606</v>
      </c>
      <c r="V3626" s="152">
        <v>348.96677</v>
      </c>
      <c r="W3626" s="152">
        <v>341.03444999999999</v>
      </c>
      <c r="X3626" s="152">
        <v>352.37362999999999</v>
      </c>
      <c r="Y3626" s="154">
        <f t="shared" si="616"/>
        <v>11.339179999999999</v>
      </c>
      <c r="Z3626" s="154">
        <f t="shared" si="617"/>
        <v>3.4068599999999947</v>
      </c>
      <c r="AA3626" s="154">
        <f t="shared" si="618"/>
        <v>-7.9323200000000043</v>
      </c>
      <c r="AB3626" s="155">
        <f t="shared" si="622"/>
        <v>9.8645560000000003</v>
      </c>
      <c r="AC3626" s="155">
        <f t="shared" si="619"/>
        <v>7.9323200000000043</v>
      </c>
      <c r="AD3626" s="155">
        <f t="shared" si="623"/>
        <v>8.3256396666666692</v>
      </c>
      <c r="AE3626" s="152">
        <f t="shared" si="620"/>
        <v>0</v>
      </c>
      <c r="AF3626" s="152"/>
      <c r="AG3626" s="156">
        <v>40606</v>
      </c>
      <c r="AH3626" s="159">
        <v>338.94884999999999</v>
      </c>
      <c r="AI3626" s="155">
        <f t="shared" si="624"/>
        <v>321.03363266666673</v>
      </c>
      <c r="AJ3626" s="158">
        <f t="shared" si="621"/>
        <v>2.340270515743011E-2</v>
      </c>
      <c r="AK3626" s="155">
        <f t="shared" si="625"/>
        <v>2.5412705967520106E-2</v>
      </c>
      <c r="AL3626" s="158">
        <f t="shared" si="626"/>
        <v>2.5933854959400114E-2</v>
      </c>
    </row>
    <row r="3627" spans="18:38" ht="14.25" x14ac:dyDescent="0.2">
      <c r="R3627" s="152" t="s">
        <v>88</v>
      </c>
      <c r="S3627" s="152"/>
      <c r="T3627" s="152" t="s">
        <v>27</v>
      </c>
      <c r="U3627" s="165">
        <v>40607</v>
      </c>
      <c r="V3627" s="152">
        <v>353.66676000000001</v>
      </c>
      <c r="W3627" s="152">
        <v>350.11203999999998</v>
      </c>
      <c r="X3627" s="152">
        <v>356.62599</v>
      </c>
      <c r="Y3627" s="154">
        <f t="shared" si="616"/>
        <v>6.5139500000000226</v>
      </c>
      <c r="Z3627" s="154">
        <f t="shared" si="617"/>
        <v>2.9592299999999909</v>
      </c>
      <c r="AA3627" s="154">
        <f t="shared" si="618"/>
        <v>-3.5547200000000316</v>
      </c>
      <c r="AB3627" s="155">
        <f t="shared" si="622"/>
        <v>9.6020876666666695</v>
      </c>
      <c r="AC3627" s="155">
        <f t="shared" si="619"/>
        <v>3.5547200000000316</v>
      </c>
      <c r="AD3627" s="155">
        <f t="shared" si="623"/>
        <v>7.9561650000000039</v>
      </c>
      <c r="AE3627" s="152">
        <f t="shared" si="620"/>
        <v>0</v>
      </c>
      <c r="AF3627" s="152"/>
      <c r="AG3627" s="156">
        <v>40607</v>
      </c>
      <c r="AH3627" s="159">
        <v>315.08375999999993</v>
      </c>
      <c r="AI3627" s="155">
        <f t="shared" si="624"/>
        <v>320.41239966666666</v>
      </c>
      <c r="AJ3627" s="158">
        <f t="shared" si="621"/>
        <v>1.1281825505700555E-2</v>
      </c>
      <c r="AK3627" s="155">
        <f t="shared" si="625"/>
        <v>2.432657025566437E-2</v>
      </c>
      <c r="AL3627" s="158">
        <f t="shared" si="626"/>
        <v>2.4831014680695908E-2</v>
      </c>
    </row>
    <row r="3628" spans="18:38" ht="14.25" x14ac:dyDescent="0.2">
      <c r="R3628" s="152" t="s">
        <v>88</v>
      </c>
      <c r="S3628" s="152"/>
      <c r="T3628" s="152" t="s">
        <v>27</v>
      </c>
      <c r="U3628" s="165">
        <v>40608</v>
      </c>
      <c r="V3628" s="152">
        <v>350.22514999999999</v>
      </c>
      <c r="W3628" s="152">
        <v>345.14037999999999</v>
      </c>
      <c r="X3628" s="152">
        <v>350.59307000000001</v>
      </c>
      <c r="Y3628" s="154">
        <f t="shared" si="616"/>
        <v>5.4526900000000182</v>
      </c>
      <c r="Z3628" s="154">
        <f t="shared" si="617"/>
        <v>0.36792000000002645</v>
      </c>
      <c r="AA3628" s="154">
        <f t="shared" si="618"/>
        <v>-5.0847699999999918</v>
      </c>
      <c r="AB3628" s="155">
        <f t="shared" si="622"/>
        <v>9.6566130000000019</v>
      </c>
      <c r="AC3628" s="155">
        <f t="shared" si="619"/>
        <v>5.0847699999999918</v>
      </c>
      <c r="AD3628" s="155">
        <f t="shared" si="623"/>
        <v>8.0760030000000054</v>
      </c>
      <c r="AE3628" s="152">
        <f t="shared" si="620"/>
        <v>0</v>
      </c>
      <c r="AF3628" s="152"/>
      <c r="AG3628" s="156">
        <v>40608</v>
      </c>
      <c r="AH3628" s="159">
        <v>310.56364000000002</v>
      </c>
      <c r="AI3628" s="155">
        <f t="shared" si="624"/>
        <v>320.47929666666664</v>
      </c>
      <c r="AJ3628" s="158">
        <f t="shared" si="621"/>
        <v>1.6372715105992419E-2</v>
      </c>
      <c r="AK3628" s="155">
        <f t="shared" si="625"/>
        <v>2.4711402939357755E-2</v>
      </c>
      <c r="AL3628" s="158">
        <f t="shared" si="626"/>
        <v>2.5199765114312291E-2</v>
      </c>
    </row>
    <row r="3629" spans="18:38" ht="14.25" x14ac:dyDescent="0.2">
      <c r="R3629" s="152" t="s">
        <v>88</v>
      </c>
      <c r="S3629" s="152"/>
      <c r="T3629" s="152" t="s">
        <v>27</v>
      </c>
      <c r="U3629" s="165">
        <v>40609</v>
      </c>
      <c r="V3629" s="152">
        <v>349.85451</v>
      </c>
      <c r="W3629" s="152">
        <v>342.45477</v>
      </c>
      <c r="X3629" s="152">
        <v>352.00367</v>
      </c>
      <c r="Y3629" s="154">
        <f t="shared" si="616"/>
        <v>9.5489000000000033</v>
      </c>
      <c r="Z3629" s="154">
        <f t="shared" si="617"/>
        <v>2.1491599999999949</v>
      </c>
      <c r="AA3629" s="154">
        <f t="shared" si="618"/>
        <v>-7.3997400000000084</v>
      </c>
      <c r="AB3629" s="155">
        <f t="shared" si="622"/>
        <v>9.7689666666666692</v>
      </c>
      <c r="AC3629" s="155">
        <f t="shared" si="619"/>
        <v>7.3997400000000084</v>
      </c>
      <c r="AD3629" s="155">
        <f t="shared" si="623"/>
        <v>8.2055103333333381</v>
      </c>
      <c r="AE3629" s="152">
        <f t="shared" si="620"/>
        <v>0</v>
      </c>
      <c r="AF3629" s="152"/>
      <c r="AG3629" s="156">
        <v>40609</v>
      </c>
      <c r="AH3629" s="159">
        <v>328.57580000000002</v>
      </c>
      <c r="AI3629" s="155">
        <f t="shared" si="624"/>
        <v>321.71499266666672</v>
      </c>
      <c r="AJ3629" s="158">
        <f t="shared" si="621"/>
        <v>2.2520648203550011E-2</v>
      </c>
      <c r="AK3629" s="155">
        <f t="shared" si="625"/>
        <v>2.5060208916391692E-2</v>
      </c>
      <c r="AL3629" s="158">
        <f t="shared" si="626"/>
        <v>2.5505526694042446E-2</v>
      </c>
    </row>
    <row r="3630" spans="18:38" ht="14.25" x14ac:dyDescent="0.2">
      <c r="R3630" s="152" t="s">
        <v>88</v>
      </c>
      <c r="S3630" s="152"/>
      <c r="T3630" s="152" t="s">
        <v>27</v>
      </c>
      <c r="U3630" s="165">
        <v>40610</v>
      </c>
      <c r="V3630" s="152">
        <v>352.79325999999998</v>
      </c>
      <c r="W3630" s="152">
        <v>339.68137000000002</v>
      </c>
      <c r="X3630" s="152">
        <v>352.57697999999999</v>
      </c>
      <c r="Y3630" s="154">
        <f t="shared" si="616"/>
        <v>12.895609999999976</v>
      </c>
      <c r="Z3630" s="154">
        <f t="shared" si="617"/>
        <v>-0.21627999999998337</v>
      </c>
      <c r="AA3630" s="154">
        <f t="shared" si="618"/>
        <v>-13.11188999999996</v>
      </c>
      <c r="AB3630" s="155">
        <f t="shared" si="622"/>
        <v>10.021214000000002</v>
      </c>
      <c r="AC3630" s="155">
        <f t="shared" si="619"/>
        <v>13.11188999999996</v>
      </c>
      <c r="AD3630" s="155">
        <f t="shared" si="623"/>
        <v>8.6409740000000035</v>
      </c>
      <c r="AE3630" s="152">
        <f t="shared" si="620"/>
        <v>0</v>
      </c>
      <c r="AF3630" s="152"/>
      <c r="AG3630" s="156">
        <v>40610</v>
      </c>
      <c r="AH3630" s="159">
        <v>320.98065000000003</v>
      </c>
      <c r="AI3630" s="155">
        <f t="shared" si="624"/>
        <v>322.4767706666666</v>
      </c>
      <c r="AJ3630" s="158">
        <f t="shared" si="621"/>
        <v>4.0849471767223221E-2</v>
      </c>
      <c r="AK3630" s="155">
        <f t="shared" si="625"/>
        <v>2.6416493376754519E-2</v>
      </c>
      <c r="AL3630" s="158">
        <f t="shared" si="626"/>
        <v>2.6795647891586859E-2</v>
      </c>
    </row>
    <row r="3631" spans="18:38" ht="14.25" x14ac:dyDescent="0.2">
      <c r="R3631" s="152" t="s">
        <v>88</v>
      </c>
      <c r="S3631" s="152"/>
      <c r="T3631" s="152" t="s">
        <v>27</v>
      </c>
      <c r="U3631" s="165">
        <v>40611</v>
      </c>
      <c r="V3631" s="152">
        <v>350.79892000000001</v>
      </c>
      <c r="W3631" s="152">
        <v>342.43745999999999</v>
      </c>
      <c r="X3631" s="152">
        <v>351.03618999999998</v>
      </c>
      <c r="Y3631" s="154">
        <f t="shared" si="616"/>
        <v>8.5987299999999891</v>
      </c>
      <c r="Z3631" s="154">
        <f t="shared" si="617"/>
        <v>0.23726999999996679</v>
      </c>
      <c r="AA3631" s="154">
        <f t="shared" si="618"/>
        <v>-8.3614600000000223</v>
      </c>
      <c r="AB3631" s="155">
        <f t="shared" si="622"/>
        <v>10.067068000000003</v>
      </c>
      <c r="AC3631" s="155">
        <f t="shared" si="619"/>
        <v>8.3614600000000223</v>
      </c>
      <c r="AD3631" s="155">
        <f t="shared" si="623"/>
        <v>8.6762590000000053</v>
      </c>
      <c r="AE3631" s="152">
        <f t="shared" si="620"/>
        <v>0</v>
      </c>
      <c r="AF3631" s="152"/>
      <c r="AG3631" s="156">
        <v>40611</v>
      </c>
      <c r="AH3631" s="159">
        <v>309.65129999999999</v>
      </c>
      <c r="AI3631" s="155">
        <f t="shared" si="624"/>
        <v>322.47181999999992</v>
      </c>
      <c r="AJ3631" s="158">
        <f t="shared" si="621"/>
        <v>2.7002825436224627E-2</v>
      </c>
      <c r="AK3631" s="155">
        <f t="shared" si="625"/>
        <v>2.6530821015769274E-2</v>
      </c>
      <c r="AL3631" s="158">
        <f t="shared" si="626"/>
        <v>2.6905479678813508E-2</v>
      </c>
    </row>
    <row r="3632" spans="18:38" ht="14.25" x14ac:dyDescent="0.2">
      <c r="R3632" s="152" t="s">
        <v>88</v>
      </c>
      <c r="S3632" s="152"/>
      <c r="T3632" s="152" t="s">
        <v>27</v>
      </c>
      <c r="U3632" s="165">
        <v>40612</v>
      </c>
      <c r="V3632" s="152">
        <v>347.27114</v>
      </c>
      <c r="W3632" s="152">
        <v>342.67496999999997</v>
      </c>
      <c r="X3632" s="152">
        <v>349.79365999999999</v>
      </c>
      <c r="Y3632" s="154">
        <f t="shared" si="616"/>
        <v>7.1186900000000151</v>
      </c>
      <c r="Z3632" s="154">
        <f t="shared" si="617"/>
        <v>2.5225199999999859</v>
      </c>
      <c r="AA3632" s="154">
        <f t="shared" si="618"/>
        <v>-4.5961700000000292</v>
      </c>
      <c r="AB3632" s="155">
        <f t="shared" si="622"/>
        <v>10.055687000000002</v>
      </c>
      <c r="AC3632" s="155">
        <f t="shared" si="619"/>
        <v>4.5961700000000292</v>
      </c>
      <c r="AD3632" s="155">
        <f t="shared" si="623"/>
        <v>8.5581816666666732</v>
      </c>
      <c r="AE3632" s="152">
        <f t="shared" si="620"/>
        <v>0</v>
      </c>
      <c r="AF3632" s="152"/>
      <c r="AG3632" s="156">
        <v>40612</v>
      </c>
      <c r="AH3632" s="159">
        <v>290.29687000000001</v>
      </c>
      <c r="AI3632" s="155">
        <f t="shared" si="624"/>
        <v>321.38930466666659</v>
      </c>
      <c r="AJ3632" s="158">
        <f t="shared" si="621"/>
        <v>1.5832654344499233E-2</v>
      </c>
      <c r="AK3632" s="155">
        <f t="shared" si="625"/>
        <v>2.6218098291866495E-2</v>
      </c>
      <c r="AL3632" s="158">
        <f t="shared" si="626"/>
        <v>2.6628707123726194E-2</v>
      </c>
    </row>
    <row r="3633" spans="18:38" ht="14.25" x14ac:dyDescent="0.2">
      <c r="R3633" s="152" t="s">
        <v>88</v>
      </c>
      <c r="S3633" s="152"/>
      <c r="T3633" s="152" t="s">
        <v>27</v>
      </c>
      <c r="U3633" s="165">
        <v>40613</v>
      </c>
      <c r="V3633" s="152">
        <v>350.32060000000001</v>
      </c>
      <c r="W3633" s="152">
        <v>342.56434999999999</v>
      </c>
      <c r="X3633" s="152">
        <v>351.09177</v>
      </c>
      <c r="Y3633" s="154">
        <f t="shared" si="616"/>
        <v>8.5274200000000064</v>
      </c>
      <c r="Z3633" s="154">
        <f t="shared" si="617"/>
        <v>0.7711699999999837</v>
      </c>
      <c r="AA3633" s="154">
        <f t="shared" si="618"/>
        <v>-7.7562500000000227</v>
      </c>
      <c r="AB3633" s="155">
        <f t="shared" si="622"/>
        <v>9.9529300000000021</v>
      </c>
      <c r="AC3633" s="155">
        <f t="shared" si="619"/>
        <v>7.7562500000000227</v>
      </c>
      <c r="AD3633" s="155">
        <f t="shared" si="623"/>
        <v>8.495271000000006</v>
      </c>
      <c r="AE3633" s="152">
        <f t="shared" si="620"/>
        <v>0</v>
      </c>
      <c r="AF3633" s="152"/>
      <c r="AG3633" s="156">
        <v>40613</v>
      </c>
      <c r="AH3633" s="159">
        <v>292.98748000000001</v>
      </c>
      <c r="AI3633" s="155">
        <f t="shared" si="624"/>
        <v>320.58949433333328</v>
      </c>
      <c r="AJ3633" s="158">
        <f t="shared" si="621"/>
        <v>2.6472974203539421E-2</v>
      </c>
      <c r="AK3633" s="155">
        <f t="shared" si="625"/>
        <v>2.608642729478932E-2</v>
      </c>
      <c r="AL3633" s="158">
        <f t="shared" si="626"/>
        <v>2.6498906390135912E-2</v>
      </c>
    </row>
    <row r="3634" spans="18:38" ht="14.25" x14ac:dyDescent="0.2">
      <c r="R3634" s="152" t="s">
        <v>88</v>
      </c>
      <c r="S3634" s="152"/>
      <c r="T3634" s="152" t="s">
        <v>27</v>
      </c>
      <c r="U3634" s="165">
        <v>40614</v>
      </c>
      <c r="V3634" s="152">
        <v>348.84294999999997</v>
      </c>
      <c r="W3634" s="152">
        <v>336.80187000000001</v>
      </c>
      <c r="X3634" s="152">
        <v>348.90625999999997</v>
      </c>
      <c r="Y3634" s="154">
        <f t="shared" si="616"/>
        <v>12.104389999999967</v>
      </c>
      <c r="Z3634" s="154">
        <f t="shared" si="617"/>
        <v>6.331000000000131E-2</v>
      </c>
      <c r="AA3634" s="154">
        <f t="shared" si="618"/>
        <v>-12.041079999999965</v>
      </c>
      <c r="AB3634" s="155">
        <f t="shared" si="622"/>
        <v>10.221974333333334</v>
      </c>
      <c r="AC3634" s="155">
        <f t="shared" si="619"/>
        <v>12.041079999999965</v>
      </c>
      <c r="AD3634" s="155">
        <f t="shared" si="623"/>
        <v>8.7721656666666714</v>
      </c>
      <c r="AE3634" s="152">
        <f t="shared" si="620"/>
        <v>0</v>
      </c>
      <c r="AF3634" s="152"/>
      <c r="AG3634" s="156">
        <v>40614</v>
      </c>
      <c r="AH3634" s="159">
        <v>271.51722999999998</v>
      </c>
      <c r="AI3634" s="155">
        <f t="shared" si="624"/>
        <v>319.23409199999992</v>
      </c>
      <c r="AJ3634" s="158">
        <f t="shared" si="621"/>
        <v>4.4347388193375303E-2</v>
      </c>
      <c r="AK3634" s="155">
        <f t="shared" si="625"/>
        <v>2.7165945443818437E-2</v>
      </c>
      <c r="AL3634" s="158">
        <f t="shared" si="626"/>
        <v>2.7478787154934171E-2</v>
      </c>
    </row>
    <row r="3635" spans="18:38" ht="14.25" x14ac:dyDescent="0.2">
      <c r="R3635" s="152" t="s">
        <v>88</v>
      </c>
      <c r="S3635" s="152"/>
      <c r="T3635" s="152" t="s">
        <v>27</v>
      </c>
      <c r="U3635" s="165">
        <v>40615</v>
      </c>
      <c r="V3635" s="152">
        <v>344.48619000000002</v>
      </c>
      <c r="W3635" s="152">
        <v>337.4699</v>
      </c>
      <c r="X3635" s="152">
        <v>347.33852999999999</v>
      </c>
      <c r="Y3635" s="154">
        <f t="shared" si="616"/>
        <v>9.868629999999996</v>
      </c>
      <c r="Z3635" s="154">
        <f t="shared" si="617"/>
        <v>2.8523399999999697</v>
      </c>
      <c r="AA3635" s="154">
        <f t="shared" si="618"/>
        <v>-7.0162900000000263</v>
      </c>
      <c r="AB3635" s="155">
        <f t="shared" si="622"/>
        <v>10.291586333333333</v>
      </c>
      <c r="AC3635" s="155">
        <f t="shared" si="619"/>
        <v>7.0162900000000263</v>
      </c>
      <c r="AD3635" s="155">
        <f t="shared" si="623"/>
        <v>8.7894963333333394</v>
      </c>
      <c r="AE3635" s="152">
        <f t="shared" si="620"/>
        <v>0</v>
      </c>
      <c r="AF3635" s="152"/>
      <c r="AG3635" s="156">
        <v>40615</v>
      </c>
      <c r="AH3635" s="159">
        <v>270.48878999999999</v>
      </c>
      <c r="AI3635" s="155">
        <f t="shared" si="624"/>
        <v>318.49767966666667</v>
      </c>
      <c r="AJ3635" s="158">
        <f t="shared" si="621"/>
        <v>2.5939300478958947E-2</v>
      </c>
      <c r="AK3635" s="155">
        <f t="shared" si="625"/>
        <v>2.7290467089222441E-2</v>
      </c>
      <c r="AL3635" s="158">
        <f t="shared" si="626"/>
        <v>2.7596735846026416E-2</v>
      </c>
    </row>
    <row r="3636" spans="18:38" ht="14.25" x14ac:dyDescent="0.2">
      <c r="R3636" s="152" t="s">
        <v>88</v>
      </c>
      <c r="S3636" s="152"/>
      <c r="T3636" s="152" t="s">
        <v>27</v>
      </c>
      <c r="U3636" s="165">
        <v>40616</v>
      </c>
      <c r="V3636" s="152">
        <v>347.73286999999999</v>
      </c>
      <c r="W3636" s="152">
        <v>333.47291000000001</v>
      </c>
      <c r="X3636" s="152">
        <v>347.47041999999999</v>
      </c>
      <c r="Y3636" s="154">
        <f t="shared" si="616"/>
        <v>13.997509999999977</v>
      </c>
      <c r="Z3636" s="154">
        <f t="shared" si="617"/>
        <v>-0.26245000000000118</v>
      </c>
      <c r="AA3636" s="154">
        <f t="shared" si="618"/>
        <v>-14.259959999999978</v>
      </c>
      <c r="AB3636" s="155">
        <f t="shared" si="622"/>
        <v>10.652262666666665</v>
      </c>
      <c r="AC3636" s="155">
        <f t="shared" si="619"/>
        <v>14.259959999999978</v>
      </c>
      <c r="AD3636" s="155">
        <f t="shared" si="623"/>
        <v>9.2389616666666718</v>
      </c>
      <c r="AE3636" s="152">
        <f t="shared" si="620"/>
        <v>0</v>
      </c>
      <c r="AF3636" s="152"/>
      <c r="AG3636" s="156">
        <v>40616</v>
      </c>
      <c r="AH3636" s="159">
        <v>289.5292</v>
      </c>
      <c r="AI3636" s="155">
        <f t="shared" si="624"/>
        <v>318.5015203333333</v>
      </c>
      <c r="AJ3636" s="158">
        <f t="shared" si="621"/>
        <v>4.9252234316953102E-2</v>
      </c>
      <c r="AK3636" s="155">
        <f t="shared" si="625"/>
        <v>2.8842832223480056E-2</v>
      </c>
      <c r="AL3636" s="158">
        <f t="shared" si="626"/>
        <v>2.9007590472401753E-2</v>
      </c>
    </row>
    <row r="3637" spans="18:38" ht="14.25" x14ac:dyDescent="0.2">
      <c r="R3637" s="152" t="s">
        <v>88</v>
      </c>
      <c r="S3637" s="152"/>
      <c r="T3637" s="152" t="s">
        <v>27</v>
      </c>
      <c r="U3637" s="165">
        <v>40617</v>
      </c>
      <c r="V3637" s="152">
        <v>347.90953999999999</v>
      </c>
      <c r="W3637" s="152">
        <v>334.21073000000001</v>
      </c>
      <c r="X3637" s="152">
        <v>348.76418000000001</v>
      </c>
      <c r="Y3637" s="154">
        <f t="shared" si="616"/>
        <v>14.553449999999998</v>
      </c>
      <c r="Z3637" s="154">
        <f t="shared" si="617"/>
        <v>0.85464000000001761</v>
      </c>
      <c r="AA3637" s="154">
        <f t="shared" si="618"/>
        <v>-13.69880999999998</v>
      </c>
      <c r="AB3637" s="155">
        <f t="shared" si="622"/>
        <v>10.788986999999999</v>
      </c>
      <c r="AC3637" s="155">
        <f t="shared" si="619"/>
        <v>13.69880999999998</v>
      </c>
      <c r="AD3637" s="155">
        <f t="shared" si="623"/>
        <v>9.4126610000000053</v>
      </c>
      <c r="AE3637" s="152">
        <f t="shared" si="620"/>
        <v>0</v>
      </c>
      <c r="AF3637" s="152"/>
      <c r="AG3637" s="156">
        <v>40617</v>
      </c>
      <c r="AH3637" s="159">
        <v>294.02336000000003</v>
      </c>
      <c r="AI3637" s="155">
        <f t="shared" si="624"/>
        <v>317.5376159999999</v>
      </c>
      <c r="AJ3637" s="158">
        <f t="shared" si="621"/>
        <v>4.6590889921127282E-2</v>
      </c>
      <c r="AK3637" s="155">
        <f t="shared" si="625"/>
        <v>2.951976342533141E-2</v>
      </c>
      <c r="AL3637" s="158">
        <f t="shared" si="626"/>
        <v>2.9642664445777057E-2</v>
      </c>
    </row>
    <row r="3638" spans="18:38" ht="14.25" x14ac:dyDescent="0.2">
      <c r="R3638" s="152" t="s">
        <v>88</v>
      </c>
      <c r="S3638" s="152"/>
      <c r="T3638" s="152" t="s">
        <v>27</v>
      </c>
      <c r="U3638" s="165">
        <v>40618</v>
      </c>
      <c r="V3638" s="152">
        <v>344.20967000000002</v>
      </c>
      <c r="W3638" s="152">
        <v>329.63152000000002</v>
      </c>
      <c r="X3638" s="152">
        <v>344.87695000000002</v>
      </c>
      <c r="Y3638" s="154">
        <f t="shared" si="616"/>
        <v>15.245429999999999</v>
      </c>
      <c r="Z3638" s="154">
        <f t="shared" si="617"/>
        <v>0.6672800000000052</v>
      </c>
      <c r="AA3638" s="154">
        <f t="shared" si="618"/>
        <v>-14.578149999999994</v>
      </c>
      <c r="AB3638" s="155">
        <f t="shared" si="622"/>
        <v>11.117129666666667</v>
      </c>
      <c r="AC3638" s="155">
        <f t="shared" si="619"/>
        <v>14.578149999999994</v>
      </c>
      <c r="AD3638" s="155">
        <f t="shared" si="623"/>
        <v>9.7112516666666711</v>
      </c>
      <c r="AE3638" s="152">
        <f t="shared" si="620"/>
        <v>0</v>
      </c>
      <c r="AF3638" s="152"/>
      <c r="AG3638" s="156">
        <v>40618</v>
      </c>
      <c r="AH3638" s="159">
        <v>300.00536</v>
      </c>
      <c r="AI3638" s="155">
        <f t="shared" si="624"/>
        <v>316.53511533333324</v>
      </c>
      <c r="AJ3638" s="158">
        <f t="shared" si="621"/>
        <v>4.859296513902283E-2</v>
      </c>
      <c r="AK3638" s="155">
        <f t="shared" si="625"/>
        <v>3.057194697714944E-2</v>
      </c>
      <c r="AL3638" s="158">
        <f t="shared" si="626"/>
        <v>3.0679855713449219E-2</v>
      </c>
    </row>
    <row r="3639" spans="18:38" ht="14.25" x14ac:dyDescent="0.2">
      <c r="R3639" s="152" t="s">
        <v>88</v>
      </c>
      <c r="S3639" s="152"/>
      <c r="T3639" s="152" t="s">
        <v>27</v>
      </c>
      <c r="U3639" s="165">
        <v>40619</v>
      </c>
      <c r="V3639" s="152">
        <v>346.10100999999997</v>
      </c>
      <c r="W3639" s="152">
        <v>335.66345999999999</v>
      </c>
      <c r="X3639" s="152">
        <v>346.42421999999999</v>
      </c>
      <c r="Y3639" s="154">
        <f t="shared" si="616"/>
        <v>10.760760000000005</v>
      </c>
      <c r="Z3639" s="154">
        <f t="shared" si="617"/>
        <v>0.32321000000001732</v>
      </c>
      <c r="AA3639" s="154">
        <f t="shared" si="618"/>
        <v>-10.437549999999987</v>
      </c>
      <c r="AB3639" s="155">
        <f t="shared" si="622"/>
        <v>10.720628333333334</v>
      </c>
      <c r="AC3639" s="155">
        <f t="shared" si="619"/>
        <v>10.437549999999987</v>
      </c>
      <c r="AD3639" s="155">
        <f t="shared" si="623"/>
        <v>9.5873696666666692</v>
      </c>
      <c r="AE3639" s="152">
        <f t="shared" si="620"/>
        <v>0</v>
      </c>
      <c r="AF3639" s="152"/>
      <c r="AG3639" s="156">
        <v>40619</v>
      </c>
      <c r="AH3639" s="159">
        <v>305.28580999999997</v>
      </c>
      <c r="AI3639" s="155">
        <f t="shared" si="624"/>
        <v>315.57514233333325</v>
      </c>
      <c r="AJ3639" s="158">
        <f t="shared" si="621"/>
        <v>3.4189437104855898E-2</v>
      </c>
      <c r="AK3639" s="155">
        <f t="shared" si="625"/>
        <v>3.0299378428743674E-2</v>
      </c>
      <c r="AL3639" s="158">
        <f t="shared" si="626"/>
        <v>3.0380623758191314E-2</v>
      </c>
    </row>
    <row r="3640" spans="18:38" ht="14.25" x14ac:dyDescent="0.2">
      <c r="R3640" s="152" t="s">
        <v>88</v>
      </c>
      <c r="S3640" s="152"/>
      <c r="T3640" s="152" t="s">
        <v>27</v>
      </c>
      <c r="U3640" s="165">
        <v>40620</v>
      </c>
      <c r="V3640" s="152">
        <v>346.26019000000002</v>
      </c>
      <c r="W3640" s="152">
        <v>336.60226999999998</v>
      </c>
      <c r="X3640" s="152">
        <v>346.02506</v>
      </c>
      <c r="Y3640" s="154">
        <f t="shared" si="616"/>
        <v>9.4227900000000204</v>
      </c>
      <c r="Z3640" s="154">
        <f t="shared" si="617"/>
        <v>-0.23513000000002648</v>
      </c>
      <c r="AA3640" s="154">
        <f t="shared" si="618"/>
        <v>-9.6579200000000469</v>
      </c>
      <c r="AB3640" s="155">
        <f t="shared" si="622"/>
        <v>10.945678666666668</v>
      </c>
      <c r="AC3640" s="155">
        <f t="shared" si="619"/>
        <v>9.6579200000000469</v>
      </c>
      <c r="AD3640" s="155">
        <f t="shared" si="623"/>
        <v>9.8590513333333369</v>
      </c>
      <c r="AE3640" s="152">
        <f t="shared" si="620"/>
        <v>0</v>
      </c>
      <c r="AF3640" s="152"/>
      <c r="AG3640" s="156">
        <v>40620</v>
      </c>
      <c r="AH3640" s="159">
        <v>301.28795000000002</v>
      </c>
      <c r="AI3640" s="155">
        <f t="shared" si="624"/>
        <v>314.79094833333329</v>
      </c>
      <c r="AJ3640" s="158">
        <f t="shared" si="621"/>
        <v>3.2055447288881107E-2</v>
      </c>
      <c r="AK3640" s="155">
        <f t="shared" si="625"/>
        <v>3.121319238465424E-2</v>
      </c>
      <c r="AL3640" s="158">
        <f t="shared" si="626"/>
        <v>3.1319360945834922E-2</v>
      </c>
    </row>
    <row r="3641" spans="18:38" ht="14.25" x14ac:dyDescent="0.2">
      <c r="R3641" s="152" t="s">
        <v>88</v>
      </c>
      <c r="S3641" s="152"/>
      <c r="T3641" s="152" t="s">
        <v>27</v>
      </c>
      <c r="U3641" s="165">
        <v>40621</v>
      </c>
      <c r="V3641" s="152">
        <v>344.88934</v>
      </c>
      <c r="W3641" s="152">
        <v>339.65708999999998</v>
      </c>
      <c r="X3641" s="152">
        <v>345.81155000000001</v>
      </c>
      <c r="Y3641" s="154">
        <f t="shared" si="616"/>
        <v>6.1544600000000287</v>
      </c>
      <c r="Z3641" s="154">
        <f t="shared" si="617"/>
        <v>0.92221000000000686</v>
      </c>
      <c r="AA3641" s="154">
        <f t="shared" si="618"/>
        <v>-5.2322500000000218</v>
      </c>
      <c r="AB3641" s="155">
        <f t="shared" si="622"/>
        <v>10.533607666666667</v>
      </c>
      <c r="AC3641" s="155">
        <f t="shared" si="619"/>
        <v>5.2322500000000218</v>
      </c>
      <c r="AD3641" s="155">
        <f t="shared" si="623"/>
        <v>9.433320333333338</v>
      </c>
      <c r="AE3641" s="152">
        <f t="shared" si="620"/>
        <v>0</v>
      </c>
      <c r="AF3641" s="152"/>
      <c r="AG3641" s="156">
        <v>40621</v>
      </c>
      <c r="AH3641" s="159">
        <v>283.49726000000004</v>
      </c>
      <c r="AI3641" s="155">
        <f t="shared" si="624"/>
        <v>313.3535583333333</v>
      </c>
      <c r="AJ3641" s="158">
        <f t="shared" si="621"/>
        <v>1.8456086665529045E-2</v>
      </c>
      <c r="AK3641" s="155">
        <f t="shared" si="625"/>
        <v>2.999096570930191E-2</v>
      </c>
      <c r="AL3641" s="158">
        <f t="shared" si="626"/>
        <v>3.0104398314502432E-2</v>
      </c>
    </row>
    <row r="3642" spans="18:38" ht="14.25" x14ac:dyDescent="0.2">
      <c r="R3642" s="152" t="s">
        <v>88</v>
      </c>
      <c r="S3642" s="152"/>
      <c r="T3642" s="152" t="s">
        <v>27</v>
      </c>
      <c r="U3642" s="165">
        <v>40622</v>
      </c>
      <c r="V3642" s="152">
        <v>346.50704999999999</v>
      </c>
      <c r="W3642" s="152">
        <v>345.89267999999998</v>
      </c>
      <c r="X3642" s="152">
        <v>352.55964999999998</v>
      </c>
      <c r="Y3642" s="154">
        <f t="shared" si="616"/>
        <v>6.6669699999999921</v>
      </c>
      <c r="Z3642" s="154">
        <f t="shared" si="617"/>
        <v>6.052599999999984</v>
      </c>
      <c r="AA3642" s="154">
        <f t="shared" si="618"/>
        <v>-0.61437000000000808</v>
      </c>
      <c r="AB3642" s="155">
        <f t="shared" si="622"/>
        <v>10.225307333333335</v>
      </c>
      <c r="AC3642" s="155">
        <f t="shared" si="619"/>
        <v>0.61437000000000808</v>
      </c>
      <c r="AD3642" s="155">
        <f t="shared" si="623"/>
        <v>8.9161150000000067</v>
      </c>
      <c r="AE3642" s="152">
        <f t="shared" si="620"/>
        <v>0</v>
      </c>
      <c r="AF3642" s="152"/>
      <c r="AG3642" s="156">
        <v>40622</v>
      </c>
      <c r="AH3642" s="159">
        <v>286.74034999999998</v>
      </c>
      <c r="AI3642" s="155">
        <f t="shared" si="624"/>
        <v>312.00906800000007</v>
      </c>
      <c r="AJ3642" s="158">
        <f t="shared" si="621"/>
        <v>2.1426004397358382E-3</v>
      </c>
      <c r="AK3642" s="155">
        <f t="shared" si="625"/>
        <v>2.8418468473487248E-2</v>
      </c>
      <c r="AL3642" s="158">
        <f t="shared" si="626"/>
        <v>2.8576461117469844E-2</v>
      </c>
    </row>
    <row r="3643" spans="18:38" ht="14.25" x14ac:dyDescent="0.2">
      <c r="R3643" s="152" t="s">
        <v>88</v>
      </c>
      <c r="S3643" s="152"/>
      <c r="T3643" s="152" t="s">
        <v>27</v>
      </c>
      <c r="U3643" s="165">
        <v>40623</v>
      </c>
      <c r="V3643" s="152">
        <v>346.52895999999998</v>
      </c>
      <c r="W3643" s="152">
        <v>341.02044000000001</v>
      </c>
      <c r="X3643" s="152">
        <v>348.31849</v>
      </c>
      <c r="Y3643" s="154">
        <f t="shared" si="616"/>
        <v>7.2980499999999893</v>
      </c>
      <c r="Z3643" s="154">
        <f t="shared" si="617"/>
        <v>1.7895300000000134</v>
      </c>
      <c r="AA3643" s="154">
        <f t="shared" si="618"/>
        <v>-5.5085199999999759</v>
      </c>
      <c r="AB3643" s="155">
        <f t="shared" si="622"/>
        <v>9.966524999999999</v>
      </c>
      <c r="AC3643" s="155">
        <f t="shared" si="619"/>
        <v>5.5085199999999759</v>
      </c>
      <c r="AD3643" s="155">
        <f t="shared" si="623"/>
        <v>8.6212456666666721</v>
      </c>
      <c r="AE3643" s="152">
        <f t="shared" si="620"/>
        <v>0</v>
      </c>
      <c r="AF3643" s="152"/>
      <c r="AG3643" s="156">
        <v>40623</v>
      </c>
      <c r="AH3643" s="159">
        <v>280.64139</v>
      </c>
      <c r="AI3643" s="155">
        <f t="shared" si="624"/>
        <v>310.70011066666672</v>
      </c>
      <c r="AJ3643" s="158">
        <f t="shared" si="621"/>
        <v>1.9628323534172831E-2</v>
      </c>
      <c r="AK3643" s="155">
        <f t="shared" si="625"/>
        <v>2.7577054942348023E-2</v>
      </c>
      <c r="AL3643" s="158">
        <f t="shared" si="626"/>
        <v>2.774780365596953E-2</v>
      </c>
    </row>
    <row r="3644" spans="18:38" ht="14.25" x14ac:dyDescent="0.2">
      <c r="R3644" s="152" t="s">
        <v>88</v>
      </c>
      <c r="S3644" s="152"/>
      <c r="T3644" s="152" t="s">
        <v>27</v>
      </c>
      <c r="U3644" s="165">
        <v>40624</v>
      </c>
      <c r="V3644" s="152">
        <v>348.55185</v>
      </c>
      <c r="W3644" s="152">
        <v>345.04799000000003</v>
      </c>
      <c r="X3644" s="152">
        <v>348.79926</v>
      </c>
      <c r="Y3644" s="154">
        <f t="shared" si="616"/>
        <v>3.7512699999999768</v>
      </c>
      <c r="Z3644" s="154">
        <f t="shared" si="617"/>
        <v>0.24741000000000213</v>
      </c>
      <c r="AA3644" s="154">
        <f t="shared" si="618"/>
        <v>-3.5038599999999747</v>
      </c>
      <c r="AB3644" s="155">
        <f t="shared" si="622"/>
        <v>9.6123136666666653</v>
      </c>
      <c r="AC3644" s="155">
        <f t="shared" si="619"/>
        <v>3.5038599999999747</v>
      </c>
      <c r="AD3644" s="155">
        <f t="shared" si="623"/>
        <v>8.273921000000005</v>
      </c>
      <c r="AE3644" s="152">
        <f t="shared" si="620"/>
        <v>0</v>
      </c>
      <c r="AF3644" s="152"/>
      <c r="AG3644" s="156">
        <v>40624</v>
      </c>
      <c r="AH3644" s="159">
        <v>279.46857</v>
      </c>
      <c r="AI3644" s="155">
        <f t="shared" si="624"/>
        <v>309.61660766666671</v>
      </c>
      <c r="AJ3644" s="158">
        <f t="shared" si="621"/>
        <v>1.2537581596384791E-2</v>
      </c>
      <c r="AK3644" s="155">
        <f t="shared" si="625"/>
        <v>2.6507284630988281E-2</v>
      </c>
      <c r="AL3644" s="158">
        <f t="shared" si="626"/>
        <v>2.6723117543189769E-2</v>
      </c>
    </row>
    <row r="3645" spans="18:38" ht="14.25" x14ac:dyDescent="0.2">
      <c r="R3645" s="152" t="s">
        <v>88</v>
      </c>
      <c r="S3645" s="152"/>
      <c r="T3645" s="152" t="s">
        <v>27</v>
      </c>
      <c r="U3645" s="165">
        <v>40625</v>
      </c>
      <c r="V3645" s="152">
        <v>346.20850999999999</v>
      </c>
      <c r="W3645" s="152">
        <v>343.4205</v>
      </c>
      <c r="X3645" s="152">
        <v>346.41386</v>
      </c>
      <c r="Y3645" s="154">
        <f t="shared" si="616"/>
        <v>2.9933599999999956</v>
      </c>
      <c r="Z3645" s="154">
        <f t="shared" si="617"/>
        <v>0.20535000000000991</v>
      </c>
      <c r="AA3645" s="154">
        <f t="shared" si="618"/>
        <v>-2.7880099999999857</v>
      </c>
      <c r="AB3645" s="155">
        <f t="shared" si="622"/>
        <v>9.2642233333333301</v>
      </c>
      <c r="AC3645" s="155">
        <f t="shared" si="619"/>
        <v>2.7880099999999857</v>
      </c>
      <c r="AD3645" s="155">
        <f t="shared" si="623"/>
        <v>7.9166553333333374</v>
      </c>
      <c r="AE3645" s="152">
        <f t="shared" si="620"/>
        <v>0</v>
      </c>
      <c r="AF3645" s="152"/>
      <c r="AG3645" s="156">
        <v>40625</v>
      </c>
      <c r="AH3645" s="159">
        <v>269.38015999999999</v>
      </c>
      <c r="AI3645" s="155">
        <f t="shared" si="624"/>
        <v>306.92772266666674</v>
      </c>
      <c r="AJ3645" s="158">
        <f t="shared" si="621"/>
        <v>1.0349722860065068E-2</v>
      </c>
      <c r="AK3645" s="155">
        <f t="shared" si="625"/>
        <v>2.5566163224322057E-2</v>
      </c>
      <c r="AL3645" s="158">
        <f t="shared" si="626"/>
        <v>2.5793223448671909E-2</v>
      </c>
    </row>
    <row r="3646" spans="18:38" ht="14.25" x14ac:dyDescent="0.2">
      <c r="R3646" s="152" t="s">
        <v>88</v>
      </c>
      <c r="S3646" s="152"/>
      <c r="T3646" s="152" t="s">
        <v>27</v>
      </c>
      <c r="U3646" s="165">
        <v>40626</v>
      </c>
      <c r="V3646" s="152">
        <v>343.94231000000002</v>
      </c>
      <c r="W3646" s="152">
        <v>336.24211000000003</v>
      </c>
      <c r="X3646" s="152">
        <v>343.87365999999997</v>
      </c>
      <c r="Y3646" s="154">
        <f t="shared" si="616"/>
        <v>7.6315499999999474</v>
      </c>
      <c r="Z3646" s="154">
        <f t="shared" si="617"/>
        <v>-6.8650000000047839E-2</v>
      </c>
      <c r="AA3646" s="154">
        <f t="shared" si="618"/>
        <v>-7.7001999999999953</v>
      </c>
      <c r="AB3646" s="155">
        <f t="shared" si="622"/>
        <v>9.0965926666666626</v>
      </c>
      <c r="AC3646" s="155">
        <f t="shared" si="619"/>
        <v>7.7001999999999953</v>
      </c>
      <c r="AD3646" s="155">
        <f t="shared" si="623"/>
        <v>7.867213000000004</v>
      </c>
      <c r="AE3646" s="152">
        <f t="shared" si="620"/>
        <v>0</v>
      </c>
      <c r="AF3646" s="152"/>
      <c r="AG3646" s="156">
        <v>40626</v>
      </c>
      <c r="AH3646" s="159">
        <v>268.10750000000002</v>
      </c>
      <c r="AI3646" s="155">
        <f t="shared" si="624"/>
        <v>304.92834166666671</v>
      </c>
      <c r="AJ3646" s="158">
        <f t="shared" si="621"/>
        <v>2.8720569174678048E-2</v>
      </c>
      <c r="AK3646" s="155">
        <f t="shared" si="625"/>
        <v>2.5590489028254861E-2</v>
      </c>
      <c r="AL3646" s="158">
        <f t="shared" si="626"/>
        <v>2.5800202621375452E-2</v>
      </c>
    </row>
    <row r="3647" spans="18:38" ht="14.25" x14ac:dyDescent="0.2">
      <c r="R3647" s="152" t="s">
        <v>88</v>
      </c>
      <c r="S3647" s="152"/>
      <c r="T3647" s="152" t="s">
        <v>27</v>
      </c>
      <c r="U3647" s="165">
        <v>40627</v>
      </c>
      <c r="V3647" s="152">
        <v>343.08028999999999</v>
      </c>
      <c r="W3647" s="152">
        <v>334.13022000000001</v>
      </c>
      <c r="X3647" s="152">
        <v>344.33413000000002</v>
      </c>
      <c r="Y3647" s="154">
        <f t="shared" si="616"/>
        <v>10.203910000000008</v>
      </c>
      <c r="Z3647" s="154">
        <f t="shared" si="617"/>
        <v>1.2538400000000252</v>
      </c>
      <c r="AA3647" s="154">
        <f t="shared" si="618"/>
        <v>-8.9500699999999824</v>
      </c>
      <c r="AB3647" s="155">
        <f t="shared" si="622"/>
        <v>9.0938646666666632</v>
      </c>
      <c r="AC3647" s="155">
        <f t="shared" si="619"/>
        <v>8.9500699999999824</v>
      </c>
      <c r="AD3647" s="155">
        <f t="shared" si="623"/>
        <v>7.9351153333333366</v>
      </c>
      <c r="AE3647" s="152">
        <f t="shared" si="620"/>
        <v>0</v>
      </c>
      <c r="AF3647" s="152"/>
      <c r="AG3647" s="156">
        <v>40627</v>
      </c>
      <c r="AH3647" s="159">
        <v>275.52253999999999</v>
      </c>
      <c r="AI3647" s="155">
        <f t="shared" si="624"/>
        <v>303.77182966666675</v>
      </c>
      <c r="AJ3647" s="158">
        <f t="shared" si="621"/>
        <v>3.2483984794855557E-2</v>
      </c>
      <c r="AK3647" s="155">
        <f t="shared" si="625"/>
        <v>2.5930477312478311E-2</v>
      </c>
      <c r="AL3647" s="158">
        <f t="shared" si="626"/>
        <v>2.6121959175874388E-2</v>
      </c>
    </row>
    <row r="3648" spans="18:38" ht="14.25" x14ac:dyDescent="0.2">
      <c r="R3648" s="152" t="s">
        <v>88</v>
      </c>
      <c r="S3648" s="152"/>
      <c r="T3648" s="152" t="s">
        <v>27</v>
      </c>
      <c r="U3648" s="165">
        <v>40628</v>
      </c>
      <c r="V3648" s="152">
        <v>344.74678</v>
      </c>
      <c r="W3648" s="152">
        <v>343.45107000000002</v>
      </c>
      <c r="X3648" s="152">
        <v>346.30221999999998</v>
      </c>
      <c r="Y3648" s="154">
        <f t="shared" si="616"/>
        <v>2.8511499999999614</v>
      </c>
      <c r="Z3648" s="154">
        <f t="shared" si="617"/>
        <v>1.555439999999976</v>
      </c>
      <c r="AA3648" s="154">
        <f t="shared" si="618"/>
        <v>-1.2957099999999855</v>
      </c>
      <c r="AB3648" s="155">
        <f t="shared" si="622"/>
        <v>9.001735333333329</v>
      </c>
      <c r="AC3648" s="155">
        <f t="shared" si="619"/>
        <v>1.2957099999999855</v>
      </c>
      <c r="AD3648" s="155">
        <f t="shared" si="623"/>
        <v>7.839086333333336</v>
      </c>
      <c r="AE3648" s="152">
        <f t="shared" si="620"/>
        <v>0</v>
      </c>
      <c r="AF3648" s="152"/>
      <c r="AG3648" s="156">
        <v>40628</v>
      </c>
      <c r="AH3648" s="159">
        <v>287.28368</v>
      </c>
      <c r="AI3648" s="155">
        <f t="shared" si="624"/>
        <v>303.83109966666672</v>
      </c>
      <c r="AJ3648" s="158">
        <f t="shared" si="621"/>
        <v>4.5102109524633822E-3</v>
      </c>
      <c r="AK3648" s="155">
        <f t="shared" si="625"/>
        <v>2.5593193816291816E-2</v>
      </c>
      <c r="AL3648" s="158">
        <f t="shared" si="626"/>
        <v>2.580080295247459E-2</v>
      </c>
    </row>
    <row r="3649" spans="18:38" ht="14.25" x14ac:dyDescent="0.2">
      <c r="R3649" s="152" t="s">
        <v>88</v>
      </c>
      <c r="S3649" s="152"/>
      <c r="T3649" s="152" t="s">
        <v>27</v>
      </c>
      <c r="U3649" s="165">
        <v>40629</v>
      </c>
      <c r="V3649" s="152">
        <v>343.76436000000001</v>
      </c>
      <c r="W3649" s="152">
        <v>340.74207000000001</v>
      </c>
      <c r="X3649" s="152">
        <v>344.63936999999999</v>
      </c>
      <c r="Y3649" s="154">
        <f t="shared" si="616"/>
        <v>3.8972999999999729</v>
      </c>
      <c r="Z3649" s="154">
        <f t="shared" si="617"/>
        <v>0.87500999999997475</v>
      </c>
      <c r="AA3649" s="154">
        <f t="shared" si="618"/>
        <v>-3.0222899999999981</v>
      </c>
      <c r="AB3649" s="155">
        <f t="shared" si="622"/>
        <v>9.0025119999999959</v>
      </c>
      <c r="AC3649" s="155">
        <f t="shared" si="619"/>
        <v>3.0222899999999981</v>
      </c>
      <c r="AD3649" s="155">
        <f t="shared" si="623"/>
        <v>7.8020486666666686</v>
      </c>
      <c r="AE3649" s="152">
        <f t="shared" si="620"/>
        <v>0</v>
      </c>
      <c r="AF3649" s="152"/>
      <c r="AG3649" s="156">
        <v>40629</v>
      </c>
      <c r="AH3649" s="159">
        <v>287.39774</v>
      </c>
      <c r="AI3649" s="155">
        <f t="shared" si="624"/>
        <v>303.96046666666666</v>
      </c>
      <c r="AJ3649" s="158">
        <f t="shared" si="621"/>
        <v>1.0516053466530385E-2</v>
      </c>
      <c r="AK3649" s="155">
        <f t="shared" si="625"/>
        <v>2.5457758785860027E-2</v>
      </c>
      <c r="AL3649" s="158">
        <f t="shared" si="626"/>
        <v>2.566797173404349E-2</v>
      </c>
    </row>
    <row r="3650" spans="18:38" ht="14.25" x14ac:dyDescent="0.2">
      <c r="R3650" s="152" t="s">
        <v>88</v>
      </c>
      <c r="S3650" s="152"/>
      <c r="T3650" s="152" t="s">
        <v>27</v>
      </c>
      <c r="U3650" s="165">
        <v>40630</v>
      </c>
      <c r="V3650" s="152">
        <v>344.88049999999998</v>
      </c>
      <c r="W3650" s="152">
        <v>337.36216999999999</v>
      </c>
      <c r="X3650" s="152">
        <v>344.66922</v>
      </c>
      <c r="Y3650" s="154">
        <f t="shared" ref="Y3650:Y3713" si="627">X3650-W3650</f>
        <v>7.3070500000000038</v>
      </c>
      <c r="Z3650" s="154">
        <f t="shared" ref="Z3650:Z3713" si="628">X3650-V3650</f>
        <v>-0.21127999999998792</v>
      </c>
      <c r="AA3650" s="154">
        <f t="shared" ref="AA3650:AA3713" si="629">W3650-V3650</f>
        <v>-7.5183299999999917</v>
      </c>
      <c r="AB3650" s="155">
        <f t="shared" si="622"/>
        <v>9.1003946666666629</v>
      </c>
      <c r="AC3650" s="155">
        <f t="shared" ref="AC3650:AC3713" si="630">IF((V3650-W3650)&lt;0,0,V3650-W3650)</f>
        <v>7.5183299999999917</v>
      </c>
      <c r="AD3650" s="155">
        <f t="shared" si="623"/>
        <v>7.9649806666666674</v>
      </c>
      <c r="AE3650" s="152">
        <f t="shared" ref="AE3650:AE3713" si="631">IF(AC3650&gt;=25,1,0)</f>
        <v>0</v>
      </c>
      <c r="AF3650" s="152"/>
      <c r="AG3650" s="156">
        <v>40630</v>
      </c>
      <c r="AH3650" s="159">
        <v>297.57909000000001</v>
      </c>
      <c r="AI3650" s="155">
        <f t="shared" si="624"/>
        <v>305.02724466666672</v>
      </c>
      <c r="AJ3650" s="158">
        <f t="shared" ref="AJ3650:AJ3713" si="632">AC3650/AH3650</f>
        <v>2.5264980815688332E-2</v>
      </c>
      <c r="AK3650" s="155">
        <f t="shared" si="625"/>
        <v>2.5969777952878855E-2</v>
      </c>
      <c r="AL3650" s="158">
        <f t="shared" si="626"/>
        <v>2.6112358177613891E-2</v>
      </c>
    </row>
    <row r="3651" spans="18:38" ht="14.25" x14ac:dyDescent="0.2">
      <c r="R3651" s="152" t="s">
        <v>88</v>
      </c>
      <c r="S3651" s="152"/>
      <c r="T3651" s="152" t="s">
        <v>27</v>
      </c>
      <c r="U3651" s="165">
        <v>40631</v>
      </c>
      <c r="V3651" s="152">
        <v>344.89118000000002</v>
      </c>
      <c r="W3651" s="152">
        <v>338.56797</v>
      </c>
      <c r="X3651" s="152">
        <v>345.98354999999998</v>
      </c>
      <c r="Y3651" s="154">
        <f t="shared" si="627"/>
        <v>7.4155799999999772</v>
      </c>
      <c r="Z3651" s="154">
        <f t="shared" si="628"/>
        <v>1.0923699999999599</v>
      </c>
      <c r="AA3651" s="154">
        <f t="shared" si="629"/>
        <v>-6.3232100000000173</v>
      </c>
      <c r="AB3651" s="155">
        <f t="shared" si="622"/>
        <v>9.1285196666666639</v>
      </c>
      <c r="AC3651" s="155">
        <f t="shared" si="630"/>
        <v>6.3232100000000173</v>
      </c>
      <c r="AD3651" s="155">
        <f t="shared" si="623"/>
        <v>7.9648873333333352</v>
      </c>
      <c r="AE3651" s="152">
        <f t="shared" si="631"/>
        <v>0</v>
      </c>
      <c r="AF3651" s="152"/>
      <c r="AG3651" s="156">
        <v>40631</v>
      </c>
      <c r="AH3651" s="159">
        <v>294.13348000000002</v>
      </c>
      <c r="AI3651" s="155">
        <f t="shared" si="624"/>
        <v>301.66133500000001</v>
      </c>
      <c r="AJ3651" s="158">
        <f t="shared" si="632"/>
        <v>2.149775673275962E-2</v>
      </c>
      <c r="AK3651" s="155">
        <f t="shared" si="625"/>
        <v>2.6152679000767558E-2</v>
      </c>
      <c r="AL3651" s="158">
        <f t="shared" si="626"/>
        <v>2.640340809117395E-2</v>
      </c>
    </row>
    <row r="3652" spans="18:38" ht="14.25" x14ac:dyDescent="0.2">
      <c r="R3652" s="152" t="s">
        <v>88</v>
      </c>
      <c r="S3652" s="152"/>
      <c r="T3652" s="152" t="s">
        <v>27</v>
      </c>
      <c r="U3652" s="165">
        <v>40632</v>
      </c>
      <c r="V3652" s="152">
        <v>344.35896000000002</v>
      </c>
      <c r="W3652" s="152">
        <v>340.84300999999999</v>
      </c>
      <c r="X3652" s="152">
        <v>344.69484999999997</v>
      </c>
      <c r="Y3652" s="154">
        <f t="shared" si="627"/>
        <v>3.8518399999999815</v>
      </c>
      <c r="Z3652" s="154">
        <f t="shared" si="628"/>
        <v>0.3358899999999494</v>
      </c>
      <c r="AA3652" s="154">
        <f t="shared" si="629"/>
        <v>-3.5159500000000321</v>
      </c>
      <c r="AB3652" s="155">
        <f t="shared" si="622"/>
        <v>8.7365883333333283</v>
      </c>
      <c r="AC3652" s="155">
        <f t="shared" si="630"/>
        <v>3.5159500000000321</v>
      </c>
      <c r="AD3652" s="155">
        <f t="shared" si="623"/>
        <v>7.6719320000000018</v>
      </c>
      <c r="AE3652" s="152">
        <f t="shared" si="631"/>
        <v>0</v>
      </c>
      <c r="AF3652" s="152"/>
      <c r="AG3652" s="156">
        <v>40632</v>
      </c>
      <c r="AH3652" s="159">
        <v>292.80970000000002</v>
      </c>
      <c r="AI3652" s="155">
        <f t="shared" si="624"/>
        <v>300.00146666666666</v>
      </c>
      <c r="AJ3652" s="158">
        <f t="shared" si="632"/>
        <v>1.2007628162591717E-2</v>
      </c>
      <c r="AK3652" s="155">
        <f t="shared" si="625"/>
        <v>2.5355773952945668E-2</v>
      </c>
      <c r="AL3652" s="158">
        <f t="shared" si="626"/>
        <v>2.5572981643200862E-2</v>
      </c>
    </row>
    <row r="3653" spans="18:38" ht="14.25" x14ac:dyDescent="0.2">
      <c r="R3653" s="152" t="s">
        <v>88</v>
      </c>
      <c r="S3653" s="152"/>
      <c r="T3653" s="152" t="s">
        <v>27</v>
      </c>
      <c r="U3653" s="165">
        <v>40633</v>
      </c>
      <c r="V3653" s="152">
        <v>341.67063999999999</v>
      </c>
      <c r="W3653" s="152">
        <v>338.93425999999999</v>
      </c>
      <c r="X3653" s="152">
        <v>343.38697000000002</v>
      </c>
      <c r="Y3653" s="154">
        <f t="shared" si="627"/>
        <v>4.4527100000000246</v>
      </c>
      <c r="Z3653" s="154">
        <f t="shared" si="628"/>
        <v>1.7163300000000277</v>
      </c>
      <c r="AA3653" s="154">
        <f t="shared" si="629"/>
        <v>-2.7363799999999969</v>
      </c>
      <c r="AB3653" s="155">
        <f t="shared" si="622"/>
        <v>8.6335656666666623</v>
      </c>
      <c r="AC3653" s="155">
        <f t="shared" si="630"/>
        <v>2.7363799999999969</v>
      </c>
      <c r="AD3653" s="155">
        <f t="shared" si="623"/>
        <v>7.5429250000000003</v>
      </c>
      <c r="AE3653" s="152">
        <f t="shared" si="631"/>
        <v>0</v>
      </c>
      <c r="AF3653" s="152"/>
      <c r="AG3653" s="156">
        <v>40633</v>
      </c>
      <c r="AH3653" s="159">
        <v>276.18389999999999</v>
      </c>
      <c r="AI3653" s="155">
        <f t="shared" si="624"/>
        <v>297.50964733333331</v>
      </c>
      <c r="AJ3653" s="158">
        <f t="shared" si="632"/>
        <v>9.9078186671996346E-3</v>
      </c>
      <c r="AK3653" s="155">
        <f t="shared" si="625"/>
        <v>2.5058518132227706E-2</v>
      </c>
      <c r="AL3653" s="158">
        <f t="shared" si="626"/>
        <v>2.5353547582774076E-2</v>
      </c>
    </row>
    <row r="3654" spans="18:38" ht="14.25" x14ac:dyDescent="0.2">
      <c r="R3654" s="152" t="s">
        <v>87</v>
      </c>
      <c r="S3654" s="152"/>
      <c r="T3654" s="152" t="s">
        <v>27</v>
      </c>
      <c r="U3654" s="165">
        <v>40634</v>
      </c>
      <c r="V3654" s="152">
        <v>343.40240999999997</v>
      </c>
      <c r="W3654" s="152">
        <v>341.15053999999998</v>
      </c>
      <c r="X3654" s="152">
        <v>344.49599999999998</v>
      </c>
      <c r="Y3654" s="154">
        <f t="shared" si="627"/>
        <v>3.3454600000000028</v>
      </c>
      <c r="Z3654" s="154">
        <f t="shared" si="628"/>
        <v>1.0935900000000061</v>
      </c>
      <c r="AA3654" s="154">
        <f t="shared" si="629"/>
        <v>-2.2518699999999967</v>
      </c>
      <c r="AB3654" s="155">
        <f t="shared" si="622"/>
        <v>8.3969463333333287</v>
      </c>
      <c r="AC3654" s="155">
        <f t="shared" si="630"/>
        <v>2.2518699999999967</v>
      </c>
      <c r="AD3654" s="155">
        <f t="shared" si="623"/>
        <v>7.2841853333333351</v>
      </c>
      <c r="AE3654" s="152">
        <f t="shared" si="631"/>
        <v>0</v>
      </c>
      <c r="AF3654" s="152"/>
      <c r="AG3654" s="156">
        <v>40634</v>
      </c>
      <c r="AH3654" s="159">
        <v>279.24060999999995</v>
      </c>
      <c r="AI3654" s="155">
        <f t="shared" si="624"/>
        <v>295.25163500000002</v>
      </c>
      <c r="AJ3654" s="158">
        <f t="shared" si="632"/>
        <v>8.0642640051531086E-3</v>
      </c>
      <c r="AK3654" s="155">
        <f t="shared" si="625"/>
        <v>2.4365308783738996E-2</v>
      </c>
      <c r="AL3654" s="158">
        <f t="shared" si="626"/>
        <v>2.4671109216155007E-2</v>
      </c>
    </row>
    <row r="3655" spans="18:38" ht="14.25" x14ac:dyDescent="0.2">
      <c r="R3655" s="152" t="s">
        <v>87</v>
      </c>
      <c r="S3655" s="152"/>
      <c r="T3655" s="152" t="s">
        <v>27</v>
      </c>
      <c r="U3655" s="165">
        <v>40635</v>
      </c>
      <c r="V3655" s="152">
        <v>344.64690000000002</v>
      </c>
      <c r="W3655" s="152">
        <v>345.07726000000002</v>
      </c>
      <c r="X3655" s="152">
        <v>351.87405000000001</v>
      </c>
      <c r="Y3655" s="154">
        <f t="shared" si="627"/>
        <v>6.7967899999999872</v>
      </c>
      <c r="Z3655" s="154">
        <f t="shared" si="628"/>
        <v>7.2271499999999946</v>
      </c>
      <c r="AA3655" s="154">
        <f t="shared" si="629"/>
        <v>0.4303600000000074</v>
      </c>
      <c r="AB3655" s="155">
        <f t="shared" si="622"/>
        <v>8.0188526666666622</v>
      </c>
      <c r="AC3655" s="155">
        <f t="shared" si="630"/>
        <v>0</v>
      </c>
      <c r="AD3655" s="155">
        <f t="shared" si="623"/>
        <v>6.6816033333333333</v>
      </c>
      <c r="AE3655" s="152">
        <f t="shared" si="631"/>
        <v>0</v>
      </c>
      <c r="AF3655" s="152"/>
      <c r="AG3655" s="156">
        <v>40635</v>
      </c>
      <c r="AH3655" s="159">
        <v>251.67122000000001</v>
      </c>
      <c r="AI3655" s="155">
        <f t="shared" si="624"/>
        <v>291.62944133333343</v>
      </c>
      <c r="AJ3655" s="158">
        <f t="shared" si="632"/>
        <v>0</v>
      </c>
      <c r="AK3655" s="155">
        <f t="shared" si="625"/>
        <v>2.2693035467838043E-2</v>
      </c>
      <c r="AL3655" s="158">
        <f t="shared" si="626"/>
        <v>2.2911278445636216E-2</v>
      </c>
    </row>
    <row r="3656" spans="18:38" ht="14.25" x14ac:dyDescent="0.2">
      <c r="R3656" s="152" t="s">
        <v>87</v>
      </c>
      <c r="S3656" s="152"/>
      <c r="T3656" s="152" t="s">
        <v>27</v>
      </c>
      <c r="U3656" s="165">
        <v>40636</v>
      </c>
      <c r="V3656" s="152">
        <v>352.31777</v>
      </c>
      <c r="W3656" s="152">
        <v>347.27749999999997</v>
      </c>
      <c r="X3656" s="152">
        <v>353.26992999999999</v>
      </c>
      <c r="Y3656" s="154">
        <f t="shared" si="627"/>
        <v>5.992430000000013</v>
      </c>
      <c r="Z3656" s="154">
        <f t="shared" si="628"/>
        <v>0.95215999999999212</v>
      </c>
      <c r="AA3656" s="154">
        <f t="shared" si="629"/>
        <v>-5.0402700000000209</v>
      </c>
      <c r="AB3656" s="155">
        <f t="shared" si="622"/>
        <v>7.8406276666666619</v>
      </c>
      <c r="AC3656" s="155">
        <f t="shared" si="630"/>
        <v>5.0402700000000209</v>
      </c>
      <c r="AD3656" s="155">
        <f t="shared" si="623"/>
        <v>6.5852016666666673</v>
      </c>
      <c r="AE3656" s="152">
        <f t="shared" si="631"/>
        <v>0</v>
      </c>
      <c r="AF3656" s="152"/>
      <c r="AG3656" s="156">
        <v>40636</v>
      </c>
      <c r="AH3656" s="159">
        <v>266.79543999999999</v>
      </c>
      <c r="AI3656" s="155">
        <f t="shared" si="624"/>
        <v>289.22432766666668</v>
      </c>
      <c r="AJ3656" s="158">
        <f t="shared" si="632"/>
        <v>1.8891889606509095E-2</v>
      </c>
      <c r="AK3656" s="155">
        <f t="shared" si="625"/>
        <v>2.2542674949474015E-2</v>
      </c>
      <c r="AL3656" s="158">
        <f t="shared" si="626"/>
        <v>2.2768491571207538E-2</v>
      </c>
    </row>
    <row r="3657" spans="18:38" ht="14.25" x14ac:dyDescent="0.2">
      <c r="R3657" s="152" t="s">
        <v>87</v>
      </c>
      <c r="S3657" s="152"/>
      <c r="T3657" s="152" t="s">
        <v>27</v>
      </c>
      <c r="U3657" s="165">
        <v>40637</v>
      </c>
      <c r="V3657" s="152">
        <v>347.16574000000003</v>
      </c>
      <c r="W3657" s="152">
        <v>338.74648000000002</v>
      </c>
      <c r="X3657" s="152">
        <v>347.12326000000002</v>
      </c>
      <c r="Y3657" s="154">
        <f t="shared" si="627"/>
        <v>8.3767799999999966</v>
      </c>
      <c r="Z3657" s="154">
        <f t="shared" si="628"/>
        <v>-4.2480000000011842E-2</v>
      </c>
      <c r="AA3657" s="154">
        <f t="shared" si="629"/>
        <v>-8.4192600000000084</v>
      </c>
      <c r="AB3657" s="155">
        <f t="shared" si="622"/>
        <v>7.9027219999999945</v>
      </c>
      <c r="AC3657" s="155">
        <f t="shared" si="630"/>
        <v>8.4192600000000084</v>
      </c>
      <c r="AD3657" s="155">
        <f t="shared" si="623"/>
        <v>6.7473530000000004</v>
      </c>
      <c r="AE3657" s="152">
        <f t="shared" si="631"/>
        <v>0</v>
      </c>
      <c r="AF3657" s="152"/>
      <c r="AG3657" s="156">
        <v>40637</v>
      </c>
      <c r="AH3657" s="159">
        <v>302.26158000000004</v>
      </c>
      <c r="AI3657" s="155">
        <f t="shared" si="624"/>
        <v>288.79692166666672</v>
      </c>
      <c r="AJ3657" s="158">
        <f t="shared" si="632"/>
        <v>2.7854218190747258E-2</v>
      </c>
      <c r="AK3657" s="155">
        <f t="shared" si="625"/>
        <v>2.3095088038975576E-2</v>
      </c>
      <c r="AL3657" s="158">
        <f t="shared" si="626"/>
        <v>2.3363659699212048E-2</v>
      </c>
    </row>
    <row r="3658" spans="18:38" ht="14.25" x14ac:dyDescent="0.2">
      <c r="R3658" s="152" t="s">
        <v>87</v>
      </c>
      <c r="S3658" s="152"/>
      <c r="T3658" s="152" t="s">
        <v>27</v>
      </c>
      <c r="U3658" s="165">
        <v>40638</v>
      </c>
      <c r="V3658" s="152">
        <v>344.53710000000001</v>
      </c>
      <c r="W3658" s="152">
        <v>335.65575000000001</v>
      </c>
      <c r="X3658" s="152">
        <v>344.45062999999999</v>
      </c>
      <c r="Y3658" s="154">
        <f t="shared" si="627"/>
        <v>8.7948799999999778</v>
      </c>
      <c r="Z3658" s="154">
        <f t="shared" si="628"/>
        <v>-8.6470000000019809E-2</v>
      </c>
      <c r="AA3658" s="154">
        <f t="shared" si="629"/>
        <v>-8.8813499999999976</v>
      </c>
      <c r="AB3658" s="155">
        <f t="shared" si="622"/>
        <v>8.0141283333333266</v>
      </c>
      <c r="AC3658" s="155">
        <f t="shared" si="630"/>
        <v>8.8813499999999976</v>
      </c>
      <c r="AD3658" s="155">
        <f t="shared" si="623"/>
        <v>6.8739056666666674</v>
      </c>
      <c r="AE3658" s="152">
        <f t="shared" si="631"/>
        <v>0</v>
      </c>
      <c r="AF3658" s="152"/>
      <c r="AG3658" s="156">
        <v>40638</v>
      </c>
      <c r="AH3658" s="159">
        <v>312.32635999999997</v>
      </c>
      <c r="AI3658" s="155">
        <f t="shared" si="624"/>
        <v>288.85567900000001</v>
      </c>
      <c r="AJ3658" s="158">
        <f t="shared" si="632"/>
        <v>2.8436120473468839E-2</v>
      </c>
      <c r="AK3658" s="155">
        <f t="shared" si="625"/>
        <v>2.3497201551224794E-2</v>
      </c>
      <c r="AL3658" s="158">
        <f t="shared" si="626"/>
        <v>2.3797024488020079E-2</v>
      </c>
    </row>
    <row r="3659" spans="18:38" ht="14.25" x14ac:dyDescent="0.2">
      <c r="R3659" s="152" t="s">
        <v>87</v>
      </c>
      <c r="S3659" s="152"/>
      <c r="T3659" s="152" t="s">
        <v>27</v>
      </c>
      <c r="U3659" s="165">
        <v>40639</v>
      </c>
      <c r="V3659" s="152">
        <v>344.85687000000001</v>
      </c>
      <c r="W3659" s="152">
        <v>337.50819999999999</v>
      </c>
      <c r="X3659" s="152">
        <v>345.08859000000001</v>
      </c>
      <c r="Y3659" s="154">
        <f t="shared" si="627"/>
        <v>7.5803900000000226</v>
      </c>
      <c r="Z3659" s="154">
        <f t="shared" si="628"/>
        <v>0.23171999999999571</v>
      </c>
      <c r="AA3659" s="154">
        <f t="shared" si="629"/>
        <v>-7.3486700000000269</v>
      </c>
      <c r="AB3659" s="155">
        <f t="shared" si="622"/>
        <v>7.948511333333327</v>
      </c>
      <c r="AC3659" s="155">
        <f t="shared" si="630"/>
        <v>7.3486700000000269</v>
      </c>
      <c r="AD3659" s="155">
        <f t="shared" si="623"/>
        <v>6.8722033333333341</v>
      </c>
      <c r="AE3659" s="152">
        <f t="shared" si="631"/>
        <v>0</v>
      </c>
      <c r="AF3659" s="152"/>
      <c r="AG3659" s="156">
        <v>40639</v>
      </c>
      <c r="AH3659" s="159">
        <v>284.43992000000003</v>
      </c>
      <c r="AI3659" s="155">
        <f t="shared" si="624"/>
        <v>287.38448299999999</v>
      </c>
      <c r="AJ3659" s="158">
        <f t="shared" si="632"/>
        <v>2.5835578915927224E-2</v>
      </c>
      <c r="AK3659" s="155">
        <f t="shared" si="625"/>
        <v>2.3607699241637362E-2</v>
      </c>
      <c r="AL3659" s="158">
        <f t="shared" si="626"/>
        <v>2.391292411335004E-2</v>
      </c>
    </row>
    <row r="3660" spans="18:38" ht="14.25" x14ac:dyDescent="0.2">
      <c r="R3660" s="152" t="s">
        <v>87</v>
      </c>
      <c r="S3660" s="152"/>
      <c r="T3660" s="152" t="s">
        <v>27</v>
      </c>
      <c r="U3660" s="165">
        <v>40640</v>
      </c>
      <c r="V3660" s="152">
        <v>345.79225000000002</v>
      </c>
      <c r="W3660" s="152">
        <v>339.84775999999999</v>
      </c>
      <c r="X3660" s="152">
        <v>345.96391999999997</v>
      </c>
      <c r="Y3660" s="154">
        <f t="shared" si="627"/>
        <v>6.1161599999999794</v>
      </c>
      <c r="Z3660" s="154">
        <f t="shared" si="628"/>
        <v>0.17166999999994914</v>
      </c>
      <c r="AA3660" s="154">
        <f t="shared" si="629"/>
        <v>-5.9444900000000302</v>
      </c>
      <c r="AB3660" s="155">
        <f t="shared" si="622"/>
        <v>7.7225296666666603</v>
      </c>
      <c r="AC3660" s="155">
        <f t="shared" si="630"/>
        <v>5.9444900000000302</v>
      </c>
      <c r="AD3660" s="155">
        <f t="shared" si="623"/>
        <v>6.6332900000000032</v>
      </c>
      <c r="AE3660" s="152">
        <f t="shared" si="631"/>
        <v>0</v>
      </c>
      <c r="AF3660" s="152"/>
      <c r="AG3660" s="156">
        <v>40640</v>
      </c>
      <c r="AH3660" s="159">
        <v>279.38772</v>
      </c>
      <c r="AI3660" s="155">
        <f t="shared" si="624"/>
        <v>285.99805200000003</v>
      </c>
      <c r="AJ3660" s="158">
        <f t="shared" si="632"/>
        <v>2.1276847815644977E-2</v>
      </c>
      <c r="AK3660" s="155">
        <f t="shared" si="625"/>
        <v>2.2955278443251421E-2</v>
      </c>
      <c r="AL3660" s="158">
        <f t="shared" si="626"/>
        <v>2.3193479653490796E-2</v>
      </c>
    </row>
    <row r="3661" spans="18:38" ht="14.25" x14ac:dyDescent="0.2">
      <c r="R3661" s="152" t="s">
        <v>87</v>
      </c>
      <c r="S3661" s="152"/>
      <c r="T3661" s="152" t="s">
        <v>27</v>
      </c>
      <c r="U3661" s="165">
        <v>40641</v>
      </c>
      <c r="V3661" s="152">
        <v>344.59165000000002</v>
      </c>
      <c r="W3661" s="152">
        <v>335.53539000000001</v>
      </c>
      <c r="X3661" s="152">
        <v>344.50421</v>
      </c>
      <c r="Y3661" s="154">
        <f t="shared" si="627"/>
        <v>8.9688199999999938</v>
      </c>
      <c r="Z3661" s="154">
        <f t="shared" si="628"/>
        <v>-8.7440000000015061E-2</v>
      </c>
      <c r="AA3661" s="154">
        <f t="shared" si="629"/>
        <v>-9.0562600000000089</v>
      </c>
      <c r="AB3661" s="155">
        <f t="shared" si="622"/>
        <v>7.734865999999994</v>
      </c>
      <c r="AC3661" s="155">
        <f t="shared" si="630"/>
        <v>9.0562600000000089</v>
      </c>
      <c r="AD3661" s="155">
        <f t="shared" si="623"/>
        <v>6.6564500000000031</v>
      </c>
      <c r="AE3661" s="152">
        <f t="shared" si="631"/>
        <v>0</v>
      </c>
      <c r="AF3661" s="152"/>
      <c r="AG3661" s="156">
        <v>40641</v>
      </c>
      <c r="AH3661" s="159">
        <v>275.51800000000003</v>
      </c>
      <c r="AI3661" s="155">
        <f t="shared" si="624"/>
        <v>284.86027533333339</v>
      </c>
      <c r="AJ3661" s="158">
        <f t="shared" si="632"/>
        <v>3.2869939532081414E-2</v>
      </c>
      <c r="AK3661" s="155">
        <f t="shared" si="625"/>
        <v>2.3150848913113312E-2</v>
      </c>
      <c r="AL3661" s="158">
        <f t="shared" si="626"/>
        <v>2.3367421070596316E-2</v>
      </c>
    </row>
    <row r="3662" spans="18:38" ht="14.25" x14ac:dyDescent="0.2">
      <c r="R3662" s="152" t="s">
        <v>87</v>
      </c>
      <c r="S3662" s="152"/>
      <c r="T3662" s="152" t="s">
        <v>27</v>
      </c>
      <c r="U3662" s="165">
        <v>40642</v>
      </c>
      <c r="V3662" s="152">
        <v>344.33015999999998</v>
      </c>
      <c r="W3662" s="152">
        <v>336.22046999999998</v>
      </c>
      <c r="X3662" s="152">
        <v>344.67194999999998</v>
      </c>
      <c r="Y3662" s="154">
        <f t="shared" si="627"/>
        <v>8.4514800000000037</v>
      </c>
      <c r="Z3662" s="154">
        <f t="shared" si="628"/>
        <v>0.34179000000000315</v>
      </c>
      <c r="AA3662" s="154">
        <f t="shared" si="629"/>
        <v>-8.1096900000000005</v>
      </c>
      <c r="AB3662" s="155">
        <f t="shared" si="622"/>
        <v>7.779292333333327</v>
      </c>
      <c r="AC3662" s="155">
        <f t="shared" si="630"/>
        <v>8.1096900000000005</v>
      </c>
      <c r="AD3662" s="155">
        <f t="shared" si="623"/>
        <v>6.773567333333335</v>
      </c>
      <c r="AE3662" s="152">
        <f t="shared" si="631"/>
        <v>0</v>
      </c>
      <c r="AF3662" s="152"/>
      <c r="AG3662" s="156">
        <v>40642</v>
      </c>
      <c r="AH3662" s="159">
        <v>261.79607000000004</v>
      </c>
      <c r="AI3662" s="155">
        <f t="shared" si="624"/>
        <v>283.91024866666669</v>
      </c>
      <c r="AJ3662" s="158">
        <f t="shared" si="632"/>
        <v>3.097712658559007E-2</v>
      </c>
      <c r="AK3662" s="155">
        <f t="shared" si="625"/>
        <v>2.3655664654483006E-2</v>
      </c>
      <c r="AL3662" s="158">
        <f t="shared" si="626"/>
        <v>2.3858128986692706E-2</v>
      </c>
    </row>
    <row r="3663" spans="18:38" ht="14.25" x14ac:dyDescent="0.2">
      <c r="R3663" s="152" t="s">
        <v>87</v>
      </c>
      <c r="S3663" s="152"/>
      <c r="T3663" s="152" t="s">
        <v>27</v>
      </c>
      <c r="U3663" s="165">
        <v>40643</v>
      </c>
      <c r="V3663" s="152">
        <v>344.62452999999999</v>
      </c>
      <c r="W3663" s="152">
        <v>341.63144</v>
      </c>
      <c r="X3663" s="152">
        <v>345.63661000000002</v>
      </c>
      <c r="Y3663" s="154">
        <f t="shared" si="627"/>
        <v>4.005170000000021</v>
      </c>
      <c r="Z3663" s="154">
        <f t="shared" si="628"/>
        <v>1.0120800000000258</v>
      </c>
      <c r="AA3663" s="154">
        <f t="shared" si="629"/>
        <v>-2.9930899999999951</v>
      </c>
      <c r="AB3663" s="155">
        <f t="shared" si="622"/>
        <v>7.6285506666666603</v>
      </c>
      <c r="AC3663" s="155">
        <f t="shared" si="630"/>
        <v>2.9930899999999951</v>
      </c>
      <c r="AD3663" s="155">
        <f t="shared" si="623"/>
        <v>6.6147953333333342</v>
      </c>
      <c r="AE3663" s="152">
        <f t="shared" si="631"/>
        <v>0</v>
      </c>
      <c r="AF3663" s="152"/>
      <c r="AG3663" s="156">
        <v>40643</v>
      </c>
      <c r="AH3663" s="159">
        <v>267.71735000000001</v>
      </c>
      <c r="AI3663" s="155">
        <f t="shared" si="624"/>
        <v>283.06791100000004</v>
      </c>
      <c r="AJ3663" s="158">
        <f t="shared" si="632"/>
        <v>1.1180037453680141E-2</v>
      </c>
      <c r="AK3663" s="155">
        <f t="shared" si="625"/>
        <v>2.3145900096154363E-2</v>
      </c>
      <c r="AL3663" s="158">
        <f t="shared" si="626"/>
        <v>2.3368227468684478E-2</v>
      </c>
    </row>
    <row r="3664" spans="18:38" ht="14.25" x14ac:dyDescent="0.2">
      <c r="R3664" s="152" t="s">
        <v>87</v>
      </c>
      <c r="S3664" s="152"/>
      <c r="T3664" s="152" t="s">
        <v>27</v>
      </c>
      <c r="U3664" s="165">
        <v>40644</v>
      </c>
      <c r="V3664" s="152">
        <v>341.11505</v>
      </c>
      <c r="W3664" s="152">
        <v>331.86899</v>
      </c>
      <c r="X3664" s="152">
        <v>340.94175999999999</v>
      </c>
      <c r="Y3664" s="154">
        <f t="shared" si="627"/>
        <v>9.0727699999999913</v>
      </c>
      <c r="Z3664" s="154">
        <f t="shared" si="628"/>
        <v>-0.1732900000000086</v>
      </c>
      <c r="AA3664" s="154">
        <f t="shared" si="629"/>
        <v>-9.2460599999999999</v>
      </c>
      <c r="AB3664" s="155">
        <f t="shared" si="622"/>
        <v>7.5274966666666616</v>
      </c>
      <c r="AC3664" s="155">
        <f t="shared" si="630"/>
        <v>9.2460599999999999</v>
      </c>
      <c r="AD3664" s="155">
        <f t="shared" si="623"/>
        <v>6.5216280000000024</v>
      </c>
      <c r="AE3664" s="152">
        <f t="shared" si="631"/>
        <v>0</v>
      </c>
      <c r="AF3664" s="152"/>
      <c r="AG3664" s="156">
        <v>40644</v>
      </c>
      <c r="AH3664" s="159">
        <v>270.61677999999995</v>
      </c>
      <c r="AI3664" s="155">
        <f t="shared" si="624"/>
        <v>283.03789600000005</v>
      </c>
      <c r="AJ3664" s="158">
        <f t="shared" si="632"/>
        <v>3.4166617458089632E-2</v>
      </c>
      <c r="AK3664" s="155">
        <f t="shared" si="625"/>
        <v>2.2806541071644836E-2</v>
      </c>
      <c r="AL3664" s="158">
        <f t="shared" si="626"/>
        <v>2.3041536459131966E-2</v>
      </c>
    </row>
    <row r="3665" spans="18:38" ht="14.25" x14ac:dyDescent="0.2">
      <c r="R3665" s="152" t="s">
        <v>87</v>
      </c>
      <c r="S3665" s="152"/>
      <c r="T3665" s="152" t="s">
        <v>27</v>
      </c>
      <c r="U3665" s="165">
        <v>40645</v>
      </c>
      <c r="V3665" s="152">
        <v>341.29280999999997</v>
      </c>
      <c r="W3665" s="152">
        <v>332.78685000000002</v>
      </c>
      <c r="X3665" s="152">
        <v>341.18347999999997</v>
      </c>
      <c r="Y3665" s="154">
        <f t="shared" si="627"/>
        <v>8.3966299999999592</v>
      </c>
      <c r="Z3665" s="154">
        <f t="shared" si="628"/>
        <v>-0.10932999999999993</v>
      </c>
      <c r="AA3665" s="154">
        <f t="shared" si="629"/>
        <v>-8.5059599999999591</v>
      </c>
      <c r="AB3665" s="155">
        <f t="shared" si="622"/>
        <v>7.4784299999999932</v>
      </c>
      <c r="AC3665" s="155">
        <f t="shared" si="630"/>
        <v>8.5059599999999591</v>
      </c>
      <c r="AD3665" s="155">
        <f t="shared" si="623"/>
        <v>6.571283666666667</v>
      </c>
      <c r="AE3665" s="152">
        <f t="shared" si="631"/>
        <v>0</v>
      </c>
      <c r="AF3665" s="152"/>
      <c r="AG3665" s="156">
        <v>40645</v>
      </c>
      <c r="AH3665" s="159">
        <v>286.86077</v>
      </c>
      <c r="AI3665" s="155">
        <f t="shared" si="624"/>
        <v>283.58362866666664</v>
      </c>
      <c r="AJ3665" s="158">
        <f t="shared" si="632"/>
        <v>2.9651876065172521E-2</v>
      </c>
      <c r="AK3665" s="155">
        <f t="shared" si="625"/>
        <v>2.2930293591185289E-2</v>
      </c>
      <c r="AL3665" s="158">
        <f t="shared" si="626"/>
        <v>2.3172295585478828E-2</v>
      </c>
    </row>
    <row r="3666" spans="18:38" ht="14.25" x14ac:dyDescent="0.2">
      <c r="R3666" s="152" t="s">
        <v>87</v>
      </c>
      <c r="S3666" s="152"/>
      <c r="T3666" s="152" t="s">
        <v>27</v>
      </c>
      <c r="U3666" s="165">
        <v>40646</v>
      </c>
      <c r="V3666" s="152">
        <v>340.79818999999998</v>
      </c>
      <c r="W3666" s="152">
        <v>329.92865</v>
      </c>
      <c r="X3666" s="152">
        <v>340.77823999999998</v>
      </c>
      <c r="Y3666" s="154">
        <f t="shared" si="627"/>
        <v>10.849589999999978</v>
      </c>
      <c r="Z3666" s="154">
        <f t="shared" si="628"/>
        <v>-1.9949999999994361E-2</v>
      </c>
      <c r="AA3666" s="154">
        <f t="shared" si="629"/>
        <v>-10.869539999999972</v>
      </c>
      <c r="AB3666" s="155">
        <f t="shared" si="622"/>
        <v>7.373499333333327</v>
      </c>
      <c r="AC3666" s="155">
        <f t="shared" si="630"/>
        <v>10.869539999999972</v>
      </c>
      <c r="AD3666" s="155">
        <f t="shared" si="623"/>
        <v>6.4582696666666664</v>
      </c>
      <c r="AE3666" s="152">
        <f t="shared" si="631"/>
        <v>0</v>
      </c>
      <c r="AF3666" s="152"/>
      <c r="AG3666" s="156">
        <v>40646</v>
      </c>
      <c r="AH3666" s="159">
        <v>301.35645999999997</v>
      </c>
      <c r="AI3666" s="155">
        <f t="shared" si="624"/>
        <v>283.97787066666666</v>
      </c>
      <c r="AJ3666" s="158">
        <f t="shared" si="632"/>
        <v>3.6068714106875205E-2</v>
      </c>
      <c r="AK3666" s="155">
        <f t="shared" si="625"/>
        <v>2.2490842917516025E-2</v>
      </c>
      <c r="AL3666" s="158">
        <f t="shared" si="626"/>
        <v>2.2742158223474342E-2</v>
      </c>
    </row>
    <row r="3667" spans="18:38" ht="14.25" x14ac:dyDescent="0.2">
      <c r="R3667" s="152" t="s">
        <v>87</v>
      </c>
      <c r="S3667" s="152"/>
      <c r="T3667" s="152" t="s">
        <v>27</v>
      </c>
      <c r="U3667" s="165">
        <v>40647</v>
      </c>
      <c r="V3667" s="152">
        <v>338.93445000000003</v>
      </c>
      <c r="W3667" s="152">
        <v>329.52850999999998</v>
      </c>
      <c r="X3667" s="152">
        <v>339.65296999999998</v>
      </c>
      <c r="Y3667" s="154">
        <f t="shared" si="627"/>
        <v>10.124459999999999</v>
      </c>
      <c r="Z3667" s="154">
        <f t="shared" si="628"/>
        <v>0.71851999999995542</v>
      </c>
      <c r="AA3667" s="154">
        <f t="shared" si="629"/>
        <v>-9.4059400000000437</v>
      </c>
      <c r="AB3667" s="155">
        <f t="shared" si="622"/>
        <v>7.2258663333333271</v>
      </c>
      <c r="AC3667" s="155">
        <f t="shared" si="630"/>
        <v>9.4059400000000437</v>
      </c>
      <c r="AD3667" s="155">
        <f t="shared" si="623"/>
        <v>6.3151740000000016</v>
      </c>
      <c r="AE3667" s="152">
        <f t="shared" si="631"/>
        <v>0</v>
      </c>
      <c r="AF3667" s="152"/>
      <c r="AG3667" s="156">
        <v>40647</v>
      </c>
      <c r="AH3667" s="159">
        <v>298.04532999999998</v>
      </c>
      <c r="AI3667" s="155">
        <f t="shared" si="624"/>
        <v>284.1119363333334</v>
      </c>
      <c r="AJ3667" s="158">
        <f t="shared" si="632"/>
        <v>3.1558756515326192E-2</v>
      </c>
      <c r="AK3667" s="155">
        <f t="shared" si="625"/>
        <v>2.1989771803989318E-2</v>
      </c>
      <c r="AL3667" s="158">
        <f t="shared" si="626"/>
        <v>2.222776727194856E-2</v>
      </c>
    </row>
    <row r="3668" spans="18:38" ht="14.25" x14ac:dyDescent="0.2">
      <c r="R3668" s="152" t="s">
        <v>87</v>
      </c>
      <c r="S3668" s="152"/>
      <c r="T3668" s="152" t="s">
        <v>27</v>
      </c>
      <c r="U3668" s="165">
        <v>40648</v>
      </c>
      <c r="V3668" s="152">
        <v>338.93756999999999</v>
      </c>
      <c r="W3668" s="152">
        <v>333.04566</v>
      </c>
      <c r="X3668" s="152">
        <v>338.88065999999998</v>
      </c>
      <c r="Y3668" s="154">
        <f t="shared" si="627"/>
        <v>5.8349999999999795</v>
      </c>
      <c r="Z3668" s="154">
        <f t="shared" si="628"/>
        <v>-5.6910000000016225E-2</v>
      </c>
      <c r="AA3668" s="154">
        <f t="shared" si="629"/>
        <v>-5.8919099999999958</v>
      </c>
      <c r="AB3668" s="155">
        <f t="shared" si="622"/>
        <v>6.9121853333333263</v>
      </c>
      <c r="AC3668" s="155">
        <f t="shared" si="630"/>
        <v>5.8919099999999958</v>
      </c>
      <c r="AD3668" s="155">
        <f t="shared" si="623"/>
        <v>6.0256326666666684</v>
      </c>
      <c r="AE3668" s="152">
        <f t="shared" si="631"/>
        <v>0</v>
      </c>
      <c r="AF3668" s="152"/>
      <c r="AG3668" s="156">
        <v>40648</v>
      </c>
      <c r="AH3668" s="159">
        <v>278.10219999999998</v>
      </c>
      <c r="AI3668" s="155">
        <f t="shared" si="624"/>
        <v>283.38183099999998</v>
      </c>
      <c r="AJ3668" s="158">
        <f t="shared" si="632"/>
        <v>2.1186132292373077E-2</v>
      </c>
      <c r="AK3668" s="155">
        <f t="shared" si="625"/>
        <v>2.1076210709100998E-2</v>
      </c>
      <c r="AL3668" s="158">
        <f t="shared" si="626"/>
        <v>2.1263299222125037E-2</v>
      </c>
    </row>
    <row r="3669" spans="18:38" ht="14.25" x14ac:dyDescent="0.2">
      <c r="R3669" s="152" t="s">
        <v>87</v>
      </c>
      <c r="S3669" s="152"/>
      <c r="T3669" s="152" t="s">
        <v>27</v>
      </c>
      <c r="U3669" s="165">
        <v>40649</v>
      </c>
      <c r="V3669" s="152">
        <v>336.35739000000001</v>
      </c>
      <c r="W3669" s="152">
        <v>331.43128999999999</v>
      </c>
      <c r="X3669" s="152">
        <v>342.36126000000002</v>
      </c>
      <c r="Y3669" s="154">
        <f t="shared" si="627"/>
        <v>10.929970000000026</v>
      </c>
      <c r="Z3669" s="154">
        <f t="shared" si="628"/>
        <v>6.0038700000000063</v>
      </c>
      <c r="AA3669" s="154">
        <f t="shared" si="629"/>
        <v>-4.9261000000000195</v>
      </c>
      <c r="AB3669" s="155">
        <f t="shared" si="622"/>
        <v>6.9178256666666602</v>
      </c>
      <c r="AC3669" s="155">
        <f t="shared" si="630"/>
        <v>4.9261000000000195</v>
      </c>
      <c r="AD3669" s="155">
        <f t="shared" si="623"/>
        <v>5.8419176666666699</v>
      </c>
      <c r="AE3669" s="152">
        <f t="shared" si="631"/>
        <v>0</v>
      </c>
      <c r="AF3669" s="152"/>
      <c r="AG3669" s="156">
        <v>40649</v>
      </c>
      <c r="AH3669" s="159">
        <v>269.73802999999998</v>
      </c>
      <c r="AI3669" s="155">
        <f t="shared" si="624"/>
        <v>282.19690500000002</v>
      </c>
      <c r="AJ3669" s="158">
        <f t="shared" si="632"/>
        <v>1.8262534207727475E-2</v>
      </c>
      <c r="AK3669" s="155">
        <f t="shared" si="625"/>
        <v>2.0545313945863387E-2</v>
      </c>
      <c r="AL3669" s="158">
        <f t="shared" si="626"/>
        <v>2.0701565336681028E-2</v>
      </c>
    </row>
    <row r="3670" spans="18:38" ht="14.25" x14ac:dyDescent="0.2">
      <c r="R3670" s="152" t="s">
        <v>87</v>
      </c>
      <c r="S3670" s="152"/>
      <c r="T3670" s="152" t="s">
        <v>27</v>
      </c>
      <c r="U3670" s="165">
        <v>40650</v>
      </c>
      <c r="V3670" s="152">
        <v>343.41948000000002</v>
      </c>
      <c r="W3670" s="152">
        <v>341.4117</v>
      </c>
      <c r="X3670" s="152">
        <v>345.23307</v>
      </c>
      <c r="Y3670" s="154">
        <f t="shared" si="627"/>
        <v>3.8213700000000017</v>
      </c>
      <c r="Z3670" s="154">
        <f t="shared" si="628"/>
        <v>1.8135899999999765</v>
      </c>
      <c r="AA3670" s="154">
        <f t="shared" si="629"/>
        <v>-2.0077800000000252</v>
      </c>
      <c r="AB3670" s="155">
        <f t="shared" si="622"/>
        <v>6.7311116666666599</v>
      </c>
      <c r="AC3670" s="155">
        <f t="shared" si="630"/>
        <v>2.0077800000000252</v>
      </c>
      <c r="AD3670" s="155">
        <f t="shared" si="623"/>
        <v>5.5869130000000018</v>
      </c>
      <c r="AE3670" s="152">
        <f t="shared" si="631"/>
        <v>0</v>
      </c>
      <c r="AF3670" s="152"/>
      <c r="AG3670" s="156">
        <v>40650</v>
      </c>
      <c r="AH3670" s="159">
        <v>268.73806999999999</v>
      </c>
      <c r="AI3670" s="155">
        <f t="shared" si="624"/>
        <v>281.11190900000003</v>
      </c>
      <c r="AJ3670" s="158">
        <f t="shared" si="632"/>
        <v>7.4711409514849354E-3</v>
      </c>
      <c r="AK3670" s="155">
        <f t="shared" si="625"/>
        <v>1.9725837067950183E-2</v>
      </c>
      <c r="AL3670" s="158">
        <f t="shared" si="626"/>
        <v>1.9874337661020265E-2</v>
      </c>
    </row>
    <row r="3671" spans="18:38" ht="14.25" x14ac:dyDescent="0.2">
      <c r="R3671" s="152" t="s">
        <v>87</v>
      </c>
      <c r="S3671" s="152"/>
      <c r="T3671" s="152" t="s">
        <v>27</v>
      </c>
      <c r="U3671" s="165">
        <v>40651</v>
      </c>
      <c r="V3671" s="152">
        <v>345.19988000000001</v>
      </c>
      <c r="W3671" s="152">
        <v>338.27604000000002</v>
      </c>
      <c r="X3671" s="152">
        <v>344.94186000000002</v>
      </c>
      <c r="Y3671" s="154">
        <f t="shared" si="627"/>
        <v>6.6658199999999965</v>
      </c>
      <c r="Z3671" s="154">
        <f t="shared" si="628"/>
        <v>-0.2580199999999877</v>
      </c>
      <c r="AA3671" s="154">
        <f t="shared" si="629"/>
        <v>-6.9238399999999842</v>
      </c>
      <c r="AB3671" s="155">
        <f t="shared" si="622"/>
        <v>6.748156999999992</v>
      </c>
      <c r="AC3671" s="155">
        <f t="shared" si="630"/>
        <v>6.9238399999999842</v>
      </c>
      <c r="AD3671" s="155">
        <f t="shared" si="623"/>
        <v>5.6432993333333341</v>
      </c>
      <c r="AE3671" s="152">
        <f t="shared" si="631"/>
        <v>0</v>
      </c>
      <c r="AF3671" s="152"/>
      <c r="AG3671" s="156">
        <v>40651</v>
      </c>
      <c r="AH3671" s="159">
        <v>276.25934000000007</v>
      </c>
      <c r="AI3671" s="155">
        <f t="shared" si="624"/>
        <v>280.87064500000002</v>
      </c>
      <c r="AJ3671" s="158">
        <f t="shared" si="632"/>
        <v>2.5062826835103504E-2</v>
      </c>
      <c r="AK3671" s="155">
        <f t="shared" si="625"/>
        <v>1.9946061740269336E-2</v>
      </c>
      <c r="AL3671" s="158">
        <f t="shared" si="626"/>
        <v>2.0092164965595936E-2</v>
      </c>
    </row>
    <row r="3672" spans="18:38" ht="14.25" x14ac:dyDescent="0.2">
      <c r="R3672" s="152" t="s">
        <v>87</v>
      </c>
      <c r="S3672" s="152"/>
      <c r="T3672" s="152" t="s">
        <v>27</v>
      </c>
      <c r="U3672" s="165">
        <v>40652</v>
      </c>
      <c r="V3672" s="152">
        <v>341.53663</v>
      </c>
      <c r="W3672" s="152">
        <v>325.26389</v>
      </c>
      <c r="X3672" s="152">
        <v>342.07843000000003</v>
      </c>
      <c r="Y3672" s="154">
        <f t="shared" si="627"/>
        <v>16.814540000000022</v>
      </c>
      <c r="Z3672" s="154">
        <f t="shared" si="628"/>
        <v>0.54180000000002337</v>
      </c>
      <c r="AA3672" s="154">
        <f t="shared" si="629"/>
        <v>-16.272739999999999</v>
      </c>
      <c r="AB3672" s="155">
        <f t="shared" si="622"/>
        <v>7.086409333333326</v>
      </c>
      <c r="AC3672" s="155">
        <f t="shared" si="630"/>
        <v>16.272739999999999</v>
      </c>
      <c r="AD3672" s="155">
        <f t="shared" si="623"/>
        <v>6.1652450000000005</v>
      </c>
      <c r="AE3672" s="152">
        <f t="shared" si="631"/>
        <v>0</v>
      </c>
      <c r="AF3672" s="152"/>
      <c r="AG3672" s="156">
        <v>40652</v>
      </c>
      <c r="AH3672" s="159">
        <v>256.63294999999999</v>
      </c>
      <c r="AI3672" s="155">
        <f t="shared" si="624"/>
        <v>279.86706500000003</v>
      </c>
      <c r="AJ3672" s="158">
        <f t="shared" si="632"/>
        <v>6.3408615300568377E-2</v>
      </c>
      <c r="AK3672" s="155">
        <f t="shared" si="625"/>
        <v>2.1988262235630416E-2</v>
      </c>
      <c r="AL3672" s="158">
        <f t="shared" si="626"/>
        <v>2.202919089461277E-2</v>
      </c>
    </row>
    <row r="3673" spans="18:38" ht="14.25" x14ac:dyDescent="0.2">
      <c r="R3673" s="152" t="s">
        <v>87</v>
      </c>
      <c r="S3673" s="152"/>
      <c r="T3673" s="152" t="s">
        <v>27</v>
      </c>
      <c r="U3673" s="165">
        <v>40653</v>
      </c>
      <c r="V3673" s="152">
        <v>342.86223000000001</v>
      </c>
      <c r="W3673" s="152">
        <v>333.81558999999999</v>
      </c>
      <c r="X3673" s="152">
        <v>343.99878000000001</v>
      </c>
      <c r="Y3673" s="154">
        <f t="shared" si="627"/>
        <v>10.183190000000025</v>
      </c>
      <c r="Z3673" s="154">
        <f t="shared" si="628"/>
        <v>1.1365499999999997</v>
      </c>
      <c r="AA3673" s="154">
        <f t="shared" si="629"/>
        <v>-9.0466400000000249</v>
      </c>
      <c r="AB3673" s="155">
        <f t="shared" si="622"/>
        <v>7.1825806666666612</v>
      </c>
      <c r="AC3673" s="155">
        <f t="shared" si="630"/>
        <v>9.0466400000000249</v>
      </c>
      <c r="AD3673" s="155">
        <f t="shared" si="623"/>
        <v>6.2831823333333352</v>
      </c>
      <c r="AE3673" s="152">
        <f t="shared" si="631"/>
        <v>0</v>
      </c>
      <c r="AF3673" s="152"/>
      <c r="AG3673" s="156">
        <v>40653</v>
      </c>
      <c r="AH3673" s="159">
        <v>250.08412000000001</v>
      </c>
      <c r="AI3673" s="155">
        <f t="shared" si="624"/>
        <v>278.84848933333336</v>
      </c>
      <c r="AJ3673" s="158">
        <f t="shared" si="632"/>
        <v>3.6174388041911754E-2</v>
      </c>
      <c r="AK3673" s="155">
        <f t="shared" si="625"/>
        <v>2.2539797719221714E-2</v>
      </c>
      <c r="AL3673" s="158">
        <f t="shared" si="626"/>
        <v>2.2532603093368266E-2</v>
      </c>
    </row>
    <row r="3674" spans="18:38" ht="14.25" x14ac:dyDescent="0.2">
      <c r="R3674" s="152" t="s">
        <v>87</v>
      </c>
      <c r="S3674" s="152"/>
      <c r="T3674" s="152" t="s">
        <v>27</v>
      </c>
      <c r="U3674" s="165">
        <v>40654</v>
      </c>
      <c r="V3674" s="152">
        <v>344.31682000000001</v>
      </c>
      <c r="W3674" s="152">
        <v>338.62227000000001</v>
      </c>
      <c r="X3674" s="152">
        <v>344.44985000000003</v>
      </c>
      <c r="Y3674" s="154">
        <f t="shared" si="627"/>
        <v>5.8275800000000118</v>
      </c>
      <c r="Z3674" s="154">
        <f t="shared" si="628"/>
        <v>0.1330300000000193</v>
      </c>
      <c r="AA3674" s="154">
        <f t="shared" si="629"/>
        <v>-5.6945499999999925</v>
      </c>
      <c r="AB3674" s="155">
        <f t="shared" si="622"/>
        <v>7.2517909999999954</v>
      </c>
      <c r="AC3674" s="155">
        <f t="shared" si="630"/>
        <v>5.6945499999999925</v>
      </c>
      <c r="AD3674" s="155">
        <f t="shared" si="623"/>
        <v>6.3562053333333361</v>
      </c>
      <c r="AE3674" s="152">
        <f t="shared" si="631"/>
        <v>0</v>
      </c>
      <c r="AF3674" s="152"/>
      <c r="AG3674" s="156">
        <v>40654</v>
      </c>
      <c r="AH3674" s="159">
        <v>250.28948</v>
      </c>
      <c r="AI3674" s="155">
        <f t="shared" si="624"/>
        <v>277.87585300000006</v>
      </c>
      <c r="AJ3674" s="158">
        <f t="shared" si="632"/>
        <v>2.2751855171859372E-2</v>
      </c>
      <c r="AK3674" s="155">
        <f t="shared" si="625"/>
        <v>2.2880273505070867E-2</v>
      </c>
      <c r="AL3674" s="158">
        <f t="shared" si="626"/>
        <v>2.2874262965675303E-2</v>
      </c>
    </row>
    <row r="3675" spans="18:38" ht="14.25" x14ac:dyDescent="0.2">
      <c r="R3675" s="152" t="s">
        <v>87</v>
      </c>
      <c r="S3675" s="152"/>
      <c r="T3675" s="152" t="s">
        <v>27</v>
      </c>
      <c r="U3675" s="165">
        <v>40655</v>
      </c>
      <c r="V3675" s="152">
        <v>340.72228000000001</v>
      </c>
      <c r="W3675" s="152">
        <v>333.87394</v>
      </c>
      <c r="X3675" s="152">
        <v>341.13589000000002</v>
      </c>
      <c r="Y3675" s="154">
        <f t="shared" si="627"/>
        <v>7.261950000000013</v>
      </c>
      <c r="Z3675" s="154">
        <f t="shared" si="628"/>
        <v>0.41361000000000558</v>
      </c>
      <c r="AA3675" s="154">
        <f t="shared" si="629"/>
        <v>-6.8483400000000074</v>
      </c>
      <c r="AB3675" s="155">
        <f t="shared" si="622"/>
        <v>7.3940773333333292</v>
      </c>
      <c r="AC3675" s="155">
        <f t="shared" si="630"/>
        <v>6.8483400000000074</v>
      </c>
      <c r="AD3675" s="155">
        <f t="shared" si="623"/>
        <v>6.4915496666666703</v>
      </c>
      <c r="AE3675" s="152">
        <f t="shared" si="631"/>
        <v>0</v>
      </c>
      <c r="AF3675" s="152"/>
      <c r="AG3675" s="156">
        <v>40655</v>
      </c>
      <c r="AH3675" s="159">
        <v>245.48924999999997</v>
      </c>
      <c r="AI3675" s="155">
        <f t="shared" si="624"/>
        <v>277.07948933333336</v>
      </c>
      <c r="AJ3675" s="158">
        <f t="shared" si="632"/>
        <v>2.7896700161005046E-2</v>
      </c>
      <c r="AK3675" s="155">
        <f t="shared" si="625"/>
        <v>2.3465172748435532E-2</v>
      </c>
      <c r="AL3675" s="158">
        <f t="shared" si="626"/>
        <v>2.3428474198092585E-2</v>
      </c>
    </row>
    <row r="3676" spans="18:38" ht="14.25" x14ac:dyDescent="0.2">
      <c r="R3676" s="152" t="s">
        <v>87</v>
      </c>
      <c r="S3676" s="152"/>
      <c r="T3676" s="152" t="s">
        <v>27</v>
      </c>
      <c r="U3676" s="165">
        <v>40656</v>
      </c>
      <c r="V3676" s="152">
        <v>341.02136999999999</v>
      </c>
      <c r="W3676" s="152">
        <v>340.26058999999998</v>
      </c>
      <c r="X3676" s="152">
        <v>343.95681999999999</v>
      </c>
      <c r="Y3676" s="154">
        <f t="shared" si="627"/>
        <v>3.6962300000000141</v>
      </c>
      <c r="Z3676" s="154">
        <f t="shared" si="628"/>
        <v>2.935450000000003</v>
      </c>
      <c r="AA3676" s="154">
        <f t="shared" si="629"/>
        <v>-0.76078000000001111</v>
      </c>
      <c r="AB3676" s="155">
        <f t="shared" si="622"/>
        <v>7.2628999999999984</v>
      </c>
      <c r="AC3676" s="155">
        <f t="shared" si="630"/>
        <v>0.76078000000001111</v>
      </c>
      <c r="AD3676" s="155">
        <f t="shared" si="623"/>
        <v>6.260235666666671</v>
      </c>
      <c r="AE3676" s="152">
        <f t="shared" si="631"/>
        <v>0</v>
      </c>
      <c r="AF3676" s="152"/>
      <c r="AG3676" s="156">
        <v>40656</v>
      </c>
      <c r="AH3676" s="159">
        <v>235.29470999999995</v>
      </c>
      <c r="AI3676" s="155">
        <f t="shared" si="624"/>
        <v>275.98572966666671</v>
      </c>
      <c r="AJ3676" s="158">
        <f t="shared" si="632"/>
        <v>3.2333068601500276E-3</v>
      </c>
      <c r="AK3676" s="155">
        <f t="shared" si="625"/>
        <v>2.2615597337951265E-2</v>
      </c>
      <c r="AL3676" s="158">
        <f t="shared" si="626"/>
        <v>2.2683186098888995E-2</v>
      </c>
    </row>
    <row r="3677" spans="18:38" ht="14.25" x14ac:dyDescent="0.2">
      <c r="R3677" s="152" t="s">
        <v>87</v>
      </c>
      <c r="S3677" s="152"/>
      <c r="T3677" s="152" t="s">
        <v>27</v>
      </c>
      <c r="U3677" s="165">
        <v>40657</v>
      </c>
      <c r="V3677" s="152">
        <v>344.38472999999999</v>
      </c>
      <c r="W3677" s="152">
        <v>343.02611999999999</v>
      </c>
      <c r="X3677" s="152">
        <v>345.90643999999998</v>
      </c>
      <c r="Y3677" s="154">
        <f t="shared" si="627"/>
        <v>2.8803199999999833</v>
      </c>
      <c r="Z3677" s="154">
        <f t="shared" si="628"/>
        <v>1.5217099999999846</v>
      </c>
      <c r="AA3677" s="154">
        <f t="shared" si="629"/>
        <v>-1.3586099999999988</v>
      </c>
      <c r="AB3677" s="155">
        <f t="shared" si="622"/>
        <v>7.0187803333333303</v>
      </c>
      <c r="AC3677" s="155">
        <f t="shared" si="630"/>
        <v>1.3586099999999988</v>
      </c>
      <c r="AD3677" s="155">
        <f t="shared" si="623"/>
        <v>6.0071870000000045</v>
      </c>
      <c r="AE3677" s="152">
        <f t="shared" si="631"/>
        <v>0</v>
      </c>
      <c r="AF3677" s="152"/>
      <c r="AG3677" s="156">
        <v>40657</v>
      </c>
      <c r="AH3677" s="159">
        <v>240.57289999999998</v>
      </c>
      <c r="AI3677" s="155">
        <f t="shared" si="624"/>
        <v>274.82074166666666</v>
      </c>
      <c r="AJ3677" s="158">
        <f t="shared" si="632"/>
        <v>5.6473941994297731E-3</v>
      </c>
      <c r="AK3677" s="155">
        <f t="shared" si="625"/>
        <v>2.1721044318103736E-2</v>
      </c>
      <c r="AL3677" s="158">
        <f t="shared" si="626"/>
        <v>2.1858564836005692E-2</v>
      </c>
    </row>
    <row r="3678" spans="18:38" ht="14.25" x14ac:dyDescent="0.2">
      <c r="R3678" s="152" t="s">
        <v>87</v>
      </c>
      <c r="S3678" s="152"/>
      <c r="T3678" s="152" t="s">
        <v>27</v>
      </c>
      <c r="U3678" s="165">
        <v>40658</v>
      </c>
      <c r="V3678" s="152">
        <v>345.96710000000002</v>
      </c>
      <c r="W3678" s="152">
        <v>341.63736999999998</v>
      </c>
      <c r="X3678" s="152">
        <v>346.42570000000001</v>
      </c>
      <c r="Y3678" s="154">
        <f t="shared" si="627"/>
        <v>4.7883300000000304</v>
      </c>
      <c r="Z3678" s="154">
        <f t="shared" si="628"/>
        <v>0.4585999999999899</v>
      </c>
      <c r="AA3678" s="154">
        <f t="shared" si="629"/>
        <v>-4.3297300000000405</v>
      </c>
      <c r="AB3678" s="155">
        <f t="shared" ref="AB3678:AB3741" si="633">AVERAGE(Y3649:Y3678)</f>
        <v>7.0833529999999998</v>
      </c>
      <c r="AC3678" s="155">
        <f t="shared" si="630"/>
        <v>4.3297300000000405</v>
      </c>
      <c r="AD3678" s="155">
        <f t="shared" ref="AD3678:AD3741" si="634">AVERAGE(AC3649:AC3678)</f>
        <v>6.1083210000000063</v>
      </c>
      <c r="AE3678" s="152">
        <f t="shared" si="631"/>
        <v>0</v>
      </c>
      <c r="AF3678" s="152"/>
      <c r="AG3678" s="156">
        <v>40658</v>
      </c>
      <c r="AH3678" s="159">
        <v>247.07104000000004</v>
      </c>
      <c r="AI3678" s="155">
        <f t="shared" ref="AI3678:AI3741" si="635">AVERAGE(AH3649:AH3678)</f>
        <v>273.48032033333334</v>
      </c>
      <c r="AJ3678" s="158">
        <f t="shared" si="632"/>
        <v>1.7524231087544861E-2</v>
      </c>
      <c r="AK3678" s="155">
        <f t="shared" ref="AK3678:AK3741" si="636">AVERAGE(AJ3649:AJ3678)</f>
        <v>2.2154844989273118E-2</v>
      </c>
      <c r="AL3678" s="158">
        <f t="shared" ref="AL3678:AL3741" si="637">AD3678/AI3678</f>
        <v>2.2335504772536607E-2</v>
      </c>
    </row>
    <row r="3679" spans="18:38" ht="14.25" x14ac:dyDescent="0.2">
      <c r="R3679" s="152" t="s">
        <v>87</v>
      </c>
      <c r="S3679" s="152"/>
      <c r="T3679" s="152" t="s">
        <v>27</v>
      </c>
      <c r="U3679" s="165">
        <v>40659</v>
      </c>
      <c r="V3679" s="152">
        <v>341.66377999999997</v>
      </c>
      <c r="W3679" s="152">
        <v>337.86185</v>
      </c>
      <c r="X3679" s="152">
        <v>344.44067999999999</v>
      </c>
      <c r="Y3679" s="154">
        <f t="shared" si="627"/>
        <v>6.5788299999999822</v>
      </c>
      <c r="Z3679" s="154">
        <f t="shared" si="628"/>
        <v>2.7769000000000119</v>
      </c>
      <c r="AA3679" s="154">
        <f t="shared" si="629"/>
        <v>-3.8019299999999703</v>
      </c>
      <c r="AB3679" s="155">
        <f t="shared" si="633"/>
        <v>7.1727373333333331</v>
      </c>
      <c r="AC3679" s="155">
        <f t="shared" si="630"/>
        <v>3.8019299999999703</v>
      </c>
      <c r="AD3679" s="155">
        <f t="shared" si="634"/>
        <v>6.1343090000000053</v>
      </c>
      <c r="AE3679" s="152">
        <f t="shared" si="631"/>
        <v>0</v>
      </c>
      <c r="AF3679" s="152"/>
      <c r="AG3679" s="156">
        <v>40659</v>
      </c>
      <c r="AH3679" s="159">
        <v>261.66799000000003</v>
      </c>
      <c r="AI3679" s="155">
        <f t="shared" si="635"/>
        <v>272.62266199999999</v>
      </c>
      <c r="AJ3679" s="158">
        <f t="shared" si="632"/>
        <v>1.452959530892552E-2</v>
      </c>
      <c r="AK3679" s="155">
        <f t="shared" si="636"/>
        <v>2.2288629717352956E-2</v>
      </c>
      <c r="AL3679" s="158">
        <f t="shared" si="637"/>
        <v>2.2501097139165951E-2</v>
      </c>
    </row>
    <row r="3680" spans="18:38" ht="14.25" x14ac:dyDescent="0.2">
      <c r="R3680" s="152" t="s">
        <v>87</v>
      </c>
      <c r="S3680" s="152"/>
      <c r="T3680" s="152" t="s">
        <v>27</v>
      </c>
      <c r="U3680" s="165">
        <v>40660</v>
      </c>
      <c r="V3680" s="152">
        <v>344.85266999999999</v>
      </c>
      <c r="W3680" s="152">
        <v>332.03933000000001</v>
      </c>
      <c r="X3680" s="152">
        <v>344.58749</v>
      </c>
      <c r="Y3680" s="154">
        <f t="shared" si="627"/>
        <v>12.548159999999996</v>
      </c>
      <c r="Z3680" s="154">
        <f t="shared" si="628"/>
        <v>-0.26517999999998665</v>
      </c>
      <c r="AA3680" s="154">
        <f t="shared" si="629"/>
        <v>-12.813339999999982</v>
      </c>
      <c r="AB3680" s="155">
        <f t="shared" si="633"/>
        <v>7.3474409999999999</v>
      </c>
      <c r="AC3680" s="155">
        <f t="shared" si="630"/>
        <v>12.813339999999982</v>
      </c>
      <c r="AD3680" s="155">
        <f t="shared" si="634"/>
        <v>6.3108093333333386</v>
      </c>
      <c r="AE3680" s="152">
        <f t="shared" si="631"/>
        <v>0</v>
      </c>
      <c r="AF3680" s="152"/>
      <c r="AG3680" s="156">
        <v>40660</v>
      </c>
      <c r="AH3680" s="159">
        <v>258.65753999999998</v>
      </c>
      <c r="AI3680" s="155">
        <f t="shared" si="635"/>
        <v>271.32527700000003</v>
      </c>
      <c r="AJ3680" s="158">
        <f t="shared" si="632"/>
        <v>4.9537856116624257E-2</v>
      </c>
      <c r="AK3680" s="155">
        <f t="shared" si="636"/>
        <v>2.3097725560717489E-2</v>
      </c>
      <c r="AL3680" s="158">
        <f t="shared" si="637"/>
        <v>2.3259201660497476E-2</v>
      </c>
    </row>
    <row r="3681" spans="18:38" ht="14.25" x14ac:dyDescent="0.2">
      <c r="R3681" s="152" t="s">
        <v>87</v>
      </c>
      <c r="S3681" s="152"/>
      <c r="T3681" s="152" t="s">
        <v>27</v>
      </c>
      <c r="U3681" s="165">
        <v>40661</v>
      </c>
      <c r="V3681" s="152">
        <v>343.91399000000001</v>
      </c>
      <c r="W3681" s="152">
        <v>326.74972000000002</v>
      </c>
      <c r="X3681" s="152">
        <v>343.81452000000002</v>
      </c>
      <c r="Y3681" s="154">
        <f t="shared" si="627"/>
        <v>17.064799999999991</v>
      </c>
      <c r="Z3681" s="154">
        <f t="shared" si="628"/>
        <v>-9.9469999999996617E-2</v>
      </c>
      <c r="AA3681" s="154">
        <f t="shared" si="629"/>
        <v>-17.164269999999988</v>
      </c>
      <c r="AB3681" s="155">
        <f t="shared" si="633"/>
        <v>7.669081666666667</v>
      </c>
      <c r="AC3681" s="155">
        <f t="shared" si="630"/>
        <v>17.164269999999988</v>
      </c>
      <c r="AD3681" s="155">
        <f t="shared" si="634"/>
        <v>6.6721780000000042</v>
      </c>
      <c r="AE3681" s="152">
        <f t="shared" si="631"/>
        <v>0</v>
      </c>
      <c r="AF3681" s="152"/>
      <c r="AG3681" s="156">
        <v>40661</v>
      </c>
      <c r="AH3681" s="159">
        <v>269.18994000000004</v>
      </c>
      <c r="AI3681" s="155">
        <f t="shared" si="635"/>
        <v>270.49382566666668</v>
      </c>
      <c r="AJ3681" s="158">
        <f t="shared" si="632"/>
        <v>6.3762672557525685E-2</v>
      </c>
      <c r="AK3681" s="155">
        <f t="shared" si="636"/>
        <v>2.4506556088209688E-2</v>
      </c>
      <c r="AL3681" s="158">
        <f t="shared" si="637"/>
        <v>2.4666655453430653E-2</v>
      </c>
    </row>
    <row r="3682" spans="18:38" ht="14.25" x14ac:dyDescent="0.2">
      <c r="R3682" s="152" t="s">
        <v>87</v>
      </c>
      <c r="S3682" s="152"/>
      <c r="T3682" s="152" t="s">
        <v>27</v>
      </c>
      <c r="U3682" s="165">
        <v>40662</v>
      </c>
      <c r="V3682" s="152">
        <v>341.22658000000001</v>
      </c>
      <c r="W3682" s="152">
        <v>325.38432999999998</v>
      </c>
      <c r="X3682" s="152">
        <v>341.04986000000002</v>
      </c>
      <c r="Y3682" s="154">
        <f t="shared" si="627"/>
        <v>15.665530000000047</v>
      </c>
      <c r="Z3682" s="154">
        <f t="shared" si="628"/>
        <v>-0.17671999999998889</v>
      </c>
      <c r="AA3682" s="154">
        <f t="shared" si="629"/>
        <v>-15.842250000000035</v>
      </c>
      <c r="AB3682" s="155">
        <f t="shared" si="633"/>
        <v>8.0628713333333355</v>
      </c>
      <c r="AC3682" s="155">
        <f t="shared" si="630"/>
        <v>15.842250000000035</v>
      </c>
      <c r="AD3682" s="155">
        <f t="shared" si="634"/>
        <v>7.0830546666666709</v>
      </c>
      <c r="AE3682" s="152">
        <f t="shared" si="631"/>
        <v>0</v>
      </c>
      <c r="AF3682" s="152"/>
      <c r="AG3682" s="156">
        <v>40662</v>
      </c>
      <c r="AH3682" s="159">
        <v>266.36690999999996</v>
      </c>
      <c r="AI3682" s="155">
        <f t="shared" si="635"/>
        <v>269.61239933333337</v>
      </c>
      <c r="AJ3682" s="158">
        <f t="shared" si="632"/>
        <v>5.9475292933345351E-2</v>
      </c>
      <c r="AK3682" s="155">
        <f t="shared" si="636"/>
        <v>2.6088811580568146E-2</v>
      </c>
      <c r="AL3682" s="158">
        <f t="shared" si="637"/>
        <v>2.6271249705802985E-2</v>
      </c>
    </row>
    <row r="3683" spans="18:38" ht="14.25" x14ac:dyDescent="0.2">
      <c r="R3683" s="152" t="s">
        <v>87</v>
      </c>
      <c r="S3683" s="152"/>
      <c r="T3683" s="152" t="s">
        <v>27</v>
      </c>
      <c r="U3683" s="165">
        <v>40663</v>
      </c>
      <c r="V3683" s="152">
        <v>336.81218999999999</v>
      </c>
      <c r="W3683" s="152">
        <v>334.75295999999997</v>
      </c>
      <c r="X3683" s="152">
        <v>343.28019</v>
      </c>
      <c r="Y3683" s="154">
        <f t="shared" si="627"/>
        <v>8.5272300000000314</v>
      </c>
      <c r="Z3683" s="154">
        <f t="shared" si="628"/>
        <v>6.4680000000000177</v>
      </c>
      <c r="AA3683" s="154">
        <f t="shared" si="629"/>
        <v>-2.0592300000000137</v>
      </c>
      <c r="AB3683" s="155">
        <f t="shared" si="633"/>
        <v>8.1986886666666692</v>
      </c>
      <c r="AC3683" s="155">
        <f t="shared" si="630"/>
        <v>2.0592300000000137</v>
      </c>
      <c r="AD3683" s="155">
        <f t="shared" si="634"/>
        <v>7.0604830000000049</v>
      </c>
      <c r="AE3683" s="152">
        <f t="shared" si="631"/>
        <v>0</v>
      </c>
      <c r="AF3683" s="152"/>
      <c r="AG3683" s="156">
        <v>40663</v>
      </c>
      <c r="AH3683" s="159">
        <v>246.18364000000003</v>
      </c>
      <c r="AI3683" s="155">
        <f t="shared" si="635"/>
        <v>268.61239066666673</v>
      </c>
      <c r="AJ3683" s="158">
        <f t="shared" si="632"/>
        <v>8.364609443584527E-3</v>
      </c>
      <c r="AK3683" s="155">
        <f t="shared" si="636"/>
        <v>2.6037371273114306E-2</v>
      </c>
      <c r="AL3683" s="158">
        <f t="shared" si="637"/>
        <v>2.6285023496037001E-2</v>
      </c>
    </row>
    <row r="3684" spans="18:38" ht="14.25" x14ac:dyDescent="0.2">
      <c r="R3684" s="152" t="s">
        <v>87</v>
      </c>
      <c r="S3684" s="152"/>
      <c r="T3684" s="152" t="s">
        <v>27</v>
      </c>
      <c r="U3684" s="165">
        <v>40664</v>
      </c>
      <c r="V3684" s="152">
        <v>343.31045</v>
      </c>
      <c r="W3684" s="152">
        <v>337.00783000000001</v>
      </c>
      <c r="X3684" s="152">
        <v>346.87058999999999</v>
      </c>
      <c r="Y3684" s="154">
        <f t="shared" si="627"/>
        <v>9.8627599999999802</v>
      </c>
      <c r="Z3684" s="154">
        <f t="shared" si="628"/>
        <v>3.5601399999999899</v>
      </c>
      <c r="AA3684" s="154">
        <f t="shared" si="629"/>
        <v>-6.3026199999999903</v>
      </c>
      <c r="AB3684" s="155">
        <f t="shared" si="633"/>
        <v>8.4159320000000015</v>
      </c>
      <c r="AC3684" s="155">
        <f t="shared" si="630"/>
        <v>6.3026199999999903</v>
      </c>
      <c r="AD3684" s="155">
        <f t="shared" si="634"/>
        <v>7.1955080000000047</v>
      </c>
      <c r="AE3684" s="152">
        <f t="shared" si="631"/>
        <v>0</v>
      </c>
      <c r="AF3684" s="152"/>
      <c r="AG3684" s="156">
        <v>40664</v>
      </c>
      <c r="AH3684" s="159">
        <v>236.89732000000001</v>
      </c>
      <c r="AI3684" s="155">
        <f t="shared" si="635"/>
        <v>267.20094766666665</v>
      </c>
      <c r="AJ3684" s="158">
        <f t="shared" si="632"/>
        <v>2.6604859860803787E-2</v>
      </c>
      <c r="AK3684" s="155">
        <f t="shared" si="636"/>
        <v>2.6655391134969328E-2</v>
      </c>
      <c r="AL3684" s="158">
        <f t="shared" si="637"/>
        <v>2.6929200898555217E-2</v>
      </c>
    </row>
    <row r="3685" spans="18:38" ht="14.25" x14ac:dyDescent="0.2">
      <c r="R3685" s="152" t="s">
        <v>87</v>
      </c>
      <c r="S3685" s="152"/>
      <c r="T3685" s="152" t="s">
        <v>27</v>
      </c>
      <c r="U3685" s="165">
        <v>40665</v>
      </c>
      <c r="V3685" s="152">
        <v>347.22698000000003</v>
      </c>
      <c r="W3685" s="152">
        <v>339.33987000000002</v>
      </c>
      <c r="X3685" s="152">
        <v>347.21413000000001</v>
      </c>
      <c r="Y3685" s="154">
        <f t="shared" si="627"/>
        <v>7.8742599999999925</v>
      </c>
      <c r="Z3685" s="154">
        <f t="shared" si="628"/>
        <v>-1.2850000000014461E-2</v>
      </c>
      <c r="AA3685" s="154">
        <f t="shared" si="629"/>
        <v>-7.8871100000000069</v>
      </c>
      <c r="AB3685" s="155">
        <f t="shared" si="633"/>
        <v>8.4518476666666693</v>
      </c>
      <c r="AC3685" s="155">
        <f t="shared" si="630"/>
        <v>7.8871100000000069</v>
      </c>
      <c r="AD3685" s="155">
        <f t="shared" si="634"/>
        <v>7.458411666666672</v>
      </c>
      <c r="AE3685" s="152">
        <f t="shared" si="631"/>
        <v>0</v>
      </c>
      <c r="AF3685" s="152"/>
      <c r="AG3685" s="156">
        <v>40665</v>
      </c>
      <c r="AH3685" s="159">
        <v>252.11108000000002</v>
      </c>
      <c r="AI3685" s="155">
        <f t="shared" si="635"/>
        <v>267.21560966666664</v>
      </c>
      <c r="AJ3685" s="158">
        <f t="shared" si="632"/>
        <v>3.1284265649887372E-2</v>
      </c>
      <c r="AK3685" s="155">
        <f t="shared" si="636"/>
        <v>2.7698199989965575E-2</v>
      </c>
      <c r="AL3685" s="158">
        <f t="shared" si="637"/>
        <v>2.7911586736907079E-2</v>
      </c>
    </row>
    <row r="3686" spans="18:38" ht="14.25" x14ac:dyDescent="0.2">
      <c r="R3686" s="152" t="s">
        <v>87</v>
      </c>
      <c r="S3686" s="152"/>
      <c r="T3686" s="152" t="s">
        <v>27</v>
      </c>
      <c r="U3686" s="165">
        <v>40666</v>
      </c>
      <c r="V3686" s="152">
        <v>345.84775999999999</v>
      </c>
      <c r="W3686" s="152">
        <v>342.20447000000001</v>
      </c>
      <c r="X3686" s="152">
        <v>345.96323999999998</v>
      </c>
      <c r="Y3686" s="154">
        <f t="shared" si="627"/>
        <v>3.75876999999997</v>
      </c>
      <c r="Z3686" s="154">
        <f t="shared" si="628"/>
        <v>0.11547999999999092</v>
      </c>
      <c r="AA3686" s="154">
        <f t="shared" si="629"/>
        <v>-3.643289999999979</v>
      </c>
      <c r="AB3686" s="155">
        <f t="shared" si="633"/>
        <v>8.3773923333333347</v>
      </c>
      <c r="AC3686" s="155">
        <f t="shared" si="630"/>
        <v>3.643289999999979</v>
      </c>
      <c r="AD3686" s="155">
        <f t="shared" si="634"/>
        <v>7.4118456666666699</v>
      </c>
      <c r="AE3686" s="152">
        <f t="shared" si="631"/>
        <v>0</v>
      </c>
      <c r="AF3686" s="152"/>
      <c r="AG3686" s="156">
        <v>40666</v>
      </c>
      <c r="AH3686" s="159">
        <v>265.27314000000001</v>
      </c>
      <c r="AI3686" s="155">
        <f t="shared" si="635"/>
        <v>267.16486633333335</v>
      </c>
      <c r="AJ3686" s="158">
        <f t="shared" si="632"/>
        <v>1.373410817242929E-2</v>
      </c>
      <c r="AK3686" s="155">
        <f t="shared" si="636"/>
        <v>2.7526273942162911E-2</v>
      </c>
      <c r="AL3686" s="158">
        <f t="shared" si="637"/>
        <v>2.7742591188689981E-2</v>
      </c>
    </row>
    <row r="3687" spans="18:38" ht="14.25" x14ac:dyDescent="0.2">
      <c r="R3687" s="152" t="s">
        <v>87</v>
      </c>
      <c r="S3687" s="152"/>
      <c r="T3687" s="152" t="s">
        <v>27</v>
      </c>
      <c r="U3687" s="165">
        <v>40667</v>
      </c>
      <c r="V3687" s="152">
        <v>342.80975000000001</v>
      </c>
      <c r="W3687" s="152">
        <v>328.33506999999997</v>
      </c>
      <c r="X3687" s="152">
        <v>342.07868000000002</v>
      </c>
      <c r="Y3687" s="154">
        <f t="shared" si="627"/>
        <v>13.743610000000047</v>
      </c>
      <c r="Z3687" s="154">
        <f t="shared" si="628"/>
        <v>-0.73106999999998834</v>
      </c>
      <c r="AA3687" s="154">
        <f t="shared" si="629"/>
        <v>-14.474680000000035</v>
      </c>
      <c r="AB3687" s="155">
        <f t="shared" si="633"/>
        <v>8.5562866666666686</v>
      </c>
      <c r="AC3687" s="155">
        <f t="shared" si="630"/>
        <v>14.474680000000035</v>
      </c>
      <c r="AD3687" s="155">
        <f t="shared" si="634"/>
        <v>7.613693000000004</v>
      </c>
      <c r="AE3687" s="152">
        <f t="shared" si="631"/>
        <v>0</v>
      </c>
      <c r="AF3687" s="152"/>
      <c r="AG3687" s="156">
        <v>40667</v>
      </c>
      <c r="AH3687" s="159">
        <v>281.58960999999999</v>
      </c>
      <c r="AI3687" s="155">
        <f t="shared" si="635"/>
        <v>266.47580066666671</v>
      </c>
      <c r="AJ3687" s="158">
        <f t="shared" si="632"/>
        <v>5.1403459097798511E-2</v>
      </c>
      <c r="AK3687" s="155">
        <f t="shared" si="636"/>
        <v>2.8311248639064621E-2</v>
      </c>
      <c r="AL3687" s="158">
        <f t="shared" si="637"/>
        <v>2.8571798943664441E-2</v>
      </c>
    </row>
    <row r="3688" spans="18:38" ht="14.25" x14ac:dyDescent="0.2">
      <c r="R3688" s="152" t="s">
        <v>87</v>
      </c>
      <c r="S3688" s="152"/>
      <c r="T3688" s="152" t="s">
        <v>27</v>
      </c>
      <c r="U3688" s="165">
        <v>40668</v>
      </c>
      <c r="V3688" s="152">
        <v>338.92921999999999</v>
      </c>
      <c r="W3688" s="152">
        <v>328.50081999999998</v>
      </c>
      <c r="X3688" s="152">
        <v>339.05716999999999</v>
      </c>
      <c r="Y3688" s="154">
        <f t="shared" si="627"/>
        <v>10.556350000000009</v>
      </c>
      <c r="Z3688" s="154">
        <f t="shared" si="628"/>
        <v>0.12794999999999845</v>
      </c>
      <c r="AA3688" s="154">
        <f t="shared" si="629"/>
        <v>-10.428400000000011</v>
      </c>
      <c r="AB3688" s="155">
        <f t="shared" si="633"/>
        <v>8.6150023333333365</v>
      </c>
      <c r="AC3688" s="155">
        <f t="shared" si="630"/>
        <v>10.428400000000011</v>
      </c>
      <c r="AD3688" s="155">
        <f t="shared" si="634"/>
        <v>7.6652613333333379</v>
      </c>
      <c r="AE3688" s="152">
        <f t="shared" si="631"/>
        <v>0</v>
      </c>
      <c r="AF3688" s="152"/>
      <c r="AG3688" s="156">
        <v>40668</v>
      </c>
      <c r="AH3688" s="159">
        <v>276.20527999999996</v>
      </c>
      <c r="AI3688" s="155">
        <f t="shared" si="635"/>
        <v>265.27176466666668</v>
      </c>
      <c r="AJ3688" s="158">
        <f t="shared" si="632"/>
        <v>3.7755976279671456E-2</v>
      </c>
      <c r="AK3688" s="155">
        <f t="shared" si="636"/>
        <v>2.8621910499271378E-2</v>
      </c>
      <c r="AL3688" s="158">
        <f t="shared" si="637"/>
        <v>2.8895880958025436E-2</v>
      </c>
    </row>
    <row r="3689" spans="18:38" ht="14.25" x14ac:dyDescent="0.2">
      <c r="R3689" s="152" t="s">
        <v>87</v>
      </c>
      <c r="S3689" s="152"/>
      <c r="T3689" s="152" t="s">
        <v>27</v>
      </c>
      <c r="U3689" s="165">
        <v>40669</v>
      </c>
      <c r="V3689" s="152">
        <v>337.64983000000001</v>
      </c>
      <c r="W3689" s="152">
        <v>329.34924000000001</v>
      </c>
      <c r="X3689" s="152">
        <v>340.78181000000001</v>
      </c>
      <c r="Y3689" s="154">
        <f t="shared" si="627"/>
        <v>11.432569999999998</v>
      </c>
      <c r="Z3689" s="154">
        <f t="shared" si="628"/>
        <v>3.1319799999999987</v>
      </c>
      <c r="AA3689" s="154">
        <f t="shared" si="629"/>
        <v>-8.3005899999999997</v>
      </c>
      <c r="AB3689" s="155">
        <f t="shared" si="633"/>
        <v>8.7434083333333366</v>
      </c>
      <c r="AC3689" s="155">
        <f t="shared" si="630"/>
        <v>8.3005899999999997</v>
      </c>
      <c r="AD3689" s="155">
        <f t="shared" si="634"/>
        <v>7.6969920000000043</v>
      </c>
      <c r="AE3689" s="152">
        <f t="shared" si="631"/>
        <v>0</v>
      </c>
      <c r="AF3689" s="152"/>
      <c r="AG3689" s="156">
        <v>40669</v>
      </c>
      <c r="AH3689" s="159">
        <v>256.35999000000004</v>
      </c>
      <c r="AI3689" s="155">
        <f t="shared" si="635"/>
        <v>264.33576699999998</v>
      </c>
      <c r="AJ3689" s="158">
        <f t="shared" si="632"/>
        <v>3.2378648477868949E-2</v>
      </c>
      <c r="AK3689" s="155">
        <f t="shared" si="636"/>
        <v>2.8840012818002761E-2</v>
      </c>
      <c r="AL3689" s="158">
        <f t="shared" si="637"/>
        <v>2.9118238849606778E-2</v>
      </c>
    </row>
    <row r="3690" spans="18:38" ht="14.25" x14ac:dyDescent="0.2">
      <c r="R3690" s="152" t="s">
        <v>87</v>
      </c>
      <c r="S3690" s="152"/>
      <c r="T3690" s="152" t="s">
        <v>27</v>
      </c>
      <c r="U3690" s="165">
        <v>40670</v>
      </c>
      <c r="V3690" s="152">
        <v>341.55513999999999</v>
      </c>
      <c r="W3690" s="152">
        <v>332.02037000000001</v>
      </c>
      <c r="X3690" s="152">
        <v>341.81853999999998</v>
      </c>
      <c r="Y3690" s="154">
        <f t="shared" si="627"/>
        <v>9.7981699999999705</v>
      </c>
      <c r="Z3690" s="154">
        <f t="shared" si="628"/>
        <v>0.26339999999999009</v>
      </c>
      <c r="AA3690" s="154">
        <f t="shared" si="629"/>
        <v>-9.5347699999999804</v>
      </c>
      <c r="AB3690" s="155">
        <f t="shared" si="633"/>
        <v>8.8661420000000017</v>
      </c>
      <c r="AC3690" s="155">
        <f t="shared" si="630"/>
        <v>9.5347699999999804</v>
      </c>
      <c r="AD3690" s="155">
        <f t="shared" si="634"/>
        <v>7.8166680000000026</v>
      </c>
      <c r="AE3690" s="152">
        <f t="shared" si="631"/>
        <v>0</v>
      </c>
      <c r="AF3690" s="152"/>
      <c r="AG3690" s="156">
        <v>40670</v>
      </c>
      <c r="AH3690" s="159">
        <v>238.03961000000001</v>
      </c>
      <c r="AI3690" s="155">
        <f t="shared" si="635"/>
        <v>262.95749666666666</v>
      </c>
      <c r="AJ3690" s="158">
        <f t="shared" si="632"/>
        <v>4.0055392461783905E-2</v>
      </c>
      <c r="AK3690" s="155">
        <f t="shared" si="636"/>
        <v>2.9465964306207397E-2</v>
      </c>
      <c r="AL3690" s="158">
        <f t="shared" si="637"/>
        <v>2.9725975106572683E-2</v>
      </c>
    </row>
    <row r="3691" spans="18:38" ht="14.25" x14ac:dyDescent="0.2">
      <c r="R3691" s="152" t="s">
        <v>87</v>
      </c>
      <c r="S3691" s="152"/>
      <c r="T3691" s="152" t="s">
        <v>27</v>
      </c>
      <c r="U3691" s="165">
        <v>40671</v>
      </c>
      <c r="V3691" s="152">
        <v>342.68565999999998</v>
      </c>
      <c r="W3691" s="152">
        <v>338.24274000000003</v>
      </c>
      <c r="X3691" s="152">
        <v>346.00639999999999</v>
      </c>
      <c r="Y3691" s="154">
        <f t="shared" si="627"/>
        <v>7.7636599999999589</v>
      </c>
      <c r="Z3691" s="154">
        <f t="shared" si="628"/>
        <v>3.3207400000000007</v>
      </c>
      <c r="AA3691" s="154">
        <f t="shared" si="629"/>
        <v>-4.4429199999999582</v>
      </c>
      <c r="AB3691" s="155">
        <f t="shared" si="633"/>
        <v>8.8259700000000016</v>
      </c>
      <c r="AC3691" s="155">
        <f t="shared" si="630"/>
        <v>4.4429199999999582</v>
      </c>
      <c r="AD3691" s="155">
        <f t="shared" si="634"/>
        <v>7.6628900000000009</v>
      </c>
      <c r="AE3691" s="152">
        <f t="shared" si="631"/>
        <v>0</v>
      </c>
      <c r="AF3691" s="152"/>
      <c r="AG3691" s="156">
        <v>40671</v>
      </c>
      <c r="AH3691" s="159">
        <v>229.29954999999998</v>
      </c>
      <c r="AI3691" s="155">
        <f t="shared" si="635"/>
        <v>261.41688166666665</v>
      </c>
      <c r="AJ3691" s="158">
        <f t="shared" si="632"/>
        <v>1.9376051980912995E-2</v>
      </c>
      <c r="AK3691" s="155">
        <f t="shared" si="636"/>
        <v>2.9016168054501783E-2</v>
      </c>
      <c r="AL3691" s="158">
        <f t="shared" si="637"/>
        <v>2.9312911817879352E-2</v>
      </c>
    </row>
    <row r="3692" spans="18:38" ht="14.25" x14ac:dyDescent="0.2">
      <c r="R3692" s="152" t="s">
        <v>87</v>
      </c>
      <c r="S3692" s="152"/>
      <c r="T3692" s="152" t="s">
        <v>27</v>
      </c>
      <c r="U3692" s="165">
        <v>40672</v>
      </c>
      <c r="V3692" s="152">
        <v>346.17077999999998</v>
      </c>
      <c r="W3692" s="152">
        <v>335.42737</v>
      </c>
      <c r="X3692" s="152">
        <v>345.96751999999998</v>
      </c>
      <c r="Y3692" s="154">
        <f t="shared" si="627"/>
        <v>10.540149999999983</v>
      </c>
      <c r="Z3692" s="154">
        <f t="shared" si="628"/>
        <v>-0.20326000000000022</v>
      </c>
      <c r="AA3692" s="154">
        <f t="shared" si="629"/>
        <v>-10.743409999999983</v>
      </c>
      <c r="AB3692" s="155">
        <f t="shared" si="633"/>
        <v>8.8955923333333331</v>
      </c>
      <c r="AC3692" s="155">
        <f t="shared" si="630"/>
        <v>10.743409999999983</v>
      </c>
      <c r="AD3692" s="155">
        <f t="shared" si="634"/>
        <v>7.7506806666666668</v>
      </c>
      <c r="AE3692" s="152">
        <f t="shared" si="631"/>
        <v>0</v>
      </c>
      <c r="AF3692" s="152"/>
      <c r="AG3692" s="156">
        <v>40672</v>
      </c>
      <c r="AH3692" s="159">
        <v>238.19676000000001</v>
      </c>
      <c r="AI3692" s="155">
        <f t="shared" si="635"/>
        <v>260.63023800000002</v>
      </c>
      <c r="AJ3692" s="158">
        <f t="shared" si="632"/>
        <v>4.5103090403076779E-2</v>
      </c>
      <c r="AK3692" s="155">
        <f t="shared" si="636"/>
        <v>2.9487033515084672E-2</v>
      </c>
      <c r="AL3692" s="158">
        <f t="shared" si="637"/>
        <v>2.9738225027698691E-2</v>
      </c>
    </row>
    <row r="3693" spans="18:38" ht="14.25" x14ac:dyDescent="0.2">
      <c r="R3693" s="152" t="s">
        <v>87</v>
      </c>
      <c r="S3693" s="152"/>
      <c r="T3693" s="152" t="s">
        <v>27</v>
      </c>
      <c r="U3693" s="165">
        <v>40673</v>
      </c>
      <c r="V3693" s="152">
        <v>344.298</v>
      </c>
      <c r="W3693" s="152">
        <v>335.25664</v>
      </c>
      <c r="X3693" s="152">
        <v>344.24376999999998</v>
      </c>
      <c r="Y3693" s="154">
        <f t="shared" si="627"/>
        <v>8.9871299999999792</v>
      </c>
      <c r="Z3693" s="154">
        <f t="shared" si="628"/>
        <v>-5.4230000000018208E-2</v>
      </c>
      <c r="AA3693" s="154">
        <f t="shared" si="629"/>
        <v>-9.0413599999999974</v>
      </c>
      <c r="AB3693" s="155">
        <f t="shared" si="633"/>
        <v>9.0616576666666653</v>
      </c>
      <c r="AC3693" s="155">
        <f t="shared" si="630"/>
        <v>9.0413599999999974</v>
      </c>
      <c r="AD3693" s="155">
        <f t="shared" si="634"/>
        <v>7.9522896666666671</v>
      </c>
      <c r="AE3693" s="152">
        <f t="shared" si="631"/>
        <v>0</v>
      </c>
      <c r="AF3693" s="152"/>
      <c r="AG3693" s="156">
        <v>40673</v>
      </c>
      <c r="AH3693" s="159">
        <v>222.43551000000002</v>
      </c>
      <c r="AI3693" s="155">
        <f t="shared" si="635"/>
        <v>259.12084333333337</v>
      </c>
      <c r="AJ3693" s="158">
        <f t="shared" si="632"/>
        <v>4.0647107109831507E-2</v>
      </c>
      <c r="AK3693" s="155">
        <f t="shared" si="636"/>
        <v>3.0469269170289717E-2</v>
      </c>
      <c r="AL3693" s="158">
        <f t="shared" si="637"/>
        <v>3.0689502103992582E-2</v>
      </c>
    </row>
    <row r="3694" spans="18:38" ht="14.25" x14ac:dyDescent="0.2">
      <c r="R3694" s="152" t="s">
        <v>87</v>
      </c>
      <c r="S3694" s="152"/>
      <c r="T3694" s="152" t="s">
        <v>27</v>
      </c>
      <c r="U3694" s="165">
        <v>40674</v>
      </c>
      <c r="V3694" s="152">
        <v>341.00078999999999</v>
      </c>
      <c r="W3694" s="152">
        <v>331.35043999999999</v>
      </c>
      <c r="X3694" s="152">
        <v>341.65652</v>
      </c>
      <c r="Y3694" s="154">
        <f t="shared" si="627"/>
        <v>10.306080000000009</v>
      </c>
      <c r="Z3694" s="154">
        <f t="shared" si="628"/>
        <v>0.65573000000000548</v>
      </c>
      <c r="AA3694" s="154">
        <f t="shared" si="629"/>
        <v>-9.6503500000000031</v>
      </c>
      <c r="AB3694" s="155">
        <f t="shared" si="633"/>
        <v>9.1027679999999993</v>
      </c>
      <c r="AC3694" s="155">
        <f t="shared" si="630"/>
        <v>9.6503500000000031</v>
      </c>
      <c r="AD3694" s="155">
        <f t="shared" si="634"/>
        <v>7.9657660000000003</v>
      </c>
      <c r="AE3694" s="152">
        <f t="shared" si="631"/>
        <v>0</v>
      </c>
      <c r="AF3694" s="152"/>
      <c r="AG3694" s="156">
        <v>40674</v>
      </c>
      <c r="AH3694" s="159">
        <v>208.32462000000004</v>
      </c>
      <c r="AI3694" s="155">
        <f t="shared" si="635"/>
        <v>257.04443800000001</v>
      </c>
      <c r="AJ3694" s="158">
        <f t="shared" si="632"/>
        <v>4.6323617438975777E-2</v>
      </c>
      <c r="AK3694" s="155">
        <f t="shared" si="636"/>
        <v>3.0874502502985922E-2</v>
      </c>
      <c r="AL3694" s="158">
        <f t="shared" si="637"/>
        <v>3.0989839974673951E-2</v>
      </c>
    </row>
    <row r="3695" spans="18:38" ht="14.25" x14ac:dyDescent="0.2">
      <c r="R3695" s="152" t="s">
        <v>87</v>
      </c>
      <c r="S3695" s="152"/>
      <c r="T3695" s="152" t="s">
        <v>27</v>
      </c>
      <c r="U3695" s="165">
        <v>40675</v>
      </c>
      <c r="V3695" s="152">
        <v>342.25459999999998</v>
      </c>
      <c r="W3695" s="152">
        <v>334.04599999999999</v>
      </c>
      <c r="X3695" s="152">
        <v>341.94542000000001</v>
      </c>
      <c r="Y3695" s="154">
        <f t="shared" si="627"/>
        <v>7.8994200000000205</v>
      </c>
      <c r="Z3695" s="154">
        <f t="shared" si="628"/>
        <v>-0.30917999999996937</v>
      </c>
      <c r="AA3695" s="154">
        <f t="shared" si="629"/>
        <v>-8.2085999999999899</v>
      </c>
      <c r="AB3695" s="155">
        <f t="shared" si="633"/>
        <v>9.086194333333335</v>
      </c>
      <c r="AC3695" s="155">
        <f t="shared" si="630"/>
        <v>8.2085999999999899</v>
      </c>
      <c r="AD3695" s="155">
        <f t="shared" si="634"/>
        <v>7.9558540000000013</v>
      </c>
      <c r="AE3695" s="152">
        <f t="shared" si="631"/>
        <v>0</v>
      </c>
      <c r="AF3695" s="152"/>
      <c r="AG3695" s="156">
        <v>40675</v>
      </c>
      <c r="AH3695" s="159">
        <v>223.19987999999998</v>
      </c>
      <c r="AI3695" s="155">
        <f t="shared" si="635"/>
        <v>254.92240833333335</v>
      </c>
      <c r="AJ3695" s="158">
        <f t="shared" si="632"/>
        <v>3.6776901492957752E-2</v>
      </c>
      <c r="AK3695" s="155">
        <f t="shared" si="636"/>
        <v>3.1112003350578767E-2</v>
      </c>
      <c r="AL3695" s="158">
        <f t="shared" si="637"/>
        <v>3.1208923734931244E-2</v>
      </c>
    </row>
    <row r="3696" spans="18:38" ht="14.25" x14ac:dyDescent="0.2">
      <c r="R3696" s="152" t="s">
        <v>87</v>
      </c>
      <c r="S3696" s="152"/>
      <c r="T3696" s="152" t="s">
        <v>27</v>
      </c>
      <c r="U3696" s="165">
        <v>40676</v>
      </c>
      <c r="V3696" s="152">
        <v>339.92622</v>
      </c>
      <c r="W3696" s="152">
        <v>329.48086000000001</v>
      </c>
      <c r="X3696" s="152">
        <v>339.73644000000002</v>
      </c>
      <c r="Y3696" s="154">
        <f t="shared" si="627"/>
        <v>10.255580000000009</v>
      </c>
      <c r="Z3696" s="154">
        <f t="shared" si="628"/>
        <v>-0.18977999999998474</v>
      </c>
      <c r="AA3696" s="154">
        <f t="shared" si="629"/>
        <v>-10.445359999999994</v>
      </c>
      <c r="AB3696" s="155">
        <f t="shared" si="633"/>
        <v>9.0663940000000025</v>
      </c>
      <c r="AC3696" s="155">
        <f t="shared" si="630"/>
        <v>10.445359999999994</v>
      </c>
      <c r="AD3696" s="155">
        <f t="shared" si="634"/>
        <v>7.9417146666666687</v>
      </c>
      <c r="AE3696" s="152">
        <f t="shared" si="631"/>
        <v>0</v>
      </c>
      <c r="AF3696" s="152"/>
      <c r="AG3696" s="156">
        <v>40676</v>
      </c>
      <c r="AH3696" s="159">
        <v>231.17304000000004</v>
      </c>
      <c r="AI3696" s="155">
        <f t="shared" si="635"/>
        <v>252.58296100000001</v>
      </c>
      <c r="AJ3696" s="158">
        <f t="shared" si="632"/>
        <v>4.5184161613309196E-2</v>
      </c>
      <c r="AK3696" s="155">
        <f t="shared" si="636"/>
        <v>3.1415851600793236E-2</v>
      </c>
      <c r="AL3696" s="158">
        <f t="shared" si="637"/>
        <v>3.1442004778250536E-2</v>
      </c>
    </row>
    <row r="3697" spans="18:38" ht="14.25" x14ac:dyDescent="0.2">
      <c r="R3697" s="152" t="s">
        <v>87</v>
      </c>
      <c r="S3697" s="152"/>
      <c r="T3697" s="152" t="s">
        <v>27</v>
      </c>
      <c r="U3697" s="165">
        <v>40677</v>
      </c>
      <c r="V3697" s="152">
        <v>341.12921999999998</v>
      </c>
      <c r="W3697" s="152">
        <v>334.44128000000001</v>
      </c>
      <c r="X3697" s="152">
        <v>341.66888</v>
      </c>
      <c r="Y3697" s="154">
        <f t="shared" si="627"/>
        <v>7.2275999999999954</v>
      </c>
      <c r="Z3697" s="154">
        <f t="shared" si="628"/>
        <v>0.53966000000002623</v>
      </c>
      <c r="AA3697" s="154">
        <f t="shared" si="629"/>
        <v>-6.6879399999999691</v>
      </c>
      <c r="AB3697" s="155">
        <f t="shared" si="633"/>
        <v>8.969832000000002</v>
      </c>
      <c r="AC3697" s="155">
        <f t="shared" si="630"/>
        <v>6.6879399999999691</v>
      </c>
      <c r="AD3697" s="155">
        <f t="shared" si="634"/>
        <v>7.8511146666666658</v>
      </c>
      <c r="AE3697" s="152">
        <f t="shared" si="631"/>
        <v>0</v>
      </c>
      <c r="AF3697" s="152"/>
      <c r="AG3697" s="156">
        <v>40677</v>
      </c>
      <c r="AH3697" s="159">
        <v>222.29238999999998</v>
      </c>
      <c r="AI3697" s="155">
        <f t="shared" si="635"/>
        <v>250.057863</v>
      </c>
      <c r="AJ3697" s="158">
        <f t="shared" si="632"/>
        <v>3.0086230122407562E-2</v>
      </c>
      <c r="AK3697" s="155">
        <f t="shared" si="636"/>
        <v>3.1366767387695942E-2</v>
      </c>
      <c r="AL3697" s="158">
        <f t="shared" si="637"/>
        <v>3.1397191723847792E-2</v>
      </c>
    </row>
    <row r="3698" spans="18:38" ht="14.25" x14ac:dyDescent="0.2">
      <c r="R3698" s="152" t="s">
        <v>87</v>
      </c>
      <c r="S3698" s="152"/>
      <c r="T3698" s="152" t="s">
        <v>27</v>
      </c>
      <c r="U3698" s="165">
        <v>40678</v>
      </c>
      <c r="V3698" s="152">
        <v>342.24212999999997</v>
      </c>
      <c r="W3698" s="152">
        <v>330.26278000000002</v>
      </c>
      <c r="X3698" s="152">
        <v>342.13531999999998</v>
      </c>
      <c r="Y3698" s="154">
        <f t="shared" si="627"/>
        <v>11.872539999999958</v>
      </c>
      <c r="Z3698" s="154">
        <f t="shared" si="628"/>
        <v>-0.10680999999999585</v>
      </c>
      <c r="AA3698" s="154">
        <f t="shared" si="629"/>
        <v>-11.979349999999954</v>
      </c>
      <c r="AB3698" s="155">
        <f t="shared" si="633"/>
        <v>9.1710833333333355</v>
      </c>
      <c r="AC3698" s="155">
        <f t="shared" si="630"/>
        <v>11.979349999999954</v>
      </c>
      <c r="AD3698" s="155">
        <f t="shared" si="634"/>
        <v>8.0540293333333306</v>
      </c>
      <c r="AE3698" s="152">
        <f t="shared" si="631"/>
        <v>0</v>
      </c>
      <c r="AF3698" s="152"/>
      <c r="AG3698" s="156">
        <v>40678</v>
      </c>
      <c r="AH3698" s="159">
        <v>229.94946000000004</v>
      </c>
      <c r="AI3698" s="155">
        <f t="shared" si="635"/>
        <v>248.45277166666665</v>
      </c>
      <c r="AJ3698" s="158">
        <f t="shared" si="632"/>
        <v>5.2095577871763436E-2</v>
      </c>
      <c r="AK3698" s="155">
        <f t="shared" si="636"/>
        <v>3.2397082240342288E-2</v>
      </c>
      <c r="AL3698" s="158">
        <f t="shared" si="637"/>
        <v>3.241674173850196E-2</v>
      </c>
    </row>
    <row r="3699" spans="18:38" ht="14.25" x14ac:dyDescent="0.2">
      <c r="R3699" s="152" t="s">
        <v>87</v>
      </c>
      <c r="S3699" s="152"/>
      <c r="T3699" s="152" t="s">
        <v>27</v>
      </c>
      <c r="U3699" s="165">
        <v>40679</v>
      </c>
      <c r="V3699" s="152">
        <v>342.32026000000002</v>
      </c>
      <c r="W3699" s="152">
        <v>334.06295</v>
      </c>
      <c r="X3699" s="152">
        <v>342.85271</v>
      </c>
      <c r="Y3699" s="154">
        <f t="shared" si="627"/>
        <v>8.7897600000000011</v>
      </c>
      <c r="Z3699" s="154">
        <f t="shared" si="628"/>
        <v>0.53244999999998299</v>
      </c>
      <c r="AA3699" s="154">
        <f t="shared" si="629"/>
        <v>-8.2573100000000181</v>
      </c>
      <c r="AB3699" s="155">
        <f t="shared" si="633"/>
        <v>9.0997430000000001</v>
      </c>
      <c r="AC3699" s="155">
        <f t="shared" si="630"/>
        <v>8.2573100000000181</v>
      </c>
      <c r="AD3699" s="155">
        <f t="shared" si="634"/>
        <v>8.165069666666664</v>
      </c>
      <c r="AE3699" s="152">
        <f t="shared" si="631"/>
        <v>0</v>
      </c>
      <c r="AF3699" s="152"/>
      <c r="AG3699" s="156">
        <v>40679</v>
      </c>
      <c r="AH3699" s="159">
        <v>246.24708999999999</v>
      </c>
      <c r="AI3699" s="155">
        <f t="shared" si="635"/>
        <v>247.66974033333329</v>
      </c>
      <c r="AJ3699" s="158">
        <f t="shared" si="632"/>
        <v>3.3532619613900895E-2</v>
      </c>
      <c r="AK3699" s="155">
        <f t="shared" si="636"/>
        <v>3.2906085087214737E-2</v>
      </c>
      <c r="AL3699" s="158">
        <f t="shared" si="637"/>
        <v>3.2967570667605479E-2</v>
      </c>
    </row>
    <row r="3700" spans="18:38" ht="14.25" x14ac:dyDescent="0.2">
      <c r="R3700" s="152" t="s">
        <v>87</v>
      </c>
      <c r="S3700" s="152"/>
      <c r="T3700" s="152" t="s">
        <v>27</v>
      </c>
      <c r="U3700" s="165">
        <v>40680</v>
      </c>
      <c r="V3700" s="152">
        <v>343.39303999999998</v>
      </c>
      <c r="W3700" s="152">
        <v>329.38168000000002</v>
      </c>
      <c r="X3700" s="152">
        <v>343.35475000000002</v>
      </c>
      <c r="Y3700" s="154">
        <f t="shared" si="627"/>
        <v>13.973070000000007</v>
      </c>
      <c r="Z3700" s="154">
        <f t="shared" si="628"/>
        <v>-3.8289999999960855E-2</v>
      </c>
      <c r="AA3700" s="154">
        <f t="shared" si="629"/>
        <v>-14.011359999999968</v>
      </c>
      <c r="AB3700" s="155">
        <f t="shared" si="633"/>
        <v>9.4381330000000005</v>
      </c>
      <c r="AC3700" s="155">
        <f t="shared" si="630"/>
        <v>14.011359999999968</v>
      </c>
      <c r="AD3700" s="155">
        <f t="shared" si="634"/>
        <v>8.5651889999999966</v>
      </c>
      <c r="AE3700" s="152">
        <f t="shared" si="631"/>
        <v>0</v>
      </c>
      <c r="AF3700" s="152"/>
      <c r="AG3700" s="156">
        <v>40680</v>
      </c>
      <c r="AH3700" s="159">
        <v>303.46138000000002</v>
      </c>
      <c r="AI3700" s="155">
        <f t="shared" si="635"/>
        <v>248.82718399999996</v>
      </c>
      <c r="AJ3700" s="158">
        <f t="shared" si="632"/>
        <v>4.6171806112527289E-2</v>
      </c>
      <c r="AK3700" s="155">
        <f t="shared" si="636"/>
        <v>3.4196107259249479E-2</v>
      </c>
      <c r="AL3700" s="158">
        <f t="shared" si="637"/>
        <v>3.4422239814440848E-2</v>
      </c>
    </row>
    <row r="3701" spans="18:38" ht="14.25" x14ac:dyDescent="0.2">
      <c r="R3701" s="152" t="s">
        <v>87</v>
      </c>
      <c r="S3701" s="152"/>
      <c r="T3701" s="152" t="s">
        <v>27</v>
      </c>
      <c r="U3701" s="165">
        <v>40681</v>
      </c>
      <c r="V3701" s="152">
        <v>340.04754000000003</v>
      </c>
      <c r="W3701" s="152">
        <v>328.23964000000001</v>
      </c>
      <c r="X3701" s="152">
        <v>340.05612000000002</v>
      </c>
      <c r="Y3701" s="154">
        <f t="shared" si="627"/>
        <v>11.816480000000013</v>
      </c>
      <c r="Z3701" s="154">
        <f t="shared" si="628"/>
        <v>8.579999999994925E-3</v>
      </c>
      <c r="AA3701" s="154">
        <f t="shared" si="629"/>
        <v>-11.807900000000018</v>
      </c>
      <c r="AB3701" s="155">
        <f t="shared" si="633"/>
        <v>9.6098216666666687</v>
      </c>
      <c r="AC3701" s="155">
        <f t="shared" si="630"/>
        <v>11.807900000000018</v>
      </c>
      <c r="AD3701" s="155">
        <f t="shared" si="634"/>
        <v>8.7279909999999976</v>
      </c>
      <c r="AE3701" s="152">
        <f t="shared" si="631"/>
        <v>0</v>
      </c>
      <c r="AF3701" s="152"/>
      <c r="AG3701" s="156">
        <v>40681</v>
      </c>
      <c r="AH3701" s="159">
        <v>250.52868000000001</v>
      </c>
      <c r="AI3701" s="155">
        <f t="shared" si="635"/>
        <v>247.96949533333333</v>
      </c>
      <c r="AJ3701" s="158">
        <f t="shared" si="632"/>
        <v>4.7131929166752552E-2</v>
      </c>
      <c r="AK3701" s="155">
        <f t="shared" si="636"/>
        <v>3.4931744003637785E-2</v>
      </c>
      <c r="AL3701" s="158">
        <f t="shared" si="637"/>
        <v>3.5197841525899727E-2</v>
      </c>
    </row>
    <row r="3702" spans="18:38" ht="14.25" x14ac:dyDescent="0.2">
      <c r="R3702" s="152" t="s">
        <v>87</v>
      </c>
      <c r="S3702" s="152"/>
      <c r="T3702" s="152" t="s">
        <v>27</v>
      </c>
      <c r="U3702" s="165">
        <v>40682</v>
      </c>
      <c r="V3702" s="152">
        <v>337.45265999999998</v>
      </c>
      <c r="W3702" s="152">
        <v>325.53582</v>
      </c>
      <c r="X3702" s="152">
        <v>337.35820999999999</v>
      </c>
      <c r="Y3702" s="154">
        <f t="shared" si="627"/>
        <v>11.822389999999984</v>
      </c>
      <c r="Z3702" s="154">
        <f t="shared" si="628"/>
        <v>-9.4449999999994816E-2</v>
      </c>
      <c r="AA3702" s="154">
        <f t="shared" si="629"/>
        <v>-11.916839999999979</v>
      </c>
      <c r="AB3702" s="155">
        <f t="shared" si="633"/>
        <v>9.4434166666666677</v>
      </c>
      <c r="AC3702" s="155">
        <f t="shared" si="630"/>
        <v>11.916839999999979</v>
      </c>
      <c r="AD3702" s="155">
        <f t="shared" si="634"/>
        <v>8.5827943333333305</v>
      </c>
      <c r="AE3702" s="152">
        <f t="shared" si="631"/>
        <v>0</v>
      </c>
      <c r="AF3702" s="152"/>
      <c r="AG3702" s="156">
        <v>40682</v>
      </c>
      <c r="AH3702" s="159">
        <v>249.59930000000003</v>
      </c>
      <c r="AI3702" s="155">
        <f t="shared" si="635"/>
        <v>247.7350403333333</v>
      </c>
      <c r="AJ3702" s="158">
        <f t="shared" si="632"/>
        <v>4.7743883897110199E-2</v>
      </c>
      <c r="AK3702" s="155">
        <f t="shared" si="636"/>
        <v>3.4409586290189184E-2</v>
      </c>
      <c r="AL3702" s="158">
        <f t="shared" si="637"/>
        <v>3.4645055950845625E-2</v>
      </c>
    </row>
    <row r="3703" spans="18:38" ht="14.25" x14ac:dyDescent="0.2">
      <c r="R3703" s="152" t="s">
        <v>87</v>
      </c>
      <c r="S3703" s="152"/>
      <c r="T3703" s="152" t="s">
        <v>27</v>
      </c>
      <c r="U3703" s="165">
        <v>40683</v>
      </c>
      <c r="V3703" s="152">
        <v>336.66266000000002</v>
      </c>
      <c r="W3703" s="152">
        <v>326.53219999999999</v>
      </c>
      <c r="X3703" s="152">
        <v>338.40426000000002</v>
      </c>
      <c r="Y3703" s="154">
        <f t="shared" si="627"/>
        <v>11.872060000000033</v>
      </c>
      <c r="Z3703" s="154">
        <f t="shared" si="628"/>
        <v>1.7416000000000054</v>
      </c>
      <c r="AA3703" s="154">
        <f t="shared" si="629"/>
        <v>-10.130460000000028</v>
      </c>
      <c r="AB3703" s="155">
        <f t="shared" si="633"/>
        <v>9.4997123333333331</v>
      </c>
      <c r="AC3703" s="155">
        <f t="shared" si="630"/>
        <v>10.130460000000028</v>
      </c>
      <c r="AD3703" s="155">
        <f t="shared" si="634"/>
        <v>8.6189216666666635</v>
      </c>
      <c r="AE3703" s="152">
        <f t="shared" si="631"/>
        <v>0</v>
      </c>
      <c r="AF3703" s="152"/>
      <c r="AG3703" s="156">
        <v>40683</v>
      </c>
      <c r="AH3703" s="159">
        <v>237.44063000000006</v>
      </c>
      <c r="AI3703" s="155">
        <f t="shared" si="635"/>
        <v>247.31359066666664</v>
      </c>
      <c r="AJ3703" s="158">
        <f t="shared" si="632"/>
        <v>4.2665233831295113E-2</v>
      </c>
      <c r="AK3703" s="155">
        <f t="shared" si="636"/>
        <v>3.4625947816501954E-2</v>
      </c>
      <c r="AL3703" s="158">
        <f t="shared" si="637"/>
        <v>3.4850173997446783E-2</v>
      </c>
    </row>
    <row r="3704" spans="18:38" ht="14.25" x14ac:dyDescent="0.2">
      <c r="R3704" s="152" t="s">
        <v>87</v>
      </c>
      <c r="S3704" s="152"/>
      <c r="T3704" s="152" t="s">
        <v>27</v>
      </c>
      <c r="U3704" s="165">
        <v>40684</v>
      </c>
      <c r="V3704" s="152">
        <v>339.78825999999998</v>
      </c>
      <c r="W3704" s="152">
        <v>330.54102</v>
      </c>
      <c r="X3704" s="152">
        <v>340.67433999999997</v>
      </c>
      <c r="Y3704" s="154">
        <f t="shared" si="627"/>
        <v>10.133319999999969</v>
      </c>
      <c r="Z3704" s="154">
        <f t="shared" si="628"/>
        <v>0.88607999999999265</v>
      </c>
      <c r="AA3704" s="154">
        <f t="shared" si="629"/>
        <v>-9.2472399999999766</v>
      </c>
      <c r="AB3704" s="155">
        <f t="shared" si="633"/>
        <v>9.6432369999999992</v>
      </c>
      <c r="AC3704" s="155">
        <f t="shared" si="630"/>
        <v>9.2472399999999766</v>
      </c>
      <c r="AD3704" s="155">
        <f t="shared" si="634"/>
        <v>8.7373446666666634</v>
      </c>
      <c r="AE3704" s="152">
        <f t="shared" si="631"/>
        <v>0</v>
      </c>
      <c r="AF3704" s="152"/>
      <c r="AG3704" s="156">
        <v>40684</v>
      </c>
      <c r="AH3704" s="159">
        <v>209.45848000000001</v>
      </c>
      <c r="AI3704" s="155">
        <f t="shared" si="635"/>
        <v>245.95255733333332</v>
      </c>
      <c r="AJ3704" s="158">
        <f t="shared" si="632"/>
        <v>4.414831999162782E-2</v>
      </c>
      <c r="AK3704" s="155">
        <f t="shared" si="636"/>
        <v>3.5339163310494234E-2</v>
      </c>
      <c r="AL3704" s="158">
        <f t="shared" si="637"/>
        <v>3.5524512375064106E-2</v>
      </c>
    </row>
    <row r="3705" spans="18:38" ht="14.25" x14ac:dyDescent="0.2">
      <c r="R3705" s="152" t="s">
        <v>87</v>
      </c>
      <c r="S3705" s="152"/>
      <c r="T3705" s="152" t="s">
        <v>27</v>
      </c>
      <c r="U3705" s="165">
        <v>40685</v>
      </c>
      <c r="V3705" s="152">
        <v>341.90242000000001</v>
      </c>
      <c r="W3705" s="152">
        <v>333.18628999999999</v>
      </c>
      <c r="X3705" s="152">
        <v>342.02269000000001</v>
      </c>
      <c r="Y3705" s="154">
        <f t="shared" si="627"/>
        <v>8.836400000000026</v>
      </c>
      <c r="Z3705" s="154">
        <f t="shared" si="628"/>
        <v>0.12027000000000498</v>
      </c>
      <c r="AA3705" s="154">
        <f t="shared" si="629"/>
        <v>-8.716130000000021</v>
      </c>
      <c r="AB3705" s="155">
        <f t="shared" si="633"/>
        <v>9.6957186666666662</v>
      </c>
      <c r="AC3705" s="155">
        <f t="shared" si="630"/>
        <v>8.716130000000021</v>
      </c>
      <c r="AD3705" s="155">
        <f t="shared" si="634"/>
        <v>8.7996043333333294</v>
      </c>
      <c r="AE3705" s="152">
        <f t="shared" si="631"/>
        <v>0</v>
      </c>
      <c r="AF3705" s="152"/>
      <c r="AG3705" s="156">
        <v>40685</v>
      </c>
      <c r="AH3705" s="159">
        <v>207.28452000000004</v>
      </c>
      <c r="AI3705" s="155">
        <f t="shared" si="635"/>
        <v>244.67906633333334</v>
      </c>
      <c r="AJ3705" s="158">
        <f t="shared" si="632"/>
        <v>4.2049112012802592E-2</v>
      </c>
      <c r="AK3705" s="155">
        <f t="shared" si="636"/>
        <v>3.5810910372220818E-2</v>
      </c>
      <c r="AL3705" s="158">
        <f t="shared" si="637"/>
        <v>3.596386264342441E-2</v>
      </c>
    </row>
    <row r="3706" spans="18:38" ht="14.25" x14ac:dyDescent="0.2">
      <c r="R3706" s="152" t="s">
        <v>87</v>
      </c>
      <c r="S3706" s="152"/>
      <c r="T3706" s="152" t="s">
        <v>27</v>
      </c>
      <c r="U3706" s="165">
        <v>40686</v>
      </c>
      <c r="V3706" s="152">
        <v>340.79199999999997</v>
      </c>
      <c r="W3706" s="152">
        <v>331.00812999999999</v>
      </c>
      <c r="X3706" s="152">
        <v>340.53422</v>
      </c>
      <c r="Y3706" s="154">
        <f t="shared" si="627"/>
        <v>9.5260900000000106</v>
      </c>
      <c r="Z3706" s="154">
        <f t="shared" si="628"/>
        <v>-0.25777999999996837</v>
      </c>
      <c r="AA3706" s="154">
        <f t="shared" si="629"/>
        <v>-9.783869999999979</v>
      </c>
      <c r="AB3706" s="155">
        <f t="shared" si="633"/>
        <v>9.8900473333333334</v>
      </c>
      <c r="AC3706" s="155">
        <f t="shared" si="630"/>
        <v>9.783869999999979</v>
      </c>
      <c r="AD3706" s="155">
        <f t="shared" si="634"/>
        <v>9.1003739999999951</v>
      </c>
      <c r="AE3706" s="152">
        <f t="shared" si="631"/>
        <v>0</v>
      </c>
      <c r="AF3706" s="152"/>
      <c r="AG3706" s="156">
        <v>40686</v>
      </c>
      <c r="AH3706" s="159">
        <v>244.78391999999999</v>
      </c>
      <c r="AI3706" s="155">
        <f t="shared" si="635"/>
        <v>244.9953733333333</v>
      </c>
      <c r="AJ3706" s="158">
        <f t="shared" si="632"/>
        <v>3.9969414657629383E-2</v>
      </c>
      <c r="AK3706" s="155">
        <f t="shared" si="636"/>
        <v>3.7035447298803467E-2</v>
      </c>
      <c r="AL3706" s="158">
        <f t="shared" si="637"/>
        <v>3.7145085134396807E-2</v>
      </c>
    </row>
    <row r="3707" spans="18:38" ht="14.25" x14ac:dyDescent="0.2">
      <c r="R3707" s="152" t="s">
        <v>87</v>
      </c>
      <c r="S3707" s="152"/>
      <c r="T3707" s="152" t="s">
        <v>27</v>
      </c>
      <c r="U3707" s="165">
        <v>40687</v>
      </c>
      <c r="V3707" s="152">
        <v>337.39954999999998</v>
      </c>
      <c r="W3707" s="152">
        <v>333.09154000000001</v>
      </c>
      <c r="X3707" s="152">
        <v>337.42590999999999</v>
      </c>
      <c r="Y3707" s="154">
        <f t="shared" si="627"/>
        <v>4.3343699999999785</v>
      </c>
      <c r="Z3707" s="154">
        <f t="shared" si="628"/>
        <v>2.6360000000011041E-2</v>
      </c>
      <c r="AA3707" s="154">
        <f t="shared" si="629"/>
        <v>-4.3080099999999675</v>
      </c>
      <c r="AB3707" s="155">
        <f t="shared" si="633"/>
        <v>9.9385156666666656</v>
      </c>
      <c r="AC3707" s="155">
        <f t="shared" si="630"/>
        <v>4.3080099999999675</v>
      </c>
      <c r="AD3707" s="155">
        <f t="shared" si="634"/>
        <v>9.1986873333333286</v>
      </c>
      <c r="AE3707" s="152">
        <f t="shared" si="631"/>
        <v>0</v>
      </c>
      <c r="AF3707" s="152"/>
      <c r="AG3707" s="156">
        <v>40687</v>
      </c>
      <c r="AH3707" s="159">
        <v>228.47754000000003</v>
      </c>
      <c r="AI3707" s="155">
        <f t="shared" si="635"/>
        <v>244.59219466666664</v>
      </c>
      <c r="AJ3707" s="158">
        <f t="shared" si="632"/>
        <v>1.8855288795563741E-2</v>
      </c>
      <c r="AK3707" s="155">
        <f t="shared" si="636"/>
        <v>3.7475710452007933E-2</v>
      </c>
      <c r="AL3707" s="158">
        <f t="shared" si="637"/>
        <v>3.7608261972011892E-2</v>
      </c>
    </row>
    <row r="3708" spans="18:38" ht="14.25" x14ac:dyDescent="0.2">
      <c r="R3708" s="152" t="s">
        <v>87</v>
      </c>
      <c r="S3708" s="152"/>
      <c r="T3708" s="152" t="s">
        <v>27</v>
      </c>
      <c r="U3708" s="165">
        <v>40688</v>
      </c>
      <c r="V3708" s="152">
        <v>336.05694999999997</v>
      </c>
      <c r="W3708" s="152">
        <v>330.51531999999997</v>
      </c>
      <c r="X3708" s="152">
        <v>337.66171000000003</v>
      </c>
      <c r="Y3708" s="154">
        <f t="shared" si="627"/>
        <v>7.1463900000000535</v>
      </c>
      <c r="Z3708" s="154">
        <f t="shared" si="628"/>
        <v>1.6047600000000557</v>
      </c>
      <c r="AA3708" s="154">
        <f t="shared" si="629"/>
        <v>-5.5416299999999978</v>
      </c>
      <c r="AB3708" s="155">
        <f t="shared" si="633"/>
        <v>10.017117666666667</v>
      </c>
      <c r="AC3708" s="155">
        <f t="shared" si="630"/>
        <v>5.5416299999999978</v>
      </c>
      <c r="AD3708" s="155">
        <f t="shared" si="634"/>
        <v>9.239083999999993</v>
      </c>
      <c r="AE3708" s="152">
        <f t="shared" si="631"/>
        <v>0</v>
      </c>
      <c r="AF3708" s="152"/>
      <c r="AG3708" s="156">
        <v>40688</v>
      </c>
      <c r="AH3708" s="159">
        <v>234.9007</v>
      </c>
      <c r="AI3708" s="155">
        <f t="shared" si="635"/>
        <v>244.18651666666662</v>
      </c>
      <c r="AJ3708" s="158">
        <f t="shared" si="632"/>
        <v>2.3591372865214951E-2</v>
      </c>
      <c r="AK3708" s="155">
        <f t="shared" si="636"/>
        <v>3.7677948511263604E-2</v>
      </c>
      <c r="AL3708" s="158">
        <f t="shared" si="637"/>
        <v>3.7836175912251753E-2</v>
      </c>
    </row>
    <row r="3709" spans="18:38" ht="14.25" x14ac:dyDescent="0.2">
      <c r="R3709" s="152" t="s">
        <v>87</v>
      </c>
      <c r="S3709" s="152"/>
      <c r="T3709" s="152" t="s">
        <v>27</v>
      </c>
      <c r="U3709" s="165">
        <v>40689</v>
      </c>
      <c r="V3709" s="152">
        <v>337.85881000000001</v>
      </c>
      <c r="W3709" s="152">
        <v>332.33316000000002</v>
      </c>
      <c r="X3709" s="152">
        <v>338.95026000000001</v>
      </c>
      <c r="Y3709" s="154">
        <f t="shared" si="627"/>
        <v>6.6170999999999935</v>
      </c>
      <c r="Z3709" s="154">
        <f t="shared" si="628"/>
        <v>1.0914500000000089</v>
      </c>
      <c r="AA3709" s="154">
        <f t="shared" si="629"/>
        <v>-5.5256499999999846</v>
      </c>
      <c r="AB3709" s="155">
        <f t="shared" si="633"/>
        <v>10.018393333333334</v>
      </c>
      <c r="AC3709" s="155">
        <f t="shared" si="630"/>
        <v>5.5256499999999846</v>
      </c>
      <c r="AD3709" s="155">
        <f t="shared" si="634"/>
        <v>9.2965413333333267</v>
      </c>
      <c r="AE3709" s="152">
        <f t="shared" si="631"/>
        <v>0</v>
      </c>
      <c r="AF3709" s="152"/>
      <c r="AG3709" s="156">
        <v>40689</v>
      </c>
      <c r="AH3709" s="159">
        <v>234.96074999999999</v>
      </c>
      <c r="AI3709" s="155">
        <f t="shared" si="635"/>
        <v>243.29627533333331</v>
      </c>
      <c r="AJ3709" s="158">
        <f t="shared" si="632"/>
        <v>2.351733215015693E-2</v>
      </c>
      <c r="AK3709" s="155">
        <f t="shared" si="636"/>
        <v>3.7977539739304643E-2</v>
      </c>
      <c r="AL3709" s="158">
        <f t="shared" si="637"/>
        <v>3.8210783624189885E-2</v>
      </c>
    </row>
    <row r="3710" spans="18:38" ht="14.25" x14ac:dyDescent="0.2">
      <c r="R3710" s="152" t="s">
        <v>87</v>
      </c>
      <c r="S3710" s="152"/>
      <c r="T3710" s="152" t="s">
        <v>27</v>
      </c>
      <c r="U3710" s="165">
        <v>40690</v>
      </c>
      <c r="V3710" s="152">
        <v>338.89254</v>
      </c>
      <c r="W3710" s="152">
        <v>325.17027000000002</v>
      </c>
      <c r="X3710" s="152">
        <v>338.68957</v>
      </c>
      <c r="Y3710" s="154">
        <f t="shared" si="627"/>
        <v>13.519299999999987</v>
      </c>
      <c r="Z3710" s="154">
        <f t="shared" si="628"/>
        <v>-0.20296999999999343</v>
      </c>
      <c r="AA3710" s="154">
        <f t="shared" si="629"/>
        <v>-13.72226999999998</v>
      </c>
      <c r="AB3710" s="155">
        <f t="shared" si="633"/>
        <v>10.050764666666668</v>
      </c>
      <c r="AC3710" s="155">
        <f t="shared" si="630"/>
        <v>13.72226999999998</v>
      </c>
      <c r="AD3710" s="155">
        <f t="shared" si="634"/>
        <v>9.3268389999999943</v>
      </c>
      <c r="AE3710" s="152">
        <f t="shared" si="631"/>
        <v>0</v>
      </c>
      <c r="AF3710" s="152"/>
      <c r="AG3710" s="156">
        <v>40690</v>
      </c>
      <c r="AH3710" s="159">
        <v>236.68677000000002</v>
      </c>
      <c r="AI3710" s="155">
        <f t="shared" si="635"/>
        <v>242.56391633333334</v>
      </c>
      <c r="AJ3710" s="158">
        <f t="shared" si="632"/>
        <v>5.7976497799179814E-2</v>
      </c>
      <c r="AK3710" s="155">
        <f t="shared" si="636"/>
        <v>3.8258827795389833E-2</v>
      </c>
      <c r="AL3710" s="158">
        <f t="shared" si="637"/>
        <v>3.845105711099657E-2</v>
      </c>
    </row>
    <row r="3711" spans="18:38" ht="14.25" x14ac:dyDescent="0.2">
      <c r="R3711" s="152" t="s">
        <v>87</v>
      </c>
      <c r="S3711" s="152"/>
      <c r="T3711" s="152" t="s">
        <v>27</v>
      </c>
      <c r="U3711" s="165">
        <v>40691</v>
      </c>
      <c r="V3711" s="152">
        <v>339.43398999999999</v>
      </c>
      <c r="W3711" s="152">
        <v>339.80930000000001</v>
      </c>
      <c r="X3711" s="152">
        <v>342.55754999999999</v>
      </c>
      <c r="Y3711" s="154">
        <f t="shared" si="627"/>
        <v>2.7482499999999845</v>
      </c>
      <c r="Z3711" s="154">
        <f t="shared" si="628"/>
        <v>3.1235599999999977</v>
      </c>
      <c r="AA3711" s="154">
        <f t="shared" si="629"/>
        <v>0.37531000000001313</v>
      </c>
      <c r="AB3711" s="155">
        <f t="shared" si="633"/>
        <v>9.5735463333333328</v>
      </c>
      <c r="AC3711" s="155">
        <f t="shared" si="630"/>
        <v>0</v>
      </c>
      <c r="AD3711" s="155">
        <f t="shared" si="634"/>
        <v>8.7546966666666606</v>
      </c>
      <c r="AE3711" s="152">
        <f t="shared" si="631"/>
        <v>0</v>
      </c>
      <c r="AF3711" s="152"/>
      <c r="AG3711" s="156">
        <v>40691</v>
      </c>
      <c r="AH3711" s="159">
        <v>226.88226</v>
      </c>
      <c r="AI3711" s="155">
        <f t="shared" si="635"/>
        <v>241.15366033333336</v>
      </c>
      <c r="AJ3711" s="158">
        <f t="shared" si="632"/>
        <v>0</v>
      </c>
      <c r="AK3711" s="155">
        <f t="shared" si="636"/>
        <v>3.6133405376805643E-2</v>
      </c>
      <c r="AL3711" s="158">
        <f t="shared" si="637"/>
        <v>3.6303395331281837E-2</v>
      </c>
    </row>
    <row r="3712" spans="18:38" ht="14.25" x14ac:dyDescent="0.2">
      <c r="R3712" s="152" t="s">
        <v>87</v>
      </c>
      <c r="S3712" s="152"/>
      <c r="T3712" s="152" t="s">
        <v>27</v>
      </c>
      <c r="U3712" s="165">
        <v>40692</v>
      </c>
      <c r="V3712" s="152">
        <v>343.10798999999997</v>
      </c>
      <c r="W3712" s="152">
        <v>339.70821999999998</v>
      </c>
      <c r="X3712" s="152">
        <v>344.72797000000003</v>
      </c>
      <c r="Y3712" s="154">
        <f t="shared" si="627"/>
        <v>5.0197500000000446</v>
      </c>
      <c r="Z3712" s="154">
        <f t="shared" si="628"/>
        <v>1.619980000000055</v>
      </c>
      <c r="AA3712" s="154">
        <f t="shared" si="629"/>
        <v>-3.3997699999999895</v>
      </c>
      <c r="AB3712" s="155">
        <f t="shared" si="633"/>
        <v>9.2186869999999992</v>
      </c>
      <c r="AC3712" s="155">
        <f t="shared" si="630"/>
        <v>3.3997699999999895</v>
      </c>
      <c r="AD3712" s="155">
        <f t="shared" si="634"/>
        <v>8.3399473333333258</v>
      </c>
      <c r="AE3712" s="152">
        <f t="shared" si="631"/>
        <v>0</v>
      </c>
      <c r="AF3712" s="152"/>
      <c r="AG3712" s="156">
        <v>40692</v>
      </c>
      <c r="AH3712" s="159">
        <v>231.92561000000003</v>
      </c>
      <c r="AI3712" s="155">
        <f t="shared" si="635"/>
        <v>240.00561700000006</v>
      </c>
      <c r="AJ3712" s="158">
        <f t="shared" si="632"/>
        <v>1.4658881354241081E-2</v>
      </c>
      <c r="AK3712" s="155">
        <f t="shared" si="636"/>
        <v>3.4639524990835495E-2</v>
      </c>
      <c r="AL3712" s="158">
        <f t="shared" si="637"/>
        <v>3.4748967284933686E-2</v>
      </c>
    </row>
    <row r="3713" spans="18:38" ht="14.25" x14ac:dyDescent="0.2">
      <c r="R3713" s="152" t="s">
        <v>87</v>
      </c>
      <c r="S3713" s="152"/>
      <c r="T3713" s="152" t="s">
        <v>27</v>
      </c>
      <c r="U3713" s="165">
        <v>40693</v>
      </c>
      <c r="V3713" s="152">
        <v>341.43268999999998</v>
      </c>
      <c r="W3713" s="152">
        <v>331.85493000000002</v>
      </c>
      <c r="X3713" s="152">
        <v>341.31288000000001</v>
      </c>
      <c r="Y3713" s="154">
        <f t="shared" si="627"/>
        <v>9.4579499999999825</v>
      </c>
      <c r="Z3713" s="154">
        <f t="shared" si="628"/>
        <v>-0.11980999999997266</v>
      </c>
      <c r="AA3713" s="154">
        <f t="shared" si="629"/>
        <v>-9.5777599999999552</v>
      </c>
      <c r="AB3713" s="155">
        <f t="shared" si="633"/>
        <v>9.2497109999999978</v>
      </c>
      <c r="AC3713" s="155">
        <f t="shared" si="630"/>
        <v>9.5777599999999552</v>
      </c>
      <c r="AD3713" s="155">
        <f t="shared" si="634"/>
        <v>8.5905649999999909</v>
      </c>
      <c r="AE3713" s="152">
        <f t="shared" si="631"/>
        <v>0</v>
      </c>
      <c r="AF3713" s="152"/>
      <c r="AG3713" s="156">
        <v>40693</v>
      </c>
      <c r="AH3713" s="159">
        <v>229.04443000000001</v>
      </c>
      <c r="AI3713" s="155">
        <f t="shared" si="635"/>
        <v>239.43431000000004</v>
      </c>
      <c r="AJ3713" s="158">
        <f t="shared" si="632"/>
        <v>4.1816166409285545E-2</v>
      </c>
      <c r="AK3713" s="155">
        <f t="shared" si="636"/>
        <v>3.5754576889692198E-2</v>
      </c>
      <c r="AL3713" s="158">
        <f t="shared" si="637"/>
        <v>3.5878588160568922E-2</v>
      </c>
    </row>
    <row r="3714" spans="18:38" ht="14.25" x14ac:dyDescent="0.2">
      <c r="R3714" s="152" t="s">
        <v>87</v>
      </c>
      <c r="S3714" s="152"/>
      <c r="T3714" s="152" t="s">
        <v>27</v>
      </c>
      <c r="U3714" s="165">
        <v>40694</v>
      </c>
      <c r="V3714" s="152">
        <v>340.90447999999998</v>
      </c>
      <c r="W3714" s="152">
        <v>326.96143999999998</v>
      </c>
      <c r="X3714" s="152">
        <v>340.49106</v>
      </c>
      <c r="Y3714" s="154">
        <f t="shared" ref="Y3714:Y3777" si="638">X3714-W3714</f>
        <v>13.529620000000023</v>
      </c>
      <c r="Z3714" s="154">
        <f t="shared" ref="Z3714:Z3777" si="639">X3714-V3714</f>
        <v>-0.4134199999999737</v>
      </c>
      <c r="AA3714" s="154">
        <f t="shared" ref="AA3714:AA3777" si="640">W3714-V3714</f>
        <v>-13.943039999999996</v>
      </c>
      <c r="AB3714" s="155">
        <f t="shared" si="633"/>
        <v>9.3719396666666661</v>
      </c>
      <c r="AC3714" s="155">
        <f t="shared" ref="AC3714:AC3777" si="641">IF((V3714-W3714)&lt;0,0,V3714-W3714)</f>
        <v>13.943039999999996</v>
      </c>
      <c r="AD3714" s="155">
        <f t="shared" si="634"/>
        <v>8.8452456666666581</v>
      </c>
      <c r="AE3714" s="152">
        <f t="shared" ref="AE3714:AE3777" si="642">IF(AC3714&gt;=25,1,0)</f>
        <v>0</v>
      </c>
      <c r="AF3714" s="152"/>
      <c r="AG3714" s="156">
        <v>40694</v>
      </c>
      <c r="AH3714" s="159">
        <v>237.31686999999999</v>
      </c>
      <c r="AI3714" s="155">
        <f t="shared" si="635"/>
        <v>239.44829500000003</v>
      </c>
      <c r="AJ3714" s="158">
        <f t="shared" ref="AJ3714:AJ3777" si="643">AC3714/AH3714</f>
        <v>5.8752839610601626E-2</v>
      </c>
      <c r="AK3714" s="155">
        <f t="shared" si="636"/>
        <v>3.6826176214685459E-2</v>
      </c>
      <c r="AL3714" s="158">
        <f t="shared" si="637"/>
        <v>3.694010711860219E-2</v>
      </c>
    </row>
    <row r="3715" spans="18:38" ht="14.25" x14ac:dyDescent="0.2">
      <c r="R3715" s="152" t="s">
        <v>87</v>
      </c>
      <c r="S3715" s="152"/>
      <c r="T3715" s="152" t="s">
        <v>27</v>
      </c>
      <c r="U3715" s="165">
        <v>40695</v>
      </c>
      <c r="V3715" s="152">
        <v>339.35849999999999</v>
      </c>
      <c r="W3715" s="152">
        <v>326.73399999999998</v>
      </c>
      <c r="X3715" s="152">
        <v>339.40339999999998</v>
      </c>
      <c r="Y3715" s="154">
        <f t="shared" si="638"/>
        <v>12.669399999999996</v>
      </c>
      <c r="Z3715" s="154">
        <f t="shared" si="639"/>
        <v>4.4899999999984175E-2</v>
      </c>
      <c r="AA3715" s="154">
        <f t="shared" si="640"/>
        <v>-12.624500000000012</v>
      </c>
      <c r="AB3715" s="155">
        <f t="shared" si="633"/>
        <v>9.5317776666666667</v>
      </c>
      <c r="AC3715" s="155">
        <f t="shared" si="641"/>
        <v>12.624500000000012</v>
      </c>
      <c r="AD3715" s="155">
        <f t="shared" si="634"/>
        <v>9.003158666666657</v>
      </c>
      <c r="AE3715" s="152">
        <f t="shared" si="642"/>
        <v>0</v>
      </c>
      <c r="AF3715" s="152"/>
      <c r="AG3715" s="156">
        <v>40695</v>
      </c>
      <c r="AH3715" s="159">
        <v>226.40504000000001</v>
      </c>
      <c r="AI3715" s="155">
        <f t="shared" si="635"/>
        <v>238.59142700000001</v>
      </c>
      <c r="AJ3715" s="158">
        <f t="shared" si="643"/>
        <v>5.5760684479462169E-2</v>
      </c>
      <c r="AK3715" s="155">
        <f t="shared" si="636"/>
        <v>3.764205684233797E-2</v>
      </c>
      <c r="AL3715" s="158">
        <f t="shared" si="637"/>
        <v>3.7734627684953059E-2</v>
      </c>
    </row>
    <row r="3716" spans="18:38" ht="14.25" x14ac:dyDescent="0.2">
      <c r="R3716" s="152" t="s">
        <v>87</v>
      </c>
      <c r="S3716" s="152"/>
      <c r="T3716" s="152" t="s">
        <v>27</v>
      </c>
      <c r="U3716" s="165">
        <v>40696</v>
      </c>
      <c r="V3716" s="152">
        <v>338.06168000000002</v>
      </c>
      <c r="W3716" s="152">
        <v>329.55739</v>
      </c>
      <c r="X3716" s="152">
        <v>338.55689000000001</v>
      </c>
      <c r="Y3716" s="154">
        <f t="shared" si="638"/>
        <v>8.9995000000000118</v>
      </c>
      <c r="Z3716" s="154">
        <f t="shared" si="639"/>
        <v>0.49520999999998594</v>
      </c>
      <c r="AA3716" s="154">
        <f t="shared" si="640"/>
        <v>-8.5042900000000259</v>
      </c>
      <c r="AB3716" s="155">
        <f t="shared" si="633"/>
        <v>9.7064686666666677</v>
      </c>
      <c r="AC3716" s="155">
        <f t="shared" si="641"/>
        <v>8.5042900000000259</v>
      </c>
      <c r="AD3716" s="155">
        <f t="shared" si="634"/>
        <v>9.1651919999999922</v>
      </c>
      <c r="AE3716" s="152">
        <f t="shared" si="642"/>
        <v>0</v>
      </c>
      <c r="AF3716" s="152"/>
      <c r="AG3716" s="156">
        <v>40696</v>
      </c>
      <c r="AH3716" s="159">
        <v>201.30632999999997</v>
      </c>
      <c r="AI3716" s="155">
        <f t="shared" si="635"/>
        <v>236.45920000000004</v>
      </c>
      <c r="AJ3716" s="158">
        <f t="shared" si="643"/>
        <v>4.2245517068440055E-2</v>
      </c>
      <c r="AK3716" s="155">
        <f t="shared" si="636"/>
        <v>3.8592437138871657E-2</v>
      </c>
      <c r="AL3716" s="158">
        <f t="shared" si="637"/>
        <v>3.8760141284416044E-2</v>
      </c>
    </row>
    <row r="3717" spans="18:38" ht="14.25" x14ac:dyDescent="0.2">
      <c r="R3717" s="152" t="s">
        <v>87</v>
      </c>
      <c r="S3717" s="152"/>
      <c r="T3717" s="152" t="s">
        <v>27</v>
      </c>
      <c r="U3717" s="165">
        <v>40697</v>
      </c>
      <c r="V3717" s="152">
        <v>338.81778000000003</v>
      </c>
      <c r="W3717" s="152">
        <v>321.54246999999998</v>
      </c>
      <c r="X3717" s="152">
        <v>338.37921</v>
      </c>
      <c r="Y3717" s="154">
        <f t="shared" si="638"/>
        <v>16.83674000000002</v>
      </c>
      <c r="Z3717" s="154">
        <f t="shared" si="639"/>
        <v>-0.43857000000002699</v>
      </c>
      <c r="AA3717" s="154">
        <f t="shared" si="640"/>
        <v>-17.275310000000047</v>
      </c>
      <c r="AB3717" s="155">
        <f t="shared" si="633"/>
        <v>9.8095730000000003</v>
      </c>
      <c r="AC3717" s="155">
        <f t="shared" si="641"/>
        <v>17.275310000000047</v>
      </c>
      <c r="AD3717" s="155">
        <f t="shared" si="634"/>
        <v>9.2585463333333262</v>
      </c>
      <c r="AE3717" s="152">
        <f t="shared" si="642"/>
        <v>0</v>
      </c>
      <c r="AF3717" s="152"/>
      <c r="AG3717" s="156">
        <v>40697</v>
      </c>
      <c r="AH3717" s="159">
        <v>201.40705000000003</v>
      </c>
      <c r="AI3717" s="155">
        <f t="shared" si="635"/>
        <v>233.78644800000001</v>
      </c>
      <c r="AJ3717" s="158">
        <f t="shared" si="643"/>
        <v>8.5773114694843333E-2</v>
      </c>
      <c r="AK3717" s="155">
        <f t="shared" si="636"/>
        <v>3.9738092325439817E-2</v>
      </c>
      <c r="AL3717" s="158">
        <f t="shared" si="637"/>
        <v>3.9602579245026755E-2</v>
      </c>
    </row>
    <row r="3718" spans="18:38" ht="14.25" x14ac:dyDescent="0.2">
      <c r="R3718" s="152" t="s">
        <v>87</v>
      </c>
      <c r="S3718" s="152"/>
      <c r="T3718" s="152" t="s">
        <v>27</v>
      </c>
      <c r="U3718" s="165">
        <v>40698</v>
      </c>
      <c r="V3718" s="152">
        <v>337.91971000000001</v>
      </c>
      <c r="W3718" s="152">
        <v>329.28661</v>
      </c>
      <c r="X3718" s="152">
        <v>337.67282999999998</v>
      </c>
      <c r="Y3718" s="154">
        <f t="shared" si="638"/>
        <v>8.3862199999999802</v>
      </c>
      <c r="Z3718" s="154">
        <f t="shared" si="639"/>
        <v>-0.24688000000003285</v>
      </c>
      <c r="AA3718" s="154">
        <f t="shared" si="640"/>
        <v>-8.6331000000000131</v>
      </c>
      <c r="AB3718" s="155">
        <f t="shared" si="633"/>
        <v>9.7372353333333326</v>
      </c>
      <c r="AC3718" s="155">
        <f t="shared" si="641"/>
        <v>8.6331000000000131</v>
      </c>
      <c r="AD3718" s="155">
        <f t="shared" si="634"/>
        <v>9.198702999999993</v>
      </c>
      <c r="AE3718" s="152">
        <f t="shared" si="642"/>
        <v>0</v>
      </c>
      <c r="AF3718" s="152"/>
      <c r="AG3718" s="156">
        <v>40698</v>
      </c>
      <c r="AH3718" s="159">
        <v>194.81189999999998</v>
      </c>
      <c r="AI3718" s="155">
        <f t="shared" si="635"/>
        <v>231.07333533333335</v>
      </c>
      <c r="AJ3718" s="158">
        <f t="shared" si="643"/>
        <v>4.431505467581813E-2</v>
      </c>
      <c r="AK3718" s="155">
        <f t="shared" si="636"/>
        <v>3.9956728271978041E-2</v>
      </c>
      <c r="AL3718" s="158">
        <f t="shared" si="637"/>
        <v>3.9808587116858217E-2</v>
      </c>
    </row>
    <row r="3719" spans="18:38" ht="14.25" x14ac:dyDescent="0.2">
      <c r="R3719" s="152" t="s">
        <v>87</v>
      </c>
      <c r="S3719" s="152"/>
      <c r="T3719" s="152" t="s">
        <v>27</v>
      </c>
      <c r="U3719" s="165">
        <v>40699</v>
      </c>
      <c r="V3719" s="152">
        <v>338.46345000000002</v>
      </c>
      <c r="W3719" s="152">
        <v>333.17347000000001</v>
      </c>
      <c r="X3719" s="152">
        <v>339.65868</v>
      </c>
      <c r="Y3719" s="154">
        <f t="shared" si="638"/>
        <v>6.485209999999995</v>
      </c>
      <c r="Z3719" s="154">
        <f t="shared" si="639"/>
        <v>1.1952299999999809</v>
      </c>
      <c r="AA3719" s="154">
        <f t="shared" si="640"/>
        <v>-5.2899800000000141</v>
      </c>
      <c r="AB3719" s="155">
        <f t="shared" si="633"/>
        <v>9.5723233333333333</v>
      </c>
      <c r="AC3719" s="155">
        <f t="shared" si="641"/>
        <v>5.2899800000000141</v>
      </c>
      <c r="AD3719" s="155">
        <f t="shared" si="634"/>
        <v>9.0983493333333261</v>
      </c>
      <c r="AE3719" s="152">
        <f t="shared" si="642"/>
        <v>0</v>
      </c>
      <c r="AF3719" s="152"/>
      <c r="AG3719" s="156">
        <v>40699</v>
      </c>
      <c r="AH3719" s="159">
        <v>201.92994999999999</v>
      </c>
      <c r="AI3719" s="155">
        <f t="shared" si="635"/>
        <v>229.25900066666665</v>
      </c>
      <c r="AJ3719" s="158">
        <f t="shared" si="643"/>
        <v>2.6197104490938636E-2</v>
      </c>
      <c r="AK3719" s="155">
        <f t="shared" si="636"/>
        <v>3.975067680574703E-2</v>
      </c>
      <c r="AL3719" s="158">
        <f t="shared" si="637"/>
        <v>3.96858980754346E-2</v>
      </c>
    </row>
    <row r="3720" spans="18:38" ht="14.25" x14ac:dyDescent="0.2">
      <c r="R3720" s="152" t="s">
        <v>87</v>
      </c>
      <c r="S3720" s="152"/>
      <c r="T3720" s="152" t="s">
        <v>27</v>
      </c>
      <c r="U3720" s="165">
        <v>40700</v>
      </c>
      <c r="V3720" s="152">
        <v>339.60068000000001</v>
      </c>
      <c r="W3720" s="152">
        <v>335.31815</v>
      </c>
      <c r="X3720" s="152">
        <v>340.08172000000002</v>
      </c>
      <c r="Y3720" s="154">
        <f t="shared" si="638"/>
        <v>4.7635700000000156</v>
      </c>
      <c r="Z3720" s="154">
        <f t="shared" si="639"/>
        <v>0.48104000000000724</v>
      </c>
      <c r="AA3720" s="154">
        <f t="shared" si="640"/>
        <v>-4.2825300000000084</v>
      </c>
      <c r="AB3720" s="155">
        <f t="shared" si="633"/>
        <v>9.4045033333333343</v>
      </c>
      <c r="AC3720" s="155">
        <f t="shared" si="641"/>
        <v>4.2825300000000084</v>
      </c>
      <c r="AD3720" s="155">
        <f t="shared" si="634"/>
        <v>8.9232746666666607</v>
      </c>
      <c r="AE3720" s="152">
        <f t="shared" si="642"/>
        <v>0</v>
      </c>
      <c r="AF3720" s="152"/>
      <c r="AG3720" s="156">
        <v>40700</v>
      </c>
      <c r="AH3720" s="159">
        <v>209.76170000000002</v>
      </c>
      <c r="AI3720" s="155">
        <f t="shared" si="635"/>
        <v>228.31640366666667</v>
      </c>
      <c r="AJ3720" s="158">
        <f t="shared" si="643"/>
        <v>2.0416167489107916E-2</v>
      </c>
      <c r="AK3720" s="155">
        <f t="shared" si="636"/>
        <v>3.9096035973324492E-2</v>
      </c>
      <c r="AL3720" s="158">
        <f t="shared" si="637"/>
        <v>3.9082932822007414E-2</v>
      </c>
    </row>
    <row r="3721" spans="18:38" ht="14.25" x14ac:dyDescent="0.2">
      <c r="R3721" s="152" t="s">
        <v>87</v>
      </c>
      <c r="S3721" s="152"/>
      <c r="T3721" s="152" t="s">
        <v>27</v>
      </c>
      <c r="U3721" s="165">
        <v>40701</v>
      </c>
      <c r="V3721" s="152">
        <v>337.35719</v>
      </c>
      <c r="W3721" s="152">
        <v>326.37081999999998</v>
      </c>
      <c r="X3721" s="152">
        <v>337.06655999999998</v>
      </c>
      <c r="Y3721" s="154">
        <f t="shared" si="638"/>
        <v>10.695740000000001</v>
      </c>
      <c r="Z3721" s="154">
        <f t="shared" si="639"/>
        <v>-0.29063000000002148</v>
      </c>
      <c r="AA3721" s="154">
        <f t="shared" si="640"/>
        <v>-10.986370000000022</v>
      </c>
      <c r="AB3721" s="155">
        <f t="shared" si="633"/>
        <v>9.5022393333333355</v>
      </c>
      <c r="AC3721" s="155">
        <f t="shared" si="641"/>
        <v>10.986370000000022</v>
      </c>
      <c r="AD3721" s="155">
        <f t="shared" si="634"/>
        <v>9.1413896666666634</v>
      </c>
      <c r="AE3721" s="152">
        <f t="shared" si="642"/>
        <v>0</v>
      </c>
      <c r="AF3721" s="152"/>
      <c r="AG3721" s="156">
        <v>40701</v>
      </c>
      <c r="AH3721" s="159">
        <v>219.59934000000001</v>
      </c>
      <c r="AI3721" s="155">
        <f t="shared" si="635"/>
        <v>227.99306333333334</v>
      </c>
      <c r="AJ3721" s="158">
        <f t="shared" si="643"/>
        <v>5.0029157646830913E-2</v>
      </c>
      <c r="AK3721" s="155">
        <f t="shared" si="636"/>
        <v>4.0117806162188428E-2</v>
      </c>
      <c r="AL3721" s="158">
        <f t="shared" si="637"/>
        <v>4.0095034177867299E-2</v>
      </c>
    </row>
    <row r="3722" spans="18:38" ht="14.25" x14ac:dyDescent="0.2">
      <c r="R3722" s="152" t="s">
        <v>87</v>
      </c>
      <c r="S3722" s="152"/>
      <c r="T3722" s="152" t="s">
        <v>27</v>
      </c>
      <c r="U3722" s="165">
        <v>40702</v>
      </c>
      <c r="V3722" s="152">
        <v>334.88546000000002</v>
      </c>
      <c r="W3722" s="152">
        <v>328.98419999999999</v>
      </c>
      <c r="X3722" s="152">
        <v>337.43788999999998</v>
      </c>
      <c r="Y3722" s="154">
        <f t="shared" si="638"/>
        <v>8.4536899999999946</v>
      </c>
      <c r="Z3722" s="154">
        <f t="shared" si="639"/>
        <v>2.5524299999999585</v>
      </c>
      <c r="AA3722" s="154">
        <f t="shared" si="640"/>
        <v>-5.9012600000000361</v>
      </c>
      <c r="AB3722" s="155">
        <f t="shared" si="633"/>
        <v>9.4326906666666694</v>
      </c>
      <c r="AC3722" s="155">
        <f t="shared" si="641"/>
        <v>5.9012600000000361</v>
      </c>
      <c r="AD3722" s="155">
        <f t="shared" si="634"/>
        <v>8.9799846666666649</v>
      </c>
      <c r="AE3722" s="152">
        <f t="shared" si="642"/>
        <v>0</v>
      </c>
      <c r="AF3722" s="152"/>
      <c r="AG3722" s="156">
        <v>40702</v>
      </c>
      <c r="AH3722" s="159">
        <v>206.29240999999999</v>
      </c>
      <c r="AI3722" s="155">
        <f t="shared" si="635"/>
        <v>226.92958499999997</v>
      </c>
      <c r="AJ3722" s="158">
        <f t="shared" si="643"/>
        <v>2.8606287550763679E-2</v>
      </c>
      <c r="AK3722" s="155">
        <f t="shared" si="636"/>
        <v>3.9567912733777987E-2</v>
      </c>
      <c r="AL3722" s="158">
        <f t="shared" si="637"/>
        <v>3.9571678882974498E-2</v>
      </c>
    </row>
    <row r="3723" spans="18:38" ht="14.25" x14ac:dyDescent="0.2">
      <c r="R3723" s="152" t="s">
        <v>87</v>
      </c>
      <c r="S3723" s="152"/>
      <c r="T3723" s="152" t="s">
        <v>27</v>
      </c>
      <c r="U3723" s="165">
        <v>40703</v>
      </c>
      <c r="V3723" s="152">
        <v>337.95298000000003</v>
      </c>
      <c r="W3723" s="152">
        <v>328.23685999999998</v>
      </c>
      <c r="X3723" s="152">
        <v>338.01661999999999</v>
      </c>
      <c r="Y3723" s="154">
        <f t="shared" si="638"/>
        <v>9.7797600000000102</v>
      </c>
      <c r="Z3723" s="154">
        <f t="shared" si="639"/>
        <v>6.3639999999963948E-2</v>
      </c>
      <c r="AA3723" s="154">
        <f t="shared" si="640"/>
        <v>-9.7161200000000463</v>
      </c>
      <c r="AB3723" s="155">
        <f t="shared" si="633"/>
        <v>9.4591116666666704</v>
      </c>
      <c r="AC3723" s="155">
        <f t="shared" si="641"/>
        <v>9.7161200000000463</v>
      </c>
      <c r="AD3723" s="155">
        <f t="shared" si="634"/>
        <v>9.0024766666666665</v>
      </c>
      <c r="AE3723" s="152">
        <f t="shared" si="642"/>
        <v>0</v>
      </c>
      <c r="AF3723" s="152"/>
      <c r="AG3723" s="156">
        <v>40703</v>
      </c>
      <c r="AH3723" s="159">
        <v>213.35044000000002</v>
      </c>
      <c r="AI3723" s="155">
        <f t="shared" si="635"/>
        <v>226.62674933333332</v>
      </c>
      <c r="AJ3723" s="158">
        <f t="shared" si="643"/>
        <v>4.5540660708269669E-2</v>
      </c>
      <c r="AK3723" s="155">
        <f t="shared" si="636"/>
        <v>3.973103118705925E-2</v>
      </c>
      <c r="AL3723" s="158">
        <f t="shared" si="637"/>
        <v>3.9723804419157065E-2</v>
      </c>
    </row>
    <row r="3724" spans="18:38" ht="14.25" x14ac:dyDescent="0.2">
      <c r="R3724" s="152" t="s">
        <v>87</v>
      </c>
      <c r="S3724" s="152"/>
      <c r="T3724" s="152" t="s">
        <v>27</v>
      </c>
      <c r="U3724" s="165">
        <v>40704</v>
      </c>
      <c r="V3724" s="152">
        <v>338.22509000000002</v>
      </c>
      <c r="W3724" s="152">
        <v>329.13177999999999</v>
      </c>
      <c r="X3724" s="152">
        <v>338.42063000000002</v>
      </c>
      <c r="Y3724" s="154">
        <f t="shared" si="638"/>
        <v>9.2888500000000249</v>
      </c>
      <c r="Z3724" s="154">
        <f t="shared" si="639"/>
        <v>0.19553999999999405</v>
      </c>
      <c r="AA3724" s="154">
        <f t="shared" si="640"/>
        <v>-9.0933100000000309</v>
      </c>
      <c r="AB3724" s="155">
        <f t="shared" si="633"/>
        <v>9.4252040000000044</v>
      </c>
      <c r="AC3724" s="155">
        <f t="shared" si="641"/>
        <v>9.0933100000000309</v>
      </c>
      <c r="AD3724" s="155">
        <f t="shared" si="634"/>
        <v>8.9839086666666681</v>
      </c>
      <c r="AE3724" s="152">
        <f t="shared" si="642"/>
        <v>0</v>
      </c>
      <c r="AF3724" s="152"/>
      <c r="AG3724" s="156">
        <v>40704</v>
      </c>
      <c r="AH3724" s="159">
        <v>212.91864000000001</v>
      </c>
      <c r="AI3724" s="155">
        <f t="shared" si="635"/>
        <v>226.77988333333329</v>
      </c>
      <c r="AJ3724" s="158">
        <f t="shared" si="643"/>
        <v>4.270790946250657E-2</v>
      </c>
      <c r="AK3724" s="155">
        <f t="shared" si="636"/>
        <v>3.961050758784361E-2</v>
      </c>
      <c r="AL3724" s="158">
        <f t="shared" si="637"/>
        <v>3.9615104014590376E-2</v>
      </c>
    </row>
    <row r="3725" spans="18:38" ht="14.25" x14ac:dyDescent="0.2">
      <c r="R3725" s="152" t="s">
        <v>87</v>
      </c>
      <c r="S3725" s="152"/>
      <c r="T3725" s="152" t="s">
        <v>27</v>
      </c>
      <c r="U3725" s="165">
        <v>40705</v>
      </c>
      <c r="V3725" s="152">
        <v>336.73928000000001</v>
      </c>
      <c r="W3725" s="152">
        <v>332.27409</v>
      </c>
      <c r="X3725" s="152">
        <v>337.39753000000002</v>
      </c>
      <c r="Y3725" s="154">
        <f t="shared" si="638"/>
        <v>5.1234400000000164</v>
      </c>
      <c r="Z3725" s="154">
        <f t="shared" si="639"/>
        <v>0.65825000000000955</v>
      </c>
      <c r="AA3725" s="154">
        <f t="shared" si="640"/>
        <v>-4.4651900000000069</v>
      </c>
      <c r="AB3725" s="155">
        <f t="shared" si="633"/>
        <v>9.3326713333333373</v>
      </c>
      <c r="AC3725" s="155">
        <f t="shared" si="641"/>
        <v>4.4651900000000069</v>
      </c>
      <c r="AD3725" s="155">
        <f t="shared" si="634"/>
        <v>8.8591283333333344</v>
      </c>
      <c r="AE3725" s="152">
        <f t="shared" si="642"/>
        <v>0</v>
      </c>
      <c r="AF3725" s="152"/>
      <c r="AG3725" s="156">
        <v>40705</v>
      </c>
      <c r="AH3725" s="159">
        <v>193.59094999999999</v>
      </c>
      <c r="AI3725" s="155">
        <f t="shared" si="635"/>
        <v>225.79291899999998</v>
      </c>
      <c r="AJ3725" s="158">
        <f t="shared" si="643"/>
        <v>2.3065076130883221E-2</v>
      </c>
      <c r="AK3725" s="155">
        <f t="shared" si="636"/>
        <v>3.9153446742441131E-2</v>
      </c>
      <c r="AL3725" s="158">
        <f t="shared" si="637"/>
        <v>3.9235634016199311E-2</v>
      </c>
    </row>
    <row r="3726" spans="18:38" ht="14.25" x14ac:dyDescent="0.2">
      <c r="R3726" s="152" t="s">
        <v>87</v>
      </c>
      <c r="S3726" s="152"/>
      <c r="T3726" s="152" t="s">
        <v>27</v>
      </c>
      <c r="U3726" s="165">
        <v>40706</v>
      </c>
      <c r="V3726" s="152">
        <v>338.44488999999999</v>
      </c>
      <c r="W3726" s="152">
        <v>331.05219</v>
      </c>
      <c r="X3726" s="152">
        <v>338.36009999999999</v>
      </c>
      <c r="Y3726" s="154">
        <f t="shared" si="638"/>
        <v>7.3079099999999926</v>
      </c>
      <c r="Z3726" s="154">
        <f t="shared" si="639"/>
        <v>-8.4789999999998145E-2</v>
      </c>
      <c r="AA3726" s="154">
        <f t="shared" si="640"/>
        <v>-7.3926999999999907</v>
      </c>
      <c r="AB3726" s="155">
        <f t="shared" si="633"/>
        <v>9.2344156666666706</v>
      </c>
      <c r="AC3726" s="155">
        <f t="shared" si="641"/>
        <v>7.3926999999999907</v>
      </c>
      <c r="AD3726" s="155">
        <f t="shared" si="634"/>
        <v>8.7573730000000012</v>
      </c>
      <c r="AE3726" s="152">
        <f t="shared" si="642"/>
        <v>0</v>
      </c>
      <c r="AF3726" s="152"/>
      <c r="AG3726" s="156">
        <v>40706</v>
      </c>
      <c r="AH3726" s="159">
        <v>197.03922999999998</v>
      </c>
      <c r="AI3726" s="155">
        <f t="shared" si="635"/>
        <v>224.6551253333333</v>
      </c>
      <c r="AJ3726" s="158">
        <f t="shared" si="643"/>
        <v>3.7518924530916972E-2</v>
      </c>
      <c r="AK3726" s="155">
        <f t="shared" si="636"/>
        <v>3.8897938839694716E-2</v>
      </c>
      <c r="AL3726" s="158">
        <f t="shared" si="637"/>
        <v>3.898140755527478E-2</v>
      </c>
    </row>
    <row r="3727" spans="18:38" ht="14.25" x14ac:dyDescent="0.2">
      <c r="R3727" s="152" t="s">
        <v>87</v>
      </c>
      <c r="S3727" s="152"/>
      <c r="T3727" s="152" t="s">
        <v>27</v>
      </c>
      <c r="U3727" s="165">
        <v>40707</v>
      </c>
      <c r="V3727" s="152">
        <v>337.63517999999999</v>
      </c>
      <c r="W3727" s="152">
        <v>327.44634000000002</v>
      </c>
      <c r="X3727" s="152">
        <v>339.28392000000002</v>
      </c>
      <c r="Y3727" s="154">
        <f t="shared" si="638"/>
        <v>11.837580000000003</v>
      </c>
      <c r="Z3727" s="154">
        <f t="shared" si="639"/>
        <v>1.6487400000000321</v>
      </c>
      <c r="AA3727" s="154">
        <f t="shared" si="640"/>
        <v>-10.188839999999971</v>
      </c>
      <c r="AB3727" s="155">
        <f t="shared" si="633"/>
        <v>9.38808166666667</v>
      </c>
      <c r="AC3727" s="155">
        <f t="shared" si="641"/>
        <v>10.188839999999971</v>
      </c>
      <c r="AD3727" s="155">
        <f t="shared" si="634"/>
        <v>8.8740696666666672</v>
      </c>
      <c r="AE3727" s="152">
        <f t="shared" si="642"/>
        <v>0</v>
      </c>
      <c r="AF3727" s="152"/>
      <c r="AG3727" s="156">
        <v>40707</v>
      </c>
      <c r="AH3727" s="159">
        <v>200.35150999999999</v>
      </c>
      <c r="AI3727" s="155">
        <f t="shared" si="635"/>
        <v>223.92376266666668</v>
      </c>
      <c r="AJ3727" s="158">
        <f t="shared" si="643"/>
        <v>5.0854820110913919E-2</v>
      </c>
      <c r="AK3727" s="155">
        <f t="shared" si="636"/>
        <v>3.9590225172644926E-2</v>
      </c>
      <c r="AL3727" s="158">
        <f t="shared" si="637"/>
        <v>3.9629870278111677E-2</v>
      </c>
    </row>
    <row r="3728" spans="18:38" ht="14.25" x14ac:dyDescent="0.2">
      <c r="R3728" s="152" t="s">
        <v>87</v>
      </c>
      <c r="S3728" s="152"/>
      <c r="T3728" s="152" t="s">
        <v>27</v>
      </c>
      <c r="U3728" s="165">
        <v>40708</v>
      </c>
      <c r="V3728" s="152">
        <v>340.00547999999998</v>
      </c>
      <c r="W3728" s="152">
        <v>320.10714999999999</v>
      </c>
      <c r="X3728" s="152">
        <v>339.55356999999998</v>
      </c>
      <c r="Y3728" s="154">
        <f t="shared" si="638"/>
        <v>19.446419999999989</v>
      </c>
      <c r="Z3728" s="154">
        <f t="shared" si="639"/>
        <v>-0.45190999999999804</v>
      </c>
      <c r="AA3728" s="166">
        <f t="shared" si="640"/>
        <v>-19.898329999999987</v>
      </c>
      <c r="AB3728" s="155">
        <f t="shared" si="633"/>
        <v>9.640544333333338</v>
      </c>
      <c r="AC3728" s="155">
        <f t="shared" si="641"/>
        <v>19.898329999999987</v>
      </c>
      <c r="AD3728" s="155">
        <f t="shared" si="634"/>
        <v>9.1380356666666689</v>
      </c>
      <c r="AE3728" s="152">
        <f t="shared" si="642"/>
        <v>0</v>
      </c>
      <c r="AF3728" s="152"/>
      <c r="AG3728" s="156">
        <v>40708</v>
      </c>
      <c r="AH3728" s="159">
        <v>205.09289000000001</v>
      </c>
      <c r="AI3728" s="155">
        <f t="shared" si="635"/>
        <v>223.09521033333334</v>
      </c>
      <c r="AJ3728" s="158">
        <f t="shared" si="643"/>
        <v>9.7021062017313156E-2</v>
      </c>
      <c r="AK3728" s="155">
        <f t="shared" si="636"/>
        <v>4.1087741310829921E-2</v>
      </c>
      <c r="AL3728" s="158">
        <f t="shared" si="637"/>
        <v>4.0960250347881748E-2</v>
      </c>
    </row>
    <row r="3729" spans="18:38" ht="14.25" x14ac:dyDescent="0.2">
      <c r="R3729" s="152" t="s">
        <v>87</v>
      </c>
      <c r="S3729" s="152"/>
      <c r="T3729" s="152" t="s">
        <v>27</v>
      </c>
      <c r="U3729" s="165">
        <v>40709</v>
      </c>
      <c r="V3729" s="152">
        <v>335.80637000000002</v>
      </c>
      <c r="W3729" s="152">
        <v>323.24639999999999</v>
      </c>
      <c r="X3729" s="152">
        <v>336.24646000000001</v>
      </c>
      <c r="Y3729" s="154">
        <f t="shared" si="638"/>
        <v>13.000060000000019</v>
      </c>
      <c r="Z3729" s="154">
        <f t="shared" si="639"/>
        <v>0.44008999999999787</v>
      </c>
      <c r="AA3729" s="166">
        <f t="shared" si="640"/>
        <v>-12.559970000000021</v>
      </c>
      <c r="AB3729" s="155">
        <f t="shared" si="633"/>
        <v>9.780887666666672</v>
      </c>
      <c r="AC3729" s="155">
        <f t="shared" si="641"/>
        <v>12.559970000000021</v>
      </c>
      <c r="AD3729" s="155">
        <f t="shared" si="634"/>
        <v>9.2814576666666699</v>
      </c>
      <c r="AE3729" s="152">
        <f t="shared" si="642"/>
        <v>0</v>
      </c>
      <c r="AF3729" s="152"/>
      <c r="AG3729" s="156">
        <v>40709</v>
      </c>
      <c r="AH3729" s="159">
        <v>200.59245999999999</v>
      </c>
      <c r="AI3729" s="155">
        <f t="shared" si="635"/>
        <v>221.57338933333332</v>
      </c>
      <c r="AJ3729" s="158">
        <f t="shared" si="643"/>
        <v>6.2614367459275497E-2</v>
      </c>
      <c r="AK3729" s="155">
        <f t="shared" si="636"/>
        <v>4.2057132905675733E-2</v>
      </c>
      <c r="AL3729" s="158">
        <f t="shared" si="637"/>
        <v>4.1888864428136337E-2</v>
      </c>
    </row>
    <row r="3730" spans="18:38" ht="14.25" x14ac:dyDescent="0.2">
      <c r="R3730" s="152" t="s">
        <v>87</v>
      </c>
      <c r="S3730" s="152"/>
      <c r="T3730" s="152" t="s">
        <v>27</v>
      </c>
      <c r="U3730" s="165">
        <v>40710</v>
      </c>
      <c r="V3730" s="152">
        <v>337.11651000000001</v>
      </c>
      <c r="W3730" s="152">
        <v>321.26918999999998</v>
      </c>
      <c r="X3730" s="152">
        <v>338.02292</v>
      </c>
      <c r="Y3730" s="154">
        <f t="shared" si="638"/>
        <v>16.753730000000019</v>
      </c>
      <c r="Z3730" s="154">
        <f t="shared" si="639"/>
        <v>0.90640999999999394</v>
      </c>
      <c r="AA3730" s="166">
        <f t="shared" si="640"/>
        <v>-15.847320000000025</v>
      </c>
      <c r="AB3730" s="155">
        <f t="shared" si="633"/>
        <v>9.8735763333333395</v>
      </c>
      <c r="AC3730" s="155">
        <f t="shared" si="641"/>
        <v>15.847320000000025</v>
      </c>
      <c r="AD3730" s="155">
        <f t="shared" si="634"/>
        <v>9.3426563333333377</v>
      </c>
      <c r="AE3730" s="152">
        <f t="shared" si="642"/>
        <v>0</v>
      </c>
      <c r="AF3730" s="152"/>
      <c r="AG3730" s="156">
        <v>40710</v>
      </c>
      <c r="AH3730" s="159">
        <v>203.94335999999998</v>
      </c>
      <c r="AI3730" s="155">
        <f t="shared" si="635"/>
        <v>218.25612200000003</v>
      </c>
      <c r="AJ3730" s="158">
        <f t="shared" si="643"/>
        <v>7.7704515606686217E-2</v>
      </c>
      <c r="AK3730" s="155">
        <f t="shared" si="636"/>
        <v>4.3108223222147711E-2</v>
      </c>
      <c r="AL3730" s="158">
        <f t="shared" si="637"/>
        <v>4.2805930242512676E-2</v>
      </c>
    </row>
    <row r="3731" spans="18:38" ht="14.25" x14ac:dyDescent="0.2">
      <c r="R3731" s="152" t="s">
        <v>87</v>
      </c>
      <c r="S3731" s="152"/>
      <c r="T3731" s="152" t="s">
        <v>27</v>
      </c>
      <c r="U3731" s="165">
        <v>40711</v>
      </c>
      <c r="V3731" s="152">
        <v>339.09649999999999</v>
      </c>
      <c r="W3731" s="152">
        <v>327.24981000000002</v>
      </c>
      <c r="X3731" s="152">
        <v>339.05342000000002</v>
      </c>
      <c r="Y3731" s="154">
        <f t="shared" si="638"/>
        <v>11.803609999999992</v>
      </c>
      <c r="Z3731" s="154">
        <f t="shared" si="639"/>
        <v>-4.3079999999974916E-2</v>
      </c>
      <c r="AA3731" s="166">
        <f t="shared" si="640"/>
        <v>-11.846689999999967</v>
      </c>
      <c r="AB3731" s="155">
        <f t="shared" si="633"/>
        <v>9.873147333333339</v>
      </c>
      <c r="AC3731" s="155">
        <f t="shared" si="641"/>
        <v>11.846689999999967</v>
      </c>
      <c r="AD3731" s="155">
        <f t="shared" si="634"/>
        <v>9.3439493333333363</v>
      </c>
      <c r="AE3731" s="152">
        <f t="shared" si="642"/>
        <v>0</v>
      </c>
      <c r="AF3731" s="152"/>
      <c r="AG3731" s="156">
        <v>40711</v>
      </c>
      <c r="AH3731" s="159">
        <v>198.65851000000001</v>
      </c>
      <c r="AI3731" s="155">
        <f t="shared" si="635"/>
        <v>216.52711633333337</v>
      </c>
      <c r="AJ3731" s="158">
        <f t="shared" si="643"/>
        <v>5.9633438305763828E-2</v>
      </c>
      <c r="AK3731" s="155">
        <f t="shared" si="636"/>
        <v>4.3524940193448082E-2</v>
      </c>
      <c r="AL3731" s="158">
        <f t="shared" si="637"/>
        <v>4.3153714377966237E-2</v>
      </c>
    </row>
    <row r="3732" spans="18:38" ht="14.25" x14ac:dyDescent="0.2">
      <c r="R3732" s="152" t="s">
        <v>87</v>
      </c>
      <c r="S3732" s="152"/>
      <c r="T3732" s="152" t="s">
        <v>27</v>
      </c>
      <c r="U3732" s="165">
        <v>40712</v>
      </c>
      <c r="V3732" s="152">
        <v>339.45434999999998</v>
      </c>
      <c r="W3732" s="152">
        <v>339.60608999999999</v>
      </c>
      <c r="X3732" s="152">
        <v>342.00709000000001</v>
      </c>
      <c r="Y3732" s="154">
        <f t="shared" si="638"/>
        <v>2.4010000000000105</v>
      </c>
      <c r="Z3732" s="154">
        <f t="shared" si="639"/>
        <v>2.5527400000000284</v>
      </c>
      <c r="AA3732" s="166">
        <f t="shared" si="640"/>
        <v>0.15174000000001797</v>
      </c>
      <c r="AB3732" s="155">
        <f t="shared" si="633"/>
        <v>9.5591010000000054</v>
      </c>
      <c r="AC3732" s="155">
        <f t="shared" si="641"/>
        <v>0</v>
      </c>
      <c r="AD3732" s="155">
        <f t="shared" si="634"/>
        <v>8.9467213333333362</v>
      </c>
      <c r="AE3732" s="152">
        <f t="shared" si="642"/>
        <v>0</v>
      </c>
      <c r="AF3732" s="152"/>
      <c r="AG3732" s="156">
        <v>40712</v>
      </c>
      <c r="AH3732" s="159">
        <v>194.77844000000002</v>
      </c>
      <c r="AI3732" s="155">
        <f t="shared" si="635"/>
        <v>214.69975433333337</v>
      </c>
      <c r="AJ3732" s="158">
        <f t="shared" si="643"/>
        <v>0</v>
      </c>
      <c r="AK3732" s="155">
        <f t="shared" si="636"/>
        <v>4.1933477396877743E-2</v>
      </c>
      <c r="AL3732" s="158">
        <f t="shared" si="637"/>
        <v>4.1670850351524159E-2</v>
      </c>
    </row>
    <row r="3733" spans="18:38" ht="14.25" x14ac:dyDescent="0.2">
      <c r="R3733" s="152" t="s">
        <v>87</v>
      </c>
      <c r="S3733" s="152"/>
      <c r="T3733" s="152" t="s">
        <v>27</v>
      </c>
      <c r="U3733" s="165">
        <v>40713</v>
      </c>
      <c r="V3733" s="152">
        <v>339.52848</v>
      </c>
      <c r="W3733" s="152">
        <v>329.21521000000001</v>
      </c>
      <c r="X3733" s="152">
        <v>340.11039</v>
      </c>
      <c r="Y3733" s="154">
        <f t="shared" si="638"/>
        <v>10.895179999999982</v>
      </c>
      <c r="Z3733" s="154">
        <f t="shared" si="639"/>
        <v>0.58190999999999349</v>
      </c>
      <c r="AA3733" s="166">
        <f t="shared" si="640"/>
        <v>-10.313269999999989</v>
      </c>
      <c r="AB3733" s="155">
        <f t="shared" si="633"/>
        <v>9.5265383333333382</v>
      </c>
      <c r="AC3733" s="155">
        <f t="shared" si="641"/>
        <v>10.313269999999989</v>
      </c>
      <c r="AD3733" s="155">
        <f t="shared" si="634"/>
        <v>8.9528150000000029</v>
      </c>
      <c r="AE3733" s="152">
        <f t="shared" si="642"/>
        <v>0</v>
      </c>
      <c r="AF3733" s="152"/>
      <c r="AG3733" s="156">
        <v>40713</v>
      </c>
      <c r="AH3733" s="159">
        <v>196.39659</v>
      </c>
      <c r="AI3733" s="155">
        <f t="shared" si="635"/>
        <v>213.33161966666674</v>
      </c>
      <c r="AJ3733" s="158">
        <f t="shared" si="643"/>
        <v>5.2512469793900132E-2</v>
      </c>
      <c r="AK3733" s="155">
        <f t="shared" si="636"/>
        <v>4.2261718595631242E-2</v>
      </c>
      <c r="AL3733" s="158">
        <f t="shared" si="637"/>
        <v>4.1966657422790328E-2</v>
      </c>
    </row>
    <row r="3734" spans="18:38" ht="14.25" x14ac:dyDescent="0.2">
      <c r="R3734" s="152" t="s">
        <v>87</v>
      </c>
      <c r="S3734" s="152"/>
      <c r="T3734" s="152" t="s">
        <v>27</v>
      </c>
      <c r="U3734" s="165">
        <v>40714</v>
      </c>
      <c r="V3734" s="152">
        <v>340.67007000000001</v>
      </c>
      <c r="W3734" s="152">
        <v>333.01382000000001</v>
      </c>
      <c r="X3734" s="152">
        <v>340.79946999999999</v>
      </c>
      <c r="Y3734" s="154">
        <f t="shared" si="638"/>
        <v>7.7856499999999755</v>
      </c>
      <c r="Z3734" s="154">
        <f t="shared" si="639"/>
        <v>0.12939999999997553</v>
      </c>
      <c r="AA3734" s="166">
        <f t="shared" si="640"/>
        <v>-7.65625</v>
      </c>
      <c r="AB3734" s="155">
        <f t="shared" si="633"/>
        <v>9.448282666666671</v>
      </c>
      <c r="AC3734" s="155">
        <f t="shared" si="641"/>
        <v>7.65625</v>
      </c>
      <c r="AD3734" s="155">
        <f t="shared" si="634"/>
        <v>8.8997820000000036</v>
      </c>
      <c r="AE3734" s="152">
        <f t="shared" si="642"/>
        <v>0</v>
      </c>
      <c r="AF3734" s="152"/>
      <c r="AG3734" s="156">
        <v>40714</v>
      </c>
      <c r="AH3734" s="159">
        <v>212.25257999999999</v>
      </c>
      <c r="AI3734" s="155">
        <f t="shared" si="635"/>
        <v>213.42475633333339</v>
      </c>
      <c r="AJ3734" s="158">
        <f t="shared" si="643"/>
        <v>3.6071410769188295E-2</v>
      </c>
      <c r="AK3734" s="155">
        <f t="shared" si="636"/>
        <v>4.1992488288216584E-2</v>
      </c>
      <c r="AL3734" s="158">
        <f t="shared" si="637"/>
        <v>4.1699857846388022E-2</v>
      </c>
    </row>
    <row r="3735" spans="18:38" ht="14.25" x14ac:dyDescent="0.2">
      <c r="R3735" s="152" t="s">
        <v>87</v>
      </c>
      <c r="S3735" s="152"/>
      <c r="T3735" s="152" t="s">
        <v>27</v>
      </c>
      <c r="U3735" s="165">
        <v>40715</v>
      </c>
      <c r="V3735" s="152">
        <v>338.46015</v>
      </c>
      <c r="W3735" s="152">
        <v>326.75903</v>
      </c>
      <c r="X3735" s="152">
        <v>338.28719000000001</v>
      </c>
      <c r="Y3735" s="154">
        <f t="shared" si="638"/>
        <v>11.528160000000014</v>
      </c>
      <c r="Z3735" s="154">
        <f t="shared" si="639"/>
        <v>-0.17295999999998912</v>
      </c>
      <c r="AA3735" s="166">
        <f t="shared" si="640"/>
        <v>-11.701120000000003</v>
      </c>
      <c r="AB3735" s="155">
        <f t="shared" si="633"/>
        <v>9.5380080000000032</v>
      </c>
      <c r="AC3735" s="155">
        <f t="shared" si="641"/>
        <v>11.701120000000003</v>
      </c>
      <c r="AD3735" s="155">
        <f t="shared" si="634"/>
        <v>8.9992816666666684</v>
      </c>
      <c r="AE3735" s="152">
        <f t="shared" si="642"/>
        <v>0</v>
      </c>
      <c r="AF3735" s="152"/>
      <c r="AG3735" s="156">
        <v>40715</v>
      </c>
      <c r="AH3735" s="159">
        <v>216.62218999999999</v>
      </c>
      <c r="AI3735" s="155">
        <f t="shared" si="635"/>
        <v>213.7360120000001</v>
      </c>
      <c r="AJ3735" s="158">
        <f t="shared" si="643"/>
        <v>5.4016257521909479E-2</v>
      </c>
      <c r="AK3735" s="155">
        <f t="shared" si="636"/>
        <v>4.239139313852016E-2</v>
      </c>
      <c r="AL3735" s="158">
        <f t="shared" si="637"/>
        <v>4.2104657902322346E-2</v>
      </c>
    </row>
    <row r="3736" spans="18:38" ht="14.25" x14ac:dyDescent="0.2">
      <c r="R3736" s="152" t="s">
        <v>87</v>
      </c>
      <c r="S3736" s="152"/>
      <c r="T3736" s="152" t="s">
        <v>27</v>
      </c>
      <c r="U3736" s="165">
        <v>40716</v>
      </c>
      <c r="V3736" s="152">
        <v>337.06301999999999</v>
      </c>
      <c r="W3736" s="152">
        <v>327.18113</v>
      </c>
      <c r="X3736" s="152">
        <v>338.50218999999998</v>
      </c>
      <c r="Y3736" s="154">
        <f t="shared" si="638"/>
        <v>11.321059999999989</v>
      </c>
      <c r="Z3736" s="154">
        <f t="shared" si="639"/>
        <v>1.4391699999999901</v>
      </c>
      <c r="AA3736" s="166">
        <f t="shared" si="640"/>
        <v>-9.8818899999999985</v>
      </c>
      <c r="AB3736" s="155">
        <f t="shared" si="633"/>
        <v>9.5978403333333357</v>
      </c>
      <c r="AC3736" s="155">
        <f t="shared" si="641"/>
        <v>9.8818899999999985</v>
      </c>
      <c r="AD3736" s="155">
        <f t="shared" si="634"/>
        <v>9.0025490000000037</v>
      </c>
      <c r="AE3736" s="152">
        <f t="shared" si="642"/>
        <v>0</v>
      </c>
      <c r="AF3736" s="152"/>
      <c r="AG3736" s="156">
        <v>40716</v>
      </c>
      <c r="AH3736" s="159">
        <v>210.56429</v>
      </c>
      <c r="AI3736" s="155">
        <f t="shared" si="635"/>
        <v>212.59535766666676</v>
      </c>
      <c r="AJ3736" s="158">
        <f t="shared" si="643"/>
        <v>4.6930512291519129E-2</v>
      </c>
      <c r="AK3736" s="155">
        <f t="shared" si="636"/>
        <v>4.262342972631649E-2</v>
      </c>
      <c r="AL3736" s="158">
        <f t="shared" si="637"/>
        <v>4.2345934073101027E-2</v>
      </c>
    </row>
    <row r="3737" spans="18:38" ht="14.25" x14ac:dyDescent="0.2">
      <c r="R3737" s="152" t="s">
        <v>87</v>
      </c>
      <c r="S3737" s="152"/>
      <c r="T3737" s="152" t="s">
        <v>27</v>
      </c>
      <c r="U3737" s="165">
        <v>40717</v>
      </c>
      <c r="V3737" s="152">
        <v>339.13294999999999</v>
      </c>
      <c r="W3737" s="152">
        <v>330.34733999999997</v>
      </c>
      <c r="X3737" s="152">
        <v>339.12112999999999</v>
      </c>
      <c r="Y3737" s="154">
        <f t="shared" si="638"/>
        <v>8.7737900000000195</v>
      </c>
      <c r="Z3737" s="154">
        <f t="shared" si="639"/>
        <v>-1.1820000000000164E-2</v>
      </c>
      <c r="AA3737" s="166">
        <f t="shared" si="640"/>
        <v>-8.7856100000000197</v>
      </c>
      <c r="AB3737" s="155">
        <f t="shared" si="633"/>
        <v>9.7458210000000047</v>
      </c>
      <c r="AC3737" s="155">
        <f t="shared" si="641"/>
        <v>8.7856100000000197</v>
      </c>
      <c r="AD3737" s="155">
        <f t="shared" si="634"/>
        <v>9.1518023333333378</v>
      </c>
      <c r="AE3737" s="152">
        <f t="shared" si="642"/>
        <v>0</v>
      </c>
      <c r="AF3737" s="152"/>
      <c r="AG3737" s="156">
        <v>40717</v>
      </c>
      <c r="AH3737" s="159">
        <v>215.71951999999999</v>
      </c>
      <c r="AI3737" s="155">
        <f t="shared" si="635"/>
        <v>212.17009033333338</v>
      </c>
      <c r="AJ3737" s="158">
        <f t="shared" si="643"/>
        <v>4.0727005140749527E-2</v>
      </c>
      <c r="AK3737" s="155">
        <f t="shared" si="636"/>
        <v>4.3352486937822669E-2</v>
      </c>
      <c r="AL3737" s="158">
        <f t="shared" si="637"/>
        <v>4.3134271748460143E-2</v>
      </c>
    </row>
    <row r="3738" spans="18:38" ht="14.25" x14ac:dyDescent="0.2">
      <c r="R3738" s="152" t="s">
        <v>87</v>
      </c>
      <c r="S3738" s="152"/>
      <c r="T3738" s="152" t="s">
        <v>27</v>
      </c>
      <c r="U3738" s="165">
        <v>40718</v>
      </c>
      <c r="V3738" s="152">
        <v>337.31983000000002</v>
      </c>
      <c r="W3738" s="152">
        <v>329.78053</v>
      </c>
      <c r="X3738" s="152">
        <v>337.19049999999999</v>
      </c>
      <c r="Y3738" s="154">
        <f t="shared" si="638"/>
        <v>7.4099699999999871</v>
      </c>
      <c r="Z3738" s="154">
        <f t="shared" si="639"/>
        <v>-0.12933000000003858</v>
      </c>
      <c r="AA3738" s="166">
        <f t="shared" si="640"/>
        <v>-7.5393000000000256</v>
      </c>
      <c r="AB3738" s="155">
        <f t="shared" si="633"/>
        <v>9.7546070000000018</v>
      </c>
      <c r="AC3738" s="155">
        <f t="shared" si="641"/>
        <v>7.5393000000000256</v>
      </c>
      <c r="AD3738" s="155">
        <f t="shared" si="634"/>
        <v>9.2183913333333383</v>
      </c>
      <c r="AE3738" s="152">
        <f t="shared" si="642"/>
        <v>0</v>
      </c>
      <c r="AF3738" s="152"/>
      <c r="AG3738" s="156">
        <v>40718</v>
      </c>
      <c r="AH3738" s="159">
        <v>209.79993999999999</v>
      </c>
      <c r="AI3738" s="155">
        <f t="shared" si="635"/>
        <v>211.33339833333335</v>
      </c>
      <c r="AJ3738" s="158">
        <f t="shared" si="643"/>
        <v>3.5935663279980087E-2</v>
      </c>
      <c r="AK3738" s="155">
        <f t="shared" si="636"/>
        <v>4.3763963284981527E-2</v>
      </c>
      <c r="AL3738" s="158">
        <f t="shared" si="637"/>
        <v>4.3620134848696715E-2</v>
      </c>
    </row>
    <row r="3739" spans="18:38" ht="14.25" x14ac:dyDescent="0.2">
      <c r="R3739" s="152" t="s">
        <v>87</v>
      </c>
      <c r="S3739" s="152"/>
      <c r="T3739" s="152" t="s">
        <v>27</v>
      </c>
      <c r="U3739" s="165">
        <v>40719</v>
      </c>
      <c r="V3739" s="152">
        <v>336.15616</v>
      </c>
      <c r="W3739" s="152">
        <v>329.96904999999998</v>
      </c>
      <c r="X3739" s="152">
        <v>337.99583999999999</v>
      </c>
      <c r="Y3739" s="154">
        <f t="shared" si="638"/>
        <v>8.0267900000000054</v>
      </c>
      <c r="Z3739" s="154">
        <f t="shared" si="639"/>
        <v>1.8396799999999871</v>
      </c>
      <c r="AA3739" s="166">
        <f t="shared" si="640"/>
        <v>-6.1871100000000183</v>
      </c>
      <c r="AB3739" s="155">
        <f t="shared" si="633"/>
        <v>9.8015966666666703</v>
      </c>
      <c r="AC3739" s="155">
        <f t="shared" si="641"/>
        <v>6.1871100000000183</v>
      </c>
      <c r="AD3739" s="155">
        <f t="shared" si="634"/>
        <v>9.2404400000000066</v>
      </c>
      <c r="AE3739" s="152">
        <f t="shared" si="642"/>
        <v>0</v>
      </c>
      <c r="AF3739" s="152"/>
      <c r="AG3739" s="156">
        <v>40719</v>
      </c>
      <c r="AH3739" s="159">
        <v>199.54156</v>
      </c>
      <c r="AI3739" s="155">
        <f t="shared" si="635"/>
        <v>210.15275866666667</v>
      </c>
      <c r="AJ3739" s="158">
        <f t="shared" si="643"/>
        <v>3.1006623382116578E-2</v>
      </c>
      <c r="AK3739" s="155">
        <f t="shared" si="636"/>
        <v>4.4013606326046846E-2</v>
      </c>
      <c r="AL3739" s="158">
        <f t="shared" si="637"/>
        <v>4.3970110402674796E-2</v>
      </c>
    </row>
    <row r="3740" spans="18:38" ht="14.25" x14ac:dyDescent="0.2">
      <c r="R3740" s="152" t="s">
        <v>87</v>
      </c>
      <c r="S3740" s="152"/>
      <c r="T3740" s="152" t="s">
        <v>27</v>
      </c>
      <c r="U3740" s="165">
        <v>40720</v>
      </c>
      <c r="V3740" s="152">
        <v>338.20657</v>
      </c>
      <c r="W3740" s="152">
        <v>336.52868000000001</v>
      </c>
      <c r="X3740" s="152">
        <v>341.37042000000002</v>
      </c>
      <c r="Y3740" s="154">
        <f t="shared" si="638"/>
        <v>4.8417400000000157</v>
      </c>
      <c r="Z3740" s="154">
        <f t="shared" si="639"/>
        <v>3.1638500000000249</v>
      </c>
      <c r="AA3740" s="166">
        <f t="shared" si="640"/>
        <v>-1.6778899999999908</v>
      </c>
      <c r="AB3740" s="155">
        <f t="shared" si="633"/>
        <v>9.5123446666666709</v>
      </c>
      <c r="AC3740" s="155">
        <f t="shared" si="641"/>
        <v>1.6778899999999908</v>
      </c>
      <c r="AD3740" s="155">
        <f t="shared" si="634"/>
        <v>8.838960666666674</v>
      </c>
      <c r="AE3740" s="152">
        <f t="shared" si="642"/>
        <v>0</v>
      </c>
      <c r="AF3740" s="152"/>
      <c r="AG3740" s="156">
        <v>40720</v>
      </c>
      <c r="AH3740" s="159">
        <v>203.09096</v>
      </c>
      <c r="AI3740" s="155">
        <f t="shared" si="635"/>
        <v>209.03289833333335</v>
      </c>
      <c r="AJ3740" s="158">
        <f t="shared" si="643"/>
        <v>8.2617660579278902E-3</v>
      </c>
      <c r="AK3740" s="155">
        <f t="shared" si="636"/>
        <v>4.2356448601338449E-2</v>
      </c>
      <c r="AL3740" s="158">
        <f t="shared" si="637"/>
        <v>4.2285021817817722E-2</v>
      </c>
    </row>
    <row r="3741" spans="18:38" ht="14.25" x14ac:dyDescent="0.2">
      <c r="R3741" s="152" t="s">
        <v>87</v>
      </c>
      <c r="S3741" s="152"/>
      <c r="T3741" s="152" t="s">
        <v>27</v>
      </c>
      <c r="U3741" s="165">
        <v>40721</v>
      </c>
      <c r="V3741" s="152">
        <v>341.73378000000002</v>
      </c>
      <c r="W3741" s="152">
        <v>335.15575000000001</v>
      </c>
      <c r="X3741" s="152">
        <v>341.82974000000002</v>
      </c>
      <c r="Y3741" s="154">
        <f t="shared" si="638"/>
        <v>6.6739900000000034</v>
      </c>
      <c r="Z3741" s="154">
        <f t="shared" si="639"/>
        <v>9.5959999999990941E-2</v>
      </c>
      <c r="AA3741" s="166">
        <f t="shared" si="640"/>
        <v>-6.5780300000000125</v>
      </c>
      <c r="AB3741" s="155">
        <f t="shared" si="633"/>
        <v>9.6432026666666708</v>
      </c>
      <c r="AC3741" s="155">
        <f t="shared" si="641"/>
        <v>6.5780300000000125</v>
      </c>
      <c r="AD3741" s="155">
        <f t="shared" si="634"/>
        <v>9.0582283333333411</v>
      </c>
      <c r="AE3741" s="152">
        <f t="shared" si="642"/>
        <v>0</v>
      </c>
      <c r="AF3741" s="152"/>
      <c r="AG3741" s="156">
        <v>40721</v>
      </c>
      <c r="AH3741" s="159">
        <v>204.62189000000001</v>
      </c>
      <c r="AI3741" s="155">
        <f t="shared" si="635"/>
        <v>208.29088600000003</v>
      </c>
      <c r="AJ3741" s="158">
        <f t="shared" si="643"/>
        <v>3.2147244852444731E-2</v>
      </c>
      <c r="AK3741" s="155">
        <f t="shared" si="636"/>
        <v>4.3428023429753271E-2</v>
      </c>
      <c r="AL3741" s="158">
        <f t="shared" si="637"/>
        <v>4.3488356630896174E-2</v>
      </c>
    </row>
    <row r="3742" spans="18:38" ht="14.25" x14ac:dyDescent="0.2">
      <c r="R3742" s="152" t="s">
        <v>87</v>
      </c>
      <c r="S3742" s="152"/>
      <c r="T3742" s="152" t="s">
        <v>27</v>
      </c>
      <c r="U3742" s="165">
        <v>40722</v>
      </c>
      <c r="V3742" s="152">
        <v>337.13938000000002</v>
      </c>
      <c r="W3742" s="152">
        <v>319.09055000000001</v>
      </c>
      <c r="X3742" s="152">
        <v>337.93642</v>
      </c>
      <c r="Y3742" s="154">
        <f t="shared" si="638"/>
        <v>18.845869999999991</v>
      </c>
      <c r="Z3742" s="154">
        <f t="shared" si="639"/>
        <v>0.79703999999998132</v>
      </c>
      <c r="AA3742" s="166">
        <f t="shared" si="640"/>
        <v>-18.048830000000009</v>
      </c>
      <c r="AB3742" s="155">
        <f t="shared" ref="AB3742:AB3805" si="644">AVERAGE(Y3713:Y3742)</f>
        <v>10.104073333333336</v>
      </c>
      <c r="AC3742" s="155">
        <f t="shared" si="641"/>
        <v>18.048830000000009</v>
      </c>
      <c r="AD3742" s="155">
        <f t="shared" ref="AD3742:AD3805" si="645">AVERAGE(AC3713:AC3742)</f>
        <v>9.546530333333342</v>
      </c>
      <c r="AE3742" s="152">
        <f t="shared" si="642"/>
        <v>0</v>
      </c>
      <c r="AF3742" s="152"/>
      <c r="AG3742" s="156">
        <v>40722</v>
      </c>
      <c r="AH3742" s="159">
        <v>211.88979999999998</v>
      </c>
      <c r="AI3742" s="155">
        <f t="shared" ref="AI3742:AI3805" si="646">AVERAGE(AH3713:AH3742)</f>
        <v>207.62302566666668</v>
      </c>
      <c r="AJ3742" s="158">
        <f t="shared" si="643"/>
        <v>8.5180268233770631E-2</v>
      </c>
      <c r="AK3742" s="155">
        <f t="shared" ref="AK3742:AK3805" si="647">AVERAGE(AJ3713:AJ3742)</f>
        <v>4.577873632573759E-2</v>
      </c>
      <c r="AL3742" s="158">
        <f t="shared" ref="AL3742:AL3805" si="648">AD3742/AI3742</f>
        <v>4.5980113731027339E-2</v>
      </c>
    </row>
    <row r="3743" spans="18:38" ht="14.25" x14ac:dyDescent="0.2">
      <c r="R3743" s="152" t="s">
        <v>87</v>
      </c>
      <c r="S3743" s="152"/>
      <c r="T3743" s="152" t="s">
        <v>27</v>
      </c>
      <c r="U3743" s="165">
        <v>40723</v>
      </c>
      <c r="V3743" s="152">
        <v>338.75576999999998</v>
      </c>
      <c r="W3743" s="152">
        <v>322.87966</v>
      </c>
      <c r="X3743" s="152">
        <v>338.43448000000001</v>
      </c>
      <c r="Y3743" s="154">
        <f t="shared" si="638"/>
        <v>15.554820000000007</v>
      </c>
      <c r="Z3743" s="154">
        <f t="shared" si="639"/>
        <v>-0.32128999999997632</v>
      </c>
      <c r="AA3743" s="166">
        <f t="shared" si="640"/>
        <v>-15.876109999999983</v>
      </c>
      <c r="AB3743" s="155">
        <f t="shared" si="644"/>
        <v>10.307302333333336</v>
      </c>
      <c r="AC3743" s="155">
        <f t="shared" si="641"/>
        <v>15.876109999999983</v>
      </c>
      <c r="AD3743" s="155">
        <f t="shared" si="645"/>
        <v>9.7564753333333432</v>
      </c>
      <c r="AE3743" s="152">
        <f t="shared" si="642"/>
        <v>0</v>
      </c>
      <c r="AF3743" s="152"/>
      <c r="AG3743" s="156">
        <v>40723</v>
      </c>
      <c r="AH3743" s="159">
        <v>213.8211</v>
      </c>
      <c r="AI3743" s="155">
        <f t="shared" si="646"/>
        <v>207.11558133333335</v>
      </c>
      <c r="AJ3743" s="158">
        <f t="shared" si="643"/>
        <v>7.424950110162179E-2</v>
      </c>
      <c r="AK3743" s="155">
        <f t="shared" si="647"/>
        <v>4.6859847482148796E-2</v>
      </c>
      <c r="AL3743" s="158">
        <f t="shared" si="648"/>
        <v>4.7106428548372707E-2</v>
      </c>
    </row>
    <row r="3744" spans="18:38" ht="14.25" x14ac:dyDescent="0.2">
      <c r="R3744" s="152" t="s">
        <v>87</v>
      </c>
      <c r="S3744" s="152"/>
      <c r="T3744" s="152" t="s">
        <v>27</v>
      </c>
      <c r="U3744" s="165">
        <v>40724</v>
      </c>
      <c r="V3744" s="152">
        <v>337.92288000000002</v>
      </c>
      <c r="W3744" s="152">
        <v>327.11703</v>
      </c>
      <c r="X3744" s="152">
        <v>337.52062000000001</v>
      </c>
      <c r="Y3744" s="154">
        <f t="shared" si="638"/>
        <v>10.403590000000008</v>
      </c>
      <c r="Z3744" s="154">
        <f t="shared" si="639"/>
        <v>-0.4022600000000125</v>
      </c>
      <c r="AA3744" s="166">
        <f t="shared" si="640"/>
        <v>-10.805850000000021</v>
      </c>
      <c r="AB3744" s="155">
        <f t="shared" si="644"/>
        <v>10.203101333333336</v>
      </c>
      <c r="AC3744" s="155">
        <f t="shared" si="641"/>
        <v>10.805850000000021</v>
      </c>
      <c r="AD3744" s="155">
        <f t="shared" si="645"/>
        <v>9.6519023333333429</v>
      </c>
      <c r="AE3744" s="152">
        <f t="shared" si="642"/>
        <v>0</v>
      </c>
      <c r="AF3744" s="152"/>
      <c r="AG3744" s="156">
        <v>40724</v>
      </c>
      <c r="AH3744" s="159">
        <v>216.70517999999998</v>
      </c>
      <c r="AI3744" s="155">
        <f t="shared" si="646"/>
        <v>206.42852499999998</v>
      </c>
      <c r="AJ3744" s="158">
        <f t="shared" si="643"/>
        <v>4.9864290276771521E-2</v>
      </c>
      <c r="AK3744" s="155">
        <f t="shared" si="647"/>
        <v>4.6563562504354457E-2</v>
      </c>
      <c r="AL3744" s="158">
        <f t="shared" si="648"/>
        <v>4.6756630816081952E-2</v>
      </c>
    </row>
    <row r="3745" spans="18:38" ht="14.25" x14ac:dyDescent="0.2">
      <c r="R3745" s="152" t="s">
        <v>87</v>
      </c>
      <c r="S3745" s="152"/>
      <c r="T3745" s="152" t="s">
        <v>27</v>
      </c>
      <c r="U3745" s="165">
        <v>40725</v>
      </c>
      <c r="V3745" s="152">
        <v>337.15541999999999</v>
      </c>
      <c r="W3745" s="152">
        <v>315.27710000000002</v>
      </c>
      <c r="X3745" s="152">
        <v>336.71537999999998</v>
      </c>
      <c r="Y3745" s="154">
        <f t="shared" si="638"/>
        <v>21.438279999999963</v>
      </c>
      <c r="Z3745" s="154">
        <f t="shared" si="639"/>
        <v>-0.44004000000001042</v>
      </c>
      <c r="AA3745" s="166">
        <f t="shared" si="640"/>
        <v>-21.878319999999974</v>
      </c>
      <c r="AB3745" s="155">
        <f t="shared" si="644"/>
        <v>10.495397333333335</v>
      </c>
      <c r="AC3745" s="155">
        <f t="shared" si="641"/>
        <v>21.878319999999974</v>
      </c>
      <c r="AD3745" s="155">
        <f t="shared" si="645"/>
        <v>9.9603630000000081</v>
      </c>
      <c r="AE3745" s="152">
        <f t="shared" si="642"/>
        <v>0</v>
      </c>
      <c r="AF3745" s="152"/>
      <c r="AG3745" s="156">
        <v>40725</v>
      </c>
      <c r="AH3745" s="159">
        <v>209.72752000000003</v>
      </c>
      <c r="AI3745" s="155">
        <f t="shared" si="646"/>
        <v>205.87260766666668</v>
      </c>
      <c r="AJ3745" s="158">
        <f t="shared" si="643"/>
        <v>0.10431783106003432</v>
      </c>
      <c r="AK3745" s="155">
        <f t="shared" si="647"/>
        <v>4.8182134057040193E-2</v>
      </c>
      <c r="AL3745" s="158">
        <f t="shared" si="648"/>
        <v>4.8381196084750978E-2</v>
      </c>
    </row>
    <row r="3746" spans="18:38" ht="14.25" x14ac:dyDescent="0.2">
      <c r="R3746" s="152" t="s">
        <v>87</v>
      </c>
      <c r="S3746" s="152"/>
      <c r="T3746" s="152" t="s">
        <v>27</v>
      </c>
      <c r="U3746" s="165">
        <v>40726</v>
      </c>
      <c r="V3746" s="152">
        <v>337.67849000000001</v>
      </c>
      <c r="W3746" s="152">
        <v>318.69018999999997</v>
      </c>
      <c r="X3746" s="152">
        <v>338.76744000000002</v>
      </c>
      <c r="Y3746" s="154">
        <f t="shared" si="638"/>
        <v>20.077250000000049</v>
      </c>
      <c r="Z3746" s="154">
        <f t="shared" si="639"/>
        <v>1.0889500000000112</v>
      </c>
      <c r="AA3746" s="166">
        <f t="shared" si="640"/>
        <v>-18.988300000000038</v>
      </c>
      <c r="AB3746" s="155">
        <f t="shared" si="644"/>
        <v>10.864655666666669</v>
      </c>
      <c r="AC3746" s="155">
        <f t="shared" si="641"/>
        <v>18.988300000000038</v>
      </c>
      <c r="AD3746" s="155">
        <f t="shared" si="645"/>
        <v>10.309830000000009</v>
      </c>
      <c r="AE3746" s="152">
        <f t="shared" si="642"/>
        <v>0</v>
      </c>
      <c r="AF3746" s="152"/>
      <c r="AG3746" s="156">
        <v>40726</v>
      </c>
      <c r="AH3746" s="159">
        <v>193.71246000000002</v>
      </c>
      <c r="AI3746" s="155">
        <f t="shared" si="646"/>
        <v>205.61947866666662</v>
      </c>
      <c r="AJ3746" s="158">
        <f t="shared" si="643"/>
        <v>9.8023121486351658E-2</v>
      </c>
      <c r="AK3746" s="155">
        <f t="shared" si="647"/>
        <v>5.004138753763724E-2</v>
      </c>
      <c r="AL3746" s="158">
        <f t="shared" si="648"/>
        <v>5.0140337223174541E-2</v>
      </c>
    </row>
    <row r="3747" spans="18:38" ht="14.25" x14ac:dyDescent="0.2">
      <c r="R3747" s="152" t="s">
        <v>87</v>
      </c>
      <c r="S3747" s="152"/>
      <c r="T3747" s="152" t="s">
        <v>27</v>
      </c>
      <c r="U3747" s="165">
        <v>40727</v>
      </c>
      <c r="V3747" s="152">
        <v>340.14830000000001</v>
      </c>
      <c r="W3747" s="152">
        <v>324.99396000000002</v>
      </c>
      <c r="X3747" s="152">
        <v>342.17732000000001</v>
      </c>
      <c r="Y3747" s="154">
        <f t="shared" si="638"/>
        <v>17.183359999999993</v>
      </c>
      <c r="Z3747" s="154">
        <f t="shared" si="639"/>
        <v>2.0290200000000027</v>
      </c>
      <c r="AA3747" s="166">
        <f t="shared" si="640"/>
        <v>-15.154339999999991</v>
      </c>
      <c r="AB3747" s="155">
        <f t="shared" si="644"/>
        <v>10.87620966666667</v>
      </c>
      <c r="AC3747" s="155">
        <f t="shared" si="641"/>
        <v>15.154339999999991</v>
      </c>
      <c r="AD3747" s="155">
        <f t="shared" si="645"/>
        <v>10.239131000000008</v>
      </c>
      <c r="AE3747" s="152">
        <f t="shared" si="642"/>
        <v>0</v>
      </c>
      <c r="AF3747" s="152"/>
      <c r="AG3747" s="156">
        <v>40727</v>
      </c>
      <c r="AH3747" s="159">
        <v>191.26091000000002</v>
      </c>
      <c r="AI3747" s="155">
        <f t="shared" si="646"/>
        <v>205.28127399999997</v>
      </c>
      <c r="AJ3747" s="158">
        <f t="shared" si="643"/>
        <v>7.923385912991833E-2</v>
      </c>
      <c r="AK3747" s="155">
        <f t="shared" si="647"/>
        <v>4.9823412352139745E-2</v>
      </c>
      <c r="AL3747" s="158">
        <f t="shared" si="648"/>
        <v>4.9878543719482221E-2</v>
      </c>
    </row>
    <row r="3748" spans="18:38" ht="14.25" x14ac:dyDescent="0.2">
      <c r="R3748" s="152" t="s">
        <v>87</v>
      </c>
      <c r="S3748" s="152"/>
      <c r="T3748" s="152" t="s">
        <v>27</v>
      </c>
      <c r="U3748" s="165">
        <v>40728</v>
      </c>
      <c r="V3748" s="152">
        <v>342.91284000000002</v>
      </c>
      <c r="W3748" s="152">
        <v>328.10820000000001</v>
      </c>
      <c r="X3748" s="152">
        <v>342.26393999999999</v>
      </c>
      <c r="Y3748" s="154">
        <f t="shared" si="638"/>
        <v>14.15573999999998</v>
      </c>
      <c r="Z3748" s="154">
        <f t="shared" si="639"/>
        <v>-0.64890000000002601</v>
      </c>
      <c r="AA3748" s="166">
        <f t="shared" si="640"/>
        <v>-14.804640000000006</v>
      </c>
      <c r="AB3748" s="155">
        <f t="shared" si="644"/>
        <v>11.068527000000001</v>
      </c>
      <c r="AC3748" s="155">
        <f t="shared" si="641"/>
        <v>14.804640000000006</v>
      </c>
      <c r="AD3748" s="155">
        <f t="shared" si="645"/>
        <v>10.444849000000007</v>
      </c>
      <c r="AE3748" s="152">
        <f t="shared" si="642"/>
        <v>0</v>
      </c>
      <c r="AF3748" s="152"/>
      <c r="AG3748" s="156">
        <v>40728</v>
      </c>
      <c r="AH3748" s="159">
        <v>215.90634000000003</v>
      </c>
      <c r="AI3748" s="155">
        <f t="shared" si="646"/>
        <v>205.98442200000002</v>
      </c>
      <c r="AJ3748" s="158">
        <f t="shared" si="643"/>
        <v>6.85697325979404E-2</v>
      </c>
      <c r="AK3748" s="155">
        <f t="shared" si="647"/>
        <v>5.0631901616210485E-2</v>
      </c>
      <c r="AL3748" s="158">
        <f t="shared" si="648"/>
        <v>5.0706985016565988E-2</v>
      </c>
    </row>
    <row r="3749" spans="18:38" ht="14.25" x14ac:dyDescent="0.2">
      <c r="R3749" s="152" t="s">
        <v>87</v>
      </c>
      <c r="S3749" s="152"/>
      <c r="T3749" s="152" t="s">
        <v>27</v>
      </c>
      <c r="U3749" s="165">
        <v>40729</v>
      </c>
      <c r="V3749" s="152">
        <v>342.99112000000002</v>
      </c>
      <c r="W3749" s="152">
        <v>334.29338000000001</v>
      </c>
      <c r="X3749" s="152">
        <v>343.00069000000002</v>
      </c>
      <c r="Y3749" s="154">
        <f t="shared" si="638"/>
        <v>8.7073100000000068</v>
      </c>
      <c r="Z3749" s="154">
        <f t="shared" si="639"/>
        <v>9.5699999999965257E-3</v>
      </c>
      <c r="AA3749" s="166">
        <f t="shared" si="640"/>
        <v>-8.6977400000000102</v>
      </c>
      <c r="AB3749" s="155">
        <f t="shared" si="644"/>
        <v>11.142597000000002</v>
      </c>
      <c r="AC3749" s="155">
        <f t="shared" si="641"/>
        <v>8.6977400000000102</v>
      </c>
      <c r="AD3749" s="155">
        <f t="shared" si="645"/>
        <v>10.558441000000007</v>
      </c>
      <c r="AE3749" s="152">
        <f t="shared" si="642"/>
        <v>0</v>
      </c>
      <c r="AF3749" s="152"/>
      <c r="AG3749" s="156">
        <v>40729</v>
      </c>
      <c r="AH3749" s="159">
        <v>208.61582999999999</v>
      </c>
      <c r="AI3749" s="155">
        <f t="shared" si="646"/>
        <v>206.20728466666662</v>
      </c>
      <c r="AJ3749" s="158">
        <f t="shared" si="643"/>
        <v>4.1692617477782058E-2</v>
      </c>
      <c r="AK3749" s="155">
        <f t="shared" si="647"/>
        <v>5.1148418715771936E-2</v>
      </c>
      <c r="AL3749" s="158">
        <f t="shared" si="648"/>
        <v>5.1203045600778319E-2</v>
      </c>
    </row>
    <row r="3750" spans="18:38" ht="14.25" x14ac:dyDescent="0.2">
      <c r="R3750" s="152" t="s">
        <v>87</v>
      </c>
      <c r="S3750" s="152"/>
      <c r="T3750" s="152" t="s">
        <v>27</v>
      </c>
      <c r="U3750" s="165">
        <v>40730</v>
      </c>
      <c r="V3750" s="152">
        <v>339.03568000000001</v>
      </c>
      <c r="W3750" s="152">
        <v>325.92196999999999</v>
      </c>
      <c r="X3750" s="152">
        <v>338.67421000000002</v>
      </c>
      <c r="Y3750" s="154">
        <f t="shared" si="638"/>
        <v>12.752240000000029</v>
      </c>
      <c r="Z3750" s="154">
        <f t="shared" si="639"/>
        <v>-0.36146999999999707</v>
      </c>
      <c r="AA3750" s="166">
        <f t="shared" si="640"/>
        <v>-13.113710000000026</v>
      </c>
      <c r="AB3750" s="155">
        <f t="shared" si="644"/>
        <v>11.408886000000003</v>
      </c>
      <c r="AC3750" s="155">
        <f t="shared" si="641"/>
        <v>13.113710000000026</v>
      </c>
      <c r="AD3750" s="155">
        <f t="shared" si="645"/>
        <v>10.852813666666673</v>
      </c>
      <c r="AE3750" s="152">
        <f t="shared" si="642"/>
        <v>0</v>
      </c>
      <c r="AF3750" s="152"/>
      <c r="AG3750" s="156">
        <v>40730</v>
      </c>
      <c r="AH3750" s="159">
        <v>209.24203</v>
      </c>
      <c r="AI3750" s="155">
        <f t="shared" si="646"/>
        <v>206.18996233333334</v>
      </c>
      <c r="AJ3750" s="158">
        <f t="shared" si="643"/>
        <v>6.2672446831069387E-2</v>
      </c>
      <c r="AK3750" s="155">
        <f t="shared" si="647"/>
        <v>5.2556961360503994E-2</v>
      </c>
      <c r="AL3750" s="158">
        <f t="shared" si="648"/>
        <v>5.2635024245853756E-2</v>
      </c>
    </row>
    <row r="3751" spans="18:38" ht="14.25" x14ac:dyDescent="0.2">
      <c r="R3751" s="152" t="s">
        <v>87</v>
      </c>
      <c r="S3751" s="152"/>
      <c r="T3751" s="152" t="s">
        <v>27</v>
      </c>
      <c r="U3751" s="165">
        <v>40731</v>
      </c>
      <c r="V3751" s="152">
        <v>338.95519999999999</v>
      </c>
      <c r="W3751" s="152">
        <v>329.33654999999999</v>
      </c>
      <c r="X3751" s="152">
        <v>341.01398999999998</v>
      </c>
      <c r="Y3751" s="154">
        <f t="shared" si="638"/>
        <v>11.67743999999999</v>
      </c>
      <c r="Z3751" s="154">
        <f t="shared" si="639"/>
        <v>2.0587899999999877</v>
      </c>
      <c r="AA3751" s="166">
        <f t="shared" si="640"/>
        <v>-9.6186500000000024</v>
      </c>
      <c r="AB3751" s="155">
        <f t="shared" si="644"/>
        <v>11.441609333333336</v>
      </c>
      <c r="AC3751" s="155">
        <f t="shared" si="641"/>
        <v>9.6186500000000024</v>
      </c>
      <c r="AD3751" s="155">
        <f t="shared" si="645"/>
        <v>10.807223000000006</v>
      </c>
      <c r="AE3751" s="152">
        <f t="shared" si="642"/>
        <v>0</v>
      </c>
      <c r="AF3751" s="152"/>
      <c r="AG3751" s="156">
        <v>40731</v>
      </c>
      <c r="AH3751" s="159">
        <v>205.72379000000001</v>
      </c>
      <c r="AI3751" s="155">
        <f t="shared" si="646"/>
        <v>205.72744400000002</v>
      </c>
      <c r="AJ3751" s="158">
        <f t="shared" si="643"/>
        <v>4.6755166235271095E-2</v>
      </c>
      <c r="AK3751" s="155">
        <f t="shared" si="647"/>
        <v>5.2447828313451988E-2</v>
      </c>
      <c r="AL3751" s="158">
        <f t="shared" si="648"/>
        <v>5.2531751670428596E-2</v>
      </c>
    </row>
    <row r="3752" spans="18:38" ht="14.25" x14ac:dyDescent="0.2">
      <c r="R3752" s="152" t="s">
        <v>87</v>
      </c>
      <c r="S3752" s="152"/>
      <c r="T3752" s="152" t="s">
        <v>27</v>
      </c>
      <c r="U3752" s="165">
        <v>40732</v>
      </c>
      <c r="V3752" s="152">
        <v>341.77026000000001</v>
      </c>
      <c r="W3752" s="152">
        <v>331.83168000000001</v>
      </c>
      <c r="X3752" s="152">
        <v>341.72118999999998</v>
      </c>
      <c r="Y3752" s="154">
        <f t="shared" si="638"/>
        <v>9.8895099999999729</v>
      </c>
      <c r="Z3752" s="154">
        <f t="shared" si="639"/>
        <v>-4.9070000000028813E-2</v>
      </c>
      <c r="AA3752" s="166">
        <f t="shared" si="640"/>
        <v>-9.9385800000000017</v>
      </c>
      <c r="AB3752" s="155">
        <f t="shared" si="644"/>
        <v>11.489470000000003</v>
      </c>
      <c r="AC3752" s="155">
        <f t="shared" si="641"/>
        <v>9.9385800000000017</v>
      </c>
      <c r="AD3752" s="155">
        <f t="shared" si="645"/>
        <v>10.941800333333338</v>
      </c>
      <c r="AE3752" s="152">
        <f t="shared" si="642"/>
        <v>0</v>
      </c>
      <c r="AF3752" s="152"/>
      <c r="AG3752" s="156">
        <v>40732</v>
      </c>
      <c r="AH3752" s="159">
        <v>215.86554999999998</v>
      </c>
      <c r="AI3752" s="155">
        <f t="shared" si="646"/>
        <v>206.04654866666667</v>
      </c>
      <c r="AJ3752" s="158">
        <f t="shared" si="643"/>
        <v>4.6040602588046133E-2</v>
      </c>
      <c r="AK3752" s="155">
        <f t="shared" si="647"/>
        <v>5.3028972148028077E-2</v>
      </c>
      <c r="AL3752" s="158">
        <f t="shared" si="648"/>
        <v>5.310353608996634E-2</v>
      </c>
    </row>
    <row r="3753" spans="18:38" ht="14.25" x14ac:dyDescent="0.2">
      <c r="R3753" s="152" t="s">
        <v>87</v>
      </c>
      <c r="S3753" s="152"/>
      <c r="T3753" s="152" t="s">
        <v>27</v>
      </c>
      <c r="U3753" s="165">
        <v>40733</v>
      </c>
      <c r="V3753" s="152">
        <v>338.05714999999998</v>
      </c>
      <c r="W3753" s="152">
        <v>327.69367999999997</v>
      </c>
      <c r="X3753" s="152">
        <v>338.18938000000003</v>
      </c>
      <c r="Y3753" s="154">
        <f t="shared" si="638"/>
        <v>10.495700000000056</v>
      </c>
      <c r="Z3753" s="154">
        <f t="shared" si="639"/>
        <v>0.13223000000004959</v>
      </c>
      <c r="AA3753" s="166">
        <f t="shared" si="640"/>
        <v>-10.363470000000007</v>
      </c>
      <c r="AB3753" s="155">
        <f t="shared" si="644"/>
        <v>11.513334666666671</v>
      </c>
      <c r="AC3753" s="155">
        <f t="shared" si="641"/>
        <v>10.363470000000007</v>
      </c>
      <c r="AD3753" s="155">
        <f t="shared" si="645"/>
        <v>10.963378666666671</v>
      </c>
      <c r="AE3753" s="152">
        <f t="shared" si="642"/>
        <v>0</v>
      </c>
      <c r="AF3753" s="152"/>
      <c r="AG3753" s="156">
        <v>40733</v>
      </c>
      <c r="AH3753" s="159">
        <v>197.74635999999998</v>
      </c>
      <c r="AI3753" s="155">
        <f t="shared" si="646"/>
        <v>205.52641266666666</v>
      </c>
      <c r="AJ3753" s="158">
        <f t="shared" si="643"/>
        <v>5.2407892615570814E-2</v>
      </c>
      <c r="AK3753" s="155">
        <f t="shared" si="647"/>
        <v>5.325787987827145E-2</v>
      </c>
      <c r="AL3753" s="158">
        <f t="shared" si="648"/>
        <v>5.3342918432813032E-2</v>
      </c>
    </row>
    <row r="3754" spans="18:38" ht="14.25" x14ac:dyDescent="0.2">
      <c r="R3754" s="152" t="s">
        <v>87</v>
      </c>
      <c r="S3754" s="152"/>
      <c r="T3754" s="152" t="s">
        <v>27</v>
      </c>
      <c r="U3754" s="165">
        <v>40734</v>
      </c>
      <c r="V3754" s="152">
        <v>338.18058000000002</v>
      </c>
      <c r="W3754" s="152">
        <v>328.99059</v>
      </c>
      <c r="X3754" s="152">
        <v>338.15051999999997</v>
      </c>
      <c r="Y3754" s="154">
        <f t="shared" si="638"/>
        <v>9.1599299999999744</v>
      </c>
      <c r="Z3754" s="154">
        <f t="shared" si="639"/>
        <v>-3.0060000000048603E-2</v>
      </c>
      <c r="AA3754" s="166">
        <f t="shared" si="640"/>
        <v>-9.189990000000023</v>
      </c>
      <c r="AB3754" s="155">
        <f t="shared" si="644"/>
        <v>11.509037333333335</v>
      </c>
      <c r="AC3754" s="155">
        <f t="shared" si="641"/>
        <v>9.189990000000023</v>
      </c>
      <c r="AD3754" s="155">
        <f t="shared" si="645"/>
        <v>10.966601333333337</v>
      </c>
      <c r="AE3754" s="152">
        <f t="shared" si="642"/>
        <v>0</v>
      </c>
      <c r="AF3754" s="152"/>
      <c r="AG3754" s="156">
        <v>40734</v>
      </c>
      <c r="AH3754" s="159">
        <v>200.26356000000004</v>
      </c>
      <c r="AI3754" s="155">
        <f t="shared" si="646"/>
        <v>205.10457666666667</v>
      </c>
      <c r="AJ3754" s="158">
        <f t="shared" si="643"/>
        <v>4.5889476847410585E-2</v>
      </c>
      <c r="AK3754" s="155">
        <f t="shared" si="647"/>
        <v>5.3363932124434924E-2</v>
      </c>
      <c r="AL3754" s="158">
        <f t="shared" si="648"/>
        <v>5.3468340451301173E-2</v>
      </c>
    </row>
    <row r="3755" spans="18:38" ht="14.25" x14ac:dyDescent="0.2">
      <c r="R3755" s="152" t="s">
        <v>87</v>
      </c>
      <c r="S3755" s="152"/>
      <c r="T3755" s="152" t="s">
        <v>27</v>
      </c>
      <c r="U3755" s="165">
        <v>40735</v>
      </c>
      <c r="V3755" s="152">
        <v>337.58463999999998</v>
      </c>
      <c r="W3755" s="152">
        <v>324.60802999999999</v>
      </c>
      <c r="X3755" s="152">
        <v>337.30707999999998</v>
      </c>
      <c r="Y3755" s="154">
        <f t="shared" si="638"/>
        <v>12.69905</v>
      </c>
      <c r="Z3755" s="154">
        <f t="shared" si="639"/>
        <v>-0.27755999999999403</v>
      </c>
      <c r="AA3755" s="166">
        <f t="shared" si="640"/>
        <v>-12.976609999999994</v>
      </c>
      <c r="AB3755" s="155">
        <f t="shared" si="644"/>
        <v>11.761557666666668</v>
      </c>
      <c r="AC3755" s="155">
        <f t="shared" si="641"/>
        <v>12.976609999999994</v>
      </c>
      <c r="AD3755" s="155">
        <f t="shared" si="645"/>
        <v>11.250315333333337</v>
      </c>
      <c r="AE3755" s="152">
        <f t="shared" si="642"/>
        <v>0</v>
      </c>
      <c r="AF3755" s="152"/>
      <c r="AG3755" s="156">
        <v>40735</v>
      </c>
      <c r="AH3755" s="159">
        <v>221.94774999999998</v>
      </c>
      <c r="AI3755" s="155">
        <f t="shared" si="646"/>
        <v>206.04980333333336</v>
      </c>
      <c r="AJ3755" s="158">
        <f t="shared" si="643"/>
        <v>5.8466959002738232E-2</v>
      </c>
      <c r="AK3755" s="155">
        <f t="shared" si="647"/>
        <v>5.4543994886830087E-2</v>
      </c>
      <c r="AL3755" s="158">
        <f t="shared" si="648"/>
        <v>5.4599980933412208E-2</v>
      </c>
    </row>
    <row r="3756" spans="18:38" ht="14.25" x14ac:dyDescent="0.2">
      <c r="R3756" s="152" t="s">
        <v>87</v>
      </c>
      <c r="S3756" s="152"/>
      <c r="T3756" s="152" t="s">
        <v>27</v>
      </c>
      <c r="U3756" s="165">
        <v>40736</v>
      </c>
      <c r="V3756" s="152">
        <v>333.65120000000002</v>
      </c>
      <c r="W3756" s="152">
        <v>315.11790999999999</v>
      </c>
      <c r="X3756" s="152">
        <v>337.0222</v>
      </c>
      <c r="Y3756" s="154">
        <f t="shared" si="638"/>
        <v>21.904290000000003</v>
      </c>
      <c r="Z3756" s="154">
        <f t="shared" si="639"/>
        <v>3.3709999999999809</v>
      </c>
      <c r="AA3756" s="166">
        <f t="shared" si="640"/>
        <v>-18.533290000000022</v>
      </c>
      <c r="AB3756" s="155">
        <f t="shared" si="644"/>
        <v>12.248103666666669</v>
      </c>
      <c r="AC3756" s="155">
        <f t="shared" si="641"/>
        <v>18.533290000000022</v>
      </c>
      <c r="AD3756" s="155">
        <f t="shared" si="645"/>
        <v>11.621668333333337</v>
      </c>
      <c r="AE3756" s="152">
        <f t="shared" si="642"/>
        <v>0</v>
      </c>
      <c r="AF3756" s="152"/>
      <c r="AG3756" s="156">
        <v>40736</v>
      </c>
      <c r="AH3756" s="159">
        <v>214.41053000000002</v>
      </c>
      <c r="AI3756" s="155">
        <f t="shared" si="646"/>
        <v>206.62884666666667</v>
      </c>
      <c r="AJ3756" s="158">
        <f t="shared" si="643"/>
        <v>8.643833863943165E-2</v>
      </c>
      <c r="AK3756" s="155">
        <f t="shared" si="647"/>
        <v>5.6174642023780572E-2</v>
      </c>
      <c r="AL3756" s="158">
        <f t="shared" si="648"/>
        <v>5.6244171715682051E-2</v>
      </c>
    </row>
    <row r="3757" spans="18:38" ht="14.25" x14ac:dyDescent="0.2">
      <c r="R3757" s="152" t="s">
        <v>87</v>
      </c>
      <c r="S3757" s="152"/>
      <c r="T3757" s="152" t="s">
        <v>27</v>
      </c>
      <c r="U3757" s="165">
        <v>40737</v>
      </c>
      <c r="V3757" s="152">
        <v>338.39713999999998</v>
      </c>
      <c r="W3757" s="152">
        <v>325.99018000000001</v>
      </c>
      <c r="X3757" s="152">
        <v>338.64348000000001</v>
      </c>
      <c r="Y3757" s="154">
        <f t="shared" si="638"/>
        <v>12.653300000000002</v>
      </c>
      <c r="Z3757" s="154">
        <f t="shared" si="639"/>
        <v>0.24634000000003198</v>
      </c>
      <c r="AA3757" s="166">
        <f t="shared" si="640"/>
        <v>-12.40695999999997</v>
      </c>
      <c r="AB3757" s="155">
        <f t="shared" si="644"/>
        <v>12.275294333333335</v>
      </c>
      <c r="AC3757" s="155">
        <f t="shared" si="641"/>
        <v>12.40695999999997</v>
      </c>
      <c r="AD3757" s="155">
        <f t="shared" si="645"/>
        <v>11.695605666666671</v>
      </c>
      <c r="AE3757" s="152">
        <f t="shared" si="642"/>
        <v>0</v>
      </c>
      <c r="AF3757" s="152"/>
      <c r="AG3757" s="156">
        <v>40737</v>
      </c>
      <c r="AH3757" s="159">
        <v>223.17010999999999</v>
      </c>
      <c r="AI3757" s="155">
        <f t="shared" si="646"/>
        <v>207.38946666666672</v>
      </c>
      <c r="AJ3757" s="158">
        <f t="shared" si="643"/>
        <v>5.559418328915091E-2</v>
      </c>
      <c r="AK3757" s="155">
        <f t="shared" si="647"/>
        <v>5.6332620796388469E-2</v>
      </c>
      <c r="AL3757" s="158">
        <f t="shared" si="648"/>
        <v>5.6394405437498921E-2</v>
      </c>
    </row>
    <row r="3758" spans="18:38" ht="14.25" x14ac:dyDescent="0.2">
      <c r="R3758" s="152" t="s">
        <v>87</v>
      </c>
      <c r="S3758" s="152"/>
      <c r="T3758" s="152" t="s">
        <v>27</v>
      </c>
      <c r="U3758" s="165">
        <v>40738</v>
      </c>
      <c r="V3758" s="152">
        <v>338.35771999999997</v>
      </c>
      <c r="W3758" s="152">
        <v>316.03595999999999</v>
      </c>
      <c r="X3758" s="152">
        <v>337.16669999999999</v>
      </c>
      <c r="Y3758" s="154">
        <f t="shared" si="638"/>
        <v>21.130740000000003</v>
      </c>
      <c r="Z3758" s="154">
        <f t="shared" si="639"/>
        <v>-1.1910199999999804</v>
      </c>
      <c r="AA3758" s="166">
        <f t="shared" si="640"/>
        <v>-22.321759999999983</v>
      </c>
      <c r="AB3758" s="155">
        <f t="shared" si="644"/>
        <v>12.331438333333335</v>
      </c>
      <c r="AC3758" s="155">
        <f t="shared" si="641"/>
        <v>22.321759999999983</v>
      </c>
      <c r="AD3758" s="155">
        <f t="shared" si="645"/>
        <v>11.776386666666671</v>
      </c>
      <c r="AE3758" s="152">
        <f t="shared" si="642"/>
        <v>0</v>
      </c>
      <c r="AF3758" s="152"/>
      <c r="AG3758" s="156">
        <v>40738</v>
      </c>
      <c r="AH3758" s="159">
        <v>217.9975</v>
      </c>
      <c r="AI3758" s="155">
        <f t="shared" si="646"/>
        <v>207.81962033333335</v>
      </c>
      <c r="AJ3758" s="158">
        <f t="shared" si="643"/>
        <v>0.10239456874505434</v>
      </c>
      <c r="AK3758" s="155">
        <f t="shared" si="647"/>
        <v>5.6511737687313171E-2</v>
      </c>
      <c r="AL3758" s="158">
        <f t="shared" si="648"/>
        <v>5.6666385242056909E-2</v>
      </c>
    </row>
    <row r="3759" spans="18:38" ht="14.25" x14ac:dyDescent="0.2">
      <c r="R3759" s="152" t="s">
        <v>87</v>
      </c>
      <c r="S3759" s="152"/>
      <c r="T3759" s="152" t="s">
        <v>27</v>
      </c>
      <c r="U3759" s="165">
        <v>40739</v>
      </c>
      <c r="V3759" s="152">
        <v>338.16827000000001</v>
      </c>
      <c r="W3759" s="152">
        <v>330.12333000000001</v>
      </c>
      <c r="X3759" s="152">
        <v>338.32008000000002</v>
      </c>
      <c r="Y3759" s="154">
        <f t="shared" si="638"/>
        <v>8.1967500000000086</v>
      </c>
      <c r="Z3759" s="154">
        <f t="shared" si="639"/>
        <v>0.15181000000001177</v>
      </c>
      <c r="AA3759" s="166">
        <f t="shared" si="640"/>
        <v>-8.0449399999999969</v>
      </c>
      <c r="AB3759" s="155">
        <f t="shared" si="644"/>
        <v>12.171328000000001</v>
      </c>
      <c r="AC3759" s="155">
        <f t="shared" si="641"/>
        <v>8.0449399999999969</v>
      </c>
      <c r="AD3759" s="155">
        <f t="shared" si="645"/>
        <v>11.625885666666671</v>
      </c>
      <c r="AE3759" s="152">
        <f t="shared" si="642"/>
        <v>0</v>
      </c>
      <c r="AF3759" s="152"/>
      <c r="AG3759" s="156">
        <v>40739</v>
      </c>
      <c r="AH3759" s="159">
        <v>230.44981999999999</v>
      </c>
      <c r="AI3759" s="155">
        <f t="shared" si="646"/>
        <v>208.81486566666669</v>
      </c>
      <c r="AJ3759" s="158">
        <f t="shared" si="643"/>
        <v>3.4909725683448127E-2</v>
      </c>
      <c r="AK3759" s="155">
        <f t="shared" si="647"/>
        <v>5.5588249628118924E-2</v>
      </c>
      <c r="AL3759" s="158">
        <f t="shared" si="648"/>
        <v>5.5675565192878515E-2</v>
      </c>
    </row>
    <row r="3760" spans="18:38" ht="14.25" x14ac:dyDescent="0.2">
      <c r="R3760" s="152" t="s">
        <v>87</v>
      </c>
      <c r="S3760" s="152"/>
      <c r="T3760" s="152" t="s">
        <v>27</v>
      </c>
      <c r="U3760" s="165">
        <v>40740</v>
      </c>
      <c r="V3760" s="152">
        <v>335.14409999999998</v>
      </c>
      <c r="W3760" s="152">
        <v>324.04944</v>
      </c>
      <c r="X3760" s="152">
        <v>338.40391</v>
      </c>
      <c r="Y3760" s="154">
        <f t="shared" si="638"/>
        <v>14.354469999999992</v>
      </c>
      <c r="Z3760" s="154">
        <f t="shared" si="639"/>
        <v>3.2598100000000159</v>
      </c>
      <c r="AA3760" s="166">
        <f t="shared" si="640"/>
        <v>-11.094659999999976</v>
      </c>
      <c r="AB3760" s="155">
        <f t="shared" si="644"/>
        <v>12.091352666666667</v>
      </c>
      <c r="AC3760" s="155">
        <f t="shared" si="641"/>
        <v>11.094659999999976</v>
      </c>
      <c r="AD3760" s="155">
        <f t="shared" si="645"/>
        <v>11.467463666666669</v>
      </c>
      <c r="AE3760" s="152">
        <f t="shared" si="642"/>
        <v>0</v>
      </c>
      <c r="AF3760" s="152"/>
      <c r="AG3760" s="156">
        <v>40740</v>
      </c>
      <c r="AH3760" s="159">
        <v>193.21083999999999</v>
      </c>
      <c r="AI3760" s="155">
        <f t="shared" si="646"/>
        <v>208.45711500000004</v>
      </c>
      <c r="AJ3760" s="158">
        <f t="shared" si="643"/>
        <v>5.7422554552322098E-2</v>
      </c>
      <c r="AK3760" s="155">
        <f t="shared" si="647"/>
        <v>5.4912184259640132E-2</v>
      </c>
      <c r="AL3760" s="158">
        <f t="shared" si="648"/>
        <v>5.5011140620777881E-2</v>
      </c>
    </row>
    <row r="3761" spans="18:38" ht="14.25" x14ac:dyDescent="0.2">
      <c r="R3761" s="152" t="s">
        <v>87</v>
      </c>
      <c r="S3761" s="152"/>
      <c r="T3761" s="152" t="s">
        <v>27</v>
      </c>
      <c r="U3761" s="165">
        <v>40741</v>
      </c>
      <c r="V3761" s="152">
        <v>338.96269999999998</v>
      </c>
      <c r="W3761" s="152">
        <v>331.54933999999997</v>
      </c>
      <c r="X3761" s="152">
        <v>339.36691999999999</v>
      </c>
      <c r="Y3761" s="154">
        <f t="shared" si="638"/>
        <v>7.8175800000000208</v>
      </c>
      <c r="Z3761" s="154">
        <f t="shared" si="639"/>
        <v>0.40422000000000935</v>
      </c>
      <c r="AA3761" s="166">
        <f t="shared" si="640"/>
        <v>-7.4133600000000115</v>
      </c>
      <c r="AB3761" s="155">
        <f t="shared" si="644"/>
        <v>11.958485000000001</v>
      </c>
      <c r="AC3761" s="155">
        <f t="shared" si="641"/>
        <v>7.4133600000000115</v>
      </c>
      <c r="AD3761" s="155">
        <f t="shared" si="645"/>
        <v>11.319686000000003</v>
      </c>
      <c r="AE3761" s="152">
        <f t="shared" si="642"/>
        <v>0</v>
      </c>
      <c r="AF3761" s="152"/>
      <c r="AG3761" s="156">
        <v>40741</v>
      </c>
      <c r="AH3761" s="159">
        <v>190.77051</v>
      </c>
      <c r="AI3761" s="155">
        <f t="shared" si="646"/>
        <v>208.19418166666674</v>
      </c>
      <c r="AJ3761" s="158">
        <f t="shared" si="643"/>
        <v>3.8860094256706716E-2</v>
      </c>
      <c r="AK3761" s="155">
        <f t="shared" si="647"/>
        <v>5.4219739458004887E-2</v>
      </c>
      <c r="AL3761" s="158">
        <f t="shared" si="648"/>
        <v>5.4370808585436844E-2</v>
      </c>
    </row>
    <row r="3762" spans="18:38" ht="14.25" x14ac:dyDescent="0.2">
      <c r="R3762" s="152" t="s">
        <v>87</v>
      </c>
      <c r="S3762" s="152"/>
      <c r="T3762" s="152" t="s">
        <v>27</v>
      </c>
      <c r="U3762" s="165">
        <v>40742</v>
      </c>
      <c r="V3762" s="152">
        <v>339.46776</v>
      </c>
      <c r="W3762" s="152">
        <v>326.88089000000002</v>
      </c>
      <c r="X3762" s="152">
        <v>339.24409000000003</v>
      </c>
      <c r="Y3762" s="154">
        <f t="shared" si="638"/>
        <v>12.363200000000006</v>
      </c>
      <c r="Z3762" s="154">
        <f t="shared" si="639"/>
        <v>-0.22366999999997006</v>
      </c>
      <c r="AA3762" s="166">
        <f t="shared" si="640"/>
        <v>-12.586869999999976</v>
      </c>
      <c r="AB3762" s="155">
        <f t="shared" si="644"/>
        <v>12.290558333333335</v>
      </c>
      <c r="AC3762" s="155">
        <f t="shared" si="641"/>
        <v>12.586869999999976</v>
      </c>
      <c r="AD3762" s="155">
        <f t="shared" si="645"/>
        <v>11.739248333333336</v>
      </c>
      <c r="AE3762" s="152">
        <f t="shared" si="642"/>
        <v>0</v>
      </c>
      <c r="AF3762" s="152"/>
      <c r="AG3762" s="156">
        <v>40742</v>
      </c>
      <c r="AH3762" s="159">
        <v>210.40639999999999</v>
      </c>
      <c r="AI3762" s="155">
        <f t="shared" si="646"/>
        <v>208.7151136666667</v>
      </c>
      <c r="AJ3762" s="158">
        <f t="shared" si="643"/>
        <v>5.9821706944275348E-2</v>
      </c>
      <c r="AK3762" s="155">
        <f t="shared" si="647"/>
        <v>5.62137963561474E-2</v>
      </c>
      <c r="AL3762" s="158">
        <f t="shared" si="648"/>
        <v>5.6245319886521365E-2</v>
      </c>
    </row>
    <row r="3763" spans="18:38" ht="14.25" x14ac:dyDescent="0.2">
      <c r="R3763" s="152" t="s">
        <v>87</v>
      </c>
      <c r="S3763" s="152"/>
      <c r="T3763" s="152" t="s">
        <v>27</v>
      </c>
      <c r="U3763" s="165">
        <v>40743</v>
      </c>
      <c r="V3763" s="152">
        <v>335.61183999999997</v>
      </c>
      <c r="W3763" s="152">
        <v>318.91079000000002</v>
      </c>
      <c r="X3763" s="152">
        <v>335.36099000000002</v>
      </c>
      <c r="Y3763" s="154">
        <f t="shared" si="638"/>
        <v>16.450199999999995</v>
      </c>
      <c r="Z3763" s="154">
        <f t="shared" si="639"/>
        <v>-0.25084999999995716</v>
      </c>
      <c r="AA3763" s="166">
        <f t="shared" si="640"/>
        <v>-16.701049999999952</v>
      </c>
      <c r="AB3763" s="155">
        <f t="shared" si="644"/>
        <v>12.475725666666669</v>
      </c>
      <c r="AC3763" s="155">
        <f t="shared" si="641"/>
        <v>16.701049999999952</v>
      </c>
      <c r="AD3763" s="155">
        <f t="shared" si="645"/>
        <v>11.952174333333335</v>
      </c>
      <c r="AE3763" s="152">
        <f t="shared" si="642"/>
        <v>0</v>
      </c>
      <c r="AF3763" s="152"/>
      <c r="AG3763" s="156">
        <v>40743</v>
      </c>
      <c r="AH3763" s="159">
        <v>206.17322999999999</v>
      </c>
      <c r="AI3763" s="155">
        <f t="shared" si="646"/>
        <v>209.04100166666669</v>
      </c>
      <c r="AJ3763" s="158">
        <f t="shared" si="643"/>
        <v>8.1004939390045702E-2</v>
      </c>
      <c r="AK3763" s="155">
        <f t="shared" si="647"/>
        <v>5.7163545342685577E-2</v>
      </c>
      <c r="AL3763" s="158">
        <f t="shared" si="648"/>
        <v>5.7176220157957695E-2</v>
      </c>
    </row>
    <row r="3764" spans="18:38" ht="14.25" x14ac:dyDescent="0.2">
      <c r="R3764" s="152" t="s">
        <v>87</v>
      </c>
      <c r="S3764" s="152"/>
      <c r="T3764" s="152" t="s">
        <v>27</v>
      </c>
      <c r="U3764" s="165">
        <v>40744</v>
      </c>
      <c r="V3764" s="152">
        <v>335.10955999999999</v>
      </c>
      <c r="W3764" s="152">
        <v>326.84818000000001</v>
      </c>
      <c r="X3764" s="152">
        <v>336.17725000000002</v>
      </c>
      <c r="Y3764" s="154">
        <f t="shared" si="638"/>
        <v>9.3290700000000015</v>
      </c>
      <c r="Z3764" s="154">
        <f t="shared" si="639"/>
        <v>1.0676900000000273</v>
      </c>
      <c r="AA3764" s="166">
        <f t="shared" si="640"/>
        <v>-8.2613799999999742</v>
      </c>
      <c r="AB3764" s="155">
        <f t="shared" si="644"/>
        <v>12.527173000000003</v>
      </c>
      <c r="AC3764" s="155">
        <f t="shared" si="641"/>
        <v>8.2613799999999742</v>
      </c>
      <c r="AD3764" s="155">
        <f t="shared" si="645"/>
        <v>11.972345333333333</v>
      </c>
      <c r="AE3764" s="152">
        <f t="shared" si="642"/>
        <v>0</v>
      </c>
      <c r="AF3764" s="152"/>
      <c r="AG3764" s="156">
        <v>40744</v>
      </c>
      <c r="AH3764" s="159">
        <v>212.38355000000001</v>
      </c>
      <c r="AI3764" s="155">
        <f t="shared" si="646"/>
        <v>209.04536733333333</v>
      </c>
      <c r="AJ3764" s="158">
        <f t="shared" si="643"/>
        <v>3.8898398675415183E-2</v>
      </c>
      <c r="AK3764" s="155">
        <f t="shared" si="647"/>
        <v>5.7257778272893141E-2</v>
      </c>
      <c r="AL3764" s="158">
        <f t="shared" si="648"/>
        <v>5.7271517116391425E-2</v>
      </c>
    </row>
    <row r="3765" spans="18:38" ht="14.25" x14ac:dyDescent="0.2">
      <c r="R3765" s="152" t="s">
        <v>87</v>
      </c>
      <c r="S3765" s="152"/>
      <c r="T3765" s="152" t="s">
        <v>27</v>
      </c>
      <c r="U3765" s="165">
        <v>40745</v>
      </c>
      <c r="V3765" s="152">
        <v>337.02559000000002</v>
      </c>
      <c r="W3765" s="152">
        <v>321.25238999999999</v>
      </c>
      <c r="X3765" s="152">
        <v>339.03951000000001</v>
      </c>
      <c r="Y3765" s="154">
        <f t="shared" si="638"/>
        <v>17.787120000000016</v>
      </c>
      <c r="Z3765" s="154">
        <f t="shared" si="639"/>
        <v>2.0139199999999846</v>
      </c>
      <c r="AA3765" s="166">
        <f t="shared" si="640"/>
        <v>-15.773200000000031</v>
      </c>
      <c r="AB3765" s="155">
        <f t="shared" si="644"/>
        <v>12.735805000000003</v>
      </c>
      <c r="AC3765" s="155">
        <f t="shared" si="641"/>
        <v>15.773200000000031</v>
      </c>
      <c r="AD3765" s="155">
        <f t="shared" si="645"/>
        <v>12.108081333333335</v>
      </c>
      <c r="AE3765" s="152">
        <f t="shared" si="642"/>
        <v>0</v>
      </c>
      <c r="AF3765" s="152"/>
      <c r="AG3765" s="156">
        <v>40745</v>
      </c>
      <c r="AH3765" s="159">
        <v>212.97597999999999</v>
      </c>
      <c r="AI3765" s="155">
        <f t="shared" si="646"/>
        <v>208.92382700000002</v>
      </c>
      <c r="AJ3765" s="158">
        <f t="shared" si="643"/>
        <v>7.4060934007675563E-2</v>
      </c>
      <c r="AK3765" s="155">
        <f t="shared" si="647"/>
        <v>5.7925934155752007E-2</v>
      </c>
      <c r="AL3765" s="158">
        <f t="shared" si="648"/>
        <v>5.7954525853737754E-2</v>
      </c>
    </row>
    <row r="3766" spans="18:38" ht="14.25" x14ac:dyDescent="0.2">
      <c r="R3766" s="152" t="s">
        <v>87</v>
      </c>
      <c r="S3766" s="152"/>
      <c r="T3766" s="152" t="s">
        <v>27</v>
      </c>
      <c r="U3766" s="165">
        <v>40746</v>
      </c>
      <c r="V3766" s="152">
        <v>339.92324000000002</v>
      </c>
      <c r="W3766" s="152">
        <v>326.64181000000002</v>
      </c>
      <c r="X3766" s="152">
        <v>340.17826000000002</v>
      </c>
      <c r="Y3766" s="154">
        <f t="shared" si="638"/>
        <v>13.536450000000002</v>
      </c>
      <c r="Z3766" s="154">
        <f t="shared" si="639"/>
        <v>0.2550200000000018</v>
      </c>
      <c r="AA3766" s="166">
        <f t="shared" si="640"/>
        <v>-13.28143</v>
      </c>
      <c r="AB3766" s="155">
        <f t="shared" si="644"/>
        <v>12.809651333333337</v>
      </c>
      <c r="AC3766" s="155">
        <f t="shared" si="641"/>
        <v>13.28143</v>
      </c>
      <c r="AD3766" s="155">
        <f t="shared" si="645"/>
        <v>12.221399333333334</v>
      </c>
      <c r="AE3766" s="152">
        <f t="shared" si="642"/>
        <v>0</v>
      </c>
      <c r="AF3766" s="152"/>
      <c r="AG3766" s="156">
        <v>40746</v>
      </c>
      <c r="AH3766" s="159">
        <v>206.84941000000003</v>
      </c>
      <c r="AI3766" s="155">
        <f t="shared" si="646"/>
        <v>208.79999766666666</v>
      </c>
      <c r="AJ3766" s="158">
        <f t="shared" si="643"/>
        <v>6.4208208280603737E-2</v>
      </c>
      <c r="AK3766" s="155">
        <f t="shared" si="647"/>
        <v>5.8501857355388161E-2</v>
      </c>
      <c r="AL3766" s="158">
        <f t="shared" si="648"/>
        <v>5.8531606656643122E-2</v>
      </c>
    </row>
    <row r="3767" spans="18:38" ht="14.25" x14ac:dyDescent="0.2">
      <c r="R3767" s="152" t="s">
        <v>87</v>
      </c>
      <c r="S3767" s="152"/>
      <c r="T3767" s="152" t="s">
        <v>27</v>
      </c>
      <c r="U3767" s="165">
        <v>40747</v>
      </c>
      <c r="V3767" s="152">
        <v>337.48892000000001</v>
      </c>
      <c r="W3767" s="152">
        <v>327.02668</v>
      </c>
      <c r="X3767" s="152">
        <v>340.44373999999999</v>
      </c>
      <c r="Y3767" s="154">
        <f t="shared" si="638"/>
        <v>13.417059999999992</v>
      </c>
      <c r="Z3767" s="154">
        <f t="shared" si="639"/>
        <v>2.9548199999999838</v>
      </c>
      <c r="AA3767" s="166">
        <f t="shared" si="640"/>
        <v>-10.462240000000008</v>
      </c>
      <c r="AB3767" s="155">
        <f t="shared" si="644"/>
        <v>12.964427000000002</v>
      </c>
      <c r="AC3767" s="155">
        <f t="shared" si="641"/>
        <v>10.462240000000008</v>
      </c>
      <c r="AD3767" s="155">
        <f t="shared" si="645"/>
        <v>12.277287000000001</v>
      </c>
      <c r="AE3767" s="152">
        <f t="shared" si="642"/>
        <v>0</v>
      </c>
      <c r="AF3767" s="152"/>
      <c r="AG3767" s="156">
        <v>40747</v>
      </c>
      <c r="AH3767" s="159">
        <v>194.09431000000001</v>
      </c>
      <c r="AI3767" s="155">
        <f t="shared" si="646"/>
        <v>208.07915733333331</v>
      </c>
      <c r="AJ3767" s="158">
        <f t="shared" si="643"/>
        <v>5.3902868146933354E-2</v>
      </c>
      <c r="AK3767" s="155">
        <f t="shared" si="647"/>
        <v>5.8941052788927625E-2</v>
      </c>
      <c r="AL3767" s="158">
        <f t="shared" si="648"/>
        <v>5.9002963859241066E-2</v>
      </c>
    </row>
    <row r="3768" spans="18:38" ht="14.25" x14ac:dyDescent="0.2">
      <c r="R3768" s="152" t="s">
        <v>87</v>
      </c>
      <c r="S3768" s="152"/>
      <c r="T3768" s="152" t="s">
        <v>27</v>
      </c>
      <c r="U3768" s="165">
        <v>40748</v>
      </c>
      <c r="V3768" s="152">
        <v>340.96080999999998</v>
      </c>
      <c r="W3768" s="152">
        <v>333.48709000000002</v>
      </c>
      <c r="X3768" s="152">
        <v>341.45639</v>
      </c>
      <c r="Y3768" s="154">
        <f t="shared" si="638"/>
        <v>7.9692999999999756</v>
      </c>
      <c r="Z3768" s="154">
        <f t="shared" si="639"/>
        <v>0.49558000000001812</v>
      </c>
      <c r="AA3768" s="166">
        <f t="shared" si="640"/>
        <v>-7.4737199999999575</v>
      </c>
      <c r="AB3768" s="155">
        <f t="shared" si="644"/>
        <v>12.983071333333335</v>
      </c>
      <c r="AC3768" s="155">
        <f t="shared" si="641"/>
        <v>7.4737199999999575</v>
      </c>
      <c r="AD3768" s="155">
        <f t="shared" si="645"/>
        <v>12.275100999999999</v>
      </c>
      <c r="AE3768" s="152">
        <f t="shared" si="642"/>
        <v>0</v>
      </c>
      <c r="AF3768" s="152"/>
      <c r="AG3768" s="156">
        <v>40748</v>
      </c>
      <c r="AH3768" s="159">
        <v>206.43586000000002</v>
      </c>
      <c r="AI3768" s="155">
        <f t="shared" si="646"/>
        <v>207.96702133333335</v>
      </c>
      <c r="AJ3768" s="158">
        <f t="shared" si="643"/>
        <v>3.6203593697335126E-2</v>
      </c>
      <c r="AK3768" s="155">
        <f t="shared" si="647"/>
        <v>5.8949983802839459E-2</v>
      </c>
      <c r="AL3768" s="158">
        <f t="shared" si="648"/>
        <v>5.9024267027055426E-2</v>
      </c>
    </row>
    <row r="3769" spans="18:38" ht="14.25" x14ac:dyDescent="0.2">
      <c r="R3769" s="152" t="s">
        <v>87</v>
      </c>
      <c r="S3769" s="152"/>
      <c r="T3769" s="152" t="s">
        <v>27</v>
      </c>
      <c r="U3769" s="165">
        <v>40749</v>
      </c>
      <c r="V3769" s="152">
        <v>340.11144000000002</v>
      </c>
      <c r="W3769" s="152">
        <v>328.72361999999998</v>
      </c>
      <c r="X3769" s="152">
        <v>340.2706</v>
      </c>
      <c r="Y3769" s="154">
        <f t="shared" si="638"/>
        <v>11.546980000000019</v>
      </c>
      <c r="Z3769" s="154">
        <f t="shared" si="639"/>
        <v>0.15915999999998576</v>
      </c>
      <c r="AA3769" s="166">
        <f t="shared" si="640"/>
        <v>-11.387820000000033</v>
      </c>
      <c r="AB3769" s="155">
        <f t="shared" si="644"/>
        <v>13.100411000000003</v>
      </c>
      <c r="AC3769" s="155">
        <f t="shared" si="641"/>
        <v>11.387820000000033</v>
      </c>
      <c r="AD3769" s="155">
        <f t="shared" si="645"/>
        <v>12.448457999999999</v>
      </c>
      <c r="AE3769" s="152">
        <f t="shared" si="642"/>
        <v>0</v>
      </c>
      <c r="AF3769" s="152"/>
      <c r="AG3769" s="156">
        <v>40749</v>
      </c>
      <c r="AH3769" s="159">
        <v>211.74786999999998</v>
      </c>
      <c r="AI3769" s="155">
        <f t="shared" si="646"/>
        <v>208.37389833333336</v>
      </c>
      <c r="AJ3769" s="158">
        <f t="shared" si="643"/>
        <v>5.3780092333396479E-2</v>
      </c>
      <c r="AK3769" s="155">
        <f t="shared" si="647"/>
        <v>5.9709099434548794E-2</v>
      </c>
      <c r="AL3769" s="158">
        <f t="shared" si="648"/>
        <v>5.9740966117005412E-2</v>
      </c>
    </row>
    <row r="3770" spans="18:38" ht="14.25" x14ac:dyDescent="0.2">
      <c r="R3770" s="152" t="s">
        <v>87</v>
      </c>
      <c r="S3770" s="152"/>
      <c r="T3770" s="152" t="s">
        <v>27</v>
      </c>
      <c r="U3770" s="165">
        <v>40750</v>
      </c>
      <c r="V3770" s="152">
        <v>337.34296000000001</v>
      </c>
      <c r="W3770" s="152">
        <v>328.91473000000002</v>
      </c>
      <c r="X3770" s="152">
        <v>337.49160000000001</v>
      </c>
      <c r="Y3770" s="154">
        <f t="shared" si="638"/>
        <v>8.5768699999999853</v>
      </c>
      <c r="Z3770" s="154">
        <f t="shared" si="639"/>
        <v>0.14864000000000033</v>
      </c>
      <c r="AA3770" s="166">
        <f t="shared" si="640"/>
        <v>-8.428229999999985</v>
      </c>
      <c r="AB3770" s="155">
        <f t="shared" si="644"/>
        <v>13.224915333333335</v>
      </c>
      <c r="AC3770" s="155">
        <f t="shared" si="641"/>
        <v>8.428229999999985</v>
      </c>
      <c r="AD3770" s="155">
        <f t="shared" si="645"/>
        <v>12.673469333333333</v>
      </c>
      <c r="AE3770" s="152">
        <f t="shared" si="642"/>
        <v>0</v>
      </c>
      <c r="AF3770" s="152"/>
      <c r="AG3770" s="156">
        <v>40750</v>
      </c>
      <c r="AH3770" s="159">
        <v>211.27148</v>
      </c>
      <c r="AI3770" s="155">
        <f t="shared" si="646"/>
        <v>208.64658233333333</v>
      </c>
      <c r="AJ3770" s="158">
        <f t="shared" si="643"/>
        <v>3.9892890417580193E-2</v>
      </c>
      <c r="AK3770" s="155">
        <f t="shared" si="647"/>
        <v>6.07634702465372E-2</v>
      </c>
      <c r="AL3770" s="158">
        <f t="shared" si="648"/>
        <v>6.0741322439138858E-2</v>
      </c>
    </row>
    <row r="3771" spans="18:38" ht="14.25" x14ac:dyDescent="0.2">
      <c r="R3771" s="152" t="s">
        <v>87</v>
      </c>
      <c r="S3771" s="152"/>
      <c r="T3771" s="152" t="s">
        <v>27</v>
      </c>
      <c r="U3771" s="165">
        <v>40751</v>
      </c>
      <c r="V3771" s="152">
        <v>336.25995</v>
      </c>
      <c r="W3771" s="152">
        <v>325.60021</v>
      </c>
      <c r="X3771" s="152">
        <v>337.36329999999998</v>
      </c>
      <c r="Y3771" s="154">
        <f t="shared" si="638"/>
        <v>11.763089999999977</v>
      </c>
      <c r="Z3771" s="154">
        <f t="shared" si="639"/>
        <v>1.1033499999999776</v>
      </c>
      <c r="AA3771" s="166">
        <f t="shared" si="640"/>
        <v>-10.659739999999999</v>
      </c>
      <c r="AB3771" s="155">
        <f t="shared" si="644"/>
        <v>13.394552000000001</v>
      </c>
      <c r="AC3771" s="155">
        <f t="shared" si="641"/>
        <v>10.659739999999999</v>
      </c>
      <c r="AD3771" s="155">
        <f t="shared" si="645"/>
        <v>12.809526333333332</v>
      </c>
      <c r="AE3771" s="152">
        <f t="shared" si="642"/>
        <v>0</v>
      </c>
      <c r="AF3771" s="152"/>
      <c r="AG3771" s="156">
        <v>40751</v>
      </c>
      <c r="AH3771" s="159">
        <v>215.69003999999998</v>
      </c>
      <c r="AI3771" s="155">
        <f t="shared" si="646"/>
        <v>209.01552066666673</v>
      </c>
      <c r="AJ3771" s="158">
        <f t="shared" si="643"/>
        <v>4.9421568098369312E-2</v>
      </c>
      <c r="AK3771" s="155">
        <f t="shared" si="647"/>
        <v>6.1339281021401355E-2</v>
      </c>
      <c r="AL3771" s="158">
        <f t="shared" si="648"/>
        <v>6.1285048557526395E-2</v>
      </c>
    </row>
    <row r="3772" spans="18:38" ht="14.25" x14ac:dyDescent="0.2">
      <c r="R3772" s="152" t="s">
        <v>87</v>
      </c>
      <c r="S3772" s="152"/>
      <c r="T3772" s="152" t="s">
        <v>27</v>
      </c>
      <c r="U3772" s="165">
        <v>40752</v>
      </c>
      <c r="V3772" s="152">
        <v>337.90258</v>
      </c>
      <c r="W3772" s="152">
        <v>331.34354999999999</v>
      </c>
      <c r="X3772" s="152">
        <v>338.08242000000001</v>
      </c>
      <c r="Y3772" s="154">
        <f t="shared" si="638"/>
        <v>6.7388700000000199</v>
      </c>
      <c r="Z3772" s="154">
        <f t="shared" si="639"/>
        <v>0.17984000000001288</v>
      </c>
      <c r="AA3772" s="166">
        <f t="shared" si="640"/>
        <v>-6.559030000000007</v>
      </c>
      <c r="AB3772" s="155">
        <f t="shared" si="644"/>
        <v>12.990985333333334</v>
      </c>
      <c r="AC3772" s="155">
        <f t="shared" si="641"/>
        <v>6.559030000000007</v>
      </c>
      <c r="AD3772" s="155">
        <f t="shared" si="645"/>
        <v>12.426532999999999</v>
      </c>
      <c r="AE3772" s="152">
        <f t="shared" si="642"/>
        <v>0</v>
      </c>
      <c r="AF3772" s="152"/>
      <c r="AG3772" s="156">
        <v>40752</v>
      </c>
      <c r="AH3772" s="159">
        <v>204.02386999999999</v>
      </c>
      <c r="AI3772" s="155">
        <f t="shared" si="646"/>
        <v>208.75332300000002</v>
      </c>
      <c r="AJ3772" s="158">
        <f t="shared" si="643"/>
        <v>3.2148346171455365E-2</v>
      </c>
      <c r="AK3772" s="155">
        <f t="shared" si="647"/>
        <v>5.9571550285990843E-2</v>
      </c>
      <c r="AL3772" s="158">
        <f t="shared" si="648"/>
        <v>5.95273542064765E-2</v>
      </c>
    </row>
    <row r="3773" spans="18:38" ht="14.25" x14ac:dyDescent="0.2">
      <c r="R3773" s="152" t="s">
        <v>87</v>
      </c>
      <c r="S3773" s="152"/>
      <c r="T3773" s="152" t="s">
        <v>27</v>
      </c>
      <c r="U3773" s="165">
        <v>40753</v>
      </c>
      <c r="V3773" s="152">
        <v>335.30165</v>
      </c>
      <c r="W3773" s="152">
        <v>328.85012999999998</v>
      </c>
      <c r="X3773" s="152">
        <v>336.13404000000003</v>
      </c>
      <c r="Y3773" s="154">
        <f t="shared" si="638"/>
        <v>7.2839100000000485</v>
      </c>
      <c r="Z3773" s="154">
        <f t="shared" si="639"/>
        <v>0.83239000000003216</v>
      </c>
      <c r="AA3773" s="166">
        <f t="shared" si="640"/>
        <v>-6.4515200000000164</v>
      </c>
      <c r="AB3773" s="155">
        <f t="shared" si="644"/>
        <v>12.715288333333337</v>
      </c>
      <c r="AC3773" s="155">
        <f t="shared" si="641"/>
        <v>6.4515200000000164</v>
      </c>
      <c r="AD3773" s="155">
        <f t="shared" si="645"/>
        <v>12.11238</v>
      </c>
      <c r="AE3773" s="152">
        <f t="shared" si="642"/>
        <v>0</v>
      </c>
      <c r="AF3773" s="152"/>
      <c r="AG3773" s="156">
        <v>40753</v>
      </c>
      <c r="AH3773" s="159">
        <v>192.66256000000001</v>
      </c>
      <c r="AI3773" s="155">
        <f t="shared" si="646"/>
        <v>208.04803833333332</v>
      </c>
      <c r="AJ3773" s="158">
        <f t="shared" si="643"/>
        <v>3.3486111676290481E-2</v>
      </c>
      <c r="AK3773" s="155">
        <f t="shared" si="647"/>
        <v>5.8212770638479808E-2</v>
      </c>
      <c r="AL3773" s="158">
        <f t="shared" si="648"/>
        <v>5.8219150235839366E-2</v>
      </c>
    </row>
    <row r="3774" spans="18:38" ht="14.25" x14ac:dyDescent="0.2">
      <c r="R3774" s="152" t="s">
        <v>87</v>
      </c>
      <c r="S3774" s="152"/>
      <c r="T3774" s="152" t="s">
        <v>27</v>
      </c>
      <c r="U3774" s="165">
        <v>40754</v>
      </c>
      <c r="V3774" s="152">
        <v>333.7978</v>
      </c>
      <c r="W3774" s="152">
        <v>317.77825999999999</v>
      </c>
      <c r="X3774" s="152">
        <v>338.51803000000001</v>
      </c>
      <c r="Y3774" s="154">
        <f t="shared" si="638"/>
        <v>20.739770000000021</v>
      </c>
      <c r="Z3774" s="154">
        <f t="shared" si="639"/>
        <v>4.720230000000015</v>
      </c>
      <c r="AA3774" s="166">
        <f t="shared" si="640"/>
        <v>-16.019540000000006</v>
      </c>
      <c r="AB3774" s="155">
        <f t="shared" si="644"/>
        <v>13.059827666666671</v>
      </c>
      <c r="AC3774" s="155">
        <f t="shared" si="641"/>
        <v>16.019540000000006</v>
      </c>
      <c r="AD3774" s="155">
        <f t="shared" si="645"/>
        <v>12.286169666666666</v>
      </c>
      <c r="AE3774" s="152">
        <f t="shared" si="642"/>
        <v>0</v>
      </c>
      <c r="AF3774" s="152"/>
      <c r="AG3774" s="156">
        <v>40754</v>
      </c>
      <c r="AH3774" s="159">
        <v>181.03928999999999</v>
      </c>
      <c r="AI3774" s="155">
        <f t="shared" si="646"/>
        <v>206.85917533333335</v>
      </c>
      <c r="AJ3774" s="158">
        <f t="shared" si="643"/>
        <v>8.8486537922237804E-2</v>
      </c>
      <c r="AK3774" s="155">
        <f t="shared" si="647"/>
        <v>5.9500178893328676E-2</v>
      </c>
      <c r="AL3774" s="158">
        <f t="shared" si="648"/>
        <v>5.939388304564544E-2</v>
      </c>
    </row>
    <row r="3775" spans="18:38" ht="14.25" x14ac:dyDescent="0.2">
      <c r="R3775" s="152" t="s">
        <v>87</v>
      </c>
      <c r="S3775" s="152"/>
      <c r="T3775" s="152" t="s">
        <v>27</v>
      </c>
      <c r="U3775" s="165">
        <v>40755</v>
      </c>
      <c r="V3775" s="152">
        <v>339.20074</v>
      </c>
      <c r="W3775" s="152">
        <v>326.14010999999999</v>
      </c>
      <c r="X3775" s="152">
        <v>340.36624</v>
      </c>
      <c r="Y3775" s="154">
        <f t="shared" si="638"/>
        <v>14.226130000000012</v>
      </c>
      <c r="Z3775" s="154">
        <f t="shared" si="639"/>
        <v>1.1655000000000086</v>
      </c>
      <c r="AA3775" s="166">
        <f t="shared" si="640"/>
        <v>-13.060630000000003</v>
      </c>
      <c r="AB3775" s="155">
        <f t="shared" si="644"/>
        <v>12.819422666666672</v>
      </c>
      <c r="AC3775" s="155">
        <f t="shared" si="641"/>
        <v>13.060630000000003</v>
      </c>
      <c r="AD3775" s="155">
        <f t="shared" si="645"/>
        <v>11.992246666666666</v>
      </c>
      <c r="AE3775" s="152">
        <f t="shared" si="642"/>
        <v>0</v>
      </c>
      <c r="AF3775" s="152"/>
      <c r="AG3775" s="156">
        <v>40755</v>
      </c>
      <c r="AH3775" s="159">
        <v>175.62729999999999</v>
      </c>
      <c r="AI3775" s="155">
        <f t="shared" si="646"/>
        <v>205.72250133333333</v>
      </c>
      <c r="AJ3775" s="158">
        <f t="shared" si="643"/>
        <v>7.4365602614172188E-2</v>
      </c>
      <c r="AK3775" s="155">
        <f t="shared" si="647"/>
        <v>5.8501771278466605E-2</v>
      </c>
      <c r="AL3775" s="158">
        <f t="shared" si="648"/>
        <v>5.8293315456220129E-2</v>
      </c>
    </row>
    <row r="3776" spans="18:38" ht="14.25" x14ac:dyDescent="0.2">
      <c r="R3776" s="152" t="s">
        <v>87</v>
      </c>
      <c r="S3776" s="152"/>
      <c r="T3776" s="152" t="s">
        <v>27</v>
      </c>
      <c r="U3776" s="165">
        <v>40756</v>
      </c>
      <c r="V3776" s="152">
        <v>340.78140000000002</v>
      </c>
      <c r="W3776" s="152">
        <v>335.51078999999999</v>
      </c>
      <c r="X3776" s="152">
        <v>341.93801000000002</v>
      </c>
      <c r="Y3776" s="154">
        <f t="shared" si="638"/>
        <v>6.4272200000000339</v>
      </c>
      <c r="Z3776" s="154">
        <f t="shared" si="639"/>
        <v>1.1566100000000006</v>
      </c>
      <c r="AA3776" s="166">
        <f t="shared" si="640"/>
        <v>-5.2706100000000333</v>
      </c>
      <c r="AB3776" s="155">
        <f t="shared" si="644"/>
        <v>12.36442166666667</v>
      </c>
      <c r="AC3776" s="155">
        <f t="shared" si="641"/>
        <v>5.2706100000000333</v>
      </c>
      <c r="AD3776" s="155">
        <f t="shared" si="645"/>
        <v>11.534990333333333</v>
      </c>
      <c r="AE3776" s="152">
        <f t="shared" si="642"/>
        <v>0</v>
      </c>
      <c r="AF3776" s="152"/>
      <c r="AG3776" s="156">
        <v>40756</v>
      </c>
      <c r="AH3776" s="159">
        <v>187.52629999999999</v>
      </c>
      <c r="AI3776" s="155">
        <f t="shared" si="646"/>
        <v>205.51629600000004</v>
      </c>
      <c r="AJ3776" s="158">
        <f t="shared" si="643"/>
        <v>2.8105977668199254E-2</v>
      </c>
      <c r="AK3776" s="155">
        <f t="shared" si="647"/>
        <v>5.6171199817861533E-2</v>
      </c>
      <c r="AL3776" s="158">
        <f t="shared" si="648"/>
        <v>5.61268890002442E-2</v>
      </c>
    </row>
    <row r="3777" spans="18:38" ht="14.25" x14ac:dyDescent="0.2">
      <c r="R3777" s="152" t="s">
        <v>87</v>
      </c>
      <c r="S3777" s="152"/>
      <c r="T3777" s="152" t="s">
        <v>27</v>
      </c>
      <c r="U3777" s="165">
        <v>40757</v>
      </c>
      <c r="V3777" s="152">
        <v>339.80774000000002</v>
      </c>
      <c r="W3777" s="152">
        <v>330.67111</v>
      </c>
      <c r="X3777" s="152">
        <v>340.80927000000003</v>
      </c>
      <c r="Y3777" s="154">
        <f t="shared" si="638"/>
        <v>10.138160000000028</v>
      </c>
      <c r="Z3777" s="154">
        <f t="shared" si="639"/>
        <v>1.0015300000000025</v>
      </c>
      <c r="AA3777" s="166">
        <f t="shared" si="640"/>
        <v>-9.1366300000000251</v>
      </c>
      <c r="AB3777" s="155">
        <f t="shared" si="644"/>
        <v>12.129581666666672</v>
      </c>
      <c r="AC3777" s="155">
        <f t="shared" si="641"/>
        <v>9.1366300000000251</v>
      </c>
      <c r="AD3777" s="155">
        <f t="shared" si="645"/>
        <v>11.3344</v>
      </c>
      <c r="AE3777" s="152">
        <f t="shared" si="642"/>
        <v>0</v>
      </c>
      <c r="AF3777" s="152"/>
      <c r="AG3777" s="156">
        <v>40757</v>
      </c>
      <c r="AH3777" s="159">
        <v>201.80288999999999</v>
      </c>
      <c r="AI3777" s="155">
        <f t="shared" si="646"/>
        <v>205.86769533333333</v>
      </c>
      <c r="AJ3777" s="158">
        <f t="shared" si="643"/>
        <v>4.5275020590636858E-2</v>
      </c>
      <c r="AK3777" s="155">
        <f t="shared" si="647"/>
        <v>5.5039238533218814E-2</v>
      </c>
      <c r="AL3777" s="158">
        <f t="shared" si="648"/>
        <v>5.5056719713346775E-2</v>
      </c>
    </row>
    <row r="3778" spans="18:38" ht="14.25" x14ac:dyDescent="0.2">
      <c r="R3778" s="152" t="s">
        <v>87</v>
      </c>
      <c r="S3778" s="152"/>
      <c r="T3778" s="152" t="s">
        <v>27</v>
      </c>
      <c r="U3778" s="165">
        <v>40758</v>
      </c>
      <c r="V3778" s="152">
        <v>337.16041999999999</v>
      </c>
      <c r="W3778" s="152">
        <v>326.4101</v>
      </c>
      <c r="X3778" s="152">
        <v>337.59064999999998</v>
      </c>
      <c r="Y3778" s="154">
        <f t="shared" ref="Y3778:Y3841" si="649">X3778-W3778</f>
        <v>11.180549999999982</v>
      </c>
      <c r="Z3778" s="154">
        <f t="shared" ref="Z3778:Z3841" si="650">X3778-V3778</f>
        <v>0.43022999999999456</v>
      </c>
      <c r="AA3778" s="166">
        <f t="shared" ref="AA3778:AA3841" si="651">W3778-V3778</f>
        <v>-10.750319999999988</v>
      </c>
      <c r="AB3778" s="155">
        <f t="shared" si="644"/>
        <v>12.030408666666672</v>
      </c>
      <c r="AC3778" s="155">
        <f t="shared" ref="AC3778:AC3841" si="652">IF((V3778-W3778)&lt;0,0,V3778-W3778)</f>
        <v>10.750319999999988</v>
      </c>
      <c r="AD3778" s="155">
        <f t="shared" si="645"/>
        <v>11.199256</v>
      </c>
      <c r="AE3778" s="152">
        <f t="shared" ref="AE3778:AE3841" si="653">IF(AC3778&gt;=25,1,0)</f>
        <v>0</v>
      </c>
      <c r="AF3778" s="152"/>
      <c r="AG3778" s="156">
        <v>40758</v>
      </c>
      <c r="AH3778" s="159">
        <v>180.62777</v>
      </c>
      <c r="AI3778" s="155">
        <f t="shared" si="646"/>
        <v>204.691743</v>
      </c>
      <c r="AJ3778" s="158">
        <f t="shared" ref="AJ3778:AJ3841" si="654">AC3778/AH3778</f>
        <v>5.9516429838003246E-2</v>
      </c>
      <c r="AK3778" s="155">
        <f t="shared" si="647"/>
        <v>5.4737461774554248E-2</v>
      </c>
      <c r="AL3778" s="158">
        <f t="shared" si="648"/>
        <v>5.471278829258882E-2</v>
      </c>
    </row>
    <row r="3779" spans="18:38" ht="14.25" x14ac:dyDescent="0.2">
      <c r="R3779" s="152" t="s">
        <v>87</v>
      </c>
      <c r="S3779" s="152"/>
      <c r="T3779" s="152" t="s">
        <v>27</v>
      </c>
      <c r="U3779" s="165">
        <v>40759</v>
      </c>
      <c r="V3779" s="152">
        <v>337.21816999999999</v>
      </c>
      <c r="W3779" s="152">
        <v>328.98070999999999</v>
      </c>
      <c r="X3779" s="152">
        <v>339.03652</v>
      </c>
      <c r="Y3779" s="154">
        <f t="shared" si="649"/>
        <v>10.055810000000008</v>
      </c>
      <c r="Z3779" s="154">
        <f t="shared" si="650"/>
        <v>1.8183500000000095</v>
      </c>
      <c r="AA3779" s="166">
        <f t="shared" si="651"/>
        <v>-8.2374599999999987</v>
      </c>
      <c r="AB3779" s="155">
        <f t="shared" si="644"/>
        <v>12.075358666666672</v>
      </c>
      <c r="AC3779" s="155">
        <f t="shared" si="652"/>
        <v>8.2374599999999987</v>
      </c>
      <c r="AD3779" s="155">
        <f t="shared" si="645"/>
        <v>11.183913333333333</v>
      </c>
      <c r="AE3779" s="152">
        <f t="shared" si="653"/>
        <v>0</v>
      </c>
      <c r="AF3779" s="152"/>
      <c r="AG3779" s="156">
        <v>40759</v>
      </c>
      <c r="AH3779" s="159">
        <v>191.22883000000004</v>
      </c>
      <c r="AI3779" s="155">
        <f t="shared" si="646"/>
        <v>204.11217633333334</v>
      </c>
      <c r="AJ3779" s="158">
        <f t="shared" si="654"/>
        <v>4.3076454528326071E-2</v>
      </c>
      <c r="AK3779" s="155">
        <f t="shared" si="647"/>
        <v>5.4783589676239045E-2</v>
      </c>
      <c r="AL3779" s="158">
        <f t="shared" si="648"/>
        <v>5.4792974795727069E-2</v>
      </c>
    </row>
    <row r="3780" spans="18:38" ht="14.25" x14ac:dyDescent="0.2">
      <c r="R3780" s="152" t="s">
        <v>87</v>
      </c>
      <c r="S3780" s="152"/>
      <c r="T3780" s="152" t="s">
        <v>27</v>
      </c>
      <c r="U3780" s="165">
        <v>40760</v>
      </c>
      <c r="V3780" s="152">
        <v>339.18824999999998</v>
      </c>
      <c r="W3780" s="152">
        <v>328.23552999999998</v>
      </c>
      <c r="X3780" s="152">
        <v>340.90983</v>
      </c>
      <c r="Y3780" s="154">
        <f t="shared" si="649"/>
        <v>12.674300000000017</v>
      </c>
      <c r="Z3780" s="154">
        <f t="shared" si="650"/>
        <v>1.7215800000000172</v>
      </c>
      <c r="AA3780" s="166">
        <f t="shared" si="651"/>
        <v>-10.952719999999999</v>
      </c>
      <c r="AB3780" s="155">
        <f t="shared" si="644"/>
        <v>12.072760666666673</v>
      </c>
      <c r="AC3780" s="155">
        <f t="shared" si="652"/>
        <v>10.952719999999999</v>
      </c>
      <c r="AD3780" s="155">
        <f t="shared" si="645"/>
        <v>11.111880333333334</v>
      </c>
      <c r="AE3780" s="152">
        <f t="shared" si="653"/>
        <v>0</v>
      </c>
      <c r="AF3780" s="152"/>
      <c r="AG3780" s="156">
        <v>40760</v>
      </c>
      <c r="AH3780" s="159">
        <v>197.26412000000002</v>
      </c>
      <c r="AI3780" s="155">
        <f t="shared" si="646"/>
        <v>203.71291266666668</v>
      </c>
      <c r="AJ3780" s="158">
        <f t="shared" si="654"/>
        <v>5.5523123008887773E-2</v>
      </c>
      <c r="AK3780" s="155">
        <f t="shared" si="647"/>
        <v>5.4545278882166322E-2</v>
      </c>
      <c r="AL3780" s="158">
        <f t="shared" si="648"/>
        <v>5.4546764796964971E-2</v>
      </c>
    </row>
    <row r="3781" spans="18:38" ht="14.25" x14ac:dyDescent="0.2">
      <c r="R3781" s="152" t="s">
        <v>87</v>
      </c>
      <c r="S3781" s="152"/>
      <c r="T3781" s="152" t="s">
        <v>27</v>
      </c>
      <c r="U3781" s="165">
        <v>40761</v>
      </c>
      <c r="V3781" s="152">
        <v>341.07522</v>
      </c>
      <c r="W3781" s="152">
        <v>329.20469000000003</v>
      </c>
      <c r="X3781" s="152">
        <v>341.64114999999998</v>
      </c>
      <c r="Y3781" s="154">
        <f t="shared" si="649"/>
        <v>12.436459999999954</v>
      </c>
      <c r="Z3781" s="154">
        <f t="shared" si="650"/>
        <v>0.56592999999998028</v>
      </c>
      <c r="AA3781" s="166">
        <f t="shared" si="651"/>
        <v>-11.870529999999974</v>
      </c>
      <c r="AB3781" s="155">
        <f t="shared" si="644"/>
        <v>12.098061333333337</v>
      </c>
      <c r="AC3781" s="155">
        <f t="shared" si="652"/>
        <v>11.870529999999974</v>
      </c>
      <c r="AD3781" s="155">
        <f t="shared" si="645"/>
        <v>11.186942999999998</v>
      </c>
      <c r="AE3781" s="152">
        <f t="shared" si="653"/>
        <v>0</v>
      </c>
      <c r="AF3781" s="152"/>
      <c r="AG3781" s="156">
        <v>40761</v>
      </c>
      <c r="AH3781" s="159">
        <v>181.25894</v>
      </c>
      <c r="AI3781" s="155">
        <f t="shared" si="646"/>
        <v>202.89741766666666</v>
      </c>
      <c r="AJ3781" s="158">
        <f t="shared" si="654"/>
        <v>6.5489349104656439E-2</v>
      </c>
      <c r="AK3781" s="155">
        <f t="shared" si="647"/>
        <v>5.5169751644479167E-2</v>
      </c>
      <c r="AL3781" s="158">
        <f t="shared" si="648"/>
        <v>5.5135955541724291E-2</v>
      </c>
    </row>
    <row r="3782" spans="18:38" ht="14.25" x14ac:dyDescent="0.2">
      <c r="R3782" s="152" t="s">
        <v>87</v>
      </c>
      <c r="S3782" s="152"/>
      <c r="T3782" s="152" t="s">
        <v>27</v>
      </c>
      <c r="U3782" s="165">
        <v>40762</v>
      </c>
      <c r="V3782" s="152">
        <v>342.75939</v>
      </c>
      <c r="W3782" s="152">
        <v>333.88506000000001</v>
      </c>
      <c r="X3782" s="152">
        <v>344.34688</v>
      </c>
      <c r="Y3782" s="154">
        <f t="shared" si="649"/>
        <v>10.461819999999989</v>
      </c>
      <c r="Z3782" s="154">
        <f t="shared" si="650"/>
        <v>1.5874900000000025</v>
      </c>
      <c r="AA3782" s="166">
        <f t="shared" si="651"/>
        <v>-8.8743299999999863</v>
      </c>
      <c r="AB3782" s="155">
        <f t="shared" si="644"/>
        <v>12.117138333333338</v>
      </c>
      <c r="AC3782" s="155">
        <f t="shared" si="652"/>
        <v>8.8743299999999863</v>
      </c>
      <c r="AD3782" s="155">
        <f t="shared" si="645"/>
        <v>11.151467999999998</v>
      </c>
      <c r="AE3782" s="152">
        <f t="shared" si="653"/>
        <v>0</v>
      </c>
      <c r="AF3782" s="152"/>
      <c r="AG3782" s="156">
        <v>40762</v>
      </c>
      <c r="AH3782" s="159">
        <v>179.80444999999997</v>
      </c>
      <c r="AI3782" s="155">
        <f t="shared" si="646"/>
        <v>201.69538099999997</v>
      </c>
      <c r="AJ3782" s="158">
        <f t="shared" si="654"/>
        <v>4.9355452548588134E-2</v>
      </c>
      <c r="AK3782" s="155">
        <f t="shared" si="647"/>
        <v>5.5280246643163902E-2</v>
      </c>
      <c r="AL3782" s="158">
        <f t="shared" si="648"/>
        <v>5.528866325401869E-2</v>
      </c>
    </row>
    <row r="3783" spans="18:38" ht="14.25" x14ac:dyDescent="0.2">
      <c r="R3783" s="152" t="s">
        <v>87</v>
      </c>
      <c r="S3783" s="152"/>
      <c r="T3783" s="152" t="s">
        <v>27</v>
      </c>
      <c r="U3783" s="165">
        <v>40763</v>
      </c>
      <c r="V3783" s="152">
        <v>344.91609999999997</v>
      </c>
      <c r="W3783" s="152">
        <v>328.53985</v>
      </c>
      <c r="X3783" s="152">
        <v>344.52476999999999</v>
      </c>
      <c r="Y3783" s="154">
        <f t="shared" si="649"/>
        <v>15.984919999999988</v>
      </c>
      <c r="Z3783" s="154">
        <f t="shared" si="650"/>
        <v>-0.39132999999998219</v>
      </c>
      <c r="AA3783" s="166">
        <f t="shared" si="651"/>
        <v>-16.37624999999997</v>
      </c>
      <c r="AB3783" s="155">
        <f t="shared" si="644"/>
        <v>12.300112333333336</v>
      </c>
      <c r="AC3783" s="155">
        <f t="shared" si="652"/>
        <v>16.37624999999997</v>
      </c>
      <c r="AD3783" s="155">
        <f t="shared" si="645"/>
        <v>11.351893999999996</v>
      </c>
      <c r="AE3783" s="152">
        <f t="shared" si="653"/>
        <v>0</v>
      </c>
      <c r="AF3783" s="152"/>
      <c r="AG3783" s="156">
        <v>40763</v>
      </c>
      <c r="AH3783" s="159">
        <v>198.91322</v>
      </c>
      <c r="AI3783" s="155">
        <f t="shared" si="646"/>
        <v>201.73427633333333</v>
      </c>
      <c r="AJ3783" s="158">
        <f t="shared" si="654"/>
        <v>8.2328615463567331E-2</v>
      </c>
      <c r="AK3783" s="155">
        <f t="shared" si="647"/>
        <v>5.6277604071430461E-2</v>
      </c>
      <c r="AL3783" s="158">
        <f t="shared" si="648"/>
        <v>5.627151818882193E-2</v>
      </c>
    </row>
    <row r="3784" spans="18:38" ht="14.25" x14ac:dyDescent="0.2">
      <c r="R3784" s="152" t="s">
        <v>87</v>
      </c>
      <c r="S3784" s="152"/>
      <c r="T3784" s="152" t="s">
        <v>27</v>
      </c>
      <c r="U3784" s="165">
        <v>40764</v>
      </c>
      <c r="V3784" s="152">
        <v>344.95988</v>
      </c>
      <c r="W3784" s="152">
        <v>327.60449</v>
      </c>
      <c r="X3784" s="152">
        <v>344.71839</v>
      </c>
      <c r="Y3784" s="154">
        <f t="shared" si="649"/>
        <v>17.113900000000001</v>
      </c>
      <c r="Z3784" s="154">
        <f t="shared" si="650"/>
        <v>-0.24148999999999887</v>
      </c>
      <c r="AA3784" s="166">
        <f t="shared" si="651"/>
        <v>-17.35539</v>
      </c>
      <c r="AB3784" s="155">
        <f t="shared" si="644"/>
        <v>12.56524466666667</v>
      </c>
      <c r="AC3784" s="155">
        <f t="shared" si="652"/>
        <v>17.35539</v>
      </c>
      <c r="AD3784" s="155">
        <f t="shared" si="645"/>
        <v>11.624073999999997</v>
      </c>
      <c r="AE3784" s="152">
        <f t="shared" si="653"/>
        <v>0</v>
      </c>
      <c r="AF3784" s="152"/>
      <c r="AG3784" s="156">
        <v>40764</v>
      </c>
      <c r="AH3784" s="159">
        <v>188.6189</v>
      </c>
      <c r="AI3784" s="155">
        <f t="shared" si="646"/>
        <v>201.34612100000004</v>
      </c>
      <c r="AJ3784" s="158">
        <f t="shared" si="654"/>
        <v>9.2012995516356E-2</v>
      </c>
      <c r="AK3784" s="155">
        <f t="shared" si="647"/>
        <v>5.7815054693728635E-2</v>
      </c>
      <c r="AL3784" s="158">
        <f t="shared" si="648"/>
        <v>5.7731800057871464E-2</v>
      </c>
    </row>
    <row r="3785" spans="18:38" ht="14.25" x14ac:dyDescent="0.2">
      <c r="R3785" s="152" t="s">
        <v>87</v>
      </c>
      <c r="S3785" s="152"/>
      <c r="T3785" s="152" t="s">
        <v>27</v>
      </c>
      <c r="U3785" s="165">
        <v>40765</v>
      </c>
      <c r="V3785" s="152">
        <v>342.65809999999999</v>
      </c>
      <c r="W3785" s="152">
        <v>328.74549000000002</v>
      </c>
      <c r="X3785" s="152">
        <v>342.70346000000001</v>
      </c>
      <c r="Y3785" s="154">
        <f t="shared" si="649"/>
        <v>13.957969999999989</v>
      </c>
      <c r="Z3785" s="154">
        <f t="shared" si="650"/>
        <v>4.5360000000016498E-2</v>
      </c>
      <c r="AA3785" s="166">
        <f t="shared" si="651"/>
        <v>-13.912609999999972</v>
      </c>
      <c r="AB3785" s="155">
        <f t="shared" si="644"/>
        <v>12.60720866666667</v>
      </c>
      <c r="AC3785" s="155">
        <f t="shared" si="652"/>
        <v>13.912609999999972</v>
      </c>
      <c r="AD3785" s="155">
        <f t="shared" si="645"/>
        <v>11.655273999999995</v>
      </c>
      <c r="AE3785" s="152">
        <f t="shared" si="653"/>
        <v>0</v>
      </c>
      <c r="AF3785" s="152"/>
      <c r="AG3785" s="156">
        <v>40765</v>
      </c>
      <c r="AH3785" s="159">
        <v>192.83395999999999</v>
      </c>
      <c r="AI3785" s="155">
        <f t="shared" si="646"/>
        <v>200.37566133333334</v>
      </c>
      <c r="AJ3785" s="158">
        <f t="shared" si="654"/>
        <v>7.2148131999156026E-2</v>
      </c>
      <c r="AK3785" s="155">
        <f t="shared" si="647"/>
        <v>5.8271093793609216E-2</v>
      </c>
      <c r="AL3785" s="158">
        <f t="shared" si="648"/>
        <v>5.8167114321389345E-2</v>
      </c>
    </row>
    <row r="3786" spans="18:38" ht="14.25" x14ac:dyDescent="0.2">
      <c r="R3786" s="152" t="s">
        <v>87</v>
      </c>
      <c r="S3786" s="152"/>
      <c r="T3786" s="152" t="s">
        <v>27</v>
      </c>
      <c r="U3786" s="165">
        <v>40766</v>
      </c>
      <c r="V3786" s="152">
        <v>340.69918999999999</v>
      </c>
      <c r="W3786" s="152">
        <v>328.79685000000001</v>
      </c>
      <c r="X3786" s="152">
        <v>340.87691000000001</v>
      </c>
      <c r="Y3786" s="154">
        <f t="shared" si="649"/>
        <v>12.080060000000003</v>
      </c>
      <c r="Z3786" s="154">
        <f t="shared" si="650"/>
        <v>0.17772000000002208</v>
      </c>
      <c r="AA3786" s="166">
        <f t="shared" si="651"/>
        <v>-11.902339999999981</v>
      </c>
      <c r="AB3786" s="155">
        <f t="shared" si="644"/>
        <v>12.279734333333336</v>
      </c>
      <c r="AC3786" s="155">
        <f t="shared" si="652"/>
        <v>11.902339999999981</v>
      </c>
      <c r="AD3786" s="155">
        <f t="shared" si="645"/>
        <v>11.434242333333327</v>
      </c>
      <c r="AE3786" s="152">
        <f t="shared" si="653"/>
        <v>0</v>
      </c>
      <c r="AF3786" s="152"/>
      <c r="AG3786" s="156">
        <v>40766</v>
      </c>
      <c r="AH3786" s="159">
        <v>206.69531999999995</v>
      </c>
      <c r="AI3786" s="155">
        <f t="shared" si="646"/>
        <v>200.11848766666668</v>
      </c>
      <c r="AJ3786" s="158">
        <f t="shared" si="654"/>
        <v>5.758398400118582E-2</v>
      </c>
      <c r="AK3786" s="155">
        <f t="shared" si="647"/>
        <v>5.7309281972334362E-2</v>
      </c>
      <c r="AL3786" s="158">
        <f t="shared" si="648"/>
        <v>5.7137361303564879E-2</v>
      </c>
    </row>
    <row r="3787" spans="18:38" ht="14.25" x14ac:dyDescent="0.2">
      <c r="R3787" s="152" t="s">
        <v>87</v>
      </c>
      <c r="S3787" s="152"/>
      <c r="T3787" s="152" t="s">
        <v>27</v>
      </c>
      <c r="U3787" s="165">
        <v>40767</v>
      </c>
      <c r="V3787" s="152">
        <v>337.86574000000002</v>
      </c>
      <c r="W3787" s="152">
        <v>320.99876999999998</v>
      </c>
      <c r="X3787" s="152">
        <v>337.51157000000001</v>
      </c>
      <c r="Y3787" s="154">
        <f t="shared" si="649"/>
        <v>16.512800000000027</v>
      </c>
      <c r="Z3787" s="154">
        <f t="shared" si="650"/>
        <v>-0.35417000000001053</v>
      </c>
      <c r="AA3787" s="166">
        <f t="shared" si="651"/>
        <v>-16.866970000000038</v>
      </c>
      <c r="AB3787" s="155">
        <f t="shared" si="644"/>
        <v>12.408384333333338</v>
      </c>
      <c r="AC3787" s="155">
        <f t="shared" si="652"/>
        <v>16.866970000000038</v>
      </c>
      <c r="AD3787" s="155">
        <f t="shared" si="645"/>
        <v>11.58290933333333</v>
      </c>
      <c r="AE3787" s="152">
        <f t="shared" si="653"/>
        <v>0</v>
      </c>
      <c r="AF3787" s="152"/>
      <c r="AG3787" s="156">
        <v>40767</v>
      </c>
      <c r="AH3787" s="159">
        <v>212.24793</v>
      </c>
      <c r="AI3787" s="155">
        <f t="shared" si="646"/>
        <v>199.75441499999997</v>
      </c>
      <c r="AJ3787" s="158">
        <f t="shared" si="654"/>
        <v>7.9468242634922456E-2</v>
      </c>
      <c r="AK3787" s="155">
        <f t="shared" si="647"/>
        <v>5.8105083950526749E-2</v>
      </c>
      <c r="AL3787" s="158">
        <f t="shared" si="648"/>
        <v>5.798574881728312E-2</v>
      </c>
    </row>
    <row r="3788" spans="18:38" ht="14.25" x14ac:dyDescent="0.2">
      <c r="R3788" s="152" t="s">
        <v>87</v>
      </c>
      <c r="S3788" s="152"/>
      <c r="T3788" s="152" t="s">
        <v>27</v>
      </c>
      <c r="U3788" s="165">
        <v>40768</v>
      </c>
      <c r="V3788" s="152">
        <v>335.8759</v>
      </c>
      <c r="W3788" s="152">
        <v>316.01999000000001</v>
      </c>
      <c r="X3788" s="152">
        <v>338.10894999999999</v>
      </c>
      <c r="Y3788" s="154">
        <f t="shared" si="649"/>
        <v>22.088959999999986</v>
      </c>
      <c r="Z3788" s="154">
        <f t="shared" si="650"/>
        <v>2.2330499999999915</v>
      </c>
      <c r="AA3788" s="166">
        <f t="shared" si="651"/>
        <v>-19.855909999999994</v>
      </c>
      <c r="AB3788" s="155">
        <f t="shared" si="644"/>
        <v>12.440325000000003</v>
      </c>
      <c r="AC3788" s="155">
        <f t="shared" si="652"/>
        <v>19.855909999999994</v>
      </c>
      <c r="AD3788" s="155">
        <f t="shared" si="645"/>
        <v>11.500714333333329</v>
      </c>
      <c r="AE3788" s="152">
        <f t="shared" si="653"/>
        <v>0</v>
      </c>
      <c r="AF3788" s="152"/>
      <c r="AG3788" s="156">
        <v>40768</v>
      </c>
      <c r="AH3788" s="159">
        <v>188.2578</v>
      </c>
      <c r="AI3788" s="155">
        <f t="shared" si="646"/>
        <v>198.76309166666667</v>
      </c>
      <c r="AJ3788" s="158">
        <f t="shared" si="654"/>
        <v>0.10547191138959446</v>
      </c>
      <c r="AK3788" s="155">
        <f t="shared" si="647"/>
        <v>5.8207662038678089E-2</v>
      </c>
      <c r="AL3788" s="158">
        <f t="shared" si="648"/>
        <v>5.7861418017286975E-2</v>
      </c>
    </row>
    <row r="3789" spans="18:38" ht="14.25" x14ac:dyDescent="0.2">
      <c r="R3789" s="152" t="s">
        <v>87</v>
      </c>
      <c r="S3789" s="152"/>
      <c r="T3789" s="152" t="s">
        <v>27</v>
      </c>
      <c r="U3789" s="165">
        <v>40769</v>
      </c>
      <c r="V3789" s="152">
        <v>339.02582000000001</v>
      </c>
      <c r="W3789" s="152">
        <v>330.48023000000001</v>
      </c>
      <c r="X3789" s="152">
        <v>342.39179999999999</v>
      </c>
      <c r="Y3789" s="154">
        <f t="shared" si="649"/>
        <v>11.911569999999983</v>
      </c>
      <c r="Z3789" s="154">
        <f t="shared" si="650"/>
        <v>3.3659799999999791</v>
      </c>
      <c r="AA3789" s="166">
        <f t="shared" si="651"/>
        <v>-8.5455900000000042</v>
      </c>
      <c r="AB3789" s="155">
        <f t="shared" si="644"/>
        <v>12.564152333333336</v>
      </c>
      <c r="AC3789" s="155">
        <f t="shared" si="652"/>
        <v>8.5455900000000042</v>
      </c>
      <c r="AD3789" s="155">
        <f t="shared" si="645"/>
        <v>11.517402666666664</v>
      </c>
      <c r="AE3789" s="152">
        <f t="shared" si="653"/>
        <v>0</v>
      </c>
      <c r="AF3789" s="152"/>
      <c r="AG3789" s="156">
        <v>40769</v>
      </c>
      <c r="AH3789" s="159">
        <v>178.86856999999998</v>
      </c>
      <c r="AI3789" s="155">
        <f t="shared" si="646"/>
        <v>197.04371666666665</v>
      </c>
      <c r="AJ3789" s="158">
        <f t="shared" si="654"/>
        <v>4.7775805441951064E-2</v>
      </c>
      <c r="AK3789" s="155">
        <f t="shared" si="647"/>
        <v>5.8636531363961519E-2</v>
      </c>
      <c r="AL3789" s="158">
        <f t="shared" si="648"/>
        <v>5.845100194770652E-2</v>
      </c>
    </row>
    <row r="3790" spans="18:38" ht="14.25" x14ac:dyDescent="0.2">
      <c r="R3790" s="152" t="s">
        <v>87</v>
      </c>
      <c r="S3790" s="152"/>
      <c r="T3790" s="152" t="s">
        <v>27</v>
      </c>
      <c r="U3790" s="165">
        <v>40770</v>
      </c>
      <c r="V3790" s="152">
        <v>342.64076</v>
      </c>
      <c r="W3790" s="152">
        <v>327.97926000000001</v>
      </c>
      <c r="X3790" s="152">
        <v>342.58843000000002</v>
      </c>
      <c r="Y3790" s="154">
        <f t="shared" si="649"/>
        <v>14.609170000000006</v>
      </c>
      <c r="Z3790" s="154">
        <f t="shared" si="650"/>
        <v>-5.2329999999983556E-2</v>
      </c>
      <c r="AA3790" s="166">
        <f t="shared" si="651"/>
        <v>-14.66149999999999</v>
      </c>
      <c r="AB3790" s="155">
        <f t="shared" si="644"/>
        <v>12.572642333333336</v>
      </c>
      <c r="AC3790" s="155">
        <f t="shared" si="652"/>
        <v>14.66149999999999</v>
      </c>
      <c r="AD3790" s="155">
        <f t="shared" si="645"/>
        <v>11.63629733333333</v>
      </c>
      <c r="AE3790" s="152">
        <f t="shared" si="653"/>
        <v>0</v>
      </c>
      <c r="AF3790" s="152"/>
      <c r="AG3790" s="156">
        <v>40770</v>
      </c>
      <c r="AH3790" s="159">
        <v>215.83059</v>
      </c>
      <c r="AI3790" s="155">
        <f t="shared" si="646"/>
        <v>197.79770833333333</v>
      </c>
      <c r="AJ3790" s="158">
        <f t="shared" si="654"/>
        <v>6.7930593156419528E-2</v>
      </c>
      <c r="AK3790" s="155">
        <f t="shared" si="647"/>
        <v>5.8986799317431435E-2</v>
      </c>
      <c r="AL3790" s="158">
        <f t="shared" si="648"/>
        <v>5.8829282863700164E-2</v>
      </c>
    </row>
    <row r="3791" spans="18:38" ht="14.25" x14ac:dyDescent="0.2">
      <c r="R3791" s="152" t="s">
        <v>87</v>
      </c>
      <c r="S3791" s="152"/>
      <c r="T3791" s="152" t="s">
        <v>27</v>
      </c>
      <c r="U3791" s="165">
        <v>40771</v>
      </c>
      <c r="V3791" s="152">
        <v>339.69911999999999</v>
      </c>
      <c r="W3791" s="152">
        <v>319.51985000000002</v>
      </c>
      <c r="X3791" s="152">
        <v>339.62702000000002</v>
      </c>
      <c r="Y3791" s="154">
        <f t="shared" si="649"/>
        <v>20.107169999999996</v>
      </c>
      <c r="Z3791" s="154">
        <f t="shared" si="650"/>
        <v>-7.2099999999977626E-2</v>
      </c>
      <c r="AA3791" s="166">
        <f t="shared" si="651"/>
        <v>-20.179269999999974</v>
      </c>
      <c r="AB3791" s="155">
        <f t="shared" si="644"/>
        <v>12.982295333333335</v>
      </c>
      <c r="AC3791" s="155">
        <f t="shared" si="652"/>
        <v>20.179269999999974</v>
      </c>
      <c r="AD3791" s="155">
        <f t="shared" si="645"/>
        <v>12.061827666666662</v>
      </c>
      <c r="AE3791" s="152">
        <f t="shared" si="653"/>
        <v>0</v>
      </c>
      <c r="AF3791" s="152"/>
      <c r="AG3791" s="156">
        <v>40771</v>
      </c>
      <c r="AH3791" s="159">
        <v>219.39614000000003</v>
      </c>
      <c r="AI3791" s="155">
        <f t="shared" si="646"/>
        <v>198.75189599999996</v>
      </c>
      <c r="AJ3791" s="158">
        <f t="shared" si="654"/>
        <v>9.1976413076364838E-2</v>
      </c>
      <c r="AK3791" s="155">
        <f t="shared" si="647"/>
        <v>6.0757343278086705E-2</v>
      </c>
      <c r="AL3791" s="158">
        <f t="shared" si="648"/>
        <v>6.0687862150842903E-2</v>
      </c>
    </row>
    <row r="3792" spans="18:38" ht="14.25" x14ac:dyDescent="0.2">
      <c r="R3792" s="152" t="s">
        <v>87</v>
      </c>
      <c r="S3792" s="152"/>
      <c r="T3792" s="152" t="s">
        <v>27</v>
      </c>
      <c r="U3792" s="165">
        <v>40772</v>
      </c>
      <c r="V3792" s="152">
        <v>340.34922999999998</v>
      </c>
      <c r="W3792" s="152">
        <v>325.37371000000002</v>
      </c>
      <c r="X3792" s="152">
        <v>340.63303999999999</v>
      </c>
      <c r="Y3792" s="154">
        <f t="shared" si="649"/>
        <v>15.259329999999977</v>
      </c>
      <c r="Z3792" s="154">
        <f t="shared" si="650"/>
        <v>0.28381000000001677</v>
      </c>
      <c r="AA3792" s="166">
        <f t="shared" si="651"/>
        <v>-14.97551999999996</v>
      </c>
      <c r="AB3792" s="155">
        <f t="shared" si="644"/>
        <v>13.078833000000001</v>
      </c>
      <c r="AC3792" s="155">
        <f t="shared" si="652"/>
        <v>14.97551999999996</v>
      </c>
      <c r="AD3792" s="155">
        <f t="shared" si="645"/>
        <v>12.141449333333329</v>
      </c>
      <c r="AE3792" s="152">
        <f t="shared" si="653"/>
        <v>0</v>
      </c>
      <c r="AF3792" s="152"/>
      <c r="AG3792" s="156">
        <v>40772</v>
      </c>
      <c r="AH3792" s="159">
        <v>219.51010999999997</v>
      </c>
      <c r="AI3792" s="155">
        <f t="shared" si="646"/>
        <v>199.055353</v>
      </c>
      <c r="AJ3792" s="158">
        <f t="shared" si="654"/>
        <v>6.8222461370913451E-2</v>
      </c>
      <c r="AK3792" s="155">
        <f t="shared" si="647"/>
        <v>6.1037368425641308E-2</v>
      </c>
      <c r="AL3792" s="158">
        <f t="shared" si="648"/>
        <v>6.0995342000841994E-2</v>
      </c>
    </row>
    <row r="3793" spans="18:38" ht="14.25" x14ac:dyDescent="0.2">
      <c r="R3793" s="152" t="s">
        <v>87</v>
      </c>
      <c r="S3793" s="152"/>
      <c r="T3793" s="152" t="s">
        <v>27</v>
      </c>
      <c r="U3793" s="165">
        <v>40773</v>
      </c>
      <c r="V3793" s="152">
        <v>337.90192000000002</v>
      </c>
      <c r="W3793" s="152">
        <v>312.95956999999999</v>
      </c>
      <c r="X3793" s="152">
        <v>338.44716</v>
      </c>
      <c r="Y3793" s="154">
        <f t="shared" si="649"/>
        <v>25.487590000000012</v>
      </c>
      <c r="Z3793" s="154">
        <f t="shared" si="650"/>
        <v>0.54523999999997841</v>
      </c>
      <c r="AA3793" s="166">
        <f t="shared" si="651"/>
        <v>-24.942350000000033</v>
      </c>
      <c r="AB3793" s="155">
        <f t="shared" si="644"/>
        <v>13.380079333333335</v>
      </c>
      <c r="AC3793" s="155">
        <f t="shared" si="652"/>
        <v>24.942350000000033</v>
      </c>
      <c r="AD3793" s="155">
        <f t="shared" si="645"/>
        <v>12.416159333333331</v>
      </c>
      <c r="AE3793" s="152">
        <f t="shared" si="653"/>
        <v>0</v>
      </c>
      <c r="AF3793" s="152"/>
      <c r="AG3793" s="156">
        <v>40773</v>
      </c>
      <c r="AH3793" s="159">
        <v>215.34537999999998</v>
      </c>
      <c r="AI3793" s="155">
        <f t="shared" si="646"/>
        <v>199.36109133333329</v>
      </c>
      <c r="AJ3793" s="158">
        <f t="shared" si="654"/>
        <v>0.11582486701131009</v>
      </c>
      <c r="AK3793" s="155">
        <f t="shared" si="647"/>
        <v>6.2198032679683449E-2</v>
      </c>
      <c r="AL3793" s="158">
        <f t="shared" si="648"/>
        <v>6.2279752033326384E-2</v>
      </c>
    </row>
    <row r="3794" spans="18:38" ht="14.25" x14ac:dyDescent="0.2">
      <c r="R3794" s="152" t="s">
        <v>87</v>
      </c>
      <c r="S3794" s="152"/>
      <c r="T3794" s="152" t="s">
        <v>27</v>
      </c>
      <c r="U3794" s="165">
        <v>40774</v>
      </c>
      <c r="V3794" s="152">
        <v>339.92385000000002</v>
      </c>
      <c r="W3794" s="152">
        <v>325.16633000000002</v>
      </c>
      <c r="X3794" s="152">
        <v>340.72940999999997</v>
      </c>
      <c r="Y3794" s="154">
        <f t="shared" si="649"/>
        <v>15.563079999999957</v>
      </c>
      <c r="Z3794" s="154">
        <f t="shared" si="650"/>
        <v>0.8055599999999572</v>
      </c>
      <c r="AA3794" s="166">
        <f t="shared" si="651"/>
        <v>-14.75752</v>
      </c>
      <c r="AB3794" s="155">
        <f t="shared" si="644"/>
        <v>13.587879666666668</v>
      </c>
      <c r="AC3794" s="155">
        <f t="shared" si="652"/>
        <v>14.75752</v>
      </c>
      <c r="AD3794" s="155">
        <f t="shared" si="645"/>
        <v>12.632697333333333</v>
      </c>
      <c r="AE3794" s="152">
        <f t="shared" si="653"/>
        <v>0</v>
      </c>
      <c r="AF3794" s="152"/>
      <c r="AG3794" s="156">
        <v>40774</v>
      </c>
      <c r="AH3794" s="159">
        <v>201.78554</v>
      </c>
      <c r="AI3794" s="155">
        <f t="shared" si="646"/>
        <v>199.00782433333328</v>
      </c>
      <c r="AJ3794" s="158">
        <f t="shared" si="654"/>
        <v>7.3134675557029502E-2</v>
      </c>
      <c r="AK3794" s="155">
        <f t="shared" si="647"/>
        <v>6.3339241909070573E-2</v>
      </c>
      <c r="AL3794" s="158">
        <f t="shared" si="648"/>
        <v>6.3478395262358489E-2</v>
      </c>
    </row>
    <row r="3795" spans="18:38" ht="14.25" x14ac:dyDescent="0.2">
      <c r="R3795" s="152" t="s">
        <v>87</v>
      </c>
      <c r="S3795" s="152"/>
      <c r="T3795" s="152" t="s">
        <v>27</v>
      </c>
      <c r="U3795" s="165">
        <v>40775</v>
      </c>
      <c r="V3795" s="152">
        <v>338.08163999999999</v>
      </c>
      <c r="W3795" s="152">
        <v>333.59302000000002</v>
      </c>
      <c r="X3795" s="152">
        <v>339.73847999999998</v>
      </c>
      <c r="Y3795" s="154">
        <f t="shared" si="649"/>
        <v>6.1454599999999573</v>
      </c>
      <c r="Z3795" s="154">
        <f t="shared" si="650"/>
        <v>1.6568399999999883</v>
      </c>
      <c r="AA3795" s="166">
        <f t="shared" si="651"/>
        <v>-4.488619999999969</v>
      </c>
      <c r="AB3795" s="155">
        <f t="shared" si="644"/>
        <v>13.199824333333332</v>
      </c>
      <c r="AC3795" s="155">
        <f t="shared" si="652"/>
        <v>4.488619999999969</v>
      </c>
      <c r="AD3795" s="155">
        <f t="shared" si="645"/>
        <v>12.256544666666663</v>
      </c>
      <c r="AE3795" s="152">
        <f t="shared" si="653"/>
        <v>0</v>
      </c>
      <c r="AF3795" s="152"/>
      <c r="AG3795" s="156">
        <v>40775</v>
      </c>
      <c r="AH3795" s="159">
        <v>197.31083000000001</v>
      </c>
      <c r="AI3795" s="155">
        <f t="shared" si="646"/>
        <v>198.48565266666665</v>
      </c>
      <c r="AJ3795" s="158">
        <f t="shared" si="654"/>
        <v>2.2748979364183755E-2</v>
      </c>
      <c r="AK3795" s="155">
        <f t="shared" si="647"/>
        <v>6.1628843420954191E-2</v>
      </c>
      <c r="AL3795" s="158">
        <f t="shared" si="648"/>
        <v>6.1750280194055589E-2</v>
      </c>
    </row>
    <row r="3796" spans="18:38" ht="14.25" x14ac:dyDescent="0.2">
      <c r="R3796" s="152" t="s">
        <v>87</v>
      </c>
      <c r="S3796" s="152"/>
      <c r="T3796" s="152" t="s">
        <v>27</v>
      </c>
      <c r="U3796" s="165">
        <v>40776</v>
      </c>
      <c r="V3796" s="152">
        <v>340.20767000000001</v>
      </c>
      <c r="W3796" s="152">
        <v>328.91755999999998</v>
      </c>
      <c r="X3796" s="152">
        <v>344.21366999999998</v>
      </c>
      <c r="Y3796" s="154">
        <f t="shared" si="649"/>
        <v>15.296109999999999</v>
      </c>
      <c r="Z3796" s="154">
        <f t="shared" si="650"/>
        <v>4.0059999999999718</v>
      </c>
      <c r="AA3796" s="166">
        <f t="shared" si="651"/>
        <v>-11.290110000000027</v>
      </c>
      <c r="AB3796" s="155">
        <f t="shared" si="644"/>
        <v>13.258479666666664</v>
      </c>
      <c r="AC3796" s="155">
        <f t="shared" si="652"/>
        <v>11.290110000000027</v>
      </c>
      <c r="AD3796" s="155">
        <f t="shared" si="645"/>
        <v>12.190167333333331</v>
      </c>
      <c r="AE3796" s="152">
        <f t="shared" si="653"/>
        <v>0</v>
      </c>
      <c r="AF3796" s="152"/>
      <c r="AG3796" s="156">
        <v>40776</v>
      </c>
      <c r="AH3796" s="159">
        <v>193.38646</v>
      </c>
      <c r="AI3796" s="155">
        <f t="shared" si="646"/>
        <v>198.03688766666662</v>
      </c>
      <c r="AJ3796" s="158">
        <f t="shared" si="654"/>
        <v>5.8381077972056716E-2</v>
      </c>
      <c r="AK3796" s="155">
        <f t="shared" si="647"/>
        <v>6.143460574400262E-2</v>
      </c>
      <c r="AL3796" s="158">
        <f t="shared" si="648"/>
        <v>6.1555033897784127E-2</v>
      </c>
    </row>
    <row r="3797" spans="18:38" ht="14.25" x14ac:dyDescent="0.2">
      <c r="R3797" s="152" t="s">
        <v>87</v>
      </c>
      <c r="S3797" s="152"/>
      <c r="T3797" s="152" t="s">
        <v>27</v>
      </c>
      <c r="U3797" s="165">
        <v>40777</v>
      </c>
      <c r="V3797" s="152">
        <v>344.92453999999998</v>
      </c>
      <c r="W3797" s="152">
        <v>329.55119999999999</v>
      </c>
      <c r="X3797" s="152">
        <v>344.93324000000001</v>
      </c>
      <c r="Y3797" s="154">
        <f t="shared" si="649"/>
        <v>15.382040000000018</v>
      </c>
      <c r="Z3797" s="154">
        <f t="shared" si="650"/>
        <v>8.7000000000330147E-3</v>
      </c>
      <c r="AA3797" s="166">
        <f t="shared" si="651"/>
        <v>-15.373339999999985</v>
      </c>
      <c r="AB3797" s="155">
        <f t="shared" si="644"/>
        <v>13.323979</v>
      </c>
      <c r="AC3797" s="155">
        <f t="shared" si="652"/>
        <v>15.373339999999985</v>
      </c>
      <c r="AD3797" s="155">
        <f t="shared" si="645"/>
        <v>12.353870666666664</v>
      </c>
      <c r="AE3797" s="152">
        <f t="shared" si="653"/>
        <v>0</v>
      </c>
      <c r="AF3797" s="152"/>
      <c r="AG3797" s="156">
        <v>40777</v>
      </c>
      <c r="AH3797" s="159">
        <v>207.12092000000001</v>
      </c>
      <c r="AI3797" s="155">
        <f t="shared" si="646"/>
        <v>198.47110799999999</v>
      </c>
      <c r="AJ3797" s="158">
        <f t="shared" si="654"/>
        <v>7.4223984713856925E-2</v>
      </c>
      <c r="AK3797" s="155">
        <f t="shared" si="647"/>
        <v>6.2111976296233419E-2</v>
      </c>
      <c r="AL3797" s="158">
        <f t="shared" si="648"/>
        <v>6.2245184153789601E-2</v>
      </c>
    </row>
    <row r="3798" spans="18:38" ht="14.25" x14ac:dyDescent="0.2">
      <c r="R3798" s="152" t="s">
        <v>87</v>
      </c>
      <c r="S3798" s="152"/>
      <c r="T3798" s="152" t="s">
        <v>27</v>
      </c>
      <c r="U3798" s="165">
        <v>40778</v>
      </c>
      <c r="V3798" s="152">
        <v>339.81763999999998</v>
      </c>
      <c r="W3798" s="152">
        <v>323.12090999999998</v>
      </c>
      <c r="X3798" s="152">
        <v>339.90992999999997</v>
      </c>
      <c r="Y3798" s="154">
        <f t="shared" si="649"/>
        <v>16.789019999999994</v>
      </c>
      <c r="Z3798" s="154">
        <f t="shared" si="650"/>
        <v>9.2289999999991323E-2</v>
      </c>
      <c r="AA3798" s="166">
        <f t="shared" si="651"/>
        <v>-16.696730000000002</v>
      </c>
      <c r="AB3798" s="155">
        <f t="shared" si="644"/>
        <v>13.617969666666665</v>
      </c>
      <c r="AC3798" s="155">
        <f t="shared" si="652"/>
        <v>16.696730000000002</v>
      </c>
      <c r="AD3798" s="155">
        <f t="shared" si="645"/>
        <v>12.661304333333332</v>
      </c>
      <c r="AE3798" s="152">
        <f t="shared" si="653"/>
        <v>0</v>
      </c>
      <c r="AF3798" s="152"/>
      <c r="AG3798" s="156">
        <v>40778</v>
      </c>
      <c r="AH3798" s="159">
        <v>213.64403999999999</v>
      </c>
      <c r="AI3798" s="155">
        <f t="shared" si="646"/>
        <v>198.71138066666666</v>
      </c>
      <c r="AJ3798" s="158">
        <f t="shared" si="654"/>
        <v>7.815209822843644E-2</v>
      </c>
      <c r="AK3798" s="155">
        <f t="shared" si="647"/>
        <v>6.3510259780603456E-2</v>
      </c>
      <c r="AL3798" s="158">
        <f t="shared" si="648"/>
        <v>6.3717056823093352E-2</v>
      </c>
    </row>
    <row r="3799" spans="18:38" ht="14.25" x14ac:dyDescent="0.2">
      <c r="R3799" s="152" t="s">
        <v>87</v>
      </c>
      <c r="S3799" s="152"/>
      <c r="T3799" s="152" t="s">
        <v>27</v>
      </c>
      <c r="U3799" s="165">
        <v>40779</v>
      </c>
      <c r="V3799" s="152">
        <v>339.03640999999999</v>
      </c>
      <c r="W3799" s="152">
        <v>335.65251999999998</v>
      </c>
      <c r="X3799" s="152">
        <v>340.54084</v>
      </c>
      <c r="Y3799" s="154">
        <f t="shared" si="649"/>
        <v>4.8883200000000215</v>
      </c>
      <c r="Z3799" s="154">
        <f t="shared" si="650"/>
        <v>1.5044300000000135</v>
      </c>
      <c r="AA3799" s="166">
        <f t="shared" si="651"/>
        <v>-3.3838900000000081</v>
      </c>
      <c r="AB3799" s="155">
        <f t="shared" si="644"/>
        <v>13.396014333333333</v>
      </c>
      <c r="AC3799" s="155">
        <f t="shared" si="652"/>
        <v>3.3838900000000081</v>
      </c>
      <c r="AD3799" s="155">
        <f t="shared" si="645"/>
        <v>12.394506666666665</v>
      </c>
      <c r="AE3799" s="152">
        <f t="shared" si="653"/>
        <v>0</v>
      </c>
      <c r="AF3799" s="152"/>
      <c r="AG3799" s="156">
        <v>40779</v>
      </c>
      <c r="AH3799" s="159">
        <v>216.31704999999999</v>
      </c>
      <c r="AI3799" s="155">
        <f t="shared" si="646"/>
        <v>198.86368666666664</v>
      </c>
      <c r="AJ3799" s="158">
        <f t="shared" si="654"/>
        <v>1.5643195947799806E-2</v>
      </c>
      <c r="AK3799" s="155">
        <f t="shared" si="647"/>
        <v>6.2239029901083563E-2</v>
      </c>
      <c r="AL3799" s="158">
        <f t="shared" si="648"/>
        <v>6.2326646329564507E-2</v>
      </c>
    </row>
    <row r="3800" spans="18:38" ht="14.25" x14ac:dyDescent="0.2">
      <c r="R3800" s="152" t="s">
        <v>87</v>
      </c>
      <c r="S3800" s="152"/>
      <c r="T3800" s="152" t="s">
        <v>27</v>
      </c>
      <c r="U3800" s="165">
        <v>40780</v>
      </c>
      <c r="V3800" s="152">
        <v>338.70740000000001</v>
      </c>
      <c r="W3800" s="152">
        <v>325.66100999999998</v>
      </c>
      <c r="X3800" s="152">
        <v>341.84258</v>
      </c>
      <c r="Y3800" s="154">
        <f t="shared" si="649"/>
        <v>16.181570000000022</v>
      </c>
      <c r="Z3800" s="154">
        <f t="shared" si="650"/>
        <v>3.1351799999999912</v>
      </c>
      <c r="AA3800" s="166">
        <f t="shared" si="651"/>
        <v>-13.046390000000031</v>
      </c>
      <c r="AB3800" s="155">
        <f t="shared" si="644"/>
        <v>13.649504333333335</v>
      </c>
      <c r="AC3800" s="155">
        <f t="shared" si="652"/>
        <v>13.046390000000031</v>
      </c>
      <c r="AD3800" s="155">
        <f t="shared" si="645"/>
        <v>12.548445333333332</v>
      </c>
      <c r="AE3800" s="152">
        <f t="shared" si="653"/>
        <v>0</v>
      </c>
      <c r="AF3800" s="152"/>
      <c r="AG3800" s="156">
        <v>40780</v>
      </c>
      <c r="AH3800" s="159">
        <v>222.39389</v>
      </c>
      <c r="AI3800" s="155">
        <f t="shared" si="646"/>
        <v>199.23443366666663</v>
      </c>
      <c r="AJ3800" s="158">
        <f t="shared" si="654"/>
        <v>5.8663437201444839E-2</v>
      </c>
      <c r="AK3800" s="155">
        <f t="shared" si="647"/>
        <v>6.2864714793879048E-2</v>
      </c>
      <c r="AL3800" s="158">
        <f t="shared" si="648"/>
        <v>6.2983316198884434E-2</v>
      </c>
    </row>
    <row r="3801" spans="18:38" ht="14.25" x14ac:dyDescent="0.2">
      <c r="R3801" s="152" t="s">
        <v>87</v>
      </c>
      <c r="S3801" s="152"/>
      <c r="T3801" s="152" t="s">
        <v>27</v>
      </c>
      <c r="U3801" s="165">
        <v>40781</v>
      </c>
      <c r="V3801" s="152">
        <v>342.97205000000002</v>
      </c>
      <c r="W3801" s="152">
        <v>329.42273999999998</v>
      </c>
      <c r="X3801" s="152">
        <v>343.17376999999999</v>
      </c>
      <c r="Y3801" s="154">
        <f t="shared" si="649"/>
        <v>13.751030000000014</v>
      </c>
      <c r="Z3801" s="154">
        <f t="shared" si="650"/>
        <v>0.20171999999996615</v>
      </c>
      <c r="AA3801" s="166">
        <f t="shared" si="651"/>
        <v>-13.549310000000048</v>
      </c>
      <c r="AB3801" s="155">
        <f t="shared" si="644"/>
        <v>13.715769000000002</v>
      </c>
      <c r="AC3801" s="155">
        <f t="shared" si="652"/>
        <v>13.549310000000048</v>
      </c>
      <c r="AD3801" s="155">
        <f t="shared" si="645"/>
        <v>12.644764333333335</v>
      </c>
      <c r="AE3801" s="152">
        <f t="shared" si="653"/>
        <v>0</v>
      </c>
      <c r="AF3801" s="152"/>
      <c r="AG3801" s="156">
        <v>40781</v>
      </c>
      <c r="AH3801" s="159">
        <v>220.62914999999998</v>
      </c>
      <c r="AI3801" s="155">
        <f t="shared" si="646"/>
        <v>199.39907066666666</v>
      </c>
      <c r="AJ3801" s="158">
        <f t="shared" si="654"/>
        <v>6.1412147941466703E-2</v>
      </c>
      <c r="AK3801" s="155">
        <f t="shared" si="647"/>
        <v>6.3264400788648978E-2</v>
      </c>
      <c r="AL3801" s="158">
        <f t="shared" si="648"/>
        <v>6.3414359410287599E-2</v>
      </c>
    </row>
    <row r="3802" spans="18:38" ht="14.25" x14ac:dyDescent="0.2">
      <c r="R3802" s="152" t="s">
        <v>87</v>
      </c>
      <c r="S3802" s="152"/>
      <c r="T3802" s="152" t="s">
        <v>27</v>
      </c>
      <c r="U3802" s="165">
        <v>40782</v>
      </c>
      <c r="V3802" s="152">
        <v>343.17962999999997</v>
      </c>
      <c r="W3802" s="152">
        <v>337.34559999999999</v>
      </c>
      <c r="X3802" s="152">
        <v>343.46575000000001</v>
      </c>
      <c r="Y3802" s="154">
        <f t="shared" si="649"/>
        <v>6.1201500000000237</v>
      </c>
      <c r="Z3802" s="154">
        <f t="shared" si="650"/>
        <v>0.28612000000003945</v>
      </c>
      <c r="AA3802" s="166">
        <f t="shared" si="651"/>
        <v>-5.8340299999999843</v>
      </c>
      <c r="AB3802" s="155">
        <f t="shared" si="644"/>
        <v>13.695145000000002</v>
      </c>
      <c r="AC3802" s="155">
        <f t="shared" si="652"/>
        <v>5.8340299999999843</v>
      </c>
      <c r="AD3802" s="155">
        <f t="shared" si="645"/>
        <v>12.620597666666667</v>
      </c>
      <c r="AE3802" s="152">
        <f t="shared" si="653"/>
        <v>0</v>
      </c>
      <c r="AF3802" s="152"/>
      <c r="AG3802" s="156">
        <v>40782</v>
      </c>
      <c r="AH3802" s="159">
        <v>205.05966000000001</v>
      </c>
      <c r="AI3802" s="155">
        <f t="shared" si="646"/>
        <v>199.43359699999999</v>
      </c>
      <c r="AJ3802" s="158">
        <f t="shared" si="654"/>
        <v>2.8450403165595731E-2</v>
      </c>
      <c r="AK3802" s="155">
        <f t="shared" si="647"/>
        <v>6.3141136021786975E-2</v>
      </c>
      <c r="AL3802" s="158">
        <f t="shared" si="648"/>
        <v>6.3282204485669818E-2</v>
      </c>
    </row>
    <row r="3803" spans="18:38" ht="14.25" x14ac:dyDescent="0.2">
      <c r="R3803" s="152" t="s">
        <v>87</v>
      </c>
      <c r="S3803" s="152"/>
      <c r="T3803" s="152" t="s">
        <v>27</v>
      </c>
      <c r="U3803" s="165">
        <v>40783</v>
      </c>
      <c r="V3803" s="152">
        <v>343.85635000000002</v>
      </c>
      <c r="W3803" s="152">
        <v>340.60843</v>
      </c>
      <c r="X3803" s="152">
        <v>345.78696000000002</v>
      </c>
      <c r="Y3803" s="154">
        <f t="shared" si="649"/>
        <v>5.1785300000000234</v>
      </c>
      <c r="Z3803" s="154">
        <f t="shared" si="650"/>
        <v>1.9306100000000015</v>
      </c>
      <c r="AA3803" s="166">
        <f t="shared" si="651"/>
        <v>-3.2479200000000219</v>
      </c>
      <c r="AB3803" s="155">
        <f t="shared" si="644"/>
        <v>13.624965666666668</v>
      </c>
      <c r="AC3803" s="155">
        <f t="shared" si="652"/>
        <v>3.2479200000000219</v>
      </c>
      <c r="AD3803" s="155">
        <f t="shared" si="645"/>
        <v>12.513811</v>
      </c>
      <c r="AE3803" s="152">
        <f t="shared" si="653"/>
        <v>0</v>
      </c>
      <c r="AF3803" s="152"/>
      <c r="AG3803" s="156">
        <v>40783</v>
      </c>
      <c r="AH3803" s="159">
        <v>210.71158</v>
      </c>
      <c r="AI3803" s="155">
        <f t="shared" si="646"/>
        <v>200.03523099999998</v>
      </c>
      <c r="AJ3803" s="158">
        <f t="shared" si="654"/>
        <v>1.541405555404227E-2</v>
      </c>
      <c r="AK3803" s="155">
        <f t="shared" si="647"/>
        <v>6.2538734151045369E-2</v>
      </c>
      <c r="AL3803" s="158">
        <f t="shared" si="648"/>
        <v>6.2558035089328848E-2</v>
      </c>
    </row>
    <row r="3804" spans="18:38" ht="14.25" x14ac:dyDescent="0.2">
      <c r="R3804" s="152" t="s">
        <v>87</v>
      </c>
      <c r="S3804" s="152"/>
      <c r="T3804" s="152" t="s">
        <v>27</v>
      </c>
      <c r="U3804" s="165">
        <v>40784</v>
      </c>
      <c r="V3804" s="152">
        <v>345.00409999999999</v>
      </c>
      <c r="W3804" s="152">
        <v>336.00729000000001</v>
      </c>
      <c r="X3804" s="152">
        <v>345.16383000000002</v>
      </c>
      <c r="Y3804" s="154">
        <f t="shared" si="649"/>
        <v>9.1565400000000068</v>
      </c>
      <c r="Z3804" s="154">
        <f t="shared" si="650"/>
        <v>0.15973000000002457</v>
      </c>
      <c r="AA3804" s="166">
        <f t="shared" si="651"/>
        <v>-8.9968099999999822</v>
      </c>
      <c r="AB3804" s="155">
        <f t="shared" si="644"/>
        <v>13.238858</v>
      </c>
      <c r="AC3804" s="155">
        <f t="shared" si="652"/>
        <v>8.9968099999999822</v>
      </c>
      <c r="AD3804" s="155">
        <f t="shared" si="645"/>
        <v>12.279719999999999</v>
      </c>
      <c r="AE3804" s="152">
        <f t="shared" si="653"/>
        <v>0</v>
      </c>
      <c r="AF3804" s="152"/>
      <c r="AG3804" s="156">
        <v>40784</v>
      </c>
      <c r="AH3804" s="159">
        <v>220.9879</v>
      </c>
      <c r="AI3804" s="155">
        <f t="shared" si="646"/>
        <v>201.36685133333333</v>
      </c>
      <c r="AJ3804" s="158">
        <f t="shared" si="654"/>
        <v>4.0711776527131045E-2</v>
      </c>
      <c r="AK3804" s="155">
        <f t="shared" si="647"/>
        <v>6.0946242104541803E-2</v>
      </c>
      <c r="AL3804" s="158">
        <f t="shared" si="648"/>
        <v>6.0981834491083749E-2</v>
      </c>
    </row>
    <row r="3805" spans="18:38" ht="14.25" x14ac:dyDescent="0.2">
      <c r="R3805" s="152" t="s">
        <v>87</v>
      </c>
      <c r="S3805" s="152"/>
      <c r="T3805" s="152" t="s">
        <v>27</v>
      </c>
      <c r="U3805" s="165">
        <v>40785</v>
      </c>
      <c r="V3805" s="152">
        <v>341.39449999999999</v>
      </c>
      <c r="W3805" s="152">
        <v>328.79583000000002</v>
      </c>
      <c r="X3805" s="152">
        <v>341.34714000000002</v>
      </c>
      <c r="Y3805" s="154">
        <f t="shared" si="649"/>
        <v>12.551310000000001</v>
      </c>
      <c r="Z3805" s="154">
        <f t="shared" si="650"/>
        <v>-4.7359999999969205E-2</v>
      </c>
      <c r="AA3805" s="166">
        <f t="shared" si="651"/>
        <v>-12.59866999999997</v>
      </c>
      <c r="AB3805" s="155">
        <f t="shared" si="644"/>
        <v>13.183030666666667</v>
      </c>
      <c r="AC3805" s="155">
        <f t="shared" si="652"/>
        <v>12.59866999999997</v>
      </c>
      <c r="AD3805" s="155">
        <f t="shared" si="645"/>
        <v>12.264321333333331</v>
      </c>
      <c r="AE3805" s="152">
        <f t="shared" si="653"/>
        <v>0</v>
      </c>
      <c r="AF3805" s="152"/>
      <c r="AG3805" s="156">
        <v>40785</v>
      </c>
      <c r="AH3805" s="159">
        <v>232.38067000000004</v>
      </c>
      <c r="AI3805" s="155">
        <f t="shared" si="646"/>
        <v>203.25863033333334</v>
      </c>
      <c r="AJ3805" s="158">
        <f t="shared" si="654"/>
        <v>5.4215653995661375E-2</v>
      </c>
      <c r="AK3805" s="155">
        <f t="shared" si="647"/>
        <v>6.0274577150591445E-2</v>
      </c>
      <c r="AL3805" s="158">
        <f t="shared" si="648"/>
        <v>6.0338502297395673E-2</v>
      </c>
    </row>
    <row r="3806" spans="18:38" ht="14.25" x14ac:dyDescent="0.2">
      <c r="R3806" s="152" t="s">
        <v>87</v>
      </c>
      <c r="S3806" s="152"/>
      <c r="T3806" s="152" t="s">
        <v>27</v>
      </c>
      <c r="U3806" s="165">
        <v>40786</v>
      </c>
      <c r="V3806" s="152">
        <v>338.26357000000002</v>
      </c>
      <c r="W3806" s="152">
        <v>323.01862</v>
      </c>
      <c r="X3806" s="152">
        <v>339.59041000000002</v>
      </c>
      <c r="Y3806" s="154">
        <f t="shared" si="649"/>
        <v>16.571790000000021</v>
      </c>
      <c r="Z3806" s="154">
        <f t="shared" si="650"/>
        <v>1.3268400000000042</v>
      </c>
      <c r="AA3806" s="166">
        <f t="shared" si="651"/>
        <v>-15.244950000000017</v>
      </c>
      <c r="AB3806" s="155">
        <f t="shared" ref="AB3806:AB3869" si="655">AVERAGE(Y3777:Y3806)</f>
        <v>13.521183000000001</v>
      </c>
      <c r="AC3806" s="155">
        <f t="shared" si="652"/>
        <v>15.244950000000017</v>
      </c>
      <c r="AD3806" s="155">
        <f t="shared" ref="AD3806:AD3869" si="656">AVERAGE(AC3777:AC3806)</f>
        <v>12.596799333333331</v>
      </c>
      <c r="AE3806" s="152">
        <f t="shared" si="653"/>
        <v>0</v>
      </c>
      <c r="AF3806" s="152"/>
      <c r="AG3806" s="156">
        <v>40786</v>
      </c>
      <c r="AH3806" s="159">
        <v>234.12103999999999</v>
      </c>
      <c r="AI3806" s="155">
        <f t="shared" ref="AI3806:AI3869" si="657">AVERAGE(AH3777:AH3806)</f>
        <v>204.81178833333337</v>
      </c>
      <c r="AJ3806" s="158">
        <f t="shared" si="654"/>
        <v>6.511567691652155E-2</v>
      </c>
      <c r="AK3806" s="155">
        <f t="shared" ref="AK3806:AK3869" si="658">AVERAGE(AJ3777:AJ3806)</f>
        <v>6.1508233792202181E-2</v>
      </c>
      <c r="AL3806" s="158">
        <f t="shared" ref="AL3806:AL3869" si="659">AD3806/AI3806</f>
        <v>6.1504269045451164E-2</v>
      </c>
    </row>
    <row r="3807" spans="18:38" ht="14.25" x14ac:dyDescent="0.2">
      <c r="R3807" s="152" t="s">
        <v>87</v>
      </c>
      <c r="S3807" s="152"/>
      <c r="T3807" s="152" t="s">
        <v>27</v>
      </c>
      <c r="U3807" s="165">
        <v>40787</v>
      </c>
      <c r="V3807" s="152">
        <v>340.65755999999999</v>
      </c>
      <c r="W3807" s="152">
        <v>334.18193000000002</v>
      </c>
      <c r="X3807" s="152">
        <v>341.21508999999998</v>
      </c>
      <c r="Y3807" s="154">
        <f t="shared" si="649"/>
        <v>7.0331599999999526</v>
      </c>
      <c r="Z3807" s="154">
        <f t="shared" si="650"/>
        <v>0.55752999999998565</v>
      </c>
      <c r="AA3807" s="166">
        <f t="shared" si="651"/>
        <v>-6.4756299999999669</v>
      </c>
      <c r="AB3807" s="155">
        <f t="shared" si="655"/>
        <v>13.417682999999998</v>
      </c>
      <c r="AC3807" s="155">
        <f t="shared" si="652"/>
        <v>6.4756299999999669</v>
      </c>
      <c r="AD3807" s="155">
        <f t="shared" si="656"/>
        <v>12.508099333333329</v>
      </c>
      <c r="AE3807" s="152">
        <f t="shared" si="653"/>
        <v>0</v>
      </c>
      <c r="AF3807" s="152"/>
      <c r="AG3807" s="156">
        <v>40787</v>
      </c>
      <c r="AH3807" s="159">
        <v>227.49879999999999</v>
      </c>
      <c r="AI3807" s="155">
        <f t="shared" si="657"/>
        <v>205.66831866666669</v>
      </c>
      <c r="AJ3807" s="158">
        <f t="shared" si="654"/>
        <v>2.8464457834502719E-2</v>
      </c>
      <c r="AK3807" s="155">
        <f t="shared" si="658"/>
        <v>6.0947881700331046E-2</v>
      </c>
      <c r="AL3807" s="158">
        <f t="shared" si="659"/>
        <v>6.081685022964383E-2</v>
      </c>
    </row>
    <row r="3808" spans="18:38" ht="14.25" x14ac:dyDescent="0.2">
      <c r="R3808" s="152" t="s">
        <v>87</v>
      </c>
      <c r="S3808" s="152"/>
      <c r="T3808" s="152" t="s">
        <v>27</v>
      </c>
      <c r="U3808" s="165">
        <v>40788</v>
      </c>
      <c r="V3808" s="152">
        <v>338.28834999999998</v>
      </c>
      <c r="W3808" s="152">
        <v>327.10698000000002</v>
      </c>
      <c r="X3808" s="152">
        <v>338.38573000000002</v>
      </c>
      <c r="Y3808" s="154">
        <f t="shared" si="649"/>
        <v>11.278750000000002</v>
      </c>
      <c r="Z3808" s="154">
        <f t="shared" si="650"/>
        <v>9.7380000000043765E-2</v>
      </c>
      <c r="AA3808" s="166">
        <f t="shared" si="651"/>
        <v>-11.181369999999959</v>
      </c>
      <c r="AB3808" s="155">
        <f t="shared" si="655"/>
        <v>13.420956333333331</v>
      </c>
      <c r="AC3808" s="155">
        <f t="shared" si="652"/>
        <v>11.181369999999959</v>
      </c>
      <c r="AD3808" s="155">
        <f t="shared" si="656"/>
        <v>12.522467666666662</v>
      </c>
      <c r="AE3808" s="152">
        <f t="shared" si="653"/>
        <v>0</v>
      </c>
      <c r="AF3808" s="152"/>
      <c r="AG3808" s="156">
        <v>40788</v>
      </c>
      <c r="AH3808" s="159">
        <v>223.38238000000001</v>
      </c>
      <c r="AI3808" s="155">
        <f t="shared" si="657"/>
        <v>207.09347233333338</v>
      </c>
      <c r="AJ3808" s="158">
        <f t="shared" si="654"/>
        <v>5.0054843179663314E-2</v>
      </c>
      <c r="AK3808" s="155">
        <f t="shared" si="658"/>
        <v>6.0632495478386388E-2</v>
      </c>
      <c r="AL3808" s="158">
        <f t="shared" si="659"/>
        <v>6.0467708255481645E-2</v>
      </c>
    </row>
    <row r="3809" spans="18:38" ht="14.25" x14ac:dyDescent="0.2">
      <c r="R3809" s="152" t="s">
        <v>87</v>
      </c>
      <c r="S3809" s="152"/>
      <c r="T3809" s="152" t="s">
        <v>27</v>
      </c>
      <c r="U3809" s="165">
        <v>40789</v>
      </c>
      <c r="V3809" s="152">
        <v>337.54825</v>
      </c>
      <c r="W3809" s="152">
        <v>336.36597999999998</v>
      </c>
      <c r="X3809" s="152">
        <v>343.23727000000002</v>
      </c>
      <c r="Y3809" s="154">
        <f t="shared" si="649"/>
        <v>6.8712900000000445</v>
      </c>
      <c r="Z3809" s="154">
        <f t="shared" si="650"/>
        <v>5.6890200000000277</v>
      </c>
      <c r="AA3809" s="166">
        <f t="shared" si="651"/>
        <v>-1.1822700000000168</v>
      </c>
      <c r="AB3809" s="155">
        <f t="shared" si="655"/>
        <v>13.314805666666667</v>
      </c>
      <c r="AC3809" s="155">
        <f t="shared" si="652"/>
        <v>1.1822700000000168</v>
      </c>
      <c r="AD3809" s="155">
        <f t="shared" si="656"/>
        <v>12.287294666666662</v>
      </c>
      <c r="AE3809" s="152">
        <f t="shared" si="653"/>
        <v>0</v>
      </c>
      <c r="AF3809" s="152"/>
      <c r="AG3809" s="156">
        <v>40789</v>
      </c>
      <c r="AH3809" s="159">
        <v>223.55346000000003</v>
      </c>
      <c r="AI3809" s="155">
        <f t="shared" si="657"/>
        <v>208.17096000000004</v>
      </c>
      <c r="AJ3809" s="158">
        <f t="shared" si="654"/>
        <v>5.2885336688594155E-3</v>
      </c>
      <c r="AK3809" s="155">
        <f t="shared" si="658"/>
        <v>5.9372898116404164E-2</v>
      </c>
      <c r="AL3809" s="158">
        <f t="shared" si="659"/>
        <v>5.9025018026849951E-2</v>
      </c>
    </row>
    <row r="3810" spans="18:38" ht="14.25" x14ac:dyDescent="0.2">
      <c r="R3810" s="152" t="s">
        <v>87</v>
      </c>
      <c r="S3810" s="152"/>
      <c r="T3810" s="152" t="s">
        <v>27</v>
      </c>
      <c r="U3810" s="165">
        <v>40790</v>
      </c>
      <c r="V3810" s="152">
        <v>343.49090999999999</v>
      </c>
      <c r="W3810" s="152">
        <v>340.54930999999999</v>
      </c>
      <c r="X3810" s="152">
        <v>345.06072999999998</v>
      </c>
      <c r="Y3810" s="154">
        <f t="shared" si="649"/>
        <v>4.5114199999999869</v>
      </c>
      <c r="Z3810" s="154">
        <f t="shared" si="650"/>
        <v>1.5698199999999929</v>
      </c>
      <c r="AA3810" s="166">
        <f t="shared" si="651"/>
        <v>-2.941599999999994</v>
      </c>
      <c r="AB3810" s="155">
        <f t="shared" si="655"/>
        <v>13.042709666666665</v>
      </c>
      <c r="AC3810" s="155">
        <f t="shared" si="652"/>
        <v>2.941599999999994</v>
      </c>
      <c r="AD3810" s="155">
        <f t="shared" si="656"/>
        <v>12.020257333333328</v>
      </c>
      <c r="AE3810" s="152">
        <f t="shared" si="653"/>
        <v>0</v>
      </c>
      <c r="AF3810" s="152"/>
      <c r="AG3810" s="156">
        <v>40790</v>
      </c>
      <c r="AH3810" s="159">
        <v>223.01864</v>
      </c>
      <c r="AI3810" s="155">
        <f t="shared" si="657"/>
        <v>209.02944400000004</v>
      </c>
      <c r="AJ3810" s="158">
        <f t="shared" si="654"/>
        <v>1.3189928877693784E-2</v>
      </c>
      <c r="AK3810" s="155">
        <f t="shared" si="658"/>
        <v>5.7961791645364379E-2</v>
      </c>
      <c r="AL3810" s="158">
        <f t="shared" si="659"/>
        <v>5.7505091643133902E-2</v>
      </c>
    </row>
    <row r="3811" spans="18:38" ht="14.25" x14ac:dyDescent="0.2">
      <c r="R3811" s="152" t="s">
        <v>87</v>
      </c>
      <c r="S3811" s="152"/>
      <c r="T3811" s="152" t="s">
        <v>27</v>
      </c>
      <c r="U3811" s="165">
        <v>40791</v>
      </c>
      <c r="V3811" s="152">
        <v>344.57668999999999</v>
      </c>
      <c r="W3811" s="152">
        <v>328.10899999999998</v>
      </c>
      <c r="X3811" s="152">
        <v>343.49628000000001</v>
      </c>
      <c r="Y3811" s="154">
        <f t="shared" si="649"/>
        <v>15.387280000000032</v>
      </c>
      <c r="Z3811" s="154">
        <f t="shared" si="650"/>
        <v>-1.0804099999999721</v>
      </c>
      <c r="AA3811" s="166">
        <f t="shared" si="651"/>
        <v>-16.467690000000005</v>
      </c>
      <c r="AB3811" s="155">
        <f t="shared" si="655"/>
        <v>13.141070333333335</v>
      </c>
      <c r="AC3811" s="155">
        <f t="shared" si="652"/>
        <v>16.467690000000005</v>
      </c>
      <c r="AD3811" s="155">
        <f t="shared" si="656"/>
        <v>12.173495999999997</v>
      </c>
      <c r="AE3811" s="152">
        <f t="shared" si="653"/>
        <v>0</v>
      </c>
      <c r="AF3811" s="152"/>
      <c r="AG3811" s="156">
        <v>40791</v>
      </c>
      <c r="AH3811" s="159">
        <v>228.90731000000002</v>
      </c>
      <c r="AI3811" s="155">
        <f t="shared" si="657"/>
        <v>210.61772300000001</v>
      </c>
      <c r="AJ3811" s="158">
        <f t="shared" si="654"/>
        <v>7.1940428638998036E-2</v>
      </c>
      <c r="AK3811" s="155">
        <f t="shared" si="658"/>
        <v>5.8176827629842422E-2</v>
      </c>
      <c r="AL3811" s="158">
        <f t="shared" si="659"/>
        <v>5.7799010579940586E-2</v>
      </c>
    </row>
    <row r="3812" spans="18:38" ht="14.25" x14ac:dyDescent="0.2">
      <c r="R3812" s="152" t="s">
        <v>87</v>
      </c>
      <c r="S3812" s="152"/>
      <c r="T3812" s="152" t="s">
        <v>27</v>
      </c>
      <c r="U3812" s="165">
        <v>40792</v>
      </c>
      <c r="V3812" s="152">
        <v>341.32907999999998</v>
      </c>
      <c r="W3812" s="152">
        <v>331.24819000000002</v>
      </c>
      <c r="X3812" s="152">
        <v>342.00369999999998</v>
      </c>
      <c r="Y3812" s="154">
        <f t="shared" si="649"/>
        <v>10.755509999999958</v>
      </c>
      <c r="Z3812" s="154">
        <f t="shared" si="650"/>
        <v>0.67462000000000444</v>
      </c>
      <c r="AA3812" s="166">
        <f t="shared" si="651"/>
        <v>-10.080889999999954</v>
      </c>
      <c r="AB3812" s="155">
        <f t="shared" si="655"/>
        <v>13.15086</v>
      </c>
      <c r="AC3812" s="155">
        <f t="shared" si="652"/>
        <v>10.080889999999954</v>
      </c>
      <c r="AD3812" s="155">
        <f t="shared" si="656"/>
        <v>12.213714666666663</v>
      </c>
      <c r="AE3812" s="152">
        <f t="shared" si="653"/>
        <v>0</v>
      </c>
      <c r="AF3812" s="152"/>
      <c r="AG3812" s="156">
        <v>40792</v>
      </c>
      <c r="AH3812" s="159">
        <v>215.16716</v>
      </c>
      <c r="AI3812" s="155">
        <f t="shared" si="657"/>
        <v>211.79648000000003</v>
      </c>
      <c r="AJ3812" s="158">
        <f t="shared" si="654"/>
        <v>4.6851434019949671E-2</v>
      </c>
      <c r="AK3812" s="155">
        <f t="shared" si="658"/>
        <v>5.8093360345554484E-2</v>
      </c>
      <c r="AL3812" s="158">
        <f t="shared" si="659"/>
        <v>5.7667222168501862E-2</v>
      </c>
    </row>
    <row r="3813" spans="18:38" ht="14.25" x14ac:dyDescent="0.2">
      <c r="R3813" s="152" t="s">
        <v>87</v>
      </c>
      <c r="S3813" s="152"/>
      <c r="T3813" s="152" t="s">
        <v>27</v>
      </c>
      <c r="U3813" s="165">
        <v>40793</v>
      </c>
      <c r="V3813" s="152">
        <v>343.52553999999998</v>
      </c>
      <c r="W3813" s="152">
        <v>328.99569000000002</v>
      </c>
      <c r="X3813" s="152">
        <v>343.86934000000002</v>
      </c>
      <c r="Y3813" s="154">
        <f t="shared" si="649"/>
        <v>14.873649999999998</v>
      </c>
      <c r="Z3813" s="154">
        <f t="shared" si="650"/>
        <v>0.34380000000004429</v>
      </c>
      <c r="AA3813" s="166">
        <f t="shared" si="651"/>
        <v>-14.529849999999954</v>
      </c>
      <c r="AB3813" s="155">
        <f t="shared" si="655"/>
        <v>13.113817666666668</v>
      </c>
      <c r="AC3813" s="155">
        <f t="shared" si="652"/>
        <v>14.529849999999954</v>
      </c>
      <c r="AD3813" s="155">
        <f t="shared" si="656"/>
        <v>12.152167999999994</v>
      </c>
      <c r="AE3813" s="152">
        <f t="shared" si="653"/>
        <v>0</v>
      </c>
      <c r="AF3813" s="152"/>
      <c r="AG3813" s="156">
        <v>40793</v>
      </c>
      <c r="AH3813" s="159">
        <v>191.73043999999996</v>
      </c>
      <c r="AI3813" s="155">
        <f t="shared" si="657"/>
        <v>211.55705400000002</v>
      </c>
      <c r="AJ3813" s="158">
        <f t="shared" si="654"/>
        <v>7.5782697833478907E-2</v>
      </c>
      <c r="AK3813" s="155">
        <f t="shared" si="658"/>
        <v>5.7875163091218207E-2</v>
      </c>
      <c r="AL3813" s="158">
        <f t="shared" si="659"/>
        <v>5.7441563730604765E-2</v>
      </c>
    </row>
    <row r="3814" spans="18:38" ht="14.25" x14ac:dyDescent="0.2">
      <c r="R3814" s="152" t="s">
        <v>87</v>
      </c>
      <c r="S3814" s="152"/>
      <c r="T3814" s="152" t="s">
        <v>27</v>
      </c>
      <c r="U3814" s="165">
        <v>40794</v>
      </c>
      <c r="V3814" s="152">
        <v>336.66793000000001</v>
      </c>
      <c r="W3814" s="152">
        <v>327.28791999999999</v>
      </c>
      <c r="X3814" s="152">
        <v>341.87849999999997</v>
      </c>
      <c r="Y3814" s="154">
        <f t="shared" si="649"/>
        <v>14.590579999999989</v>
      </c>
      <c r="Z3814" s="154">
        <f t="shared" si="650"/>
        <v>5.2105699999999615</v>
      </c>
      <c r="AA3814" s="166">
        <f t="shared" si="651"/>
        <v>-9.380010000000027</v>
      </c>
      <c r="AB3814" s="155">
        <f t="shared" si="655"/>
        <v>13.029707</v>
      </c>
      <c r="AC3814" s="155">
        <f t="shared" si="652"/>
        <v>9.380010000000027</v>
      </c>
      <c r="AD3814" s="155">
        <f t="shared" si="656"/>
        <v>11.886321999999996</v>
      </c>
      <c r="AE3814" s="152">
        <f t="shared" si="653"/>
        <v>0</v>
      </c>
      <c r="AF3814" s="152"/>
      <c r="AG3814" s="156">
        <v>40794</v>
      </c>
      <c r="AH3814" s="159">
        <v>182.62916000000001</v>
      </c>
      <c r="AI3814" s="155">
        <f t="shared" si="657"/>
        <v>211.35739600000002</v>
      </c>
      <c r="AJ3814" s="158">
        <f t="shared" si="654"/>
        <v>5.1360965576362647E-2</v>
      </c>
      <c r="AK3814" s="155">
        <f t="shared" si="658"/>
        <v>5.6520095426551752E-2</v>
      </c>
      <c r="AL3814" s="158">
        <f t="shared" si="659"/>
        <v>5.6238022538846924E-2</v>
      </c>
    </row>
    <row r="3815" spans="18:38" ht="14.25" x14ac:dyDescent="0.2">
      <c r="R3815" s="152" t="s">
        <v>87</v>
      </c>
      <c r="S3815" s="152"/>
      <c r="T3815" s="152" t="s">
        <v>27</v>
      </c>
      <c r="U3815" s="165">
        <v>40795</v>
      </c>
      <c r="V3815" s="152">
        <v>342.94502999999997</v>
      </c>
      <c r="W3815" s="152">
        <v>331.19155999999998</v>
      </c>
      <c r="X3815" s="152">
        <v>343.63274000000001</v>
      </c>
      <c r="Y3815" s="154">
        <f t="shared" si="649"/>
        <v>12.441180000000031</v>
      </c>
      <c r="Z3815" s="154">
        <f t="shared" si="650"/>
        <v>0.68771000000003824</v>
      </c>
      <c r="AA3815" s="166">
        <f t="shared" si="651"/>
        <v>-11.753469999999993</v>
      </c>
      <c r="AB3815" s="155">
        <f t="shared" si="655"/>
        <v>12.979147333333335</v>
      </c>
      <c r="AC3815" s="155">
        <f t="shared" si="652"/>
        <v>11.753469999999993</v>
      </c>
      <c r="AD3815" s="155">
        <f t="shared" si="656"/>
        <v>11.814350666666662</v>
      </c>
      <c r="AE3815" s="152">
        <f t="shared" si="653"/>
        <v>0</v>
      </c>
      <c r="AF3815" s="152"/>
      <c r="AG3815" s="156">
        <v>40795</v>
      </c>
      <c r="AH3815" s="159">
        <v>178.81630999999999</v>
      </c>
      <c r="AI3815" s="155">
        <f t="shared" si="657"/>
        <v>210.89014100000003</v>
      </c>
      <c r="AJ3815" s="158">
        <f t="shared" si="654"/>
        <v>6.5729295051441303E-2</v>
      </c>
      <c r="AK3815" s="155">
        <f t="shared" si="658"/>
        <v>5.6306134194961256E-2</v>
      </c>
      <c r="AL3815" s="158">
        <f t="shared" si="659"/>
        <v>5.6021351262061418E-2</v>
      </c>
    </row>
    <row r="3816" spans="18:38" ht="14.25" x14ac:dyDescent="0.2">
      <c r="R3816" s="152" t="s">
        <v>87</v>
      </c>
      <c r="S3816" s="152"/>
      <c r="T3816" s="152" t="s">
        <v>27</v>
      </c>
      <c r="U3816" s="165">
        <v>40796</v>
      </c>
      <c r="V3816" s="152">
        <v>339.13628</v>
      </c>
      <c r="W3816" s="152">
        <v>336.93612999999999</v>
      </c>
      <c r="X3816" s="152">
        <v>343.49932999999999</v>
      </c>
      <c r="Y3816" s="154">
        <f t="shared" si="649"/>
        <v>6.5631999999999948</v>
      </c>
      <c r="Z3816" s="154">
        <f t="shared" si="650"/>
        <v>4.363049999999987</v>
      </c>
      <c r="AA3816" s="166">
        <f t="shared" si="651"/>
        <v>-2.2001500000000078</v>
      </c>
      <c r="AB3816" s="155">
        <f t="shared" si="655"/>
        <v>12.795252000000001</v>
      </c>
      <c r="AC3816" s="155">
        <f t="shared" si="652"/>
        <v>2.2001500000000078</v>
      </c>
      <c r="AD3816" s="155">
        <f t="shared" si="656"/>
        <v>11.49094433333333</v>
      </c>
      <c r="AE3816" s="152">
        <f t="shared" si="653"/>
        <v>0</v>
      </c>
      <c r="AF3816" s="152"/>
      <c r="AG3816" s="156">
        <v>40796</v>
      </c>
      <c r="AH3816" s="159">
        <v>154.72671</v>
      </c>
      <c r="AI3816" s="155">
        <f t="shared" si="657"/>
        <v>209.15785400000001</v>
      </c>
      <c r="AJ3816" s="158">
        <f t="shared" si="654"/>
        <v>1.4219587555374297E-2</v>
      </c>
      <c r="AK3816" s="155">
        <f t="shared" si="658"/>
        <v>5.4860654313434218E-2</v>
      </c>
      <c r="AL3816" s="158">
        <f t="shared" si="659"/>
        <v>5.4939100366431036E-2</v>
      </c>
    </row>
    <row r="3817" spans="18:38" ht="14.25" x14ac:dyDescent="0.2">
      <c r="R3817" s="152" t="s">
        <v>87</v>
      </c>
      <c r="S3817" s="152"/>
      <c r="T3817" s="152" t="s">
        <v>27</v>
      </c>
      <c r="U3817" s="165">
        <v>40797</v>
      </c>
      <c r="V3817" s="152">
        <v>344.22419000000002</v>
      </c>
      <c r="W3817" s="152">
        <v>344.59431000000001</v>
      </c>
      <c r="X3817" s="152">
        <v>347.15001000000001</v>
      </c>
      <c r="Y3817" s="154">
        <f t="shared" si="649"/>
        <v>2.5557000000000016</v>
      </c>
      <c r="Z3817" s="154">
        <f t="shared" si="650"/>
        <v>2.9258199999999874</v>
      </c>
      <c r="AA3817" s="166">
        <f t="shared" si="651"/>
        <v>0.37011999999998579</v>
      </c>
      <c r="AB3817" s="155">
        <f t="shared" si="655"/>
        <v>12.330015333333334</v>
      </c>
      <c r="AC3817" s="155">
        <f t="shared" si="652"/>
        <v>0</v>
      </c>
      <c r="AD3817" s="155">
        <f t="shared" si="656"/>
        <v>10.928711999999996</v>
      </c>
      <c r="AE3817" s="152">
        <f t="shared" si="653"/>
        <v>0</v>
      </c>
      <c r="AF3817" s="152"/>
      <c r="AG3817" s="156">
        <v>40797</v>
      </c>
      <c r="AH3817" s="159">
        <v>172.33059</v>
      </c>
      <c r="AI3817" s="155">
        <f t="shared" si="657"/>
        <v>207.82727600000001</v>
      </c>
      <c r="AJ3817" s="158">
        <f t="shared" si="654"/>
        <v>0</v>
      </c>
      <c r="AK3817" s="155">
        <f t="shared" si="658"/>
        <v>5.221171289227014E-2</v>
      </c>
      <c r="AL3817" s="158">
        <f t="shared" si="659"/>
        <v>5.2585551859901172E-2</v>
      </c>
    </row>
    <row r="3818" spans="18:38" ht="14.25" x14ac:dyDescent="0.2">
      <c r="R3818" s="152" t="s">
        <v>87</v>
      </c>
      <c r="S3818" s="152"/>
      <c r="T3818" s="152" t="s">
        <v>27</v>
      </c>
      <c r="U3818" s="165">
        <v>40798</v>
      </c>
      <c r="V3818" s="152">
        <v>345.69943999999998</v>
      </c>
      <c r="W3818" s="152">
        <v>337.81299999999999</v>
      </c>
      <c r="X3818" s="152">
        <v>345.55907000000002</v>
      </c>
      <c r="Y3818" s="154">
        <f t="shared" si="649"/>
        <v>7.7460700000000315</v>
      </c>
      <c r="Z3818" s="154">
        <f t="shared" si="650"/>
        <v>-0.14036999999996169</v>
      </c>
      <c r="AA3818" s="166">
        <f t="shared" si="651"/>
        <v>-7.8864399999999932</v>
      </c>
      <c r="AB3818" s="155">
        <f t="shared" si="655"/>
        <v>11.851919000000002</v>
      </c>
      <c r="AC3818" s="155">
        <f t="shared" si="652"/>
        <v>7.8864399999999932</v>
      </c>
      <c r="AD3818" s="155">
        <f t="shared" si="656"/>
        <v>10.529729666666663</v>
      </c>
      <c r="AE3818" s="152">
        <f t="shared" si="653"/>
        <v>0</v>
      </c>
      <c r="AF3818" s="152"/>
      <c r="AG3818" s="156">
        <v>40798</v>
      </c>
      <c r="AH3818" s="159">
        <v>169.40822</v>
      </c>
      <c r="AI3818" s="155">
        <f t="shared" si="657"/>
        <v>207.19895666666667</v>
      </c>
      <c r="AJ3818" s="158">
        <f t="shared" si="654"/>
        <v>4.6552876832068678E-2</v>
      </c>
      <c r="AK3818" s="155">
        <f t="shared" si="658"/>
        <v>5.0247745073685943E-2</v>
      </c>
      <c r="AL3818" s="158">
        <f t="shared" si="659"/>
        <v>5.0819414518609121E-2</v>
      </c>
    </row>
    <row r="3819" spans="18:38" ht="14.25" x14ac:dyDescent="0.2">
      <c r="R3819" s="152" t="s">
        <v>87</v>
      </c>
      <c r="S3819" s="152"/>
      <c r="T3819" s="152" t="s">
        <v>27</v>
      </c>
      <c r="U3819" s="165">
        <v>40799</v>
      </c>
      <c r="V3819" s="152">
        <v>341.08704999999998</v>
      </c>
      <c r="W3819" s="152">
        <v>331.72627999999997</v>
      </c>
      <c r="X3819" s="152">
        <v>341.64771999999999</v>
      </c>
      <c r="Y3819" s="154">
        <f t="shared" si="649"/>
        <v>9.9214400000000182</v>
      </c>
      <c r="Z3819" s="154">
        <f t="shared" si="650"/>
        <v>0.56067000000001599</v>
      </c>
      <c r="AA3819" s="166">
        <f t="shared" si="651"/>
        <v>-9.3607700000000023</v>
      </c>
      <c r="AB3819" s="155">
        <f t="shared" si="655"/>
        <v>11.785581333333337</v>
      </c>
      <c r="AC3819" s="155">
        <f t="shared" si="652"/>
        <v>9.3607700000000023</v>
      </c>
      <c r="AD3819" s="155">
        <f t="shared" si="656"/>
        <v>10.55690233333333</v>
      </c>
      <c r="AE3819" s="152">
        <f t="shared" si="653"/>
        <v>0</v>
      </c>
      <c r="AF3819" s="152"/>
      <c r="AG3819" s="156">
        <v>40799</v>
      </c>
      <c r="AH3819" s="159">
        <v>176.37729999999999</v>
      </c>
      <c r="AI3819" s="155">
        <f t="shared" si="657"/>
        <v>207.11591433333334</v>
      </c>
      <c r="AJ3819" s="158">
        <f t="shared" si="654"/>
        <v>5.3072419183194226E-2</v>
      </c>
      <c r="AK3819" s="155">
        <f t="shared" si="658"/>
        <v>5.0424298865060717E-2</v>
      </c>
      <c r="AL3819" s="158">
        <f t="shared" si="659"/>
        <v>5.0970985823634012E-2</v>
      </c>
    </row>
    <row r="3820" spans="18:38" ht="14.25" x14ac:dyDescent="0.2">
      <c r="R3820" s="152" t="s">
        <v>87</v>
      </c>
      <c r="S3820" s="152"/>
      <c r="T3820" s="152" t="s">
        <v>27</v>
      </c>
      <c r="U3820" s="165">
        <v>40800</v>
      </c>
      <c r="V3820" s="152">
        <v>342.17775</v>
      </c>
      <c r="W3820" s="152">
        <v>327.00186000000002</v>
      </c>
      <c r="X3820" s="152">
        <v>342.24698999999998</v>
      </c>
      <c r="Y3820" s="154">
        <f t="shared" si="649"/>
        <v>15.245129999999961</v>
      </c>
      <c r="Z3820" s="154">
        <f t="shared" si="650"/>
        <v>6.9239999999979318E-2</v>
      </c>
      <c r="AA3820" s="166">
        <f t="shared" si="651"/>
        <v>-15.175889999999981</v>
      </c>
      <c r="AB3820" s="155">
        <f t="shared" si="655"/>
        <v>11.806780000000002</v>
      </c>
      <c r="AC3820" s="155">
        <f t="shared" si="652"/>
        <v>15.175889999999981</v>
      </c>
      <c r="AD3820" s="155">
        <f t="shared" si="656"/>
        <v>10.574048666666663</v>
      </c>
      <c r="AE3820" s="152">
        <f t="shared" si="653"/>
        <v>0</v>
      </c>
      <c r="AF3820" s="152"/>
      <c r="AG3820" s="156">
        <v>40800</v>
      </c>
      <c r="AH3820" s="159">
        <v>179.89956999999998</v>
      </c>
      <c r="AI3820" s="155">
        <f t="shared" si="657"/>
        <v>205.91821366666667</v>
      </c>
      <c r="AJ3820" s="158">
        <f t="shared" si="654"/>
        <v>8.4357566835762773E-2</v>
      </c>
      <c r="AK3820" s="155">
        <f t="shared" si="658"/>
        <v>5.0971864654372173E-2</v>
      </c>
      <c r="AL3820" s="158">
        <f t="shared" si="659"/>
        <v>5.1350720649624364E-2</v>
      </c>
    </row>
    <row r="3821" spans="18:38" ht="14.25" x14ac:dyDescent="0.2">
      <c r="R3821" s="152" t="s">
        <v>87</v>
      </c>
      <c r="S3821" s="152"/>
      <c r="T3821" s="152" t="s">
        <v>27</v>
      </c>
      <c r="U3821" s="165">
        <v>40801</v>
      </c>
      <c r="V3821" s="152">
        <v>338.91879999999998</v>
      </c>
      <c r="W3821" s="152">
        <v>323.98201999999998</v>
      </c>
      <c r="X3821" s="152">
        <v>339.00078000000002</v>
      </c>
      <c r="Y3821" s="154">
        <f t="shared" si="649"/>
        <v>15.018760000000043</v>
      </c>
      <c r="Z3821" s="154">
        <f t="shared" si="650"/>
        <v>8.1980000000044129E-2</v>
      </c>
      <c r="AA3821" s="166">
        <f t="shared" si="651"/>
        <v>-14.936779999999999</v>
      </c>
      <c r="AB3821" s="155">
        <f t="shared" si="655"/>
        <v>11.637166333333337</v>
      </c>
      <c r="AC3821" s="155">
        <f t="shared" si="652"/>
        <v>14.936779999999999</v>
      </c>
      <c r="AD3821" s="155">
        <f t="shared" si="656"/>
        <v>10.399298999999996</v>
      </c>
      <c r="AE3821" s="152">
        <f t="shared" si="653"/>
        <v>0</v>
      </c>
      <c r="AF3821" s="152"/>
      <c r="AG3821" s="156">
        <v>40801</v>
      </c>
      <c r="AH3821" s="159">
        <v>188.26089999999999</v>
      </c>
      <c r="AI3821" s="155">
        <f t="shared" si="657"/>
        <v>204.88037233333336</v>
      </c>
      <c r="AJ3821" s="158">
        <f t="shared" si="654"/>
        <v>7.9340850914873987E-2</v>
      </c>
      <c r="AK3821" s="155">
        <f t="shared" si="658"/>
        <v>5.0550679248989143E-2</v>
      </c>
      <c r="AL3821" s="158">
        <f t="shared" si="659"/>
        <v>5.0757907561202069E-2</v>
      </c>
    </row>
    <row r="3822" spans="18:38" ht="14.25" x14ac:dyDescent="0.2">
      <c r="R3822" s="152" t="s">
        <v>87</v>
      </c>
      <c r="S3822" s="152"/>
      <c r="T3822" s="152" t="s">
        <v>27</v>
      </c>
      <c r="U3822" s="165">
        <v>40802</v>
      </c>
      <c r="V3822" s="152">
        <v>338.37612000000001</v>
      </c>
      <c r="W3822" s="152">
        <v>335.21361999999999</v>
      </c>
      <c r="X3822" s="152">
        <v>339.65273999999999</v>
      </c>
      <c r="Y3822" s="154">
        <f t="shared" si="649"/>
        <v>4.4391200000000026</v>
      </c>
      <c r="Z3822" s="154">
        <f t="shared" si="650"/>
        <v>1.2766199999999799</v>
      </c>
      <c r="AA3822" s="166">
        <f t="shared" si="651"/>
        <v>-3.1625000000000227</v>
      </c>
      <c r="AB3822" s="155">
        <f t="shared" si="655"/>
        <v>11.276492666666671</v>
      </c>
      <c r="AC3822" s="155">
        <f t="shared" si="652"/>
        <v>3.1625000000000227</v>
      </c>
      <c r="AD3822" s="155">
        <f t="shared" si="656"/>
        <v>10.005531666666664</v>
      </c>
      <c r="AE3822" s="152">
        <f t="shared" si="653"/>
        <v>0</v>
      </c>
      <c r="AF3822" s="152"/>
      <c r="AG3822" s="156">
        <v>40802</v>
      </c>
      <c r="AH3822" s="159">
        <v>190.18557999999999</v>
      </c>
      <c r="AI3822" s="155">
        <f t="shared" si="657"/>
        <v>203.90288800000002</v>
      </c>
      <c r="AJ3822" s="158">
        <f t="shared" si="654"/>
        <v>1.662849517823603E-2</v>
      </c>
      <c r="AK3822" s="155">
        <f t="shared" si="658"/>
        <v>4.8830880375899888E-2</v>
      </c>
      <c r="AL3822" s="158">
        <f t="shared" si="659"/>
        <v>4.9070083140100806E-2</v>
      </c>
    </row>
    <row r="3823" spans="18:38" ht="14.25" x14ac:dyDescent="0.2">
      <c r="R3823" s="152" t="s">
        <v>87</v>
      </c>
      <c r="S3823" s="152"/>
      <c r="T3823" s="152" t="s">
        <v>27</v>
      </c>
      <c r="U3823" s="165">
        <v>40803</v>
      </c>
      <c r="V3823" s="152">
        <v>338.66300999999999</v>
      </c>
      <c r="W3823" s="152">
        <v>330.56088999999997</v>
      </c>
      <c r="X3823" s="152">
        <v>343.89523000000003</v>
      </c>
      <c r="Y3823" s="154">
        <f t="shared" si="649"/>
        <v>13.334340000000054</v>
      </c>
      <c r="Z3823" s="154">
        <f t="shared" si="650"/>
        <v>5.2322200000000407</v>
      </c>
      <c r="AA3823" s="166">
        <f t="shared" si="651"/>
        <v>-8.1021200000000135</v>
      </c>
      <c r="AB3823" s="155">
        <f t="shared" si="655"/>
        <v>10.871384333333339</v>
      </c>
      <c r="AC3823" s="155">
        <f t="shared" si="652"/>
        <v>8.1021200000000135</v>
      </c>
      <c r="AD3823" s="155">
        <f t="shared" si="656"/>
        <v>9.444190666666664</v>
      </c>
      <c r="AE3823" s="152">
        <f t="shared" si="653"/>
        <v>0</v>
      </c>
      <c r="AF3823" s="152"/>
      <c r="AG3823" s="156">
        <v>40803</v>
      </c>
      <c r="AH3823" s="159">
        <v>182.90211000000002</v>
      </c>
      <c r="AI3823" s="155">
        <f t="shared" si="657"/>
        <v>202.82144566666673</v>
      </c>
      <c r="AJ3823" s="158">
        <f t="shared" si="654"/>
        <v>4.4297575353286045E-2</v>
      </c>
      <c r="AK3823" s="155">
        <f t="shared" si="658"/>
        <v>4.6446637320632415E-2</v>
      </c>
      <c r="AL3823" s="158">
        <f t="shared" si="659"/>
        <v>4.656406345800343E-2</v>
      </c>
    </row>
    <row r="3824" spans="18:38" ht="14.25" x14ac:dyDescent="0.2">
      <c r="R3824" s="152" t="s">
        <v>87</v>
      </c>
      <c r="S3824" s="152"/>
      <c r="T3824" s="152" t="s">
        <v>27</v>
      </c>
      <c r="U3824" s="165">
        <v>40804</v>
      </c>
      <c r="V3824" s="152">
        <v>344.84309000000002</v>
      </c>
      <c r="W3824" s="152">
        <v>335.52731999999997</v>
      </c>
      <c r="X3824" s="152">
        <v>344.96645000000001</v>
      </c>
      <c r="Y3824" s="154">
        <f t="shared" si="649"/>
        <v>9.4391300000000342</v>
      </c>
      <c r="Z3824" s="154">
        <f t="shared" si="650"/>
        <v>0.12335999999999103</v>
      </c>
      <c r="AA3824" s="166">
        <f t="shared" si="651"/>
        <v>-9.3157700000000432</v>
      </c>
      <c r="AB3824" s="155">
        <f t="shared" si="655"/>
        <v>10.667252666666675</v>
      </c>
      <c r="AC3824" s="155">
        <f t="shared" si="652"/>
        <v>9.3157700000000432</v>
      </c>
      <c r="AD3824" s="155">
        <f t="shared" si="656"/>
        <v>9.2627989999999993</v>
      </c>
      <c r="AE3824" s="152">
        <f t="shared" si="653"/>
        <v>0</v>
      </c>
      <c r="AF3824" s="152"/>
      <c r="AG3824" s="156">
        <v>40804</v>
      </c>
      <c r="AH3824" s="159">
        <v>192.39734999999996</v>
      </c>
      <c r="AI3824" s="155">
        <f t="shared" si="657"/>
        <v>202.50850600000001</v>
      </c>
      <c r="AJ3824" s="158">
        <f t="shared" si="654"/>
        <v>4.8419429893395337E-2</v>
      </c>
      <c r="AK3824" s="155">
        <f t="shared" si="658"/>
        <v>4.5622795798511279E-2</v>
      </c>
      <c r="AL3824" s="158">
        <f t="shared" si="659"/>
        <v>4.5740295965642053E-2</v>
      </c>
    </row>
    <row r="3825" spans="18:38" ht="14.25" x14ac:dyDescent="0.2">
      <c r="R3825" s="152" t="s">
        <v>87</v>
      </c>
      <c r="S3825" s="152"/>
      <c r="T3825" s="152" t="s">
        <v>27</v>
      </c>
      <c r="U3825" s="165">
        <v>40805</v>
      </c>
      <c r="V3825" s="152">
        <v>338.53973000000002</v>
      </c>
      <c r="W3825" s="152">
        <v>330.98149999999998</v>
      </c>
      <c r="X3825" s="152">
        <v>339.14474000000001</v>
      </c>
      <c r="Y3825" s="154">
        <f t="shared" si="649"/>
        <v>8.1632400000000302</v>
      </c>
      <c r="Z3825" s="154">
        <f t="shared" si="650"/>
        <v>0.60500999999999294</v>
      </c>
      <c r="AA3825" s="166">
        <f t="shared" si="651"/>
        <v>-7.5582300000000373</v>
      </c>
      <c r="AB3825" s="155">
        <f t="shared" si="655"/>
        <v>10.734512000000011</v>
      </c>
      <c r="AC3825" s="155">
        <f t="shared" si="652"/>
        <v>7.5582300000000373</v>
      </c>
      <c r="AD3825" s="155">
        <f t="shared" si="656"/>
        <v>9.3651193333333342</v>
      </c>
      <c r="AE3825" s="152">
        <f t="shared" si="653"/>
        <v>0</v>
      </c>
      <c r="AF3825" s="152"/>
      <c r="AG3825" s="156">
        <v>40805</v>
      </c>
      <c r="AH3825" s="159">
        <v>193.56788</v>
      </c>
      <c r="AI3825" s="155">
        <f t="shared" si="657"/>
        <v>202.38374099999999</v>
      </c>
      <c r="AJ3825" s="158">
        <f t="shared" si="654"/>
        <v>3.9046922454283414E-2</v>
      </c>
      <c r="AK3825" s="155">
        <f t="shared" si="658"/>
        <v>4.6166060568181261E-2</v>
      </c>
      <c r="AL3825" s="158">
        <f t="shared" si="659"/>
        <v>4.6274069680989516E-2</v>
      </c>
    </row>
    <row r="3826" spans="18:38" ht="14.25" x14ac:dyDescent="0.2">
      <c r="R3826" s="152" t="s">
        <v>87</v>
      </c>
      <c r="S3826" s="152"/>
      <c r="T3826" s="152" t="s">
        <v>27</v>
      </c>
      <c r="U3826" s="165">
        <v>40806</v>
      </c>
      <c r="V3826" s="152">
        <v>336.36901</v>
      </c>
      <c r="W3826" s="152">
        <v>326.46501999999998</v>
      </c>
      <c r="X3826" s="152">
        <v>336.48205999999999</v>
      </c>
      <c r="Y3826" s="154">
        <f t="shared" si="649"/>
        <v>10.017040000000009</v>
      </c>
      <c r="Z3826" s="154">
        <f t="shared" si="650"/>
        <v>0.11304999999998699</v>
      </c>
      <c r="AA3826" s="166">
        <f t="shared" si="651"/>
        <v>-9.9039900000000216</v>
      </c>
      <c r="AB3826" s="155">
        <f t="shared" si="655"/>
        <v>10.558543000000011</v>
      </c>
      <c r="AC3826" s="155">
        <f t="shared" si="652"/>
        <v>9.9039900000000216</v>
      </c>
      <c r="AD3826" s="155">
        <f t="shared" si="656"/>
        <v>9.3189153333333348</v>
      </c>
      <c r="AE3826" s="152">
        <f t="shared" si="653"/>
        <v>0</v>
      </c>
      <c r="AF3826" s="152"/>
      <c r="AG3826" s="156">
        <v>40806</v>
      </c>
      <c r="AH3826" s="159">
        <v>197.15099999999998</v>
      </c>
      <c r="AI3826" s="155">
        <f t="shared" si="657"/>
        <v>202.50922566666665</v>
      </c>
      <c r="AJ3826" s="158">
        <f t="shared" si="654"/>
        <v>5.0235555487925611E-2</v>
      </c>
      <c r="AK3826" s="155">
        <f t="shared" si="658"/>
        <v>4.5894543152043561E-2</v>
      </c>
      <c r="AL3826" s="158">
        <f t="shared" si="659"/>
        <v>4.6017238487062385E-2</v>
      </c>
    </row>
    <row r="3827" spans="18:38" ht="14.25" x14ac:dyDescent="0.2">
      <c r="R3827" s="152" t="s">
        <v>87</v>
      </c>
      <c r="S3827" s="152"/>
      <c r="T3827" s="152" t="s">
        <v>27</v>
      </c>
      <c r="U3827" s="165">
        <v>40807</v>
      </c>
      <c r="V3827" s="152">
        <v>333.37069000000002</v>
      </c>
      <c r="W3827" s="152">
        <v>319.99110000000002</v>
      </c>
      <c r="X3827" s="152">
        <v>333.52600999999999</v>
      </c>
      <c r="Y3827" s="154">
        <f t="shared" si="649"/>
        <v>13.534909999999968</v>
      </c>
      <c r="Z3827" s="154">
        <f t="shared" si="650"/>
        <v>0.1553199999999606</v>
      </c>
      <c r="AA3827" s="166">
        <f t="shared" si="651"/>
        <v>-13.379590000000007</v>
      </c>
      <c r="AB3827" s="155">
        <f t="shared" si="655"/>
        <v>10.496972000000008</v>
      </c>
      <c r="AC3827" s="155">
        <f t="shared" si="652"/>
        <v>13.379590000000007</v>
      </c>
      <c r="AD3827" s="155">
        <f t="shared" si="656"/>
        <v>9.2524570000000015</v>
      </c>
      <c r="AE3827" s="152">
        <f t="shared" si="653"/>
        <v>0</v>
      </c>
      <c r="AF3827" s="152"/>
      <c r="AG3827" s="156">
        <v>40807</v>
      </c>
      <c r="AH3827" s="159">
        <v>192.13384000000002</v>
      </c>
      <c r="AI3827" s="155">
        <f t="shared" si="657"/>
        <v>202.00965633333334</v>
      </c>
      <c r="AJ3827" s="158">
        <f t="shared" si="654"/>
        <v>6.9636821915389849E-2</v>
      </c>
      <c r="AK3827" s="155">
        <f t="shared" si="658"/>
        <v>4.5741637725428004E-2</v>
      </c>
      <c r="AL3827" s="158">
        <f t="shared" si="659"/>
        <v>4.5802053069842613E-2</v>
      </c>
    </row>
    <row r="3828" spans="18:38" ht="14.25" x14ac:dyDescent="0.2">
      <c r="R3828" s="152" t="s">
        <v>87</v>
      </c>
      <c r="S3828" s="152"/>
      <c r="T3828" s="152" t="s">
        <v>27</v>
      </c>
      <c r="U3828" s="165">
        <v>40808</v>
      </c>
      <c r="V3828" s="152">
        <v>334.33010999999999</v>
      </c>
      <c r="W3828" s="152">
        <v>321.83505000000002</v>
      </c>
      <c r="X3828" s="152">
        <v>336.38986</v>
      </c>
      <c r="Y3828" s="154">
        <f t="shared" si="649"/>
        <v>14.554809999999975</v>
      </c>
      <c r="Z3828" s="154">
        <f t="shared" si="650"/>
        <v>2.0597500000000082</v>
      </c>
      <c r="AA3828" s="166">
        <f t="shared" si="651"/>
        <v>-12.495059999999967</v>
      </c>
      <c r="AB3828" s="155">
        <f t="shared" si="655"/>
        <v>10.422498333333342</v>
      </c>
      <c r="AC3828" s="155">
        <f t="shared" si="652"/>
        <v>12.495059999999967</v>
      </c>
      <c r="AD3828" s="155">
        <f t="shared" si="656"/>
        <v>9.1124013333333345</v>
      </c>
      <c r="AE3828" s="152">
        <f t="shared" si="653"/>
        <v>0</v>
      </c>
      <c r="AF3828" s="152"/>
      <c r="AG3828" s="156">
        <v>40808</v>
      </c>
      <c r="AH3828" s="159">
        <v>222.64431999999999</v>
      </c>
      <c r="AI3828" s="155">
        <f t="shared" si="657"/>
        <v>202.30966566666669</v>
      </c>
      <c r="AJ3828" s="158">
        <f t="shared" si="654"/>
        <v>5.612117120257084E-2</v>
      </c>
      <c r="AK3828" s="155">
        <f t="shared" si="658"/>
        <v>4.5007273491232472E-2</v>
      </c>
      <c r="AL3828" s="158">
        <f t="shared" si="659"/>
        <v>4.5041848610176058E-2</v>
      </c>
    </row>
    <row r="3829" spans="18:38" ht="14.25" x14ac:dyDescent="0.2">
      <c r="R3829" s="152" t="s">
        <v>87</v>
      </c>
      <c r="S3829" s="152"/>
      <c r="T3829" s="152" t="s">
        <v>27</v>
      </c>
      <c r="U3829" s="165">
        <v>40809</v>
      </c>
      <c r="V3829" s="152">
        <v>337.37097</v>
      </c>
      <c r="W3829" s="152">
        <v>325.80646000000002</v>
      </c>
      <c r="X3829" s="152">
        <v>337.51902999999999</v>
      </c>
      <c r="Y3829" s="154">
        <f t="shared" si="649"/>
        <v>11.712569999999971</v>
      </c>
      <c r="Z3829" s="154">
        <f t="shared" si="650"/>
        <v>0.14805999999998676</v>
      </c>
      <c r="AA3829" s="166">
        <f t="shared" si="651"/>
        <v>-11.564509999999984</v>
      </c>
      <c r="AB3829" s="155">
        <f t="shared" si="655"/>
        <v>10.649973333333341</v>
      </c>
      <c r="AC3829" s="155">
        <f t="shared" si="652"/>
        <v>11.564509999999984</v>
      </c>
      <c r="AD3829" s="155">
        <f t="shared" si="656"/>
        <v>9.3850886666666664</v>
      </c>
      <c r="AE3829" s="152">
        <f t="shared" si="653"/>
        <v>0</v>
      </c>
      <c r="AF3829" s="152"/>
      <c r="AG3829" s="156">
        <v>40809</v>
      </c>
      <c r="AH3829" s="159">
        <v>202.21825999999999</v>
      </c>
      <c r="AI3829" s="155">
        <f t="shared" si="657"/>
        <v>201.83970600000001</v>
      </c>
      <c r="AJ3829" s="158">
        <f t="shared" si="654"/>
        <v>5.718825787542621E-2</v>
      </c>
      <c r="AK3829" s="155">
        <f t="shared" si="658"/>
        <v>4.6392108888820026E-2</v>
      </c>
      <c r="AL3829" s="158">
        <f t="shared" si="659"/>
        <v>4.649773254558083E-2</v>
      </c>
    </row>
    <row r="3830" spans="18:38" ht="14.25" x14ac:dyDescent="0.2">
      <c r="R3830" s="152" t="s">
        <v>87</v>
      </c>
      <c r="S3830" s="152"/>
      <c r="T3830" s="152" t="s">
        <v>27</v>
      </c>
      <c r="U3830" s="165">
        <v>40810</v>
      </c>
      <c r="V3830" s="152">
        <v>334.42113999999998</v>
      </c>
      <c r="W3830" s="152">
        <v>325.73397999999997</v>
      </c>
      <c r="X3830" s="152">
        <v>337.84471000000002</v>
      </c>
      <c r="Y3830" s="154">
        <f t="shared" si="649"/>
        <v>12.110730000000046</v>
      </c>
      <c r="Z3830" s="154">
        <f t="shared" si="650"/>
        <v>3.4235700000000406</v>
      </c>
      <c r="AA3830" s="166">
        <f t="shared" si="651"/>
        <v>-8.6871600000000058</v>
      </c>
      <c r="AB3830" s="155">
        <f t="shared" si="655"/>
        <v>10.514278666666675</v>
      </c>
      <c r="AC3830" s="155">
        <f t="shared" si="652"/>
        <v>8.6871600000000058</v>
      </c>
      <c r="AD3830" s="155">
        <f t="shared" si="656"/>
        <v>9.2397809999999989</v>
      </c>
      <c r="AE3830" s="152">
        <f t="shared" si="653"/>
        <v>0</v>
      </c>
      <c r="AF3830" s="152"/>
      <c r="AG3830" s="156">
        <v>40810</v>
      </c>
      <c r="AH3830" s="159">
        <v>193.52837</v>
      </c>
      <c r="AI3830" s="155">
        <f t="shared" si="657"/>
        <v>200.87752200000003</v>
      </c>
      <c r="AJ3830" s="158">
        <f t="shared" si="654"/>
        <v>4.4888302423050461E-2</v>
      </c>
      <c r="AK3830" s="155">
        <f t="shared" si="658"/>
        <v>4.5932937729540206E-2</v>
      </c>
      <c r="AL3830" s="158">
        <f t="shared" si="659"/>
        <v>4.5997087717957796E-2</v>
      </c>
    </row>
    <row r="3831" spans="18:38" ht="14.25" x14ac:dyDescent="0.2">
      <c r="R3831" s="152" t="s">
        <v>87</v>
      </c>
      <c r="S3831" s="152"/>
      <c r="T3831" s="152" t="s">
        <v>27</v>
      </c>
      <c r="U3831" s="165">
        <v>40811</v>
      </c>
      <c r="V3831" s="152">
        <v>338.66368</v>
      </c>
      <c r="W3831" s="152">
        <v>338.57474000000002</v>
      </c>
      <c r="X3831" s="152">
        <v>342.60978999999998</v>
      </c>
      <c r="Y3831" s="154">
        <f t="shared" si="649"/>
        <v>4.0350499999999556</v>
      </c>
      <c r="Z3831" s="154">
        <f t="shared" si="650"/>
        <v>3.946109999999976</v>
      </c>
      <c r="AA3831" s="166">
        <f t="shared" si="651"/>
        <v>-8.8939999999979591E-2</v>
      </c>
      <c r="AB3831" s="155">
        <f t="shared" si="655"/>
        <v>10.190412666666672</v>
      </c>
      <c r="AC3831" s="155">
        <f t="shared" si="652"/>
        <v>8.8939999999979591E-2</v>
      </c>
      <c r="AD3831" s="155">
        <f t="shared" si="656"/>
        <v>8.7911019999999969</v>
      </c>
      <c r="AE3831" s="152">
        <f t="shared" si="653"/>
        <v>0</v>
      </c>
      <c r="AF3831" s="152"/>
      <c r="AG3831" s="156">
        <v>40811</v>
      </c>
      <c r="AH3831" s="159">
        <v>192.10635000000002</v>
      </c>
      <c r="AI3831" s="155">
        <f t="shared" si="657"/>
        <v>199.92676200000002</v>
      </c>
      <c r="AJ3831" s="158">
        <f t="shared" si="654"/>
        <v>4.6297272318161049E-4</v>
      </c>
      <c r="AK3831" s="155">
        <f t="shared" si="658"/>
        <v>4.3901298555597365E-2</v>
      </c>
      <c r="AL3831" s="158">
        <f t="shared" si="659"/>
        <v>4.3971611964585287E-2</v>
      </c>
    </row>
    <row r="3832" spans="18:38" ht="14.25" x14ac:dyDescent="0.2">
      <c r="R3832" s="152" t="s">
        <v>87</v>
      </c>
      <c r="S3832" s="152"/>
      <c r="T3832" s="152" t="s">
        <v>27</v>
      </c>
      <c r="U3832" s="165">
        <v>40812</v>
      </c>
      <c r="V3832" s="152">
        <v>341.38060999999999</v>
      </c>
      <c r="W3832" s="152">
        <v>336.91115000000002</v>
      </c>
      <c r="X3832" s="152">
        <v>344.43243000000001</v>
      </c>
      <c r="Y3832" s="154">
        <f t="shared" si="649"/>
        <v>7.5212799999999902</v>
      </c>
      <c r="Z3832" s="154">
        <f t="shared" si="650"/>
        <v>3.0518200000000206</v>
      </c>
      <c r="AA3832" s="166">
        <f t="shared" si="651"/>
        <v>-4.4694599999999696</v>
      </c>
      <c r="AB3832" s="155">
        <f t="shared" si="655"/>
        <v>10.237117000000005</v>
      </c>
      <c r="AC3832" s="155">
        <f t="shared" si="652"/>
        <v>4.4694599999999696</v>
      </c>
      <c r="AD3832" s="155">
        <f t="shared" si="656"/>
        <v>8.745616333333329</v>
      </c>
      <c r="AE3832" s="152">
        <f t="shared" si="653"/>
        <v>0</v>
      </c>
      <c r="AF3832" s="152"/>
      <c r="AG3832" s="156">
        <v>40812</v>
      </c>
      <c r="AH3832" s="159">
        <v>213.46317999999997</v>
      </c>
      <c r="AI3832" s="155">
        <f t="shared" si="657"/>
        <v>200.20687933333335</v>
      </c>
      <c r="AJ3832" s="158">
        <f t="shared" si="654"/>
        <v>2.0937849796859441E-2</v>
      </c>
      <c r="AK3832" s="155">
        <f t="shared" si="658"/>
        <v>4.3650880109972826E-2</v>
      </c>
      <c r="AL3832" s="158">
        <f t="shared" si="659"/>
        <v>4.3682896224421751E-2</v>
      </c>
    </row>
    <row r="3833" spans="18:38" ht="14.25" x14ac:dyDescent="0.2">
      <c r="R3833" s="152" t="s">
        <v>87</v>
      </c>
      <c r="S3833" s="152"/>
      <c r="T3833" s="152" t="s">
        <v>27</v>
      </c>
      <c r="U3833" s="165">
        <v>40813</v>
      </c>
      <c r="V3833" s="152">
        <v>344.47483</v>
      </c>
      <c r="W3833" s="152">
        <v>332.22455000000002</v>
      </c>
      <c r="X3833" s="152">
        <v>344.38753000000003</v>
      </c>
      <c r="Y3833" s="154">
        <f t="shared" si="649"/>
        <v>12.162980000000005</v>
      </c>
      <c r="Z3833" s="154">
        <f t="shared" si="650"/>
        <v>-8.7299999999970623E-2</v>
      </c>
      <c r="AA3833" s="166">
        <f t="shared" si="651"/>
        <v>-12.250279999999975</v>
      </c>
      <c r="AB3833" s="155">
        <f t="shared" si="655"/>
        <v>10.469932000000004</v>
      </c>
      <c r="AC3833" s="155">
        <f t="shared" si="652"/>
        <v>12.250279999999975</v>
      </c>
      <c r="AD3833" s="155">
        <f t="shared" si="656"/>
        <v>9.0456949999999949</v>
      </c>
      <c r="AE3833" s="152">
        <f t="shared" si="653"/>
        <v>0</v>
      </c>
      <c r="AF3833" s="152"/>
      <c r="AG3833" s="156">
        <v>40813</v>
      </c>
      <c r="AH3833" s="159">
        <v>228.98296999999997</v>
      </c>
      <c r="AI3833" s="155">
        <f t="shared" si="657"/>
        <v>200.81592566666666</v>
      </c>
      <c r="AJ3833" s="158">
        <f t="shared" si="654"/>
        <v>5.3498651013217172E-2</v>
      </c>
      <c r="AK3833" s="155">
        <f t="shared" si="658"/>
        <v>4.4920366625278658E-2</v>
      </c>
      <c r="AL3833" s="158">
        <f t="shared" si="659"/>
        <v>4.5044709327560495E-2</v>
      </c>
    </row>
    <row r="3834" spans="18:38" ht="14.25" x14ac:dyDescent="0.2">
      <c r="R3834" s="152" t="s">
        <v>87</v>
      </c>
      <c r="S3834" s="152"/>
      <c r="T3834" s="152" t="s">
        <v>27</v>
      </c>
      <c r="U3834" s="165">
        <v>40814</v>
      </c>
      <c r="V3834" s="152">
        <v>331.97422</v>
      </c>
      <c r="W3834" s="152">
        <v>322.94486999999998</v>
      </c>
      <c r="X3834" s="152">
        <v>332.77512000000002</v>
      </c>
      <c r="Y3834" s="154">
        <f t="shared" si="649"/>
        <v>9.830250000000035</v>
      </c>
      <c r="Z3834" s="154">
        <f t="shared" si="650"/>
        <v>0.80090000000001282</v>
      </c>
      <c r="AA3834" s="166">
        <f t="shared" si="651"/>
        <v>-9.0293500000000222</v>
      </c>
      <c r="AB3834" s="155">
        <f t="shared" si="655"/>
        <v>10.492389000000005</v>
      </c>
      <c r="AC3834" s="155">
        <f t="shared" si="652"/>
        <v>9.0293500000000222</v>
      </c>
      <c r="AD3834" s="155">
        <f t="shared" si="656"/>
        <v>9.0467796666666622</v>
      </c>
      <c r="AE3834" s="152">
        <f t="shared" si="653"/>
        <v>0</v>
      </c>
      <c r="AF3834" s="152"/>
      <c r="AG3834" s="156">
        <v>40814</v>
      </c>
      <c r="AH3834" s="159">
        <v>220.58065999999999</v>
      </c>
      <c r="AI3834" s="155">
        <f t="shared" si="657"/>
        <v>200.80235099999996</v>
      </c>
      <c r="AJ3834" s="158">
        <f t="shared" si="654"/>
        <v>4.0934459077237424E-2</v>
      </c>
      <c r="AK3834" s="155">
        <f t="shared" si="658"/>
        <v>4.4927789376948864E-2</v>
      </c>
      <c r="AL3834" s="158">
        <f t="shared" si="659"/>
        <v>4.5053156109047067E-2</v>
      </c>
    </row>
    <row r="3835" spans="18:38" ht="14.25" x14ac:dyDescent="0.2">
      <c r="R3835" s="152" t="s">
        <v>87</v>
      </c>
      <c r="S3835" s="152"/>
      <c r="T3835" s="152" t="s">
        <v>27</v>
      </c>
      <c r="U3835" s="165">
        <v>40815</v>
      </c>
      <c r="V3835" s="152">
        <v>333.18128999999999</v>
      </c>
      <c r="W3835" s="152">
        <v>319.62927999999999</v>
      </c>
      <c r="X3835" s="152">
        <v>334.70423</v>
      </c>
      <c r="Y3835" s="154">
        <f t="shared" si="649"/>
        <v>15.074950000000001</v>
      </c>
      <c r="Z3835" s="154">
        <f t="shared" si="650"/>
        <v>1.5229400000000055</v>
      </c>
      <c r="AA3835" s="166">
        <f t="shared" si="651"/>
        <v>-13.552009999999996</v>
      </c>
      <c r="AB3835" s="155">
        <f t="shared" si="655"/>
        <v>10.576510333333339</v>
      </c>
      <c r="AC3835" s="155">
        <f t="shared" si="652"/>
        <v>13.552009999999996</v>
      </c>
      <c r="AD3835" s="155">
        <f t="shared" si="656"/>
        <v>9.0785576666666632</v>
      </c>
      <c r="AE3835" s="152">
        <f t="shared" si="653"/>
        <v>0</v>
      </c>
      <c r="AF3835" s="152"/>
      <c r="AG3835" s="156">
        <v>40815</v>
      </c>
      <c r="AH3835" s="159">
        <v>225.18813</v>
      </c>
      <c r="AI3835" s="155">
        <f t="shared" si="657"/>
        <v>200.56259966666664</v>
      </c>
      <c r="AJ3835" s="158">
        <f t="shared" si="654"/>
        <v>6.018083635225354E-2</v>
      </c>
      <c r="AK3835" s="155">
        <f t="shared" si="658"/>
        <v>4.512662878883527E-2</v>
      </c>
      <c r="AL3835" s="158">
        <f t="shared" si="659"/>
        <v>4.5265456679137339E-2</v>
      </c>
    </row>
    <row r="3836" spans="18:38" ht="14.25" x14ac:dyDescent="0.2">
      <c r="R3836" s="152" t="s">
        <v>87</v>
      </c>
      <c r="S3836" s="152"/>
      <c r="T3836" s="152" t="s">
        <v>27</v>
      </c>
      <c r="U3836" s="165">
        <v>40816</v>
      </c>
      <c r="V3836" s="152">
        <v>335.38130999999998</v>
      </c>
      <c r="W3836" s="152">
        <v>323.09555999999998</v>
      </c>
      <c r="X3836" s="152">
        <v>335.56608</v>
      </c>
      <c r="Y3836" s="154">
        <f t="shared" si="649"/>
        <v>12.470520000000022</v>
      </c>
      <c r="Z3836" s="154">
        <f t="shared" si="650"/>
        <v>0.18477000000001453</v>
      </c>
      <c r="AA3836" s="166">
        <f t="shared" si="651"/>
        <v>-12.285750000000007</v>
      </c>
      <c r="AB3836" s="155">
        <f t="shared" si="655"/>
        <v>10.439801333333339</v>
      </c>
      <c r="AC3836" s="155">
        <f t="shared" si="652"/>
        <v>12.285750000000007</v>
      </c>
      <c r="AD3836" s="155">
        <f t="shared" si="656"/>
        <v>8.9799176666666636</v>
      </c>
      <c r="AE3836" s="152">
        <f t="shared" si="653"/>
        <v>0</v>
      </c>
      <c r="AF3836" s="152"/>
      <c r="AG3836" s="156">
        <v>40816</v>
      </c>
      <c r="AH3836" s="159">
        <v>219.34247999999999</v>
      </c>
      <c r="AI3836" s="155">
        <f t="shared" si="657"/>
        <v>200.06998099999998</v>
      </c>
      <c r="AJ3836" s="158">
        <f t="shared" si="654"/>
        <v>5.601172194278102E-2</v>
      </c>
      <c r="AK3836" s="155">
        <f t="shared" si="658"/>
        <v>4.4823163623043921E-2</v>
      </c>
      <c r="AL3836" s="158">
        <f t="shared" si="659"/>
        <v>4.4883883238168873E-2</v>
      </c>
    </row>
    <row r="3837" spans="18:38" ht="14.25" x14ac:dyDescent="0.2">
      <c r="R3837" s="152" t="s">
        <v>86</v>
      </c>
      <c r="S3837" s="152" t="str">
        <f t="shared" ref="S3837:S3900" si="660">TEXT(U3837,"mmm yyyy")</f>
        <v>Oct 2011</v>
      </c>
      <c r="T3837" s="152" t="s">
        <v>28</v>
      </c>
      <c r="U3837" s="165">
        <v>40817</v>
      </c>
      <c r="V3837" s="152">
        <v>332.46731</v>
      </c>
      <c r="W3837" s="152">
        <v>317.89567</v>
      </c>
      <c r="X3837" s="152">
        <v>333.28237999999999</v>
      </c>
      <c r="Y3837" s="154">
        <f t="shared" si="649"/>
        <v>15.386709999999994</v>
      </c>
      <c r="Z3837" s="154">
        <f t="shared" si="650"/>
        <v>0.81506999999999152</v>
      </c>
      <c r="AA3837" s="166">
        <f t="shared" si="651"/>
        <v>-14.571640000000002</v>
      </c>
      <c r="AB3837" s="155">
        <f t="shared" si="655"/>
        <v>10.718253000000006</v>
      </c>
      <c r="AC3837" s="155">
        <f t="shared" si="652"/>
        <v>14.571640000000002</v>
      </c>
      <c r="AD3837" s="155">
        <f t="shared" si="656"/>
        <v>9.249784666666665</v>
      </c>
      <c r="AE3837" s="152">
        <f t="shared" si="653"/>
        <v>0</v>
      </c>
      <c r="AF3837" s="152"/>
      <c r="AG3837" s="156">
        <v>40817</v>
      </c>
      <c r="AH3837" s="159">
        <v>214.15246999999999</v>
      </c>
      <c r="AI3837" s="155">
        <f t="shared" si="657"/>
        <v>199.62510333333333</v>
      </c>
      <c r="AJ3837" s="158">
        <f t="shared" si="654"/>
        <v>6.8043296442016302E-2</v>
      </c>
      <c r="AK3837" s="155">
        <f t="shared" si="658"/>
        <v>4.6142458243294368E-2</v>
      </c>
      <c r="AL3837" s="158">
        <f t="shared" si="659"/>
        <v>4.6335778978766042E-2</v>
      </c>
    </row>
    <row r="3838" spans="18:38" ht="14.25" x14ac:dyDescent="0.2">
      <c r="R3838" s="152" t="s">
        <v>86</v>
      </c>
      <c r="S3838" s="152" t="str">
        <f t="shared" si="660"/>
        <v>Oct 2011</v>
      </c>
      <c r="T3838" s="152" t="s">
        <v>28</v>
      </c>
      <c r="U3838" s="165">
        <v>40818</v>
      </c>
      <c r="V3838" s="152">
        <v>334.40249999999997</v>
      </c>
      <c r="W3838" s="152">
        <v>326.66631000000001</v>
      </c>
      <c r="X3838" s="152">
        <v>336.96492999999998</v>
      </c>
      <c r="Y3838" s="154">
        <f t="shared" si="649"/>
        <v>10.298619999999971</v>
      </c>
      <c r="Z3838" s="154">
        <f t="shared" si="650"/>
        <v>2.5624300000000062</v>
      </c>
      <c r="AA3838" s="166">
        <f t="shared" si="651"/>
        <v>-7.736189999999965</v>
      </c>
      <c r="AB3838" s="155">
        <f t="shared" si="655"/>
        <v>10.685582000000005</v>
      </c>
      <c r="AC3838" s="155">
        <f t="shared" si="652"/>
        <v>7.736189999999965</v>
      </c>
      <c r="AD3838" s="155">
        <f t="shared" si="656"/>
        <v>9.1349453333333308</v>
      </c>
      <c r="AE3838" s="152">
        <f t="shared" si="653"/>
        <v>0</v>
      </c>
      <c r="AF3838" s="152"/>
      <c r="AG3838" s="156">
        <v>40818</v>
      </c>
      <c r="AH3838" s="159">
        <v>215.87892999999997</v>
      </c>
      <c r="AI3838" s="155">
        <f t="shared" si="657"/>
        <v>199.37498833333331</v>
      </c>
      <c r="AJ3838" s="158">
        <f t="shared" si="654"/>
        <v>3.5835780731357E-2</v>
      </c>
      <c r="AK3838" s="155">
        <f t="shared" si="658"/>
        <v>4.5668489495017499E-2</v>
      </c>
      <c r="AL3838" s="158">
        <f t="shared" si="659"/>
        <v>4.5817910309094011E-2</v>
      </c>
    </row>
    <row r="3839" spans="18:38" ht="14.25" x14ac:dyDescent="0.2">
      <c r="R3839" s="152" t="s">
        <v>86</v>
      </c>
      <c r="S3839" s="152" t="str">
        <f t="shared" si="660"/>
        <v>Oct 2011</v>
      </c>
      <c r="T3839" s="152" t="s">
        <v>28</v>
      </c>
      <c r="U3839" s="165">
        <v>40819</v>
      </c>
      <c r="V3839" s="152">
        <v>337.82035000000002</v>
      </c>
      <c r="W3839" s="152">
        <v>333.23603000000003</v>
      </c>
      <c r="X3839" s="152">
        <v>341.26792</v>
      </c>
      <c r="Y3839" s="154">
        <f t="shared" si="649"/>
        <v>8.0318899999999758</v>
      </c>
      <c r="Z3839" s="154">
        <f t="shared" si="650"/>
        <v>3.4475699999999847</v>
      </c>
      <c r="AA3839" s="166">
        <f t="shared" si="651"/>
        <v>-4.5843199999999911</v>
      </c>
      <c r="AB3839" s="155">
        <f t="shared" si="655"/>
        <v>10.724268666666669</v>
      </c>
      <c r="AC3839" s="155">
        <f t="shared" si="652"/>
        <v>4.5843199999999911</v>
      </c>
      <c r="AD3839" s="155">
        <f t="shared" si="656"/>
        <v>9.2483469999999972</v>
      </c>
      <c r="AE3839" s="152">
        <f t="shared" si="653"/>
        <v>0</v>
      </c>
      <c r="AF3839" s="152"/>
      <c r="AG3839" s="156">
        <v>40819</v>
      </c>
      <c r="AH3839" s="159">
        <v>222.67486999999997</v>
      </c>
      <c r="AI3839" s="155">
        <f t="shared" si="657"/>
        <v>199.34570199999999</v>
      </c>
      <c r="AJ3839" s="158">
        <f t="shared" si="654"/>
        <v>2.0587505002248308E-2</v>
      </c>
      <c r="AK3839" s="155">
        <f t="shared" si="658"/>
        <v>4.6178455206130467E-2</v>
      </c>
      <c r="AL3839" s="158">
        <f t="shared" si="659"/>
        <v>4.6393510906997122E-2</v>
      </c>
    </row>
    <row r="3840" spans="18:38" ht="14.25" x14ac:dyDescent="0.2">
      <c r="R3840" s="152" t="s">
        <v>86</v>
      </c>
      <c r="S3840" s="152" t="str">
        <f t="shared" si="660"/>
        <v>Oct 2011</v>
      </c>
      <c r="T3840" s="152" t="s">
        <v>28</v>
      </c>
      <c r="U3840" s="165">
        <v>40820</v>
      </c>
      <c r="V3840" s="152">
        <v>341.45083</v>
      </c>
      <c r="W3840" s="152">
        <v>332.28692000000001</v>
      </c>
      <c r="X3840" s="152">
        <v>343.96035999999998</v>
      </c>
      <c r="Y3840" s="154">
        <f t="shared" si="649"/>
        <v>11.673439999999971</v>
      </c>
      <c r="Z3840" s="154">
        <f t="shared" si="650"/>
        <v>2.5095299999999838</v>
      </c>
      <c r="AA3840" s="166">
        <f t="shared" si="651"/>
        <v>-9.1639099999999871</v>
      </c>
      <c r="AB3840" s="155">
        <f t="shared" si="655"/>
        <v>10.96300266666667</v>
      </c>
      <c r="AC3840" s="155">
        <f t="shared" si="652"/>
        <v>9.1639099999999871</v>
      </c>
      <c r="AD3840" s="155">
        <f t="shared" si="656"/>
        <v>9.4557573333333309</v>
      </c>
      <c r="AE3840" s="152">
        <f t="shared" si="653"/>
        <v>0</v>
      </c>
      <c r="AF3840" s="152"/>
      <c r="AG3840" s="156">
        <v>40820</v>
      </c>
      <c r="AH3840" s="159">
        <v>208.32044000000005</v>
      </c>
      <c r="AI3840" s="155">
        <f t="shared" si="657"/>
        <v>198.855762</v>
      </c>
      <c r="AJ3840" s="158">
        <f t="shared" si="654"/>
        <v>4.3989490421583136E-2</v>
      </c>
      <c r="AK3840" s="155">
        <f t="shared" si="658"/>
        <v>4.7205107257593443E-2</v>
      </c>
      <c r="AL3840" s="158">
        <f t="shared" si="659"/>
        <v>4.7550834022769384E-2</v>
      </c>
    </row>
    <row r="3841" spans="18:38" ht="14.25" x14ac:dyDescent="0.2">
      <c r="R3841" s="152" t="s">
        <v>86</v>
      </c>
      <c r="S3841" s="152" t="str">
        <f t="shared" si="660"/>
        <v>Oct 2011</v>
      </c>
      <c r="T3841" s="152" t="s">
        <v>28</v>
      </c>
      <c r="U3841" s="165">
        <v>40821</v>
      </c>
      <c r="V3841" s="152">
        <v>344.70830999999998</v>
      </c>
      <c r="W3841" s="152">
        <v>332.45037000000002</v>
      </c>
      <c r="X3841" s="152">
        <v>350.53514000000001</v>
      </c>
      <c r="Y3841" s="154">
        <f t="shared" si="649"/>
        <v>18.084769999999992</v>
      </c>
      <c r="Z3841" s="154">
        <f t="shared" si="650"/>
        <v>5.8268300000000295</v>
      </c>
      <c r="AA3841" s="166">
        <f t="shared" si="651"/>
        <v>-12.257939999999962</v>
      </c>
      <c r="AB3841" s="155">
        <f t="shared" si="655"/>
        <v>11.052919000000001</v>
      </c>
      <c r="AC3841" s="155">
        <f t="shared" si="652"/>
        <v>12.257939999999962</v>
      </c>
      <c r="AD3841" s="155">
        <f t="shared" si="656"/>
        <v>9.3154323333333284</v>
      </c>
      <c r="AE3841" s="152">
        <f t="shared" si="653"/>
        <v>0</v>
      </c>
      <c r="AF3841" s="152"/>
      <c r="AG3841" s="156">
        <v>40821</v>
      </c>
      <c r="AH3841" s="159">
        <v>203.20577000000003</v>
      </c>
      <c r="AI3841" s="155">
        <f t="shared" si="657"/>
        <v>197.99904399999997</v>
      </c>
      <c r="AJ3841" s="158">
        <f t="shared" si="654"/>
        <v>6.0322794967878915E-2</v>
      </c>
      <c r="AK3841" s="155">
        <f t="shared" si="658"/>
        <v>4.6817852801889472E-2</v>
      </c>
      <c r="AL3841" s="158">
        <f t="shared" si="659"/>
        <v>4.7047865207537717E-2</v>
      </c>
    </row>
    <row r="3842" spans="18:38" ht="14.25" x14ac:dyDescent="0.2">
      <c r="R3842" s="152" t="s">
        <v>86</v>
      </c>
      <c r="S3842" s="152" t="str">
        <f t="shared" si="660"/>
        <v>Oct 2011</v>
      </c>
      <c r="T3842" s="152" t="s">
        <v>28</v>
      </c>
      <c r="U3842" s="165">
        <v>40822</v>
      </c>
      <c r="V3842" s="152">
        <v>351.54111999999998</v>
      </c>
      <c r="W3842" s="152">
        <v>323.3614</v>
      </c>
      <c r="X3842" s="152">
        <v>351.47345999999999</v>
      </c>
      <c r="Y3842" s="154">
        <f t="shared" ref="Y3842:Y3905" si="661">X3842-W3842</f>
        <v>28.112059999999985</v>
      </c>
      <c r="Z3842" s="154">
        <f t="shared" ref="Z3842:Z3905" si="662">X3842-V3842</f>
        <v>-6.7659999999989395E-2</v>
      </c>
      <c r="AA3842" s="166">
        <f t="shared" ref="AA3842:AA3905" si="663">W3842-V3842</f>
        <v>-28.179719999999975</v>
      </c>
      <c r="AB3842" s="155">
        <f t="shared" si="655"/>
        <v>11.631470666666669</v>
      </c>
      <c r="AC3842" s="155">
        <f t="shared" ref="AC3842:AC3905" si="664">IF((V3842-W3842)&lt;0,0,V3842-W3842)</f>
        <v>28.179719999999975</v>
      </c>
      <c r="AD3842" s="155">
        <f t="shared" si="656"/>
        <v>9.9187266666666627</v>
      </c>
      <c r="AE3842" s="152">
        <f t="shared" ref="AE3842:AE3905" si="665">IF(AC3842&gt;=25,1,0)</f>
        <v>1</v>
      </c>
      <c r="AF3842" s="152"/>
      <c r="AG3842" s="156">
        <v>40822</v>
      </c>
      <c r="AH3842" s="159">
        <v>235.23164</v>
      </c>
      <c r="AI3842" s="155">
        <f t="shared" si="657"/>
        <v>198.66785999999999</v>
      </c>
      <c r="AJ3842" s="158">
        <f t="shared" ref="AJ3842:AJ3905" si="666">AC3842/AH3842</f>
        <v>0.1197956193308008</v>
      </c>
      <c r="AK3842" s="155">
        <f t="shared" si="658"/>
        <v>4.9249325645584506E-2</v>
      </c>
      <c r="AL3842" s="158">
        <f t="shared" si="659"/>
        <v>4.9926176617932375E-2</v>
      </c>
    </row>
    <row r="3843" spans="18:38" ht="14.25" x14ac:dyDescent="0.2">
      <c r="R3843" s="152" t="s">
        <v>86</v>
      </c>
      <c r="S3843" s="152" t="str">
        <f t="shared" si="660"/>
        <v>Oct 2011</v>
      </c>
      <c r="T3843" s="152" t="s">
        <v>28</v>
      </c>
      <c r="U3843" s="165">
        <v>40823</v>
      </c>
      <c r="V3843" s="152">
        <v>335.98406</v>
      </c>
      <c r="W3843" s="152">
        <v>316.20936</v>
      </c>
      <c r="X3843" s="152">
        <v>335.90877</v>
      </c>
      <c r="Y3843" s="154">
        <f t="shared" si="661"/>
        <v>19.69941</v>
      </c>
      <c r="Z3843" s="154">
        <f t="shared" si="662"/>
        <v>-7.5289999999995416E-2</v>
      </c>
      <c r="AA3843" s="166">
        <f t="shared" si="663"/>
        <v>-19.774699999999996</v>
      </c>
      <c r="AB3843" s="155">
        <f t="shared" si="655"/>
        <v>11.792329333333335</v>
      </c>
      <c r="AC3843" s="155">
        <f t="shared" si="664"/>
        <v>19.774699999999996</v>
      </c>
      <c r="AD3843" s="155">
        <f t="shared" si="656"/>
        <v>10.093554999999999</v>
      </c>
      <c r="AE3843" s="152">
        <f t="shared" si="665"/>
        <v>0</v>
      </c>
      <c r="AF3843" s="152"/>
      <c r="AG3843" s="156">
        <v>40823</v>
      </c>
      <c r="AH3843" s="159">
        <v>264.80853999999999</v>
      </c>
      <c r="AI3843" s="155">
        <f t="shared" si="657"/>
        <v>201.10379666666668</v>
      </c>
      <c r="AJ3843" s="158">
        <f t="shared" si="666"/>
        <v>7.467546175059156E-2</v>
      </c>
      <c r="AK3843" s="155">
        <f t="shared" si="658"/>
        <v>4.9212417776154933E-2</v>
      </c>
      <c r="AL3843" s="158">
        <f t="shared" si="659"/>
        <v>5.0190772960543632E-2</v>
      </c>
    </row>
    <row r="3844" spans="18:38" ht="14.25" x14ac:dyDescent="0.2">
      <c r="R3844" s="152" t="s">
        <v>86</v>
      </c>
      <c r="S3844" s="152" t="str">
        <f t="shared" si="660"/>
        <v>Oct 2011</v>
      </c>
      <c r="T3844" s="152" t="s">
        <v>28</v>
      </c>
      <c r="U3844" s="165">
        <v>40824</v>
      </c>
      <c r="V3844" s="152">
        <v>327.50572</v>
      </c>
      <c r="W3844" s="152">
        <v>316.97036000000003</v>
      </c>
      <c r="X3844" s="152">
        <v>335.59084000000001</v>
      </c>
      <c r="Y3844" s="154">
        <f t="shared" si="661"/>
        <v>18.620479999999986</v>
      </c>
      <c r="Z3844" s="154">
        <f t="shared" si="662"/>
        <v>8.0851200000000176</v>
      </c>
      <c r="AA3844" s="166">
        <f t="shared" si="663"/>
        <v>-10.535359999999969</v>
      </c>
      <c r="AB3844" s="155">
        <f t="shared" si="655"/>
        <v>11.926659333333335</v>
      </c>
      <c r="AC3844" s="155">
        <f t="shared" si="664"/>
        <v>10.535359999999969</v>
      </c>
      <c r="AD3844" s="155">
        <f t="shared" si="656"/>
        <v>10.132066666666663</v>
      </c>
      <c r="AE3844" s="152">
        <f t="shared" si="665"/>
        <v>0</v>
      </c>
      <c r="AF3844" s="152"/>
      <c r="AG3844" s="156">
        <v>40824</v>
      </c>
      <c r="AH3844" s="159">
        <v>243.01370000000003</v>
      </c>
      <c r="AI3844" s="155">
        <f t="shared" si="657"/>
        <v>203.11661466666666</v>
      </c>
      <c r="AJ3844" s="158">
        <f t="shared" si="666"/>
        <v>4.3352946768021587E-2</v>
      </c>
      <c r="AK3844" s="155">
        <f t="shared" si="658"/>
        <v>4.8945483815876899E-2</v>
      </c>
      <c r="AL3844" s="158">
        <f t="shared" si="659"/>
        <v>4.9883002841960178E-2</v>
      </c>
    </row>
    <row r="3845" spans="18:38" ht="14.25" x14ac:dyDescent="0.2">
      <c r="R3845" s="152" t="s">
        <v>86</v>
      </c>
      <c r="S3845" s="152" t="str">
        <f t="shared" si="660"/>
        <v>Oct 2011</v>
      </c>
      <c r="T3845" s="152" t="s">
        <v>28</v>
      </c>
      <c r="U3845" s="165">
        <v>40825</v>
      </c>
      <c r="V3845" s="152">
        <v>336.84269</v>
      </c>
      <c r="W3845" s="152">
        <v>329.57163000000003</v>
      </c>
      <c r="X3845" s="152">
        <v>341.0394</v>
      </c>
      <c r="Y3845" s="154">
        <f t="shared" si="661"/>
        <v>11.467769999999973</v>
      </c>
      <c r="Z3845" s="154">
        <f t="shared" si="662"/>
        <v>4.1967099999999959</v>
      </c>
      <c r="AA3845" s="166">
        <f t="shared" si="663"/>
        <v>-7.2710599999999772</v>
      </c>
      <c r="AB3845" s="155">
        <f t="shared" si="655"/>
        <v>11.894212333333334</v>
      </c>
      <c r="AC3845" s="155">
        <f t="shared" si="664"/>
        <v>7.2710599999999772</v>
      </c>
      <c r="AD3845" s="155">
        <f t="shared" si="656"/>
        <v>9.9826529999999956</v>
      </c>
      <c r="AE3845" s="152">
        <f t="shared" si="665"/>
        <v>0</v>
      </c>
      <c r="AF3845" s="152"/>
      <c r="AG3845" s="156">
        <v>40825</v>
      </c>
      <c r="AH3845" s="159">
        <v>228.99902</v>
      </c>
      <c r="AI3845" s="155">
        <f t="shared" si="657"/>
        <v>204.78937166666668</v>
      </c>
      <c r="AJ3845" s="158">
        <f t="shared" si="666"/>
        <v>3.1751489591527411E-2</v>
      </c>
      <c r="AK3845" s="155">
        <f t="shared" si="658"/>
        <v>4.7812890300546439E-2</v>
      </c>
      <c r="AL3845" s="158">
        <f t="shared" si="659"/>
        <v>4.8745952579261023E-2</v>
      </c>
    </row>
    <row r="3846" spans="18:38" ht="14.25" x14ac:dyDescent="0.2">
      <c r="R3846" s="152" t="s">
        <v>86</v>
      </c>
      <c r="S3846" s="152" t="str">
        <f t="shared" si="660"/>
        <v>Oct 2011</v>
      </c>
      <c r="T3846" s="152" t="s">
        <v>28</v>
      </c>
      <c r="U3846" s="165">
        <v>40826</v>
      </c>
      <c r="V3846" s="152">
        <v>341.90965999999997</v>
      </c>
      <c r="W3846" s="152">
        <v>330.44027999999997</v>
      </c>
      <c r="X3846" s="152">
        <v>341.75882999999999</v>
      </c>
      <c r="Y3846" s="154">
        <f t="shared" si="661"/>
        <v>11.318550000000016</v>
      </c>
      <c r="Z3846" s="154">
        <f t="shared" si="662"/>
        <v>-0.15082999999998492</v>
      </c>
      <c r="AA3846" s="166">
        <f t="shared" si="663"/>
        <v>-11.469380000000001</v>
      </c>
      <c r="AB3846" s="155">
        <f t="shared" si="655"/>
        <v>12.052724000000001</v>
      </c>
      <c r="AC3846" s="155">
        <f t="shared" si="664"/>
        <v>11.469380000000001</v>
      </c>
      <c r="AD3846" s="155">
        <f t="shared" si="656"/>
        <v>10.291627333333329</v>
      </c>
      <c r="AE3846" s="152">
        <f t="shared" si="665"/>
        <v>0</v>
      </c>
      <c r="AF3846" s="152"/>
      <c r="AG3846" s="156">
        <v>40826</v>
      </c>
      <c r="AH3846" s="159">
        <v>241.46378999999996</v>
      </c>
      <c r="AI3846" s="155">
        <f t="shared" si="657"/>
        <v>207.68060766666665</v>
      </c>
      <c r="AJ3846" s="158">
        <f t="shared" si="666"/>
        <v>4.7499378685309311E-2</v>
      </c>
      <c r="AK3846" s="155">
        <f t="shared" si="658"/>
        <v>4.8922216671544269E-2</v>
      </c>
      <c r="AL3846" s="158">
        <f t="shared" si="659"/>
        <v>4.9555071361557679E-2</v>
      </c>
    </row>
    <row r="3847" spans="18:38" ht="14.25" x14ac:dyDescent="0.2">
      <c r="R3847" s="152" t="s">
        <v>86</v>
      </c>
      <c r="S3847" s="152" t="str">
        <f t="shared" si="660"/>
        <v>Oct 2011</v>
      </c>
      <c r="T3847" s="152" t="s">
        <v>28</v>
      </c>
      <c r="U3847" s="165">
        <v>40827</v>
      </c>
      <c r="V3847" s="152">
        <v>338.28638000000001</v>
      </c>
      <c r="W3847" s="152">
        <v>326.82996000000003</v>
      </c>
      <c r="X3847" s="152">
        <v>338.40051999999997</v>
      </c>
      <c r="Y3847" s="154">
        <f t="shared" si="661"/>
        <v>11.570559999999944</v>
      </c>
      <c r="Z3847" s="154">
        <f t="shared" si="662"/>
        <v>0.11413999999996349</v>
      </c>
      <c r="AA3847" s="166">
        <f t="shared" si="663"/>
        <v>-11.45641999999998</v>
      </c>
      <c r="AB3847" s="155">
        <f t="shared" si="655"/>
        <v>12.353219333333332</v>
      </c>
      <c r="AC3847" s="155">
        <f t="shared" si="664"/>
        <v>11.45641999999998</v>
      </c>
      <c r="AD3847" s="155">
        <f t="shared" si="656"/>
        <v>10.673507999999995</v>
      </c>
      <c r="AE3847" s="152">
        <f t="shared" si="665"/>
        <v>0</v>
      </c>
      <c r="AF3847" s="152"/>
      <c r="AG3847" s="156">
        <v>40827</v>
      </c>
      <c r="AH3847" s="159">
        <v>248.84161</v>
      </c>
      <c r="AI3847" s="155">
        <f t="shared" si="657"/>
        <v>210.23097500000006</v>
      </c>
      <c r="AJ3847" s="158">
        <f t="shared" si="666"/>
        <v>4.6039004489642953E-2</v>
      </c>
      <c r="AK3847" s="155">
        <f t="shared" si="658"/>
        <v>5.0456850154532371E-2</v>
      </c>
      <c r="AL3847" s="158">
        <f t="shared" si="659"/>
        <v>5.0770387189613672E-2</v>
      </c>
    </row>
    <row r="3848" spans="18:38" ht="14.25" x14ac:dyDescent="0.2">
      <c r="R3848" s="152" t="s">
        <v>86</v>
      </c>
      <c r="S3848" s="152" t="str">
        <f t="shared" si="660"/>
        <v>Oct 2011</v>
      </c>
      <c r="T3848" s="152" t="s">
        <v>28</v>
      </c>
      <c r="U3848" s="165">
        <v>40828</v>
      </c>
      <c r="V3848" s="152">
        <v>339.30588999999998</v>
      </c>
      <c r="W3848" s="152">
        <v>330.15208000000001</v>
      </c>
      <c r="X3848" s="152">
        <v>339.94009999999997</v>
      </c>
      <c r="Y3848" s="154">
        <f t="shared" si="661"/>
        <v>9.7880199999999604</v>
      </c>
      <c r="Z3848" s="154">
        <f t="shared" si="662"/>
        <v>0.63420999999999594</v>
      </c>
      <c r="AA3848" s="166">
        <f t="shared" si="663"/>
        <v>-9.1538099999999645</v>
      </c>
      <c r="AB3848" s="155">
        <f t="shared" si="655"/>
        <v>12.421284333333329</v>
      </c>
      <c r="AC3848" s="155">
        <f t="shared" si="664"/>
        <v>9.1538099999999645</v>
      </c>
      <c r="AD3848" s="155">
        <f t="shared" si="656"/>
        <v>10.715753666666661</v>
      </c>
      <c r="AE3848" s="152">
        <f t="shared" si="665"/>
        <v>0</v>
      </c>
      <c r="AF3848" s="152"/>
      <c r="AG3848" s="156">
        <v>40828</v>
      </c>
      <c r="AH3848" s="159">
        <v>247.46801999999997</v>
      </c>
      <c r="AI3848" s="155">
        <f t="shared" si="657"/>
        <v>212.83296833333335</v>
      </c>
      <c r="AJ3848" s="158">
        <f t="shared" si="666"/>
        <v>3.6989870448714809E-2</v>
      </c>
      <c r="AK3848" s="155">
        <f t="shared" si="658"/>
        <v>5.0138083275087238E-2</v>
      </c>
      <c r="AL3848" s="158">
        <f t="shared" si="659"/>
        <v>5.0348185013723679E-2</v>
      </c>
    </row>
    <row r="3849" spans="18:38" ht="14.25" x14ac:dyDescent="0.2">
      <c r="R3849" s="152" t="s">
        <v>86</v>
      </c>
      <c r="S3849" s="152" t="str">
        <f t="shared" si="660"/>
        <v>Oct 2011</v>
      </c>
      <c r="T3849" s="152" t="s">
        <v>28</v>
      </c>
      <c r="U3849" s="165">
        <v>40829</v>
      </c>
      <c r="V3849" s="152">
        <v>338.53539999999998</v>
      </c>
      <c r="W3849" s="152">
        <v>337.25815</v>
      </c>
      <c r="X3849" s="152">
        <v>340.06677999999999</v>
      </c>
      <c r="Y3849" s="154">
        <f t="shared" si="661"/>
        <v>2.8086299999999937</v>
      </c>
      <c r="Z3849" s="154">
        <f t="shared" si="662"/>
        <v>1.5313800000000128</v>
      </c>
      <c r="AA3849" s="166">
        <f t="shared" si="663"/>
        <v>-1.2772499999999809</v>
      </c>
      <c r="AB3849" s="155">
        <f t="shared" si="655"/>
        <v>12.184190666666662</v>
      </c>
      <c r="AC3849" s="155">
        <f t="shared" si="664"/>
        <v>1.2772499999999809</v>
      </c>
      <c r="AD3849" s="155">
        <f t="shared" si="656"/>
        <v>10.446302999999993</v>
      </c>
      <c r="AE3849" s="152">
        <f t="shared" si="665"/>
        <v>0</v>
      </c>
      <c r="AF3849" s="152"/>
      <c r="AG3849" s="156">
        <v>40829</v>
      </c>
      <c r="AH3849" s="159">
        <v>246.16818000000001</v>
      </c>
      <c r="AI3849" s="155">
        <f t="shared" si="657"/>
        <v>215.15933100000001</v>
      </c>
      <c r="AJ3849" s="158">
        <f t="shared" si="666"/>
        <v>5.1885259906458295E-3</v>
      </c>
      <c r="AK3849" s="155">
        <f t="shared" si="658"/>
        <v>4.8541953502002293E-2</v>
      </c>
      <c r="AL3849" s="158">
        <f t="shared" si="659"/>
        <v>4.8551475557432333E-2</v>
      </c>
    </row>
    <row r="3850" spans="18:38" ht="14.25" x14ac:dyDescent="0.2">
      <c r="R3850" s="152" t="s">
        <v>86</v>
      </c>
      <c r="S3850" s="152" t="str">
        <f t="shared" si="660"/>
        <v>Oct 2011</v>
      </c>
      <c r="T3850" s="152" t="s">
        <v>28</v>
      </c>
      <c r="U3850" s="165">
        <v>40830</v>
      </c>
      <c r="V3850" s="152">
        <v>340.17218000000003</v>
      </c>
      <c r="W3850" s="152">
        <v>331.28616</v>
      </c>
      <c r="X3850" s="152">
        <v>340.43072000000001</v>
      </c>
      <c r="Y3850" s="154">
        <f t="shared" si="661"/>
        <v>9.1445600000000127</v>
      </c>
      <c r="Z3850" s="154">
        <f t="shared" si="662"/>
        <v>0.25853999999998223</v>
      </c>
      <c r="AA3850" s="166">
        <f t="shared" si="663"/>
        <v>-8.8860200000000304</v>
      </c>
      <c r="AB3850" s="155">
        <f t="shared" si="655"/>
        <v>11.980838333333331</v>
      </c>
      <c r="AC3850" s="155">
        <f t="shared" si="664"/>
        <v>8.8860200000000304</v>
      </c>
      <c r="AD3850" s="155">
        <f t="shared" si="656"/>
        <v>10.236640666666661</v>
      </c>
      <c r="AE3850" s="152">
        <f t="shared" si="665"/>
        <v>0</v>
      </c>
      <c r="AF3850" s="152"/>
      <c r="AG3850" s="156">
        <v>40830</v>
      </c>
      <c r="AH3850" s="159">
        <v>237.83688999999998</v>
      </c>
      <c r="AI3850" s="155">
        <f t="shared" si="657"/>
        <v>217.09057500000003</v>
      </c>
      <c r="AJ3850" s="158">
        <f t="shared" si="666"/>
        <v>3.7361823895359678E-2</v>
      </c>
      <c r="AK3850" s="155">
        <f t="shared" si="658"/>
        <v>4.6975428737322196E-2</v>
      </c>
      <c r="AL3850" s="158">
        <f t="shared" si="659"/>
        <v>4.7153777480513193E-2</v>
      </c>
    </row>
    <row r="3851" spans="18:38" ht="14.25" x14ac:dyDescent="0.2">
      <c r="R3851" s="152" t="s">
        <v>86</v>
      </c>
      <c r="S3851" s="152" t="str">
        <f t="shared" si="660"/>
        <v>Oct 2011</v>
      </c>
      <c r="T3851" s="152" t="s">
        <v>28</v>
      </c>
      <c r="U3851" s="165">
        <v>40831</v>
      </c>
      <c r="V3851" s="152">
        <v>337.06635</v>
      </c>
      <c r="W3851" s="152">
        <v>334.52535</v>
      </c>
      <c r="X3851" s="152">
        <v>343.31716999999998</v>
      </c>
      <c r="Y3851" s="154">
        <f t="shared" si="661"/>
        <v>8.7918199999999729</v>
      </c>
      <c r="Z3851" s="154">
        <f t="shared" si="662"/>
        <v>6.2508199999999761</v>
      </c>
      <c r="AA3851" s="166">
        <f t="shared" si="663"/>
        <v>-2.5409999999999968</v>
      </c>
      <c r="AB3851" s="155">
        <f t="shared" si="655"/>
        <v>11.773273666666661</v>
      </c>
      <c r="AC3851" s="155">
        <f t="shared" si="664"/>
        <v>2.5409999999999968</v>
      </c>
      <c r="AD3851" s="155">
        <f t="shared" si="656"/>
        <v>9.8234479999999937</v>
      </c>
      <c r="AE3851" s="152">
        <f t="shared" si="665"/>
        <v>0</v>
      </c>
      <c r="AF3851" s="152"/>
      <c r="AG3851" s="156">
        <v>40831</v>
      </c>
      <c r="AH3851" s="159">
        <v>229.81928000000002</v>
      </c>
      <c r="AI3851" s="155">
        <f t="shared" si="657"/>
        <v>218.4758543333333</v>
      </c>
      <c r="AJ3851" s="158">
        <f t="shared" si="666"/>
        <v>1.1056513622355777E-2</v>
      </c>
      <c r="AK3851" s="155">
        <f t="shared" si="658"/>
        <v>4.4699284160904927E-2</v>
      </c>
      <c r="AL3851" s="158">
        <f t="shared" si="659"/>
        <v>4.4963540845168862E-2</v>
      </c>
    </row>
    <row r="3852" spans="18:38" ht="14.25" x14ac:dyDescent="0.2">
      <c r="R3852" s="152" t="s">
        <v>86</v>
      </c>
      <c r="S3852" s="152" t="str">
        <f t="shared" si="660"/>
        <v>Oct 2011</v>
      </c>
      <c r="T3852" s="152" t="s">
        <v>28</v>
      </c>
      <c r="U3852" s="165">
        <v>40832</v>
      </c>
      <c r="V3852" s="152">
        <v>343.89283999999998</v>
      </c>
      <c r="W3852" s="152">
        <v>343.05646999999999</v>
      </c>
      <c r="X3852" s="152">
        <v>345.68887999999998</v>
      </c>
      <c r="Y3852" s="154">
        <f t="shared" si="661"/>
        <v>2.632409999999993</v>
      </c>
      <c r="Z3852" s="154">
        <f t="shared" si="662"/>
        <v>1.796040000000005</v>
      </c>
      <c r="AA3852" s="166">
        <f t="shared" si="663"/>
        <v>-0.83636999999998807</v>
      </c>
      <c r="AB3852" s="155">
        <f t="shared" si="655"/>
        <v>11.713049999999994</v>
      </c>
      <c r="AC3852" s="155">
        <f t="shared" si="664"/>
        <v>0.83636999999998807</v>
      </c>
      <c r="AD3852" s="155">
        <f t="shared" si="656"/>
        <v>9.7459103333333257</v>
      </c>
      <c r="AE3852" s="152">
        <f t="shared" si="665"/>
        <v>0</v>
      </c>
      <c r="AF3852" s="152"/>
      <c r="AG3852" s="156">
        <v>40832</v>
      </c>
      <c r="AH3852" s="159">
        <v>237.17954</v>
      </c>
      <c r="AI3852" s="155">
        <f t="shared" si="657"/>
        <v>220.04231966666666</v>
      </c>
      <c r="AJ3852" s="158">
        <f t="shared" si="666"/>
        <v>3.526315971436609E-3</v>
      </c>
      <c r="AK3852" s="155">
        <f t="shared" si="658"/>
        <v>4.4262544854011605E-2</v>
      </c>
      <c r="AL3852" s="158">
        <f t="shared" si="659"/>
        <v>4.429107249958561E-2</v>
      </c>
    </row>
    <row r="3853" spans="18:38" ht="14.25" x14ac:dyDescent="0.2">
      <c r="R3853" s="152" t="s">
        <v>86</v>
      </c>
      <c r="S3853" s="152" t="str">
        <f t="shared" si="660"/>
        <v>Oct 2011</v>
      </c>
      <c r="T3853" s="152" t="s">
        <v>28</v>
      </c>
      <c r="U3853" s="165">
        <v>40833</v>
      </c>
      <c r="V3853" s="152">
        <v>345.00947000000002</v>
      </c>
      <c r="W3853" s="152">
        <v>330.53037</v>
      </c>
      <c r="X3853" s="152">
        <v>345.03802000000002</v>
      </c>
      <c r="Y3853" s="154">
        <f t="shared" si="661"/>
        <v>14.507650000000012</v>
      </c>
      <c r="Z3853" s="154">
        <f t="shared" si="662"/>
        <v>2.8549999999995634E-2</v>
      </c>
      <c r="AA3853" s="166">
        <f t="shared" si="663"/>
        <v>-14.479100000000017</v>
      </c>
      <c r="AB3853" s="155">
        <f t="shared" si="655"/>
        <v>11.752160333333327</v>
      </c>
      <c r="AC3853" s="155">
        <f t="shared" si="664"/>
        <v>14.479100000000017</v>
      </c>
      <c r="AD3853" s="155">
        <f t="shared" si="656"/>
        <v>9.9584763333333264</v>
      </c>
      <c r="AE3853" s="152">
        <f t="shared" si="665"/>
        <v>0</v>
      </c>
      <c r="AF3853" s="152"/>
      <c r="AG3853" s="156">
        <v>40833</v>
      </c>
      <c r="AH3853" s="159">
        <v>250.12017999999998</v>
      </c>
      <c r="AI3853" s="155">
        <f t="shared" si="657"/>
        <v>222.28292199999996</v>
      </c>
      <c r="AJ3853" s="158">
        <f t="shared" si="666"/>
        <v>5.788857180576161E-2</v>
      </c>
      <c r="AK3853" s="155">
        <f t="shared" si="658"/>
        <v>4.4715578069094125E-2</v>
      </c>
      <c r="AL3853" s="158">
        <f t="shared" si="659"/>
        <v>4.4800906177278561E-2</v>
      </c>
    </row>
    <row r="3854" spans="18:38" ht="14.25" x14ac:dyDescent="0.2">
      <c r="R3854" s="152" t="s">
        <v>86</v>
      </c>
      <c r="S3854" s="152" t="str">
        <f t="shared" si="660"/>
        <v>Oct 2011</v>
      </c>
      <c r="T3854" s="152" t="s">
        <v>28</v>
      </c>
      <c r="U3854" s="165">
        <v>40834</v>
      </c>
      <c r="V3854" s="152">
        <v>343.26931000000002</v>
      </c>
      <c r="W3854" s="152">
        <v>339.29037</v>
      </c>
      <c r="X3854" s="152">
        <v>343.88531</v>
      </c>
      <c r="Y3854" s="154">
        <f t="shared" si="661"/>
        <v>4.5949400000000082</v>
      </c>
      <c r="Z3854" s="154">
        <f t="shared" si="662"/>
        <v>0.61599999999998545</v>
      </c>
      <c r="AA3854" s="166">
        <f t="shared" si="663"/>
        <v>-3.9789400000000228</v>
      </c>
      <c r="AB3854" s="155">
        <f t="shared" si="655"/>
        <v>11.590687333333326</v>
      </c>
      <c r="AC3854" s="155">
        <f t="shared" si="664"/>
        <v>3.9789400000000228</v>
      </c>
      <c r="AD3854" s="155">
        <f t="shared" si="656"/>
        <v>9.7805819999999919</v>
      </c>
      <c r="AE3854" s="152">
        <f t="shared" si="665"/>
        <v>0</v>
      </c>
      <c r="AF3854" s="152"/>
      <c r="AG3854" s="156">
        <v>40834</v>
      </c>
      <c r="AH3854" s="159">
        <v>262.71771999999999</v>
      </c>
      <c r="AI3854" s="155">
        <f t="shared" si="657"/>
        <v>224.62693433333331</v>
      </c>
      <c r="AJ3854" s="158">
        <f t="shared" si="666"/>
        <v>1.5145305006453402E-2</v>
      </c>
      <c r="AK3854" s="155">
        <f t="shared" si="658"/>
        <v>4.3606440572862733E-2</v>
      </c>
      <c r="AL3854" s="158">
        <f t="shared" si="659"/>
        <v>4.3541448086034849E-2</v>
      </c>
    </row>
    <row r="3855" spans="18:38" ht="14.25" x14ac:dyDescent="0.2">
      <c r="R3855" s="152" t="s">
        <v>86</v>
      </c>
      <c r="S3855" s="152" t="str">
        <f t="shared" si="660"/>
        <v>Oct 2011</v>
      </c>
      <c r="T3855" s="152" t="s">
        <v>28</v>
      </c>
      <c r="U3855" s="165">
        <v>40835</v>
      </c>
      <c r="V3855" s="152">
        <v>344.47206</v>
      </c>
      <c r="W3855" s="152">
        <v>334.81761</v>
      </c>
      <c r="X3855" s="152">
        <v>344.64526000000001</v>
      </c>
      <c r="Y3855" s="154">
        <f t="shared" si="661"/>
        <v>9.8276500000000055</v>
      </c>
      <c r="Z3855" s="154">
        <f t="shared" si="662"/>
        <v>0.17320000000000846</v>
      </c>
      <c r="AA3855" s="166">
        <f t="shared" si="663"/>
        <v>-9.6544499999999971</v>
      </c>
      <c r="AB3855" s="155">
        <f t="shared" si="655"/>
        <v>11.646167666666658</v>
      </c>
      <c r="AC3855" s="155">
        <f t="shared" si="664"/>
        <v>9.6544499999999971</v>
      </c>
      <c r="AD3855" s="155">
        <f t="shared" si="656"/>
        <v>9.8504559999999906</v>
      </c>
      <c r="AE3855" s="152">
        <f t="shared" si="665"/>
        <v>0</v>
      </c>
      <c r="AF3855" s="152"/>
      <c r="AG3855" s="156">
        <v>40835</v>
      </c>
      <c r="AH3855" s="159">
        <v>291.36556999999999</v>
      </c>
      <c r="AI3855" s="155">
        <f t="shared" si="657"/>
        <v>227.8868573333333</v>
      </c>
      <c r="AJ3855" s="158">
        <f t="shared" si="666"/>
        <v>3.3135177914123473E-2</v>
      </c>
      <c r="AK3855" s="155">
        <f t="shared" si="658"/>
        <v>4.3409382421524062E-2</v>
      </c>
      <c r="AL3855" s="158">
        <f t="shared" si="659"/>
        <v>4.3225204451310638E-2</v>
      </c>
    </row>
    <row r="3856" spans="18:38" ht="14.25" x14ac:dyDescent="0.2">
      <c r="R3856" s="152" t="s">
        <v>86</v>
      </c>
      <c r="S3856" s="152" t="str">
        <f t="shared" si="660"/>
        <v>Oct 2011</v>
      </c>
      <c r="T3856" s="152" t="s">
        <v>28</v>
      </c>
      <c r="U3856" s="165">
        <v>40836</v>
      </c>
      <c r="V3856" s="152">
        <v>342.26925999999997</v>
      </c>
      <c r="W3856" s="152">
        <v>327.26069999999999</v>
      </c>
      <c r="X3856" s="152">
        <v>341.87007999999997</v>
      </c>
      <c r="Y3856" s="154">
        <f t="shared" si="661"/>
        <v>14.609379999999987</v>
      </c>
      <c r="Z3856" s="154">
        <f t="shared" si="662"/>
        <v>-0.3991800000000012</v>
      </c>
      <c r="AA3856" s="166">
        <f t="shared" si="663"/>
        <v>-15.008559999999989</v>
      </c>
      <c r="AB3856" s="155">
        <f t="shared" si="655"/>
        <v>11.799245666666657</v>
      </c>
      <c r="AC3856" s="155">
        <f t="shared" si="664"/>
        <v>15.008559999999989</v>
      </c>
      <c r="AD3856" s="155">
        <f t="shared" si="656"/>
        <v>10.020608333333323</v>
      </c>
      <c r="AE3856" s="152">
        <f t="shared" si="665"/>
        <v>0</v>
      </c>
      <c r="AF3856" s="152"/>
      <c r="AG3856" s="156">
        <v>40836</v>
      </c>
      <c r="AH3856" s="159">
        <v>307.05761999999999</v>
      </c>
      <c r="AI3856" s="155">
        <f t="shared" si="657"/>
        <v>231.55041133333327</v>
      </c>
      <c r="AJ3856" s="158">
        <f t="shared" si="666"/>
        <v>4.8878643689089979E-2</v>
      </c>
      <c r="AK3856" s="155">
        <f t="shared" si="658"/>
        <v>4.336415202822954E-2</v>
      </c>
      <c r="AL3856" s="158">
        <f t="shared" si="659"/>
        <v>4.3276141362184606E-2</v>
      </c>
    </row>
    <row r="3857" spans="18:38" ht="14.25" x14ac:dyDescent="0.2">
      <c r="R3857" s="152" t="s">
        <v>86</v>
      </c>
      <c r="S3857" s="152" t="str">
        <f t="shared" si="660"/>
        <v>Oct 2011</v>
      </c>
      <c r="T3857" s="152" t="s">
        <v>28</v>
      </c>
      <c r="U3857" s="165">
        <v>40837</v>
      </c>
      <c r="V3857" s="152">
        <v>341.69866999999999</v>
      </c>
      <c r="W3857" s="152">
        <v>332.45855</v>
      </c>
      <c r="X3857" s="152">
        <v>342.19659000000001</v>
      </c>
      <c r="Y3857" s="154">
        <f t="shared" si="661"/>
        <v>9.7380400000000122</v>
      </c>
      <c r="Z3857" s="154">
        <f t="shared" si="662"/>
        <v>0.4979200000000219</v>
      </c>
      <c r="AA3857" s="166">
        <f t="shared" si="663"/>
        <v>-9.2401199999999903</v>
      </c>
      <c r="AB3857" s="155">
        <f t="shared" si="655"/>
        <v>11.672683333333326</v>
      </c>
      <c r="AC3857" s="155">
        <f t="shared" si="664"/>
        <v>9.2401199999999903</v>
      </c>
      <c r="AD3857" s="155">
        <f t="shared" si="656"/>
        <v>9.8826259999999895</v>
      </c>
      <c r="AE3857" s="152">
        <f t="shared" si="665"/>
        <v>0</v>
      </c>
      <c r="AF3857" s="152"/>
      <c r="AG3857" s="156">
        <v>40837</v>
      </c>
      <c r="AH3857" s="159">
        <v>283.02912000000003</v>
      </c>
      <c r="AI3857" s="155">
        <f t="shared" si="657"/>
        <v>234.58025399999997</v>
      </c>
      <c r="AJ3857" s="158">
        <f t="shared" si="666"/>
        <v>3.2647241386327984E-2</v>
      </c>
      <c r="AK3857" s="155">
        <f t="shared" si="658"/>
        <v>4.2131166010594141E-2</v>
      </c>
      <c r="AL3857" s="158">
        <f t="shared" si="659"/>
        <v>4.212897646534218E-2</v>
      </c>
    </row>
    <row r="3858" spans="18:38" ht="14.25" x14ac:dyDescent="0.2">
      <c r="R3858" s="152" t="s">
        <v>86</v>
      </c>
      <c r="S3858" s="152" t="str">
        <f t="shared" si="660"/>
        <v>Oct 2011</v>
      </c>
      <c r="T3858" s="152" t="s">
        <v>28</v>
      </c>
      <c r="U3858" s="165">
        <v>40838</v>
      </c>
      <c r="V3858" s="152">
        <v>342.67730999999998</v>
      </c>
      <c r="W3858" s="152">
        <v>339.94524000000001</v>
      </c>
      <c r="X3858" s="152">
        <v>345.71892000000003</v>
      </c>
      <c r="Y3858" s="154">
        <f t="shared" si="661"/>
        <v>5.773680000000013</v>
      </c>
      <c r="Z3858" s="154">
        <f t="shared" si="662"/>
        <v>3.0416100000000483</v>
      </c>
      <c r="AA3858" s="166">
        <f t="shared" si="663"/>
        <v>-2.7320699999999647</v>
      </c>
      <c r="AB3858" s="155">
        <f t="shared" si="655"/>
        <v>11.379978999999993</v>
      </c>
      <c r="AC3858" s="155">
        <f t="shared" si="664"/>
        <v>2.7320699999999647</v>
      </c>
      <c r="AD3858" s="155">
        <f t="shared" si="656"/>
        <v>9.5571929999999892</v>
      </c>
      <c r="AE3858" s="152">
        <f t="shared" si="665"/>
        <v>0</v>
      </c>
      <c r="AF3858" s="152"/>
      <c r="AG3858" s="156">
        <v>40838</v>
      </c>
      <c r="AH3858" s="159">
        <v>244.82685000000001</v>
      </c>
      <c r="AI3858" s="155">
        <f t="shared" si="657"/>
        <v>235.31967166666664</v>
      </c>
      <c r="AJ3858" s="158">
        <f t="shared" si="666"/>
        <v>1.1159192711093431E-2</v>
      </c>
      <c r="AK3858" s="155">
        <f t="shared" si="658"/>
        <v>4.0632433394211555E-2</v>
      </c>
      <c r="AL3858" s="158">
        <f t="shared" si="659"/>
        <v>4.0613659420440963E-2</v>
      </c>
    </row>
    <row r="3859" spans="18:38" ht="14.25" x14ac:dyDescent="0.2">
      <c r="R3859" s="152" t="s">
        <v>86</v>
      </c>
      <c r="S3859" s="152" t="str">
        <f t="shared" si="660"/>
        <v>Oct 2011</v>
      </c>
      <c r="T3859" s="152" t="s">
        <v>28</v>
      </c>
      <c r="U3859" s="165">
        <v>40839</v>
      </c>
      <c r="V3859" s="152">
        <v>346.33425999999997</v>
      </c>
      <c r="W3859" s="152">
        <v>344.71681000000001</v>
      </c>
      <c r="X3859" s="152">
        <v>347.17316</v>
      </c>
      <c r="Y3859" s="154">
        <f t="shared" si="661"/>
        <v>2.4563499999999863</v>
      </c>
      <c r="Z3859" s="154">
        <f t="shared" si="662"/>
        <v>0.83890000000002374</v>
      </c>
      <c r="AA3859" s="166">
        <f t="shared" si="663"/>
        <v>-1.6174499999999625</v>
      </c>
      <c r="AB3859" s="155">
        <f t="shared" si="655"/>
        <v>11.071438333333328</v>
      </c>
      <c r="AC3859" s="155">
        <f t="shared" si="664"/>
        <v>1.6174499999999625</v>
      </c>
      <c r="AD3859" s="155">
        <f t="shared" si="656"/>
        <v>9.2256243333333217</v>
      </c>
      <c r="AE3859" s="152">
        <f t="shared" si="665"/>
        <v>0</v>
      </c>
      <c r="AF3859" s="152"/>
      <c r="AG3859" s="156">
        <v>40839</v>
      </c>
      <c r="AH3859" s="159">
        <v>235.94248999999996</v>
      </c>
      <c r="AI3859" s="155">
        <f t="shared" si="657"/>
        <v>236.44381266666662</v>
      </c>
      <c r="AJ3859" s="158">
        <f t="shared" si="666"/>
        <v>6.8552722318051436E-3</v>
      </c>
      <c r="AK3859" s="155">
        <f t="shared" si="658"/>
        <v>3.8954667206090858E-2</v>
      </c>
      <c r="AL3859" s="158">
        <f t="shared" si="659"/>
        <v>3.901825228279248E-2</v>
      </c>
    </row>
    <row r="3860" spans="18:38" ht="14.25" x14ac:dyDescent="0.2">
      <c r="R3860" s="152" t="s">
        <v>86</v>
      </c>
      <c r="S3860" s="152" t="str">
        <f t="shared" si="660"/>
        <v>Oct 2011</v>
      </c>
      <c r="T3860" s="152" t="s">
        <v>28</v>
      </c>
      <c r="U3860" s="165">
        <v>40840</v>
      </c>
      <c r="V3860" s="152">
        <v>347.11496</v>
      </c>
      <c r="W3860" s="152">
        <v>338.51154000000002</v>
      </c>
      <c r="X3860" s="152">
        <v>347.21195</v>
      </c>
      <c r="Y3860" s="154">
        <f t="shared" si="661"/>
        <v>8.7004099999999767</v>
      </c>
      <c r="Z3860" s="154">
        <f t="shared" si="662"/>
        <v>9.6990000000005239E-2</v>
      </c>
      <c r="AA3860" s="166">
        <f t="shared" si="663"/>
        <v>-8.6034199999999714</v>
      </c>
      <c r="AB3860" s="155">
        <f t="shared" si="655"/>
        <v>10.957760999999993</v>
      </c>
      <c r="AC3860" s="155">
        <f t="shared" si="664"/>
        <v>8.6034199999999714</v>
      </c>
      <c r="AD3860" s="155">
        <f t="shared" si="656"/>
        <v>9.2228329999999872</v>
      </c>
      <c r="AE3860" s="152">
        <f t="shared" si="665"/>
        <v>0</v>
      </c>
      <c r="AF3860" s="152"/>
      <c r="AG3860" s="156">
        <v>40840</v>
      </c>
      <c r="AH3860" s="159">
        <v>251.93315999999999</v>
      </c>
      <c r="AI3860" s="155">
        <f t="shared" si="657"/>
        <v>238.39063899999994</v>
      </c>
      <c r="AJ3860" s="158">
        <f t="shared" si="666"/>
        <v>3.4149613333949259E-2</v>
      </c>
      <c r="AK3860" s="155">
        <f t="shared" si="658"/>
        <v>3.8596710903120814E-2</v>
      </c>
      <c r="AL3860" s="158">
        <f t="shared" si="659"/>
        <v>3.8687899150268185E-2</v>
      </c>
    </row>
    <row r="3861" spans="18:38" ht="14.25" x14ac:dyDescent="0.2">
      <c r="R3861" s="152" t="s">
        <v>86</v>
      </c>
      <c r="S3861" s="152" t="str">
        <f t="shared" si="660"/>
        <v>Oct 2011</v>
      </c>
      <c r="T3861" s="152" t="s">
        <v>28</v>
      </c>
      <c r="U3861" s="165">
        <v>40841</v>
      </c>
      <c r="V3861" s="152">
        <v>342.46827999999999</v>
      </c>
      <c r="W3861" s="152">
        <v>333.26801999999998</v>
      </c>
      <c r="X3861" s="152">
        <v>345.65839999999997</v>
      </c>
      <c r="Y3861" s="154">
        <f t="shared" si="661"/>
        <v>12.390379999999993</v>
      </c>
      <c r="Z3861" s="154">
        <f t="shared" si="662"/>
        <v>3.190119999999979</v>
      </c>
      <c r="AA3861" s="166">
        <f t="shared" si="663"/>
        <v>-9.2002600000000143</v>
      </c>
      <c r="AB3861" s="155">
        <f t="shared" si="655"/>
        <v>11.236271999999992</v>
      </c>
      <c r="AC3861" s="155">
        <f t="shared" si="664"/>
        <v>9.2002600000000143</v>
      </c>
      <c r="AD3861" s="155">
        <f t="shared" si="656"/>
        <v>9.5265436666666563</v>
      </c>
      <c r="AE3861" s="152">
        <f t="shared" si="665"/>
        <v>0</v>
      </c>
      <c r="AF3861" s="152"/>
      <c r="AG3861" s="156">
        <v>40841</v>
      </c>
      <c r="AH3861" s="159">
        <v>253.44437999999997</v>
      </c>
      <c r="AI3861" s="155">
        <f t="shared" si="657"/>
        <v>240.43523999999994</v>
      </c>
      <c r="AJ3861" s="158">
        <f t="shared" si="666"/>
        <v>3.6300903574977735E-2</v>
      </c>
      <c r="AK3861" s="155">
        <f t="shared" si="658"/>
        <v>3.9791308598180683E-2</v>
      </c>
      <c r="AL3861" s="158">
        <f t="shared" si="659"/>
        <v>3.9622077307247719E-2</v>
      </c>
    </row>
    <row r="3862" spans="18:38" ht="14.25" x14ac:dyDescent="0.2">
      <c r="R3862" s="152" t="s">
        <v>86</v>
      </c>
      <c r="S3862" s="152" t="str">
        <f t="shared" si="660"/>
        <v>Oct 2011</v>
      </c>
      <c r="T3862" s="152" t="s">
        <v>28</v>
      </c>
      <c r="U3862" s="165">
        <v>40842</v>
      </c>
      <c r="V3862" s="152">
        <v>346.53093999999999</v>
      </c>
      <c r="W3862" s="152">
        <v>340.91642000000002</v>
      </c>
      <c r="X3862" s="152">
        <v>346.92849999999999</v>
      </c>
      <c r="Y3862" s="154">
        <f t="shared" si="661"/>
        <v>6.012079999999969</v>
      </c>
      <c r="Z3862" s="154">
        <f t="shared" si="662"/>
        <v>0.39755999999999858</v>
      </c>
      <c r="AA3862" s="166">
        <f t="shared" si="663"/>
        <v>-5.6145199999999704</v>
      </c>
      <c r="AB3862" s="155">
        <f t="shared" si="655"/>
        <v>11.185965333333325</v>
      </c>
      <c r="AC3862" s="155">
        <f t="shared" si="664"/>
        <v>5.6145199999999704</v>
      </c>
      <c r="AD3862" s="155">
        <f t="shared" si="656"/>
        <v>9.5647123333333219</v>
      </c>
      <c r="AE3862" s="152">
        <f t="shared" si="665"/>
        <v>0</v>
      </c>
      <c r="AF3862" s="152"/>
      <c r="AG3862" s="156">
        <v>40842</v>
      </c>
      <c r="AH3862" s="159">
        <v>256.88653999999997</v>
      </c>
      <c r="AI3862" s="155">
        <f t="shared" si="657"/>
        <v>241.88268533333328</v>
      </c>
      <c r="AJ3862" s="158">
        <f t="shared" si="666"/>
        <v>2.185603029259521E-2</v>
      </c>
      <c r="AK3862" s="155">
        <f t="shared" si="658"/>
        <v>3.982191461470521E-2</v>
      </c>
      <c r="AL3862" s="158">
        <f t="shared" si="659"/>
        <v>3.9542773887070087E-2</v>
      </c>
    </row>
    <row r="3863" spans="18:38" ht="14.25" x14ac:dyDescent="0.2">
      <c r="R3863" s="152" t="s">
        <v>86</v>
      </c>
      <c r="S3863" s="152" t="str">
        <f t="shared" si="660"/>
        <v>Oct 2011</v>
      </c>
      <c r="T3863" s="152" t="s">
        <v>28</v>
      </c>
      <c r="U3863" s="165">
        <v>40843</v>
      </c>
      <c r="V3863" s="152">
        <v>341.36029000000002</v>
      </c>
      <c r="W3863" s="152">
        <v>323.66374000000002</v>
      </c>
      <c r="X3863" s="152">
        <v>341.05885000000001</v>
      </c>
      <c r="Y3863" s="154">
        <f t="shared" si="661"/>
        <v>17.395109999999988</v>
      </c>
      <c r="Z3863" s="154">
        <f t="shared" si="662"/>
        <v>-0.3014400000000137</v>
      </c>
      <c r="AA3863" s="166">
        <f t="shared" si="663"/>
        <v>-17.696550000000002</v>
      </c>
      <c r="AB3863" s="155">
        <f t="shared" si="655"/>
        <v>11.360369666666658</v>
      </c>
      <c r="AC3863" s="155">
        <f t="shared" si="664"/>
        <v>17.696550000000002</v>
      </c>
      <c r="AD3863" s="155">
        <f t="shared" si="656"/>
        <v>9.7462546666666565</v>
      </c>
      <c r="AE3863" s="152">
        <f t="shared" si="665"/>
        <v>0</v>
      </c>
      <c r="AF3863" s="152"/>
      <c r="AG3863" s="156">
        <v>40843</v>
      </c>
      <c r="AH3863" s="159">
        <v>259.44599999999997</v>
      </c>
      <c r="AI3863" s="155">
        <f t="shared" si="657"/>
        <v>242.89811966666664</v>
      </c>
      <c r="AJ3863" s="158">
        <f t="shared" si="666"/>
        <v>6.8208991466432334E-2</v>
      </c>
      <c r="AK3863" s="155">
        <f t="shared" si="658"/>
        <v>4.0312259296479046E-2</v>
      </c>
      <c r="AL3863" s="158">
        <f t="shared" si="659"/>
        <v>4.012486667266759E-2</v>
      </c>
    </row>
    <row r="3864" spans="18:38" ht="14.25" x14ac:dyDescent="0.2">
      <c r="R3864" s="152" t="s">
        <v>86</v>
      </c>
      <c r="S3864" s="152" t="str">
        <f t="shared" si="660"/>
        <v>Oct 2011</v>
      </c>
      <c r="T3864" s="152" t="s">
        <v>28</v>
      </c>
      <c r="U3864" s="165">
        <v>40844</v>
      </c>
      <c r="V3864" s="152">
        <v>337.6078</v>
      </c>
      <c r="W3864" s="152">
        <v>336.92950000000002</v>
      </c>
      <c r="X3864" s="152">
        <v>340.66669999999999</v>
      </c>
      <c r="Y3864" s="154">
        <f t="shared" si="661"/>
        <v>3.737199999999973</v>
      </c>
      <c r="Z3864" s="154">
        <f t="shared" si="662"/>
        <v>3.0588999999999942</v>
      </c>
      <c r="AA3864" s="166">
        <f t="shared" si="663"/>
        <v>-0.67829999999997881</v>
      </c>
      <c r="AB3864" s="155">
        <f t="shared" si="655"/>
        <v>11.15726799999999</v>
      </c>
      <c r="AC3864" s="155">
        <f t="shared" si="664"/>
        <v>0.67829999999997881</v>
      </c>
      <c r="AD3864" s="155">
        <f t="shared" si="656"/>
        <v>9.4678863333333219</v>
      </c>
      <c r="AE3864" s="152">
        <f t="shared" si="665"/>
        <v>0</v>
      </c>
      <c r="AF3864" s="152"/>
      <c r="AG3864" s="156">
        <v>40844</v>
      </c>
      <c r="AH3864" s="159">
        <v>254.99633000000003</v>
      </c>
      <c r="AI3864" s="155">
        <f t="shared" si="657"/>
        <v>244.04530866666664</v>
      </c>
      <c r="AJ3864" s="158">
        <f t="shared" si="666"/>
        <v>2.6600382836881563E-3</v>
      </c>
      <c r="AK3864" s="155">
        <f t="shared" si="658"/>
        <v>3.9036445270027399E-2</v>
      </c>
      <c r="AL3864" s="158">
        <f t="shared" si="659"/>
        <v>3.8795608836165715E-2</v>
      </c>
    </row>
    <row r="3865" spans="18:38" ht="14.25" x14ac:dyDescent="0.2">
      <c r="R3865" s="152" t="s">
        <v>86</v>
      </c>
      <c r="S3865" s="152" t="str">
        <f t="shared" si="660"/>
        <v>Oct 2011</v>
      </c>
      <c r="T3865" s="152" t="s">
        <v>28</v>
      </c>
      <c r="U3865" s="165">
        <v>40845</v>
      </c>
      <c r="V3865" s="152">
        <v>340.77246000000002</v>
      </c>
      <c r="W3865" s="152">
        <v>330.78359999999998</v>
      </c>
      <c r="X3865" s="152">
        <v>341.65647000000001</v>
      </c>
      <c r="Y3865" s="154">
        <f t="shared" si="661"/>
        <v>10.872870000000034</v>
      </c>
      <c r="Z3865" s="154">
        <f t="shared" si="662"/>
        <v>0.8840099999999893</v>
      </c>
      <c r="AA3865" s="166">
        <f t="shared" si="663"/>
        <v>-9.9888600000000451</v>
      </c>
      <c r="AB3865" s="155">
        <f t="shared" si="655"/>
        <v>11.017198666666657</v>
      </c>
      <c r="AC3865" s="155">
        <f t="shared" si="664"/>
        <v>9.9888600000000451</v>
      </c>
      <c r="AD3865" s="155">
        <f t="shared" si="656"/>
        <v>9.3491146666666562</v>
      </c>
      <c r="AE3865" s="152">
        <f t="shared" si="665"/>
        <v>0</v>
      </c>
      <c r="AF3865" s="152"/>
      <c r="AG3865" s="156">
        <v>40845</v>
      </c>
      <c r="AH3865" s="159">
        <v>222.37527</v>
      </c>
      <c r="AI3865" s="155">
        <f t="shared" si="657"/>
        <v>243.95154666666664</v>
      </c>
      <c r="AJ3865" s="158">
        <f t="shared" si="666"/>
        <v>4.4918933656606895E-2</v>
      </c>
      <c r="AK3865" s="155">
        <f t="shared" si="658"/>
        <v>3.852771518017252E-2</v>
      </c>
      <c r="AL3865" s="158">
        <f t="shared" si="659"/>
        <v>3.8323653997739182E-2</v>
      </c>
    </row>
    <row r="3866" spans="18:38" ht="14.25" x14ac:dyDescent="0.2">
      <c r="R3866" s="152" t="s">
        <v>86</v>
      </c>
      <c r="S3866" s="152" t="str">
        <f t="shared" si="660"/>
        <v>Oct 2011</v>
      </c>
      <c r="T3866" s="152" t="s">
        <v>28</v>
      </c>
      <c r="U3866" s="165">
        <v>40846</v>
      </c>
      <c r="V3866" s="152">
        <v>341.95377000000002</v>
      </c>
      <c r="W3866" s="152">
        <v>337.50540999999998</v>
      </c>
      <c r="X3866" s="152">
        <v>346.96827999999999</v>
      </c>
      <c r="Y3866" s="154">
        <f t="shared" si="661"/>
        <v>9.4628700000000094</v>
      </c>
      <c r="Z3866" s="154">
        <f t="shared" si="662"/>
        <v>5.0145099999999729</v>
      </c>
      <c r="AA3866" s="166">
        <f t="shared" si="663"/>
        <v>-4.4483600000000365</v>
      </c>
      <c r="AB3866" s="155">
        <f t="shared" si="655"/>
        <v>10.916943666666658</v>
      </c>
      <c r="AC3866" s="155">
        <f t="shared" si="664"/>
        <v>4.4483600000000365</v>
      </c>
      <c r="AD3866" s="155">
        <f t="shared" si="656"/>
        <v>9.0878683333333239</v>
      </c>
      <c r="AE3866" s="152">
        <f t="shared" si="665"/>
        <v>0</v>
      </c>
      <c r="AF3866" s="152"/>
      <c r="AG3866" s="156">
        <v>40846</v>
      </c>
      <c r="AH3866" s="159">
        <v>203.50047000000001</v>
      </c>
      <c r="AI3866" s="155">
        <f t="shared" si="657"/>
        <v>243.42347966666665</v>
      </c>
      <c r="AJ3866" s="158">
        <f t="shared" si="666"/>
        <v>2.1859212413612786E-2</v>
      </c>
      <c r="AK3866" s="155">
        <f t="shared" si="658"/>
        <v>3.7389298195866907E-2</v>
      </c>
      <c r="AL3866" s="158">
        <f t="shared" si="659"/>
        <v>3.7333573350351611E-2</v>
      </c>
    </row>
    <row r="3867" spans="18:38" ht="14.25" x14ac:dyDescent="0.2">
      <c r="R3867" s="152" t="s">
        <v>86</v>
      </c>
      <c r="S3867" s="152" t="str">
        <f t="shared" si="660"/>
        <v>Oct 2011</v>
      </c>
      <c r="T3867" s="152" t="s">
        <v>28</v>
      </c>
      <c r="U3867" s="165">
        <v>40847</v>
      </c>
      <c r="V3867" s="152">
        <v>347.66395</v>
      </c>
      <c r="W3867" s="152">
        <v>339.78570999999999</v>
      </c>
      <c r="X3867" s="152">
        <v>347.56234999999998</v>
      </c>
      <c r="Y3867" s="154">
        <f t="shared" si="661"/>
        <v>7.7766399999999862</v>
      </c>
      <c r="Z3867" s="154">
        <f t="shared" si="662"/>
        <v>-0.10160000000001901</v>
      </c>
      <c r="AA3867" s="166">
        <f t="shared" si="663"/>
        <v>-7.8782400000000052</v>
      </c>
      <c r="AB3867" s="155">
        <f t="shared" si="655"/>
        <v>10.663274666666657</v>
      </c>
      <c r="AC3867" s="155">
        <f t="shared" si="664"/>
        <v>7.8782400000000052</v>
      </c>
      <c r="AD3867" s="155">
        <f t="shared" si="656"/>
        <v>8.8647549999999917</v>
      </c>
      <c r="AE3867" s="152">
        <f t="shared" si="665"/>
        <v>0</v>
      </c>
      <c r="AF3867" s="152"/>
      <c r="AG3867" s="156">
        <v>40847</v>
      </c>
      <c r="AH3867" s="159">
        <v>239.09242</v>
      </c>
      <c r="AI3867" s="155">
        <f t="shared" si="657"/>
        <v>244.25481133333335</v>
      </c>
      <c r="AJ3867" s="158">
        <f t="shared" si="666"/>
        <v>3.2950605460432436E-2</v>
      </c>
      <c r="AK3867" s="155">
        <f t="shared" si="658"/>
        <v>3.6219541829814114E-2</v>
      </c>
      <c r="AL3867" s="158">
        <f t="shared" si="659"/>
        <v>3.6293061952840322E-2</v>
      </c>
    </row>
    <row r="3868" spans="18:38" ht="14.25" x14ac:dyDescent="0.2">
      <c r="R3868" s="152" t="s">
        <v>86</v>
      </c>
      <c r="S3868" s="152" t="str">
        <f t="shared" si="660"/>
        <v>Nov 2011</v>
      </c>
      <c r="T3868" s="152" t="s">
        <v>28</v>
      </c>
      <c r="U3868" s="165">
        <v>40848</v>
      </c>
      <c r="V3868" s="152">
        <v>340.11511000000002</v>
      </c>
      <c r="W3868" s="152">
        <v>338.00513000000001</v>
      </c>
      <c r="X3868" s="152">
        <v>343.74547000000001</v>
      </c>
      <c r="Y3868" s="154">
        <f t="shared" si="661"/>
        <v>5.7403400000000033</v>
      </c>
      <c r="Z3868" s="154">
        <f t="shared" si="662"/>
        <v>3.630359999999996</v>
      </c>
      <c r="AA3868" s="166">
        <f t="shared" si="663"/>
        <v>-2.1099800000000073</v>
      </c>
      <c r="AB3868" s="155">
        <f t="shared" si="655"/>
        <v>10.511331999999991</v>
      </c>
      <c r="AC3868" s="155">
        <f t="shared" si="664"/>
        <v>2.1099800000000073</v>
      </c>
      <c r="AD3868" s="155">
        <f t="shared" si="656"/>
        <v>8.677214666666659</v>
      </c>
      <c r="AE3868" s="152">
        <f t="shared" si="665"/>
        <v>0</v>
      </c>
      <c r="AF3868" s="152"/>
      <c r="AG3868" s="156">
        <v>40848</v>
      </c>
      <c r="AH3868" s="159">
        <v>218.59004000000002</v>
      </c>
      <c r="AI3868" s="155">
        <f t="shared" si="657"/>
        <v>244.34518166666666</v>
      </c>
      <c r="AJ3868" s="158">
        <f t="shared" si="666"/>
        <v>9.6526813390034015E-3</v>
      </c>
      <c r="AK3868" s="155">
        <f t="shared" si="658"/>
        <v>3.5346771850069E-2</v>
      </c>
      <c r="AL3868" s="158">
        <f t="shared" si="659"/>
        <v>3.5512116946525396E-2</v>
      </c>
    </row>
    <row r="3869" spans="18:38" ht="14.25" x14ac:dyDescent="0.2">
      <c r="R3869" s="152" t="s">
        <v>86</v>
      </c>
      <c r="S3869" s="152" t="str">
        <f t="shared" si="660"/>
        <v>Nov 2011</v>
      </c>
      <c r="T3869" s="152" t="s">
        <v>28</v>
      </c>
      <c r="U3869" s="165">
        <v>40849</v>
      </c>
      <c r="V3869" s="152">
        <v>344.57560999999998</v>
      </c>
      <c r="W3869" s="152">
        <v>333.67977999999999</v>
      </c>
      <c r="X3869" s="152">
        <v>350.53796999999997</v>
      </c>
      <c r="Y3869" s="154">
        <f t="shared" si="661"/>
        <v>16.858189999999979</v>
      </c>
      <c r="Z3869" s="154">
        <f t="shared" si="662"/>
        <v>5.9623599999999897</v>
      </c>
      <c r="AA3869" s="166">
        <f t="shared" si="663"/>
        <v>-10.895829999999989</v>
      </c>
      <c r="AB3869" s="155">
        <f t="shared" si="655"/>
        <v>10.805541999999992</v>
      </c>
      <c r="AC3869" s="155">
        <f t="shared" si="664"/>
        <v>10.895829999999989</v>
      </c>
      <c r="AD3869" s="155">
        <f t="shared" si="656"/>
        <v>8.8875983333333259</v>
      </c>
      <c r="AE3869" s="152">
        <f t="shared" si="665"/>
        <v>0</v>
      </c>
      <c r="AF3869" s="152"/>
      <c r="AG3869" s="156">
        <v>40849</v>
      </c>
      <c r="AH3869" s="159">
        <v>255.48197999999999</v>
      </c>
      <c r="AI3869" s="155">
        <f t="shared" si="657"/>
        <v>245.43875200000002</v>
      </c>
      <c r="AJ3869" s="158">
        <f t="shared" si="666"/>
        <v>4.2648135105262573E-2</v>
      </c>
      <c r="AK3869" s="155">
        <f t="shared" si="658"/>
        <v>3.6082126186836136E-2</v>
      </c>
      <c r="AL3869" s="158">
        <f t="shared" si="659"/>
        <v>3.6211063904583923E-2</v>
      </c>
    </row>
    <row r="3870" spans="18:38" ht="14.25" x14ac:dyDescent="0.2">
      <c r="R3870" s="152" t="s">
        <v>86</v>
      </c>
      <c r="S3870" s="152" t="str">
        <f t="shared" si="660"/>
        <v>Nov 2011</v>
      </c>
      <c r="T3870" s="152" t="s">
        <v>28</v>
      </c>
      <c r="U3870" s="165">
        <v>40850</v>
      </c>
      <c r="V3870" s="152">
        <v>335.84422000000001</v>
      </c>
      <c r="W3870" s="152">
        <v>326.78249</v>
      </c>
      <c r="X3870" s="152">
        <v>336.30286999999998</v>
      </c>
      <c r="Y3870" s="154">
        <f t="shared" si="661"/>
        <v>9.5203799999999887</v>
      </c>
      <c r="Z3870" s="154">
        <f t="shared" si="662"/>
        <v>0.45864999999997735</v>
      </c>
      <c r="AA3870" s="166">
        <f t="shared" si="663"/>
        <v>-9.0617300000000114</v>
      </c>
      <c r="AB3870" s="155">
        <f t="shared" ref="AB3870:AB3933" si="667">AVERAGE(Y3841:Y3870)</f>
        <v>10.733773333333325</v>
      </c>
      <c r="AC3870" s="155">
        <f t="shared" si="664"/>
        <v>9.0617300000000114</v>
      </c>
      <c r="AD3870" s="155">
        <f t="shared" ref="AD3870:AD3933" si="668">AVERAGE(AC3841:AC3870)</f>
        <v>8.8841923333333259</v>
      </c>
      <c r="AE3870" s="152">
        <f t="shared" si="665"/>
        <v>0</v>
      </c>
      <c r="AF3870" s="152"/>
      <c r="AG3870" s="156">
        <v>40850</v>
      </c>
      <c r="AH3870" s="159">
        <v>246.68532000000002</v>
      </c>
      <c r="AI3870" s="155">
        <f t="shared" ref="AI3870:AI3933" si="669">AVERAGE(AH3841:AH3870)</f>
        <v>246.7175813333333</v>
      </c>
      <c r="AJ3870" s="158">
        <f t="shared" si="666"/>
        <v>3.673396536121408E-2</v>
      </c>
      <c r="AK3870" s="155">
        <f t="shared" ref="AK3870:AK3933" si="670">AVERAGE(AJ3841:AJ3870)</f>
        <v>3.5840275351490501E-2</v>
      </c>
      <c r="AL3870" s="158">
        <f t="shared" ref="AL3870:AL3933" si="671">AD3870/AI3870</f>
        <v>3.6009563182812412E-2</v>
      </c>
    </row>
    <row r="3871" spans="18:38" ht="14.25" x14ac:dyDescent="0.2">
      <c r="R3871" s="152" t="s">
        <v>86</v>
      </c>
      <c r="S3871" s="152" t="str">
        <f t="shared" si="660"/>
        <v>Nov 2011</v>
      </c>
      <c r="T3871" s="152" t="s">
        <v>28</v>
      </c>
      <c r="U3871" s="165">
        <v>40851</v>
      </c>
      <c r="V3871" s="152">
        <v>336.83244000000002</v>
      </c>
      <c r="W3871" s="152">
        <v>331.18768999999998</v>
      </c>
      <c r="X3871" s="152">
        <v>339.89326999999997</v>
      </c>
      <c r="Y3871" s="154">
        <f t="shared" si="661"/>
        <v>8.7055799999999977</v>
      </c>
      <c r="Z3871" s="154">
        <f t="shared" si="662"/>
        <v>3.0608299999999531</v>
      </c>
      <c r="AA3871" s="166">
        <f t="shared" si="663"/>
        <v>-5.6447500000000446</v>
      </c>
      <c r="AB3871" s="155">
        <f t="shared" si="667"/>
        <v>10.421133666666659</v>
      </c>
      <c r="AC3871" s="155">
        <f t="shared" si="664"/>
        <v>5.6447500000000446</v>
      </c>
      <c r="AD3871" s="155">
        <f t="shared" si="668"/>
        <v>8.663752666666662</v>
      </c>
      <c r="AE3871" s="152">
        <f t="shared" si="665"/>
        <v>0</v>
      </c>
      <c r="AF3871" s="152"/>
      <c r="AG3871" s="156">
        <v>40851</v>
      </c>
      <c r="AH3871" s="159">
        <v>236.98216999999997</v>
      </c>
      <c r="AI3871" s="155">
        <f t="shared" si="669"/>
        <v>247.84346133333335</v>
      </c>
      <c r="AJ3871" s="158">
        <f t="shared" si="666"/>
        <v>2.3819302523898932E-2</v>
      </c>
      <c r="AK3871" s="155">
        <f t="shared" si="670"/>
        <v>3.4623492270024502E-2</v>
      </c>
      <c r="AL3871" s="158">
        <f t="shared" si="671"/>
        <v>3.4956551284661401E-2</v>
      </c>
    </row>
    <row r="3872" spans="18:38" ht="14.25" x14ac:dyDescent="0.2">
      <c r="R3872" s="152" t="s">
        <v>86</v>
      </c>
      <c r="S3872" s="152" t="str">
        <f t="shared" si="660"/>
        <v>Nov 2011</v>
      </c>
      <c r="T3872" s="152" t="s">
        <v>28</v>
      </c>
      <c r="U3872" s="165">
        <v>40852</v>
      </c>
      <c r="V3872" s="152">
        <v>340.75686999999999</v>
      </c>
      <c r="W3872" s="152">
        <v>338.69893999999999</v>
      </c>
      <c r="X3872" s="152">
        <v>345.73054999999999</v>
      </c>
      <c r="Y3872" s="154">
        <f t="shared" si="661"/>
        <v>7.0316100000000006</v>
      </c>
      <c r="Z3872" s="154">
        <f t="shared" si="662"/>
        <v>4.9736800000000017</v>
      </c>
      <c r="AA3872" s="166">
        <f t="shared" si="663"/>
        <v>-2.0579299999999989</v>
      </c>
      <c r="AB3872" s="155">
        <f t="shared" si="667"/>
        <v>9.7184519999999921</v>
      </c>
      <c r="AC3872" s="155">
        <f t="shared" si="664"/>
        <v>2.0579299999999989</v>
      </c>
      <c r="AD3872" s="155">
        <f t="shared" si="668"/>
        <v>7.7930263333333301</v>
      </c>
      <c r="AE3872" s="152">
        <f t="shared" si="665"/>
        <v>0</v>
      </c>
      <c r="AF3872" s="152"/>
      <c r="AG3872" s="156">
        <v>40852</v>
      </c>
      <c r="AH3872" s="159">
        <v>238.92543000000003</v>
      </c>
      <c r="AI3872" s="155">
        <f t="shared" si="669"/>
        <v>247.96658766666664</v>
      </c>
      <c r="AJ3872" s="158">
        <f t="shared" si="666"/>
        <v>8.6132731873706306E-3</v>
      </c>
      <c r="AK3872" s="155">
        <f t="shared" si="670"/>
        <v>3.0917414065243499E-2</v>
      </c>
      <c r="AL3872" s="158">
        <f t="shared" si="671"/>
        <v>3.1427727447736788E-2</v>
      </c>
    </row>
    <row r="3873" spans="18:38" ht="14.25" x14ac:dyDescent="0.2">
      <c r="R3873" s="152" t="s">
        <v>86</v>
      </c>
      <c r="S3873" s="152" t="str">
        <f t="shared" si="660"/>
        <v>Nov 2011</v>
      </c>
      <c r="T3873" s="152" t="s">
        <v>28</v>
      </c>
      <c r="U3873" s="165">
        <v>40853</v>
      </c>
      <c r="V3873" s="152">
        <v>338.48509000000001</v>
      </c>
      <c r="W3873" s="152">
        <v>328.95348999999999</v>
      </c>
      <c r="X3873" s="152">
        <v>339.02766000000003</v>
      </c>
      <c r="Y3873" s="154">
        <f t="shared" si="661"/>
        <v>10.074170000000038</v>
      </c>
      <c r="Z3873" s="154">
        <f t="shared" si="662"/>
        <v>0.54257000000001199</v>
      </c>
      <c r="AA3873" s="166">
        <f t="shared" si="663"/>
        <v>-9.5316000000000258</v>
      </c>
      <c r="AB3873" s="155">
        <f t="shared" si="667"/>
        <v>9.3976106666666599</v>
      </c>
      <c r="AC3873" s="155">
        <f t="shared" si="664"/>
        <v>9.5316000000000258</v>
      </c>
      <c r="AD3873" s="155">
        <f t="shared" si="668"/>
        <v>7.4515896666666643</v>
      </c>
      <c r="AE3873" s="152">
        <f t="shared" si="665"/>
        <v>0</v>
      </c>
      <c r="AF3873" s="152"/>
      <c r="AG3873" s="156">
        <v>40853</v>
      </c>
      <c r="AH3873" s="159">
        <v>250.49297000000004</v>
      </c>
      <c r="AI3873" s="155">
        <f t="shared" si="669"/>
        <v>247.48940199999998</v>
      </c>
      <c r="AJ3873" s="158">
        <f t="shared" si="666"/>
        <v>3.8051367269907911E-2</v>
      </c>
      <c r="AK3873" s="155">
        <f t="shared" si="670"/>
        <v>2.9696610915887375E-2</v>
      </c>
      <c r="AL3873" s="158">
        <f t="shared" si="671"/>
        <v>3.0108722258202655E-2</v>
      </c>
    </row>
    <row r="3874" spans="18:38" ht="14.25" x14ac:dyDescent="0.2">
      <c r="R3874" s="152" t="s">
        <v>86</v>
      </c>
      <c r="S3874" s="152" t="str">
        <f t="shared" si="660"/>
        <v>Nov 2011</v>
      </c>
      <c r="T3874" s="152" t="s">
        <v>28</v>
      </c>
      <c r="U3874" s="165">
        <v>40854</v>
      </c>
      <c r="V3874" s="152">
        <v>332.90098</v>
      </c>
      <c r="W3874" s="152">
        <v>316.30252000000002</v>
      </c>
      <c r="X3874" s="152">
        <v>340.06916000000001</v>
      </c>
      <c r="Y3874" s="154">
        <f t="shared" si="661"/>
        <v>23.766639999999995</v>
      </c>
      <c r="Z3874" s="154">
        <f t="shared" si="662"/>
        <v>7.1681800000000067</v>
      </c>
      <c r="AA3874" s="166">
        <f t="shared" si="663"/>
        <v>-16.598459999999989</v>
      </c>
      <c r="AB3874" s="155">
        <f t="shared" si="667"/>
        <v>9.5691493333333266</v>
      </c>
      <c r="AC3874" s="155">
        <f t="shared" si="664"/>
        <v>16.598459999999989</v>
      </c>
      <c r="AD3874" s="155">
        <f t="shared" si="668"/>
        <v>7.6536929999999987</v>
      </c>
      <c r="AE3874" s="152">
        <f t="shared" si="665"/>
        <v>0</v>
      </c>
      <c r="AF3874" s="152"/>
      <c r="AG3874" s="156">
        <v>40854</v>
      </c>
      <c r="AH3874" s="159">
        <v>271.52354000000008</v>
      </c>
      <c r="AI3874" s="155">
        <f t="shared" si="669"/>
        <v>248.43973</v>
      </c>
      <c r="AJ3874" s="158">
        <f t="shared" si="666"/>
        <v>6.1130832339619558E-2</v>
      </c>
      <c r="AK3874" s="155">
        <f t="shared" si="670"/>
        <v>3.0289207101607315E-2</v>
      </c>
      <c r="AL3874" s="158">
        <f t="shared" si="671"/>
        <v>3.0807041208747082E-2</v>
      </c>
    </row>
    <row r="3875" spans="18:38" ht="14.25" x14ac:dyDescent="0.2">
      <c r="R3875" s="152" t="s">
        <v>86</v>
      </c>
      <c r="S3875" s="152" t="str">
        <f t="shared" si="660"/>
        <v>Nov 2011</v>
      </c>
      <c r="T3875" s="152" t="s">
        <v>28</v>
      </c>
      <c r="U3875" s="165">
        <v>40855</v>
      </c>
      <c r="V3875" s="152">
        <v>341.67736000000002</v>
      </c>
      <c r="W3875" s="152">
        <v>331.56240000000003</v>
      </c>
      <c r="X3875" s="152">
        <v>343.97928000000002</v>
      </c>
      <c r="Y3875" s="154">
        <f t="shared" si="661"/>
        <v>12.416879999999992</v>
      </c>
      <c r="Z3875" s="154">
        <f t="shared" si="662"/>
        <v>2.3019199999999955</v>
      </c>
      <c r="AA3875" s="166">
        <f t="shared" si="663"/>
        <v>-10.114959999999996</v>
      </c>
      <c r="AB3875" s="155">
        <f t="shared" si="667"/>
        <v>9.6007863333333283</v>
      </c>
      <c r="AC3875" s="155">
        <f t="shared" si="664"/>
        <v>10.114959999999996</v>
      </c>
      <c r="AD3875" s="155">
        <f t="shared" si="668"/>
        <v>7.7484896666666661</v>
      </c>
      <c r="AE3875" s="152">
        <f t="shared" si="665"/>
        <v>0</v>
      </c>
      <c r="AF3875" s="152"/>
      <c r="AG3875" s="156">
        <v>40855</v>
      </c>
      <c r="AH3875" s="159">
        <v>282.72567999999995</v>
      </c>
      <c r="AI3875" s="155">
        <f t="shared" si="669"/>
        <v>250.23061866666666</v>
      </c>
      <c r="AJ3875" s="158">
        <f t="shared" si="666"/>
        <v>3.5776587397366937E-2</v>
      </c>
      <c r="AK3875" s="155">
        <f t="shared" si="670"/>
        <v>3.0423377028468625E-2</v>
      </c>
      <c r="AL3875" s="158">
        <f t="shared" si="671"/>
        <v>3.0965393875273372E-2</v>
      </c>
    </row>
    <row r="3876" spans="18:38" ht="14.25" x14ac:dyDescent="0.2">
      <c r="R3876" s="152" t="s">
        <v>86</v>
      </c>
      <c r="S3876" s="152" t="str">
        <f t="shared" si="660"/>
        <v>Nov 2011</v>
      </c>
      <c r="T3876" s="152" t="s">
        <v>28</v>
      </c>
      <c r="U3876" s="165">
        <v>40856</v>
      </c>
      <c r="V3876" s="152">
        <v>341.34526</v>
      </c>
      <c r="W3876" s="152">
        <v>330.57560999999998</v>
      </c>
      <c r="X3876" s="152">
        <v>341.36259999999999</v>
      </c>
      <c r="Y3876" s="154">
        <f t="shared" si="661"/>
        <v>10.786990000000003</v>
      </c>
      <c r="Z3876" s="154">
        <f t="shared" si="662"/>
        <v>1.7339999999990141E-2</v>
      </c>
      <c r="AA3876" s="166">
        <f t="shared" si="663"/>
        <v>-10.769650000000013</v>
      </c>
      <c r="AB3876" s="155">
        <f t="shared" si="667"/>
        <v>9.5830676666666612</v>
      </c>
      <c r="AC3876" s="155">
        <f t="shared" si="664"/>
        <v>10.769650000000013</v>
      </c>
      <c r="AD3876" s="155">
        <f t="shared" si="668"/>
        <v>7.725165333333333</v>
      </c>
      <c r="AE3876" s="152">
        <f t="shared" si="665"/>
        <v>0</v>
      </c>
      <c r="AF3876" s="152"/>
      <c r="AG3876" s="156">
        <v>40856</v>
      </c>
      <c r="AH3876" s="159">
        <v>270.65409999999997</v>
      </c>
      <c r="AI3876" s="155">
        <f t="shared" si="669"/>
        <v>251.20362899999995</v>
      </c>
      <c r="AJ3876" s="158">
        <f t="shared" si="666"/>
        <v>3.9791194738967611E-2</v>
      </c>
      <c r="AK3876" s="155">
        <f t="shared" si="670"/>
        <v>3.0166437563590567E-2</v>
      </c>
      <c r="AL3876" s="158">
        <f t="shared" si="671"/>
        <v>3.0752602436859438E-2</v>
      </c>
    </row>
    <row r="3877" spans="18:38" ht="14.25" x14ac:dyDescent="0.2">
      <c r="R3877" s="152" t="s">
        <v>86</v>
      </c>
      <c r="S3877" s="152" t="str">
        <f t="shared" si="660"/>
        <v>Nov 2011</v>
      </c>
      <c r="T3877" s="152" t="s">
        <v>28</v>
      </c>
      <c r="U3877" s="165">
        <v>40857</v>
      </c>
      <c r="V3877" s="152">
        <v>338.47577999999999</v>
      </c>
      <c r="W3877" s="152">
        <v>329.63691</v>
      </c>
      <c r="X3877" s="152">
        <v>343.60262</v>
      </c>
      <c r="Y3877" s="154">
        <f t="shared" si="661"/>
        <v>13.965710000000001</v>
      </c>
      <c r="Z3877" s="154">
        <f t="shared" si="662"/>
        <v>5.1268400000000156</v>
      </c>
      <c r="AA3877" s="166">
        <f t="shared" si="663"/>
        <v>-8.8388699999999858</v>
      </c>
      <c r="AB3877" s="155">
        <f t="shared" si="667"/>
        <v>9.662905999999996</v>
      </c>
      <c r="AC3877" s="155">
        <f t="shared" si="664"/>
        <v>8.8388699999999858</v>
      </c>
      <c r="AD3877" s="155">
        <f t="shared" si="668"/>
        <v>7.637913666666666</v>
      </c>
      <c r="AE3877" s="152">
        <f t="shared" si="665"/>
        <v>0</v>
      </c>
      <c r="AF3877" s="152"/>
      <c r="AG3877" s="156">
        <v>40857</v>
      </c>
      <c r="AH3877" s="159">
        <v>274.97752999999994</v>
      </c>
      <c r="AI3877" s="155">
        <f t="shared" si="669"/>
        <v>252.07482633333331</v>
      </c>
      <c r="AJ3877" s="158">
        <f t="shared" si="666"/>
        <v>3.2143971909268321E-2</v>
      </c>
      <c r="AK3877" s="155">
        <f t="shared" si="670"/>
        <v>2.9703269810911419E-2</v>
      </c>
      <c r="AL3877" s="158">
        <f t="shared" si="671"/>
        <v>3.0300184186447105E-2</v>
      </c>
    </row>
    <row r="3878" spans="18:38" ht="14.25" x14ac:dyDescent="0.2">
      <c r="R3878" s="152" t="s">
        <v>86</v>
      </c>
      <c r="S3878" s="152" t="str">
        <f t="shared" si="660"/>
        <v>Nov 2011</v>
      </c>
      <c r="T3878" s="152" t="s">
        <v>28</v>
      </c>
      <c r="U3878" s="165">
        <v>40858</v>
      </c>
      <c r="V3878" s="152">
        <v>344.32938999999999</v>
      </c>
      <c r="W3878" s="152">
        <v>335.57923</v>
      </c>
      <c r="X3878" s="152">
        <v>349.69672000000003</v>
      </c>
      <c r="Y3878" s="154">
        <f t="shared" si="661"/>
        <v>14.117490000000032</v>
      </c>
      <c r="Z3878" s="154">
        <f t="shared" si="662"/>
        <v>5.3673300000000381</v>
      </c>
      <c r="AA3878" s="166">
        <f t="shared" si="663"/>
        <v>-8.7501599999999939</v>
      </c>
      <c r="AB3878" s="155">
        <f t="shared" si="667"/>
        <v>9.8072216666666652</v>
      </c>
      <c r="AC3878" s="155">
        <f t="shared" si="664"/>
        <v>8.7501599999999939</v>
      </c>
      <c r="AD3878" s="155">
        <f t="shared" si="668"/>
        <v>7.6244586666666674</v>
      </c>
      <c r="AE3878" s="152">
        <f t="shared" si="665"/>
        <v>0</v>
      </c>
      <c r="AF3878" s="152"/>
      <c r="AG3878" s="156">
        <v>40858</v>
      </c>
      <c r="AH3878" s="159">
        <v>273.49952000000002</v>
      </c>
      <c r="AI3878" s="155">
        <f t="shared" si="669"/>
        <v>252.94254299999997</v>
      </c>
      <c r="AJ3878" s="158">
        <f t="shared" si="666"/>
        <v>3.199332854405007E-2</v>
      </c>
      <c r="AK3878" s="155">
        <f t="shared" si="670"/>
        <v>2.9536718414089263E-2</v>
      </c>
      <c r="AL3878" s="158">
        <f t="shared" si="671"/>
        <v>3.0143045832612934E-2</v>
      </c>
    </row>
    <row r="3879" spans="18:38" ht="14.25" x14ac:dyDescent="0.2">
      <c r="R3879" s="152" t="s">
        <v>86</v>
      </c>
      <c r="S3879" s="152" t="str">
        <f t="shared" si="660"/>
        <v>Nov 2011</v>
      </c>
      <c r="T3879" s="152" t="s">
        <v>28</v>
      </c>
      <c r="U3879" s="165">
        <v>40859</v>
      </c>
      <c r="V3879" s="152">
        <v>336.86684000000002</v>
      </c>
      <c r="W3879" s="152">
        <v>322.50857000000002</v>
      </c>
      <c r="X3879" s="152">
        <v>336.74509</v>
      </c>
      <c r="Y3879" s="154">
        <f t="shared" si="661"/>
        <v>14.236519999999985</v>
      </c>
      <c r="Z3879" s="154">
        <f t="shared" si="662"/>
        <v>-0.12175000000002001</v>
      </c>
      <c r="AA3879" s="166">
        <f t="shared" si="663"/>
        <v>-14.358270000000005</v>
      </c>
      <c r="AB3879" s="155">
        <f t="shared" si="667"/>
        <v>10.188151333333332</v>
      </c>
      <c r="AC3879" s="155">
        <f t="shared" si="664"/>
        <v>14.358270000000005</v>
      </c>
      <c r="AD3879" s="155">
        <f t="shared" si="668"/>
        <v>8.0604926666666685</v>
      </c>
      <c r="AE3879" s="152">
        <f t="shared" si="665"/>
        <v>0</v>
      </c>
      <c r="AF3879" s="152"/>
      <c r="AG3879" s="156">
        <v>40859</v>
      </c>
      <c r="AH3879" s="159">
        <v>242.59668000000002</v>
      </c>
      <c r="AI3879" s="155">
        <f t="shared" si="669"/>
        <v>252.82349299999996</v>
      </c>
      <c r="AJ3879" s="158">
        <f t="shared" si="666"/>
        <v>5.9185764619697198E-2</v>
      </c>
      <c r="AK3879" s="155">
        <f t="shared" si="670"/>
        <v>3.133662636839097E-2</v>
      </c>
      <c r="AL3879" s="158">
        <f t="shared" si="671"/>
        <v>3.1881897410011142E-2</v>
      </c>
    </row>
    <row r="3880" spans="18:38" ht="14.25" x14ac:dyDescent="0.2">
      <c r="R3880" s="152" t="s">
        <v>86</v>
      </c>
      <c r="S3880" s="152" t="str">
        <f t="shared" si="660"/>
        <v>Nov 2011</v>
      </c>
      <c r="T3880" s="152" t="s">
        <v>28</v>
      </c>
      <c r="U3880" s="165">
        <v>40860</v>
      </c>
      <c r="V3880" s="152">
        <v>336.81916999999999</v>
      </c>
      <c r="W3880" s="152">
        <v>332.32619999999997</v>
      </c>
      <c r="X3880" s="152">
        <v>339.06249000000003</v>
      </c>
      <c r="Y3880" s="154">
        <f t="shared" si="661"/>
        <v>6.7362900000000536</v>
      </c>
      <c r="Z3880" s="154">
        <f t="shared" si="662"/>
        <v>2.2433200000000397</v>
      </c>
      <c r="AA3880" s="166">
        <f t="shared" si="663"/>
        <v>-4.4929700000000139</v>
      </c>
      <c r="AB3880" s="155">
        <f t="shared" si="667"/>
        <v>10.107875666666667</v>
      </c>
      <c r="AC3880" s="155">
        <f t="shared" si="664"/>
        <v>4.4929700000000139</v>
      </c>
      <c r="AD3880" s="155">
        <f t="shared" si="668"/>
        <v>7.9140576666666673</v>
      </c>
      <c r="AE3880" s="152">
        <f t="shared" si="665"/>
        <v>0</v>
      </c>
      <c r="AF3880" s="152"/>
      <c r="AG3880" s="156">
        <v>40860</v>
      </c>
      <c r="AH3880" s="159">
        <v>246.65176</v>
      </c>
      <c r="AI3880" s="155">
        <f t="shared" si="669"/>
        <v>253.11732199999997</v>
      </c>
      <c r="AJ3880" s="158">
        <f t="shared" si="666"/>
        <v>1.8215844071009322E-2</v>
      </c>
      <c r="AK3880" s="155">
        <f t="shared" si="670"/>
        <v>3.0698427040912624E-2</v>
      </c>
      <c r="AL3880" s="158">
        <f t="shared" si="671"/>
        <v>3.126636140163757E-2</v>
      </c>
    </row>
    <row r="3881" spans="18:38" ht="14.25" x14ac:dyDescent="0.2">
      <c r="R3881" s="152" t="s">
        <v>86</v>
      </c>
      <c r="S3881" s="152" t="str">
        <f t="shared" si="660"/>
        <v>Nov 2011</v>
      </c>
      <c r="T3881" s="152" t="s">
        <v>28</v>
      </c>
      <c r="U3881" s="165">
        <v>40861</v>
      </c>
      <c r="V3881" s="152">
        <v>337.19752</v>
      </c>
      <c r="W3881" s="152">
        <v>318.09965</v>
      </c>
      <c r="X3881" s="152">
        <v>338.39972999999998</v>
      </c>
      <c r="Y3881" s="154">
        <f t="shared" si="661"/>
        <v>20.30007999999998</v>
      </c>
      <c r="Z3881" s="154">
        <f t="shared" si="662"/>
        <v>1.2022099999999796</v>
      </c>
      <c r="AA3881" s="166">
        <f t="shared" si="663"/>
        <v>-19.09787</v>
      </c>
      <c r="AB3881" s="155">
        <f t="shared" si="667"/>
        <v>10.491484333333334</v>
      </c>
      <c r="AC3881" s="155">
        <f t="shared" si="664"/>
        <v>19.09787</v>
      </c>
      <c r="AD3881" s="155">
        <f t="shared" si="668"/>
        <v>8.465953333333335</v>
      </c>
      <c r="AE3881" s="152">
        <f t="shared" si="665"/>
        <v>0</v>
      </c>
      <c r="AF3881" s="152"/>
      <c r="AG3881" s="156">
        <v>40861</v>
      </c>
      <c r="AH3881" s="159">
        <v>287.40151000000003</v>
      </c>
      <c r="AI3881" s="155">
        <f t="shared" si="669"/>
        <v>255.03672966666662</v>
      </c>
      <c r="AJ3881" s="158">
        <f t="shared" si="666"/>
        <v>6.6450137996839326E-2</v>
      </c>
      <c r="AK3881" s="155">
        <f t="shared" si="670"/>
        <v>3.2544881186728734E-2</v>
      </c>
      <c r="AL3881" s="158">
        <f t="shared" si="671"/>
        <v>3.3195035649956572E-2</v>
      </c>
    </row>
    <row r="3882" spans="18:38" ht="14.25" x14ac:dyDescent="0.2">
      <c r="R3882" s="152" t="s">
        <v>86</v>
      </c>
      <c r="S3882" s="152" t="str">
        <f t="shared" si="660"/>
        <v>Nov 2011</v>
      </c>
      <c r="T3882" s="152" t="s">
        <v>28</v>
      </c>
      <c r="U3882" s="165">
        <v>40862</v>
      </c>
      <c r="V3882" s="152">
        <v>339.79894000000002</v>
      </c>
      <c r="W3882" s="152">
        <v>326.39622000000003</v>
      </c>
      <c r="X3882" s="152">
        <v>342.37938000000003</v>
      </c>
      <c r="Y3882" s="154">
        <f t="shared" si="661"/>
        <v>15.983159999999998</v>
      </c>
      <c r="Z3882" s="154">
        <f t="shared" si="662"/>
        <v>2.5804400000000101</v>
      </c>
      <c r="AA3882" s="166">
        <f t="shared" si="663"/>
        <v>-13.402719999999988</v>
      </c>
      <c r="AB3882" s="155">
        <f t="shared" si="667"/>
        <v>10.936509333333333</v>
      </c>
      <c r="AC3882" s="155">
        <f t="shared" si="664"/>
        <v>13.402719999999988</v>
      </c>
      <c r="AD3882" s="155">
        <f t="shared" si="668"/>
        <v>8.8848316666666669</v>
      </c>
      <c r="AE3882" s="152">
        <f t="shared" si="665"/>
        <v>0</v>
      </c>
      <c r="AF3882" s="152"/>
      <c r="AG3882" s="156">
        <v>40862</v>
      </c>
      <c r="AH3882" s="159">
        <v>301.94401000000022</v>
      </c>
      <c r="AI3882" s="155">
        <f t="shared" si="669"/>
        <v>257.19554533333331</v>
      </c>
      <c r="AJ3882" s="158">
        <f t="shared" si="666"/>
        <v>4.438809698526551E-2</v>
      </c>
      <c r="AK3882" s="155">
        <f t="shared" si="670"/>
        <v>3.3906940553856367E-2</v>
      </c>
      <c r="AL3882" s="158">
        <f t="shared" si="671"/>
        <v>3.4545044919621966E-2</v>
      </c>
    </row>
    <row r="3883" spans="18:38" ht="14.25" x14ac:dyDescent="0.2">
      <c r="R3883" s="152" t="s">
        <v>86</v>
      </c>
      <c r="S3883" s="152" t="str">
        <f t="shared" si="660"/>
        <v>Nov 2011</v>
      </c>
      <c r="T3883" s="152" t="s">
        <v>28</v>
      </c>
      <c r="U3883" s="165">
        <v>40863</v>
      </c>
      <c r="V3883" s="152">
        <v>341.13085999999998</v>
      </c>
      <c r="W3883" s="152">
        <v>321.83267000000001</v>
      </c>
      <c r="X3883" s="152">
        <v>340.95555999999999</v>
      </c>
      <c r="Y3883" s="154">
        <f t="shared" si="661"/>
        <v>19.122889999999984</v>
      </c>
      <c r="Z3883" s="154">
        <f t="shared" si="662"/>
        <v>-0.17529999999999291</v>
      </c>
      <c r="AA3883" s="166">
        <f t="shared" si="663"/>
        <v>-19.298189999999977</v>
      </c>
      <c r="AB3883" s="155">
        <f t="shared" si="667"/>
        <v>11.090350666666666</v>
      </c>
      <c r="AC3883" s="155">
        <f t="shared" si="664"/>
        <v>19.298189999999977</v>
      </c>
      <c r="AD3883" s="155">
        <f t="shared" si="668"/>
        <v>9.0454679999999996</v>
      </c>
      <c r="AE3883" s="152">
        <f t="shared" si="665"/>
        <v>0</v>
      </c>
      <c r="AF3883" s="152"/>
      <c r="AG3883" s="156">
        <v>40863</v>
      </c>
      <c r="AH3883" s="159">
        <v>308.40692000000001</v>
      </c>
      <c r="AI3883" s="155">
        <f t="shared" si="669"/>
        <v>259.13843666666668</v>
      </c>
      <c r="AJ3883" s="158">
        <f t="shared" si="666"/>
        <v>6.2573790497307824E-2</v>
      </c>
      <c r="AK3883" s="155">
        <f t="shared" si="670"/>
        <v>3.4063114510241237E-2</v>
      </c>
      <c r="AL3883" s="158">
        <f t="shared" si="671"/>
        <v>3.4905929496037318E-2</v>
      </c>
    </row>
    <row r="3884" spans="18:38" ht="14.25" x14ac:dyDescent="0.2">
      <c r="R3884" s="152" t="s">
        <v>86</v>
      </c>
      <c r="S3884" s="152" t="str">
        <f t="shared" si="660"/>
        <v>Nov 2011</v>
      </c>
      <c r="T3884" s="152" t="s">
        <v>28</v>
      </c>
      <c r="U3884" s="165">
        <v>40864</v>
      </c>
      <c r="V3884" s="152">
        <v>339.28235999999998</v>
      </c>
      <c r="W3884" s="152">
        <v>323.36982</v>
      </c>
      <c r="X3884" s="152">
        <v>339.49824000000001</v>
      </c>
      <c r="Y3884" s="154">
        <f t="shared" si="661"/>
        <v>16.128420000000006</v>
      </c>
      <c r="Z3884" s="154">
        <f t="shared" si="662"/>
        <v>0.21588000000002694</v>
      </c>
      <c r="AA3884" s="166">
        <f t="shared" si="663"/>
        <v>-15.912539999999979</v>
      </c>
      <c r="AB3884" s="155">
        <f t="shared" si="667"/>
        <v>11.474799999999998</v>
      </c>
      <c r="AC3884" s="155">
        <f t="shared" si="664"/>
        <v>15.912539999999979</v>
      </c>
      <c r="AD3884" s="155">
        <f t="shared" si="668"/>
        <v>9.4432546666666646</v>
      </c>
      <c r="AE3884" s="152">
        <f t="shared" si="665"/>
        <v>0</v>
      </c>
      <c r="AF3884" s="152"/>
      <c r="AG3884" s="156">
        <v>40864</v>
      </c>
      <c r="AH3884" s="159">
        <v>280.36650000000003</v>
      </c>
      <c r="AI3884" s="155">
        <f t="shared" si="669"/>
        <v>259.72672933333331</v>
      </c>
      <c r="AJ3884" s="158">
        <f t="shared" si="666"/>
        <v>5.6756210174895988E-2</v>
      </c>
      <c r="AK3884" s="155">
        <f t="shared" si="670"/>
        <v>3.5450144682522652E-2</v>
      </c>
      <c r="AL3884" s="158">
        <f t="shared" si="671"/>
        <v>3.635842445213712E-2</v>
      </c>
    </row>
    <row r="3885" spans="18:38" ht="14.25" x14ac:dyDescent="0.2">
      <c r="R3885" s="152" t="s">
        <v>86</v>
      </c>
      <c r="S3885" s="152" t="str">
        <f t="shared" si="660"/>
        <v>Nov 2011</v>
      </c>
      <c r="T3885" s="152" t="s">
        <v>28</v>
      </c>
      <c r="U3885" s="165">
        <v>40865</v>
      </c>
      <c r="V3885" s="152">
        <v>340.41235999999998</v>
      </c>
      <c r="W3885" s="152">
        <v>336.13391999999999</v>
      </c>
      <c r="X3885" s="152">
        <v>342.40866999999997</v>
      </c>
      <c r="Y3885" s="154">
        <f t="shared" si="661"/>
        <v>6.2747499999999832</v>
      </c>
      <c r="Z3885" s="154">
        <f t="shared" si="662"/>
        <v>1.996309999999994</v>
      </c>
      <c r="AA3885" s="166">
        <f t="shared" si="663"/>
        <v>-4.2784399999999891</v>
      </c>
      <c r="AB3885" s="155">
        <f t="shared" si="667"/>
        <v>11.356369999999998</v>
      </c>
      <c r="AC3885" s="155">
        <f t="shared" si="664"/>
        <v>4.2784399999999891</v>
      </c>
      <c r="AD3885" s="155">
        <f t="shared" si="668"/>
        <v>9.2640543333333305</v>
      </c>
      <c r="AE3885" s="152">
        <f t="shared" si="665"/>
        <v>0</v>
      </c>
      <c r="AF3885" s="152"/>
      <c r="AG3885" s="156">
        <v>40865</v>
      </c>
      <c r="AH3885" s="159">
        <v>264.79907999999995</v>
      </c>
      <c r="AI3885" s="155">
        <f t="shared" si="669"/>
        <v>258.84117966666662</v>
      </c>
      <c r="AJ3885" s="158">
        <f t="shared" si="666"/>
        <v>1.6157306890945355E-2</v>
      </c>
      <c r="AK3885" s="155">
        <f t="shared" si="670"/>
        <v>3.4884215648416719E-2</v>
      </c>
      <c r="AL3885" s="158">
        <f t="shared" si="671"/>
        <v>3.5790496493886707E-2</v>
      </c>
    </row>
    <row r="3886" spans="18:38" ht="14.25" x14ac:dyDescent="0.2">
      <c r="R3886" s="152" t="s">
        <v>86</v>
      </c>
      <c r="S3886" s="152" t="str">
        <f t="shared" si="660"/>
        <v>Nov 2011</v>
      </c>
      <c r="T3886" s="152" t="s">
        <v>28</v>
      </c>
      <c r="U3886" s="165">
        <v>40866</v>
      </c>
      <c r="V3886" s="152">
        <v>343.08452999999997</v>
      </c>
      <c r="W3886" s="152">
        <v>337.59701999999999</v>
      </c>
      <c r="X3886" s="152">
        <v>343.93464</v>
      </c>
      <c r="Y3886" s="154">
        <f t="shared" si="661"/>
        <v>6.3376200000000154</v>
      </c>
      <c r="Z3886" s="154">
        <f t="shared" si="662"/>
        <v>0.85011000000002923</v>
      </c>
      <c r="AA3886" s="166">
        <f t="shared" si="663"/>
        <v>-5.4875099999999861</v>
      </c>
      <c r="AB3886" s="155">
        <f t="shared" si="667"/>
        <v>11.080644666666666</v>
      </c>
      <c r="AC3886" s="155">
        <f t="shared" si="664"/>
        <v>5.4875099999999861</v>
      </c>
      <c r="AD3886" s="155">
        <f t="shared" si="668"/>
        <v>8.9466859999999979</v>
      </c>
      <c r="AE3886" s="152">
        <f t="shared" si="665"/>
        <v>0</v>
      </c>
      <c r="AF3886" s="152"/>
      <c r="AG3886" s="156">
        <v>40866</v>
      </c>
      <c r="AH3886" s="159">
        <v>268.15790000000004</v>
      </c>
      <c r="AI3886" s="155">
        <f t="shared" si="669"/>
        <v>257.5445223333333</v>
      </c>
      <c r="AJ3886" s="158">
        <f t="shared" si="666"/>
        <v>2.0463726781869879E-2</v>
      </c>
      <c r="AK3886" s="155">
        <f t="shared" si="670"/>
        <v>3.3937051751509385E-2</v>
      </c>
      <c r="AL3886" s="158">
        <f t="shared" si="671"/>
        <v>3.4738405301513384E-2</v>
      </c>
    </row>
    <row r="3887" spans="18:38" ht="14.25" x14ac:dyDescent="0.2">
      <c r="R3887" s="152" t="s">
        <v>86</v>
      </c>
      <c r="S3887" s="152" t="str">
        <f t="shared" si="660"/>
        <v>Nov 2011</v>
      </c>
      <c r="T3887" s="152" t="s">
        <v>28</v>
      </c>
      <c r="U3887" s="165">
        <v>40867</v>
      </c>
      <c r="V3887" s="152">
        <v>342.23928000000001</v>
      </c>
      <c r="W3887" s="152">
        <v>329.75709000000001</v>
      </c>
      <c r="X3887" s="152">
        <v>343.65773000000002</v>
      </c>
      <c r="Y3887" s="154">
        <f t="shared" si="661"/>
        <v>13.90064000000001</v>
      </c>
      <c r="Z3887" s="154">
        <f t="shared" si="662"/>
        <v>1.4184500000000071</v>
      </c>
      <c r="AA3887" s="166">
        <f t="shared" si="663"/>
        <v>-12.482190000000003</v>
      </c>
      <c r="AB3887" s="155">
        <f t="shared" si="667"/>
        <v>11.219398</v>
      </c>
      <c r="AC3887" s="155">
        <f t="shared" si="664"/>
        <v>12.482190000000003</v>
      </c>
      <c r="AD3887" s="155">
        <f t="shared" si="668"/>
        <v>9.0547549999999983</v>
      </c>
      <c r="AE3887" s="152">
        <f t="shared" si="665"/>
        <v>0</v>
      </c>
      <c r="AF3887" s="152"/>
      <c r="AG3887" s="156">
        <v>40867</v>
      </c>
      <c r="AH3887" s="159">
        <v>280.59015000000011</v>
      </c>
      <c r="AI3887" s="155">
        <f t="shared" si="669"/>
        <v>257.4632233333333</v>
      </c>
      <c r="AJ3887" s="158">
        <f t="shared" si="666"/>
        <v>4.4485488888330538E-2</v>
      </c>
      <c r="AK3887" s="155">
        <f t="shared" si="670"/>
        <v>3.4331660001576142E-2</v>
      </c>
      <c r="AL3887" s="158">
        <f t="shared" si="671"/>
        <v>3.5169120011664577E-2</v>
      </c>
    </row>
    <row r="3888" spans="18:38" ht="14.25" x14ac:dyDescent="0.2">
      <c r="R3888" s="152" t="s">
        <v>86</v>
      </c>
      <c r="S3888" s="152" t="str">
        <f t="shared" si="660"/>
        <v>Nov 2011</v>
      </c>
      <c r="T3888" s="152" t="s">
        <v>28</v>
      </c>
      <c r="U3888" s="165">
        <v>40868</v>
      </c>
      <c r="V3888" s="152">
        <v>344.75308999999999</v>
      </c>
      <c r="W3888" s="152">
        <v>325.685</v>
      </c>
      <c r="X3888" s="152">
        <v>343.88810000000001</v>
      </c>
      <c r="Y3888" s="154">
        <f t="shared" si="661"/>
        <v>18.203100000000006</v>
      </c>
      <c r="Z3888" s="154">
        <f t="shared" si="662"/>
        <v>-0.8649899999999775</v>
      </c>
      <c r="AA3888" s="166">
        <f t="shared" si="663"/>
        <v>-19.068089999999984</v>
      </c>
      <c r="AB3888" s="155">
        <f t="shared" si="667"/>
        <v>11.633711999999999</v>
      </c>
      <c r="AC3888" s="155">
        <f t="shared" si="664"/>
        <v>19.068089999999984</v>
      </c>
      <c r="AD3888" s="155">
        <f t="shared" si="668"/>
        <v>9.5992889999999989</v>
      </c>
      <c r="AE3888" s="152">
        <f t="shared" si="665"/>
        <v>0</v>
      </c>
      <c r="AF3888" s="152"/>
      <c r="AG3888" s="156">
        <v>40868</v>
      </c>
      <c r="AH3888" s="159">
        <v>287.08341999999999</v>
      </c>
      <c r="AI3888" s="155">
        <f t="shared" si="669"/>
        <v>258.87177566666668</v>
      </c>
      <c r="AJ3888" s="158">
        <f t="shared" si="666"/>
        <v>6.6420032198306625E-2</v>
      </c>
      <c r="AK3888" s="155">
        <f t="shared" si="670"/>
        <v>3.6173687984483248E-2</v>
      </c>
      <c r="AL3888" s="158">
        <f t="shared" si="671"/>
        <v>3.7081249878551513E-2</v>
      </c>
    </row>
    <row r="3889" spans="18:38" ht="14.25" x14ac:dyDescent="0.2">
      <c r="R3889" s="152" t="s">
        <v>86</v>
      </c>
      <c r="S3889" s="152" t="str">
        <f t="shared" si="660"/>
        <v>Nov 2011</v>
      </c>
      <c r="T3889" s="152" t="s">
        <v>28</v>
      </c>
      <c r="U3889" s="165">
        <v>40869</v>
      </c>
      <c r="V3889" s="152">
        <v>345.40269000000001</v>
      </c>
      <c r="W3889" s="152">
        <v>327.54388</v>
      </c>
      <c r="X3889" s="152">
        <v>345.57013000000001</v>
      </c>
      <c r="Y3889" s="154">
        <f t="shared" si="661"/>
        <v>18.026250000000005</v>
      </c>
      <c r="Z3889" s="154">
        <f t="shared" si="662"/>
        <v>0.16743999999999915</v>
      </c>
      <c r="AA3889" s="166">
        <f t="shared" si="663"/>
        <v>-17.858810000000005</v>
      </c>
      <c r="AB3889" s="155">
        <f t="shared" si="667"/>
        <v>12.152708666666665</v>
      </c>
      <c r="AC3889" s="155">
        <f t="shared" si="664"/>
        <v>17.858810000000005</v>
      </c>
      <c r="AD3889" s="155">
        <f t="shared" si="668"/>
        <v>10.140667666666667</v>
      </c>
      <c r="AE3889" s="152">
        <f t="shared" si="665"/>
        <v>0</v>
      </c>
      <c r="AF3889" s="152"/>
      <c r="AG3889" s="156">
        <v>40869</v>
      </c>
      <c r="AH3889" s="159">
        <v>292.63954999999999</v>
      </c>
      <c r="AI3889" s="155">
        <f t="shared" si="669"/>
        <v>260.76167766666669</v>
      </c>
      <c r="AJ3889" s="158">
        <f t="shared" si="666"/>
        <v>6.1026645236435084E-2</v>
      </c>
      <c r="AK3889" s="155">
        <f t="shared" si="670"/>
        <v>3.7979400417970911E-2</v>
      </c>
      <c r="AL3889" s="158">
        <f t="shared" si="671"/>
        <v>3.8888642523728305E-2</v>
      </c>
    </row>
    <row r="3890" spans="18:38" ht="14.25" x14ac:dyDescent="0.2">
      <c r="R3890" s="152" t="s">
        <v>86</v>
      </c>
      <c r="S3890" s="152" t="str">
        <f t="shared" si="660"/>
        <v>Nov 2011</v>
      </c>
      <c r="T3890" s="152" t="s">
        <v>28</v>
      </c>
      <c r="U3890" s="165">
        <v>40870</v>
      </c>
      <c r="V3890" s="152">
        <v>341.75317999999999</v>
      </c>
      <c r="W3890" s="152">
        <v>322.37723</v>
      </c>
      <c r="X3890" s="152">
        <v>341.50743</v>
      </c>
      <c r="Y3890" s="154">
        <f t="shared" si="661"/>
        <v>19.130200000000002</v>
      </c>
      <c r="Z3890" s="154">
        <f t="shared" si="662"/>
        <v>-0.24574999999998681</v>
      </c>
      <c r="AA3890" s="166">
        <f t="shared" si="663"/>
        <v>-19.375949999999989</v>
      </c>
      <c r="AB3890" s="155">
        <f t="shared" si="667"/>
        <v>12.500368333333334</v>
      </c>
      <c r="AC3890" s="155">
        <f t="shared" si="664"/>
        <v>19.375949999999989</v>
      </c>
      <c r="AD3890" s="155">
        <f t="shared" si="668"/>
        <v>10.499752000000001</v>
      </c>
      <c r="AE3890" s="152">
        <f t="shared" si="665"/>
        <v>0</v>
      </c>
      <c r="AF3890" s="152"/>
      <c r="AG3890" s="156">
        <v>40870</v>
      </c>
      <c r="AH3890" s="159">
        <v>295.24261999999999</v>
      </c>
      <c r="AI3890" s="155">
        <f t="shared" si="669"/>
        <v>262.20532633333335</v>
      </c>
      <c r="AJ3890" s="158">
        <f t="shared" si="666"/>
        <v>6.5627211951987119E-2</v>
      </c>
      <c r="AK3890" s="155">
        <f t="shared" si="670"/>
        <v>3.902865370523885E-2</v>
      </c>
      <c r="AL3890" s="158">
        <f t="shared" si="671"/>
        <v>4.0044007293169925E-2</v>
      </c>
    </row>
    <row r="3891" spans="18:38" ht="14.25" x14ac:dyDescent="0.2">
      <c r="R3891" s="152" t="s">
        <v>86</v>
      </c>
      <c r="S3891" s="152" t="str">
        <f t="shared" si="660"/>
        <v>Nov 2011</v>
      </c>
      <c r="T3891" s="152" t="s">
        <v>28</v>
      </c>
      <c r="U3891" s="165">
        <v>40871</v>
      </c>
      <c r="V3891" s="152">
        <v>341.40760999999998</v>
      </c>
      <c r="W3891" s="152">
        <v>334.64762999999999</v>
      </c>
      <c r="X3891" s="152">
        <v>342.48876000000001</v>
      </c>
      <c r="Y3891" s="154">
        <f t="shared" si="661"/>
        <v>7.841130000000021</v>
      </c>
      <c r="Z3891" s="154">
        <f t="shared" si="662"/>
        <v>1.0811500000000365</v>
      </c>
      <c r="AA3891" s="166">
        <f t="shared" si="663"/>
        <v>-6.7599799999999846</v>
      </c>
      <c r="AB3891" s="155">
        <f t="shared" si="667"/>
        <v>12.348726666666668</v>
      </c>
      <c r="AC3891" s="155">
        <f t="shared" si="664"/>
        <v>6.7599799999999846</v>
      </c>
      <c r="AD3891" s="155">
        <f t="shared" si="668"/>
        <v>10.418409333333333</v>
      </c>
      <c r="AE3891" s="152">
        <f t="shared" si="665"/>
        <v>0</v>
      </c>
      <c r="AF3891" s="152"/>
      <c r="AG3891" s="156">
        <v>40871</v>
      </c>
      <c r="AH3891" s="159">
        <v>270.69888999999995</v>
      </c>
      <c r="AI3891" s="155">
        <f t="shared" si="669"/>
        <v>262.78047666666663</v>
      </c>
      <c r="AJ3891" s="158">
        <f t="shared" si="666"/>
        <v>2.4972322568444907E-2</v>
      </c>
      <c r="AK3891" s="155">
        <f t="shared" si="670"/>
        <v>3.8651034338354415E-2</v>
      </c>
      <c r="AL3891" s="158">
        <f t="shared" si="671"/>
        <v>3.9646816481533897E-2</v>
      </c>
    </row>
    <row r="3892" spans="18:38" ht="14.25" x14ac:dyDescent="0.2">
      <c r="R3892" s="152" t="s">
        <v>86</v>
      </c>
      <c r="S3892" s="152" t="str">
        <f t="shared" si="660"/>
        <v>Nov 2011</v>
      </c>
      <c r="T3892" s="152" t="s">
        <v>28</v>
      </c>
      <c r="U3892" s="165">
        <v>40872</v>
      </c>
      <c r="V3892" s="152">
        <v>341.94821999999999</v>
      </c>
      <c r="W3892" s="152">
        <v>326.24927000000002</v>
      </c>
      <c r="X3892" s="152">
        <v>341.93392</v>
      </c>
      <c r="Y3892" s="154">
        <f t="shared" si="661"/>
        <v>15.684649999999976</v>
      </c>
      <c r="Z3892" s="154">
        <f t="shared" si="662"/>
        <v>-1.4299999999991542E-2</v>
      </c>
      <c r="AA3892" s="166">
        <f t="shared" si="663"/>
        <v>-15.698949999999968</v>
      </c>
      <c r="AB3892" s="155">
        <f t="shared" si="667"/>
        <v>12.671145666666668</v>
      </c>
      <c r="AC3892" s="155">
        <f t="shared" si="664"/>
        <v>15.698949999999968</v>
      </c>
      <c r="AD3892" s="155">
        <f t="shared" si="668"/>
        <v>10.754557</v>
      </c>
      <c r="AE3892" s="152">
        <f t="shared" si="665"/>
        <v>0</v>
      </c>
      <c r="AF3892" s="152"/>
      <c r="AG3892" s="156">
        <v>40872</v>
      </c>
      <c r="AH3892" s="159">
        <v>274.20922999999999</v>
      </c>
      <c r="AI3892" s="155">
        <f t="shared" si="669"/>
        <v>263.3578996666667</v>
      </c>
      <c r="AJ3892" s="158">
        <f t="shared" si="666"/>
        <v>5.7251719790759666E-2</v>
      </c>
      <c r="AK3892" s="155">
        <f t="shared" si="670"/>
        <v>3.98308906549599E-2</v>
      </c>
      <c r="AL3892" s="158">
        <f t="shared" si="671"/>
        <v>4.0836280262001222E-2</v>
      </c>
    </row>
    <row r="3893" spans="18:38" ht="14.25" x14ac:dyDescent="0.2">
      <c r="R3893" s="152" t="s">
        <v>86</v>
      </c>
      <c r="S3893" s="152" t="str">
        <f t="shared" si="660"/>
        <v>Nov 2011</v>
      </c>
      <c r="T3893" s="152" t="s">
        <v>28</v>
      </c>
      <c r="U3893" s="165">
        <v>40873</v>
      </c>
      <c r="V3893" s="152">
        <v>341.91361999999998</v>
      </c>
      <c r="W3893" s="152">
        <v>333.58568000000002</v>
      </c>
      <c r="X3893" s="152">
        <v>350.18452000000002</v>
      </c>
      <c r="Y3893" s="154">
        <f t="shared" si="661"/>
        <v>16.598839999999996</v>
      </c>
      <c r="Z3893" s="154">
        <f t="shared" si="662"/>
        <v>8.2709000000000401</v>
      </c>
      <c r="AA3893" s="166">
        <f t="shared" si="663"/>
        <v>-8.3279399999999555</v>
      </c>
      <c r="AB3893" s="155">
        <f t="shared" si="667"/>
        <v>12.644603333333334</v>
      </c>
      <c r="AC3893" s="155">
        <f t="shared" si="664"/>
        <v>8.3279399999999555</v>
      </c>
      <c r="AD3893" s="155">
        <f t="shared" si="668"/>
        <v>10.442269999999999</v>
      </c>
      <c r="AE3893" s="152">
        <f t="shared" si="665"/>
        <v>0</v>
      </c>
      <c r="AF3893" s="152"/>
      <c r="AG3893" s="156">
        <v>40873</v>
      </c>
      <c r="AH3893" s="159">
        <v>264.47020000000003</v>
      </c>
      <c r="AI3893" s="155">
        <f t="shared" si="669"/>
        <v>263.525373</v>
      </c>
      <c r="AJ3893" s="158">
        <f t="shared" si="666"/>
        <v>3.1489143200254525E-2</v>
      </c>
      <c r="AK3893" s="155">
        <f t="shared" si="670"/>
        <v>3.8606895712753962E-2</v>
      </c>
      <c r="AL3893" s="158">
        <f t="shared" si="671"/>
        <v>3.9625292552000292E-2</v>
      </c>
    </row>
    <row r="3894" spans="18:38" ht="14.25" x14ac:dyDescent="0.2">
      <c r="R3894" s="152" t="s">
        <v>86</v>
      </c>
      <c r="S3894" s="152" t="str">
        <f t="shared" si="660"/>
        <v>Nov 2011</v>
      </c>
      <c r="T3894" s="152" t="s">
        <v>28</v>
      </c>
      <c r="U3894" s="165">
        <v>40874</v>
      </c>
      <c r="V3894" s="152">
        <v>342.29962</v>
      </c>
      <c r="W3894" s="152">
        <v>335.69977</v>
      </c>
      <c r="X3894" s="152">
        <v>343.98937999999998</v>
      </c>
      <c r="Y3894" s="154">
        <f t="shared" si="661"/>
        <v>8.2896099999999819</v>
      </c>
      <c r="Z3894" s="154">
        <f t="shared" si="662"/>
        <v>1.6897599999999784</v>
      </c>
      <c r="AA3894" s="166">
        <f t="shared" si="663"/>
        <v>-6.5998500000000035</v>
      </c>
      <c r="AB3894" s="155">
        <f t="shared" si="667"/>
        <v>12.796350333333335</v>
      </c>
      <c r="AC3894" s="155">
        <f t="shared" si="664"/>
        <v>6.5998500000000035</v>
      </c>
      <c r="AD3894" s="155">
        <f t="shared" si="668"/>
        <v>10.639654999999999</v>
      </c>
      <c r="AE3894" s="152">
        <f t="shared" si="665"/>
        <v>0</v>
      </c>
      <c r="AF3894" s="152"/>
      <c r="AG3894" s="156">
        <v>40874</v>
      </c>
      <c r="AH3894" s="159">
        <v>270.82799999999997</v>
      </c>
      <c r="AI3894" s="155">
        <f t="shared" si="669"/>
        <v>264.05309533333337</v>
      </c>
      <c r="AJ3894" s="158">
        <f t="shared" si="666"/>
        <v>2.4369156808011005E-2</v>
      </c>
      <c r="AK3894" s="155">
        <f t="shared" si="670"/>
        <v>3.9330532996898059E-2</v>
      </c>
      <c r="AL3894" s="158">
        <f t="shared" si="671"/>
        <v>4.0293619684968252E-2</v>
      </c>
    </row>
    <row r="3895" spans="18:38" ht="14.25" x14ac:dyDescent="0.2">
      <c r="R3895" s="152" t="s">
        <v>86</v>
      </c>
      <c r="S3895" s="152" t="str">
        <f t="shared" si="660"/>
        <v>Nov 2011</v>
      </c>
      <c r="T3895" s="152" t="s">
        <v>28</v>
      </c>
      <c r="U3895" s="165">
        <v>40875</v>
      </c>
      <c r="V3895" s="152">
        <v>341.76646</v>
      </c>
      <c r="W3895" s="152">
        <v>329.34186</v>
      </c>
      <c r="X3895" s="152">
        <v>342.75894</v>
      </c>
      <c r="Y3895" s="154">
        <f t="shared" si="661"/>
        <v>13.417079999999999</v>
      </c>
      <c r="Z3895" s="154">
        <f t="shared" si="662"/>
        <v>0.99248000000000047</v>
      </c>
      <c r="AA3895" s="166">
        <f t="shared" si="663"/>
        <v>-12.424599999999998</v>
      </c>
      <c r="AB3895" s="155">
        <f t="shared" si="667"/>
        <v>12.881157333333334</v>
      </c>
      <c r="AC3895" s="155">
        <f t="shared" si="664"/>
        <v>12.424599999999998</v>
      </c>
      <c r="AD3895" s="155">
        <f t="shared" si="668"/>
        <v>10.720846333333331</v>
      </c>
      <c r="AE3895" s="152">
        <f t="shared" si="665"/>
        <v>0</v>
      </c>
      <c r="AF3895" s="152"/>
      <c r="AG3895" s="156">
        <v>40875</v>
      </c>
      <c r="AH3895" s="159">
        <v>307.15535</v>
      </c>
      <c r="AI3895" s="155">
        <f t="shared" si="669"/>
        <v>266.879098</v>
      </c>
      <c r="AJ3895" s="158">
        <f t="shared" si="666"/>
        <v>4.0450540744284606E-2</v>
      </c>
      <c r="AK3895" s="155">
        <f t="shared" si="670"/>
        <v>3.918158656648732E-2</v>
      </c>
      <c r="AL3895" s="158">
        <f t="shared" si="671"/>
        <v>4.0171172690838947E-2</v>
      </c>
    </row>
    <row r="3896" spans="18:38" ht="14.25" x14ac:dyDescent="0.2">
      <c r="R3896" s="152" t="s">
        <v>86</v>
      </c>
      <c r="S3896" s="152" t="str">
        <f t="shared" si="660"/>
        <v>Nov 2011</v>
      </c>
      <c r="T3896" s="152" t="s">
        <v>28</v>
      </c>
      <c r="U3896" s="165">
        <v>40876</v>
      </c>
      <c r="V3896" s="152">
        <v>340.64278999999999</v>
      </c>
      <c r="W3896" s="152">
        <v>331.42196000000001</v>
      </c>
      <c r="X3896" s="152">
        <v>340.77377999999999</v>
      </c>
      <c r="Y3896" s="154">
        <f t="shared" si="661"/>
        <v>9.3518199999999752</v>
      </c>
      <c r="Z3896" s="154">
        <f t="shared" si="662"/>
        <v>0.13098999999999705</v>
      </c>
      <c r="AA3896" s="166">
        <f t="shared" si="663"/>
        <v>-9.2208299999999781</v>
      </c>
      <c r="AB3896" s="155">
        <f t="shared" si="667"/>
        <v>12.877455666666666</v>
      </c>
      <c r="AC3896" s="155">
        <f t="shared" si="664"/>
        <v>9.2208299999999781</v>
      </c>
      <c r="AD3896" s="155">
        <f t="shared" si="668"/>
        <v>10.879928666666663</v>
      </c>
      <c r="AE3896" s="152">
        <f t="shared" si="665"/>
        <v>0</v>
      </c>
      <c r="AF3896" s="152"/>
      <c r="AG3896" s="156">
        <v>40876</v>
      </c>
      <c r="AH3896" s="159">
        <v>290.87416000000002</v>
      </c>
      <c r="AI3896" s="155">
        <f t="shared" si="669"/>
        <v>269.79155433333341</v>
      </c>
      <c r="AJ3896" s="158">
        <f t="shared" si="666"/>
        <v>3.1700409551676842E-2</v>
      </c>
      <c r="AK3896" s="155">
        <f t="shared" si="670"/>
        <v>3.9509626471089458E-2</v>
      </c>
      <c r="AL3896" s="158">
        <f t="shared" si="671"/>
        <v>4.0327165516917077E-2</v>
      </c>
    </row>
    <row r="3897" spans="18:38" ht="14.25" x14ac:dyDescent="0.2">
      <c r="R3897" s="152" t="s">
        <v>86</v>
      </c>
      <c r="S3897" s="152" t="str">
        <f t="shared" si="660"/>
        <v>Nov 2011</v>
      </c>
      <c r="T3897" s="152" t="s">
        <v>28</v>
      </c>
      <c r="U3897" s="165">
        <v>40877</v>
      </c>
      <c r="V3897" s="152">
        <v>340.91388999999998</v>
      </c>
      <c r="W3897" s="152">
        <v>327.29065000000003</v>
      </c>
      <c r="X3897" s="152">
        <v>341.32634999999999</v>
      </c>
      <c r="Y3897" s="154">
        <f t="shared" si="661"/>
        <v>14.035699999999963</v>
      </c>
      <c r="Z3897" s="154">
        <f t="shared" si="662"/>
        <v>0.41246000000001004</v>
      </c>
      <c r="AA3897" s="166">
        <f t="shared" si="663"/>
        <v>-13.623239999999953</v>
      </c>
      <c r="AB3897" s="155">
        <f t="shared" si="667"/>
        <v>13.086091</v>
      </c>
      <c r="AC3897" s="155">
        <f t="shared" si="664"/>
        <v>13.623239999999953</v>
      </c>
      <c r="AD3897" s="155">
        <f t="shared" si="668"/>
        <v>11.071428666666661</v>
      </c>
      <c r="AE3897" s="152">
        <f t="shared" si="665"/>
        <v>0</v>
      </c>
      <c r="AF3897" s="152"/>
      <c r="AG3897" s="156">
        <v>40877</v>
      </c>
      <c r="AH3897" s="159">
        <v>305.85513000000003</v>
      </c>
      <c r="AI3897" s="155">
        <f t="shared" si="669"/>
        <v>272.01697799999999</v>
      </c>
      <c r="AJ3897" s="158">
        <f t="shared" si="666"/>
        <v>4.4541479490633203E-2</v>
      </c>
      <c r="AK3897" s="155">
        <f t="shared" si="670"/>
        <v>3.9895988938762818E-2</v>
      </c>
      <c r="AL3897" s="158">
        <f t="shared" si="671"/>
        <v>4.0701241327174294E-2</v>
      </c>
    </row>
    <row r="3898" spans="18:38" ht="14.25" x14ac:dyDescent="0.2">
      <c r="R3898" s="152" t="s">
        <v>86</v>
      </c>
      <c r="S3898" s="152" t="str">
        <f t="shared" si="660"/>
        <v>Dec 2011</v>
      </c>
      <c r="T3898" s="152" t="s">
        <v>28</v>
      </c>
      <c r="U3898" s="165">
        <v>40878</v>
      </c>
      <c r="V3898" s="152">
        <v>340.37191000000001</v>
      </c>
      <c r="W3898" s="152">
        <v>333.06585999999999</v>
      </c>
      <c r="X3898" s="152">
        <v>342.13733999999999</v>
      </c>
      <c r="Y3898" s="154">
        <f t="shared" si="661"/>
        <v>9.0714800000000082</v>
      </c>
      <c r="Z3898" s="154">
        <f t="shared" si="662"/>
        <v>1.7654299999999807</v>
      </c>
      <c r="AA3898" s="166">
        <f t="shared" si="663"/>
        <v>-7.3060500000000275</v>
      </c>
      <c r="AB3898" s="155">
        <f t="shared" si="667"/>
        <v>13.197128999999999</v>
      </c>
      <c r="AC3898" s="155">
        <f t="shared" si="664"/>
        <v>7.3060500000000275</v>
      </c>
      <c r="AD3898" s="155">
        <f t="shared" si="668"/>
        <v>11.244630999999995</v>
      </c>
      <c r="AE3898" s="152">
        <f t="shared" si="665"/>
        <v>0</v>
      </c>
      <c r="AF3898" s="152"/>
      <c r="AG3898" s="156">
        <v>40878</v>
      </c>
      <c r="AH3898" s="159">
        <v>297.88137999999998</v>
      </c>
      <c r="AI3898" s="155">
        <f t="shared" si="669"/>
        <v>274.66002266666669</v>
      </c>
      <c r="AJ3898" s="158">
        <f t="shared" si="666"/>
        <v>2.4526709255879062E-2</v>
      </c>
      <c r="AK3898" s="155">
        <f t="shared" si="670"/>
        <v>4.0391789869325338E-2</v>
      </c>
      <c r="AL3898" s="158">
        <f t="shared" si="671"/>
        <v>4.0940180849131876E-2</v>
      </c>
    </row>
    <row r="3899" spans="18:38" ht="14.25" x14ac:dyDescent="0.2">
      <c r="R3899" s="152" t="s">
        <v>86</v>
      </c>
      <c r="S3899" s="152" t="str">
        <f t="shared" si="660"/>
        <v>Dec 2011</v>
      </c>
      <c r="T3899" s="152" t="s">
        <v>28</v>
      </c>
      <c r="U3899" s="165">
        <v>40879</v>
      </c>
      <c r="V3899" s="152">
        <v>341.23862000000003</v>
      </c>
      <c r="W3899" s="152">
        <v>324.28230000000002</v>
      </c>
      <c r="X3899" s="152">
        <v>340.63195000000002</v>
      </c>
      <c r="Y3899" s="154">
        <f t="shared" si="661"/>
        <v>16.349649999999997</v>
      </c>
      <c r="Z3899" s="154">
        <f t="shared" si="662"/>
        <v>-0.60667000000000826</v>
      </c>
      <c r="AA3899" s="166">
        <f t="shared" si="663"/>
        <v>-16.956320000000005</v>
      </c>
      <c r="AB3899" s="155">
        <f t="shared" si="667"/>
        <v>13.180177666666667</v>
      </c>
      <c r="AC3899" s="155">
        <f t="shared" si="664"/>
        <v>16.956320000000005</v>
      </c>
      <c r="AD3899" s="155">
        <f t="shared" si="668"/>
        <v>11.446647333333328</v>
      </c>
      <c r="AE3899" s="152">
        <f t="shared" si="665"/>
        <v>0</v>
      </c>
      <c r="AF3899" s="152"/>
      <c r="AG3899" s="156">
        <v>40879</v>
      </c>
      <c r="AH3899" s="159">
        <v>307.35725000000008</v>
      </c>
      <c r="AI3899" s="155">
        <f t="shared" si="669"/>
        <v>276.38919833333335</v>
      </c>
      <c r="AJ3899" s="158">
        <f t="shared" si="666"/>
        <v>5.5168114628823629E-2</v>
      </c>
      <c r="AK3899" s="155">
        <f t="shared" si="670"/>
        <v>4.0809122520110708E-2</v>
      </c>
      <c r="AL3899" s="158">
        <f t="shared" si="671"/>
        <v>4.141495905903074E-2</v>
      </c>
    </row>
    <row r="3900" spans="18:38" ht="14.25" x14ac:dyDescent="0.2">
      <c r="R3900" s="152" t="s">
        <v>86</v>
      </c>
      <c r="S3900" s="152" t="str">
        <f t="shared" si="660"/>
        <v>Dec 2011</v>
      </c>
      <c r="T3900" s="152" t="s">
        <v>28</v>
      </c>
      <c r="U3900" s="165">
        <v>40880</v>
      </c>
      <c r="V3900" s="152">
        <v>340.81423999999998</v>
      </c>
      <c r="W3900" s="152">
        <v>338.14028999999999</v>
      </c>
      <c r="X3900" s="152">
        <v>344.77287999999999</v>
      </c>
      <c r="Y3900" s="154">
        <f t="shared" si="661"/>
        <v>6.6325899999999933</v>
      </c>
      <c r="Z3900" s="154">
        <f t="shared" si="662"/>
        <v>3.9586400000000026</v>
      </c>
      <c r="AA3900" s="166">
        <f t="shared" si="663"/>
        <v>-2.6739499999999907</v>
      </c>
      <c r="AB3900" s="155">
        <f t="shared" si="667"/>
        <v>13.083918000000001</v>
      </c>
      <c r="AC3900" s="155">
        <f t="shared" si="664"/>
        <v>2.6739499999999907</v>
      </c>
      <c r="AD3900" s="155">
        <f t="shared" si="668"/>
        <v>11.233721333333328</v>
      </c>
      <c r="AE3900" s="152">
        <f t="shared" si="665"/>
        <v>0</v>
      </c>
      <c r="AF3900" s="152"/>
      <c r="AG3900" s="156">
        <v>40880</v>
      </c>
      <c r="AH3900" s="159">
        <v>275.96477999999991</v>
      </c>
      <c r="AI3900" s="155">
        <f t="shared" si="669"/>
        <v>277.36518033333334</v>
      </c>
      <c r="AJ3900" s="158">
        <f t="shared" si="666"/>
        <v>9.6894610971733127E-3</v>
      </c>
      <c r="AK3900" s="155">
        <f t="shared" si="670"/>
        <v>3.990763904464268E-2</v>
      </c>
      <c r="AL3900" s="158">
        <f t="shared" si="671"/>
        <v>4.0501555818335991E-2</v>
      </c>
    </row>
    <row r="3901" spans="18:38" ht="14.25" x14ac:dyDescent="0.2">
      <c r="R3901" s="152" t="s">
        <v>86</v>
      </c>
      <c r="S3901" s="152" t="str">
        <f t="shared" ref="S3901:S3964" si="672">TEXT(U3901,"mmm yyyy")</f>
        <v>Dec 2011</v>
      </c>
      <c r="T3901" s="152" t="s">
        <v>28</v>
      </c>
      <c r="U3901" s="165">
        <v>40881</v>
      </c>
      <c r="V3901" s="152">
        <v>339.51405999999997</v>
      </c>
      <c r="W3901" s="152">
        <v>324.66251</v>
      </c>
      <c r="X3901" s="152">
        <v>341.65782000000002</v>
      </c>
      <c r="Y3901" s="154">
        <f t="shared" si="661"/>
        <v>16.995310000000018</v>
      </c>
      <c r="Z3901" s="154">
        <f t="shared" si="662"/>
        <v>2.143760000000043</v>
      </c>
      <c r="AA3901" s="166">
        <f t="shared" si="663"/>
        <v>-14.851549999999975</v>
      </c>
      <c r="AB3901" s="155">
        <f t="shared" si="667"/>
        <v>13.360242333333334</v>
      </c>
      <c r="AC3901" s="155">
        <f t="shared" si="664"/>
        <v>14.851549999999975</v>
      </c>
      <c r="AD3901" s="155">
        <f t="shared" si="668"/>
        <v>11.540614666666659</v>
      </c>
      <c r="AE3901" s="152">
        <f t="shared" si="665"/>
        <v>0</v>
      </c>
      <c r="AF3901" s="152"/>
      <c r="AG3901" s="156">
        <v>40881</v>
      </c>
      <c r="AH3901" s="159">
        <v>287.30297999999982</v>
      </c>
      <c r="AI3901" s="155">
        <f t="shared" si="669"/>
        <v>279.0425406666667</v>
      </c>
      <c r="AJ3901" s="158">
        <f t="shared" si="666"/>
        <v>5.1692989749009856E-2</v>
      </c>
      <c r="AK3901" s="155">
        <f t="shared" si="670"/>
        <v>4.0836761952146382E-2</v>
      </c>
      <c r="AL3901" s="158">
        <f t="shared" si="671"/>
        <v>4.1357904207346745E-2</v>
      </c>
    </row>
    <row r="3902" spans="18:38" ht="14.25" x14ac:dyDescent="0.2">
      <c r="R3902" s="152" t="s">
        <v>86</v>
      </c>
      <c r="S3902" s="152" t="str">
        <f t="shared" si="672"/>
        <v>Dec 2011</v>
      </c>
      <c r="T3902" s="152" t="s">
        <v>28</v>
      </c>
      <c r="U3902" s="165">
        <v>40882</v>
      </c>
      <c r="V3902" s="152">
        <v>342.85843999999997</v>
      </c>
      <c r="W3902" s="152">
        <v>330.95789000000002</v>
      </c>
      <c r="X3902" s="152">
        <v>342.49813999999998</v>
      </c>
      <c r="Y3902" s="154">
        <f t="shared" si="661"/>
        <v>11.540249999999958</v>
      </c>
      <c r="Z3902" s="154">
        <f t="shared" si="662"/>
        <v>-0.36029999999999518</v>
      </c>
      <c r="AA3902" s="166">
        <f t="shared" si="663"/>
        <v>-11.900549999999953</v>
      </c>
      <c r="AB3902" s="155">
        <f t="shared" si="667"/>
        <v>13.510530333333332</v>
      </c>
      <c r="AC3902" s="155">
        <f t="shared" si="664"/>
        <v>11.900549999999953</v>
      </c>
      <c r="AD3902" s="155">
        <f t="shared" si="668"/>
        <v>11.86870199999999</v>
      </c>
      <c r="AE3902" s="152">
        <f t="shared" si="665"/>
        <v>0</v>
      </c>
      <c r="AF3902" s="152"/>
      <c r="AG3902" s="156">
        <v>40882</v>
      </c>
      <c r="AH3902" s="159">
        <v>325.12537000000003</v>
      </c>
      <c r="AI3902" s="155">
        <f t="shared" si="669"/>
        <v>281.91587199999998</v>
      </c>
      <c r="AJ3902" s="158">
        <f t="shared" si="666"/>
        <v>3.6602957191559524E-2</v>
      </c>
      <c r="AK3902" s="155">
        <f t="shared" si="670"/>
        <v>4.1769751418952686E-2</v>
      </c>
      <c r="AL3902" s="158">
        <f t="shared" si="671"/>
        <v>4.2100155325770348E-2</v>
      </c>
    </row>
    <row r="3903" spans="18:38" ht="14.25" x14ac:dyDescent="0.2">
      <c r="R3903" s="152" t="s">
        <v>86</v>
      </c>
      <c r="S3903" s="152" t="str">
        <f t="shared" si="672"/>
        <v>Dec 2011</v>
      </c>
      <c r="T3903" s="152" t="s">
        <v>28</v>
      </c>
      <c r="U3903" s="165">
        <v>40883</v>
      </c>
      <c r="V3903" s="152">
        <v>343.14510000000001</v>
      </c>
      <c r="W3903" s="152">
        <v>327.41201000000001</v>
      </c>
      <c r="X3903" s="152">
        <v>343.42939000000001</v>
      </c>
      <c r="Y3903" s="154">
        <f t="shared" si="661"/>
        <v>16.017380000000003</v>
      </c>
      <c r="Z3903" s="154">
        <f t="shared" si="662"/>
        <v>0.2842899999999986</v>
      </c>
      <c r="AA3903" s="166">
        <f t="shared" si="663"/>
        <v>-15.733090000000004</v>
      </c>
      <c r="AB3903" s="155">
        <f t="shared" si="667"/>
        <v>13.708637333333332</v>
      </c>
      <c r="AC3903" s="155">
        <f t="shared" si="664"/>
        <v>15.733090000000004</v>
      </c>
      <c r="AD3903" s="155">
        <f t="shared" si="668"/>
        <v>12.075418333333323</v>
      </c>
      <c r="AE3903" s="152">
        <f t="shared" si="665"/>
        <v>0</v>
      </c>
      <c r="AF3903" s="152"/>
      <c r="AG3903" s="156">
        <v>40883</v>
      </c>
      <c r="AH3903" s="159">
        <v>337.99682000000001</v>
      </c>
      <c r="AI3903" s="155">
        <f t="shared" si="669"/>
        <v>284.83266700000001</v>
      </c>
      <c r="AJ3903" s="158">
        <f t="shared" si="666"/>
        <v>4.6548041487490928E-2</v>
      </c>
      <c r="AK3903" s="155">
        <f t="shared" si="670"/>
        <v>4.2052973892872124E-2</v>
      </c>
      <c r="AL3903" s="158">
        <f t="shared" si="671"/>
        <v>4.2394780277549143E-2</v>
      </c>
    </row>
    <row r="3904" spans="18:38" ht="14.25" x14ac:dyDescent="0.2">
      <c r="R3904" s="152" t="s">
        <v>86</v>
      </c>
      <c r="S3904" s="152" t="str">
        <f t="shared" si="672"/>
        <v>Dec 2011</v>
      </c>
      <c r="T3904" s="152" t="s">
        <v>28</v>
      </c>
      <c r="U3904" s="165">
        <v>40884</v>
      </c>
      <c r="V3904" s="152">
        <v>343.51819999999998</v>
      </c>
      <c r="W3904" s="152">
        <v>332.65170000000001</v>
      </c>
      <c r="X3904" s="152">
        <v>345.05230999999998</v>
      </c>
      <c r="Y3904" s="154">
        <f t="shared" si="661"/>
        <v>12.400609999999972</v>
      </c>
      <c r="Z3904" s="154">
        <f t="shared" si="662"/>
        <v>1.5341099999999983</v>
      </c>
      <c r="AA3904" s="166">
        <f t="shared" si="663"/>
        <v>-10.866499999999974</v>
      </c>
      <c r="AB3904" s="155">
        <f t="shared" si="667"/>
        <v>13.329769666666664</v>
      </c>
      <c r="AC3904" s="155">
        <f t="shared" si="664"/>
        <v>10.866499999999974</v>
      </c>
      <c r="AD3904" s="155">
        <f t="shared" si="668"/>
        <v>11.884352999999988</v>
      </c>
      <c r="AE3904" s="152">
        <f t="shared" si="665"/>
        <v>0</v>
      </c>
      <c r="AF3904" s="152"/>
      <c r="AG3904" s="156">
        <v>40884</v>
      </c>
      <c r="AH3904" s="159">
        <v>322.66948000000002</v>
      </c>
      <c r="AI3904" s="155">
        <f t="shared" si="669"/>
        <v>286.53753166666667</v>
      </c>
      <c r="AJ3904" s="158">
        <f t="shared" si="666"/>
        <v>3.3676875792529162E-2</v>
      </c>
      <c r="AK3904" s="155">
        <f t="shared" si="670"/>
        <v>4.1137842007969112E-2</v>
      </c>
      <c r="AL3904" s="158">
        <f t="shared" si="671"/>
        <v>4.1475728959043424E-2</v>
      </c>
    </row>
    <row r="3905" spans="18:38" ht="14.25" x14ac:dyDescent="0.2">
      <c r="R3905" s="152" t="s">
        <v>86</v>
      </c>
      <c r="S3905" s="152" t="str">
        <f t="shared" si="672"/>
        <v>Dec 2011</v>
      </c>
      <c r="T3905" s="152" t="s">
        <v>28</v>
      </c>
      <c r="U3905" s="165">
        <v>40885</v>
      </c>
      <c r="V3905" s="152">
        <v>343.61675000000002</v>
      </c>
      <c r="W3905" s="152">
        <v>326.86347999999998</v>
      </c>
      <c r="X3905" s="152">
        <v>344.03883000000002</v>
      </c>
      <c r="Y3905" s="154">
        <f t="shared" si="661"/>
        <v>17.175350000000037</v>
      </c>
      <c r="Z3905" s="154">
        <f t="shared" si="662"/>
        <v>0.42207999999999402</v>
      </c>
      <c r="AA3905" s="166">
        <f t="shared" si="663"/>
        <v>-16.753270000000043</v>
      </c>
      <c r="AB3905" s="155">
        <f t="shared" si="667"/>
        <v>13.488385333333332</v>
      </c>
      <c r="AC3905" s="155">
        <f t="shared" si="664"/>
        <v>16.753270000000043</v>
      </c>
      <c r="AD3905" s="155">
        <f t="shared" si="668"/>
        <v>12.105629999999991</v>
      </c>
      <c r="AE3905" s="152">
        <f t="shared" si="665"/>
        <v>0</v>
      </c>
      <c r="AF3905" s="152"/>
      <c r="AG3905" s="156">
        <v>40885</v>
      </c>
      <c r="AH3905" s="159">
        <v>316.86394999999999</v>
      </c>
      <c r="AI3905" s="155">
        <f t="shared" si="669"/>
        <v>287.67547399999995</v>
      </c>
      <c r="AJ3905" s="158">
        <f t="shared" si="666"/>
        <v>5.2872123824752051E-2</v>
      </c>
      <c r="AK3905" s="155">
        <f t="shared" si="670"/>
        <v>4.1707693222215285E-2</v>
      </c>
      <c r="AL3905" s="158">
        <f t="shared" si="671"/>
        <v>4.2080855318239581E-2</v>
      </c>
    </row>
    <row r="3906" spans="18:38" ht="14.25" x14ac:dyDescent="0.2">
      <c r="R3906" s="152" t="s">
        <v>86</v>
      </c>
      <c r="S3906" s="152" t="str">
        <f t="shared" si="672"/>
        <v>Dec 2011</v>
      </c>
      <c r="T3906" s="152" t="s">
        <v>28</v>
      </c>
      <c r="U3906" s="165">
        <v>40886</v>
      </c>
      <c r="V3906" s="152">
        <v>341.37529999999998</v>
      </c>
      <c r="W3906" s="152">
        <v>329.63373000000001</v>
      </c>
      <c r="X3906" s="152">
        <v>341.20819</v>
      </c>
      <c r="Y3906" s="154">
        <f t="shared" ref="Y3906:Y3969" si="673">X3906-W3906</f>
        <v>11.574459999999988</v>
      </c>
      <c r="Z3906" s="154">
        <f t="shared" ref="Z3906:Z3969" si="674">X3906-V3906</f>
        <v>-0.16710999999997966</v>
      </c>
      <c r="AA3906" s="166">
        <f t="shared" ref="AA3906:AA3969" si="675">W3906-V3906</f>
        <v>-11.741569999999967</v>
      </c>
      <c r="AB3906" s="155">
        <f t="shared" si="667"/>
        <v>13.514634333333332</v>
      </c>
      <c r="AC3906" s="155">
        <f t="shared" ref="AC3906:AC3969" si="676">IF((V3906-W3906)&lt;0,0,V3906-W3906)</f>
        <v>11.741569999999967</v>
      </c>
      <c r="AD3906" s="155">
        <f t="shared" si="668"/>
        <v>12.138027333333323</v>
      </c>
      <c r="AE3906" s="152">
        <f t="shared" ref="AE3906:AE3969" si="677">IF(AC3906&gt;=25,1,0)</f>
        <v>0</v>
      </c>
      <c r="AF3906" s="152"/>
      <c r="AG3906" s="156">
        <v>40886</v>
      </c>
      <c r="AH3906" s="159">
        <v>314.45532999999989</v>
      </c>
      <c r="AI3906" s="155">
        <f t="shared" si="669"/>
        <v>289.135515</v>
      </c>
      <c r="AJ3906" s="158">
        <f t="shared" ref="AJ3906:AJ3969" si="678">AC3906/AH3906</f>
        <v>3.7339389349832205E-2</v>
      </c>
      <c r="AK3906" s="155">
        <f t="shared" si="670"/>
        <v>4.1625966375910761E-2</v>
      </c>
      <c r="AL3906" s="158">
        <f t="shared" si="671"/>
        <v>4.1980409543716284E-2</v>
      </c>
    </row>
    <row r="3907" spans="18:38" ht="14.25" x14ac:dyDescent="0.2">
      <c r="R3907" s="152" t="s">
        <v>86</v>
      </c>
      <c r="S3907" s="152" t="str">
        <f t="shared" si="672"/>
        <v>Dec 2011</v>
      </c>
      <c r="T3907" s="152" t="s">
        <v>28</v>
      </c>
      <c r="U3907" s="165">
        <v>40887</v>
      </c>
      <c r="V3907" s="152">
        <v>341.30979000000002</v>
      </c>
      <c r="W3907" s="152">
        <v>328.52868999999998</v>
      </c>
      <c r="X3907" s="152">
        <v>345.28715999999997</v>
      </c>
      <c r="Y3907" s="154">
        <f t="shared" si="673"/>
        <v>16.758469999999988</v>
      </c>
      <c r="Z3907" s="154">
        <f t="shared" si="674"/>
        <v>3.9773699999999508</v>
      </c>
      <c r="AA3907" s="166">
        <f t="shared" si="675"/>
        <v>-12.781100000000038</v>
      </c>
      <c r="AB3907" s="155">
        <f t="shared" si="667"/>
        <v>13.60772633333333</v>
      </c>
      <c r="AC3907" s="155">
        <f t="shared" si="676"/>
        <v>12.781100000000038</v>
      </c>
      <c r="AD3907" s="155">
        <f t="shared" si="668"/>
        <v>12.269434999999991</v>
      </c>
      <c r="AE3907" s="152">
        <f t="shared" si="677"/>
        <v>0</v>
      </c>
      <c r="AF3907" s="152"/>
      <c r="AG3907" s="156">
        <v>40887</v>
      </c>
      <c r="AH3907" s="159">
        <v>319.46028999999999</v>
      </c>
      <c r="AI3907" s="155">
        <f t="shared" si="669"/>
        <v>290.61827366666671</v>
      </c>
      <c r="AJ3907" s="158">
        <f t="shared" si="678"/>
        <v>4.000841544343442E-2</v>
      </c>
      <c r="AK3907" s="155">
        <f t="shared" si="670"/>
        <v>4.1888114493716301E-2</v>
      </c>
      <c r="AL3907" s="158">
        <f t="shared" si="671"/>
        <v>4.2218387870794336E-2</v>
      </c>
    </row>
    <row r="3908" spans="18:38" ht="14.25" x14ac:dyDescent="0.2">
      <c r="R3908" s="152" t="s">
        <v>86</v>
      </c>
      <c r="S3908" s="152" t="str">
        <f t="shared" si="672"/>
        <v>Dec 2011</v>
      </c>
      <c r="T3908" s="152" t="s">
        <v>28</v>
      </c>
      <c r="U3908" s="165">
        <v>40888</v>
      </c>
      <c r="V3908" s="152">
        <v>341.35151999999999</v>
      </c>
      <c r="W3908" s="152">
        <v>337.40991000000002</v>
      </c>
      <c r="X3908" s="152">
        <v>349.64183000000003</v>
      </c>
      <c r="Y3908" s="154">
        <f t="shared" si="673"/>
        <v>12.231920000000002</v>
      </c>
      <c r="Z3908" s="154">
        <f t="shared" si="674"/>
        <v>8.2903100000000336</v>
      </c>
      <c r="AA3908" s="166">
        <f t="shared" si="675"/>
        <v>-3.9416099999999687</v>
      </c>
      <c r="AB3908" s="155">
        <f t="shared" si="667"/>
        <v>13.544873999999997</v>
      </c>
      <c r="AC3908" s="155">
        <f t="shared" si="676"/>
        <v>3.9416099999999687</v>
      </c>
      <c r="AD3908" s="155">
        <f t="shared" si="668"/>
        <v>12.109149999999991</v>
      </c>
      <c r="AE3908" s="152">
        <f t="shared" si="677"/>
        <v>0</v>
      </c>
      <c r="AF3908" s="152"/>
      <c r="AG3908" s="156">
        <v>40888</v>
      </c>
      <c r="AH3908" s="159">
        <v>304.1467199999999</v>
      </c>
      <c r="AI3908" s="155">
        <f t="shared" si="669"/>
        <v>291.63984700000003</v>
      </c>
      <c r="AJ3908" s="158">
        <f t="shared" si="678"/>
        <v>1.2959567671813032E-2</v>
      </c>
      <c r="AK3908" s="155">
        <f t="shared" si="670"/>
        <v>4.1253655797975061E-2</v>
      </c>
      <c r="AL3908" s="158">
        <f t="shared" si="671"/>
        <v>4.1520903691874417E-2</v>
      </c>
    </row>
    <row r="3909" spans="18:38" ht="14.25" x14ac:dyDescent="0.2">
      <c r="R3909" s="152" t="s">
        <v>86</v>
      </c>
      <c r="S3909" s="152" t="str">
        <f t="shared" si="672"/>
        <v>Dec 2011</v>
      </c>
      <c r="T3909" s="152" t="s">
        <v>28</v>
      </c>
      <c r="U3909" s="165">
        <v>40889</v>
      </c>
      <c r="V3909" s="152">
        <v>347.45749000000001</v>
      </c>
      <c r="W3909" s="152">
        <v>334.40048999999999</v>
      </c>
      <c r="X3909" s="152">
        <v>349.74493999999999</v>
      </c>
      <c r="Y3909" s="154">
        <f t="shared" si="673"/>
        <v>15.344449999999995</v>
      </c>
      <c r="Z3909" s="154">
        <f t="shared" si="674"/>
        <v>2.2874499999999784</v>
      </c>
      <c r="AA3909" s="166">
        <f t="shared" si="675"/>
        <v>-13.057000000000016</v>
      </c>
      <c r="AB3909" s="155">
        <f t="shared" si="667"/>
        <v>13.581804999999997</v>
      </c>
      <c r="AC3909" s="155">
        <f t="shared" si="676"/>
        <v>13.057000000000016</v>
      </c>
      <c r="AD3909" s="155">
        <f t="shared" si="668"/>
        <v>12.065774333333325</v>
      </c>
      <c r="AE3909" s="152">
        <f t="shared" si="677"/>
        <v>0</v>
      </c>
      <c r="AF3909" s="152"/>
      <c r="AG3909" s="156">
        <v>40889</v>
      </c>
      <c r="AH3909" s="159">
        <v>316.93122</v>
      </c>
      <c r="AI3909" s="155">
        <f t="shared" si="669"/>
        <v>294.11766500000004</v>
      </c>
      <c r="AJ3909" s="158">
        <f t="shared" si="678"/>
        <v>4.1198213290568268E-2</v>
      </c>
      <c r="AK3909" s="155">
        <f t="shared" si="670"/>
        <v>4.0654070753670758E-2</v>
      </c>
      <c r="AL3909" s="158">
        <f t="shared" si="671"/>
        <v>4.1023630230891853E-2</v>
      </c>
    </row>
    <row r="3910" spans="18:38" ht="14.25" x14ac:dyDescent="0.2">
      <c r="R3910" s="152" t="s">
        <v>86</v>
      </c>
      <c r="S3910" s="152" t="str">
        <f t="shared" si="672"/>
        <v>Dec 2011</v>
      </c>
      <c r="T3910" s="152" t="s">
        <v>28</v>
      </c>
      <c r="U3910" s="165">
        <v>40890</v>
      </c>
      <c r="V3910" s="152">
        <v>350.72370999999998</v>
      </c>
      <c r="W3910" s="152">
        <v>333.62207000000001</v>
      </c>
      <c r="X3910" s="152">
        <v>351.05475999999999</v>
      </c>
      <c r="Y3910" s="154">
        <f t="shared" si="673"/>
        <v>17.43268999999998</v>
      </c>
      <c r="Z3910" s="154">
        <f t="shared" si="674"/>
        <v>0.33105000000000473</v>
      </c>
      <c r="AA3910" s="166">
        <f t="shared" si="675"/>
        <v>-17.101639999999975</v>
      </c>
      <c r="AB3910" s="155">
        <f t="shared" si="667"/>
        <v>13.93835166666666</v>
      </c>
      <c r="AC3910" s="155">
        <f t="shared" si="676"/>
        <v>17.101639999999975</v>
      </c>
      <c r="AD3910" s="155">
        <f t="shared" si="668"/>
        <v>12.486063333333323</v>
      </c>
      <c r="AE3910" s="152">
        <f t="shared" si="677"/>
        <v>0</v>
      </c>
      <c r="AF3910" s="152"/>
      <c r="AG3910" s="156">
        <v>40890</v>
      </c>
      <c r="AH3910" s="159">
        <v>325.93200999999999</v>
      </c>
      <c r="AI3910" s="155">
        <f t="shared" si="669"/>
        <v>296.76033999999999</v>
      </c>
      <c r="AJ3910" s="158">
        <f t="shared" si="678"/>
        <v>5.2469961449935452E-2</v>
      </c>
      <c r="AK3910" s="155">
        <f t="shared" si="670"/>
        <v>4.1795874666301629E-2</v>
      </c>
      <c r="AL3910" s="158">
        <f t="shared" si="671"/>
        <v>4.2074568769308339E-2</v>
      </c>
    </row>
    <row r="3911" spans="18:38" ht="14.25" x14ac:dyDescent="0.2">
      <c r="R3911" s="152" t="s">
        <v>86</v>
      </c>
      <c r="S3911" s="152" t="str">
        <f t="shared" si="672"/>
        <v>Dec 2011</v>
      </c>
      <c r="T3911" s="152" t="s">
        <v>28</v>
      </c>
      <c r="U3911" s="165">
        <v>40891</v>
      </c>
      <c r="V3911" s="152">
        <v>345.40685000000002</v>
      </c>
      <c r="W3911" s="152">
        <v>327.23656</v>
      </c>
      <c r="X3911" s="152">
        <v>345.53609999999998</v>
      </c>
      <c r="Y3911" s="154">
        <f t="shared" si="673"/>
        <v>18.299539999999979</v>
      </c>
      <c r="Z3911" s="154">
        <f t="shared" si="674"/>
        <v>0.12924999999995634</v>
      </c>
      <c r="AA3911" s="166">
        <f t="shared" si="675"/>
        <v>-18.170290000000023</v>
      </c>
      <c r="AB3911" s="155">
        <f t="shared" si="667"/>
        <v>13.871666999999995</v>
      </c>
      <c r="AC3911" s="155">
        <f t="shared" si="676"/>
        <v>18.170290000000023</v>
      </c>
      <c r="AD3911" s="155">
        <f t="shared" si="668"/>
        <v>12.45514399999999</v>
      </c>
      <c r="AE3911" s="152">
        <f t="shared" si="677"/>
        <v>0</v>
      </c>
      <c r="AF3911" s="152"/>
      <c r="AG3911" s="156">
        <v>40891</v>
      </c>
      <c r="AH3911" s="159">
        <v>341.64340000000004</v>
      </c>
      <c r="AI3911" s="155">
        <f t="shared" si="669"/>
        <v>298.56840300000005</v>
      </c>
      <c r="AJ3911" s="158">
        <f t="shared" si="678"/>
        <v>5.3184958351310228E-2</v>
      </c>
      <c r="AK3911" s="155">
        <f t="shared" si="670"/>
        <v>4.1353702011450652E-2</v>
      </c>
      <c r="AL3911" s="158">
        <f t="shared" si="671"/>
        <v>4.171621603241113E-2</v>
      </c>
    </row>
    <row r="3912" spans="18:38" ht="14.25" x14ac:dyDescent="0.2">
      <c r="R3912" s="152" t="s">
        <v>86</v>
      </c>
      <c r="S3912" s="152" t="str">
        <f t="shared" si="672"/>
        <v>Dec 2011</v>
      </c>
      <c r="T3912" s="152" t="s">
        <v>28</v>
      </c>
      <c r="U3912" s="165">
        <v>40892</v>
      </c>
      <c r="V3912" s="152">
        <v>346.06662</v>
      </c>
      <c r="W3912" s="152">
        <v>332.03971000000001</v>
      </c>
      <c r="X3912" s="152">
        <v>346.39316000000002</v>
      </c>
      <c r="Y3912" s="154">
        <f t="shared" si="673"/>
        <v>14.353450000000009</v>
      </c>
      <c r="Z3912" s="154">
        <f t="shared" si="674"/>
        <v>0.3265400000000227</v>
      </c>
      <c r="AA3912" s="166">
        <f t="shared" si="675"/>
        <v>-14.026909999999987</v>
      </c>
      <c r="AB3912" s="155">
        <f t="shared" si="667"/>
        <v>13.817343333333328</v>
      </c>
      <c r="AC3912" s="155">
        <f t="shared" si="676"/>
        <v>14.026909999999987</v>
      </c>
      <c r="AD3912" s="155">
        <f t="shared" si="668"/>
        <v>12.475950333333323</v>
      </c>
      <c r="AE3912" s="152">
        <f t="shared" si="677"/>
        <v>0</v>
      </c>
      <c r="AF3912" s="152"/>
      <c r="AG3912" s="156">
        <v>40892</v>
      </c>
      <c r="AH3912" s="159">
        <v>334.63634000000002</v>
      </c>
      <c r="AI3912" s="155">
        <f t="shared" si="669"/>
        <v>299.65814733333332</v>
      </c>
      <c r="AJ3912" s="158">
        <f t="shared" si="678"/>
        <v>4.1916876093014838E-2</v>
      </c>
      <c r="AK3912" s="155">
        <f t="shared" si="670"/>
        <v>4.1271327981708968E-2</v>
      </c>
      <c r="AL3912" s="158">
        <f t="shared" si="671"/>
        <v>4.1633943359648894E-2</v>
      </c>
    </row>
    <row r="3913" spans="18:38" ht="14.25" x14ac:dyDescent="0.2">
      <c r="R3913" s="152" t="s">
        <v>86</v>
      </c>
      <c r="S3913" s="152" t="str">
        <f t="shared" si="672"/>
        <v>Dec 2011</v>
      </c>
      <c r="T3913" s="152" t="s">
        <v>28</v>
      </c>
      <c r="U3913" s="165">
        <v>40893</v>
      </c>
      <c r="V3913" s="152">
        <v>344.29034999999999</v>
      </c>
      <c r="W3913" s="152">
        <v>331.26441999999997</v>
      </c>
      <c r="X3913" s="152">
        <v>343.86444</v>
      </c>
      <c r="Y3913" s="154">
        <f t="shared" si="673"/>
        <v>12.600020000000029</v>
      </c>
      <c r="Z3913" s="154">
        <f t="shared" si="674"/>
        <v>-0.42590999999998758</v>
      </c>
      <c r="AA3913" s="166">
        <f t="shared" si="675"/>
        <v>-13.025930000000017</v>
      </c>
      <c r="AB3913" s="155">
        <f t="shared" si="667"/>
        <v>13.599914333333329</v>
      </c>
      <c r="AC3913" s="155">
        <f t="shared" si="676"/>
        <v>13.025930000000017</v>
      </c>
      <c r="AD3913" s="155">
        <f t="shared" si="668"/>
        <v>12.266874999999992</v>
      </c>
      <c r="AE3913" s="152">
        <f t="shared" si="677"/>
        <v>0</v>
      </c>
      <c r="AF3913" s="152"/>
      <c r="AG3913" s="156">
        <v>40893</v>
      </c>
      <c r="AH3913" s="159">
        <v>342.08309000000008</v>
      </c>
      <c r="AI3913" s="155">
        <f t="shared" si="669"/>
        <v>300.78068633333339</v>
      </c>
      <c r="AJ3913" s="158">
        <f t="shared" si="678"/>
        <v>3.8078263383320154E-2</v>
      </c>
      <c r="AK3913" s="155">
        <f t="shared" si="670"/>
        <v>4.0454810411242707E-2</v>
      </c>
      <c r="AL3913" s="158">
        <f t="shared" si="671"/>
        <v>4.0783453051920708E-2</v>
      </c>
    </row>
    <row r="3914" spans="18:38" ht="14.25" x14ac:dyDescent="0.2">
      <c r="R3914" s="152" t="s">
        <v>86</v>
      </c>
      <c r="S3914" s="152" t="str">
        <f t="shared" si="672"/>
        <v>Dec 2011</v>
      </c>
      <c r="T3914" s="152" t="s">
        <v>28</v>
      </c>
      <c r="U3914" s="165">
        <v>40894</v>
      </c>
      <c r="V3914" s="152">
        <v>343.50358</v>
      </c>
      <c r="W3914" s="152">
        <v>331.76416999999998</v>
      </c>
      <c r="X3914" s="152">
        <v>346.05014</v>
      </c>
      <c r="Y3914" s="154">
        <f t="shared" si="673"/>
        <v>14.28597000000002</v>
      </c>
      <c r="Z3914" s="154">
        <f t="shared" si="674"/>
        <v>2.5465599999999995</v>
      </c>
      <c r="AA3914" s="166">
        <f t="shared" si="675"/>
        <v>-11.739410000000021</v>
      </c>
      <c r="AB3914" s="155">
        <f t="shared" si="667"/>
        <v>13.538499333333331</v>
      </c>
      <c r="AC3914" s="155">
        <f t="shared" si="676"/>
        <v>11.739410000000021</v>
      </c>
      <c r="AD3914" s="155">
        <f t="shared" si="668"/>
        <v>12.12777066666666</v>
      </c>
      <c r="AE3914" s="152">
        <f t="shared" si="677"/>
        <v>0</v>
      </c>
      <c r="AF3914" s="152"/>
      <c r="AG3914" s="156">
        <v>40894</v>
      </c>
      <c r="AH3914" s="159">
        <v>328.45022999999986</v>
      </c>
      <c r="AI3914" s="155">
        <f t="shared" si="669"/>
        <v>302.38347733333336</v>
      </c>
      <c r="AJ3914" s="158">
        <f t="shared" si="678"/>
        <v>3.5741823045762594E-2</v>
      </c>
      <c r="AK3914" s="155">
        <f t="shared" si="670"/>
        <v>3.97543308402716E-2</v>
      </c>
      <c r="AL3914" s="158">
        <f t="shared" si="671"/>
        <v>4.0107253126458277E-2</v>
      </c>
    </row>
    <row r="3915" spans="18:38" ht="14.25" x14ac:dyDescent="0.2">
      <c r="R3915" s="152" t="s">
        <v>86</v>
      </c>
      <c r="S3915" s="152" t="str">
        <f t="shared" si="672"/>
        <v>Dec 2011</v>
      </c>
      <c r="T3915" s="152" t="s">
        <v>28</v>
      </c>
      <c r="U3915" s="165">
        <v>40895</v>
      </c>
      <c r="V3915" s="152">
        <v>341.24074999999999</v>
      </c>
      <c r="W3915" s="152">
        <v>329.57184000000001</v>
      </c>
      <c r="X3915" s="152">
        <v>341.57947000000001</v>
      </c>
      <c r="Y3915" s="154">
        <f t="shared" si="673"/>
        <v>12.007630000000006</v>
      </c>
      <c r="Z3915" s="154">
        <f t="shared" si="674"/>
        <v>0.33872000000002345</v>
      </c>
      <c r="AA3915" s="166">
        <f t="shared" si="675"/>
        <v>-11.668909999999983</v>
      </c>
      <c r="AB3915" s="155">
        <f t="shared" si="667"/>
        <v>13.72959533333333</v>
      </c>
      <c r="AC3915" s="155">
        <f t="shared" si="676"/>
        <v>11.668909999999983</v>
      </c>
      <c r="AD3915" s="155">
        <f t="shared" si="668"/>
        <v>12.37411966666666</v>
      </c>
      <c r="AE3915" s="152">
        <f t="shared" si="677"/>
        <v>0</v>
      </c>
      <c r="AF3915" s="152"/>
      <c r="AG3915" s="156">
        <v>40895</v>
      </c>
      <c r="AH3915" s="159">
        <v>336.72876000000014</v>
      </c>
      <c r="AI3915" s="155">
        <f t="shared" si="669"/>
        <v>304.78113333333329</v>
      </c>
      <c r="AJ3915" s="158">
        <f t="shared" si="678"/>
        <v>3.4653737328525128E-2</v>
      </c>
      <c r="AK3915" s="155">
        <f t="shared" si="670"/>
        <v>4.037087852152426E-2</v>
      </c>
      <c r="AL3915" s="158">
        <f t="shared" si="671"/>
        <v>4.0600018548829671E-2</v>
      </c>
    </row>
    <row r="3916" spans="18:38" ht="14.25" x14ac:dyDescent="0.2">
      <c r="R3916" s="152" t="s">
        <v>86</v>
      </c>
      <c r="S3916" s="152" t="str">
        <f t="shared" si="672"/>
        <v>Dec 2011</v>
      </c>
      <c r="T3916" s="152" t="s">
        <v>28</v>
      </c>
      <c r="U3916" s="165">
        <v>40896</v>
      </c>
      <c r="V3916" s="152">
        <v>339.83139</v>
      </c>
      <c r="W3916" s="152">
        <v>312.62279000000001</v>
      </c>
      <c r="X3916" s="152">
        <v>343.48831999999999</v>
      </c>
      <c r="Y3916" s="154">
        <f t="shared" si="673"/>
        <v>30.865529999999978</v>
      </c>
      <c r="Z3916" s="154">
        <f t="shared" si="674"/>
        <v>3.6569299999999885</v>
      </c>
      <c r="AA3916" s="166">
        <f t="shared" si="675"/>
        <v>-27.20859999999999</v>
      </c>
      <c r="AB3916" s="155">
        <f t="shared" si="667"/>
        <v>14.54719233333333</v>
      </c>
      <c r="AC3916" s="155">
        <f t="shared" si="676"/>
        <v>27.20859999999999</v>
      </c>
      <c r="AD3916" s="155">
        <f t="shared" si="668"/>
        <v>13.098155999999992</v>
      </c>
      <c r="AE3916" s="152">
        <f t="shared" si="677"/>
        <v>1</v>
      </c>
      <c r="AF3916" s="152"/>
      <c r="AG3916" s="156">
        <v>40896</v>
      </c>
      <c r="AH3916" s="159">
        <v>358.81260999999989</v>
      </c>
      <c r="AI3916" s="155">
        <f t="shared" si="669"/>
        <v>307.80295699999994</v>
      </c>
      <c r="AJ3916" s="158">
        <f t="shared" si="678"/>
        <v>7.582955348196932E-2</v>
      </c>
      <c r="AK3916" s="155">
        <f t="shared" si="670"/>
        <v>4.2216406078194241E-2</v>
      </c>
      <c r="AL3916" s="158">
        <f t="shared" si="671"/>
        <v>4.2553704251775577E-2</v>
      </c>
    </row>
    <row r="3917" spans="18:38" ht="14.25" x14ac:dyDescent="0.2">
      <c r="R3917" s="152" t="s">
        <v>86</v>
      </c>
      <c r="S3917" s="152" t="str">
        <f t="shared" si="672"/>
        <v>Dec 2011</v>
      </c>
      <c r="T3917" s="152" t="s">
        <v>28</v>
      </c>
      <c r="U3917" s="165">
        <v>40897</v>
      </c>
      <c r="V3917" s="152">
        <v>345.17536000000001</v>
      </c>
      <c r="W3917" s="152">
        <v>322.37216000000001</v>
      </c>
      <c r="X3917" s="152">
        <v>347.44159000000002</v>
      </c>
      <c r="Y3917" s="154">
        <f t="shared" si="673"/>
        <v>25.069430000000011</v>
      </c>
      <c r="Z3917" s="154">
        <f t="shared" si="674"/>
        <v>2.2662300000000073</v>
      </c>
      <c r="AA3917" s="166">
        <f t="shared" si="675"/>
        <v>-22.803200000000004</v>
      </c>
      <c r="AB3917" s="155">
        <f t="shared" si="667"/>
        <v>14.919485333333331</v>
      </c>
      <c r="AC3917" s="155">
        <f t="shared" si="676"/>
        <v>22.803200000000004</v>
      </c>
      <c r="AD3917" s="155">
        <f t="shared" si="668"/>
        <v>13.442189666666659</v>
      </c>
      <c r="AE3917" s="152">
        <f t="shared" si="677"/>
        <v>0</v>
      </c>
      <c r="AF3917" s="152"/>
      <c r="AG3917" s="156">
        <v>40897</v>
      </c>
      <c r="AH3917" s="159">
        <v>329.65265999999986</v>
      </c>
      <c r="AI3917" s="155">
        <f t="shared" si="669"/>
        <v>309.43837400000001</v>
      </c>
      <c r="AJ3917" s="158">
        <f t="shared" si="678"/>
        <v>6.9173414223322252E-2</v>
      </c>
      <c r="AK3917" s="155">
        <f t="shared" si="670"/>
        <v>4.3039336922693967E-2</v>
      </c>
      <c r="AL3917" s="158">
        <f t="shared" si="671"/>
        <v>4.344060335149854E-2</v>
      </c>
    </row>
    <row r="3918" spans="18:38" ht="14.25" x14ac:dyDescent="0.2">
      <c r="R3918" s="152" t="s">
        <v>86</v>
      </c>
      <c r="S3918" s="152" t="str">
        <f t="shared" si="672"/>
        <v>Dec 2011</v>
      </c>
      <c r="T3918" s="152" t="s">
        <v>28</v>
      </c>
      <c r="U3918" s="165">
        <v>40898</v>
      </c>
      <c r="V3918" s="152">
        <v>349.05488000000003</v>
      </c>
      <c r="W3918" s="152">
        <v>342.40185000000002</v>
      </c>
      <c r="X3918" s="152">
        <v>353.54847999999998</v>
      </c>
      <c r="Y3918" s="154">
        <f t="shared" si="673"/>
        <v>11.146629999999959</v>
      </c>
      <c r="Z3918" s="154">
        <f t="shared" si="674"/>
        <v>4.4935999999999581</v>
      </c>
      <c r="AA3918" s="166">
        <f t="shared" si="675"/>
        <v>-6.6530300000000011</v>
      </c>
      <c r="AB3918" s="155">
        <f t="shared" si="667"/>
        <v>14.684269666666662</v>
      </c>
      <c r="AC3918" s="155">
        <f t="shared" si="676"/>
        <v>6.6530300000000011</v>
      </c>
      <c r="AD3918" s="155">
        <f t="shared" si="668"/>
        <v>13.028354333333327</v>
      </c>
      <c r="AE3918" s="152">
        <f t="shared" si="677"/>
        <v>0</v>
      </c>
      <c r="AF3918" s="152"/>
      <c r="AG3918" s="156">
        <v>40898</v>
      </c>
      <c r="AH3918" s="159">
        <v>296.75663999999983</v>
      </c>
      <c r="AI3918" s="155">
        <f t="shared" si="669"/>
        <v>309.76081466666659</v>
      </c>
      <c r="AJ3918" s="158">
        <f t="shared" si="678"/>
        <v>2.2419144521922087E-2</v>
      </c>
      <c r="AK3918" s="155">
        <f t="shared" si="670"/>
        <v>4.157264066681448E-2</v>
      </c>
      <c r="AL3918" s="158">
        <f t="shared" si="671"/>
        <v>4.2059401049009799E-2</v>
      </c>
    </row>
    <row r="3919" spans="18:38" ht="14.25" x14ac:dyDescent="0.2">
      <c r="R3919" s="152" t="s">
        <v>86</v>
      </c>
      <c r="S3919" s="152" t="str">
        <f t="shared" si="672"/>
        <v>Dec 2011</v>
      </c>
      <c r="T3919" s="152" t="s">
        <v>28</v>
      </c>
      <c r="U3919" s="165">
        <v>40899</v>
      </c>
      <c r="V3919" s="152">
        <v>345.96350999999999</v>
      </c>
      <c r="W3919" s="152">
        <v>342.53958</v>
      </c>
      <c r="X3919" s="152">
        <v>347.50445000000002</v>
      </c>
      <c r="Y3919" s="154">
        <f t="shared" si="673"/>
        <v>4.964870000000019</v>
      </c>
      <c r="Z3919" s="154">
        <f t="shared" si="674"/>
        <v>1.5409400000000346</v>
      </c>
      <c r="AA3919" s="166">
        <f t="shared" si="675"/>
        <v>-3.4239299999999844</v>
      </c>
      <c r="AB3919" s="155">
        <f t="shared" si="667"/>
        <v>14.248890333333328</v>
      </c>
      <c r="AC3919" s="155">
        <f t="shared" si="676"/>
        <v>3.4239299999999844</v>
      </c>
      <c r="AD3919" s="155">
        <f t="shared" si="668"/>
        <v>12.547191666666659</v>
      </c>
      <c r="AE3919" s="152">
        <f t="shared" si="677"/>
        <v>0</v>
      </c>
      <c r="AF3919" s="152"/>
      <c r="AG3919" s="156">
        <v>40899</v>
      </c>
      <c r="AH3919" s="159">
        <v>265.7854999999999</v>
      </c>
      <c r="AI3919" s="155">
        <f t="shared" si="669"/>
        <v>308.86567966666661</v>
      </c>
      <c r="AJ3919" s="158">
        <f t="shared" si="678"/>
        <v>1.2882305468131202E-2</v>
      </c>
      <c r="AK3919" s="155">
        <f t="shared" si="670"/>
        <v>3.9967829341204353E-2</v>
      </c>
      <c r="AL3919" s="158">
        <f t="shared" si="671"/>
        <v>4.0623457032221304E-2</v>
      </c>
    </row>
    <row r="3920" spans="18:38" ht="14.25" x14ac:dyDescent="0.2">
      <c r="R3920" s="152" t="s">
        <v>86</v>
      </c>
      <c r="S3920" s="152" t="str">
        <f t="shared" si="672"/>
        <v>Dec 2011</v>
      </c>
      <c r="T3920" s="152" t="s">
        <v>28</v>
      </c>
      <c r="U3920" s="165">
        <v>40900</v>
      </c>
      <c r="V3920" s="152">
        <v>347.93624999999997</v>
      </c>
      <c r="W3920" s="152">
        <v>338.48849000000001</v>
      </c>
      <c r="X3920" s="152">
        <v>349.56004000000001</v>
      </c>
      <c r="Y3920" s="154">
        <f t="shared" si="673"/>
        <v>11.071550000000002</v>
      </c>
      <c r="Z3920" s="154">
        <f t="shared" si="674"/>
        <v>1.6237900000000423</v>
      </c>
      <c r="AA3920" s="166">
        <f t="shared" si="675"/>
        <v>-9.4477599999999597</v>
      </c>
      <c r="AB3920" s="155">
        <f t="shared" si="667"/>
        <v>13.980268666666662</v>
      </c>
      <c r="AC3920" s="155">
        <f t="shared" si="676"/>
        <v>9.4477599999999597</v>
      </c>
      <c r="AD3920" s="155">
        <f t="shared" si="668"/>
        <v>12.216251999999992</v>
      </c>
      <c r="AE3920" s="152">
        <f t="shared" si="677"/>
        <v>0</v>
      </c>
      <c r="AF3920" s="152"/>
      <c r="AG3920" s="156">
        <v>40900</v>
      </c>
      <c r="AH3920" s="159">
        <v>273.40651999999994</v>
      </c>
      <c r="AI3920" s="155">
        <f t="shared" si="669"/>
        <v>308.13780966666661</v>
      </c>
      <c r="AJ3920" s="158">
        <f t="shared" si="678"/>
        <v>3.4555723104189182E-2</v>
      </c>
      <c r="AK3920" s="155">
        <f t="shared" si="670"/>
        <v>3.8932113046277757E-2</v>
      </c>
      <c r="AL3920" s="158">
        <f t="shared" si="671"/>
        <v>3.9645417137270926E-2</v>
      </c>
    </row>
    <row r="3921" spans="18:38" ht="14.25" x14ac:dyDescent="0.2">
      <c r="R3921" s="152" t="s">
        <v>86</v>
      </c>
      <c r="S3921" s="152" t="str">
        <f t="shared" si="672"/>
        <v>Dec 2011</v>
      </c>
      <c r="T3921" s="152" t="s">
        <v>28</v>
      </c>
      <c r="U3921" s="165">
        <v>40901</v>
      </c>
      <c r="V3921" s="152">
        <v>346.72663999999997</v>
      </c>
      <c r="W3921" s="152">
        <v>331.36272000000002</v>
      </c>
      <c r="X3921" s="152">
        <v>346.87257</v>
      </c>
      <c r="Y3921" s="154">
        <f t="shared" si="673"/>
        <v>15.509849999999972</v>
      </c>
      <c r="Z3921" s="154">
        <f t="shared" si="674"/>
        <v>0.14593000000002121</v>
      </c>
      <c r="AA3921" s="166">
        <f t="shared" si="675"/>
        <v>-15.363919999999951</v>
      </c>
      <c r="AB3921" s="155">
        <f t="shared" si="667"/>
        <v>14.235892666666661</v>
      </c>
      <c r="AC3921" s="155">
        <f t="shared" si="676"/>
        <v>15.363919999999951</v>
      </c>
      <c r="AD3921" s="155">
        <f t="shared" si="668"/>
        <v>12.503049999999991</v>
      </c>
      <c r="AE3921" s="152">
        <f t="shared" si="677"/>
        <v>0</v>
      </c>
      <c r="AF3921" s="152"/>
      <c r="AG3921" s="156">
        <v>40901</v>
      </c>
      <c r="AH3921" s="159">
        <v>275.64834999999977</v>
      </c>
      <c r="AI3921" s="155">
        <f t="shared" si="669"/>
        <v>308.30279166666668</v>
      </c>
      <c r="AJ3921" s="158">
        <f t="shared" si="678"/>
        <v>5.5737391498987619E-2</v>
      </c>
      <c r="AK3921" s="155">
        <f t="shared" si="670"/>
        <v>3.9957615343962513E-2</v>
      </c>
      <c r="AL3921" s="158">
        <f t="shared" si="671"/>
        <v>4.0554449515066801E-2</v>
      </c>
    </row>
    <row r="3922" spans="18:38" ht="14.25" x14ac:dyDescent="0.2">
      <c r="R3922" s="152" t="s">
        <v>86</v>
      </c>
      <c r="S3922" s="152" t="str">
        <f t="shared" si="672"/>
        <v>Dec 2011</v>
      </c>
      <c r="T3922" s="152" t="s">
        <v>28</v>
      </c>
      <c r="U3922" s="165">
        <v>40902</v>
      </c>
      <c r="V3922" s="152">
        <v>345.35431</v>
      </c>
      <c r="W3922" s="152">
        <v>345.91251999999997</v>
      </c>
      <c r="X3922" s="152">
        <v>348.79307</v>
      </c>
      <c r="Y3922" s="154">
        <f t="shared" si="673"/>
        <v>2.8805500000000279</v>
      </c>
      <c r="Z3922" s="154">
        <f t="shared" si="674"/>
        <v>3.438760000000002</v>
      </c>
      <c r="AA3922" s="166">
        <f t="shared" si="675"/>
        <v>0.55820999999997412</v>
      </c>
      <c r="AB3922" s="155">
        <f t="shared" si="667"/>
        <v>13.809089333333329</v>
      </c>
      <c r="AC3922" s="155">
        <f t="shared" si="676"/>
        <v>0</v>
      </c>
      <c r="AD3922" s="155">
        <f t="shared" si="668"/>
        <v>11.979751666666658</v>
      </c>
      <c r="AE3922" s="152">
        <f t="shared" si="677"/>
        <v>0</v>
      </c>
      <c r="AF3922" s="152"/>
      <c r="AG3922" s="156">
        <v>40902</v>
      </c>
      <c r="AH3922" s="159">
        <v>243.72384</v>
      </c>
      <c r="AI3922" s="155">
        <f t="shared" si="669"/>
        <v>307.28661199999999</v>
      </c>
      <c r="AJ3922" s="158">
        <f t="shared" si="678"/>
        <v>0</v>
      </c>
      <c r="AK3922" s="155">
        <f t="shared" si="670"/>
        <v>3.8049224684270529E-2</v>
      </c>
      <c r="AL3922" s="158">
        <f t="shared" si="671"/>
        <v>3.8985595853641218E-2</v>
      </c>
    </row>
    <row r="3923" spans="18:38" ht="14.25" x14ac:dyDescent="0.2">
      <c r="R3923" s="152" t="s">
        <v>86</v>
      </c>
      <c r="S3923" s="152" t="str">
        <f t="shared" si="672"/>
        <v>Dec 2011</v>
      </c>
      <c r="T3923" s="152" t="s">
        <v>28</v>
      </c>
      <c r="U3923" s="165">
        <v>40903</v>
      </c>
      <c r="V3923" s="152">
        <v>348.97250000000003</v>
      </c>
      <c r="W3923" s="152">
        <v>337.91746000000001</v>
      </c>
      <c r="X3923" s="152">
        <v>349.26109000000002</v>
      </c>
      <c r="Y3923" s="154">
        <f t="shared" si="673"/>
        <v>11.343630000000019</v>
      </c>
      <c r="Z3923" s="154">
        <f t="shared" si="674"/>
        <v>0.28858999999999924</v>
      </c>
      <c r="AA3923" s="166">
        <f t="shared" si="675"/>
        <v>-11.05504000000002</v>
      </c>
      <c r="AB3923" s="155">
        <f t="shared" si="667"/>
        <v>13.633915666666663</v>
      </c>
      <c r="AC3923" s="155">
        <f t="shared" si="676"/>
        <v>11.05504000000002</v>
      </c>
      <c r="AD3923" s="155">
        <f t="shared" si="668"/>
        <v>12.070654999999993</v>
      </c>
      <c r="AE3923" s="152">
        <f t="shared" si="677"/>
        <v>0</v>
      </c>
      <c r="AF3923" s="152"/>
      <c r="AG3923" s="156">
        <v>40903</v>
      </c>
      <c r="AH3923" s="159">
        <v>226.21558999999999</v>
      </c>
      <c r="AI3923" s="155">
        <f t="shared" si="669"/>
        <v>306.01145833333328</v>
      </c>
      <c r="AJ3923" s="158">
        <f t="shared" si="678"/>
        <v>4.8869487730708656E-2</v>
      </c>
      <c r="AK3923" s="155">
        <f t="shared" si="670"/>
        <v>3.8628569501952328E-2</v>
      </c>
      <c r="AL3923" s="158">
        <f t="shared" si="671"/>
        <v>3.9445107924199446E-2</v>
      </c>
    </row>
    <row r="3924" spans="18:38" ht="14.25" x14ac:dyDescent="0.2">
      <c r="R3924" s="152" t="s">
        <v>86</v>
      </c>
      <c r="S3924" s="152" t="str">
        <f t="shared" si="672"/>
        <v>Dec 2011</v>
      </c>
      <c r="T3924" s="152" t="s">
        <v>28</v>
      </c>
      <c r="U3924" s="165">
        <v>40904</v>
      </c>
      <c r="V3924" s="152">
        <v>348.12650000000002</v>
      </c>
      <c r="W3924" s="152">
        <v>334.08357000000001</v>
      </c>
      <c r="X3924" s="152">
        <v>348.30838</v>
      </c>
      <c r="Y3924" s="154">
        <f t="shared" si="673"/>
        <v>14.224809999999991</v>
      </c>
      <c r="Z3924" s="154">
        <f t="shared" si="674"/>
        <v>0.18187999999997828</v>
      </c>
      <c r="AA3924" s="166">
        <f t="shared" si="675"/>
        <v>-14.042930000000013</v>
      </c>
      <c r="AB3924" s="155">
        <f t="shared" si="667"/>
        <v>13.831755666666663</v>
      </c>
      <c r="AC3924" s="155">
        <f t="shared" si="676"/>
        <v>14.042930000000013</v>
      </c>
      <c r="AD3924" s="155">
        <f t="shared" si="668"/>
        <v>12.318757666666661</v>
      </c>
      <c r="AE3924" s="152">
        <f t="shared" si="677"/>
        <v>0</v>
      </c>
      <c r="AF3924" s="152"/>
      <c r="AG3924" s="156">
        <v>40904</v>
      </c>
      <c r="AH3924" s="159">
        <v>239.08121</v>
      </c>
      <c r="AI3924" s="155">
        <f t="shared" si="669"/>
        <v>304.95323199999996</v>
      </c>
      <c r="AJ3924" s="158">
        <f t="shared" si="678"/>
        <v>5.8737070972662439E-2</v>
      </c>
      <c r="AK3924" s="155">
        <f t="shared" si="670"/>
        <v>3.9774166640774045E-2</v>
      </c>
      <c r="AL3924" s="158">
        <f t="shared" si="671"/>
        <v>4.0395563561912547E-2</v>
      </c>
    </row>
    <row r="3925" spans="18:38" ht="14.25" x14ac:dyDescent="0.2">
      <c r="R3925" s="152" t="s">
        <v>86</v>
      </c>
      <c r="S3925" s="152" t="str">
        <f t="shared" si="672"/>
        <v>Dec 2011</v>
      </c>
      <c r="T3925" s="152" t="s">
        <v>28</v>
      </c>
      <c r="U3925" s="165">
        <v>40905</v>
      </c>
      <c r="V3925" s="152">
        <v>348.77742999999998</v>
      </c>
      <c r="W3925" s="152">
        <v>333.65821</v>
      </c>
      <c r="X3925" s="152">
        <v>351.34962000000002</v>
      </c>
      <c r="Y3925" s="154">
        <f t="shared" si="673"/>
        <v>17.691410000000019</v>
      </c>
      <c r="Z3925" s="154">
        <f t="shared" si="674"/>
        <v>2.5721900000000346</v>
      </c>
      <c r="AA3925" s="166">
        <f t="shared" si="675"/>
        <v>-15.119219999999984</v>
      </c>
      <c r="AB3925" s="155">
        <f t="shared" si="667"/>
        <v>13.974233333333331</v>
      </c>
      <c r="AC3925" s="155">
        <f t="shared" si="676"/>
        <v>15.119219999999984</v>
      </c>
      <c r="AD3925" s="155">
        <f t="shared" si="668"/>
        <v>12.408578333333327</v>
      </c>
      <c r="AE3925" s="152">
        <f t="shared" si="677"/>
        <v>0</v>
      </c>
      <c r="AF3925" s="152"/>
      <c r="AG3925" s="156">
        <v>40905</v>
      </c>
      <c r="AH3925" s="159">
        <v>256.66604000000001</v>
      </c>
      <c r="AI3925" s="155">
        <f t="shared" si="669"/>
        <v>303.27025499999985</v>
      </c>
      <c r="AJ3925" s="158">
        <f t="shared" si="678"/>
        <v>5.8906195770971427E-2</v>
      </c>
      <c r="AK3925" s="155">
        <f t="shared" si="670"/>
        <v>4.0389355141663599E-2</v>
      </c>
      <c r="AL3925" s="158">
        <f t="shared" si="671"/>
        <v>4.0915909584780523E-2</v>
      </c>
    </row>
    <row r="3926" spans="18:38" ht="14.25" x14ac:dyDescent="0.2">
      <c r="R3926" s="152" t="s">
        <v>86</v>
      </c>
      <c r="S3926" s="152" t="str">
        <f t="shared" si="672"/>
        <v>Dec 2011</v>
      </c>
      <c r="T3926" s="152" t="s">
        <v>28</v>
      </c>
      <c r="U3926" s="165">
        <v>40906</v>
      </c>
      <c r="V3926" s="152">
        <v>352.36718999999999</v>
      </c>
      <c r="W3926" s="152">
        <v>339.24601999999999</v>
      </c>
      <c r="X3926" s="152">
        <v>358.35498999999999</v>
      </c>
      <c r="Y3926" s="154">
        <f t="shared" si="673"/>
        <v>19.108969999999999</v>
      </c>
      <c r="Z3926" s="154">
        <f t="shared" si="674"/>
        <v>5.9877999999999929</v>
      </c>
      <c r="AA3926" s="166">
        <f t="shared" si="675"/>
        <v>-13.121170000000006</v>
      </c>
      <c r="AB3926" s="155">
        <f t="shared" si="667"/>
        <v>14.299471666666665</v>
      </c>
      <c r="AC3926" s="155">
        <f t="shared" si="676"/>
        <v>13.121170000000006</v>
      </c>
      <c r="AD3926" s="155">
        <f t="shared" si="668"/>
        <v>12.538589666666661</v>
      </c>
      <c r="AE3926" s="152">
        <f t="shared" si="677"/>
        <v>0</v>
      </c>
      <c r="AF3926" s="152"/>
      <c r="AG3926" s="156">
        <v>40906</v>
      </c>
      <c r="AH3926" s="159">
        <v>300.19529</v>
      </c>
      <c r="AI3926" s="155">
        <f t="shared" si="669"/>
        <v>303.58095933333323</v>
      </c>
      <c r="AJ3926" s="158">
        <f t="shared" si="678"/>
        <v>4.3708780374269049E-2</v>
      </c>
      <c r="AK3926" s="155">
        <f t="shared" si="670"/>
        <v>4.0789634169083343E-2</v>
      </c>
      <c r="AL3926" s="158">
        <f t="shared" si="671"/>
        <v>4.1302292786087533E-2</v>
      </c>
    </row>
    <row r="3927" spans="18:38" ht="14.25" x14ac:dyDescent="0.2">
      <c r="R3927" s="152" t="s">
        <v>86</v>
      </c>
      <c r="S3927" s="152" t="str">
        <f t="shared" si="672"/>
        <v>Dec 2011</v>
      </c>
      <c r="T3927" s="152" t="s">
        <v>28</v>
      </c>
      <c r="U3927" s="165">
        <v>40907</v>
      </c>
      <c r="V3927" s="152">
        <v>349.33704999999998</v>
      </c>
      <c r="W3927" s="152">
        <v>332.55885999999998</v>
      </c>
      <c r="X3927" s="152">
        <v>349.57207</v>
      </c>
      <c r="Y3927" s="154">
        <f t="shared" si="673"/>
        <v>17.013210000000015</v>
      </c>
      <c r="Z3927" s="154">
        <f t="shared" si="674"/>
        <v>0.23502000000001999</v>
      </c>
      <c r="AA3927" s="166">
        <f t="shared" si="675"/>
        <v>-16.778189999999995</v>
      </c>
      <c r="AB3927" s="155">
        <f t="shared" si="667"/>
        <v>14.398721999999999</v>
      </c>
      <c r="AC3927" s="155">
        <f t="shared" si="676"/>
        <v>16.778189999999995</v>
      </c>
      <c r="AD3927" s="155">
        <f t="shared" si="668"/>
        <v>12.643754666666663</v>
      </c>
      <c r="AE3927" s="152">
        <f t="shared" si="677"/>
        <v>0</v>
      </c>
      <c r="AF3927" s="152"/>
      <c r="AG3927" s="156">
        <v>40907</v>
      </c>
      <c r="AH3927" s="159">
        <v>291.24391000000003</v>
      </c>
      <c r="AI3927" s="155">
        <f t="shared" si="669"/>
        <v>303.09391866666653</v>
      </c>
      <c r="AJ3927" s="158">
        <f t="shared" si="678"/>
        <v>5.7608723904304104E-2</v>
      </c>
      <c r="AK3927" s="155">
        <f t="shared" si="670"/>
        <v>4.1225208982872373E-2</v>
      </c>
      <c r="AL3927" s="158">
        <f t="shared" si="671"/>
        <v>4.1715632970425513E-2</v>
      </c>
    </row>
    <row r="3928" spans="18:38" ht="14.25" x14ac:dyDescent="0.2">
      <c r="R3928" s="152" t="s">
        <v>86</v>
      </c>
      <c r="S3928" s="152" t="str">
        <f t="shared" si="672"/>
        <v>Dec 2011</v>
      </c>
      <c r="T3928" s="152" t="s">
        <v>28</v>
      </c>
      <c r="U3928" s="165">
        <v>40908</v>
      </c>
      <c r="V3928" s="152">
        <v>346.73401000000001</v>
      </c>
      <c r="W3928" s="152">
        <v>347.89152999999999</v>
      </c>
      <c r="X3928" s="152">
        <v>355.25819999999999</v>
      </c>
      <c r="Y3928" s="154">
        <f t="shared" si="673"/>
        <v>7.3666699999999992</v>
      </c>
      <c r="Z3928" s="154">
        <f t="shared" si="674"/>
        <v>8.524189999999976</v>
      </c>
      <c r="AA3928" s="166">
        <f t="shared" si="675"/>
        <v>1.1575199999999768</v>
      </c>
      <c r="AB3928" s="155">
        <f t="shared" si="667"/>
        <v>14.341894999999999</v>
      </c>
      <c r="AC3928" s="155">
        <f t="shared" si="676"/>
        <v>0</v>
      </c>
      <c r="AD3928" s="155">
        <f t="shared" si="668"/>
        <v>12.400219666666661</v>
      </c>
      <c r="AE3928" s="152">
        <f t="shared" si="677"/>
        <v>0</v>
      </c>
      <c r="AF3928" s="152"/>
      <c r="AG3928" s="156">
        <v>40908</v>
      </c>
      <c r="AH3928" s="159">
        <v>269.69535000000002</v>
      </c>
      <c r="AI3928" s="155">
        <f t="shared" si="669"/>
        <v>302.15438433333316</v>
      </c>
      <c r="AJ3928" s="158">
        <f t="shared" si="678"/>
        <v>0</v>
      </c>
      <c r="AK3928" s="155">
        <f t="shared" si="670"/>
        <v>4.0407652007676396E-2</v>
      </c>
      <c r="AL3928" s="158">
        <f t="shared" si="671"/>
        <v>4.1039350443404073E-2</v>
      </c>
    </row>
    <row r="3929" spans="18:38" ht="14.25" x14ac:dyDescent="0.2">
      <c r="R3929" s="152" t="s">
        <v>86</v>
      </c>
      <c r="S3929" s="152" t="str">
        <f t="shared" si="672"/>
        <v>Jan 2012</v>
      </c>
      <c r="T3929" s="152" t="s">
        <v>28</v>
      </c>
      <c r="U3929" s="165">
        <v>40909</v>
      </c>
      <c r="V3929" s="152">
        <v>356.03836999999999</v>
      </c>
      <c r="W3929" s="152">
        <v>347.29293000000001</v>
      </c>
      <c r="X3929" s="152">
        <v>359.59733999999997</v>
      </c>
      <c r="Y3929" s="154">
        <f t="shared" si="673"/>
        <v>12.304409999999962</v>
      </c>
      <c r="Z3929" s="154">
        <f t="shared" si="674"/>
        <v>3.558969999999988</v>
      </c>
      <c r="AA3929" s="166">
        <f t="shared" si="675"/>
        <v>-8.7454399999999737</v>
      </c>
      <c r="AB3929" s="155">
        <f t="shared" si="667"/>
        <v>14.207053666666665</v>
      </c>
      <c r="AC3929" s="155">
        <f t="shared" si="676"/>
        <v>8.7454399999999737</v>
      </c>
      <c r="AD3929" s="155">
        <f t="shared" si="668"/>
        <v>12.12652366666666</v>
      </c>
      <c r="AE3929" s="152">
        <f t="shared" si="677"/>
        <v>0</v>
      </c>
      <c r="AF3929" s="152"/>
      <c r="AG3929" s="156">
        <v>40909</v>
      </c>
      <c r="AH3929" s="159">
        <v>266.86194999999998</v>
      </c>
      <c r="AI3929" s="155">
        <f t="shared" si="669"/>
        <v>300.80454099999986</v>
      </c>
      <c r="AJ3929" s="158">
        <f t="shared" si="678"/>
        <v>3.277140109333674E-2</v>
      </c>
      <c r="AK3929" s="155">
        <f t="shared" si="670"/>
        <v>3.9661094889826838E-2</v>
      </c>
      <c r="AL3929" s="158">
        <f t="shared" si="671"/>
        <v>4.0313632322015597E-2</v>
      </c>
    </row>
    <row r="3930" spans="18:38" ht="14.25" x14ac:dyDescent="0.2">
      <c r="R3930" s="152" t="s">
        <v>86</v>
      </c>
      <c r="S3930" s="152" t="str">
        <f t="shared" si="672"/>
        <v>Jan 2012</v>
      </c>
      <c r="T3930" s="152" t="s">
        <v>28</v>
      </c>
      <c r="U3930" s="165">
        <v>40910</v>
      </c>
      <c r="V3930" s="152">
        <v>349.85291000000001</v>
      </c>
      <c r="W3930" s="152">
        <v>329.35412000000002</v>
      </c>
      <c r="X3930" s="152">
        <v>349.70080999999999</v>
      </c>
      <c r="Y3930" s="154">
        <f t="shared" si="673"/>
        <v>20.346689999999967</v>
      </c>
      <c r="Z3930" s="154">
        <f t="shared" si="674"/>
        <v>-0.15210000000001855</v>
      </c>
      <c r="AA3930" s="166">
        <f t="shared" si="675"/>
        <v>-20.498789999999985</v>
      </c>
      <c r="AB3930" s="155">
        <f t="shared" si="667"/>
        <v>14.66419033333333</v>
      </c>
      <c r="AC3930" s="155">
        <f t="shared" si="676"/>
        <v>20.498789999999985</v>
      </c>
      <c r="AD3930" s="155">
        <f t="shared" si="668"/>
        <v>12.720684999999994</v>
      </c>
      <c r="AE3930" s="152">
        <f t="shared" si="677"/>
        <v>0</v>
      </c>
      <c r="AF3930" s="152"/>
      <c r="AG3930" s="156">
        <v>40910</v>
      </c>
      <c r="AH3930" s="159">
        <v>280.07929999999999</v>
      </c>
      <c r="AI3930" s="155">
        <f t="shared" si="669"/>
        <v>300.94169166666654</v>
      </c>
      <c r="AJ3930" s="158">
        <f t="shared" si="678"/>
        <v>7.3189236048504788E-2</v>
      </c>
      <c r="AK3930" s="155">
        <f t="shared" si="670"/>
        <v>4.1777754054871212E-2</v>
      </c>
      <c r="AL3930" s="158">
        <f t="shared" si="671"/>
        <v>4.2269600232359518E-2</v>
      </c>
    </row>
    <row r="3931" spans="18:38" ht="14.25" x14ac:dyDescent="0.2">
      <c r="R3931" s="152" t="s">
        <v>86</v>
      </c>
      <c r="S3931" s="152" t="str">
        <f t="shared" si="672"/>
        <v>Jan 2012</v>
      </c>
      <c r="T3931" s="152" t="s">
        <v>28</v>
      </c>
      <c r="U3931" s="165">
        <v>40911</v>
      </c>
      <c r="V3931" s="152">
        <v>350.69810000000001</v>
      </c>
      <c r="W3931" s="152">
        <v>335.50900999999999</v>
      </c>
      <c r="X3931" s="152">
        <v>350.79007000000001</v>
      </c>
      <c r="Y3931" s="154">
        <f t="shared" si="673"/>
        <v>15.281060000000025</v>
      </c>
      <c r="Z3931" s="154">
        <f t="shared" si="674"/>
        <v>9.1970000000003438E-2</v>
      </c>
      <c r="AA3931" s="166">
        <f t="shared" si="675"/>
        <v>-15.189090000000022</v>
      </c>
      <c r="AB3931" s="155">
        <f t="shared" si="667"/>
        <v>14.607048666666664</v>
      </c>
      <c r="AC3931" s="155">
        <f t="shared" si="676"/>
        <v>15.189090000000022</v>
      </c>
      <c r="AD3931" s="155">
        <f t="shared" si="668"/>
        <v>12.731936333333328</v>
      </c>
      <c r="AE3931" s="152">
        <f t="shared" si="677"/>
        <v>0</v>
      </c>
      <c r="AF3931" s="152"/>
      <c r="AG3931" s="156">
        <v>40911</v>
      </c>
      <c r="AH3931" s="159">
        <v>306.98921999999999</v>
      </c>
      <c r="AI3931" s="155">
        <f t="shared" si="669"/>
        <v>301.59789966666654</v>
      </c>
      <c r="AJ3931" s="158">
        <f t="shared" si="678"/>
        <v>4.9477600548970491E-2</v>
      </c>
      <c r="AK3931" s="155">
        <f t="shared" si="670"/>
        <v>4.1703907748203241E-2</v>
      </c>
      <c r="AL3931" s="158">
        <f t="shared" si="671"/>
        <v>4.2214936998583141E-2</v>
      </c>
    </row>
    <row r="3932" spans="18:38" ht="14.25" x14ac:dyDescent="0.2">
      <c r="R3932" s="152" t="s">
        <v>86</v>
      </c>
      <c r="S3932" s="152" t="str">
        <f t="shared" si="672"/>
        <v>Jan 2012</v>
      </c>
      <c r="T3932" s="152" t="s">
        <v>28</v>
      </c>
      <c r="U3932" s="165">
        <v>40912</v>
      </c>
      <c r="V3932" s="152">
        <v>350.71532999999999</v>
      </c>
      <c r="W3932" s="152">
        <v>332.59174000000002</v>
      </c>
      <c r="X3932" s="152">
        <v>350.93378000000001</v>
      </c>
      <c r="Y3932" s="154">
        <f t="shared" si="673"/>
        <v>18.342039999999997</v>
      </c>
      <c r="Z3932" s="154">
        <f t="shared" si="674"/>
        <v>0.21845000000001846</v>
      </c>
      <c r="AA3932" s="166">
        <f t="shared" si="675"/>
        <v>-18.123589999999979</v>
      </c>
      <c r="AB3932" s="155">
        <f t="shared" si="667"/>
        <v>14.833774999999999</v>
      </c>
      <c r="AC3932" s="155">
        <f t="shared" si="676"/>
        <v>18.123589999999979</v>
      </c>
      <c r="AD3932" s="155">
        <f t="shared" si="668"/>
        <v>12.939370999999996</v>
      </c>
      <c r="AE3932" s="152">
        <f t="shared" si="677"/>
        <v>0</v>
      </c>
      <c r="AF3932" s="152"/>
      <c r="AG3932" s="156">
        <v>40912</v>
      </c>
      <c r="AH3932" s="159">
        <v>314.00695999999999</v>
      </c>
      <c r="AI3932" s="155">
        <f t="shared" si="669"/>
        <v>301.22728599999994</v>
      </c>
      <c r="AJ3932" s="158">
        <f t="shared" si="678"/>
        <v>5.7717160154666568E-2</v>
      </c>
      <c r="AK3932" s="155">
        <f t="shared" si="670"/>
        <v>4.2407714513640143E-2</v>
      </c>
      <c r="AL3932" s="158">
        <f t="shared" si="671"/>
        <v>4.2955507689300093E-2</v>
      </c>
    </row>
    <row r="3933" spans="18:38" ht="14.25" x14ac:dyDescent="0.2">
      <c r="R3933" s="152" t="s">
        <v>86</v>
      </c>
      <c r="S3933" s="152" t="str">
        <f t="shared" si="672"/>
        <v>Jan 2012</v>
      </c>
      <c r="T3933" s="152" t="s">
        <v>28</v>
      </c>
      <c r="U3933" s="165">
        <v>40913</v>
      </c>
      <c r="V3933" s="152">
        <v>349.5582</v>
      </c>
      <c r="W3933" s="152">
        <v>330.00857999999999</v>
      </c>
      <c r="X3933" s="152">
        <v>350.07859000000002</v>
      </c>
      <c r="Y3933" s="154">
        <f t="shared" si="673"/>
        <v>20.070010000000025</v>
      </c>
      <c r="Z3933" s="154">
        <f t="shared" si="674"/>
        <v>0.52039000000002034</v>
      </c>
      <c r="AA3933" s="166">
        <f t="shared" si="675"/>
        <v>-19.549620000000004</v>
      </c>
      <c r="AB3933" s="155">
        <f t="shared" si="667"/>
        <v>14.968862666666666</v>
      </c>
      <c r="AC3933" s="155">
        <f t="shared" si="676"/>
        <v>19.549620000000004</v>
      </c>
      <c r="AD3933" s="155">
        <f t="shared" si="668"/>
        <v>13.066588666666663</v>
      </c>
      <c r="AE3933" s="152">
        <f t="shared" si="677"/>
        <v>0</v>
      </c>
      <c r="AF3933" s="152"/>
      <c r="AG3933" s="156">
        <v>40913</v>
      </c>
      <c r="AH3933" s="159">
        <v>298.97705000000002</v>
      </c>
      <c r="AI3933" s="155">
        <f t="shared" si="669"/>
        <v>299.92662699999994</v>
      </c>
      <c r="AJ3933" s="158">
        <f t="shared" si="678"/>
        <v>6.5388363421205756E-2</v>
      </c>
      <c r="AK3933" s="155">
        <f t="shared" si="670"/>
        <v>4.303572524476397E-2</v>
      </c>
      <c r="AL3933" s="158">
        <f t="shared" si="671"/>
        <v>4.3565950770575179E-2</v>
      </c>
    </row>
    <row r="3934" spans="18:38" ht="14.25" x14ac:dyDescent="0.2">
      <c r="R3934" s="152" t="s">
        <v>86</v>
      </c>
      <c r="S3934" s="152" t="str">
        <f t="shared" si="672"/>
        <v>Jan 2012</v>
      </c>
      <c r="T3934" s="152" t="s">
        <v>28</v>
      </c>
      <c r="U3934" s="165">
        <v>40914</v>
      </c>
      <c r="V3934" s="152">
        <v>351.37103000000002</v>
      </c>
      <c r="W3934" s="152">
        <v>331.25169</v>
      </c>
      <c r="X3934" s="152">
        <v>351.43531999999999</v>
      </c>
      <c r="Y3934" s="154">
        <f t="shared" si="673"/>
        <v>20.183629999999994</v>
      </c>
      <c r="Z3934" s="154">
        <f t="shared" si="674"/>
        <v>6.4289999999971315E-2</v>
      </c>
      <c r="AA3934" s="166">
        <f t="shared" si="675"/>
        <v>-20.119340000000022</v>
      </c>
      <c r="AB3934" s="155">
        <f t="shared" ref="AB3934:AB3997" si="679">AVERAGE(Y3905:Y3934)</f>
        <v>15.228296666666667</v>
      </c>
      <c r="AC3934" s="155">
        <f t="shared" si="676"/>
        <v>20.119340000000022</v>
      </c>
      <c r="AD3934" s="155">
        <f t="shared" ref="AD3934:AD3997" si="680">AVERAGE(AC3905:AC3934)</f>
        <v>13.375016666666664</v>
      </c>
      <c r="AE3934" s="152">
        <f t="shared" si="677"/>
        <v>0</v>
      </c>
      <c r="AF3934" s="152"/>
      <c r="AG3934" s="156">
        <v>40914</v>
      </c>
      <c r="AH3934" s="159">
        <v>297.57979999999998</v>
      </c>
      <c r="AI3934" s="155">
        <f t="shared" ref="AI3934:AI3997" si="681">AVERAGE(AH3905:AH3934)</f>
        <v>299.09030433333322</v>
      </c>
      <c r="AJ3934" s="158">
        <f t="shared" si="678"/>
        <v>6.7609898252502437E-2</v>
      </c>
      <c r="AK3934" s="155">
        <f t="shared" ref="AK3934:AK3997" si="682">AVERAGE(AJ3905:AJ3934)</f>
        <v>4.4166825993429755E-2</v>
      </c>
      <c r="AL3934" s="158">
        <f t="shared" ref="AL3934:AL3997" si="683">AD3934/AI3934</f>
        <v>4.4718991130385619E-2</v>
      </c>
    </row>
    <row r="3935" spans="18:38" ht="14.25" x14ac:dyDescent="0.2">
      <c r="R3935" s="152" t="s">
        <v>86</v>
      </c>
      <c r="S3935" s="152" t="str">
        <f t="shared" si="672"/>
        <v>Jan 2012</v>
      </c>
      <c r="T3935" s="152" t="s">
        <v>28</v>
      </c>
      <c r="U3935" s="165">
        <v>40915</v>
      </c>
      <c r="V3935" s="152">
        <v>349.20659999999998</v>
      </c>
      <c r="W3935" s="152">
        <v>339.50299999999999</v>
      </c>
      <c r="X3935" s="152">
        <v>349.98676999999998</v>
      </c>
      <c r="Y3935" s="154">
        <f t="shared" si="673"/>
        <v>10.483769999999993</v>
      </c>
      <c r="Z3935" s="154">
        <f t="shared" si="674"/>
        <v>0.78016999999999825</v>
      </c>
      <c r="AA3935" s="166">
        <f t="shared" si="675"/>
        <v>-9.7035999999999945</v>
      </c>
      <c r="AB3935" s="155">
        <f t="shared" si="679"/>
        <v>15.005243999999999</v>
      </c>
      <c r="AC3935" s="155">
        <f t="shared" si="676"/>
        <v>9.7035999999999945</v>
      </c>
      <c r="AD3935" s="155">
        <f t="shared" si="680"/>
        <v>13.140027666666663</v>
      </c>
      <c r="AE3935" s="152">
        <f t="shared" si="677"/>
        <v>0</v>
      </c>
      <c r="AF3935" s="152"/>
      <c r="AG3935" s="156">
        <v>40915</v>
      </c>
      <c r="AH3935" s="159">
        <v>269.47789</v>
      </c>
      <c r="AI3935" s="155">
        <f t="shared" si="681"/>
        <v>297.51076899999993</v>
      </c>
      <c r="AJ3935" s="158">
        <f t="shared" si="678"/>
        <v>3.6008891119045032E-2</v>
      </c>
      <c r="AK3935" s="155">
        <f t="shared" si="682"/>
        <v>4.3604718236572859E-2</v>
      </c>
      <c r="AL3935" s="158">
        <f t="shared" si="683"/>
        <v>4.4166561468793983E-2</v>
      </c>
    </row>
    <row r="3936" spans="18:38" ht="14.25" x14ac:dyDescent="0.2">
      <c r="R3936" s="152" t="s">
        <v>86</v>
      </c>
      <c r="S3936" s="152" t="str">
        <f t="shared" si="672"/>
        <v>Jan 2012</v>
      </c>
      <c r="T3936" s="152" t="s">
        <v>28</v>
      </c>
      <c r="U3936" s="165">
        <v>40916</v>
      </c>
      <c r="V3936" s="152">
        <v>350.75904000000003</v>
      </c>
      <c r="W3936" s="152">
        <v>339.61720000000003</v>
      </c>
      <c r="X3936" s="152">
        <v>351.11005</v>
      </c>
      <c r="Y3936" s="154">
        <f t="shared" si="673"/>
        <v>11.492849999999976</v>
      </c>
      <c r="Z3936" s="154">
        <f t="shared" si="674"/>
        <v>0.35100999999997384</v>
      </c>
      <c r="AA3936" s="166">
        <f t="shared" si="675"/>
        <v>-11.141840000000002</v>
      </c>
      <c r="AB3936" s="155">
        <f t="shared" si="679"/>
        <v>15.002523666666665</v>
      </c>
      <c r="AC3936" s="155">
        <f t="shared" si="676"/>
        <v>11.141840000000002</v>
      </c>
      <c r="AD3936" s="155">
        <f t="shared" si="680"/>
        <v>13.120036666666664</v>
      </c>
      <c r="AE3936" s="152">
        <f t="shared" si="677"/>
        <v>0</v>
      </c>
      <c r="AF3936" s="152"/>
      <c r="AG3936" s="156">
        <v>40916</v>
      </c>
      <c r="AH3936" s="159">
        <v>268.94743999999997</v>
      </c>
      <c r="AI3936" s="155">
        <f t="shared" si="681"/>
        <v>295.99383933333326</v>
      </c>
      <c r="AJ3936" s="158">
        <f t="shared" si="678"/>
        <v>4.1427574101467572E-2</v>
      </c>
      <c r="AK3936" s="155">
        <f t="shared" si="682"/>
        <v>4.3740991061627363E-2</v>
      </c>
      <c r="AL3936" s="158">
        <f t="shared" si="683"/>
        <v>4.4325370744934811E-2</v>
      </c>
    </row>
    <row r="3937" spans="18:38" ht="14.25" x14ac:dyDescent="0.2">
      <c r="R3937" s="152" t="s">
        <v>86</v>
      </c>
      <c r="S3937" s="152" t="str">
        <f t="shared" si="672"/>
        <v>Jan 2012</v>
      </c>
      <c r="T3937" s="152" t="s">
        <v>28</v>
      </c>
      <c r="U3937" s="165">
        <v>40917</v>
      </c>
      <c r="V3937" s="152">
        <v>349.35676000000001</v>
      </c>
      <c r="W3937" s="152">
        <v>340.31391000000002</v>
      </c>
      <c r="X3937" s="152">
        <v>350.17023</v>
      </c>
      <c r="Y3937" s="154">
        <f t="shared" si="673"/>
        <v>9.8563199999999824</v>
      </c>
      <c r="Z3937" s="154">
        <f t="shared" si="674"/>
        <v>0.81346999999999525</v>
      </c>
      <c r="AA3937" s="166">
        <f t="shared" si="675"/>
        <v>-9.0428499999999872</v>
      </c>
      <c r="AB3937" s="155">
        <f t="shared" si="679"/>
        <v>14.772451999999998</v>
      </c>
      <c r="AC3937" s="155">
        <f t="shared" si="676"/>
        <v>9.0428499999999872</v>
      </c>
      <c r="AD3937" s="155">
        <f t="shared" si="680"/>
        <v>12.995428333333329</v>
      </c>
      <c r="AE3937" s="152">
        <f t="shared" si="677"/>
        <v>0</v>
      </c>
      <c r="AF3937" s="152"/>
      <c r="AG3937" s="156">
        <v>40917</v>
      </c>
      <c r="AH3937" s="159">
        <v>289.12705999999997</v>
      </c>
      <c r="AI3937" s="155">
        <f t="shared" si="681"/>
        <v>294.98273166666667</v>
      </c>
      <c r="AJ3937" s="158">
        <f t="shared" si="678"/>
        <v>3.1276387620031099E-2</v>
      </c>
      <c r="AK3937" s="155">
        <f t="shared" si="682"/>
        <v>4.3449923467513925E-2</v>
      </c>
      <c r="AL3937" s="158">
        <f t="shared" si="683"/>
        <v>4.405487826324115E-2</v>
      </c>
    </row>
    <row r="3938" spans="18:38" ht="14.25" x14ac:dyDescent="0.2">
      <c r="R3938" s="152" t="s">
        <v>86</v>
      </c>
      <c r="S3938" s="152" t="str">
        <f t="shared" si="672"/>
        <v>Jan 2012</v>
      </c>
      <c r="T3938" s="152" t="s">
        <v>28</v>
      </c>
      <c r="U3938" s="165">
        <v>40918</v>
      </c>
      <c r="V3938" s="152">
        <v>349.06623000000002</v>
      </c>
      <c r="W3938" s="152">
        <v>343.30671000000001</v>
      </c>
      <c r="X3938" s="152">
        <v>359.70614</v>
      </c>
      <c r="Y3938" s="154">
        <f t="shared" si="673"/>
        <v>16.399429999999995</v>
      </c>
      <c r="Z3938" s="154">
        <f t="shared" si="674"/>
        <v>10.639909999999986</v>
      </c>
      <c r="AA3938" s="166">
        <f t="shared" si="675"/>
        <v>-5.7595200000000091</v>
      </c>
      <c r="AB3938" s="155">
        <f t="shared" si="679"/>
        <v>14.911368999999999</v>
      </c>
      <c r="AC3938" s="155">
        <f t="shared" si="676"/>
        <v>5.7595200000000091</v>
      </c>
      <c r="AD3938" s="155">
        <f t="shared" si="680"/>
        <v>13.056025333333331</v>
      </c>
      <c r="AE3938" s="152">
        <f t="shared" si="677"/>
        <v>0</v>
      </c>
      <c r="AF3938" s="152"/>
      <c r="AG3938" s="156">
        <v>40918</v>
      </c>
      <c r="AH3938" s="159">
        <v>285.69729000000001</v>
      </c>
      <c r="AI3938" s="155">
        <f t="shared" si="681"/>
        <v>294.36775066666667</v>
      </c>
      <c r="AJ3938" s="158">
        <f t="shared" si="678"/>
        <v>2.0159519188998987E-2</v>
      </c>
      <c r="AK3938" s="155">
        <f t="shared" si="682"/>
        <v>4.3689921851420115E-2</v>
      </c>
      <c r="AL3938" s="158">
        <f t="shared" si="683"/>
        <v>4.4352770654274516E-2</v>
      </c>
    </row>
    <row r="3939" spans="18:38" ht="14.25" x14ac:dyDescent="0.2">
      <c r="R3939" s="152" t="s">
        <v>86</v>
      </c>
      <c r="S3939" s="152" t="str">
        <f t="shared" si="672"/>
        <v>Jan 2012</v>
      </c>
      <c r="T3939" s="152" t="s">
        <v>28</v>
      </c>
      <c r="U3939" s="165">
        <v>40919</v>
      </c>
      <c r="V3939" s="152">
        <v>342.62079999999997</v>
      </c>
      <c r="W3939" s="152">
        <v>337.26364000000001</v>
      </c>
      <c r="X3939" s="152">
        <v>345.05932000000001</v>
      </c>
      <c r="Y3939" s="154">
        <f t="shared" si="673"/>
        <v>7.7956800000000044</v>
      </c>
      <c r="Z3939" s="154">
        <f t="shared" si="674"/>
        <v>2.4385200000000395</v>
      </c>
      <c r="AA3939" s="166">
        <f t="shared" si="675"/>
        <v>-5.3571599999999648</v>
      </c>
      <c r="AB3939" s="155">
        <f t="shared" si="679"/>
        <v>14.659743333333331</v>
      </c>
      <c r="AC3939" s="155">
        <f t="shared" si="676"/>
        <v>5.3571599999999648</v>
      </c>
      <c r="AD3939" s="155">
        <f t="shared" si="680"/>
        <v>12.799363999999995</v>
      </c>
      <c r="AE3939" s="152">
        <f t="shared" si="677"/>
        <v>0</v>
      </c>
      <c r="AF3939" s="152"/>
      <c r="AG3939" s="156">
        <v>40919</v>
      </c>
      <c r="AH3939" s="159">
        <v>273.64684999999997</v>
      </c>
      <c r="AI3939" s="155">
        <f t="shared" si="681"/>
        <v>292.92493833333333</v>
      </c>
      <c r="AJ3939" s="158">
        <f t="shared" si="678"/>
        <v>1.9576910898115456E-2</v>
      </c>
      <c r="AK3939" s="155">
        <f t="shared" si="682"/>
        <v>4.2969211771671692E-2</v>
      </c>
      <c r="AL3939" s="158">
        <f t="shared" si="683"/>
        <v>4.3695030108481185E-2</v>
      </c>
    </row>
    <row r="3940" spans="18:38" ht="14.25" x14ac:dyDescent="0.2">
      <c r="R3940" s="152" t="s">
        <v>86</v>
      </c>
      <c r="S3940" s="152" t="str">
        <f t="shared" si="672"/>
        <v>Jan 2012</v>
      </c>
      <c r="T3940" s="152" t="s">
        <v>28</v>
      </c>
      <c r="U3940" s="165">
        <v>40920</v>
      </c>
      <c r="V3940" s="152">
        <v>344.84437000000003</v>
      </c>
      <c r="W3940" s="152">
        <v>337.96721000000002</v>
      </c>
      <c r="X3940" s="152">
        <v>352.01364000000001</v>
      </c>
      <c r="Y3940" s="154">
        <f t="shared" si="673"/>
        <v>14.046429999999987</v>
      </c>
      <c r="Z3940" s="154">
        <f t="shared" si="674"/>
        <v>7.1692699999999832</v>
      </c>
      <c r="AA3940" s="166">
        <f t="shared" si="675"/>
        <v>-6.8771600000000035</v>
      </c>
      <c r="AB3940" s="155">
        <f t="shared" si="679"/>
        <v>14.546867999999998</v>
      </c>
      <c r="AC3940" s="155">
        <f t="shared" si="676"/>
        <v>6.8771600000000035</v>
      </c>
      <c r="AD3940" s="155">
        <f t="shared" si="680"/>
        <v>12.458547999999997</v>
      </c>
      <c r="AE3940" s="152">
        <f t="shared" si="677"/>
        <v>0</v>
      </c>
      <c r="AF3940" s="152"/>
      <c r="AG3940" s="156">
        <v>40920</v>
      </c>
      <c r="AH3940" s="159">
        <v>287.66593</v>
      </c>
      <c r="AI3940" s="155">
        <f t="shared" si="681"/>
        <v>291.64940233333328</v>
      </c>
      <c r="AJ3940" s="158">
        <f t="shared" si="678"/>
        <v>2.3906758787875935E-2</v>
      </c>
      <c r="AK3940" s="155">
        <f t="shared" si="682"/>
        <v>4.2017105016269693E-2</v>
      </c>
      <c r="AL3940" s="158">
        <f t="shared" si="683"/>
        <v>4.27175502515202E-2</v>
      </c>
    </row>
    <row r="3941" spans="18:38" ht="14.25" x14ac:dyDescent="0.2">
      <c r="R3941" s="152" t="s">
        <v>86</v>
      </c>
      <c r="S3941" s="152" t="str">
        <f t="shared" si="672"/>
        <v>Jan 2012</v>
      </c>
      <c r="T3941" s="152" t="s">
        <v>28</v>
      </c>
      <c r="U3941" s="165">
        <v>40921</v>
      </c>
      <c r="V3941" s="152">
        <v>346.71703000000002</v>
      </c>
      <c r="W3941" s="152">
        <v>338.99450000000002</v>
      </c>
      <c r="X3941" s="152">
        <v>349.82443999999998</v>
      </c>
      <c r="Y3941" s="154">
        <f t="shared" si="673"/>
        <v>10.829939999999965</v>
      </c>
      <c r="Z3941" s="154">
        <f t="shared" si="674"/>
        <v>3.1074099999999589</v>
      </c>
      <c r="AA3941" s="166">
        <f t="shared" si="675"/>
        <v>-7.7225300000000061</v>
      </c>
      <c r="AB3941" s="155">
        <f t="shared" si="679"/>
        <v>14.297881333333331</v>
      </c>
      <c r="AC3941" s="155">
        <f t="shared" si="676"/>
        <v>7.7225300000000061</v>
      </c>
      <c r="AD3941" s="155">
        <f t="shared" si="680"/>
        <v>12.110289333333329</v>
      </c>
      <c r="AE3941" s="152">
        <f t="shared" si="677"/>
        <v>0</v>
      </c>
      <c r="AF3941" s="152"/>
      <c r="AG3941" s="156">
        <v>40921</v>
      </c>
      <c r="AH3941" s="159">
        <v>325.65541999999999</v>
      </c>
      <c r="AI3941" s="155">
        <f t="shared" si="681"/>
        <v>291.1164696666666</v>
      </c>
      <c r="AJ3941" s="158">
        <f t="shared" si="678"/>
        <v>2.3713807680523193E-2</v>
      </c>
      <c r="AK3941" s="155">
        <f t="shared" si="682"/>
        <v>4.1034733327243472E-2</v>
      </c>
      <c r="AL3941" s="158">
        <f t="shared" si="683"/>
        <v>4.1599464802523266E-2</v>
      </c>
    </row>
    <row r="3942" spans="18:38" ht="14.25" x14ac:dyDescent="0.2">
      <c r="R3942" s="152" t="s">
        <v>86</v>
      </c>
      <c r="S3942" s="152" t="str">
        <f t="shared" si="672"/>
        <v>Jan 2012</v>
      </c>
      <c r="T3942" s="152" t="s">
        <v>28</v>
      </c>
      <c r="U3942" s="165">
        <v>40922</v>
      </c>
      <c r="V3942" s="152">
        <v>348.32452000000001</v>
      </c>
      <c r="W3942" s="152">
        <v>336.94553999999999</v>
      </c>
      <c r="X3942" s="152">
        <v>348.30601000000001</v>
      </c>
      <c r="Y3942" s="154">
        <f t="shared" si="673"/>
        <v>11.360470000000021</v>
      </c>
      <c r="Z3942" s="154">
        <f t="shared" si="674"/>
        <v>-1.8509999999992033E-2</v>
      </c>
      <c r="AA3942" s="166">
        <f t="shared" si="675"/>
        <v>-11.378980000000013</v>
      </c>
      <c r="AB3942" s="155">
        <f t="shared" si="679"/>
        <v>14.198115333333332</v>
      </c>
      <c r="AC3942" s="155">
        <f t="shared" si="676"/>
        <v>11.378980000000013</v>
      </c>
      <c r="AD3942" s="155">
        <f t="shared" si="680"/>
        <v>12.022024999999996</v>
      </c>
      <c r="AE3942" s="152">
        <f t="shared" si="677"/>
        <v>0</v>
      </c>
      <c r="AF3942" s="152"/>
      <c r="AG3942" s="156">
        <v>40922</v>
      </c>
      <c r="AH3942" s="159">
        <v>327.25941</v>
      </c>
      <c r="AI3942" s="155">
        <f t="shared" si="681"/>
        <v>290.87057199999998</v>
      </c>
      <c r="AJ3942" s="158">
        <f t="shared" si="678"/>
        <v>3.4770520425982596E-2</v>
      </c>
      <c r="AK3942" s="155">
        <f t="shared" si="682"/>
        <v>4.0796521471675715E-2</v>
      </c>
      <c r="AL3942" s="158">
        <f t="shared" si="683"/>
        <v>4.1331183547849579E-2</v>
      </c>
    </row>
    <row r="3943" spans="18:38" ht="14.25" x14ac:dyDescent="0.2">
      <c r="R3943" s="152" t="s">
        <v>86</v>
      </c>
      <c r="S3943" s="152" t="str">
        <f t="shared" si="672"/>
        <v>Jan 2012</v>
      </c>
      <c r="T3943" s="152" t="s">
        <v>28</v>
      </c>
      <c r="U3943" s="165">
        <v>40923</v>
      </c>
      <c r="V3943" s="152">
        <v>349.21987999999999</v>
      </c>
      <c r="W3943" s="152">
        <v>331.75452999999999</v>
      </c>
      <c r="X3943" s="152">
        <v>350.96481999999997</v>
      </c>
      <c r="Y3943" s="154">
        <f t="shared" si="673"/>
        <v>19.210289999999986</v>
      </c>
      <c r="Z3943" s="154">
        <f t="shared" si="674"/>
        <v>1.7449399999999855</v>
      </c>
      <c r="AA3943" s="166">
        <f t="shared" si="675"/>
        <v>-17.465350000000001</v>
      </c>
      <c r="AB3943" s="155">
        <f t="shared" si="679"/>
        <v>14.418457666666663</v>
      </c>
      <c r="AC3943" s="155">
        <f t="shared" si="676"/>
        <v>17.465350000000001</v>
      </c>
      <c r="AD3943" s="155">
        <f t="shared" si="680"/>
        <v>12.170005666666663</v>
      </c>
      <c r="AE3943" s="152">
        <f t="shared" si="677"/>
        <v>0</v>
      </c>
      <c r="AF3943" s="152"/>
      <c r="AG3943" s="156">
        <v>40923</v>
      </c>
      <c r="AH3943" s="159">
        <v>330.41984000000002</v>
      </c>
      <c r="AI3943" s="155">
        <f t="shared" si="681"/>
        <v>290.48179700000003</v>
      </c>
      <c r="AJ3943" s="158">
        <f t="shared" si="678"/>
        <v>5.2858054770560992E-2</v>
      </c>
      <c r="AK3943" s="155">
        <f t="shared" si="682"/>
        <v>4.1289181184583752E-2</v>
      </c>
      <c r="AL3943" s="158">
        <f t="shared" si="683"/>
        <v>4.1895932180103741E-2</v>
      </c>
    </row>
    <row r="3944" spans="18:38" ht="14.25" x14ac:dyDescent="0.2">
      <c r="R3944" s="152" t="s">
        <v>86</v>
      </c>
      <c r="S3944" s="152" t="str">
        <f t="shared" si="672"/>
        <v>Jan 2012</v>
      </c>
      <c r="T3944" s="152" t="s">
        <v>28</v>
      </c>
      <c r="U3944" s="165">
        <v>40924</v>
      </c>
      <c r="V3944" s="152">
        <v>347.49754999999999</v>
      </c>
      <c r="W3944" s="152">
        <v>329.58296000000001</v>
      </c>
      <c r="X3944" s="152">
        <v>347.08217000000002</v>
      </c>
      <c r="Y3944" s="154">
        <f t="shared" si="673"/>
        <v>17.499210000000005</v>
      </c>
      <c r="Z3944" s="154">
        <f t="shared" si="674"/>
        <v>-0.41537999999997055</v>
      </c>
      <c r="AA3944" s="166">
        <f t="shared" si="675"/>
        <v>-17.914589999999976</v>
      </c>
      <c r="AB3944" s="155">
        <f t="shared" si="679"/>
        <v>14.525565666666663</v>
      </c>
      <c r="AC3944" s="155">
        <f t="shared" si="676"/>
        <v>17.914589999999976</v>
      </c>
      <c r="AD3944" s="155">
        <f t="shared" si="680"/>
        <v>12.375844999999995</v>
      </c>
      <c r="AE3944" s="152">
        <f t="shared" si="677"/>
        <v>0</v>
      </c>
      <c r="AF3944" s="152"/>
      <c r="AG3944" s="156">
        <v>40924</v>
      </c>
      <c r="AH3944" s="159">
        <v>362.30110000000002</v>
      </c>
      <c r="AI3944" s="155">
        <f t="shared" si="681"/>
        <v>291.61015933333334</v>
      </c>
      <c r="AJ3944" s="158">
        <f t="shared" si="678"/>
        <v>4.9446689507704984E-2</v>
      </c>
      <c r="AK3944" s="155">
        <f t="shared" si="682"/>
        <v>4.1746010066648499E-2</v>
      </c>
      <c r="AL3944" s="158">
        <f t="shared" si="683"/>
        <v>4.2439690812875387E-2</v>
      </c>
    </row>
    <row r="3945" spans="18:38" ht="14.25" x14ac:dyDescent="0.2">
      <c r="R3945" s="152" t="s">
        <v>86</v>
      </c>
      <c r="S3945" s="152" t="str">
        <f t="shared" si="672"/>
        <v>Jan 2012</v>
      </c>
      <c r="T3945" s="152" t="s">
        <v>28</v>
      </c>
      <c r="U3945" s="165">
        <v>40925</v>
      </c>
      <c r="V3945" s="152">
        <v>347.45154000000002</v>
      </c>
      <c r="W3945" s="152">
        <v>329.07517999999999</v>
      </c>
      <c r="X3945" s="152">
        <v>347.73752999999999</v>
      </c>
      <c r="Y3945" s="154">
        <f t="shared" si="673"/>
        <v>18.662350000000004</v>
      </c>
      <c r="Z3945" s="154">
        <f t="shared" si="674"/>
        <v>0.28598999999996977</v>
      </c>
      <c r="AA3945" s="166">
        <f t="shared" si="675"/>
        <v>-18.376360000000034</v>
      </c>
      <c r="AB3945" s="155">
        <f t="shared" si="679"/>
        <v>14.747389666666663</v>
      </c>
      <c r="AC3945" s="155">
        <f t="shared" si="676"/>
        <v>18.376360000000034</v>
      </c>
      <c r="AD3945" s="155">
        <f t="shared" si="680"/>
        <v>12.599426666666663</v>
      </c>
      <c r="AE3945" s="152">
        <f t="shared" si="677"/>
        <v>0</v>
      </c>
      <c r="AF3945" s="152"/>
      <c r="AG3945" s="156">
        <v>40925</v>
      </c>
      <c r="AH3945" s="159">
        <v>357.63463000000002</v>
      </c>
      <c r="AI3945" s="155">
        <f t="shared" si="681"/>
        <v>292.30702166666669</v>
      </c>
      <c r="AJ3945" s="158">
        <f t="shared" si="678"/>
        <v>5.1383055382528346E-2</v>
      </c>
      <c r="AK3945" s="155">
        <f t="shared" si="682"/>
        <v>4.2303654001781946E-2</v>
      </c>
      <c r="AL3945" s="158">
        <f t="shared" si="683"/>
        <v>4.3103400646442434E-2</v>
      </c>
    </row>
    <row r="3946" spans="18:38" ht="14.25" x14ac:dyDescent="0.2">
      <c r="R3946" s="152" t="s">
        <v>86</v>
      </c>
      <c r="S3946" s="152" t="str">
        <f t="shared" si="672"/>
        <v>Jan 2012</v>
      </c>
      <c r="T3946" s="152" t="s">
        <v>28</v>
      </c>
      <c r="U3946" s="165">
        <v>40926</v>
      </c>
      <c r="V3946" s="152">
        <v>345.80738000000002</v>
      </c>
      <c r="W3946" s="152">
        <v>330.24748</v>
      </c>
      <c r="X3946" s="152">
        <v>346.01181000000003</v>
      </c>
      <c r="Y3946" s="154">
        <f t="shared" si="673"/>
        <v>15.764330000000029</v>
      </c>
      <c r="Z3946" s="154">
        <f t="shared" si="674"/>
        <v>0.20443000000000211</v>
      </c>
      <c r="AA3946" s="166">
        <f t="shared" si="675"/>
        <v>-15.559900000000027</v>
      </c>
      <c r="AB3946" s="155">
        <f t="shared" si="679"/>
        <v>14.244016333333331</v>
      </c>
      <c r="AC3946" s="155">
        <f t="shared" si="676"/>
        <v>15.559900000000027</v>
      </c>
      <c r="AD3946" s="155">
        <f t="shared" si="680"/>
        <v>12.211136666666665</v>
      </c>
      <c r="AE3946" s="152">
        <f t="shared" si="677"/>
        <v>0</v>
      </c>
      <c r="AF3946" s="152"/>
      <c r="AG3946" s="156">
        <v>40926</v>
      </c>
      <c r="AH3946" s="159">
        <v>321.86838999999998</v>
      </c>
      <c r="AI3946" s="155">
        <f t="shared" si="681"/>
        <v>291.07554766666658</v>
      </c>
      <c r="AJ3946" s="158">
        <f t="shared" si="678"/>
        <v>4.8342429649584504E-2</v>
      </c>
      <c r="AK3946" s="155">
        <f t="shared" si="682"/>
        <v>4.1387416540702444E-2</v>
      </c>
      <c r="AL3946" s="158">
        <f t="shared" si="683"/>
        <v>4.1951777689861448E-2</v>
      </c>
    </row>
    <row r="3947" spans="18:38" ht="14.25" x14ac:dyDescent="0.2">
      <c r="R3947" s="152" t="s">
        <v>86</v>
      </c>
      <c r="S3947" s="152" t="str">
        <f t="shared" si="672"/>
        <v>Jan 2012</v>
      </c>
      <c r="T3947" s="152" t="s">
        <v>28</v>
      </c>
      <c r="U3947" s="165">
        <v>40927</v>
      </c>
      <c r="V3947" s="152">
        <v>345.52965</v>
      </c>
      <c r="W3947" s="152">
        <v>336.51123000000001</v>
      </c>
      <c r="X3947" s="152">
        <v>348.64742999999999</v>
      </c>
      <c r="Y3947" s="154">
        <f t="shared" si="673"/>
        <v>12.136199999999974</v>
      </c>
      <c r="Z3947" s="154">
        <f t="shared" si="674"/>
        <v>3.117779999999982</v>
      </c>
      <c r="AA3947" s="166">
        <f t="shared" si="675"/>
        <v>-9.0184199999999919</v>
      </c>
      <c r="AB3947" s="155">
        <f t="shared" si="679"/>
        <v>13.812908666666663</v>
      </c>
      <c r="AC3947" s="155">
        <f t="shared" si="676"/>
        <v>9.0184199999999919</v>
      </c>
      <c r="AD3947" s="155">
        <f t="shared" si="680"/>
        <v>11.751643999999997</v>
      </c>
      <c r="AE3947" s="152">
        <f t="shared" si="677"/>
        <v>0</v>
      </c>
      <c r="AF3947" s="152"/>
      <c r="AG3947" s="156">
        <v>40927</v>
      </c>
      <c r="AH3947" s="159">
        <v>299.77958999999998</v>
      </c>
      <c r="AI3947" s="155">
        <f t="shared" si="681"/>
        <v>290.07977866666658</v>
      </c>
      <c r="AJ3947" s="158">
        <f t="shared" si="678"/>
        <v>3.0083502349175915E-2</v>
      </c>
      <c r="AK3947" s="155">
        <f t="shared" si="682"/>
        <v>4.0084419478230909E-2</v>
      </c>
      <c r="AL3947" s="158">
        <f t="shared" si="683"/>
        <v>4.0511765604674989E-2</v>
      </c>
    </row>
    <row r="3948" spans="18:38" ht="14.25" x14ac:dyDescent="0.2">
      <c r="R3948" s="152" t="s">
        <v>86</v>
      </c>
      <c r="S3948" s="152" t="str">
        <f t="shared" si="672"/>
        <v>Jan 2012</v>
      </c>
      <c r="T3948" s="152" t="s">
        <v>28</v>
      </c>
      <c r="U3948" s="165">
        <v>40928</v>
      </c>
      <c r="V3948" s="152">
        <v>344.70535999999998</v>
      </c>
      <c r="W3948" s="152">
        <v>326.08452999999997</v>
      </c>
      <c r="X3948" s="152">
        <v>345.86104</v>
      </c>
      <c r="Y3948" s="154">
        <f t="shared" si="673"/>
        <v>19.77651000000003</v>
      </c>
      <c r="Z3948" s="154">
        <f t="shared" si="674"/>
        <v>1.155680000000018</v>
      </c>
      <c r="AA3948" s="166">
        <f t="shared" si="675"/>
        <v>-18.620830000000012</v>
      </c>
      <c r="AB3948" s="155">
        <f t="shared" si="679"/>
        <v>14.100571333333333</v>
      </c>
      <c r="AC3948" s="155">
        <f t="shared" si="676"/>
        <v>18.620830000000012</v>
      </c>
      <c r="AD3948" s="155">
        <f t="shared" si="680"/>
        <v>12.150570666666663</v>
      </c>
      <c r="AE3948" s="152">
        <f t="shared" si="677"/>
        <v>0</v>
      </c>
      <c r="AF3948" s="152"/>
      <c r="AG3948" s="156">
        <v>40928</v>
      </c>
      <c r="AH3948" s="159">
        <v>298.21375999999998</v>
      </c>
      <c r="AI3948" s="155">
        <f t="shared" si="681"/>
        <v>290.12834933333329</v>
      </c>
      <c r="AJ3948" s="158">
        <f t="shared" si="678"/>
        <v>6.2441216662839479E-2</v>
      </c>
      <c r="AK3948" s="155">
        <f t="shared" si="682"/>
        <v>4.1418488549594817E-2</v>
      </c>
      <c r="AL3948" s="158">
        <f t="shared" si="683"/>
        <v>4.1879984133183314E-2</v>
      </c>
    </row>
    <row r="3949" spans="18:38" ht="14.25" x14ac:dyDescent="0.2">
      <c r="R3949" s="152" t="s">
        <v>86</v>
      </c>
      <c r="S3949" s="152" t="str">
        <f t="shared" si="672"/>
        <v>Jan 2012</v>
      </c>
      <c r="T3949" s="152" t="s">
        <v>28</v>
      </c>
      <c r="U3949" s="165">
        <v>40929</v>
      </c>
      <c r="V3949" s="152">
        <v>346.83289000000002</v>
      </c>
      <c r="W3949" s="152">
        <v>340.18889999999999</v>
      </c>
      <c r="X3949" s="152">
        <v>349.64272</v>
      </c>
      <c r="Y3949" s="154">
        <f t="shared" si="673"/>
        <v>9.4538200000000074</v>
      </c>
      <c r="Z3949" s="154">
        <f t="shared" si="674"/>
        <v>2.8098299999999767</v>
      </c>
      <c r="AA3949" s="166">
        <f t="shared" si="675"/>
        <v>-6.6439900000000307</v>
      </c>
      <c r="AB3949" s="155">
        <f t="shared" si="679"/>
        <v>14.250202999999999</v>
      </c>
      <c r="AC3949" s="155">
        <f t="shared" si="676"/>
        <v>6.6439900000000307</v>
      </c>
      <c r="AD3949" s="155">
        <f t="shared" si="680"/>
        <v>12.257905999999998</v>
      </c>
      <c r="AE3949" s="152">
        <f t="shared" si="677"/>
        <v>0</v>
      </c>
      <c r="AF3949" s="152"/>
      <c r="AG3949" s="156">
        <v>40929</v>
      </c>
      <c r="AH3949" s="159">
        <v>263.43918000000002</v>
      </c>
      <c r="AI3949" s="155">
        <f t="shared" si="681"/>
        <v>290.05013866666661</v>
      </c>
      <c r="AJ3949" s="158">
        <f t="shared" si="678"/>
        <v>2.5220204526904579E-2</v>
      </c>
      <c r="AK3949" s="155">
        <f t="shared" si="682"/>
        <v>4.182975185155393E-2</v>
      </c>
      <c r="AL3949" s="158">
        <f t="shared" si="683"/>
        <v>4.2261334734568466E-2</v>
      </c>
    </row>
    <row r="3950" spans="18:38" ht="14.25" x14ac:dyDescent="0.2">
      <c r="R3950" s="152" t="s">
        <v>86</v>
      </c>
      <c r="S3950" s="152" t="str">
        <f t="shared" si="672"/>
        <v>Jan 2012</v>
      </c>
      <c r="T3950" s="152" t="s">
        <v>28</v>
      </c>
      <c r="U3950" s="165">
        <v>40930</v>
      </c>
      <c r="V3950" s="152">
        <v>346.38423999999998</v>
      </c>
      <c r="W3950" s="152">
        <v>336.71886000000001</v>
      </c>
      <c r="X3950" s="152">
        <v>347.01641000000001</v>
      </c>
      <c r="Y3950" s="154">
        <f t="shared" si="673"/>
        <v>10.297550000000001</v>
      </c>
      <c r="Z3950" s="154">
        <f t="shared" si="674"/>
        <v>0.63217000000003054</v>
      </c>
      <c r="AA3950" s="166">
        <f t="shared" si="675"/>
        <v>-9.6653799999999706</v>
      </c>
      <c r="AB3950" s="155">
        <f t="shared" si="679"/>
        <v>14.224402999999999</v>
      </c>
      <c r="AC3950" s="155">
        <f t="shared" si="676"/>
        <v>9.6653799999999706</v>
      </c>
      <c r="AD3950" s="155">
        <f t="shared" si="680"/>
        <v>12.26516</v>
      </c>
      <c r="AE3950" s="152">
        <f t="shared" si="677"/>
        <v>0</v>
      </c>
      <c r="AF3950" s="152"/>
      <c r="AG3950" s="156">
        <v>40930</v>
      </c>
      <c r="AH3950" s="159">
        <v>284.55241000000001</v>
      </c>
      <c r="AI3950" s="155">
        <f t="shared" si="681"/>
        <v>290.42166833333329</v>
      </c>
      <c r="AJ3950" s="158">
        <f t="shared" si="678"/>
        <v>3.3966958845999477E-2</v>
      </c>
      <c r="AK3950" s="155">
        <f t="shared" si="682"/>
        <v>4.1810126376280933E-2</v>
      </c>
      <c r="AL3950" s="158">
        <f t="shared" si="683"/>
        <v>4.2232248269859073E-2</v>
      </c>
    </row>
    <row r="3951" spans="18:38" ht="14.25" x14ac:dyDescent="0.2">
      <c r="R3951" s="152" t="s">
        <v>86</v>
      </c>
      <c r="S3951" s="152" t="str">
        <f t="shared" si="672"/>
        <v>Jan 2012</v>
      </c>
      <c r="T3951" s="152" t="s">
        <v>28</v>
      </c>
      <c r="U3951" s="165">
        <v>40931</v>
      </c>
      <c r="V3951" s="152">
        <v>342.46339999999998</v>
      </c>
      <c r="W3951" s="152">
        <v>335.37058000000002</v>
      </c>
      <c r="X3951" s="152">
        <v>342.12351000000001</v>
      </c>
      <c r="Y3951" s="154">
        <f t="shared" si="673"/>
        <v>6.7529299999999921</v>
      </c>
      <c r="Z3951" s="154">
        <f t="shared" si="674"/>
        <v>-0.3398899999999685</v>
      </c>
      <c r="AA3951" s="166">
        <f t="shared" si="675"/>
        <v>-7.0928199999999606</v>
      </c>
      <c r="AB3951" s="155">
        <f t="shared" si="679"/>
        <v>13.932505666666666</v>
      </c>
      <c r="AC3951" s="155">
        <f t="shared" si="676"/>
        <v>7.0928199999999606</v>
      </c>
      <c r="AD3951" s="155">
        <f t="shared" si="680"/>
        <v>11.989456666666666</v>
      </c>
      <c r="AE3951" s="152">
        <f t="shared" si="677"/>
        <v>0</v>
      </c>
      <c r="AF3951" s="152"/>
      <c r="AG3951" s="156">
        <v>40931</v>
      </c>
      <c r="AH3951" s="159">
        <v>315.17325</v>
      </c>
      <c r="AI3951" s="155">
        <f t="shared" si="681"/>
        <v>291.73916499999996</v>
      </c>
      <c r="AJ3951" s="158">
        <f t="shared" si="678"/>
        <v>2.2504511407614575E-2</v>
      </c>
      <c r="AK3951" s="155">
        <f t="shared" si="682"/>
        <v>4.0702363706568503E-2</v>
      </c>
      <c r="AL3951" s="158">
        <f t="shared" si="683"/>
        <v>4.1096493392193907E-2</v>
      </c>
    </row>
    <row r="3952" spans="18:38" ht="14.25" x14ac:dyDescent="0.2">
      <c r="R3952" s="152" t="s">
        <v>86</v>
      </c>
      <c r="S3952" s="152" t="str">
        <f t="shared" si="672"/>
        <v>Jan 2012</v>
      </c>
      <c r="T3952" s="152" t="s">
        <v>28</v>
      </c>
      <c r="U3952" s="165">
        <v>40932</v>
      </c>
      <c r="V3952" s="152">
        <v>342.94385</v>
      </c>
      <c r="W3952" s="152">
        <v>330.00081999999998</v>
      </c>
      <c r="X3952" s="152">
        <v>344.65125</v>
      </c>
      <c r="Y3952" s="154">
        <f t="shared" si="673"/>
        <v>14.650430000000028</v>
      </c>
      <c r="Z3952" s="154">
        <f t="shared" si="674"/>
        <v>1.7074000000000069</v>
      </c>
      <c r="AA3952" s="166">
        <f t="shared" si="675"/>
        <v>-12.943030000000022</v>
      </c>
      <c r="AB3952" s="155">
        <f t="shared" si="679"/>
        <v>14.324835</v>
      </c>
      <c r="AC3952" s="155">
        <f t="shared" si="676"/>
        <v>12.943030000000022</v>
      </c>
      <c r="AD3952" s="155">
        <f t="shared" si="680"/>
        <v>12.420891000000001</v>
      </c>
      <c r="AE3952" s="152">
        <f t="shared" si="677"/>
        <v>0</v>
      </c>
      <c r="AF3952" s="152"/>
      <c r="AG3952" s="156">
        <v>40932</v>
      </c>
      <c r="AH3952" s="159">
        <v>307.58075000000002</v>
      </c>
      <c r="AI3952" s="155">
        <f t="shared" si="681"/>
        <v>293.86772866666655</v>
      </c>
      <c r="AJ3952" s="158">
        <f t="shared" si="678"/>
        <v>4.208010416776739E-2</v>
      </c>
      <c r="AK3952" s="155">
        <f t="shared" si="682"/>
        <v>4.2105033845494085E-2</v>
      </c>
      <c r="AL3952" s="158">
        <f t="shared" si="683"/>
        <v>4.2266944575220733E-2</v>
      </c>
    </row>
    <row r="3953" spans="18:38" ht="14.25" x14ac:dyDescent="0.2">
      <c r="R3953" s="152" t="s">
        <v>86</v>
      </c>
      <c r="S3953" s="152" t="str">
        <f t="shared" si="672"/>
        <v>Jan 2012</v>
      </c>
      <c r="T3953" s="152" t="s">
        <v>28</v>
      </c>
      <c r="U3953" s="165">
        <v>40933</v>
      </c>
      <c r="V3953" s="152">
        <v>343.69317000000001</v>
      </c>
      <c r="W3953" s="152">
        <v>335.43128999999999</v>
      </c>
      <c r="X3953" s="152">
        <v>346.40409</v>
      </c>
      <c r="Y3953" s="154">
        <f t="shared" si="673"/>
        <v>10.972800000000007</v>
      </c>
      <c r="Z3953" s="154">
        <f t="shared" si="674"/>
        <v>2.7109199999999873</v>
      </c>
      <c r="AA3953" s="166">
        <f t="shared" si="675"/>
        <v>-8.2618800000000192</v>
      </c>
      <c r="AB3953" s="155">
        <f t="shared" si="679"/>
        <v>14.312474</v>
      </c>
      <c r="AC3953" s="155">
        <f t="shared" si="676"/>
        <v>8.2618800000000192</v>
      </c>
      <c r="AD3953" s="155">
        <f t="shared" si="680"/>
        <v>12.327785666666667</v>
      </c>
      <c r="AE3953" s="152">
        <f t="shared" si="677"/>
        <v>0</v>
      </c>
      <c r="AF3953" s="152"/>
      <c r="AG3953" s="156">
        <v>40933</v>
      </c>
      <c r="AH3953" s="159">
        <v>292.72095999999999</v>
      </c>
      <c r="AI3953" s="155">
        <f t="shared" si="681"/>
        <v>296.08457433333325</v>
      </c>
      <c r="AJ3953" s="158">
        <f t="shared" si="678"/>
        <v>2.8224422330399637E-2</v>
      </c>
      <c r="AK3953" s="155">
        <f t="shared" si="682"/>
        <v>4.141686499881711E-2</v>
      </c>
      <c r="AL3953" s="158">
        <f t="shared" si="683"/>
        <v>4.1636028132921221E-2</v>
      </c>
    </row>
    <row r="3954" spans="18:38" ht="14.25" x14ac:dyDescent="0.2">
      <c r="R3954" s="152" t="s">
        <v>86</v>
      </c>
      <c r="S3954" s="152" t="str">
        <f t="shared" si="672"/>
        <v>Jan 2012</v>
      </c>
      <c r="T3954" s="152" t="s">
        <v>28</v>
      </c>
      <c r="U3954" s="165">
        <v>40934</v>
      </c>
      <c r="V3954" s="152">
        <v>345.47899000000001</v>
      </c>
      <c r="W3954" s="152">
        <v>338.26839000000001</v>
      </c>
      <c r="X3954" s="152">
        <v>349.12914999999998</v>
      </c>
      <c r="Y3954" s="154">
        <f t="shared" si="673"/>
        <v>10.860759999999971</v>
      </c>
      <c r="Z3954" s="154">
        <f t="shared" si="674"/>
        <v>3.6501599999999712</v>
      </c>
      <c r="AA3954" s="166">
        <f t="shared" si="675"/>
        <v>-7.2105999999999995</v>
      </c>
      <c r="AB3954" s="155">
        <f t="shared" si="679"/>
        <v>14.200338999999998</v>
      </c>
      <c r="AC3954" s="155">
        <f t="shared" si="676"/>
        <v>7.2105999999999995</v>
      </c>
      <c r="AD3954" s="155">
        <f t="shared" si="680"/>
        <v>12.100041333333333</v>
      </c>
      <c r="AE3954" s="152">
        <f t="shared" si="677"/>
        <v>0</v>
      </c>
      <c r="AF3954" s="152"/>
      <c r="AG3954" s="156">
        <v>40934</v>
      </c>
      <c r="AH3954" s="159">
        <v>305.57501999999999</v>
      </c>
      <c r="AI3954" s="155">
        <f t="shared" si="681"/>
        <v>298.30103466666662</v>
      </c>
      <c r="AJ3954" s="158">
        <f t="shared" si="678"/>
        <v>2.3596824112128011E-2</v>
      </c>
      <c r="AK3954" s="155">
        <f t="shared" si="682"/>
        <v>4.0245523436799296E-2</v>
      </c>
      <c r="AL3954" s="158">
        <f t="shared" si="683"/>
        <v>4.0563189285797815E-2</v>
      </c>
    </row>
    <row r="3955" spans="18:38" ht="14.25" x14ac:dyDescent="0.2">
      <c r="R3955" s="152" t="s">
        <v>86</v>
      </c>
      <c r="S3955" s="152" t="str">
        <f t="shared" si="672"/>
        <v>Jan 2012</v>
      </c>
      <c r="T3955" s="152" t="s">
        <v>28</v>
      </c>
      <c r="U3955" s="165">
        <v>40935</v>
      </c>
      <c r="V3955" s="152">
        <v>344.85933</v>
      </c>
      <c r="W3955" s="152">
        <v>332.93401999999998</v>
      </c>
      <c r="X3955" s="152">
        <v>344.67374999999998</v>
      </c>
      <c r="Y3955" s="154">
        <f t="shared" si="673"/>
        <v>11.739730000000009</v>
      </c>
      <c r="Z3955" s="154">
        <f t="shared" si="674"/>
        <v>-0.18558000000001584</v>
      </c>
      <c r="AA3955" s="166">
        <f t="shared" si="675"/>
        <v>-11.925310000000025</v>
      </c>
      <c r="AB3955" s="155">
        <f t="shared" si="679"/>
        <v>14.001949666666665</v>
      </c>
      <c r="AC3955" s="155">
        <f t="shared" si="676"/>
        <v>11.925310000000025</v>
      </c>
      <c r="AD3955" s="155">
        <f t="shared" si="680"/>
        <v>11.993577666666669</v>
      </c>
      <c r="AE3955" s="152">
        <f t="shared" si="677"/>
        <v>0</v>
      </c>
      <c r="AF3955" s="152"/>
      <c r="AG3955" s="156">
        <v>40935</v>
      </c>
      <c r="AH3955" s="159">
        <v>320.27476000000001</v>
      </c>
      <c r="AI3955" s="155">
        <f t="shared" si="681"/>
        <v>300.4213253333333</v>
      </c>
      <c r="AJ3955" s="158">
        <f t="shared" si="678"/>
        <v>3.723462317167929E-2</v>
      </c>
      <c r="AK3955" s="155">
        <f t="shared" si="682"/>
        <v>3.952313768348957E-2</v>
      </c>
      <c r="AL3955" s="158">
        <f t="shared" si="683"/>
        <v>3.9922524319334393E-2</v>
      </c>
    </row>
    <row r="3956" spans="18:38" ht="14.25" x14ac:dyDescent="0.2">
      <c r="R3956" s="152" t="s">
        <v>86</v>
      </c>
      <c r="S3956" s="152" t="str">
        <f t="shared" si="672"/>
        <v>Jan 2012</v>
      </c>
      <c r="T3956" s="152" t="s">
        <v>28</v>
      </c>
      <c r="U3956" s="165">
        <v>40936</v>
      </c>
      <c r="V3956" s="152">
        <v>343.30558000000002</v>
      </c>
      <c r="W3956" s="152">
        <v>330.49851000000001</v>
      </c>
      <c r="X3956" s="152">
        <v>343.91606000000002</v>
      </c>
      <c r="Y3956" s="154">
        <f t="shared" si="673"/>
        <v>13.417550000000006</v>
      </c>
      <c r="Z3956" s="154">
        <f t="shared" si="674"/>
        <v>0.61047999999999547</v>
      </c>
      <c r="AA3956" s="166">
        <f t="shared" si="675"/>
        <v>-12.80707000000001</v>
      </c>
      <c r="AB3956" s="155">
        <f t="shared" si="679"/>
        <v>13.812235666666664</v>
      </c>
      <c r="AC3956" s="155">
        <f t="shared" si="676"/>
        <v>12.80707000000001</v>
      </c>
      <c r="AD3956" s="155">
        <f t="shared" si="680"/>
        <v>11.983107666666667</v>
      </c>
      <c r="AE3956" s="152">
        <f t="shared" si="677"/>
        <v>0</v>
      </c>
      <c r="AF3956" s="152"/>
      <c r="AG3956" s="156">
        <v>40936</v>
      </c>
      <c r="AH3956" s="159">
        <v>305.79334</v>
      </c>
      <c r="AI3956" s="155">
        <f t="shared" si="681"/>
        <v>300.60792699999996</v>
      </c>
      <c r="AJ3956" s="158">
        <f t="shared" si="678"/>
        <v>4.1881454972171765E-2</v>
      </c>
      <c r="AK3956" s="155">
        <f t="shared" si="682"/>
        <v>3.9462226836752996E-2</v>
      </c>
      <c r="AL3956" s="158">
        <f t="shared" si="683"/>
        <v>3.9862913085012122E-2</v>
      </c>
    </row>
    <row r="3957" spans="18:38" ht="14.25" x14ac:dyDescent="0.2">
      <c r="R3957" s="152" t="s">
        <v>86</v>
      </c>
      <c r="S3957" s="152" t="str">
        <f t="shared" si="672"/>
        <v>Jan 2012</v>
      </c>
      <c r="T3957" s="152" t="s">
        <v>28</v>
      </c>
      <c r="U3957" s="165">
        <v>40937</v>
      </c>
      <c r="V3957" s="152">
        <v>343.72949999999997</v>
      </c>
      <c r="W3957" s="152">
        <v>336.63844</v>
      </c>
      <c r="X3957" s="152">
        <v>347.52314999999999</v>
      </c>
      <c r="Y3957" s="154">
        <f t="shared" si="673"/>
        <v>10.884709999999984</v>
      </c>
      <c r="Z3957" s="154">
        <f t="shared" si="674"/>
        <v>3.7936500000000137</v>
      </c>
      <c r="AA3957" s="166">
        <f t="shared" si="675"/>
        <v>-7.0910599999999704</v>
      </c>
      <c r="AB3957" s="155">
        <f t="shared" si="679"/>
        <v>13.607952333333332</v>
      </c>
      <c r="AC3957" s="155">
        <f t="shared" si="676"/>
        <v>7.0910599999999704</v>
      </c>
      <c r="AD3957" s="155">
        <f t="shared" si="680"/>
        <v>11.660203333333333</v>
      </c>
      <c r="AE3957" s="152">
        <f t="shared" si="677"/>
        <v>0</v>
      </c>
      <c r="AF3957" s="152"/>
      <c r="AG3957" s="156">
        <v>40937</v>
      </c>
      <c r="AH3957" s="159">
        <v>319.76715999999999</v>
      </c>
      <c r="AI3957" s="155">
        <f t="shared" si="681"/>
        <v>301.55870199999998</v>
      </c>
      <c r="AJ3957" s="158">
        <f t="shared" si="678"/>
        <v>2.2175698092324336E-2</v>
      </c>
      <c r="AK3957" s="155">
        <f t="shared" si="682"/>
        <v>3.8281125976353671E-2</v>
      </c>
      <c r="AL3957" s="158">
        <f t="shared" si="683"/>
        <v>3.8666446220919651E-2</v>
      </c>
    </row>
    <row r="3958" spans="18:38" ht="14.25" x14ac:dyDescent="0.2">
      <c r="R3958" s="152" t="s">
        <v>86</v>
      </c>
      <c r="S3958" s="152" t="str">
        <f t="shared" si="672"/>
        <v>Jan 2012</v>
      </c>
      <c r="T3958" s="152" t="s">
        <v>28</v>
      </c>
      <c r="U3958" s="165">
        <v>40938</v>
      </c>
      <c r="V3958" s="152">
        <v>348.21575999999999</v>
      </c>
      <c r="W3958" s="152">
        <v>338.46856000000002</v>
      </c>
      <c r="X3958" s="152">
        <v>351.54002000000003</v>
      </c>
      <c r="Y3958" s="154">
        <f t="shared" si="673"/>
        <v>13.071460000000002</v>
      </c>
      <c r="Z3958" s="154">
        <f t="shared" si="674"/>
        <v>3.324260000000038</v>
      </c>
      <c r="AA3958" s="166">
        <f t="shared" si="675"/>
        <v>-9.7471999999999639</v>
      </c>
      <c r="AB3958" s="155">
        <f t="shared" si="679"/>
        <v>13.798111999999998</v>
      </c>
      <c r="AC3958" s="155">
        <f t="shared" si="676"/>
        <v>9.7471999999999639</v>
      </c>
      <c r="AD3958" s="155">
        <f t="shared" si="680"/>
        <v>11.985109999999999</v>
      </c>
      <c r="AE3958" s="152">
        <f t="shared" si="677"/>
        <v>0</v>
      </c>
      <c r="AF3958" s="152"/>
      <c r="AG3958" s="156">
        <v>40938</v>
      </c>
      <c r="AH3958" s="159">
        <v>352.81405999999998</v>
      </c>
      <c r="AI3958" s="155">
        <f t="shared" si="681"/>
        <v>304.32932566666665</v>
      </c>
      <c r="AJ3958" s="158">
        <f t="shared" si="678"/>
        <v>2.7627016905165187E-2</v>
      </c>
      <c r="AK3958" s="155">
        <f t="shared" si="682"/>
        <v>3.9202026539859172E-2</v>
      </c>
      <c r="AL3958" s="158">
        <f t="shared" si="683"/>
        <v>3.9382041062737891E-2</v>
      </c>
    </row>
    <row r="3959" spans="18:38" ht="14.25" x14ac:dyDescent="0.2">
      <c r="R3959" s="152" t="s">
        <v>86</v>
      </c>
      <c r="S3959" s="152" t="str">
        <f t="shared" si="672"/>
        <v>Jan 2012</v>
      </c>
      <c r="T3959" s="152" t="s">
        <v>28</v>
      </c>
      <c r="U3959" s="165">
        <v>40939</v>
      </c>
      <c r="V3959" s="152">
        <v>348.03791000000001</v>
      </c>
      <c r="W3959" s="152">
        <v>333.54129999999998</v>
      </c>
      <c r="X3959" s="152">
        <v>348.14803999999998</v>
      </c>
      <c r="Y3959" s="154">
        <f t="shared" si="673"/>
        <v>14.606740000000002</v>
      </c>
      <c r="Z3959" s="154">
        <f t="shared" si="674"/>
        <v>0.11012999999996964</v>
      </c>
      <c r="AA3959" s="166">
        <f t="shared" si="675"/>
        <v>-14.496610000000032</v>
      </c>
      <c r="AB3959" s="155">
        <f t="shared" si="679"/>
        <v>13.874856333333332</v>
      </c>
      <c r="AC3959" s="155">
        <f t="shared" si="676"/>
        <v>14.496610000000032</v>
      </c>
      <c r="AD3959" s="155">
        <f t="shared" si="680"/>
        <v>12.176815666666668</v>
      </c>
      <c r="AE3959" s="152">
        <f t="shared" si="677"/>
        <v>0</v>
      </c>
      <c r="AF3959" s="152"/>
      <c r="AG3959" s="156">
        <v>40939</v>
      </c>
      <c r="AH3959" s="159">
        <v>366.79879</v>
      </c>
      <c r="AI3959" s="155">
        <f t="shared" si="681"/>
        <v>307.66055366666666</v>
      </c>
      <c r="AJ3959" s="158">
        <f t="shared" si="678"/>
        <v>3.9521967888716404E-2</v>
      </c>
      <c r="AK3959" s="155">
        <f t="shared" si="682"/>
        <v>3.9427045433038502E-2</v>
      </c>
      <c r="AL3959" s="158">
        <f t="shared" si="683"/>
        <v>3.9578735465254283E-2</v>
      </c>
    </row>
    <row r="3960" spans="18:38" ht="14.25" x14ac:dyDescent="0.2">
      <c r="R3960" s="152" t="s">
        <v>86</v>
      </c>
      <c r="S3960" s="152" t="str">
        <f t="shared" si="672"/>
        <v>Feb 2012</v>
      </c>
      <c r="T3960" s="152" t="s">
        <v>28</v>
      </c>
      <c r="U3960" s="165">
        <v>40940</v>
      </c>
      <c r="V3960" s="152">
        <v>347.14087000000001</v>
      </c>
      <c r="W3960" s="152">
        <v>336.92128000000002</v>
      </c>
      <c r="X3960" s="152">
        <v>348.86829</v>
      </c>
      <c r="Y3960" s="154">
        <f t="shared" si="673"/>
        <v>11.947009999999977</v>
      </c>
      <c r="Z3960" s="154">
        <f t="shared" si="674"/>
        <v>1.7274199999999951</v>
      </c>
      <c r="AA3960" s="166">
        <f t="shared" si="675"/>
        <v>-10.219589999999982</v>
      </c>
      <c r="AB3960" s="155">
        <f t="shared" si="679"/>
        <v>13.594866999999999</v>
      </c>
      <c r="AC3960" s="155">
        <f t="shared" si="676"/>
        <v>10.219589999999982</v>
      </c>
      <c r="AD3960" s="155">
        <f t="shared" si="680"/>
        <v>11.834175666666669</v>
      </c>
      <c r="AE3960" s="152">
        <f t="shared" si="677"/>
        <v>0</v>
      </c>
      <c r="AF3960" s="152"/>
      <c r="AG3960" s="156">
        <v>40940</v>
      </c>
      <c r="AH3960" s="159">
        <v>385.24588</v>
      </c>
      <c r="AI3960" s="155">
        <f t="shared" si="681"/>
        <v>311.16610633333335</v>
      </c>
      <c r="AJ3960" s="158">
        <f t="shared" si="678"/>
        <v>2.652744787303107E-2</v>
      </c>
      <c r="AK3960" s="155">
        <f t="shared" si="682"/>
        <v>3.7871652493856038E-2</v>
      </c>
      <c r="AL3960" s="158">
        <f t="shared" si="683"/>
        <v>3.8031698908715446E-2</v>
      </c>
    </row>
    <row r="3961" spans="18:38" ht="14.25" x14ac:dyDescent="0.2">
      <c r="R3961" s="152" t="s">
        <v>86</v>
      </c>
      <c r="S3961" s="152" t="str">
        <f t="shared" si="672"/>
        <v>Feb 2012</v>
      </c>
      <c r="T3961" s="152" t="s">
        <v>28</v>
      </c>
      <c r="U3961" s="165">
        <v>40941</v>
      </c>
      <c r="V3961" s="152">
        <v>349.81166999999999</v>
      </c>
      <c r="W3961" s="152">
        <v>328.98183999999998</v>
      </c>
      <c r="X3961" s="152">
        <v>349.77235999999999</v>
      </c>
      <c r="Y3961" s="154">
        <f t="shared" si="673"/>
        <v>20.790520000000015</v>
      </c>
      <c r="Z3961" s="154">
        <f t="shared" si="674"/>
        <v>-3.93100000000004E-2</v>
      </c>
      <c r="AA3961" s="166">
        <f t="shared" si="675"/>
        <v>-20.829830000000015</v>
      </c>
      <c r="AB3961" s="155">
        <f t="shared" si="679"/>
        <v>13.778515666666665</v>
      </c>
      <c r="AC3961" s="155">
        <f t="shared" si="676"/>
        <v>20.829830000000015</v>
      </c>
      <c r="AD3961" s="155">
        <f t="shared" si="680"/>
        <v>12.022200333333334</v>
      </c>
      <c r="AE3961" s="152">
        <f t="shared" si="677"/>
        <v>0</v>
      </c>
      <c r="AF3961" s="152"/>
      <c r="AG3961" s="156">
        <v>40941</v>
      </c>
      <c r="AH3961" s="159">
        <v>416.56434000000002</v>
      </c>
      <c r="AI3961" s="155">
        <f t="shared" si="681"/>
        <v>314.81861033333342</v>
      </c>
      <c r="AJ3961" s="158">
        <f t="shared" si="678"/>
        <v>5.000387215093835E-2</v>
      </c>
      <c r="AK3961" s="155">
        <f t="shared" si="682"/>
        <v>3.7889194880588298E-2</v>
      </c>
      <c r="AL3961" s="158">
        <f t="shared" si="683"/>
        <v>3.8187705360252039E-2</v>
      </c>
    </row>
    <row r="3962" spans="18:38" ht="14.25" x14ac:dyDescent="0.2">
      <c r="R3962" s="152" t="s">
        <v>86</v>
      </c>
      <c r="S3962" s="152" t="str">
        <f t="shared" si="672"/>
        <v>Feb 2012</v>
      </c>
      <c r="T3962" s="152" t="s">
        <v>28</v>
      </c>
      <c r="U3962" s="165">
        <v>40942</v>
      </c>
      <c r="V3962" s="152">
        <v>345.89049999999997</v>
      </c>
      <c r="W3962" s="152">
        <v>328.25812000000002</v>
      </c>
      <c r="X3962" s="152">
        <v>346.13985000000002</v>
      </c>
      <c r="Y3962" s="154">
        <f t="shared" si="673"/>
        <v>17.881730000000005</v>
      </c>
      <c r="Z3962" s="154">
        <f t="shared" si="674"/>
        <v>0.24935000000004948</v>
      </c>
      <c r="AA3962" s="166">
        <f t="shared" si="675"/>
        <v>-17.632379999999955</v>
      </c>
      <c r="AB3962" s="155">
        <f t="shared" si="679"/>
        <v>13.763171999999999</v>
      </c>
      <c r="AC3962" s="155">
        <f t="shared" si="676"/>
        <v>17.632379999999955</v>
      </c>
      <c r="AD3962" s="155">
        <f t="shared" si="680"/>
        <v>12.005826666666668</v>
      </c>
      <c r="AE3962" s="152">
        <f t="shared" si="677"/>
        <v>0</v>
      </c>
      <c r="AF3962" s="152"/>
      <c r="AG3962" s="156">
        <v>40942</v>
      </c>
      <c r="AH3962" s="159">
        <v>403.02037000000001</v>
      </c>
      <c r="AI3962" s="155">
        <f t="shared" si="681"/>
        <v>317.78572400000007</v>
      </c>
      <c r="AJ3962" s="158">
        <f t="shared" si="678"/>
        <v>4.37505925568972E-2</v>
      </c>
      <c r="AK3962" s="155">
        <f t="shared" si="682"/>
        <v>3.742364262732932E-2</v>
      </c>
      <c r="AL3962" s="158">
        <f t="shared" si="683"/>
        <v>3.777962872450074E-2</v>
      </c>
    </row>
    <row r="3963" spans="18:38" ht="14.25" x14ac:dyDescent="0.2">
      <c r="R3963" s="152" t="s">
        <v>86</v>
      </c>
      <c r="S3963" s="152" t="str">
        <f t="shared" si="672"/>
        <v>Feb 2012</v>
      </c>
      <c r="T3963" s="152" t="s">
        <v>28</v>
      </c>
      <c r="U3963" s="165">
        <v>40943</v>
      </c>
      <c r="V3963" s="152">
        <v>345.58693</v>
      </c>
      <c r="W3963" s="152">
        <v>321.14625000000001</v>
      </c>
      <c r="X3963" s="152">
        <v>347.75592</v>
      </c>
      <c r="Y3963" s="154">
        <f t="shared" si="673"/>
        <v>26.609669999999994</v>
      </c>
      <c r="Z3963" s="154">
        <f t="shared" si="674"/>
        <v>2.168990000000008</v>
      </c>
      <c r="AA3963" s="166">
        <f t="shared" si="675"/>
        <v>-24.440679999999986</v>
      </c>
      <c r="AB3963" s="155">
        <f t="shared" si="679"/>
        <v>13.981160666666664</v>
      </c>
      <c r="AC3963" s="155">
        <f t="shared" si="676"/>
        <v>24.440679999999986</v>
      </c>
      <c r="AD3963" s="155">
        <f t="shared" si="680"/>
        <v>12.168861999999999</v>
      </c>
      <c r="AE3963" s="152">
        <f t="shared" si="677"/>
        <v>0</v>
      </c>
      <c r="AF3963" s="152"/>
      <c r="AG3963" s="156">
        <v>40943</v>
      </c>
      <c r="AH3963" s="159">
        <v>388.21244000000002</v>
      </c>
      <c r="AI3963" s="155">
        <f t="shared" si="681"/>
        <v>320.76023700000007</v>
      </c>
      <c r="AJ3963" s="158">
        <f t="shared" si="678"/>
        <v>6.2956972733794886E-2</v>
      </c>
      <c r="AK3963" s="155">
        <f t="shared" si="682"/>
        <v>3.7342596271082294E-2</v>
      </c>
      <c r="AL3963" s="158">
        <f t="shared" si="683"/>
        <v>3.7937563938138616E-2</v>
      </c>
    </row>
    <row r="3964" spans="18:38" ht="14.25" x14ac:dyDescent="0.2">
      <c r="R3964" s="152" t="s">
        <v>86</v>
      </c>
      <c r="S3964" s="152" t="str">
        <f t="shared" si="672"/>
        <v>Feb 2012</v>
      </c>
      <c r="T3964" s="152" t="s">
        <v>28</v>
      </c>
      <c r="U3964" s="165">
        <v>40944</v>
      </c>
      <c r="V3964" s="152">
        <v>341.13225999999997</v>
      </c>
      <c r="W3964" s="152">
        <v>329.76501000000002</v>
      </c>
      <c r="X3964" s="152">
        <v>345.16597000000002</v>
      </c>
      <c r="Y3964" s="154">
        <f t="shared" si="673"/>
        <v>15.400959999999998</v>
      </c>
      <c r="Z3964" s="154">
        <f t="shared" si="674"/>
        <v>4.0337100000000419</v>
      </c>
      <c r="AA3964" s="166">
        <f t="shared" si="675"/>
        <v>-11.367249999999956</v>
      </c>
      <c r="AB3964" s="155">
        <f t="shared" si="679"/>
        <v>13.821738333333332</v>
      </c>
      <c r="AC3964" s="155">
        <f t="shared" si="676"/>
        <v>11.367249999999956</v>
      </c>
      <c r="AD3964" s="155">
        <f t="shared" si="680"/>
        <v>11.877125666666664</v>
      </c>
      <c r="AE3964" s="152">
        <f t="shared" si="677"/>
        <v>0</v>
      </c>
      <c r="AF3964" s="152"/>
      <c r="AG3964" s="156">
        <v>40944</v>
      </c>
      <c r="AH3964" s="159">
        <v>368.30901999999998</v>
      </c>
      <c r="AI3964" s="155">
        <f t="shared" si="681"/>
        <v>323.11787766666674</v>
      </c>
      <c r="AJ3964" s="158">
        <f t="shared" si="678"/>
        <v>3.0863349477566301E-2</v>
      </c>
      <c r="AK3964" s="155">
        <f t="shared" si="682"/>
        <v>3.6117711311917752E-2</v>
      </c>
      <c r="AL3964" s="158">
        <f t="shared" si="683"/>
        <v>3.6757872242894854E-2</v>
      </c>
    </row>
    <row r="3965" spans="18:38" ht="14.25" x14ac:dyDescent="0.2">
      <c r="R3965" s="152" t="s">
        <v>86</v>
      </c>
      <c r="S3965" s="152" t="str">
        <f t="shared" ref="S3965:S4028" si="684">TEXT(U3965,"mmm yyyy")</f>
        <v>Feb 2012</v>
      </c>
      <c r="T3965" s="152" t="s">
        <v>28</v>
      </c>
      <c r="U3965" s="165">
        <v>40945</v>
      </c>
      <c r="V3965" s="152">
        <v>345.14330000000001</v>
      </c>
      <c r="W3965" s="152">
        <v>332.28849000000002</v>
      </c>
      <c r="X3965" s="152">
        <v>351.88285999999999</v>
      </c>
      <c r="Y3965" s="154">
        <f t="shared" si="673"/>
        <v>19.594369999999969</v>
      </c>
      <c r="Z3965" s="154">
        <f t="shared" si="674"/>
        <v>6.7395599999999831</v>
      </c>
      <c r="AA3965" s="166">
        <f t="shared" si="675"/>
        <v>-12.854809999999986</v>
      </c>
      <c r="AB3965" s="155">
        <f t="shared" si="679"/>
        <v>14.125424999999998</v>
      </c>
      <c r="AC3965" s="155">
        <f t="shared" si="676"/>
        <v>12.854809999999986</v>
      </c>
      <c r="AD3965" s="155">
        <f t="shared" si="680"/>
        <v>11.982165999999998</v>
      </c>
      <c r="AE3965" s="152">
        <f t="shared" si="677"/>
        <v>0</v>
      </c>
      <c r="AF3965" s="152"/>
      <c r="AG3965" s="156">
        <v>40945</v>
      </c>
      <c r="AH3965" s="159">
        <v>373.32533999999998</v>
      </c>
      <c r="AI3965" s="155">
        <f t="shared" si="681"/>
        <v>326.57945933333338</v>
      </c>
      <c r="AJ3965" s="158">
        <f t="shared" si="678"/>
        <v>3.4433264026492244E-2</v>
      </c>
      <c r="AK3965" s="155">
        <f t="shared" si="682"/>
        <v>3.6065190408832652E-2</v>
      </c>
      <c r="AL3965" s="158">
        <f t="shared" si="683"/>
        <v>3.6689894779236655E-2</v>
      </c>
    </row>
    <row r="3966" spans="18:38" ht="14.25" x14ac:dyDescent="0.2">
      <c r="R3966" s="152" t="s">
        <v>86</v>
      </c>
      <c r="S3966" s="152" t="str">
        <f t="shared" si="684"/>
        <v>Feb 2012</v>
      </c>
      <c r="T3966" s="152" t="s">
        <v>28</v>
      </c>
      <c r="U3966" s="165">
        <v>40946</v>
      </c>
      <c r="V3966" s="152">
        <v>352.90433999999999</v>
      </c>
      <c r="W3966" s="152">
        <v>332.16588000000002</v>
      </c>
      <c r="X3966" s="152">
        <v>352.90832999999998</v>
      </c>
      <c r="Y3966" s="154">
        <f t="shared" si="673"/>
        <v>20.742449999999963</v>
      </c>
      <c r="Z3966" s="154">
        <f t="shared" si="674"/>
        <v>3.9899999999875035E-3</v>
      </c>
      <c r="AA3966" s="166">
        <f t="shared" si="675"/>
        <v>-20.738459999999975</v>
      </c>
      <c r="AB3966" s="155">
        <f t="shared" si="679"/>
        <v>14.433744999999996</v>
      </c>
      <c r="AC3966" s="155">
        <f t="shared" si="676"/>
        <v>20.738459999999975</v>
      </c>
      <c r="AD3966" s="155">
        <f t="shared" si="680"/>
        <v>12.30205333333333</v>
      </c>
      <c r="AE3966" s="152">
        <f t="shared" si="677"/>
        <v>0</v>
      </c>
      <c r="AF3966" s="152"/>
      <c r="AG3966" s="156">
        <v>40946</v>
      </c>
      <c r="AH3966" s="159">
        <v>388.58192000000003</v>
      </c>
      <c r="AI3966" s="155">
        <f t="shared" si="681"/>
        <v>330.56727533333338</v>
      </c>
      <c r="AJ3966" s="158">
        <f t="shared" si="678"/>
        <v>5.3369595785619603E-2</v>
      </c>
      <c r="AK3966" s="155">
        <f t="shared" si="682"/>
        <v>3.6463257798304387E-2</v>
      </c>
      <c r="AL3966" s="158">
        <f t="shared" si="683"/>
        <v>3.7214976349151122E-2</v>
      </c>
    </row>
    <row r="3967" spans="18:38" ht="14.25" x14ac:dyDescent="0.2">
      <c r="R3967" s="152" t="s">
        <v>86</v>
      </c>
      <c r="S3967" s="152" t="str">
        <f t="shared" si="684"/>
        <v>Feb 2012</v>
      </c>
      <c r="T3967" s="152" t="s">
        <v>28</v>
      </c>
      <c r="U3967" s="165">
        <v>40947</v>
      </c>
      <c r="V3967" s="152">
        <v>347.16604000000001</v>
      </c>
      <c r="W3967" s="152">
        <v>329.32064000000003</v>
      </c>
      <c r="X3967" s="152">
        <v>348.87056999999999</v>
      </c>
      <c r="Y3967" s="154">
        <f t="shared" si="673"/>
        <v>19.549929999999961</v>
      </c>
      <c r="Z3967" s="154">
        <f t="shared" si="674"/>
        <v>1.704529999999977</v>
      </c>
      <c r="AA3967" s="166">
        <f t="shared" si="675"/>
        <v>-17.845399999999984</v>
      </c>
      <c r="AB3967" s="155">
        <f t="shared" si="679"/>
        <v>14.75686533333333</v>
      </c>
      <c r="AC3967" s="155">
        <f t="shared" si="676"/>
        <v>17.845399999999984</v>
      </c>
      <c r="AD3967" s="155">
        <f t="shared" si="680"/>
        <v>12.595471666666663</v>
      </c>
      <c r="AE3967" s="152">
        <f t="shared" si="677"/>
        <v>0</v>
      </c>
      <c r="AF3967" s="152"/>
      <c r="AG3967" s="156">
        <v>40947</v>
      </c>
      <c r="AH3967" s="159">
        <v>408.21323999999998</v>
      </c>
      <c r="AI3967" s="155">
        <f t="shared" si="681"/>
        <v>334.53681466666671</v>
      </c>
      <c r="AJ3967" s="158">
        <f t="shared" si="678"/>
        <v>4.3715877515388732E-2</v>
      </c>
      <c r="AK3967" s="155">
        <f t="shared" si="682"/>
        <v>3.6877907461482978E-2</v>
      </c>
      <c r="AL3967" s="158">
        <f t="shared" si="683"/>
        <v>3.7650480050205597E-2</v>
      </c>
    </row>
    <row r="3968" spans="18:38" ht="14.25" x14ac:dyDescent="0.2">
      <c r="R3968" s="152" t="s">
        <v>86</v>
      </c>
      <c r="S3968" s="152" t="str">
        <f t="shared" si="684"/>
        <v>Feb 2012</v>
      </c>
      <c r="T3968" s="152" t="s">
        <v>28</v>
      </c>
      <c r="U3968" s="165">
        <v>40948</v>
      </c>
      <c r="V3968" s="152">
        <v>350.05408999999997</v>
      </c>
      <c r="W3968" s="152">
        <v>326.34939000000003</v>
      </c>
      <c r="X3968" s="152">
        <v>350.42543000000001</v>
      </c>
      <c r="Y3968" s="154">
        <f t="shared" si="673"/>
        <v>24.076039999999978</v>
      </c>
      <c r="Z3968" s="154">
        <f t="shared" si="674"/>
        <v>0.37134000000003198</v>
      </c>
      <c r="AA3968" s="166">
        <f t="shared" si="675"/>
        <v>-23.704699999999946</v>
      </c>
      <c r="AB3968" s="155">
        <f t="shared" si="679"/>
        <v>15.01275233333333</v>
      </c>
      <c r="AC3968" s="155">
        <f t="shared" si="676"/>
        <v>23.704699999999946</v>
      </c>
      <c r="AD3968" s="155">
        <f t="shared" si="680"/>
        <v>13.193644333333328</v>
      </c>
      <c r="AE3968" s="152">
        <f t="shared" si="677"/>
        <v>0</v>
      </c>
      <c r="AF3968" s="152"/>
      <c r="AG3968" s="156">
        <v>40948</v>
      </c>
      <c r="AH3968" s="159">
        <v>394.94325999999995</v>
      </c>
      <c r="AI3968" s="155">
        <f t="shared" si="681"/>
        <v>338.17834700000003</v>
      </c>
      <c r="AJ3968" s="158">
        <f t="shared" si="678"/>
        <v>6.0020520416021149E-2</v>
      </c>
      <c r="AK3968" s="155">
        <f t="shared" si="682"/>
        <v>3.8206607502383721E-2</v>
      </c>
      <c r="AL3968" s="158">
        <f t="shared" si="683"/>
        <v>3.9013864874480941E-2</v>
      </c>
    </row>
    <row r="3969" spans="18:38" ht="14.25" x14ac:dyDescent="0.2">
      <c r="R3969" s="152" t="s">
        <v>86</v>
      </c>
      <c r="S3969" s="152" t="str">
        <f t="shared" si="684"/>
        <v>Feb 2012</v>
      </c>
      <c r="T3969" s="152" t="s">
        <v>28</v>
      </c>
      <c r="U3969" s="165">
        <v>40949</v>
      </c>
      <c r="V3969" s="152">
        <v>348.60489999999999</v>
      </c>
      <c r="W3969" s="152">
        <v>332.80997000000002</v>
      </c>
      <c r="X3969" s="152">
        <v>349.04624000000001</v>
      </c>
      <c r="Y3969" s="154">
        <f t="shared" si="673"/>
        <v>16.23626999999999</v>
      </c>
      <c r="Z3969" s="154">
        <f t="shared" si="674"/>
        <v>0.44134000000002516</v>
      </c>
      <c r="AA3969" s="166">
        <f t="shared" si="675"/>
        <v>-15.794929999999965</v>
      </c>
      <c r="AB3969" s="155">
        <f t="shared" si="679"/>
        <v>15.294105333333329</v>
      </c>
      <c r="AC3969" s="155">
        <f t="shared" si="676"/>
        <v>15.794929999999965</v>
      </c>
      <c r="AD3969" s="155">
        <f t="shared" si="680"/>
        <v>13.541569999999995</v>
      </c>
      <c r="AE3969" s="152">
        <f t="shared" si="677"/>
        <v>0</v>
      </c>
      <c r="AF3969" s="152"/>
      <c r="AG3969" s="156">
        <v>40949</v>
      </c>
      <c r="AH3969" s="159">
        <v>385.31378999999998</v>
      </c>
      <c r="AI3969" s="155">
        <f t="shared" si="681"/>
        <v>341.90057833333333</v>
      </c>
      <c r="AJ3969" s="158">
        <f t="shared" si="678"/>
        <v>4.0992381819503439E-2</v>
      </c>
      <c r="AK3969" s="155">
        <f t="shared" si="682"/>
        <v>3.8920456533096656E-2</v>
      </c>
      <c r="AL3969" s="158">
        <f t="shared" si="683"/>
        <v>3.9606747862233053E-2</v>
      </c>
    </row>
    <row r="3970" spans="18:38" ht="14.25" x14ac:dyDescent="0.2">
      <c r="R3970" s="152" t="s">
        <v>86</v>
      </c>
      <c r="S3970" s="152" t="str">
        <f t="shared" si="684"/>
        <v>Feb 2012</v>
      </c>
      <c r="T3970" s="152" t="s">
        <v>28</v>
      </c>
      <c r="U3970" s="165">
        <v>40950</v>
      </c>
      <c r="V3970" s="152">
        <v>347.89915000000002</v>
      </c>
      <c r="W3970" s="152">
        <v>327.29491000000002</v>
      </c>
      <c r="X3970" s="152">
        <v>353.37283000000002</v>
      </c>
      <c r="Y3970" s="154">
        <f t="shared" ref="Y3970:Y4033" si="685">X3970-W3970</f>
        <v>26.077920000000006</v>
      </c>
      <c r="Z3970" s="154">
        <f t="shared" ref="Z3970:Z4033" si="686">X3970-V3970</f>
        <v>5.4736800000000017</v>
      </c>
      <c r="AA3970" s="166">
        <f t="shared" ref="AA3970:AA4033" si="687">W3970-V3970</f>
        <v>-20.604240000000004</v>
      </c>
      <c r="AB3970" s="155">
        <f t="shared" si="679"/>
        <v>15.695154999999996</v>
      </c>
      <c r="AC3970" s="155">
        <f t="shared" ref="AC3970:AC4033" si="688">IF((V3970-W3970)&lt;0,0,V3970-W3970)</f>
        <v>20.604240000000004</v>
      </c>
      <c r="AD3970" s="155">
        <f t="shared" si="680"/>
        <v>13.999139333333327</v>
      </c>
      <c r="AE3970" s="152">
        <f t="shared" ref="AE3970:AE4033" si="689">IF(AC3970&gt;=25,1,0)</f>
        <v>0</v>
      </c>
      <c r="AF3970" s="152"/>
      <c r="AG3970" s="156">
        <v>40950</v>
      </c>
      <c r="AH3970" s="159">
        <v>360.56594000000001</v>
      </c>
      <c r="AI3970" s="155">
        <f t="shared" si="681"/>
        <v>344.33057866666672</v>
      </c>
      <c r="AJ3970" s="158">
        <f t="shared" ref="AJ3970:AJ4033" si="690">AC3970/AH3970</f>
        <v>5.7144166196063897E-2</v>
      </c>
      <c r="AK3970" s="155">
        <f t="shared" si="682"/>
        <v>4.0028370113369585E-2</v>
      </c>
      <c r="AL3970" s="158">
        <f t="shared" si="683"/>
        <v>4.0656102596352203E-2</v>
      </c>
    </row>
    <row r="3971" spans="18:38" ht="14.25" x14ac:dyDescent="0.2">
      <c r="R3971" s="152" t="s">
        <v>86</v>
      </c>
      <c r="S3971" s="152" t="str">
        <f t="shared" si="684"/>
        <v>Feb 2012</v>
      </c>
      <c r="T3971" s="152" t="s">
        <v>28</v>
      </c>
      <c r="U3971" s="165">
        <v>40951</v>
      </c>
      <c r="V3971" s="152">
        <v>355.63805000000002</v>
      </c>
      <c r="W3971" s="152">
        <v>346.14188000000001</v>
      </c>
      <c r="X3971" s="152">
        <v>361.99950999999999</v>
      </c>
      <c r="Y3971" s="154">
        <f t="shared" si="685"/>
        <v>15.857629999999972</v>
      </c>
      <c r="Z3971" s="154">
        <f t="shared" si="686"/>
        <v>6.3614599999999655</v>
      </c>
      <c r="AA3971" s="166">
        <f t="shared" si="687"/>
        <v>-9.4961700000000064</v>
      </c>
      <c r="AB3971" s="155">
        <f t="shared" si="679"/>
        <v>15.862744666666662</v>
      </c>
      <c r="AC3971" s="155">
        <f t="shared" si="688"/>
        <v>9.4961700000000064</v>
      </c>
      <c r="AD3971" s="155">
        <f t="shared" si="680"/>
        <v>14.05826066666666</v>
      </c>
      <c r="AE3971" s="152">
        <f t="shared" si="689"/>
        <v>0</v>
      </c>
      <c r="AF3971" s="152"/>
      <c r="AG3971" s="156">
        <v>40951</v>
      </c>
      <c r="AH3971" s="159">
        <v>343.49853999999999</v>
      </c>
      <c r="AI3971" s="155">
        <f t="shared" si="681"/>
        <v>344.92534933333337</v>
      </c>
      <c r="AJ3971" s="158">
        <f t="shared" si="690"/>
        <v>2.7645445014118565E-2</v>
      </c>
      <c r="AK3971" s="155">
        <f t="shared" si="682"/>
        <v>4.0159424691156097E-2</v>
      </c>
      <c r="AL3971" s="158">
        <f t="shared" si="683"/>
        <v>4.0757400677677823E-2</v>
      </c>
    </row>
    <row r="3972" spans="18:38" ht="14.25" x14ac:dyDescent="0.2">
      <c r="R3972" s="152" t="s">
        <v>86</v>
      </c>
      <c r="S3972" s="152" t="str">
        <f t="shared" si="684"/>
        <v>Feb 2012</v>
      </c>
      <c r="T3972" s="152" t="s">
        <v>28</v>
      </c>
      <c r="U3972" s="165">
        <v>40952</v>
      </c>
      <c r="V3972" s="152">
        <v>351.64434</v>
      </c>
      <c r="W3972" s="152">
        <v>338.9785</v>
      </c>
      <c r="X3972" s="152">
        <v>356.87146000000001</v>
      </c>
      <c r="Y3972" s="154">
        <f t="shared" si="685"/>
        <v>17.892960000000016</v>
      </c>
      <c r="Z3972" s="154">
        <f t="shared" si="686"/>
        <v>5.2271200000000135</v>
      </c>
      <c r="AA3972" s="166">
        <f t="shared" si="687"/>
        <v>-12.665840000000003</v>
      </c>
      <c r="AB3972" s="155">
        <f t="shared" si="679"/>
        <v>16.080494333333331</v>
      </c>
      <c r="AC3972" s="155">
        <f t="shared" si="688"/>
        <v>12.665840000000003</v>
      </c>
      <c r="AD3972" s="155">
        <f t="shared" si="680"/>
        <v>14.101155999999994</v>
      </c>
      <c r="AE3972" s="152">
        <f t="shared" si="689"/>
        <v>0</v>
      </c>
      <c r="AF3972" s="152"/>
      <c r="AG3972" s="156">
        <v>40952</v>
      </c>
      <c r="AH3972" s="159">
        <v>342.44286</v>
      </c>
      <c r="AI3972" s="155">
        <f t="shared" si="681"/>
        <v>345.43146433333339</v>
      </c>
      <c r="AJ3972" s="158">
        <f t="shared" si="690"/>
        <v>3.6986725318203462E-2</v>
      </c>
      <c r="AK3972" s="155">
        <f t="shared" si="682"/>
        <v>4.0233298187563465E-2</v>
      </c>
      <c r="AL3972" s="158">
        <f t="shared" si="683"/>
        <v>4.0821863252134737E-2</v>
      </c>
    </row>
    <row r="3973" spans="18:38" ht="14.25" x14ac:dyDescent="0.2">
      <c r="R3973" s="152" t="s">
        <v>86</v>
      </c>
      <c r="S3973" s="152" t="str">
        <f t="shared" si="684"/>
        <v>Feb 2012</v>
      </c>
      <c r="T3973" s="152" t="s">
        <v>28</v>
      </c>
      <c r="U3973" s="165">
        <v>40953</v>
      </c>
      <c r="V3973" s="152">
        <v>358.15946000000002</v>
      </c>
      <c r="W3973" s="152">
        <v>339.99153999999999</v>
      </c>
      <c r="X3973" s="152">
        <v>358.33287000000001</v>
      </c>
      <c r="Y3973" s="154">
        <f t="shared" si="685"/>
        <v>18.341330000000028</v>
      </c>
      <c r="Z3973" s="154">
        <f t="shared" si="686"/>
        <v>0.17340999999998985</v>
      </c>
      <c r="AA3973" s="166">
        <f t="shared" si="687"/>
        <v>-18.167920000000038</v>
      </c>
      <c r="AB3973" s="155">
        <f t="shared" si="679"/>
        <v>16.051528999999999</v>
      </c>
      <c r="AC3973" s="155">
        <f t="shared" si="688"/>
        <v>18.167920000000038</v>
      </c>
      <c r="AD3973" s="155">
        <f t="shared" si="680"/>
        <v>14.124574999999995</v>
      </c>
      <c r="AE3973" s="152">
        <f t="shared" si="689"/>
        <v>0</v>
      </c>
      <c r="AF3973" s="152"/>
      <c r="AG3973" s="156">
        <v>40953</v>
      </c>
      <c r="AH3973" s="159">
        <v>332.03357</v>
      </c>
      <c r="AI3973" s="155">
        <f t="shared" si="681"/>
        <v>345.48525533333333</v>
      </c>
      <c r="AJ3973" s="158">
        <f t="shared" si="690"/>
        <v>5.4717117910698117E-2</v>
      </c>
      <c r="AK3973" s="155">
        <f t="shared" si="682"/>
        <v>4.0295266958901371E-2</v>
      </c>
      <c r="AL3973" s="158">
        <f t="shared" si="683"/>
        <v>4.0883293228743525E-2</v>
      </c>
    </row>
    <row r="3974" spans="18:38" ht="14.25" x14ac:dyDescent="0.2">
      <c r="R3974" s="152" t="s">
        <v>86</v>
      </c>
      <c r="S3974" s="152" t="str">
        <f t="shared" si="684"/>
        <v>Feb 2012</v>
      </c>
      <c r="T3974" s="152" t="s">
        <v>28</v>
      </c>
      <c r="U3974" s="165">
        <v>40954</v>
      </c>
      <c r="V3974" s="152">
        <v>350.15179000000001</v>
      </c>
      <c r="W3974" s="152">
        <v>339.94263000000001</v>
      </c>
      <c r="X3974" s="152">
        <v>350.91543999999999</v>
      </c>
      <c r="Y3974" s="154">
        <f t="shared" si="685"/>
        <v>10.972809999999981</v>
      </c>
      <c r="Z3974" s="154">
        <f t="shared" si="686"/>
        <v>0.76364999999998417</v>
      </c>
      <c r="AA3974" s="166">
        <f t="shared" si="687"/>
        <v>-10.209159999999997</v>
      </c>
      <c r="AB3974" s="155">
        <f t="shared" si="679"/>
        <v>15.83398233333333</v>
      </c>
      <c r="AC3974" s="155">
        <f t="shared" si="688"/>
        <v>10.209159999999997</v>
      </c>
      <c r="AD3974" s="155">
        <f t="shared" si="680"/>
        <v>13.867727333333329</v>
      </c>
      <c r="AE3974" s="152">
        <f t="shared" si="689"/>
        <v>0</v>
      </c>
      <c r="AF3974" s="152"/>
      <c r="AG3974" s="156">
        <v>40954</v>
      </c>
      <c r="AH3974" s="159">
        <v>319.69871000000001</v>
      </c>
      <c r="AI3974" s="155">
        <f t="shared" si="681"/>
        <v>344.06517566666668</v>
      </c>
      <c r="AJ3974" s="158">
        <f t="shared" si="690"/>
        <v>3.1933691568539632E-2</v>
      </c>
      <c r="AK3974" s="155">
        <f t="shared" si="682"/>
        <v>3.9711500360929186E-2</v>
      </c>
      <c r="AL3974" s="158">
        <f t="shared" si="683"/>
        <v>4.0305524400901599E-2</v>
      </c>
    </row>
    <row r="3975" spans="18:38" ht="14.25" x14ac:dyDescent="0.2">
      <c r="R3975" s="152" t="s">
        <v>86</v>
      </c>
      <c r="S3975" s="152" t="str">
        <f t="shared" si="684"/>
        <v>Feb 2012</v>
      </c>
      <c r="T3975" s="152" t="s">
        <v>28</v>
      </c>
      <c r="U3975" s="165">
        <v>40955</v>
      </c>
      <c r="V3975" s="152">
        <v>347.03512999999998</v>
      </c>
      <c r="W3975" s="152">
        <v>336.44531999999998</v>
      </c>
      <c r="X3975" s="152">
        <v>348.60090000000002</v>
      </c>
      <c r="Y3975" s="154">
        <f t="shared" si="685"/>
        <v>12.155580000000043</v>
      </c>
      <c r="Z3975" s="154">
        <f t="shared" si="686"/>
        <v>1.5657700000000432</v>
      </c>
      <c r="AA3975" s="166">
        <f t="shared" si="687"/>
        <v>-10.58981</v>
      </c>
      <c r="AB3975" s="155">
        <f t="shared" si="679"/>
        <v>15.617089999999997</v>
      </c>
      <c r="AC3975" s="155">
        <f t="shared" si="688"/>
        <v>10.58981</v>
      </c>
      <c r="AD3975" s="155">
        <f t="shared" si="680"/>
        <v>13.608175666666661</v>
      </c>
      <c r="AE3975" s="152">
        <f t="shared" si="689"/>
        <v>0</v>
      </c>
      <c r="AF3975" s="152"/>
      <c r="AG3975" s="156">
        <v>40955</v>
      </c>
      <c r="AH3975" s="159">
        <v>298.10590000000008</v>
      </c>
      <c r="AI3975" s="155">
        <f t="shared" si="681"/>
        <v>342.08088466666669</v>
      </c>
      <c r="AJ3975" s="158">
        <f t="shared" si="690"/>
        <v>3.5523651158866687E-2</v>
      </c>
      <c r="AK3975" s="155">
        <f t="shared" si="682"/>
        <v>3.9182853553473805E-2</v>
      </c>
      <c r="AL3975" s="158">
        <f t="shared" si="683"/>
        <v>3.9780579028631934E-2</v>
      </c>
    </row>
    <row r="3976" spans="18:38" ht="14.25" x14ac:dyDescent="0.2">
      <c r="R3976" s="152" t="s">
        <v>86</v>
      </c>
      <c r="S3976" s="152" t="str">
        <f t="shared" si="684"/>
        <v>Feb 2012</v>
      </c>
      <c r="T3976" s="152" t="s">
        <v>28</v>
      </c>
      <c r="U3976" s="165">
        <v>40956</v>
      </c>
      <c r="V3976" s="152">
        <v>349.43601000000001</v>
      </c>
      <c r="W3976" s="152">
        <v>334.56024000000002</v>
      </c>
      <c r="X3976" s="152">
        <v>349.77888000000002</v>
      </c>
      <c r="Y3976" s="154">
        <f t="shared" si="685"/>
        <v>15.218639999999994</v>
      </c>
      <c r="Z3976" s="154">
        <f t="shared" si="686"/>
        <v>0.34287000000000489</v>
      </c>
      <c r="AA3976" s="166">
        <f t="shared" si="687"/>
        <v>-14.875769999999989</v>
      </c>
      <c r="AB3976" s="155">
        <f t="shared" si="679"/>
        <v>15.598900333333329</v>
      </c>
      <c r="AC3976" s="155">
        <f t="shared" si="688"/>
        <v>14.875769999999989</v>
      </c>
      <c r="AD3976" s="155">
        <f t="shared" si="680"/>
        <v>13.585371333333326</v>
      </c>
      <c r="AE3976" s="152">
        <f t="shared" si="689"/>
        <v>0</v>
      </c>
      <c r="AF3976" s="152"/>
      <c r="AG3976" s="156">
        <v>40956</v>
      </c>
      <c r="AH3976" s="159">
        <v>283.79948999999999</v>
      </c>
      <c r="AI3976" s="155">
        <f t="shared" si="681"/>
        <v>340.81192133333332</v>
      </c>
      <c r="AJ3976" s="158">
        <f t="shared" si="690"/>
        <v>5.2416478972530885E-2</v>
      </c>
      <c r="AK3976" s="155">
        <f t="shared" si="682"/>
        <v>3.9318655197572015E-2</v>
      </c>
      <c r="AL3976" s="158">
        <f t="shared" si="683"/>
        <v>3.9861784412306589E-2</v>
      </c>
    </row>
    <row r="3977" spans="18:38" ht="14.25" x14ac:dyDescent="0.2">
      <c r="R3977" s="152" t="s">
        <v>86</v>
      </c>
      <c r="S3977" s="152" t="str">
        <f t="shared" si="684"/>
        <v>Feb 2012</v>
      </c>
      <c r="T3977" s="152" t="s">
        <v>28</v>
      </c>
      <c r="U3977" s="165">
        <v>40957</v>
      </c>
      <c r="V3977" s="152">
        <v>348.8578</v>
      </c>
      <c r="W3977" s="152">
        <v>341.51711999999998</v>
      </c>
      <c r="X3977" s="152">
        <v>349.15383000000003</v>
      </c>
      <c r="Y3977" s="154">
        <f t="shared" si="685"/>
        <v>7.6367100000000505</v>
      </c>
      <c r="Z3977" s="154">
        <f t="shared" si="686"/>
        <v>0.29603000000003021</v>
      </c>
      <c r="AA3977" s="166">
        <f t="shared" si="687"/>
        <v>-7.3406800000000203</v>
      </c>
      <c r="AB3977" s="155">
        <f t="shared" si="679"/>
        <v>15.448917333333332</v>
      </c>
      <c r="AC3977" s="155">
        <f t="shared" si="688"/>
        <v>7.3406800000000203</v>
      </c>
      <c r="AD3977" s="155">
        <f t="shared" si="680"/>
        <v>13.529446666666662</v>
      </c>
      <c r="AE3977" s="152">
        <f t="shared" si="689"/>
        <v>0</v>
      </c>
      <c r="AF3977" s="152"/>
      <c r="AG3977" s="156">
        <v>40957</v>
      </c>
      <c r="AH3977" s="159">
        <v>288.45010000000002</v>
      </c>
      <c r="AI3977" s="155">
        <f t="shared" si="681"/>
        <v>340.43427166666669</v>
      </c>
      <c r="AJ3977" s="158">
        <f t="shared" si="690"/>
        <v>2.5448699792442506E-2</v>
      </c>
      <c r="AK3977" s="155">
        <f t="shared" si="682"/>
        <v>3.9164161779014238E-2</v>
      </c>
      <c r="AL3977" s="158">
        <f t="shared" si="683"/>
        <v>3.9741729293089223E-2</v>
      </c>
    </row>
    <row r="3978" spans="18:38" ht="14.25" x14ac:dyDescent="0.2">
      <c r="R3978" s="152" t="s">
        <v>86</v>
      </c>
      <c r="S3978" s="152" t="str">
        <f t="shared" si="684"/>
        <v>Feb 2012</v>
      </c>
      <c r="T3978" s="152" t="s">
        <v>28</v>
      </c>
      <c r="U3978" s="165">
        <v>40958</v>
      </c>
      <c r="V3978" s="152">
        <v>346.26988999999998</v>
      </c>
      <c r="W3978" s="152">
        <v>335.47005999999999</v>
      </c>
      <c r="X3978" s="152">
        <v>346.02870000000001</v>
      </c>
      <c r="Y3978" s="154">
        <f t="shared" si="685"/>
        <v>10.558640000000025</v>
      </c>
      <c r="Z3978" s="154">
        <f t="shared" si="686"/>
        <v>-0.24118999999996049</v>
      </c>
      <c r="AA3978" s="166">
        <f t="shared" si="687"/>
        <v>-10.799829999999986</v>
      </c>
      <c r="AB3978" s="155">
        <f t="shared" si="679"/>
        <v>15.141654999999998</v>
      </c>
      <c r="AC3978" s="155">
        <f t="shared" si="688"/>
        <v>10.799829999999986</v>
      </c>
      <c r="AD3978" s="155">
        <f t="shared" si="680"/>
        <v>13.26874666666666</v>
      </c>
      <c r="AE3978" s="152">
        <f t="shared" si="689"/>
        <v>0</v>
      </c>
      <c r="AF3978" s="152"/>
      <c r="AG3978" s="156">
        <v>40958</v>
      </c>
      <c r="AH3978" s="159">
        <v>300.92608999999999</v>
      </c>
      <c r="AI3978" s="155">
        <f t="shared" si="681"/>
        <v>340.52468266666671</v>
      </c>
      <c r="AJ3978" s="158">
        <f t="shared" si="690"/>
        <v>3.5888646278559581E-2</v>
      </c>
      <c r="AK3978" s="155">
        <f t="shared" si="682"/>
        <v>3.8279076099538241E-2</v>
      </c>
      <c r="AL3978" s="158">
        <f t="shared" si="683"/>
        <v>3.8965594396148925E-2</v>
      </c>
    </row>
    <row r="3979" spans="18:38" ht="14.25" x14ac:dyDescent="0.2">
      <c r="R3979" s="152" t="s">
        <v>86</v>
      </c>
      <c r="S3979" s="152" t="str">
        <f t="shared" si="684"/>
        <v>Feb 2012</v>
      </c>
      <c r="T3979" s="152" t="s">
        <v>28</v>
      </c>
      <c r="U3979" s="165">
        <v>40959</v>
      </c>
      <c r="V3979" s="152">
        <v>343.73723000000001</v>
      </c>
      <c r="W3979" s="152">
        <v>326.74426</v>
      </c>
      <c r="X3979" s="152">
        <v>345.22737999999998</v>
      </c>
      <c r="Y3979" s="154">
        <f t="shared" si="685"/>
        <v>18.483119999999985</v>
      </c>
      <c r="Z3979" s="154">
        <f t="shared" si="686"/>
        <v>1.4901499999999714</v>
      </c>
      <c r="AA3979" s="166">
        <f t="shared" si="687"/>
        <v>-16.992970000000014</v>
      </c>
      <c r="AB3979" s="155">
        <f t="shared" si="679"/>
        <v>15.442631666666665</v>
      </c>
      <c r="AC3979" s="155">
        <f t="shared" si="688"/>
        <v>16.992970000000014</v>
      </c>
      <c r="AD3979" s="155">
        <f t="shared" si="680"/>
        <v>13.613712666666659</v>
      </c>
      <c r="AE3979" s="152">
        <f t="shared" si="689"/>
        <v>0</v>
      </c>
      <c r="AF3979" s="152"/>
      <c r="AG3979" s="156">
        <v>40959</v>
      </c>
      <c r="AH3979" s="159">
        <v>327.70096999999998</v>
      </c>
      <c r="AI3979" s="155">
        <f t="shared" si="681"/>
        <v>342.66674233333339</v>
      </c>
      <c r="AJ3979" s="158">
        <f t="shared" si="690"/>
        <v>5.1855110468547023E-2</v>
      </c>
      <c r="AK3979" s="155">
        <f t="shared" si="682"/>
        <v>3.9166906297592979E-2</v>
      </c>
      <c r="AL3979" s="158">
        <f t="shared" si="683"/>
        <v>3.9728724690252397E-2</v>
      </c>
    </row>
    <row r="3980" spans="18:38" ht="14.25" x14ac:dyDescent="0.2">
      <c r="R3980" s="152" t="s">
        <v>86</v>
      </c>
      <c r="S3980" s="152" t="str">
        <f t="shared" si="684"/>
        <v>Feb 2012</v>
      </c>
      <c r="T3980" s="152" t="s">
        <v>28</v>
      </c>
      <c r="U3980" s="165">
        <v>40960</v>
      </c>
      <c r="V3980" s="152">
        <v>346.21498000000003</v>
      </c>
      <c r="W3980" s="152">
        <v>336.04127999999997</v>
      </c>
      <c r="X3980" s="152">
        <v>347.64962000000003</v>
      </c>
      <c r="Y3980" s="154">
        <f t="shared" si="685"/>
        <v>11.608340000000055</v>
      </c>
      <c r="Z3980" s="154">
        <f t="shared" si="686"/>
        <v>1.4346400000000017</v>
      </c>
      <c r="AA3980" s="166">
        <f t="shared" si="687"/>
        <v>-10.173700000000053</v>
      </c>
      <c r="AB3980" s="155">
        <f t="shared" si="679"/>
        <v>15.486324666666667</v>
      </c>
      <c r="AC3980" s="155">
        <f t="shared" si="688"/>
        <v>10.173700000000053</v>
      </c>
      <c r="AD3980" s="155">
        <f t="shared" si="680"/>
        <v>13.630656666666662</v>
      </c>
      <c r="AE3980" s="152">
        <f t="shared" si="689"/>
        <v>0</v>
      </c>
      <c r="AF3980" s="152"/>
      <c r="AG3980" s="156">
        <v>40960</v>
      </c>
      <c r="AH3980" s="159">
        <v>284.23962999999998</v>
      </c>
      <c r="AI3980" s="155">
        <f t="shared" si="681"/>
        <v>342.65631633333334</v>
      </c>
      <c r="AJ3980" s="158">
        <f t="shared" si="690"/>
        <v>3.5792686614459966E-2</v>
      </c>
      <c r="AK3980" s="155">
        <f t="shared" si="682"/>
        <v>3.9227763889874999E-2</v>
      </c>
      <c r="AL3980" s="158">
        <f t="shared" si="683"/>
        <v>3.9779382480160871E-2</v>
      </c>
    </row>
    <row r="3981" spans="18:38" ht="14.25" x14ac:dyDescent="0.2">
      <c r="R3981" s="152" t="s">
        <v>86</v>
      </c>
      <c r="S3981" s="152" t="str">
        <f t="shared" si="684"/>
        <v>Feb 2012</v>
      </c>
      <c r="T3981" s="152" t="s">
        <v>28</v>
      </c>
      <c r="U3981" s="165">
        <v>40961</v>
      </c>
      <c r="V3981" s="152">
        <v>348.64174000000003</v>
      </c>
      <c r="W3981" s="152">
        <v>334.56808999999998</v>
      </c>
      <c r="X3981" s="152">
        <v>348.60230999999999</v>
      </c>
      <c r="Y3981" s="154">
        <f t="shared" si="685"/>
        <v>14.034220000000005</v>
      </c>
      <c r="Z3981" s="154">
        <f t="shared" si="686"/>
        <v>-3.943000000003849E-2</v>
      </c>
      <c r="AA3981" s="166">
        <f t="shared" si="687"/>
        <v>-14.073650000000043</v>
      </c>
      <c r="AB3981" s="155">
        <f t="shared" si="679"/>
        <v>15.729034333333335</v>
      </c>
      <c r="AC3981" s="155">
        <f t="shared" si="688"/>
        <v>14.073650000000043</v>
      </c>
      <c r="AD3981" s="155">
        <f t="shared" si="680"/>
        <v>13.863350999999998</v>
      </c>
      <c r="AE3981" s="152">
        <f t="shared" si="689"/>
        <v>0</v>
      </c>
      <c r="AF3981" s="152"/>
      <c r="AG3981" s="156">
        <v>40961</v>
      </c>
      <c r="AH3981" s="159">
        <v>278.89438999999999</v>
      </c>
      <c r="AI3981" s="155">
        <f t="shared" si="681"/>
        <v>341.44702099999995</v>
      </c>
      <c r="AJ3981" s="158">
        <f t="shared" si="690"/>
        <v>5.0462291478864253E-2</v>
      </c>
      <c r="AK3981" s="155">
        <f t="shared" si="682"/>
        <v>4.0159689892249981E-2</v>
      </c>
      <c r="AL3981" s="158">
        <f t="shared" si="683"/>
        <v>4.0601762930595316E-2</v>
      </c>
    </row>
    <row r="3982" spans="18:38" ht="14.25" x14ac:dyDescent="0.2">
      <c r="R3982" s="152" t="s">
        <v>86</v>
      </c>
      <c r="S3982" s="152" t="str">
        <f t="shared" si="684"/>
        <v>Feb 2012</v>
      </c>
      <c r="T3982" s="152" t="s">
        <v>28</v>
      </c>
      <c r="U3982" s="165">
        <v>40962</v>
      </c>
      <c r="V3982" s="152">
        <v>346.97392000000002</v>
      </c>
      <c r="W3982" s="152">
        <v>339.03273000000002</v>
      </c>
      <c r="X3982" s="152">
        <v>347.59276</v>
      </c>
      <c r="Y3982" s="154">
        <f t="shared" si="685"/>
        <v>8.5600299999999834</v>
      </c>
      <c r="Z3982" s="154">
        <f t="shared" si="686"/>
        <v>0.61883999999997741</v>
      </c>
      <c r="AA3982" s="166">
        <f t="shared" si="687"/>
        <v>-7.941190000000006</v>
      </c>
      <c r="AB3982" s="155">
        <f t="shared" si="679"/>
        <v>15.526020999999998</v>
      </c>
      <c r="AC3982" s="155">
        <f t="shared" si="688"/>
        <v>7.941190000000006</v>
      </c>
      <c r="AD3982" s="155">
        <f t="shared" si="680"/>
        <v>13.696622999999997</v>
      </c>
      <c r="AE3982" s="152">
        <f t="shared" si="689"/>
        <v>0</v>
      </c>
      <c r="AF3982" s="152"/>
      <c r="AG3982" s="156">
        <v>40962</v>
      </c>
      <c r="AH3982" s="159">
        <v>253.14153999999999</v>
      </c>
      <c r="AI3982" s="155">
        <f t="shared" si="681"/>
        <v>339.63238066666668</v>
      </c>
      <c r="AJ3982" s="158">
        <f t="shared" si="690"/>
        <v>3.1370552616532259E-2</v>
      </c>
      <c r="AK3982" s="155">
        <f t="shared" si="682"/>
        <v>3.9802704840542144E-2</v>
      </c>
      <c r="AL3982" s="158">
        <f t="shared" si="683"/>
        <v>4.0327789043891525E-2</v>
      </c>
    </row>
    <row r="3983" spans="18:38" ht="14.25" x14ac:dyDescent="0.2">
      <c r="R3983" s="152" t="s">
        <v>86</v>
      </c>
      <c r="S3983" s="152" t="str">
        <f t="shared" si="684"/>
        <v>Feb 2012</v>
      </c>
      <c r="T3983" s="152" t="s">
        <v>28</v>
      </c>
      <c r="U3983" s="165">
        <v>40963</v>
      </c>
      <c r="V3983" s="152">
        <v>347.6223</v>
      </c>
      <c r="W3983" s="152">
        <v>335.91773999999998</v>
      </c>
      <c r="X3983" s="152">
        <v>348.47820000000002</v>
      </c>
      <c r="Y3983" s="154">
        <f t="shared" si="685"/>
        <v>12.560460000000035</v>
      </c>
      <c r="Z3983" s="154">
        <f t="shared" si="686"/>
        <v>0.85590000000001965</v>
      </c>
      <c r="AA3983" s="166">
        <f t="shared" si="687"/>
        <v>-11.704560000000015</v>
      </c>
      <c r="AB3983" s="155">
        <f t="shared" si="679"/>
        <v>15.578943000000001</v>
      </c>
      <c r="AC3983" s="155">
        <f t="shared" si="688"/>
        <v>11.704560000000015</v>
      </c>
      <c r="AD3983" s="155">
        <f t="shared" si="680"/>
        <v>13.811378999999997</v>
      </c>
      <c r="AE3983" s="152">
        <f t="shared" si="689"/>
        <v>0</v>
      </c>
      <c r="AF3983" s="152"/>
      <c r="AG3983" s="156">
        <v>40963</v>
      </c>
      <c r="AH3983" s="159">
        <v>257.21690000000001</v>
      </c>
      <c r="AI3983" s="155">
        <f t="shared" si="681"/>
        <v>338.44891200000001</v>
      </c>
      <c r="AJ3983" s="158">
        <f t="shared" si="690"/>
        <v>4.5504630527776417E-2</v>
      </c>
      <c r="AK3983" s="155">
        <f t="shared" si="682"/>
        <v>4.0378711780454705E-2</v>
      </c>
      <c r="AL3983" s="158">
        <f t="shared" si="683"/>
        <v>4.0807869401571592E-2</v>
      </c>
    </row>
    <row r="3984" spans="18:38" ht="14.25" x14ac:dyDescent="0.2">
      <c r="R3984" s="152" t="s">
        <v>86</v>
      </c>
      <c r="S3984" s="152" t="str">
        <f t="shared" si="684"/>
        <v>Feb 2012</v>
      </c>
      <c r="T3984" s="152" t="s">
        <v>28</v>
      </c>
      <c r="U3984" s="165">
        <v>40964</v>
      </c>
      <c r="V3984" s="152">
        <v>350.30959999999999</v>
      </c>
      <c r="W3984" s="152">
        <v>343.49261000000001</v>
      </c>
      <c r="X3984" s="152">
        <v>351.50763000000001</v>
      </c>
      <c r="Y3984" s="154">
        <f t="shared" si="685"/>
        <v>8.0150199999999927</v>
      </c>
      <c r="Z3984" s="154">
        <f t="shared" si="686"/>
        <v>1.198030000000017</v>
      </c>
      <c r="AA3984" s="166">
        <f t="shared" si="687"/>
        <v>-6.8169899999999757</v>
      </c>
      <c r="AB3984" s="155">
        <f t="shared" si="679"/>
        <v>15.484085</v>
      </c>
      <c r="AC3984" s="155">
        <f t="shared" si="688"/>
        <v>6.8169899999999757</v>
      </c>
      <c r="AD3984" s="155">
        <f t="shared" si="680"/>
        <v>13.798258666666664</v>
      </c>
      <c r="AE3984" s="152">
        <f t="shared" si="689"/>
        <v>0</v>
      </c>
      <c r="AF3984" s="152"/>
      <c r="AG3984" s="156">
        <v>40964</v>
      </c>
      <c r="AH3984" s="159">
        <v>266.98266999999998</v>
      </c>
      <c r="AI3984" s="155">
        <f t="shared" si="681"/>
        <v>337.1625003333333</v>
      </c>
      <c r="AJ3984" s="158">
        <f t="shared" si="690"/>
        <v>2.5533455036613334E-2</v>
      </c>
      <c r="AK3984" s="155">
        <f t="shared" si="682"/>
        <v>4.0443266144604216E-2</v>
      </c>
      <c r="AL3984" s="158">
        <f t="shared" si="683"/>
        <v>4.0924653996292928E-2</v>
      </c>
    </row>
    <row r="3985" spans="18:38" ht="14.25" x14ac:dyDescent="0.2">
      <c r="R3985" s="152" t="s">
        <v>86</v>
      </c>
      <c r="S3985" s="152" t="str">
        <f t="shared" si="684"/>
        <v>Feb 2012</v>
      </c>
      <c r="T3985" s="152" t="s">
        <v>28</v>
      </c>
      <c r="U3985" s="165">
        <v>40965</v>
      </c>
      <c r="V3985" s="152">
        <v>347.72374000000002</v>
      </c>
      <c r="W3985" s="152">
        <v>344.81885999999997</v>
      </c>
      <c r="X3985" s="152">
        <v>351.44526999999999</v>
      </c>
      <c r="Y3985" s="154">
        <f t="shared" si="685"/>
        <v>6.6264100000000212</v>
      </c>
      <c r="Z3985" s="154">
        <f t="shared" si="686"/>
        <v>3.7215299999999729</v>
      </c>
      <c r="AA3985" s="166">
        <f t="shared" si="687"/>
        <v>-2.9048800000000483</v>
      </c>
      <c r="AB3985" s="155">
        <f t="shared" si="679"/>
        <v>15.313641000000001</v>
      </c>
      <c r="AC3985" s="155">
        <f t="shared" si="688"/>
        <v>2.9048800000000483</v>
      </c>
      <c r="AD3985" s="155">
        <f t="shared" si="680"/>
        <v>13.497577666666665</v>
      </c>
      <c r="AE3985" s="152">
        <f t="shared" si="689"/>
        <v>0</v>
      </c>
      <c r="AF3985" s="152"/>
      <c r="AG3985" s="156">
        <v>40965</v>
      </c>
      <c r="AH3985" s="159">
        <v>260.96202</v>
      </c>
      <c r="AI3985" s="155">
        <f t="shared" si="681"/>
        <v>335.18540899999999</v>
      </c>
      <c r="AJ3985" s="158">
        <f t="shared" si="690"/>
        <v>1.1131428243849616E-2</v>
      </c>
      <c r="AK3985" s="155">
        <f t="shared" si="682"/>
        <v>3.9573159647009901E-2</v>
      </c>
      <c r="AL3985" s="158">
        <f t="shared" si="683"/>
        <v>4.0268989354088097E-2</v>
      </c>
    </row>
    <row r="3986" spans="18:38" ht="14.25" x14ac:dyDescent="0.2">
      <c r="R3986" s="152" t="s">
        <v>86</v>
      </c>
      <c r="S3986" s="152" t="str">
        <f t="shared" si="684"/>
        <v>Feb 2012</v>
      </c>
      <c r="T3986" s="152" t="s">
        <v>28</v>
      </c>
      <c r="U3986" s="165">
        <v>40966</v>
      </c>
      <c r="V3986" s="152">
        <v>347.48723999999999</v>
      </c>
      <c r="W3986" s="152">
        <v>338.62589000000003</v>
      </c>
      <c r="X3986" s="152">
        <v>348.49202000000002</v>
      </c>
      <c r="Y3986" s="154">
        <f t="shared" si="685"/>
        <v>9.8661299999999983</v>
      </c>
      <c r="Z3986" s="154">
        <f t="shared" si="686"/>
        <v>1.0047800000000393</v>
      </c>
      <c r="AA3986" s="166">
        <f t="shared" si="687"/>
        <v>-8.861349999999959</v>
      </c>
      <c r="AB3986" s="155">
        <f t="shared" si="679"/>
        <v>15.195260333333334</v>
      </c>
      <c r="AC3986" s="155">
        <f t="shared" si="688"/>
        <v>8.861349999999959</v>
      </c>
      <c r="AD3986" s="155">
        <f t="shared" si="680"/>
        <v>13.366053666666662</v>
      </c>
      <c r="AE3986" s="152">
        <f t="shared" si="689"/>
        <v>0</v>
      </c>
      <c r="AF3986" s="152"/>
      <c r="AG3986" s="156">
        <v>40966</v>
      </c>
      <c r="AH3986" s="159">
        <v>260.83114999999998</v>
      </c>
      <c r="AI3986" s="155">
        <f t="shared" si="681"/>
        <v>333.68666933333333</v>
      </c>
      <c r="AJ3986" s="158">
        <f t="shared" si="690"/>
        <v>3.3973511215972321E-2</v>
      </c>
      <c r="AK3986" s="155">
        <f t="shared" si="682"/>
        <v>3.9309561521803246E-2</v>
      </c>
      <c r="AL3986" s="158">
        <f t="shared" si="683"/>
        <v>4.0055701635820402E-2</v>
      </c>
    </row>
    <row r="3987" spans="18:38" ht="14.25" x14ac:dyDescent="0.2">
      <c r="R3987" s="152" t="s">
        <v>86</v>
      </c>
      <c r="S3987" s="152" t="str">
        <f t="shared" si="684"/>
        <v>Feb 2012</v>
      </c>
      <c r="T3987" s="152" t="s">
        <v>28</v>
      </c>
      <c r="U3987" s="165">
        <v>40967</v>
      </c>
      <c r="V3987" s="152">
        <v>349.65037999999998</v>
      </c>
      <c r="W3987" s="152">
        <v>345.93876</v>
      </c>
      <c r="X3987" s="152">
        <v>351.72377999999998</v>
      </c>
      <c r="Y3987" s="154">
        <f t="shared" si="685"/>
        <v>5.7850199999999745</v>
      </c>
      <c r="Z3987" s="154">
        <f t="shared" si="686"/>
        <v>2.0733999999999924</v>
      </c>
      <c r="AA3987" s="166">
        <f t="shared" si="687"/>
        <v>-3.7116199999999822</v>
      </c>
      <c r="AB3987" s="155">
        <f t="shared" si="679"/>
        <v>15.025270666666668</v>
      </c>
      <c r="AC3987" s="155">
        <f t="shared" si="688"/>
        <v>3.7116199999999822</v>
      </c>
      <c r="AD3987" s="155">
        <f t="shared" si="680"/>
        <v>13.253405666666662</v>
      </c>
      <c r="AE3987" s="152">
        <f t="shared" si="689"/>
        <v>0</v>
      </c>
      <c r="AF3987" s="152"/>
      <c r="AG3987" s="156">
        <v>40967</v>
      </c>
      <c r="AH3987" s="159">
        <v>247.57738000000001</v>
      </c>
      <c r="AI3987" s="155">
        <f t="shared" si="681"/>
        <v>331.28034333333341</v>
      </c>
      <c r="AJ3987" s="158">
        <f t="shared" si="690"/>
        <v>1.4991757324518023E-2</v>
      </c>
      <c r="AK3987" s="155">
        <f t="shared" si="682"/>
        <v>3.9070096829543037E-2</v>
      </c>
      <c r="AL3987" s="158">
        <f t="shared" si="683"/>
        <v>4.0006616551139955E-2</v>
      </c>
    </row>
    <row r="3988" spans="18:38" ht="14.25" x14ac:dyDescent="0.2">
      <c r="R3988" s="152" t="s">
        <v>86</v>
      </c>
      <c r="S3988" s="152" t="str">
        <f t="shared" si="684"/>
        <v>Feb 2012</v>
      </c>
      <c r="T3988" s="152" t="s">
        <v>28</v>
      </c>
      <c r="U3988" s="165">
        <v>40968</v>
      </c>
      <c r="V3988" s="152">
        <v>347.30218000000002</v>
      </c>
      <c r="W3988" s="152">
        <v>343.34167000000002</v>
      </c>
      <c r="X3988" s="152">
        <v>348.44351999999998</v>
      </c>
      <c r="Y3988" s="154">
        <f t="shared" si="685"/>
        <v>5.1018499999999563</v>
      </c>
      <c r="Z3988" s="154">
        <f t="shared" si="686"/>
        <v>1.1413399999999569</v>
      </c>
      <c r="AA3988" s="166">
        <f t="shared" si="687"/>
        <v>-3.9605099999999993</v>
      </c>
      <c r="AB3988" s="155">
        <f t="shared" si="679"/>
        <v>14.759616999999999</v>
      </c>
      <c r="AC3988" s="155">
        <f t="shared" si="688"/>
        <v>3.9605099999999993</v>
      </c>
      <c r="AD3988" s="155">
        <f t="shared" si="680"/>
        <v>13.060515999999998</v>
      </c>
      <c r="AE3988" s="152">
        <f t="shared" si="689"/>
        <v>0</v>
      </c>
      <c r="AF3988" s="152"/>
      <c r="AG3988" s="156">
        <v>40968</v>
      </c>
      <c r="AH3988" s="159">
        <v>252.70153999999999</v>
      </c>
      <c r="AI3988" s="155">
        <f t="shared" si="681"/>
        <v>327.94325933333334</v>
      </c>
      <c r="AJ3988" s="158">
        <f t="shared" si="690"/>
        <v>1.567267852819575E-2</v>
      </c>
      <c r="AK3988" s="155">
        <f t="shared" si="682"/>
        <v>3.8671618883644059E-2</v>
      </c>
      <c r="AL3988" s="158">
        <f t="shared" si="683"/>
        <v>3.9825535754417864E-2</v>
      </c>
    </row>
    <row r="3989" spans="18:38" ht="14.25" x14ac:dyDescent="0.2">
      <c r="R3989" s="152" t="s">
        <v>86</v>
      </c>
      <c r="S3989" s="152" t="str">
        <f t="shared" si="684"/>
        <v>Mar 2012</v>
      </c>
      <c r="T3989" s="152" t="s">
        <v>28</v>
      </c>
      <c r="U3989" s="165">
        <v>40969</v>
      </c>
      <c r="V3989" s="152">
        <v>347.72519</v>
      </c>
      <c r="W3989" s="152">
        <v>341.53555</v>
      </c>
      <c r="X3989" s="152">
        <v>349.82227</v>
      </c>
      <c r="Y3989" s="154">
        <f t="shared" si="685"/>
        <v>8.2867200000000025</v>
      </c>
      <c r="Z3989" s="154">
        <f t="shared" si="686"/>
        <v>2.0970800000000054</v>
      </c>
      <c r="AA3989" s="166">
        <f t="shared" si="687"/>
        <v>-6.1896399999999971</v>
      </c>
      <c r="AB3989" s="155">
        <f t="shared" si="679"/>
        <v>14.548949666666665</v>
      </c>
      <c r="AC3989" s="155">
        <f t="shared" si="688"/>
        <v>6.1896399999999971</v>
      </c>
      <c r="AD3989" s="155">
        <f t="shared" si="680"/>
        <v>12.783616999999996</v>
      </c>
      <c r="AE3989" s="152">
        <f t="shared" si="689"/>
        <v>0</v>
      </c>
      <c r="AF3989" s="152"/>
      <c r="AG3989" s="156">
        <v>40969</v>
      </c>
      <c r="AH3989" s="159">
        <v>272.46010999999999</v>
      </c>
      <c r="AI3989" s="155">
        <f t="shared" si="681"/>
        <v>324.79863666666671</v>
      </c>
      <c r="AJ3989" s="158">
        <f t="shared" si="690"/>
        <v>2.2717600752638605E-2</v>
      </c>
      <c r="AK3989" s="155">
        <f t="shared" si="682"/>
        <v>3.8111473312441461E-2</v>
      </c>
      <c r="AL3989" s="158">
        <f t="shared" si="683"/>
        <v>3.9358591930050264E-2</v>
      </c>
    </row>
    <row r="3990" spans="18:38" ht="14.25" x14ac:dyDescent="0.2">
      <c r="R3990" s="152" t="s">
        <v>86</v>
      </c>
      <c r="S3990" s="152" t="str">
        <f t="shared" si="684"/>
        <v>Mar 2012</v>
      </c>
      <c r="T3990" s="152" t="s">
        <v>28</v>
      </c>
      <c r="U3990" s="165">
        <v>40970</v>
      </c>
      <c r="V3990" s="152">
        <v>341.62074999999999</v>
      </c>
      <c r="W3990" s="152">
        <v>337.85753</v>
      </c>
      <c r="X3990" s="152">
        <v>345.74155999999999</v>
      </c>
      <c r="Y3990" s="154">
        <f t="shared" si="685"/>
        <v>7.8840299999999957</v>
      </c>
      <c r="Z3990" s="154">
        <f t="shared" si="686"/>
        <v>4.1208100000000059</v>
      </c>
      <c r="AA3990" s="166">
        <f t="shared" si="687"/>
        <v>-3.7632199999999898</v>
      </c>
      <c r="AB3990" s="155">
        <f t="shared" si="679"/>
        <v>14.413517000000001</v>
      </c>
      <c r="AC3990" s="155">
        <f t="shared" si="688"/>
        <v>3.7632199999999898</v>
      </c>
      <c r="AD3990" s="155">
        <f t="shared" si="680"/>
        <v>12.568404666666662</v>
      </c>
      <c r="AE3990" s="152">
        <f t="shared" si="689"/>
        <v>0</v>
      </c>
      <c r="AF3990" s="152"/>
      <c r="AG3990" s="156">
        <v>40970</v>
      </c>
      <c r="AH3990" s="159">
        <v>266.87437999999997</v>
      </c>
      <c r="AI3990" s="155">
        <f t="shared" si="681"/>
        <v>320.85292000000004</v>
      </c>
      <c r="AJ3990" s="158">
        <f t="shared" si="690"/>
        <v>1.4101091307453305E-2</v>
      </c>
      <c r="AK3990" s="155">
        <f t="shared" si="682"/>
        <v>3.7697261426922202E-2</v>
      </c>
      <c r="AL3990" s="158">
        <f t="shared" si="683"/>
        <v>3.9171856895261106E-2</v>
      </c>
    </row>
    <row r="3991" spans="18:38" ht="14.25" x14ac:dyDescent="0.2">
      <c r="R3991" s="152" t="s">
        <v>86</v>
      </c>
      <c r="S3991" s="152" t="str">
        <f t="shared" si="684"/>
        <v>Mar 2012</v>
      </c>
      <c r="T3991" s="152" t="s">
        <v>28</v>
      </c>
      <c r="U3991" s="165">
        <v>40971</v>
      </c>
      <c r="V3991" s="152">
        <v>346.62689</v>
      </c>
      <c r="W3991" s="152">
        <v>342.95204999999999</v>
      </c>
      <c r="X3991" s="152">
        <v>350.45925</v>
      </c>
      <c r="Y3991" s="154">
        <f t="shared" si="685"/>
        <v>7.5072000000000116</v>
      </c>
      <c r="Z3991" s="154">
        <f t="shared" si="686"/>
        <v>3.8323599999999942</v>
      </c>
      <c r="AA3991" s="166">
        <f t="shared" si="687"/>
        <v>-3.6748400000000174</v>
      </c>
      <c r="AB3991" s="155">
        <f t="shared" si="679"/>
        <v>13.970739666666667</v>
      </c>
      <c r="AC3991" s="155">
        <f t="shared" si="688"/>
        <v>3.6748400000000174</v>
      </c>
      <c r="AD3991" s="155">
        <f t="shared" si="680"/>
        <v>11.996571666666663</v>
      </c>
      <c r="AE3991" s="152">
        <f t="shared" si="689"/>
        <v>0</v>
      </c>
      <c r="AF3991" s="152"/>
      <c r="AG3991" s="156">
        <v>40971</v>
      </c>
      <c r="AH3991" s="159">
        <v>262.88218999999998</v>
      </c>
      <c r="AI3991" s="155">
        <f t="shared" si="681"/>
        <v>315.73018166666668</v>
      </c>
      <c r="AJ3991" s="158">
        <f t="shared" si="690"/>
        <v>1.3979037530081508E-2</v>
      </c>
      <c r="AK3991" s="155">
        <f t="shared" si="682"/>
        <v>3.6496433606226973E-2</v>
      </c>
      <c r="AL3991" s="158">
        <f t="shared" si="683"/>
        <v>3.7996277718333839E-2</v>
      </c>
    </row>
    <row r="3992" spans="18:38" ht="14.25" x14ac:dyDescent="0.2">
      <c r="R3992" s="152" t="s">
        <v>86</v>
      </c>
      <c r="S3992" s="152" t="str">
        <f t="shared" si="684"/>
        <v>Mar 2012</v>
      </c>
      <c r="T3992" s="152" t="s">
        <v>28</v>
      </c>
      <c r="U3992" s="165">
        <v>40972</v>
      </c>
      <c r="V3992" s="152">
        <v>344.08377000000002</v>
      </c>
      <c r="W3992" s="152">
        <v>332.18507</v>
      </c>
      <c r="X3992" s="152">
        <v>345.16834</v>
      </c>
      <c r="Y3992" s="154">
        <f t="shared" si="685"/>
        <v>12.983270000000005</v>
      </c>
      <c r="Z3992" s="154">
        <f t="shared" si="686"/>
        <v>1.0845699999999852</v>
      </c>
      <c r="AA3992" s="166">
        <f t="shared" si="687"/>
        <v>-11.898700000000019</v>
      </c>
      <c r="AB3992" s="155">
        <f t="shared" si="679"/>
        <v>13.807457666666666</v>
      </c>
      <c r="AC3992" s="155">
        <f t="shared" si="688"/>
        <v>11.898700000000019</v>
      </c>
      <c r="AD3992" s="155">
        <f t="shared" si="680"/>
        <v>11.805448999999999</v>
      </c>
      <c r="AE3992" s="152">
        <f t="shared" si="689"/>
        <v>0</v>
      </c>
      <c r="AF3992" s="152"/>
      <c r="AG3992" s="156">
        <v>40972</v>
      </c>
      <c r="AH3992" s="159">
        <v>280.53452999999996</v>
      </c>
      <c r="AI3992" s="155">
        <f t="shared" si="681"/>
        <v>311.64732033333337</v>
      </c>
      <c r="AJ3992" s="158">
        <f t="shared" si="690"/>
        <v>4.2414386564106815E-2</v>
      </c>
      <c r="AK3992" s="155">
        <f t="shared" si="682"/>
        <v>3.6451893406467296E-2</v>
      </c>
      <c r="AL3992" s="158">
        <f t="shared" si="683"/>
        <v>3.7880797394224557E-2</v>
      </c>
    </row>
    <row r="3993" spans="18:38" ht="14.25" x14ac:dyDescent="0.2">
      <c r="R3993" s="152" t="s">
        <v>86</v>
      </c>
      <c r="S3993" s="152" t="str">
        <f t="shared" si="684"/>
        <v>Mar 2012</v>
      </c>
      <c r="T3993" s="152" t="s">
        <v>28</v>
      </c>
      <c r="U3993" s="165">
        <v>40973</v>
      </c>
      <c r="V3993" s="152">
        <v>346.34203000000002</v>
      </c>
      <c r="W3993" s="152">
        <v>334.23889000000003</v>
      </c>
      <c r="X3993" s="152">
        <v>346.29174999999998</v>
      </c>
      <c r="Y3993" s="154">
        <f t="shared" si="685"/>
        <v>12.052859999999953</v>
      </c>
      <c r="Z3993" s="154">
        <f t="shared" si="686"/>
        <v>-5.0280000000043401E-2</v>
      </c>
      <c r="AA3993" s="166">
        <f t="shared" si="687"/>
        <v>-12.103139999999996</v>
      </c>
      <c r="AB3993" s="155">
        <f t="shared" si="679"/>
        <v>13.322230666666664</v>
      </c>
      <c r="AC3993" s="155">
        <f t="shared" si="688"/>
        <v>12.103139999999996</v>
      </c>
      <c r="AD3993" s="155">
        <f t="shared" si="680"/>
        <v>11.394197666666665</v>
      </c>
      <c r="AE3993" s="152">
        <f t="shared" si="689"/>
        <v>0</v>
      </c>
      <c r="AF3993" s="152"/>
      <c r="AG3993" s="156">
        <v>40973</v>
      </c>
      <c r="AH3993" s="159">
        <v>312.11129000000005</v>
      </c>
      <c r="AI3993" s="155">
        <f t="shared" si="681"/>
        <v>309.11061533333339</v>
      </c>
      <c r="AJ3993" s="158">
        <f t="shared" si="690"/>
        <v>3.877828322070629E-2</v>
      </c>
      <c r="AK3993" s="155">
        <f t="shared" si="682"/>
        <v>3.5645937089364345E-2</v>
      </c>
      <c r="AL3993" s="158">
        <f t="shared" si="683"/>
        <v>3.6861230580449614E-2</v>
      </c>
    </row>
    <row r="3994" spans="18:38" ht="14.25" x14ac:dyDescent="0.2">
      <c r="R3994" s="152" t="s">
        <v>86</v>
      </c>
      <c r="S3994" s="152" t="str">
        <f t="shared" si="684"/>
        <v>Mar 2012</v>
      </c>
      <c r="T3994" s="152" t="s">
        <v>28</v>
      </c>
      <c r="U3994" s="165">
        <v>40974</v>
      </c>
      <c r="V3994" s="152">
        <v>346.16672</v>
      </c>
      <c r="W3994" s="152">
        <v>327.81754000000001</v>
      </c>
      <c r="X3994" s="152">
        <v>346.06932999999998</v>
      </c>
      <c r="Y3994" s="154">
        <f t="shared" si="685"/>
        <v>18.251789999999971</v>
      </c>
      <c r="Z3994" s="154">
        <f t="shared" si="686"/>
        <v>-9.7390000000018517E-2</v>
      </c>
      <c r="AA3994" s="166">
        <f t="shared" si="687"/>
        <v>-18.34917999999999</v>
      </c>
      <c r="AB3994" s="155">
        <f t="shared" si="679"/>
        <v>13.417258333333331</v>
      </c>
      <c r="AC3994" s="155">
        <f t="shared" si="688"/>
        <v>18.34917999999999</v>
      </c>
      <c r="AD3994" s="155">
        <f t="shared" si="680"/>
        <v>11.626928666666666</v>
      </c>
      <c r="AE3994" s="152">
        <f t="shared" si="689"/>
        <v>0</v>
      </c>
      <c r="AF3994" s="152"/>
      <c r="AG3994" s="156">
        <v>40974</v>
      </c>
      <c r="AH3994" s="159">
        <v>313.33440999999999</v>
      </c>
      <c r="AI3994" s="155">
        <f t="shared" si="681"/>
        <v>307.27812833333337</v>
      </c>
      <c r="AJ3994" s="158">
        <f t="shared" si="690"/>
        <v>5.8561011540353931E-2</v>
      </c>
      <c r="AK3994" s="155">
        <f t="shared" si="682"/>
        <v>3.6569192491457271E-2</v>
      </c>
      <c r="AL3994" s="158">
        <f t="shared" si="683"/>
        <v>3.7838451860308937E-2</v>
      </c>
    </row>
    <row r="3995" spans="18:38" ht="14.25" x14ac:dyDescent="0.2">
      <c r="R3995" s="152" t="s">
        <v>86</v>
      </c>
      <c r="S3995" s="152" t="str">
        <f t="shared" si="684"/>
        <v>Mar 2012</v>
      </c>
      <c r="T3995" s="152" t="s">
        <v>28</v>
      </c>
      <c r="U3995" s="165">
        <v>40975</v>
      </c>
      <c r="V3995" s="152">
        <v>346.39148</v>
      </c>
      <c r="W3995" s="152">
        <v>332.55088000000001</v>
      </c>
      <c r="X3995" s="152">
        <v>349.11795000000001</v>
      </c>
      <c r="Y3995" s="154">
        <f t="shared" si="685"/>
        <v>16.567070000000001</v>
      </c>
      <c r="Z3995" s="154">
        <f t="shared" si="686"/>
        <v>2.7264700000000062</v>
      </c>
      <c r="AA3995" s="166">
        <f t="shared" si="687"/>
        <v>-13.840599999999995</v>
      </c>
      <c r="AB3995" s="155">
        <f t="shared" si="679"/>
        <v>13.316348333333332</v>
      </c>
      <c r="AC3995" s="155">
        <f t="shared" si="688"/>
        <v>13.840599999999995</v>
      </c>
      <c r="AD3995" s="155">
        <f t="shared" si="680"/>
        <v>11.659788333333333</v>
      </c>
      <c r="AE3995" s="152">
        <f t="shared" si="689"/>
        <v>0</v>
      </c>
      <c r="AF3995" s="152"/>
      <c r="AG3995" s="156">
        <v>40975</v>
      </c>
      <c r="AH3995" s="159">
        <v>308.63902999999999</v>
      </c>
      <c r="AI3995" s="155">
        <f t="shared" si="681"/>
        <v>305.12191800000005</v>
      </c>
      <c r="AJ3995" s="158">
        <f t="shared" si="690"/>
        <v>4.4843971937055388E-2</v>
      </c>
      <c r="AK3995" s="155">
        <f t="shared" si="682"/>
        <v>3.6916216088476041E-2</v>
      </c>
      <c r="AL3995" s="158">
        <f t="shared" si="683"/>
        <v>3.8213539065827883E-2</v>
      </c>
    </row>
    <row r="3996" spans="18:38" ht="14.25" x14ac:dyDescent="0.2">
      <c r="R3996" s="152" t="s">
        <v>86</v>
      </c>
      <c r="S3996" s="152" t="str">
        <f t="shared" si="684"/>
        <v>Mar 2012</v>
      </c>
      <c r="T3996" s="152" t="s">
        <v>28</v>
      </c>
      <c r="U3996" s="165">
        <v>40976</v>
      </c>
      <c r="V3996" s="152">
        <v>350.08891</v>
      </c>
      <c r="W3996" s="152">
        <v>337.57704999999999</v>
      </c>
      <c r="X3996" s="152">
        <v>349.96838000000002</v>
      </c>
      <c r="Y3996" s="154">
        <f t="shared" si="685"/>
        <v>12.391330000000039</v>
      </c>
      <c r="Z3996" s="154">
        <f t="shared" si="686"/>
        <v>-0.12052999999997382</v>
      </c>
      <c r="AA3996" s="166">
        <f t="shared" si="687"/>
        <v>-12.511860000000013</v>
      </c>
      <c r="AB3996" s="155">
        <f t="shared" si="679"/>
        <v>13.037977666666668</v>
      </c>
      <c r="AC3996" s="155">
        <f t="shared" si="688"/>
        <v>12.511860000000013</v>
      </c>
      <c r="AD3996" s="155">
        <f t="shared" si="680"/>
        <v>11.385568333333335</v>
      </c>
      <c r="AE3996" s="152">
        <f t="shared" si="689"/>
        <v>0</v>
      </c>
      <c r="AF3996" s="152"/>
      <c r="AG3996" s="156">
        <v>40976</v>
      </c>
      <c r="AH3996" s="159">
        <v>284.31043</v>
      </c>
      <c r="AI3996" s="155">
        <f t="shared" si="681"/>
        <v>301.64620166666668</v>
      </c>
      <c r="AJ3996" s="158">
        <f t="shared" si="690"/>
        <v>4.4007741819390912E-2</v>
      </c>
      <c r="AK3996" s="155">
        <f t="shared" si="682"/>
        <v>3.6604154289601752E-2</v>
      </c>
      <c r="AL3996" s="158">
        <f t="shared" si="683"/>
        <v>3.7744776066880252E-2</v>
      </c>
    </row>
    <row r="3997" spans="18:38" ht="14.25" x14ac:dyDescent="0.2">
      <c r="R3997" s="152" t="s">
        <v>86</v>
      </c>
      <c r="S3997" s="152" t="str">
        <f t="shared" si="684"/>
        <v>Mar 2012</v>
      </c>
      <c r="T3997" s="152" t="s">
        <v>28</v>
      </c>
      <c r="U3997" s="165">
        <v>40977</v>
      </c>
      <c r="V3997" s="152">
        <v>343.78757999999999</v>
      </c>
      <c r="W3997" s="152">
        <v>331.07270999999997</v>
      </c>
      <c r="X3997" s="152">
        <v>343.32893999999999</v>
      </c>
      <c r="Y3997" s="154">
        <f t="shared" si="685"/>
        <v>12.256230000000016</v>
      </c>
      <c r="Z3997" s="154">
        <f t="shared" si="686"/>
        <v>-0.4586400000000026</v>
      </c>
      <c r="AA3997" s="166">
        <f t="shared" si="687"/>
        <v>-12.714870000000019</v>
      </c>
      <c r="AB3997" s="155">
        <f t="shared" si="679"/>
        <v>12.794854333333337</v>
      </c>
      <c r="AC3997" s="155">
        <f t="shared" si="688"/>
        <v>12.714870000000019</v>
      </c>
      <c r="AD3997" s="155">
        <f t="shared" si="680"/>
        <v>11.214550666666669</v>
      </c>
      <c r="AE3997" s="152">
        <f t="shared" si="689"/>
        <v>0</v>
      </c>
      <c r="AF3997" s="152"/>
      <c r="AG3997" s="156">
        <v>40977</v>
      </c>
      <c r="AH3997" s="159">
        <v>269.44486000000001</v>
      </c>
      <c r="AI3997" s="155">
        <f t="shared" si="681"/>
        <v>297.02058899999997</v>
      </c>
      <c r="AJ3997" s="158">
        <f t="shared" si="690"/>
        <v>4.7189135469127223E-2</v>
      </c>
      <c r="AK3997" s="155">
        <f t="shared" si="682"/>
        <v>3.6719929554726367E-2</v>
      </c>
      <c r="AL3997" s="158">
        <f t="shared" si="683"/>
        <v>3.7756812429816676E-2</v>
      </c>
    </row>
    <row r="3998" spans="18:38" ht="14.25" x14ac:dyDescent="0.2">
      <c r="R3998" s="152" t="s">
        <v>86</v>
      </c>
      <c r="S3998" s="152" t="str">
        <f t="shared" si="684"/>
        <v>Mar 2012</v>
      </c>
      <c r="T3998" s="152" t="s">
        <v>28</v>
      </c>
      <c r="U3998" s="165">
        <v>40978</v>
      </c>
      <c r="V3998" s="152">
        <v>344.40796999999998</v>
      </c>
      <c r="W3998" s="152">
        <v>334.00286999999997</v>
      </c>
      <c r="X3998" s="152">
        <v>346.54136999999997</v>
      </c>
      <c r="Y3998" s="154">
        <f t="shared" si="685"/>
        <v>12.538499999999999</v>
      </c>
      <c r="Z3998" s="154">
        <f t="shared" si="686"/>
        <v>2.1333999999999946</v>
      </c>
      <c r="AA3998" s="166">
        <f t="shared" si="687"/>
        <v>-10.405100000000004</v>
      </c>
      <c r="AB3998" s="155">
        <f t="shared" ref="AB3998:AB4061" si="691">AVERAGE(Y3969:Y3998)</f>
        <v>12.41026966666667</v>
      </c>
      <c r="AC3998" s="155">
        <f t="shared" si="688"/>
        <v>10.405100000000004</v>
      </c>
      <c r="AD3998" s="155">
        <f t="shared" ref="AD3998:AD4061" si="692">AVERAGE(AC3969:AC3998)</f>
        <v>10.771230666666671</v>
      </c>
      <c r="AE3998" s="152">
        <f t="shared" si="689"/>
        <v>0</v>
      </c>
      <c r="AF3998" s="152"/>
      <c r="AG3998" s="156">
        <v>40978</v>
      </c>
      <c r="AH3998" s="159">
        <v>256.18279000000001</v>
      </c>
      <c r="AI3998" s="155">
        <f t="shared" ref="AI3998:AI4061" si="693">AVERAGE(AH3969:AH3998)</f>
        <v>292.39524</v>
      </c>
      <c r="AJ3998" s="158">
        <f t="shared" si="690"/>
        <v>4.061592115535944E-2</v>
      </c>
      <c r="AK3998" s="155">
        <f t="shared" ref="AK3998:AK4061" si="694">AVERAGE(AJ3969:AJ3998)</f>
        <v>3.6073109579370974E-2</v>
      </c>
      <c r="AL3998" s="158">
        <f t="shared" ref="AL3998:AL4061" si="695">AD3998/AI3998</f>
        <v>3.6837913868456515E-2</v>
      </c>
    </row>
    <row r="3999" spans="18:38" ht="14.25" x14ac:dyDescent="0.2">
      <c r="R3999" s="152" t="s">
        <v>86</v>
      </c>
      <c r="S3999" s="152" t="str">
        <f t="shared" si="684"/>
        <v>Mar 2012</v>
      </c>
      <c r="T3999" s="152" t="s">
        <v>28</v>
      </c>
      <c r="U3999" s="165">
        <v>40979</v>
      </c>
      <c r="V3999" s="152">
        <v>343.52593999999999</v>
      </c>
      <c r="W3999" s="152">
        <v>337.19742000000002</v>
      </c>
      <c r="X3999" s="152">
        <v>345.04730000000001</v>
      </c>
      <c r="Y3999" s="154">
        <f t="shared" si="685"/>
        <v>7.8498799999999846</v>
      </c>
      <c r="Z3999" s="154">
        <f t="shared" si="686"/>
        <v>1.5213600000000156</v>
      </c>
      <c r="AA3999" s="166">
        <f t="shared" si="687"/>
        <v>-6.3285199999999691</v>
      </c>
      <c r="AB3999" s="155">
        <f t="shared" si="691"/>
        <v>12.130723333333338</v>
      </c>
      <c r="AC3999" s="155">
        <f t="shared" si="688"/>
        <v>6.3285199999999691</v>
      </c>
      <c r="AD3999" s="155">
        <f t="shared" si="692"/>
        <v>10.455683666666671</v>
      </c>
      <c r="AE3999" s="152">
        <f t="shared" si="689"/>
        <v>0</v>
      </c>
      <c r="AF3999" s="152"/>
      <c r="AG3999" s="156">
        <v>40979</v>
      </c>
      <c r="AH3999" s="159">
        <v>259.98295999999999</v>
      </c>
      <c r="AI3999" s="155">
        <f t="shared" si="693"/>
        <v>288.21754566666669</v>
      </c>
      <c r="AJ3999" s="158">
        <f t="shared" si="690"/>
        <v>2.4342056879419979E-2</v>
      </c>
      <c r="AK3999" s="155">
        <f t="shared" si="694"/>
        <v>3.5518098748034861E-2</v>
      </c>
      <c r="AL3999" s="158">
        <f t="shared" si="695"/>
        <v>3.6277054689651062E-2</v>
      </c>
    </row>
    <row r="4000" spans="18:38" ht="14.25" x14ac:dyDescent="0.2">
      <c r="R4000" s="152" t="s">
        <v>86</v>
      </c>
      <c r="S4000" s="152" t="str">
        <f t="shared" si="684"/>
        <v>Mar 2012</v>
      </c>
      <c r="T4000" s="152" t="s">
        <v>28</v>
      </c>
      <c r="U4000" s="165">
        <v>40980</v>
      </c>
      <c r="V4000" s="152">
        <v>341.26261</v>
      </c>
      <c r="W4000" s="152">
        <v>326.00027</v>
      </c>
      <c r="X4000" s="152">
        <v>342.14812999999998</v>
      </c>
      <c r="Y4000" s="154">
        <f t="shared" si="685"/>
        <v>16.14785999999998</v>
      </c>
      <c r="Z4000" s="154">
        <f t="shared" si="686"/>
        <v>0.88551999999998543</v>
      </c>
      <c r="AA4000" s="166">
        <f t="shared" si="687"/>
        <v>-15.262339999999995</v>
      </c>
      <c r="AB4000" s="155">
        <f t="shared" si="691"/>
        <v>11.799721333333336</v>
      </c>
      <c r="AC4000" s="155">
        <f t="shared" si="688"/>
        <v>15.262339999999995</v>
      </c>
      <c r="AD4000" s="155">
        <f t="shared" si="692"/>
        <v>10.277620333333338</v>
      </c>
      <c r="AE4000" s="152">
        <f t="shared" si="689"/>
        <v>0</v>
      </c>
      <c r="AF4000" s="152"/>
      <c r="AG4000" s="156">
        <v>40980</v>
      </c>
      <c r="AH4000" s="159">
        <v>266.70708000000002</v>
      </c>
      <c r="AI4000" s="155">
        <f t="shared" si="693"/>
        <v>285.08891699999998</v>
      </c>
      <c r="AJ4000" s="158">
        <f t="shared" si="690"/>
        <v>5.7225102535710691E-2</v>
      </c>
      <c r="AK4000" s="155">
        <f t="shared" si="694"/>
        <v>3.5520796626023081E-2</v>
      </c>
      <c r="AL4000" s="158">
        <f t="shared" si="695"/>
        <v>3.6050578330034971E-2</v>
      </c>
    </row>
    <row r="4001" spans="18:38" ht="14.25" x14ac:dyDescent="0.2">
      <c r="R4001" s="152" t="s">
        <v>86</v>
      </c>
      <c r="S4001" s="152" t="str">
        <f t="shared" si="684"/>
        <v>Mar 2012</v>
      </c>
      <c r="T4001" s="152" t="s">
        <v>28</v>
      </c>
      <c r="U4001" s="165">
        <v>40981</v>
      </c>
      <c r="V4001" s="152">
        <v>343.52568000000002</v>
      </c>
      <c r="W4001" s="152">
        <v>334.62484000000001</v>
      </c>
      <c r="X4001" s="152">
        <v>344.81446999999997</v>
      </c>
      <c r="Y4001" s="154">
        <f t="shared" si="685"/>
        <v>10.189629999999966</v>
      </c>
      <c r="Z4001" s="154">
        <f t="shared" si="686"/>
        <v>1.288789999999949</v>
      </c>
      <c r="AA4001" s="166">
        <f t="shared" si="687"/>
        <v>-8.9008400000000165</v>
      </c>
      <c r="AB4001" s="155">
        <f t="shared" si="691"/>
        <v>11.610788000000003</v>
      </c>
      <c r="AC4001" s="155">
        <f t="shared" si="688"/>
        <v>8.9008400000000165</v>
      </c>
      <c r="AD4001" s="155">
        <f t="shared" si="692"/>
        <v>10.257776000000005</v>
      </c>
      <c r="AE4001" s="152">
        <f t="shared" si="689"/>
        <v>0</v>
      </c>
      <c r="AF4001" s="152"/>
      <c r="AG4001" s="156">
        <v>40981</v>
      </c>
      <c r="AH4001" s="159">
        <v>278.93966999999998</v>
      </c>
      <c r="AI4001" s="155">
        <f t="shared" si="693"/>
        <v>282.93695466666668</v>
      </c>
      <c r="AJ4001" s="158">
        <f t="shared" si="690"/>
        <v>3.1909552341551191E-2</v>
      </c>
      <c r="AK4001" s="155">
        <f t="shared" si="694"/>
        <v>3.5662933536937502E-2</v>
      </c>
      <c r="AL4001" s="158">
        <f t="shared" si="695"/>
        <v>3.625463493125132E-2</v>
      </c>
    </row>
    <row r="4002" spans="18:38" ht="14.25" x14ac:dyDescent="0.2">
      <c r="R4002" s="152" t="s">
        <v>86</v>
      </c>
      <c r="S4002" s="152" t="str">
        <f t="shared" si="684"/>
        <v>Mar 2012</v>
      </c>
      <c r="T4002" s="152" t="s">
        <v>28</v>
      </c>
      <c r="U4002" s="165">
        <v>40982</v>
      </c>
      <c r="V4002" s="152">
        <v>345.47167000000002</v>
      </c>
      <c r="W4002" s="152">
        <v>334.49576000000002</v>
      </c>
      <c r="X4002" s="152">
        <v>346.94348000000002</v>
      </c>
      <c r="Y4002" s="154">
        <f t="shared" si="685"/>
        <v>12.447720000000004</v>
      </c>
      <c r="Z4002" s="154">
        <f t="shared" si="686"/>
        <v>1.4718100000000049</v>
      </c>
      <c r="AA4002" s="166">
        <f t="shared" si="687"/>
        <v>-10.975909999999999</v>
      </c>
      <c r="AB4002" s="155">
        <f t="shared" si="691"/>
        <v>11.429280000000002</v>
      </c>
      <c r="AC4002" s="155">
        <f t="shared" si="688"/>
        <v>10.975909999999999</v>
      </c>
      <c r="AD4002" s="155">
        <f t="shared" si="692"/>
        <v>10.201445000000005</v>
      </c>
      <c r="AE4002" s="152">
        <f t="shared" si="689"/>
        <v>0</v>
      </c>
      <c r="AF4002" s="152"/>
      <c r="AG4002" s="156">
        <v>40982</v>
      </c>
      <c r="AH4002" s="159">
        <v>278.14945</v>
      </c>
      <c r="AI4002" s="155">
        <f t="shared" si="693"/>
        <v>280.79384099999999</v>
      </c>
      <c r="AJ4002" s="158">
        <f t="shared" si="690"/>
        <v>3.9460477092440771E-2</v>
      </c>
      <c r="AK4002" s="155">
        <f t="shared" si="694"/>
        <v>3.5745391929412076E-2</v>
      </c>
      <c r="AL4002" s="158">
        <f t="shared" si="695"/>
        <v>3.6330729205702218E-2</v>
      </c>
    </row>
    <row r="4003" spans="18:38" ht="14.25" x14ac:dyDescent="0.2">
      <c r="R4003" s="152" t="s">
        <v>86</v>
      </c>
      <c r="S4003" s="152" t="str">
        <f t="shared" si="684"/>
        <v>Mar 2012</v>
      </c>
      <c r="T4003" s="152" t="s">
        <v>28</v>
      </c>
      <c r="U4003" s="165">
        <v>40983</v>
      </c>
      <c r="V4003" s="152">
        <v>348.07208000000003</v>
      </c>
      <c r="W4003" s="152">
        <v>329.4776</v>
      </c>
      <c r="X4003" s="152">
        <v>347.55504000000002</v>
      </c>
      <c r="Y4003" s="154">
        <f t="shared" si="685"/>
        <v>18.077440000000024</v>
      </c>
      <c r="Z4003" s="154">
        <f t="shared" si="686"/>
        <v>-0.5170400000000086</v>
      </c>
      <c r="AA4003" s="166">
        <f t="shared" si="687"/>
        <v>-18.594480000000033</v>
      </c>
      <c r="AB4003" s="155">
        <f t="shared" si="691"/>
        <v>11.420483666666668</v>
      </c>
      <c r="AC4003" s="155">
        <f t="shared" si="688"/>
        <v>18.594480000000033</v>
      </c>
      <c r="AD4003" s="155">
        <f t="shared" si="692"/>
        <v>10.215663666666671</v>
      </c>
      <c r="AE4003" s="152">
        <f t="shared" si="689"/>
        <v>0</v>
      </c>
      <c r="AF4003" s="152"/>
      <c r="AG4003" s="156">
        <v>40983</v>
      </c>
      <c r="AH4003" s="159">
        <v>275.02069</v>
      </c>
      <c r="AI4003" s="155">
        <f t="shared" si="693"/>
        <v>278.89341166666668</v>
      </c>
      <c r="AJ4003" s="158">
        <f t="shared" si="690"/>
        <v>6.7611204087954374E-2</v>
      </c>
      <c r="AK4003" s="155">
        <f t="shared" si="694"/>
        <v>3.617519480198729E-2</v>
      </c>
      <c r="AL4003" s="158">
        <f t="shared" si="695"/>
        <v>3.6629275699335738E-2</v>
      </c>
    </row>
    <row r="4004" spans="18:38" ht="14.25" x14ac:dyDescent="0.2">
      <c r="R4004" s="152" t="s">
        <v>86</v>
      </c>
      <c r="S4004" s="152" t="str">
        <f t="shared" si="684"/>
        <v>Mar 2012</v>
      </c>
      <c r="T4004" s="152" t="s">
        <v>28</v>
      </c>
      <c r="U4004" s="165">
        <v>40984</v>
      </c>
      <c r="V4004" s="152">
        <v>348.06488999999999</v>
      </c>
      <c r="W4004" s="152">
        <v>339.67885999999999</v>
      </c>
      <c r="X4004" s="152">
        <v>347.72573999999997</v>
      </c>
      <c r="Y4004" s="154">
        <f t="shared" si="685"/>
        <v>8.0468799999999874</v>
      </c>
      <c r="Z4004" s="154">
        <f t="shared" si="686"/>
        <v>-0.33915000000001783</v>
      </c>
      <c r="AA4004" s="166">
        <f t="shared" si="687"/>
        <v>-8.3860300000000052</v>
      </c>
      <c r="AB4004" s="155">
        <f t="shared" si="691"/>
        <v>11.322952666666669</v>
      </c>
      <c r="AC4004" s="155">
        <f t="shared" si="688"/>
        <v>8.3860300000000052</v>
      </c>
      <c r="AD4004" s="155">
        <f t="shared" si="692"/>
        <v>10.154892666666672</v>
      </c>
      <c r="AE4004" s="152">
        <f t="shared" si="689"/>
        <v>0</v>
      </c>
      <c r="AF4004" s="152"/>
      <c r="AG4004" s="156">
        <v>40984</v>
      </c>
      <c r="AH4004" s="159">
        <v>259.16494999999998</v>
      </c>
      <c r="AI4004" s="155">
        <f t="shared" si="693"/>
        <v>276.87561966666669</v>
      </c>
      <c r="AJ4004" s="158">
        <f t="shared" si="690"/>
        <v>3.2357886357703869E-2</v>
      </c>
      <c r="AK4004" s="155">
        <f t="shared" si="694"/>
        <v>3.6189334628292762E-2</v>
      </c>
      <c r="AL4004" s="158">
        <f t="shared" si="695"/>
        <v>3.6676731157811039E-2</v>
      </c>
    </row>
    <row r="4005" spans="18:38" ht="14.25" x14ac:dyDescent="0.2">
      <c r="R4005" s="152" t="s">
        <v>86</v>
      </c>
      <c r="S4005" s="152" t="str">
        <f t="shared" si="684"/>
        <v>Mar 2012</v>
      </c>
      <c r="T4005" s="152" t="s">
        <v>28</v>
      </c>
      <c r="U4005" s="165">
        <v>40985</v>
      </c>
      <c r="V4005" s="152">
        <v>343.12378000000001</v>
      </c>
      <c r="W4005" s="152">
        <v>339.53796999999997</v>
      </c>
      <c r="X4005" s="152">
        <v>343.81126999999998</v>
      </c>
      <c r="Y4005" s="154">
        <f t="shared" si="685"/>
        <v>4.2733000000000061</v>
      </c>
      <c r="Z4005" s="154">
        <f t="shared" si="686"/>
        <v>0.6874899999999684</v>
      </c>
      <c r="AA4005" s="166">
        <f t="shared" si="687"/>
        <v>-3.5858100000000377</v>
      </c>
      <c r="AB4005" s="155">
        <f t="shared" si="691"/>
        <v>11.060210000000001</v>
      </c>
      <c r="AC4005" s="155">
        <f t="shared" si="688"/>
        <v>3.5858100000000377</v>
      </c>
      <c r="AD4005" s="155">
        <f t="shared" si="692"/>
        <v>9.9214260000000056</v>
      </c>
      <c r="AE4005" s="152">
        <f t="shared" si="689"/>
        <v>0</v>
      </c>
      <c r="AF4005" s="152"/>
      <c r="AG4005" s="156">
        <v>40985</v>
      </c>
      <c r="AH4005" s="159">
        <v>244.12447</v>
      </c>
      <c r="AI4005" s="155">
        <f t="shared" si="693"/>
        <v>275.07623866666671</v>
      </c>
      <c r="AJ4005" s="158">
        <f t="shared" si="690"/>
        <v>1.4688449707643145E-2</v>
      </c>
      <c r="AK4005" s="155">
        <f t="shared" si="694"/>
        <v>3.5494827913251981E-2</v>
      </c>
      <c r="AL4005" s="158">
        <f t="shared" si="695"/>
        <v>3.6067913564946777E-2</v>
      </c>
    </row>
    <row r="4006" spans="18:38" ht="14.25" x14ac:dyDescent="0.2">
      <c r="R4006" s="152" t="s">
        <v>86</v>
      </c>
      <c r="S4006" s="152" t="str">
        <f t="shared" si="684"/>
        <v>Mar 2012</v>
      </c>
      <c r="T4006" s="152" t="s">
        <v>28</v>
      </c>
      <c r="U4006" s="165">
        <v>40986</v>
      </c>
      <c r="V4006" s="152">
        <v>344.15233000000001</v>
      </c>
      <c r="W4006" s="152">
        <v>334.98748000000001</v>
      </c>
      <c r="X4006" s="152">
        <v>344.19520999999997</v>
      </c>
      <c r="Y4006" s="154">
        <f t="shared" si="685"/>
        <v>9.2077299999999696</v>
      </c>
      <c r="Z4006" s="154">
        <f t="shared" si="686"/>
        <v>4.2879999999968277E-2</v>
      </c>
      <c r="AA4006" s="166">
        <f t="shared" si="687"/>
        <v>-9.1648500000000013</v>
      </c>
      <c r="AB4006" s="155">
        <f t="shared" si="691"/>
        <v>10.859846333333333</v>
      </c>
      <c r="AC4006" s="155">
        <f t="shared" si="688"/>
        <v>9.1648500000000013</v>
      </c>
      <c r="AD4006" s="155">
        <f t="shared" si="692"/>
        <v>9.7310620000000068</v>
      </c>
      <c r="AE4006" s="152">
        <f t="shared" si="689"/>
        <v>0</v>
      </c>
      <c r="AF4006" s="152"/>
      <c r="AG4006" s="156">
        <v>40986</v>
      </c>
      <c r="AH4006" s="159">
        <v>254.58778000000001</v>
      </c>
      <c r="AI4006" s="155">
        <f t="shared" si="693"/>
        <v>274.10251499999998</v>
      </c>
      <c r="AJ4006" s="158">
        <f t="shared" si="690"/>
        <v>3.5998782031093565E-2</v>
      </c>
      <c r="AK4006" s="155">
        <f t="shared" si="694"/>
        <v>3.4947571348537404E-2</v>
      </c>
      <c r="AL4006" s="158">
        <f t="shared" si="695"/>
        <v>3.5501542187600897E-2</v>
      </c>
    </row>
    <row r="4007" spans="18:38" ht="14.25" x14ac:dyDescent="0.2">
      <c r="R4007" s="152" t="s">
        <v>86</v>
      </c>
      <c r="S4007" s="152" t="str">
        <f t="shared" si="684"/>
        <v>Mar 2012</v>
      </c>
      <c r="T4007" s="152" t="s">
        <v>28</v>
      </c>
      <c r="U4007" s="165">
        <v>40987</v>
      </c>
      <c r="V4007" s="152">
        <v>344.52237000000002</v>
      </c>
      <c r="W4007" s="152">
        <v>339.02507000000003</v>
      </c>
      <c r="X4007" s="152">
        <v>344.86385000000001</v>
      </c>
      <c r="Y4007" s="154">
        <f t="shared" si="685"/>
        <v>5.8387799999999856</v>
      </c>
      <c r="Z4007" s="154">
        <f t="shared" si="686"/>
        <v>0.34147999999999001</v>
      </c>
      <c r="AA4007" s="166">
        <f t="shared" si="687"/>
        <v>-5.4972999999999956</v>
      </c>
      <c r="AB4007" s="155">
        <f t="shared" si="691"/>
        <v>10.799915333333331</v>
      </c>
      <c r="AC4007" s="155">
        <f t="shared" si="688"/>
        <v>5.4972999999999956</v>
      </c>
      <c r="AD4007" s="155">
        <f t="shared" si="692"/>
        <v>9.6696160000000067</v>
      </c>
      <c r="AE4007" s="152">
        <f t="shared" si="689"/>
        <v>0</v>
      </c>
      <c r="AF4007" s="152"/>
      <c r="AG4007" s="156">
        <v>40987</v>
      </c>
      <c r="AH4007" s="159">
        <v>261.74335000000002</v>
      </c>
      <c r="AI4007" s="155">
        <f t="shared" si="693"/>
        <v>273.21229000000005</v>
      </c>
      <c r="AJ4007" s="158">
        <f t="shared" si="690"/>
        <v>2.1002634832938429E-2</v>
      </c>
      <c r="AK4007" s="155">
        <f t="shared" si="694"/>
        <v>3.4799369183220602E-2</v>
      </c>
      <c r="AL4007" s="158">
        <f t="shared" si="695"/>
        <v>3.5392317087931897E-2</v>
      </c>
    </row>
    <row r="4008" spans="18:38" ht="14.25" x14ac:dyDescent="0.2">
      <c r="R4008" s="152" t="s">
        <v>86</v>
      </c>
      <c r="S4008" s="152" t="str">
        <f t="shared" si="684"/>
        <v>Mar 2012</v>
      </c>
      <c r="T4008" s="152" t="s">
        <v>28</v>
      </c>
      <c r="U4008" s="165">
        <v>40988</v>
      </c>
      <c r="V4008" s="152">
        <v>344.71519999999998</v>
      </c>
      <c r="W4008" s="152">
        <v>340.20567999999997</v>
      </c>
      <c r="X4008" s="152">
        <v>345.97307999999998</v>
      </c>
      <c r="Y4008" s="154">
        <f t="shared" si="685"/>
        <v>5.7674000000000092</v>
      </c>
      <c r="Z4008" s="154">
        <f t="shared" si="686"/>
        <v>1.2578800000000001</v>
      </c>
      <c r="AA4008" s="166">
        <f t="shared" si="687"/>
        <v>-4.5095200000000091</v>
      </c>
      <c r="AB4008" s="155">
        <f t="shared" si="691"/>
        <v>10.640207333333331</v>
      </c>
      <c r="AC4008" s="155">
        <f t="shared" si="688"/>
        <v>4.5095200000000091</v>
      </c>
      <c r="AD4008" s="155">
        <f t="shared" si="692"/>
        <v>9.4599390000000074</v>
      </c>
      <c r="AE4008" s="152">
        <f t="shared" si="689"/>
        <v>0</v>
      </c>
      <c r="AF4008" s="152"/>
      <c r="AG4008" s="156">
        <v>40988</v>
      </c>
      <c r="AH4008" s="159">
        <v>263.10122999999999</v>
      </c>
      <c r="AI4008" s="155">
        <f t="shared" si="693"/>
        <v>271.95146133333333</v>
      </c>
      <c r="AJ4008" s="158">
        <f t="shared" si="690"/>
        <v>1.7139866658928235E-2</v>
      </c>
      <c r="AK4008" s="155">
        <f t="shared" si="694"/>
        <v>3.4174409862566223E-2</v>
      </c>
      <c r="AL4008" s="158">
        <f t="shared" si="695"/>
        <v>3.4785394987838933E-2</v>
      </c>
    </row>
    <row r="4009" spans="18:38" ht="14.25" x14ac:dyDescent="0.2">
      <c r="R4009" s="152" t="s">
        <v>86</v>
      </c>
      <c r="S4009" s="152" t="str">
        <f t="shared" si="684"/>
        <v>Mar 2012</v>
      </c>
      <c r="T4009" s="152" t="s">
        <v>28</v>
      </c>
      <c r="U4009" s="165">
        <v>40989</v>
      </c>
      <c r="V4009" s="152">
        <v>346.60674</v>
      </c>
      <c r="W4009" s="152">
        <v>336.23196000000002</v>
      </c>
      <c r="X4009" s="152">
        <v>346.63947999999999</v>
      </c>
      <c r="Y4009" s="154">
        <f t="shared" si="685"/>
        <v>10.407519999999977</v>
      </c>
      <c r="Z4009" s="154">
        <f t="shared" si="686"/>
        <v>3.2739999999989777E-2</v>
      </c>
      <c r="AA4009" s="166">
        <f t="shared" si="687"/>
        <v>-10.374779999999987</v>
      </c>
      <c r="AB4009" s="155">
        <f t="shared" si="691"/>
        <v>10.371020666666663</v>
      </c>
      <c r="AC4009" s="155">
        <f t="shared" si="688"/>
        <v>10.374779999999987</v>
      </c>
      <c r="AD4009" s="155">
        <f t="shared" si="692"/>
        <v>9.2393326666666731</v>
      </c>
      <c r="AE4009" s="152">
        <f t="shared" si="689"/>
        <v>0</v>
      </c>
      <c r="AF4009" s="152"/>
      <c r="AG4009" s="156">
        <v>40989</v>
      </c>
      <c r="AH4009" s="159">
        <v>267.28976</v>
      </c>
      <c r="AI4009" s="155">
        <f t="shared" si="693"/>
        <v>269.93775433333326</v>
      </c>
      <c r="AJ4009" s="158">
        <f t="shared" si="690"/>
        <v>3.8814730500711984E-2</v>
      </c>
      <c r="AK4009" s="155">
        <f t="shared" si="694"/>
        <v>3.3739730530305052E-2</v>
      </c>
      <c r="AL4009" s="158">
        <f t="shared" si="695"/>
        <v>3.4227641440839215E-2</v>
      </c>
    </row>
    <row r="4010" spans="18:38" ht="14.25" x14ac:dyDescent="0.2">
      <c r="R4010" s="152" t="s">
        <v>86</v>
      </c>
      <c r="S4010" s="152" t="str">
        <f t="shared" si="684"/>
        <v>Mar 2012</v>
      </c>
      <c r="T4010" s="152" t="s">
        <v>28</v>
      </c>
      <c r="U4010" s="165">
        <v>40990</v>
      </c>
      <c r="V4010" s="152">
        <v>347.39711</v>
      </c>
      <c r="W4010" s="152">
        <v>339.46242000000001</v>
      </c>
      <c r="X4010" s="152">
        <v>347.69704999999999</v>
      </c>
      <c r="Y4010" s="154">
        <f t="shared" si="685"/>
        <v>8.2346299999999815</v>
      </c>
      <c r="Z4010" s="154">
        <f t="shared" si="686"/>
        <v>0.29993999999999232</v>
      </c>
      <c r="AA4010" s="166">
        <f t="shared" si="687"/>
        <v>-7.9346899999999891</v>
      </c>
      <c r="AB4010" s="155">
        <f t="shared" si="691"/>
        <v>10.258563666666662</v>
      </c>
      <c r="AC4010" s="155">
        <f t="shared" si="688"/>
        <v>7.9346899999999891</v>
      </c>
      <c r="AD4010" s="155">
        <f t="shared" si="692"/>
        <v>9.1646990000000041</v>
      </c>
      <c r="AE4010" s="152">
        <f t="shared" si="689"/>
        <v>0</v>
      </c>
      <c r="AF4010" s="152"/>
      <c r="AG4010" s="156">
        <v>40990</v>
      </c>
      <c r="AH4010" s="159">
        <v>269.62432999999999</v>
      </c>
      <c r="AI4010" s="155">
        <f t="shared" si="693"/>
        <v>269.45057766666662</v>
      </c>
      <c r="AJ4010" s="158">
        <f t="shared" si="690"/>
        <v>2.9428686943793202E-2</v>
      </c>
      <c r="AK4010" s="155">
        <f t="shared" si="694"/>
        <v>3.352759720794949E-2</v>
      </c>
      <c r="AL4010" s="158">
        <f t="shared" si="695"/>
        <v>3.4012541666685603E-2</v>
      </c>
    </row>
    <row r="4011" spans="18:38" ht="14.25" x14ac:dyDescent="0.2">
      <c r="R4011" s="152" t="s">
        <v>86</v>
      </c>
      <c r="S4011" s="152" t="str">
        <f t="shared" si="684"/>
        <v>Mar 2012</v>
      </c>
      <c r="T4011" s="152" t="s">
        <v>28</v>
      </c>
      <c r="U4011" s="165">
        <v>40991</v>
      </c>
      <c r="V4011" s="152">
        <v>345.58161000000001</v>
      </c>
      <c r="W4011" s="152">
        <v>340.23883000000001</v>
      </c>
      <c r="X4011" s="152">
        <v>347.76884000000001</v>
      </c>
      <c r="Y4011" s="154">
        <f t="shared" si="685"/>
        <v>7.5300100000000043</v>
      </c>
      <c r="Z4011" s="154">
        <f t="shared" si="686"/>
        <v>2.1872299999999996</v>
      </c>
      <c r="AA4011" s="166">
        <f t="shared" si="687"/>
        <v>-5.3427800000000047</v>
      </c>
      <c r="AB4011" s="155">
        <f t="shared" si="691"/>
        <v>10.041756666666661</v>
      </c>
      <c r="AC4011" s="155">
        <f t="shared" si="688"/>
        <v>5.3427800000000047</v>
      </c>
      <c r="AD4011" s="155">
        <f t="shared" si="692"/>
        <v>8.8736700000000024</v>
      </c>
      <c r="AE4011" s="152">
        <f t="shared" si="689"/>
        <v>0</v>
      </c>
      <c r="AF4011" s="152"/>
      <c r="AG4011" s="156">
        <v>40991</v>
      </c>
      <c r="AH4011" s="159">
        <v>258.38763999999998</v>
      </c>
      <c r="AI4011" s="155">
        <f t="shared" si="693"/>
        <v>268.76701933333328</v>
      </c>
      <c r="AJ4011" s="158">
        <f t="shared" si="690"/>
        <v>2.0677382246302514E-2</v>
      </c>
      <c r="AK4011" s="155">
        <f t="shared" si="694"/>
        <v>3.253476690019743E-2</v>
      </c>
      <c r="AL4011" s="158">
        <f t="shared" si="695"/>
        <v>3.3016216133998938E-2</v>
      </c>
    </row>
    <row r="4012" spans="18:38" ht="14.25" x14ac:dyDescent="0.2">
      <c r="R4012" s="152" t="s">
        <v>86</v>
      </c>
      <c r="S4012" s="152" t="str">
        <f t="shared" si="684"/>
        <v>Mar 2012</v>
      </c>
      <c r="T4012" s="152" t="s">
        <v>28</v>
      </c>
      <c r="U4012" s="165">
        <v>40992</v>
      </c>
      <c r="V4012" s="152">
        <v>346.68430999999998</v>
      </c>
      <c r="W4012" s="152">
        <v>339.19553000000002</v>
      </c>
      <c r="X4012" s="152">
        <v>349.52985999999999</v>
      </c>
      <c r="Y4012" s="154">
        <f t="shared" si="685"/>
        <v>10.334329999999966</v>
      </c>
      <c r="Z4012" s="154">
        <f t="shared" si="686"/>
        <v>2.8455500000000029</v>
      </c>
      <c r="AA4012" s="166">
        <f t="shared" si="687"/>
        <v>-7.4887799999999629</v>
      </c>
      <c r="AB4012" s="155">
        <f t="shared" si="691"/>
        <v>10.100899999999994</v>
      </c>
      <c r="AC4012" s="155">
        <f t="shared" si="688"/>
        <v>7.4887799999999629</v>
      </c>
      <c r="AD4012" s="155">
        <f t="shared" si="692"/>
        <v>8.858589666666667</v>
      </c>
      <c r="AE4012" s="152">
        <f t="shared" si="689"/>
        <v>0</v>
      </c>
      <c r="AF4012" s="152"/>
      <c r="AG4012" s="156">
        <v>40992</v>
      </c>
      <c r="AH4012" s="159">
        <v>242.48766000000001</v>
      </c>
      <c r="AI4012" s="155">
        <f t="shared" si="693"/>
        <v>268.41188999999997</v>
      </c>
      <c r="AJ4012" s="158">
        <f t="shared" si="690"/>
        <v>3.0883138548163495E-2</v>
      </c>
      <c r="AK4012" s="155">
        <f t="shared" si="694"/>
        <v>3.2518519764585148E-2</v>
      </c>
      <c r="AL4012" s="158">
        <f t="shared" si="695"/>
        <v>3.3003715545785503E-2</v>
      </c>
    </row>
    <row r="4013" spans="18:38" ht="14.25" x14ac:dyDescent="0.2">
      <c r="R4013" s="152" t="s">
        <v>86</v>
      </c>
      <c r="S4013" s="152" t="str">
        <f t="shared" si="684"/>
        <v>Mar 2012</v>
      </c>
      <c r="T4013" s="152" t="s">
        <v>28</v>
      </c>
      <c r="U4013" s="165">
        <v>40993</v>
      </c>
      <c r="V4013" s="152">
        <v>339.07107999999999</v>
      </c>
      <c r="W4013" s="152">
        <v>336.90183000000002</v>
      </c>
      <c r="X4013" s="152">
        <v>339.53086999999999</v>
      </c>
      <c r="Y4013" s="154">
        <f t="shared" si="685"/>
        <v>2.629039999999975</v>
      </c>
      <c r="Z4013" s="154">
        <f t="shared" si="686"/>
        <v>0.45978999999999814</v>
      </c>
      <c r="AA4013" s="166">
        <f t="shared" si="687"/>
        <v>-2.1692499999999768</v>
      </c>
      <c r="AB4013" s="155">
        <f t="shared" si="691"/>
        <v>9.7698526666666581</v>
      </c>
      <c r="AC4013" s="155">
        <f t="shared" si="688"/>
        <v>2.1692499999999768</v>
      </c>
      <c r="AD4013" s="155">
        <f t="shared" si="692"/>
        <v>8.5407460000000004</v>
      </c>
      <c r="AE4013" s="152">
        <f t="shared" si="689"/>
        <v>0</v>
      </c>
      <c r="AF4013" s="152"/>
      <c r="AG4013" s="156">
        <v>40993</v>
      </c>
      <c r="AH4013" s="159">
        <v>248.95831999999999</v>
      </c>
      <c r="AI4013" s="155">
        <f t="shared" si="693"/>
        <v>268.13660399999998</v>
      </c>
      <c r="AJ4013" s="158">
        <f t="shared" si="690"/>
        <v>8.7133059059844916E-3</v>
      </c>
      <c r="AK4013" s="155">
        <f t="shared" si="694"/>
        <v>3.1292142277192084E-2</v>
      </c>
      <c r="AL4013" s="158">
        <f t="shared" si="695"/>
        <v>3.185221962459106E-2</v>
      </c>
    </row>
    <row r="4014" spans="18:38" ht="14.25" x14ac:dyDescent="0.2">
      <c r="R4014" s="152" t="s">
        <v>86</v>
      </c>
      <c r="S4014" s="152" t="str">
        <f t="shared" si="684"/>
        <v>Mar 2012</v>
      </c>
      <c r="T4014" s="152" t="s">
        <v>28</v>
      </c>
      <c r="U4014" s="165">
        <v>40994</v>
      </c>
      <c r="V4014" s="152">
        <v>336.99918000000002</v>
      </c>
      <c r="W4014" s="152">
        <v>336.18732</v>
      </c>
      <c r="X4014" s="152">
        <v>339.61525999999998</v>
      </c>
      <c r="Y4014" s="154">
        <f t="shared" si="685"/>
        <v>3.4279399999999782</v>
      </c>
      <c r="Z4014" s="154">
        <f t="shared" si="686"/>
        <v>2.616079999999954</v>
      </c>
      <c r="AA4014" s="166">
        <f t="shared" si="687"/>
        <v>-0.81186000000002423</v>
      </c>
      <c r="AB4014" s="155">
        <f t="shared" si="691"/>
        <v>9.6169499999999921</v>
      </c>
      <c r="AC4014" s="155">
        <f t="shared" si="688"/>
        <v>0.81186000000002423</v>
      </c>
      <c r="AD4014" s="155">
        <f t="shared" si="692"/>
        <v>8.3405750000000012</v>
      </c>
      <c r="AE4014" s="152">
        <f t="shared" si="689"/>
        <v>0</v>
      </c>
      <c r="AF4014" s="152"/>
      <c r="AG4014" s="156">
        <v>40994</v>
      </c>
      <c r="AH4014" s="159">
        <v>224.57830999999999</v>
      </c>
      <c r="AI4014" s="155">
        <f t="shared" si="693"/>
        <v>266.72312533333326</v>
      </c>
      <c r="AJ4014" s="158">
        <f t="shared" si="690"/>
        <v>3.6150418978574748E-3</v>
      </c>
      <c r="AK4014" s="155">
        <f t="shared" si="694"/>
        <v>3.0561528505900219E-2</v>
      </c>
      <c r="AL4014" s="158">
        <f t="shared" si="695"/>
        <v>3.1270535652191733E-2</v>
      </c>
    </row>
    <row r="4015" spans="18:38" ht="14.25" x14ac:dyDescent="0.2">
      <c r="R4015" s="152" t="s">
        <v>86</v>
      </c>
      <c r="S4015" s="152" t="str">
        <f t="shared" si="684"/>
        <v>Mar 2012</v>
      </c>
      <c r="T4015" s="152" t="s">
        <v>28</v>
      </c>
      <c r="U4015" s="165">
        <v>40995</v>
      </c>
      <c r="V4015" s="152">
        <v>339.15978999999999</v>
      </c>
      <c r="W4015" s="152">
        <v>325.52803999999998</v>
      </c>
      <c r="X4015" s="152">
        <v>341.41136999999998</v>
      </c>
      <c r="Y4015" s="154">
        <f t="shared" si="685"/>
        <v>15.883330000000001</v>
      </c>
      <c r="Z4015" s="154">
        <f t="shared" si="686"/>
        <v>2.2515799999999899</v>
      </c>
      <c r="AA4015" s="166">
        <f t="shared" si="687"/>
        <v>-13.631750000000011</v>
      </c>
      <c r="AB4015" s="155">
        <f t="shared" si="691"/>
        <v>9.9255139999999908</v>
      </c>
      <c r="AC4015" s="155">
        <f t="shared" si="688"/>
        <v>13.631750000000011</v>
      </c>
      <c r="AD4015" s="155">
        <f t="shared" si="692"/>
        <v>8.6981373333333334</v>
      </c>
      <c r="AE4015" s="152">
        <f t="shared" si="689"/>
        <v>0</v>
      </c>
      <c r="AF4015" s="152"/>
      <c r="AG4015" s="156">
        <v>40995</v>
      </c>
      <c r="AH4015" s="159">
        <v>223.83712</v>
      </c>
      <c r="AI4015" s="155">
        <f t="shared" si="693"/>
        <v>265.48562866666657</v>
      </c>
      <c r="AJ4015" s="158">
        <f t="shared" si="690"/>
        <v>6.0900310011136716E-2</v>
      </c>
      <c r="AK4015" s="155">
        <f t="shared" si="694"/>
        <v>3.222049123147646E-2</v>
      </c>
      <c r="AL4015" s="158">
        <f t="shared" si="695"/>
        <v>3.276311933349272E-2</v>
      </c>
    </row>
    <row r="4016" spans="18:38" ht="14.25" x14ac:dyDescent="0.2">
      <c r="R4016" s="152" t="s">
        <v>86</v>
      </c>
      <c r="S4016" s="152" t="str">
        <f t="shared" si="684"/>
        <v>Mar 2012</v>
      </c>
      <c r="T4016" s="152" t="s">
        <v>28</v>
      </c>
      <c r="U4016" s="165">
        <v>40996</v>
      </c>
      <c r="V4016" s="152">
        <v>342.04419999999999</v>
      </c>
      <c r="W4016" s="152">
        <v>334.09070000000003</v>
      </c>
      <c r="X4016" s="152">
        <v>342.15226000000001</v>
      </c>
      <c r="Y4016" s="154">
        <f t="shared" si="685"/>
        <v>8.0615599999999858</v>
      </c>
      <c r="Z4016" s="154">
        <f t="shared" si="686"/>
        <v>0.10806000000002314</v>
      </c>
      <c r="AA4016" s="166">
        <f t="shared" si="687"/>
        <v>-7.9534999999999627</v>
      </c>
      <c r="AB4016" s="155">
        <f t="shared" si="691"/>
        <v>9.8653616666666561</v>
      </c>
      <c r="AC4016" s="155">
        <f t="shared" si="688"/>
        <v>7.9534999999999627</v>
      </c>
      <c r="AD4016" s="155">
        <f t="shared" si="692"/>
        <v>8.6678756666666672</v>
      </c>
      <c r="AE4016" s="152">
        <f t="shared" si="689"/>
        <v>0</v>
      </c>
      <c r="AF4016" s="152"/>
      <c r="AG4016" s="156">
        <v>40996</v>
      </c>
      <c r="AH4016" s="159">
        <v>231.42517000000001</v>
      </c>
      <c r="AI4016" s="155">
        <f t="shared" si="693"/>
        <v>264.50542933333332</v>
      </c>
      <c r="AJ4016" s="158">
        <f t="shared" si="690"/>
        <v>3.4367480425746097E-2</v>
      </c>
      <c r="AK4016" s="155">
        <f t="shared" si="694"/>
        <v>3.2233623538468911E-2</v>
      </c>
      <c r="AL4016" s="158">
        <f t="shared" si="695"/>
        <v>3.2770123806204719E-2</v>
      </c>
    </row>
    <row r="4017" spans="18:38" ht="14.25" x14ac:dyDescent="0.2">
      <c r="R4017" s="152" t="s">
        <v>86</v>
      </c>
      <c r="S4017" s="152" t="str">
        <f t="shared" si="684"/>
        <v>Mar 2012</v>
      </c>
      <c r="T4017" s="152" t="s">
        <v>28</v>
      </c>
      <c r="U4017" s="165">
        <v>40997</v>
      </c>
      <c r="V4017" s="152">
        <v>342.92941999999999</v>
      </c>
      <c r="W4017" s="152">
        <v>342.67351000000002</v>
      </c>
      <c r="X4017" s="152">
        <v>344.76780000000002</v>
      </c>
      <c r="Y4017" s="154">
        <f t="shared" si="685"/>
        <v>2.0942900000000009</v>
      </c>
      <c r="Z4017" s="154">
        <f t="shared" si="686"/>
        <v>1.8383800000000292</v>
      </c>
      <c r="AA4017" s="166">
        <f t="shared" si="687"/>
        <v>-0.25590999999997166</v>
      </c>
      <c r="AB4017" s="155">
        <f t="shared" si="691"/>
        <v>9.7423373333333245</v>
      </c>
      <c r="AC4017" s="155">
        <f t="shared" si="688"/>
        <v>0.25590999999997166</v>
      </c>
      <c r="AD4017" s="155">
        <f t="shared" si="692"/>
        <v>8.5526853333333328</v>
      </c>
      <c r="AE4017" s="152">
        <f t="shared" si="689"/>
        <v>0</v>
      </c>
      <c r="AF4017" s="152"/>
      <c r="AG4017" s="156">
        <v>40997</v>
      </c>
      <c r="AH4017" s="159">
        <v>220.58373999999998</v>
      </c>
      <c r="AI4017" s="155">
        <f t="shared" si="693"/>
        <v>263.60564133333332</v>
      </c>
      <c r="AJ4017" s="158">
        <f t="shared" si="690"/>
        <v>1.1601489756224628E-3</v>
      </c>
      <c r="AK4017" s="155">
        <f t="shared" si="694"/>
        <v>3.1772569926839057E-2</v>
      </c>
      <c r="AL4017" s="158">
        <f t="shared" si="695"/>
        <v>3.2445001139100559E-2</v>
      </c>
    </row>
    <row r="4018" spans="18:38" ht="14.25" x14ac:dyDescent="0.2">
      <c r="R4018" s="152" t="s">
        <v>86</v>
      </c>
      <c r="S4018" s="152" t="str">
        <f t="shared" si="684"/>
        <v>Mar 2012</v>
      </c>
      <c r="T4018" s="152" t="s">
        <v>28</v>
      </c>
      <c r="U4018" s="165">
        <v>40998</v>
      </c>
      <c r="V4018" s="152">
        <v>344.01497999999998</v>
      </c>
      <c r="W4018" s="152">
        <v>342.54404</v>
      </c>
      <c r="X4018" s="152">
        <v>345.64488</v>
      </c>
      <c r="Y4018" s="154">
        <f t="shared" si="685"/>
        <v>3.1008400000000051</v>
      </c>
      <c r="Z4018" s="154">
        <f t="shared" si="686"/>
        <v>1.6299000000000206</v>
      </c>
      <c r="AA4018" s="166">
        <f t="shared" si="687"/>
        <v>-1.4709399999999846</v>
      </c>
      <c r="AB4018" s="155">
        <f t="shared" si="691"/>
        <v>9.6756369999999929</v>
      </c>
      <c r="AC4018" s="155">
        <f t="shared" si="688"/>
        <v>1.4709399999999846</v>
      </c>
      <c r="AD4018" s="155">
        <f t="shared" si="692"/>
        <v>8.4696996666666653</v>
      </c>
      <c r="AE4018" s="152">
        <f t="shared" si="689"/>
        <v>0</v>
      </c>
      <c r="AF4018" s="152"/>
      <c r="AG4018" s="156">
        <v>40998</v>
      </c>
      <c r="AH4018" s="159">
        <v>236.34764999999999</v>
      </c>
      <c r="AI4018" s="155">
        <f t="shared" si="693"/>
        <v>263.06051166666663</v>
      </c>
      <c r="AJ4018" s="158">
        <f t="shared" si="690"/>
        <v>6.2236286250359788E-3</v>
      </c>
      <c r="AK4018" s="155">
        <f t="shared" si="694"/>
        <v>3.1457601596733734E-2</v>
      </c>
      <c r="AL4018" s="158">
        <f t="shared" si="695"/>
        <v>3.219677333175313E-2</v>
      </c>
    </row>
    <row r="4019" spans="18:38" ht="14.25" x14ac:dyDescent="0.2">
      <c r="R4019" s="152" t="s">
        <v>86</v>
      </c>
      <c r="S4019" s="152" t="str">
        <f t="shared" si="684"/>
        <v>Mar 2012</v>
      </c>
      <c r="T4019" s="152" t="s">
        <v>28</v>
      </c>
      <c r="U4019" s="165">
        <v>40999</v>
      </c>
      <c r="V4019" s="152">
        <v>344.82094999999998</v>
      </c>
      <c r="W4019" s="152">
        <v>337.20643000000001</v>
      </c>
      <c r="X4019" s="152">
        <v>347.98552000000001</v>
      </c>
      <c r="Y4019" s="154">
        <f t="shared" si="685"/>
        <v>10.779089999999997</v>
      </c>
      <c r="Z4019" s="154">
        <f t="shared" si="686"/>
        <v>3.1645700000000261</v>
      </c>
      <c r="AA4019" s="166">
        <f t="shared" si="687"/>
        <v>-7.6145199999999704</v>
      </c>
      <c r="AB4019" s="155">
        <f t="shared" si="691"/>
        <v>9.7587159999999926</v>
      </c>
      <c r="AC4019" s="155">
        <f t="shared" si="688"/>
        <v>7.6145199999999704</v>
      </c>
      <c r="AD4019" s="155">
        <f t="shared" si="692"/>
        <v>8.5171956666666642</v>
      </c>
      <c r="AE4019" s="152">
        <f t="shared" si="689"/>
        <v>0</v>
      </c>
      <c r="AF4019" s="152"/>
      <c r="AG4019" s="156">
        <v>40999</v>
      </c>
      <c r="AH4019" s="159">
        <v>239.36141000000001</v>
      </c>
      <c r="AI4019" s="155">
        <f t="shared" si="693"/>
        <v>261.95722166666661</v>
      </c>
      <c r="AJ4019" s="158">
        <f t="shared" si="690"/>
        <v>3.181181126899265E-2</v>
      </c>
      <c r="AK4019" s="155">
        <f t="shared" si="694"/>
        <v>3.1760741947278869E-2</v>
      </c>
      <c r="AL4019" s="158">
        <f t="shared" si="695"/>
        <v>3.2513689114876024E-2</v>
      </c>
    </row>
    <row r="4020" spans="18:38" ht="14.25" x14ac:dyDescent="0.2">
      <c r="R4020" s="152" t="s">
        <v>85</v>
      </c>
      <c r="S4020" s="152" t="str">
        <f t="shared" si="684"/>
        <v>Apr 2012</v>
      </c>
      <c r="T4020" s="152" t="s">
        <v>28</v>
      </c>
      <c r="U4020" s="165">
        <v>41000</v>
      </c>
      <c r="V4020" s="152">
        <v>337.46411000000001</v>
      </c>
      <c r="W4020" s="152">
        <v>328.21492000000001</v>
      </c>
      <c r="X4020" s="152">
        <v>340.82645000000002</v>
      </c>
      <c r="Y4020" s="154">
        <f t="shared" si="685"/>
        <v>12.611530000000016</v>
      </c>
      <c r="Z4020" s="154">
        <f t="shared" si="686"/>
        <v>3.3623400000000174</v>
      </c>
      <c r="AA4020" s="166">
        <f t="shared" si="687"/>
        <v>-9.2491899999999987</v>
      </c>
      <c r="AB4020" s="155">
        <f t="shared" si="691"/>
        <v>9.9162993333333258</v>
      </c>
      <c r="AC4020" s="155">
        <f t="shared" si="688"/>
        <v>9.2491899999999987</v>
      </c>
      <c r="AD4020" s="155">
        <f t="shared" si="692"/>
        <v>8.7000613333333323</v>
      </c>
      <c r="AE4020" s="152">
        <f t="shared" si="689"/>
        <v>0</v>
      </c>
      <c r="AF4020" s="152"/>
      <c r="AG4020" s="156">
        <v>41000</v>
      </c>
      <c r="AH4020" s="159">
        <v>227.18985000000001</v>
      </c>
      <c r="AI4020" s="155">
        <f t="shared" si="693"/>
        <v>260.63440399999996</v>
      </c>
      <c r="AJ4020" s="158">
        <f t="shared" si="690"/>
        <v>4.0711281776012437E-2</v>
      </c>
      <c r="AK4020" s="155">
        <f t="shared" si="694"/>
        <v>3.2647748296230836E-2</v>
      </c>
      <c r="AL4020" s="158">
        <f t="shared" si="695"/>
        <v>3.3380325850356017E-2</v>
      </c>
    </row>
    <row r="4021" spans="18:38" ht="14.25" x14ac:dyDescent="0.2">
      <c r="R4021" s="152" t="s">
        <v>85</v>
      </c>
      <c r="S4021" s="152" t="str">
        <f t="shared" si="684"/>
        <v>Apr 2012</v>
      </c>
      <c r="T4021" s="152" t="s">
        <v>28</v>
      </c>
      <c r="U4021" s="165">
        <v>41001</v>
      </c>
      <c r="V4021" s="152">
        <v>341.83073000000002</v>
      </c>
      <c r="W4021" s="152">
        <v>333.73673000000002</v>
      </c>
      <c r="X4021" s="152">
        <v>342.04597000000001</v>
      </c>
      <c r="Y4021" s="154">
        <f t="shared" si="685"/>
        <v>8.3092399999999884</v>
      </c>
      <c r="Z4021" s="154">
        <f t="shared" si="686"/>
        <v>0.21523999999999432</v>
      </c>
      <c r="AA4021" s="166">
        <f t="shared" si="687"/>
        <v>-8.0939999999999941</v>
      </c>
      <c r="AB4021" s="155">
        <f t="shared" si="691"/>
        <v>9.9430339999999919</v>
      </c>
      <c r="AC4021" s="155">
        <f t="shared" si="688"/>
        <v>8.0939999999999941</v>
      </c>
      <c r="AD4021" s="155">
        <f t="shared" si="692"/>
        <v>8.8473666666666642</v>
      </c>
      <c r="AE4021" s="152">
        <f t="shared" si="689"/>
        <v>0</v>
      </c>
      <c r="AF4021" s="152"/>
      <c r="AG4021" s="156">
        <v>41001</v>
      </c>
      <c r="AH4021" s="159">
        <v>238.90105</v>
      </c>
      <c r="AI4021" s="155">
        <f t="shared" si="693"/>
        <v>259.83503266666668</v>
      </c>
      <c r="AJ4021" s="158">
        <f t="shared" si="690"/>
        <v>3.3880135729834567E-2</v>
      </c>
      <c r="AK4021" s="155">
        <f t="shared" si="694"/>
        <v>3.3311118236222612E-2</v>
      </c>
      <c r="AL4021" s="158">
        <f t="shared" si="695"/>
        <v>3.4049937669554525E-2</v>
      </c>
    </row>
    <row r="4022" spans="18:38" ht="14.25" x14ac:dyDescent="0.2">
      <c r="R4022" s="152" t="s">
        <v>85</v>
      </c>
      <c r="S4022" s="152" t="str">
        <f t="shared" si="684"/>
        <v>Apr 2012</v>
      </c>
      <c r="T4022" s="152" t="s">
        <v>28</v>
      </c>
      <c r="U4022" s="165">
        <v>41002</v>
      </c>
      <c r="V4022" s="152">
        <v>342.88082000000003</v>
      </c>
      <c r="W4022" s="152">
        <v>334.78541000000001</v>
      </c>
      <c r="X4022" s="152">
        <v>343.29208</v>
      </c>
      <c r="Y4022" s="154">
        <f t="shared" si="685"/>
        <v>8.5066699999999855</v>
      </c>
      <c r="Z4022" s="154">
        <f t="shared" si="686"/>
        <v>0.4112599999999702</v>
      </c>
      <c r="AA4022" s="166">
        <f t="shared" si="687"/>
        <v>-8.0954100000000153</v>
      </c>
      <c r="AB4022" s="155">
        <f t="shared" si="691"/>
        <v>9.7938139999999922</v>
      </c>
      <c r="AC4022" s="155">
        <f t="shared" si="688"/>
        <v>8.0954100000000153</v>
      </c>
      <c r="AD4022" s="155">
        <f t="shared" si="692"/>
        <v>8.7205903333333303</v>
      </c>
      <c r="AE4022" s="152">
        <f t="shared" si="689"/>
        <v>0</v>
      </c>
      <c r="AF4022" s="152"/>
      <c r="AG4022" s="156">
        <v>41002</v>
      </c>
      <c r="AH4022" s="159">
        <v>261.58895000000001</v>
      </c>
      <c r="AI4022" s="155">
        <f t="shared" si="693"/>
        <v>259.20351333333332</v>
      </c>
      <c r="AJ4022" s="158">
        <f t="shared" si="690"/>
        <v>3.0947064086613806E-2</v>
      </c>
      <c r="AK4022" s="155">
        <f t="shared" si="694"/>
        <v>3.2928874153639508E-2</v>
      </c>
      <c r="AL4022" s="158">
        <f t="shared" si="695"/>
        <v>3.3643796803474388E-2</v>
      </c>
    </row>
    <row r="4023" spans="18:38" ht="14.25" x14ac:dyDescent="0.2">
      <c r="R4023" s="152" t="s">
        <v>85</v>
      </c>
      <c r="S4023" s="152" t="str">
        <f t="shared" si="684"/>
        <v>Apr 2012</v>
      </c>
      <c r="T4023" s="152" t="s">
        <v>28</v>
      </c>
      <c r="U4023" s="165">
        <v>41003</v>
      </c>
      <c r="V4023" s="152">
        <v>343.54322999999999</v>
      </c>
      <c r="W4023" s="152">
        <v>331.36142999999998</v>
      </c>
      <c r="X4023" s="152">
        <v>343.37714999999997</v>
      </c>
      <c r="Y4023" s="154">
        <f t="shared" si="685"/>
        <v>12.015719999999988</v>
      </c>
      <c r="Z4023" s="154">
        <f t="shared" si="686"/>
        <v>-0.16608000000002221</v>
      </c>
      <c r="AA4023" s="166">
        <f t="shared" si="687"/>
        <v>-12.18180000000001</v>
      </c>
      <c r="AB4023" s="155">
        <f t="shared" si="691"/>
        <v>9.7925759999999933</v>
      </c>
      <c r="AC4023" s="155">
        <f t="shared" si="688"/>
        <v>12.18180000000001</v>
      </c>
      <c r="AD4023" s="155">
        <f t="shared" si="692"/>
        <v>8.7232123333333309</v>
      </c>
      <c r="AE4023" s="152">
        <f t="shared" si="689"/>
        <v>0</v>
      </c>
      <c r="AF4023" s="152"/>
      <c r="AG4023" s="156">
        <v>41003</v>
      </c>
      <c r="AH4023" s="159">
        <v>290.96790999999996</v>
      </c>
      <c r="AI4023" s="155">
        <f t="shared" si="693"/>
        <v>258.49873400000001</v>
      </c>
      <c r="AJ4023" s="158">
        <f t="shared" si="690"/>
        <v>4.1866472491760384E-2</v>
      </c>
      <c r="AK4023" s="155">
        <f t="shared" si="694"/>
        <v>3.3031813796007982E-2</v>
      </c>
      <c r="AL4023" s="158">
        <f t="shared" si="695"/>
        <v>3.3745667525525797E-2</v>
      </c>
    </row>
    <row r="4024" spans="18:38" ht="14.25" x14ac:dyDescent="0.2">
      <c r="R4024" s="152" t="s">
        <v>85</v>
      </c>
      <c r="S4024" s="152" t="str">
        <f t="shared" si="684"/>
        <v>Apr 2012</v>
      </c>
      <c r="T4024" s="152" t="s">
        <v>28</v>
      </c>
      <c r="U4024" s="165">
        <v>41004</v>
      </c>
      <c r="V4024" s="152">
        <v>341.06322999999998</v>
      </c>
      <c r="W4024" s="152">
        <v>336.35431</v>
      </c>
      <c r="X4024" s="152">
        <v>341.53638999999998</v>
      </c>
      <c r="Y4024" s="154">
        <f t="shared" si="685"/>
        <v>5.1820799999999849</v>
      </c>
      <c r="Z4024" s="154">
        <f t="shared" si="686"/>
        <v>0.47316000000000713</v>
      </c>
      <c r="AA4024" s="166">
        <f t="shared" si="687"/>
        <v>-4.7089199999999778</v>
      </c>
      <c r="AB4024" s="155">
        <f t="shared" si="691"/>
        <v>9.3569189999999942</v>
      </c>
      <c r="AC4024" s="155">
        <f t="shared" si="688"/>
        <v>4.7089199999999778</v>
      </c>
      <c r="AD4024" s="155">
        <f t="shared" si="692"/>
        <v>8.2685369999999985</v>
      </c>
      <c r="AE4024" s="152">
        <f t="shared" si="689"/>
        <v>0</v>
      </c>
      <c r="AF4024" s="152"/>
      <c r="AG4024" s="156">
        <v>41004</v>
      </c>
      <c r="AH4024" s="159">
        <v>285.29302999999999</v>
      </c>
      <c r="AI4024" s="155">
        <f t="shared" si="693"/>
        <v>257.56402133333336</v>
      </c>
      <c r="AJ4024" s="158">
        <f t="shared" si="690"/>
        <v>1.6505555708809214E-2</v>
      </c>
      <c r="AK4024" s="155">
        <f t="shared" si="694"/>
        <v>3.1629965268289824E-2</v>
      </c>
      <c r="AL4024" s="158">
        <f t="shared" si="695"/>
        <v>3.2102841682608498E-2</v>
      </c>
    </row>
    <row r="4025" spans="18:38" ht="14.25" x14ac:dyDescent="0.2">
      <c r="R4025" s="152" t="s">
        <v>85</v>
      </c>
      <c r="S4025" s="152" t="str">
        <f t="shared" si="684"/>
        <v>Apr 2012</v>
      </c>
      <c r="T4025" s="152" t="s">
        <v>28</v>
      </c>
      <c r="U4025" s="165">
        <v>41005</v>
      </c>
      <c r="V4025" s="152">
        <v>341.14693</v>
      </c>
      <c r="W4025" s="152">
        <v>333.26646</v>
      </c>
      <c r="X4025" s="152">
        <v>341.56711000000001</v>
      </c>
      <c r="Y4025" s="154">
        <f t="shared" si="685"/>
        <v>8.3006500000000187</v>
      </c>
      <c r="Z4025" s="154">
        <f t="shared" si="686"/>
        <v>0.42018000000001621</v>
      </c>
      <c r="AA4025" s="166">
        <f t="shared" si="687"/>
        <v>-7.8804700000000025</v>
      </c>
      <c r="AB4025" s="155">
        <f t="shared" si="691"/>
        <v>9.0813716666666604</v>
      </c>
      <c r="AC4025" s="155">
        <f t="shared" si="688"/>
        <v>7.8804700000000025</v>
      </c>
      <c r="AD4025" s="155">
        <f t="shared" si="692"/>
        <v>8.0698659999999975</v>
      </c>
      <c r="AE4025" s="152">
        <f t="shared" si="689"/>
        <v>0</v>
      </c>
      <c r="AF4025" s="152"/>
      <c r="AG4025" s="156">
        <v>41005</v>
      </c>
      <c r="AH4025" s="159">
        <v>247.10794999999999</v>
      </c>
      <c r="AI4025" s="155">
        <f t="shared" si="693"/>
        <v>255.51298533333335</v>
      </c>
      <c r="AJ4025" s="158">
        <f t="shared" si="690"/>
        <v>3.1890799142641924E-2</v>
      </c>
      <c r="AK4025" s="155">
        <f t="shared" si="694"/>
        <v>3.1198192841809375E-2</v>
      </c>
      <c r="AL4025" s="158">
        <f t="shared" si="695"/>
        <v>3.1582997590014185E-2</v>
      </c>
    </row>
    <row r="4026" spans="18:38" ht="14.25" x14ac:dyDescent="0.2">
      <c r="R4026" s="152" t="s">
        <v>85</v>
      </c>
      <c r="S4026" s="152" t="str">
        <f t="shared" si="684"/>
        <v>Apr 2012</v>
      </c>
      <c r="T4026" s="152" t="s">
        <v>28</v>
      </c>
      <c r="U4026" s="165">
        <v>41006</v>
      </c>
      <c r="V4026" s="152">
        <v>341.75308999999999</v>
      </c>
      <c r="W4026" s="152">
        <v>339.63038</v>
      </c>
      <c r="X4026" s="152">
        <v>342.91669000000002</v>
      </c>
      <c r="Y4026" s="154">
        <f t="shared" si="685"/>
        <v>3.2863100000000145</v>
      </c>
      <c r="Z4026" s="154">
        <f t="shared" si="686"/>
        <v>1.1636000000000308</v>
      </c>
      <c r="AA4026" s="166">
        <f t="shared" si="687"/>
        <v>-2.1227099999999837</v>
      </c>
      <c r="AB4026" s="155">
        <f t="shared" si="691"/>
        <v>8.777870999999994</v>
      </c>
      <c r="AC4026" s="155">
        <f t="shared" si="688"/>
        <v>2.1227099999999837</v>
      </c>
      <c r="AD4026" s="155">
        <f t="shared" si="692"/>
        <v>7.7235609999999975</v>
      </c>
      <c r="AE4026" s="152">
        <f t="shared" si="689"/>
        <v>0</v>
      </c>
      <c r="AF4026" s="152"/>
      <c r="AG4026" s="156">
        <v>41006</v>
      </c>
      <c r="AH4026" s="159">
        <v>238.60592999999997</v>
      </c>
      <c r="AI4026" s="155">
        <f t="shared" si="693"/>
        <v>253.98950200000002</v>
      </c>
      <c r="AJ4026" s="158">
        <f t="shared" si="690"/>
        <v>8.8963002721683566E-3</v>
      </c>
      <c r="AK4026" s="155">
        <f t="shared" si="694"/>
        <v>3.0027811456901959E-2</v>
      </c>
      <c r="AL4026" s="158">
        <f t="shared" si="695"/>
        <v>3.0408977297022289E-2</v>
      </c>
    </row>
    <row r="4027" spans="18:38" ht="14.25" x14ac:dyDescent="0.2">
      <c r="R4027" s="152" t="s">
        <v>85</v>
      </c>
      <c r="S4027" s="152" t="str">
        <f t="shared" si="684"/>
        <v>Apr 2012</v>
      </c>
      <c r="T4027" s="152" t="s">
        <v>28</v>
      </c>
      <c r="U4027" s="165">
        <v>41007</v>
      </c>
      <c r="V4027" s="152">
        <v>341.51801999999998</v>
      </c>
      <c r="W4027" s="152">
        <v>337.16475000000003</v>
      </c>
      <c r="X4027" s="152">
        <v>343.28447</v>
      </c>
      <c r="Y4027" s="154">
        <f t="shared" si="685"/>
        <v>6.1197199999999725</v>
      </c>
      <c r="Z4027" s="154">
        <f t="shared" si="686"/>
        <v>1.7664500000000203</v>
      </c>
      <c r="AA4027" s="166">
        <f t="shared" si="687"/>
        <v>-4.3532699999999522</v>
      </c>
      <c r="AB4027" s="155">
        <f t="shared" si="691"/>
        <v>8.5733206666666586</v>
      </c>
      <c r="AC4027" s="155">
        <f t="shared" si="688"/>
        <v>4.3532699999999522</v>
      </c>
      <c r="AD4027" s="155">
        <f t="shared" si="692"/>
        <v>7.4448409999999949</v>
      </c>
      <c r="AE4027" s="152">
        <f t="shared" si="689"/>
        <v>0</v>
      </c>
      <c r="AF4027" s="152"/>
      <c r="AG4027" s="156">
        <v>41007</v>
      </c>
      <c r="AH4027" s="159">
        <v>235.58418000000003</v>
      </c>
      <c r="AI4027" s="155">
        <f t="shared" si="693"/>
        <v>252.86081266666667</v>
      </c>
      <c r="AJ4027" s="158">
        <f t="shared" si="690"/>
        <v>1.8478617706842417E-2</v>
      </c>
      <c r="AK4027" s="155">
        <f t="shared" si="694"/>
        <v>2.9070794198159132E-2</v>
      </c>
      <c r="AL4027" s="158">
        <f t="shared" si="695"/>
        <v>2.9442446702147334E-2</v>
      </c>
    </row>
    <row r="4028" spans="18:38" ht="14.25" x14ac:dyDescent="0.2">
      <c r="R4028" s="152" t="s">
        <v>85</v>
      </c>
      <c r="S4028" s="152" t="str">
        <f t="shared" si="684"/>
        <v>Apr 2012</v>
      </c>
      <c r="T4028" s="152" t="s">
        <v>28</v>
      </c>
      <c r="U4028" s="165">
        <v>41008</v>
      </c>
      <c r="V4028" s="152">
        <v>341.64096000000001</v>
      </c>
      <c r="W4028" s="152">
        <v>338.30088000000001</v>
      </c>
      <c r="X4028" s="152">
        <v>342.44720999999998</v>
      </c>
      <c r="Y4028" s="154">
        <f t="shared" si="685"/>
        <v>4.1463299999999776</v>
      </c>
      <c r="Z4028" s="154">
        <f t="shared" si="686"/>
        <v>0.80624999999997726</v>
      </c>
      <c r="AA4028" s="166">
        <f t="shared" si="687"/>
        <v>-3.3400800000000004</v>
      </c>
      <c r="AB4028" s="155">
        <f t="shared" si="691"/>
        <v>8.2935816666666575</v>
      </c>
      <c r="AC4028" s="155">
        <f t="shared" si="688"/>
        <v>3.3400800000000004</v>
      </c>
      <c r="AD4028" s="155">
        <f t="shared" si="692"/>
        <v>7.2093403333333281</v>
      </c>
      <c r="AE4028" s="152">
        <f t="shared" si="689"/>
        <v>0</v>
      </c>
      <c r="AF4028" s="152"/>
      <c r="AG4028" s="156">
        <v>41008</v>
      </c>
      <c r="AH4028" s="159">
        <v>251.65984</v>
      </c>
      <c r="AI4028" s="155">
        <f t="shared" si="693"/>
        <v>252.71004766666672</v>
      </c>
      <c r="AJ4028" s="158">
        <f t="shared" si="690"/>
        <v>1.327220107904384E-2</v>
      </c>
      <c r="AK4028" s="155">
        <f t="shared" si="694"/>
        <v>2.8159336862281947E-2</v>
      </c>
      <c r="AL4028" s="158">
        <f t="shared" si="695"/>
        <v>2.852811116890254E-2</v>
      </c>
    </row>
    <row r="4029" spans="18:38" ht="14.25" x14ac:dyDescent="0.2">
      <c r="R4029" s="152" t="s">
        <v>85</v>
      </c>
      <c r="S4029" s="152" t="str">
        <f t="shared" ref="S4029:S4092" si="696">TEXT(U4029,"mmm yyyy")</f>
        <v>Apr 2012</v>
      </c>
      <c r="T4029" s="152" t="s">
        <v>28</v>
      </c>
      <c r="U4029" s="165">
        <v>41009</v>
      </c>
      <c r="V4029" s="152">
        <v>337.79408999999998</v>
      </c>
      <c r="W4029" s="152">
        <v>331.22115000000002</v>
      </c>
      <c r="X4029" s="152">
        <v>337.38666000000001</v>
      </c>
      <c r="Y4029" s="154">
        <f t="shared" si="685"/>
        <v>6.1655099999999834</v>
      </c>
      <c r="Z4029" s="154">
        <f t="shared" si="686"/>
        <v>-0.40742999999997664</v>
      </c>
      <c r="AA4029" s="166">
        <f t="shared" si="687"/>
        <v>-6.57293999999996</v>
      </c>
      <c r="AB4029" s="155">
        <f t="shared" si="691"/>
        <v>8.2374359999999918</v>
      </c>
      <c r="AC4029" s="155">
        <f t="shared" si="688"/>
        <v>6.57293999999996</v>
      </c>
      <c r="AD4029" s="155">
        <f t="shared" si="692"/>
        <v>7.2174876666666608</v>
      </c>
      <c r="AE4029" s="152">
        <f t="shared" si="689"/>
        <v>0</v>
      </c>
      <c r="AF4029" s="152"/>
      <c r="AG4029" s="156">
        <v>41009</v>
      </c>
      <c r="AH4029" s="159">
        <v>252.10911000000002</v>
      </c>
      <c r="AI4029" s="155">
        <f t="shared" si="693"/>
        <v>252.44758600000003</v>
      </c>
      <c r="AJ4029" s="158">
        <f t="shared" si="690"/>
        <v>2.6071806766522477E-2</v>
      </c>
      <c r="AK4029" s="155">
        <f t="shared" si="694"/>
        <v>2.8216995191852032E-2</v>
      </c>
      <c r="AL4029" s="158">
        <f t="shared" si="695"/>
        <v>2.8590044298013845E-2</v>
      </c>
    </row>
    <row r="4030" spans="18:38" ht="14.25" x14ac:dyDescent="0.2">
      <c r="R4030" s="152" t="s">
        <v>85</v>
      </c>
      <c r="S4030" s="152" t="str">
        <f t="shared" si="696"/>
        <v>Apr 2012</v>
      </c>
      <c r="T4030" s="152" t="s">
        <v>28</v>
      </c>
      <c r="U4030" s="165">
        <v>41010</v>
      </c>
      <c r="V4030" s="152">
        <v>335.46260999999998</v>
      </c>
      <c r="W4030" s="152">
        <v>325.52667000000002</v>
      </c>
      <c r="X4030" s="152">
        <v>337.9255</v>
      </c>
      <c r="Y4030" s="154">
        <f t="shared" si="685"/>
        <v>12.398829999999975</v>
      </c>
      <c r="Z4030" s="154">
        <f t="shared" si="686"/>
        <v>2.4628900000000158</v>
      </c>
      <c r="AA4030" s="166">
        <f t="shared" si="687"/>
        <v>-9.9359399999999596</v>
      </c>
      <c r="AB4030" s="155">
        <f t="shared" si="691"/>
        <v>8.1124683333333234</v>
      </c>
      <c r="AC4030" s="155">
        <f t="shared" si="688"/>
        <v>9.9359399999999596</v>
      </c>
      <c r="AD4030" s="155">
        <f t="shared" si="692"/>
        <v>7.0399409999999936</v>
      </c>
      <c r="AE4030" s="152">
        <f t="shared" si="689"/>
        <v>0</v>
      </c>
      <c r="AF4030" s="152"/>
      <c r="AG4030" s="156">
        <v>41010</v>
      </c>
      <c r="AH4030" s="159">
        <v>251.16047</v>
      </c>
      <c r="AI4030" s="155">
        <f t="shared" si="693"/>
        <v>251.92936566666668</v>
      </c>
      <c r="AJ4030" s="158">
        <f t="shared" si="690"/>
        <v>3.9560126639355146E-2</v>
      </c>
      <c r="AK4030" s="155">
        <f t="shared" si="694"/>
        <v>2.7628162661973509E-2</v>
      </c>
      <c r="AL4030" s="158">
        <f t="shared" si="695"/>
        <v>2.7944106402088494E-2</v>
      </c>
    </row>
    <row r="4031" spans="18:38" ht="14.25" x14ac:dyDescent="0.2">
      <c r="R4031" s="152" t="s">
        <v>85</v>
      </c>
      <c r="S4031" s="152" t="str">
        <f t="shared" si="696"/>
        <v>Apr 2012</v>
      </c>
      <c r="T4031" s="152" t="s">
        <v>28</v>
      </c>
      <c r="U4031" s="165">
        <v>41011</v>
      </c>
      <c r="V4031" s="152">
        <v>338.35046999999997</v>
      </c>
      <c r="W4031" s="152">
        <v>323.11065000000002</v>
      </c>
      <c r="X4031" s="152">
        <v>342.58551999999997</v>
      </c>
      <c r="Y4031" s="154">
        <f t="shared" si="685"/>
        <v>19.474869999999953</v>
      </c>
      <c r="Z4031" s="154">
        <f t="shared" si="686"/>
        <v>4.2350500000000011</v>
      </c>
      <c r="AA4031" s="166">
        <f t="shared" si="687"/>
        <v>-15.239819999999952</v>
      </c>
      <c r="AB4031" s="155">
        <f t="shared" si="691"/>
        <v>8.4219763333333244</v>
      </c>
      <c r="AC4031" s="155">
        <f t="shared" si="688"/>
        <v>15.239819999999952</v>
      </c>
      <c r="AD4031" s="155">
        <f t="shared" si="692"/>
        <v>7.2512403333333246</v>
      </c>
      <c r="AE4031" s="152">
        <f t="shared" si="689"/>
        <v>0</v>
      </c>
      <c r="AF4031" s="152"/>
      <c r="AG4031" s="156">
        <v>41011</v>
      </c>
      <c r="AH4031" s="159">
        <v>253.22087999999999</v>
      </c>
      <c r="AI4031" s="155">
        <f t="shared" si="693"/>
        <v>251.07207266666668</v>
      </c>
      <c r="AJ4031" s="158">
        <f t="shared" si="690"/>
        <v>6.0183899526768697E-2</v>
      </c>
      <c r="AK4031" s="155">
        <f t="shared" si="694"/>
        <v>2.8570640901480759E-2</v>
      </c>
      <c r="AL4031" s="158">
        <f t="shared" si="695"/>
        <v>2.8881110735722332E-2</v>
      </c>
    </row>
    <row r="4032" spans="18:38" ht="14.25" x14ac:dyDescent="0.2">
      <c r="R4032" s="152" t="s">
        <v>85</v>
      </c>
      <c r="S4032" s="152" t="str">
        <f t="shared" si="696"/>
        <v>Apr 2012</v>
      </c>
      <c r="T4032" s="152" t="s">
        <v>28</v>
      </c>
      <c r="U4032" s="165">
        <v>41012</v>
      </c>
      <c r="V4032" s="152">
        <v>343.98608999999999</v>
      </c>
      <c r="W4032" s="152">
        <v>333.93149</v>
      </c>
      <c r="X4032" s="152">
        <v>344.36171000000002</v>
      </c>
      <c r="Y4032" s="154">
        <f t="shared" si="685"/>
        <v>10.43022000000002</v>
      </c>
      <c r="Z4032" s="154">
        <f t="shared" si="686"/>
        <v>0.37562000000002627</v>
      </c>
      <c r="AA4032" s="166">
        <f t="shared" si="687"/>
        <v>-10.054599999999994</v>
      </c>
      <c r="AB4032" s="155">
        <f t="shared" si="691"/>
        <v>8.3547263333333248</v>
      </c>
      <c r="AC4032" s="155">
        <f t="shared" si="688"/>
        <v>10.054599999999994</v>
      </c>
      <c r="AD4032" s="155">
        <f t="shared" si="692"/>
        <v>7.2205299999999912</v>
      </c>
      <c r="AE4032" s="152">
        <f t="shared" si="689"/>
        <v>0</v>
      </c>
      <c r="AF4032" s="152"/>
      <c r="AG4032" s="156">
        <v>41012</v>
      </c>
      <c r="AH4032" s="159">
        <v>240.38569000000001</v>
      </c>
      <c r="AI4032" s="155">
        <f t="shared" si="693"/>
        <v>249.81328066666669</v>
      </c>
      <c r="AJ4032" s="158">
        <f t="shared" si="690"/>
        <v>4.1826949016807086E-2</v>
      </c>
      <c r="AK4032" s="155">
        <f t="shared" si="694"/>
        <v>2.8649523298959634E-2</v>
      </c>
      <c r="AL4032" s="158">
        <f t="shared" si="695"/>
        <v>2.8903707523998935E-2</v>
      </c>
    </row>
    <row r="4033" spans="18:38" ht="14.25" x14ac:dyDescent="0.2">
      <c r="R4033" s="152" t="s">
        <v>85</v>
      </c>
      <c r="S4033" s="152" t="str">
        <f t="shared" si="696"/>
        <v>Apr 2012</v>
      </c>
      <c r="T4033" s="152" t="s">
        <v>28</v>
      </c>
      <c r="U4033" s="165">
        <v>41013</v>
      </c>
      <c r="V4033" s="152">
        <v>342.69621999999998</v>
      </c>
      <c r="W4033" s="152">
        <v>341.10102999999998</v>
      </c>
      <c r="X4033" s="152">
        <v>345.18117999999998</v>
      </c>
      <c r="Y4033" s="154">
        <f t="shared" si="685"/>
        <v>4.0801500000000033</v>
      </c>
      <c r="Z4033" s="154">
        <f t="shared" si="686"/>
        <v>2.4849600000000009</v>
      </c>
      <c r="AA4033" s="166">
        <f t="shared" si="687"/>
        <v>-1.5951900000000023</v>
      </c>
      <c r="AB4033" s="155">
        <f t="shared" si="691"/>
        <v>7.8881499999999907</v>
      </c>
      <c r="AC4033" s="155">
        <f t="shared" si="688"/>
        <v>1.5951900000000023</v>
      </c>
      <c r="AD4033" s="155">
        <f t="shared" si="692"/>
        <v>6.6538869999999894</v>
      </c>
      <c r="AE4033" s="152">
        <f t="shared" si="689"/>
        <v>0</v>
      </c>
      <c r="AF4033" s="152"/>
      <c r="AG4033" s="156">
        <v>41013</v>
      </c>
      <c r="AH4033" s="159">
        <v>233.52592000000001</v>
      </c>
      <c r="AI4033" s="155">
        <f t="shared" si="693"/>
        <v>248.43012166666668</v>
      </c>
      <c r="AJ4033" s="158">
        <f t="shared" si="690"/>
        <v>6.8308905495372942E-3</v>
      </c>
      <c r="AK4033" s="155">
        <f t="shared" si="694"/>
        <v>2.6623512847679061E-2</v>
      </c>
      <c r="AL4033" s="158">
        <f t="shared" si="695"/>
        <v>2.6783736832556485E-2</v>
      </c>
    </row>
    <row r="4034" spans="18:38" ht="14.25" x14ac:dyDescent="0.2">
      <c r="R4034" s="152" t="s">
        <v>85</v>
      </c>
      <c r="S4034" s="152" t="str">
        <f t="shared" si="696"/>
        <v>Apr 2012</v>
      </c>
      <c r="T4034" s="152" t="s">
        <v>28</v>
      </c>
      <c r="U4034" s="165">
        <v>41014</v>
      </c>
      <c r="V4034" s="152">
        <v>345.55034999999998</v>
      </c>
      <c r="W4034" s="152">
        <v>338.86894000000001</v>
      </c>
      <c r="X4034" s="152">
        <v>345.71686</v>
      </c>
      <c r="Y4034" s="154">
        <f t="shared" ref="Y4034:Y4097" si="697">X4034-W4034</f>
        <v>6.8479199999999878</v>
      </c>
      <c r="Z4034" s="154">
        <f t="shared" ref="Z4034:Z4097" si="698">X4034-V4034</f>
        <v>0.16651000000001659</v>
      </c>
      <c r="AA4034" s="166">
        <f t="shared" ref="AA4034:AA4097" si="699">W4034-V4034</f>
        <v>-6.6814099999999712</v>
      </c>
      <c r="AB4034" s="155">
        <f t="shared" si="691"/>
        <v>7.8481846666666568</v>
      </c>
      <c r="AC4034" s="155">
        <f t="shared" ref="AC4034:AC4097" si="700">IF((V4034-W4034)&lt;0,0,V4034-W4034)</f>
        <v>6.6814099999999712</v>
      </c>
      <c r="AD4034" s="155">
        <f t="shared" si="692"/>
        <v>6.5970663333333217</v>
      </c>
      <c r="AE4034" s="152">
        <f t="shared" ref="AE4034:AE4097" si="701">IF(AC4034&gt;=25,1,0)</f>
        <v>0</v>
      </c>
      <c r="AF4034" s="152"/>
      <c r="AG4034" s="156">
        <v>41014</v>
      </c>
      <c r="AH4034" s="159">
        <v>248.91014000000001</v>
      </c>
      <c r="AI4034" s="155">
        <f t="shared" si="693"/>
        <v>248.08829466666668</v>
      </c>
      <c r="AJ4034" s="158">
        <f t="shared" ref="AJ4034:AJ4097" si="702">AC4034/AH4034</f>
        <v>2.6842658961181615E-2</v>
      </c>
      <c r="AK4034" s="155">
        <f t="shared" si="694"/>
        <v>2.6439671934461655E-2</v>
      </c>
      <c r="AL4034" s="158">
        <f t="shared" si="695"/>
        <v>2.6591606597954127E-2</v>
      </c>
    </row>
    <row r="4035" spans="18:38" ht="14.25" x14ac:dyDescent="0.2">
      <c r="R4035" s="152" t="s">
        <v>85</v>
      </c>
      <c r="S4035" s="152" t="str">
        <f t="shared" si="696"/>
        <v>Apr 2012</v>
      </c>
      <c r="T4035" s="152" t="s">
        <v>28</v>
      </c>
      <c r="U4035" s="165">
        <v>41015</v>
      </c>
      <c r="V4035" s="152">
        <v>338.17428000000001</v>
      </c>
      <c r="W4035" s="152">
        <v>323.08652999999998</v>
      </c>
      <c r="X4035" s="152">
        <v>336.97120999999999</v>
      </c>
      <c r="Y4035" s="154">
        <f t="shared" si="697"/>
        <v>13.884680000000003</v>
      </c>
      <c r="Z4035" s="154">
        <f t="shared" si="698"/>
        <v>-1.2030700000000252</v>
      </c>
      <c r="AA4035" s="166">
        <f t="shared" si="699"/>
        <v>-15.087750000000028</v>
      </c>
      <c r="AB4035" s="155">
        <f t="shared" si="691"/>
        <v>8.1685639999999911</v>
      </c>
      <c r="AC4035" s="155">
        <f t="shared" si="700"/>
        <v>15.087750000000028</v>
      </c>
      <c r="AD4035" s="155">
        <f t="shared" si="692"/>
        <v>6.9804643333333214</v>
      </c>
      <c r="AE4035" s="152">
        <f t="shared" si="701"/>
        <v>0</v>
      </c>
      <c r="AF4035" s="152"/>
      <c r="AG4035" s="156">
        <v>41015</v>
      </c>
      <c r="AH4035" s="159">
        <v>272.51299999999998</v>
      </c>
      <c r="AI4035" s="155">
        <f t="shared" si="693"/>
        <v>249.03457900000001</v>
      </c>
      <c r="AJ4035" s="158">
        <f t="shared" si="702"/>
        <v>5.5365248630340681E-2</v>
      </c>
      <c r="AK4035" s="155">
        <f t="shared" si="694"/>
        <v>2.7795565231884908E-2</v>
      </c>
      <c r="AL4035" s="158">
        <f t="shared" si="695"/>
        <v>2.8030100724820713E-2</v>
      </c>
    </row>
    <row r="4036" spans="18:38" ht="14.25" x14ac:dyDescent="0.2">
      <c r="R4036" s="152" t="s">
        <v>85</v>
      </c>
      <c r="S4036" s="152" t="str">
        <f t="shared" si="696"/>
        <v>Apr 2012</v>
      </c>
      <c r="T4036" s="152" t="s">
        <v>28</v>
      </c>
      <c r="U4036" s="165">
        <v>41016</v>
      </c>
      <c r="V4036" s="152">
        <v>337.35705999999999</v>
      </c>
      <c r="W4036" s="152">
        <v>315.99110000000002</v>
      </c>
      <c r="X4036" s="152">
        <v>339.03867000000002</v>
      </c>
      <c r="Y4036" s="154">
        <f t="shared" si="697"/>
        <v>23.047570000000007</v>
      </c>
      <c r="Z4036" s="154">
        <f t="shared" si="698"/>
        <v>1.6816100000000347</v>
      </c>
      <c r="AA4036" s="166">
        <f t="shared" si="699"/>
        <v>-21.365959999999973</v>
      </c>
      <c r="AB4036" s="155">
        <f t="shared" si="691"/>
        <v>8.629891999999991</v>
      </c>
      <c r="AC4036" s="155">
        <f t="shared" si="700"/>
        <v>21.365959999999973</v>
      </c>
      <c r="AD4036" s="155">
        <f t="shared" si="692"/>
        <v>7.3871679999999875</v>
      </c>
      <c r="AE4036" s="152">
        <f t="shared" si="701"/>
        <v>0</v>
      </c>
      <c r="AF4036" s="152"/>
      <c r="AG4036" s="156">
        <v>41016</v>
      </c>
      <c r="AH4036" s="159">
        <v>273.99435999999997</v>
      </c>
      <c r="AI4036" s="155">
        <f t="shared" si="693"/>
        <v>249.68146499999997</v>
      </c>
      <c r="AJ4036" s="158">
        <f t="shared" si="702"/>
        <v>7.7979561331116359E-2</v>
      </c>
      <c r="AK4036" s="155">
        <f t="shared" si="694"/>
        <v>2.9194924541885669E-2</v>
      </c>
      <c r="AL4036" s="158">
        <f t="shared" si="695"/>
        <v>2.9586369176422399E-2</v>
      </c>
    </row>
    <row r="4037" spans="18:38" ht="14.25" x14ac:dyDescent="0.2">
      <c r="R4037" s="152" t="s">
        <v>85</v>
      </c>
      <c r="S4037" s="152" t="str">
        <f t="shared" si="696"/>
        <v>Apr 2012</v>
      </c>
      <c r="T4037" s="152" t="s">
        <v>28</v>
      </c>
      <c r="U4037" s="165">
        <v>41017</v>
      </c>
      <c r="V4037" s="152">
        <v>340.54932000000002</v>
      </c>
      <c r="W4037" s="152">
        <v>325.29313000000002</v>
      </c>
      <c r="X4037" s="152">
        <v>340.59548999999998</v>
      </c>
      <c r="Y4037" s="154">
        <f t="shared" si="697"/>
        <v>15.302359999999965</v>
      </c>
      <c r="Z4037" s="154">
        <f t="shared" si="698"/>
        <v>4.6169999999960964E-2</v>
      </c>
      <c r="AA4037" s="166">
        <f t="shared" si="699"/>
        <v>-15.256190000000004</v>
      </c>
      <c r="AB4037" s="155">
        <f t="shared" si="691"/>
        <v>8.9453446666666583</v>
      </c>
      <c r="AC4037" s="155">
        <f t="shared" si="700"/>
        <v>15.256190000000004</v>
      </c>
      <c r="AD4037" s="155">
        <f t="shared" si="692"/>
        <v>7.7124643333333207</v>
      </c>
      <c r="AE4037" s="152">
        <f t="shared" si="701"/>
        <v>0</v>
      </c>
      <c r="AF4037" s="152"/>
      <c r="AG4037" s="156">
        <v>41017</v>
      </c>
      <c r="AH4037" s="159">
        <v>265.37531999999999</v>
      </c>
      <c r="AI4037" s="155">
        <f t="shared" si="693"/>
        <v>249.80253066666666</v>
      </c>
      <c r="AJ4037" s="158">
        <f t="shared" si="702"/>
        <v>5.7489106372062046E-2</v>
      </c>
      <c r="AK4037" s="155">
        <f t="shared" si="694"/>
        <v>3.0411140259856459E-2</v>
      </c>
      <c r="AL4037" s="158">
        <f t="shared" si="695"/>
        <v>3.087424419900988E-2</v>
      </c>
    </row>
    <row r="4038" spans="18:38" ht="14.25" x14ac:dyDescent="0.2">
      <c r="R4038" s="152" t="s">
        <v>85</v>
      </c>
      <c r="S4038" s="152" t="str">
        <f t="shared" si="696"/>
        <v>Apr 2012</v>
      </c>
      <c r="T4038" s="152" t="s">
        <v>28</v>
      </c>
      <c r="U4038" s="165">
        <v>41018</v>
      </c>
      <c r="V4038" s="152">
        <v>341.94495000000001</v>
      </c>
      <c r="W4038" s="152">
        <v>326.25986999999998</v>
      </c>
      <c r="X4038" s="152">
        <v>343.59651000000002</v>
      </c>
      <c r="Y4038" s="154">
        <f t="shared" si="697"/>
        <v>17.336640000000045</v>
      </c>
      <c r="Z4038" s="154">
        <f t="shared" si="698"/>
        <v>1.6515600000000177</v>
      </c>
      <c r="AA4038" s="166">
        <f t="shared" si="699"/>
        <v>-15.685080000000028</v>
      </c>
      <c r="AB4038" s="155">
        <f t="shared" si="691"/>
        <v>9.3309859999999922</v>
      </c>
      <c r="AC4038" s="155">
        <f t="shared" si="700"/>
        <v>15.685080000000028</v>
      </c>
      <c r="AD4038" s="155">
        <f t="shared" si="692"/>
        <v>8.0849829999999887</v>
      </c>
      <c r="AE4038" s="152">
        <f t="shared" si="701"/>
        <v>0</v>
      </c>
      <c r="AF4038" s="152"/>
      <c r="AG4038" s="156">
        <v>41018</v>
      </c>
      <c r="AH4038" s="159">
        <v>257.21884999999997</v>
      </c>
      <c r="AI4038" s="155">
        <f t="shared" si="693"/>
        <v>249.6064513333333</v>
      </c>
      <c r="AJ4038" s="158">
        <f t="shared" si="702"/>
        <v>6.0979512193604896E-2</v>
      </c>
      <c r="AK4038" s="155">
        <f t="shared" si="694"/>
        <v>3.1872461777679009E-2</v>
      </c>
      <c r="AL4038" s="158">
        <f t="shared" si="695"/>
        <v>3.2390921616056376E-2</v>
      </c>
    </row>
    <row r="4039" spans="18:38" ht="14.25" x14ac:dyDescent="0.2">
      <c r="R4039" s="152" t="s">
        <v>85</v>
      </c>
      <c r="S4039" s="152" t="str">
        <f t="shared" si="696"/>
        <v>Apr 2012</v>
      </c>
      <c r="T4039" s="152" t="s">
        <v>28</v>
      </c>
      <c r="U4039" s="165">
        <v>41019</v>
      </c>
      <c r="V4039" s="152">
        <v>342.28809999999999</v>
      </c>
      <c r="W4039" s="152">
        <v>330.22428000000002</v>
      </c>
      <c r="X4039" s="152">
        <v>342.74389000000002</v>
      </c>
      <c r="Y4039" s="154">
        <f t="shared" si="697"/>
        <v>12.51961</v>
      </c>
      <c r="Z4039" s="154">
        <f t="shared" si="698"/>
        <v>0.45579000000003589</v>
      </c>
      <c r="AA4039" s="166">
        <f t="shared" si="699"/>
        <v>-12.063819999999964</v>
      </c>
      <c r="AB4039" s="155">
        <f t="shared" si="691"/>
        <v>9.4013889999999929</v>
      </c>
      <c r="AC4039" s="155">
        <f t="shared" si="700"/>
        <v>12.063819999999964</v>
      </c>
      <c r="AD4039" s="155">
        <f t="shared" si="692"/>
        <v>8.1412843333333207</v>
      </c>
      <c r="AE4039" s="152">
        <f t="shared" si="701"/>
        <v>0</v>
      </c>
      <c r="AF4039" s="152"/>
      <c r="AG4039" s="156">
        <v>41019</v>
      </c>
      <c r="AH4039" s="159">
        <v>249.55144000000001</v>
      </c>
      <c r="AI4039" s="155">
        <f t="shared" si="693"/>
        <v>249.015174</v>
      </c>
      <c r="AJ4039" s="158">
        <f t="shared" si="702"/>
        <v>4.8342017180906527E-2</v>
      </c>
      <c r="AK4039" s="155">
        <f t="shared" si="694"/>
        <v>3.219003800035216E-2</v>
      </c>
      <c r="AL4039" s="158">
        <f t="shared" si="695"/>
        <v>3.2693928657268577E-2</v>
      </c>
    </row>
    <row r="4040" spans="18:38" ht="14.25" x14ac:dyDescent="0.2">
      <c r="R4040" s="152" t="s">
        <v>85</v>
      </c>
      <c r="S4040" s="152" t="str">
        <f t="shared" si="696"/>
        <v>Apr 2012</v>
      </c>
      <c r="T4040" s="152" t="s">
        <v>28</v>
      </c>
      <c r="U4040" s="165">
        <v>41020</v>
      </c>
      <c r="V4040" s="152">
        <v>342.87961000000001</v>
      </c>
      <c r="W4040" s="152">
        <v>336.37635</v>
      </c>
      <c r="X4040" s="152">
        <v>343.20121999999998</v>
      </c>
      <c r="Y4040" s="154">
        <f t="shared" si="697"/>
        <v>6.8248699999999758</v>
      </c>
      <c r="Z4040" s="154">
        <f t="shared" si="698"/>
        <v>0.3216099999999642</v>
      </c>
      <c r="AA4040" s="166">
        <f t="shared" si="699"/>
        <v>-6.5032600000000116</v>
      </c>
      <c r="AB4040" s="155">
        <f t="shared" si="691"/>
        <v>9.3543969999999934</v>
      </c>
      <c r="AC4040" s="155">
        <f t="shared" si="700"/>
        <v>6.5032600000000116</v>
      </c>
      <c r="AD4040" s="155">
        <f t="shared" si="692"/>
        <v>8.0935699999999891</v>
      </c>
      <c r="AE4040" s="152">
        <f t="shared" si="701"/>
        <v>0</v>
      </c>
      <c r="AF4040" s="152"/>
      <c r="AG4040" s="156">
        <v>41020</v>
      </c>
      <c r="AH4040" s="159">
        <v>235.66802999999999</v>
      </c>
      <c r="AI4040" s="155">
        <f t="shared" si="693"/>
        <v>247.88329733333333</v>
      </c>
      <c r="AJ4040" s="158">
        <f t="shared" si="702"/>
        <v>2.7595003021835467E-2</v>
      </c>
      <c r="AK4040" s="155">
        <f t="shared" si="694"/>
        <v>3.2128915202953572E-2</v>
      </c>
      <c r="AL4040" s="158">
        <f t="shared" si="695"/>
        <v>3.265072752810938E-2</v>
      </c>
    </row>
    <row r="4041" spans="18:38" ht="14.25" x14ac:dyDescent="0.2">
      <c r="R4041" s="152" t="s">
        <v>85</v>
      </c>
      <c r="S4041" s="152" t="str">
        <f t="shared" si="696"/>
        <v>Apr 2012</v>
      </c>
      <c r="T4041" s="152" t="s">
        <v>28</v>
      </c>
      <c r="U4041" s="165">
        <v>41021</v>
      </c>
      <c r="V4041" s="152">
        <v>342.13047999999998</v>
      </c>
      <c r="W4041" s="152">
        <v>334.96821</v>
      </c>
      <c r="X4041" s="152">
        <v>342.19137000000001</v>
      </c>
      <c r="Y4041" s="154">
        <f t="shared" si="697"/>
        <v>7.2231600000000071</v>
      </c>
      <c r="Z4041" s="154">
        <f t="shared" si="698"/>
        <v>6.0890000000028977E-2</v>
      </c>
      <c r="AA4041" s="166">
        <f t="shared" si="699"/>
        <v>-7.1622699999999782</v>
      </c>
      <c r="AB4041" s="155">
        <f t="shared" si="691"/>
        <v>9.3441686666666595</v>
      </c>
      <c r="AC4041" s="155">
        <f t="shared" si="700"/>
        <v>7.1622699999999782</v>
      </c>
      <c r="AD4041" s="155">
        <f t="shared" si="692"/>
        <v>8.1542196666666538</v>
      </c>
      <c r="AE4041" s="152">
        <f t="shared" si="701"/>
        <v>0</v>
      </c>
      <c r="AF4041" s="152"/>
      <c r="AG4041" s="156">
        <v>41021</v>
      </c>
      <c r="AH4041" s="159">
        <v>233.97857999999999</v>
      </c>
      <c r="AI4041" s="155">
        <f t="shared" si="693"/>
        <v>247.06966199999997</v>
      </c>
      <c r="AJ4041" s="158">
        <f t="shared" si="702"/>
        <v>3.0610793517936465E-2</v>
      </c>
      <c r="AK4041" s="155">
        <f t="shared" si="694"/>
        <v>3.246002891200804E-2</v>
      </c>
      <c r="AL4041" s="158">
        <f t="shared" si="695"/>
        <v>3.3003726967767717E-2</v>
      </c>
    </row>
    <row r="4042" spans="18:38" ht="14.25" x14ac:dyDescent="0.2">
      <c r="R4042" s="152" t="s">
        <v>85</v>
      </c>
      <c r="S4042" s="152" t="str">
        <f t="shared" si="696"/>
        <v>Apr 2012</v>
      </c>
      <c r="T4042" s="152" t="s">
        <v>28</v>
      </c>
      <c r="U4042" s="165">
        <v>41022</v>
      </c>
      <c r="V4042" s="152">
        <v>340.04288000000003</v>
      </c>
      <c r="W4042" s="152">
        <v>326.15393999999998</v>
      </c>
      <c r="X4042" s="152">
        <v>339.91825999999998</v>
      </c>
      <c r="Y4042" s="154">
        <f t="shared" si="697"/>
        <v>13.764319999999998</v>
      </c>
      <c r="Z4042" s="154">
        <f t="shared" si="698"/>
        <v>-0.12462000000004991</v>
      </c>
      <c r="AA4042" s="166">
        <f t="shared" si="699"/>
        <v>-13.888940000000048</v>
      </c>
      <c r="AB4042" s="155">
        <f t="shared" si="691"/>
        <v>9.4585016666666597</v>
      </c>
      <c r="AC4042" s="155">
        <f t="shared" si="700"/>
        <v>13.888940000000048</v>
      </c>
      <c r="AD4042" s="155">
        <f t="shared" si="692"/>
        <v>8.3675583333333243</v>
      </c>
      <c r="AE4042" s="152">
        <f t="shared" si="701"/>
        <v>0</v>
      </c>
      <c r="AF4042" s="152"/>
      <c r="AG4042" s="156">
        <v>41022</v>
      </c>
      <c r="AH4042" s="159">
        <v>256.35672</v>
      </c>
      <c r="AI4042" s="155">
        <f t="shared" si="693"/>
        <v>247.53196399999996</v>
      </c>
      <c r="AJ4042" s="158">
        <f t="shared" si="702"/>
        <v>5.4178177970134925E-2</v>
      </c>
      <c r="AK4042" s="155">
        <f t="shared" si="694"/>
        <v>3.3236530226073757E-2</v>
      </c>
      <c r="AL4042" s="158">
        <f t="shared" si="695"/>
        <v>3.3803950803433715E-2</v>
      </c>
    </row>
    <row r="4043" spans="18:38" ht="14.25" x14ac:dyDescent="0.2">
      <c r="R4043" s="152" t="s">
        <v>85</v>
      </c>
      <c r="S4043" s="152" t="str">
        <f t="shared" si="696"/>
        <v>Apr 2012</v>
      </c>
      <c r="T4043" s="152" t="s">
        <v>28</v>
      </c>
      <c r="U4043" s="165">
        <v>41023</v>
      </c>
      <c r="V4043" s="152">
        <v>339.74569000000002</v>
      </c>
      <c r="W4043" s="152">
        <v>328.84627</v>
      </c>
      <c r="X4043" s="152">
        <v>339.87603000000001</v>
      </c>
      <c r="Y4043" s="154">
        <f t="shared" si="697"/>
        <v>11.02976000000001</v>
      </c>
      <c r="Z4043" s="154">
        <f t="shared" si="698"/>
        <v>0.13033999999998969</v>
      </c>
      <c r="AA4043" s="166">
        <f t="shared" si="699"/>
        <v>-10.899420000000021</v>
      </c>
      <c r="AB4043" s="155">
        <f t="shared" si="691"/>
        <v>9.7385256666666624</v>
      </c>
      <c r="AC4043" s="155">
        <f t="shared" si="700"/>
        <v>10.899420000000021</v>
      </c>
      <c r="AD4043" s="155">
        <f t="shared" si="692"/>
        <v>8.6585639999999913</v>
      </c>
      <c r="AE4043" s="152">
        <f t="shared" si="701"/>
        <v>0</v>
      </c>
      <c r="AF4043" s="152"/>
      <c r="AG4043" s="156">
        <v>41023</v>
      </c>
      <c r="AH4043" s="159">
        <v>239.44557</v>
      </c>
      <c r="AI4043" s="155">
        <f t="shared" si="693"/>
        <v>247.21487233333329</v>
      </c>
      <c r="AJ4043" s="158">
        <f t="shared" si="702"/>
        <v>4.5519405516669283E-2</v>
      </c>
      <c r="AK4043" s="155">
        <f t="shared" si="694"/>
        <v>3.446340021309658E-2</v>
      </c>
      <c r="AL4043" s="158">
        <f t="shared" si="695"/>
        <v>3.5024446216670883E-2</v>
      </c>
    </row>
    <row r="4044" spans="18:38" ht="14.25" x14ac:dyDescent="0.2">
      <c r="R4044" s="152" t="s">
        <v>85</v>
      </c>
      <c r="S4044" s="152" t="str">
        <f t="shared" si="696"/>
        <v>Apr 2012</v>
      </c>
      <c r="T4044" s="152" t="s">
        <v>28</v>
      </c>
      <c r="U4044" s="165">
        <v>41024</v>
      </c>
      <c r="V4044" s="152">
        <v>339.79880000000003</v>
      </c>
      <c r="W4044" s="152">
        <v>324.49324999999999</v>
      </c>
      <c r="X4044" s="152">
        <v>339.46006</v>
      </c>
      <c r="Y4044" s="154">
        <f t="shared" si="697"/>
        <v>14.966810000000009</v>
      </c>
      <c r="Z4044" s="154">
        <f t="shared" si="698"/>
        <v>-0.3387400000000298</v>
      </c>
      <c r="AA4044" s="166">
        <f t="shared" si="699"/>
        <v>-15.305550000000039</v>
      </c>
      <c r="AB4044" s="155">
        <f t="shared" si="691"/>
        <v>10.123154666666663</v>
      </c>
      <c r="AC4044" s="155">
        <f t="shared" si="700"/>
        <v>15.305550000000039</v>
      </c>
      <c r="AD4044" s="155">
        <f t="shared" si="692"/>
        <v>9.1416869999999921</v>
      </c>
      <c r="AE4044" s="152">
        <f t="shared" si="701"/>
        <v>0</v>
      </c>
      <c r="AF4044" s="152"/>
      <c r="AG4044" s="156">
        <v>41024</v>
      </c>
      <c r="AH4044" s="159">
        <v>251.38002</v>
      </c>
      <c r="AI4044" s="155">
        <f t="shared" si="693"/>
        <v>248.1082626666666</v>
      </c>
      <c r="AJ4044" s="158">
        <f t="shared" si="702"/>
        <v>6.0886103835937476E-2</v>
      </c>
      <c r="AK4044" s="155">
        <f t="shared" si="694"/>
        <v>3.6372435611032573E-2</v>
      </c>
      <c r="AL4044" s="158">
        <f t="shared" si="695"/>
        <v>3.6845556458882815E-2</v>
      </c>
    </row>
    <row r="4045" spans="18:38" ht="14.25" x14ac:dyDescent="0.2">
      <c r="R4045" s="152" t="s">
        <v>85</v>
      </c>
      <c r="S4045" s="152" t="str">
        <f t="shared" si="696"/>
        <v>Apr 2012</v>
      </c>
      <c r="T4045" s="152" t="s">
        <v>28</v>
      </c>
      <c r="U4045" s="165">
        <v>41025</v>
      </c>
      <c r="V4045" s="152">
        <v>337.86056000000002</v>
      </c>
      <c r="W4045" s="152">
        <v>328.07177000000001</v>
      </c>
      <c r="X4045" s="152">
        <v>339.15629999999999</v>
      </c>
      <c r="Y4045" s="154">
        <f t="shared" si="697"/>
        <v>11.084529999999972</v>
      </c>
      <c r="Z4045" s="154">
        <f t="shared" si="698"/>
        <v>1.2957399999999666</v>
      </c>
      <c r="AA4045" s="166">
        <f t="shared" si="699"/>
        <v>-9.7887900000000059</v>
      </c>
      <c r="AB4045" s="155">
        <f t="shared" si="691"/>
        <v>9.9631946666666611</v>
      </c>
      <c r="AC4045" s="155">
        <f t="shared" si="700"/>
        <v>9.7887900000000059</v>
      </c>
      <c r="AD4045" s="155">
        <f t="shared" si="692"/>
        <v>9.0135883333333258</v>
      </c>
      <c r="AE4045" s="152">
        <f t="shared" si="701"/>
        <v>0</v>
      </c>
      <c r="AF4045" s="152"/>
      <c r="AG4045" s="156">
        <v>41025</v>
      </c>
      <c r="AH4045" s="159">
        <v>244.25337999999996</v>
      </c>
      <c r="AI4045" s="155">
        <f t="shared" si="693"/>
        <v>248.78880466666661</v>
      </c>
      <c r="AJ4045" s="158">
        <f t="shared" si="702"/>
        <v>4.0076374787526001E-2</v>
      </c>
      <c r="AK4045" s="155">
        <f t="shared" si="694"/>
        <v>3.5678304436912216E-2</v>
      </c>
      <c r="AL4045" s="158">
        <f t="shared" si="695"/>
        <v>3.6229879175672532E-2</v>
      </c>
    </row>
    <row r="4046" spans="18:38" ht="14.25" x14ac:dyDescent="0.2">
      <c r="R4046" s="152" t="s">
        <v>85</v>
      </c>
      <c r="S4046" s="152" t="str">
        <f t="shared" si="696"/>
        <v>Apr 2012</v>
      </c>
      <c r="T4046" s="152" t="s">
        <v>28</v>
      </c>
      <c r="U4046" s="165">
        <v>41026</v>
      </c>
      <c r="V4046" s="152">
        <v>339.66667000000001</v>
      </c>
      <c r="W4046" s="152">
        <v>328.39046999999999</v>
      </c>
      <c r="X4046" s="152">
        <v>339.98984999999999</v>
      </c>
      <c r="Y4046" s="154">
        <f t="shared" si="697"/>
        <v>11.599379999999996</v>
      </c>
      <c r="Z4046" s="154">
        <f t="shared" si="698"/>
        <v>0.32317999999997937</v>
      </c>
      <c r="AA4046" s="166">
        <f t="shared" si="699"/>
        <v>-11.276200000000017</v>
      </c>
      <c r="AB4046" s="155">
        <f t="shared" si="691"/>
        <v>10.081121999999995</v>
      </c>
      <c r="AC4046" s="155">
        <f t="shared" si="700"/>
        <v>11.276200000000017</v>
      </c>
      <c r="AD4046" s="155">
        <f t="shared" si="692"/>
        <v>9.1243449999999946</v>
      </c>
      <c r="AE4046" s="152">
        <f t="shared" si="701"/>
        <v>0</v>
      </c>
      <c r="AF4046" s="152"/>
      <c r="AG4046" s="156">
        <v>41026</v>
      </c>
      <c r="AH4046" s="159">
        <v>244.51277999999996</v>
      </c>
      <c r="AI4046" s="155">
        <f t="shared" si="693"/>
        <v>249.22505833333329</v>
      </c>
      <c r="AJ4046" s="158">
        <f t="shared" si="702"/>
        <v>4.6117016869220574E-2</v>
      </c>
      <c r="AK4046" s="155">
        <f t="shared" si="694"/>
        <v>3.6069955651694706E-2</v>
      </c>
      <c r="AL4046" s="158">
        <f t="shared" si="695"/>
        <v>3.6610865139396917E-2</v>
      </c>
    </row>
    <row r="4047" spans="18:38" ht="14.25" x14ac:dyDescent="0.2">
      <c r="R4047" s="152" t="s">
        <v>85</v>
      </c>
      <c r="S4047" s="152" t="str">
        <f t="shared" si="696"/>
        <v>Apr 2012</v>
      </c>
      <c r="T4047" s="152" t="s">
        <v>28</v>
      </c>
      <c r="U4047" s="165">
        <v>41027</v>
      </c>
      <c r="V4047" s="152">
        <v>340.95431000000002</v>
      </c>
      <c r="W4047" s="152">
        <v>327.37286999999998</v>
      </c>
      <c r="X4047" s="152">
        <v>342.01776000000001</v>
      </c>
      <c r="Y4047" s="154">
        <f t="shared" si="697"/>
        <v>14.644890000000032</v>
      </c>
      <c r="Z4047" s="154">
        <f t="shared" si="698"/>
        <v>1.0634499999999889</v>
      </c>
      <c r="AA4047" s="166">
        <f t="shared" si="699"/>
        <v>-13.581440000000043</v>
      </c>
      <c r="AB4047" s="155">
        <f t="shared" si="691"/>
        <v>10.499475333333329</v>
      </c>
      <c r="AC4047" s="155">
        <f t="shared" si="700"/>
        <v>13.581440000000043</v>
      </c>
      <c r="AD4047" s="155">
        <f t="shared" si="692"/>
        <v>9.5685293333333288</v>
      </c>
      <c r="AE4047" s="152">
        <f t="shared" si="701"/>
        <v>0</v>
      </c>
      <c r="AF4047" s="152"/>
      <c r="AG4047" s="156">
        <v>41027</v>
      </c>
      <c r="AH4047" s="159">
        <v>236.00654</v>
      </c>
      <c r="AI4047" s="155">
        <f t="shared" si="693"/>
        <v>249.73915166666663</v>
      </c>
      <c r="AJ4047" s="158">
        <f t="shared" si="702"/>
        <v>5.7546879844940071E-2</v>
      </c>
      <c r="AK4047" s="155">
        <f t="shared" si="694"/>
        <v>3.7949513347338627E-2</v>
      </c>
      <c r="AL4047" s="158">
        <f t="shared" si="695"/>
        <v>3.8314094003589372E-2</v>
      </c>
    </row>
    <row r="4048" spans="18:38" ht="14.25" x14ac:dyDescent="0.2">
      <c r="R4048" s="152" t="s">
        <v>85</v>
      </c>
      <c r="S4048" s="152" t="str">
        <f t="shared" si="696"/>
        <v>Apr 2012</v>
      </c>
      <c r="T4048" s="152" t="s">
        <v>28</v>
      </c>
      <c r="U4048" s="165">
        <v>41028</v>
      </c>
      <c r="V4048" s="152">
        <v>338.92676999999998</v>
      </c>
      <c r="W4048" s="152">
        <v>318.42806000000002</v>
      </c>
      <c r="X4048" s="152">
        <v>339.17462</v>
      </c>
      <c r="Y4048" s="154">
        <f t="shared" si="697"/>
        <v>20.746559999999988</v>
      </c>
      <c r="Z4048" s="154">
        <f t="shared" si="698"/>
        <v>0.2478500000000281</v>
      </c>
      <c r="AA4048" s="166">
        <f t="shared" si="699"/>
        <v>-20.49870999999996</v>
      </c>
      <c r="AB4048" s="155">
        <f t="shared" si="691"/>
        <v>11.087665999999995</v>
      </c>
      <c r="AC4048" s="155">
        <f t="shared" si="700"/>
        <v>20.49870999999996</v>
      </c>
      <c r="AD4048" s="155">
        <f t="shared" si="692"/>
        <v>10.202788333333329</v>
      </c>
      <c r="AE4048" s="152">
        <f t="shared" si="701"/>
        <v>0</v>
      </c>
      <c r="AF4048" s="152"/>
      <c r="AG4048" s="156">
        <v>41028</v>
      </c>
      <c r="AH4048" s="159">
        <v>260.68812999999994</v>
      </c>
      <c r="AI4048" s="155">
        <f t="shared" si="693"/>
        <v>250.55050099999997</v>
      </c>
      <c r="AJ4048" s="158">
        <f t="shared" si="702"/>
        <v>7.8633077769977341E-2</v>
      </c>
      <c r="AK4048" s="155">
        <f t="shared" si="694"/>
        <v>4.0363161652170007E-2</v>
      </c>
      <c r="AL4048" s="158">
        <f t="shared" si="695"/>
        <v>4.0721484461662801E-2</v>
      </c>
    </row>
    <row r="4049" spans="18:38" ht="14.25" x14ac:dyDescent="0.2">
      <c r="R4049" s="152" t="s">
        <v>85</v>
      </c>
      <c r="S4049" s="152" t="str">
        <f t="shared" si="696"/>
        <v>Apr 2012</v>
      </c>
      <c r="T4049" s="152" t="s">
        <v>28</v>
      </c>
      <c r="U4049" s="165">
        <v>41029</v>
      </c>
      <c r="V4049" s="152">
        <v>337.65105999999997</v>
      </c>
      <c r="W4049" s="152">
        <v>333.65276999999998</v>
      </c>
      <c r="X4049" s="152">
        <v>342.65246999999999</v>
      </c>
      <c r="Y4049" s="154">
        <f t="shared" si="697"/>
        <v>8.9997000000000185</v>
      </c>
      <c r="Z4049" s="154">
        <f t="shared" si="698"/>
        <v>5.0014100000000212</v>
      </c>
      <c r="AA4049" s="166">
        <f t="shared" si="699"/>
        <v>-3.9982899999999972</v>
      </c>
      <c r="AB4049" s="155">
        <f t="shared" si="691"/>
        <v>11.028352999999997</v>
      </c>
      <c r="AC4049" s="155">
        <f t="shared" si="700"/>
        <v>3.9982899999999972</v>
      </c>
      <c r="AD4049" s="155">
        <f t="shared" si="692"/>
        <v>10.08224733333333</v>
      </c>
      <c r="AE4049" s="152">
        <f t="shared" si="701"/>
        <v>0</v>
      </c>
      <c r="AF4049" s="152"/>
      <c r="AG4049" s="156">
        <v>41029</v>
      </c>
      <c r="AH4049" s="159">
        <v>229.10596999999996</v>
      </c>
      <c r="AI4049" s="155">
        <f t="shared" si="693"/>
        <v>250.20865299999997</v>
      </c>
      <c r="AJ4049" s="158">
        <f t="shared" si="702"/>
        <v>1.7451705863448245E-2</v>
      </c>
      <c r="AK4049" s="155">
        <f t="shared" si="694"/>
        <v>3.9884491471985188E-2</v>
      </c>
      <c r="AL4049" s="158">
        <f t="shared" si="695"/>
        <v>4.0295358343715358E-2</v>
      </c>
    </row>
    <row r="4050" spans="18:38" ht="14.25" x14ac:dyDescent="0.2">
      <c r="R4050" s="152" t="s">
        <v>85</v>
      </c>
      <c r="S4050" s="152" t="str">
        <f t="shared" si="696"/>
        <v>May 2012</v>
      </c>
      <c r="T4050" s="152" t="s">
        <v>28</v>
      </c>
      <c r="U4050" s="165">
        <v>41030</v>
      </c>
      <c r="V4050" s="152">
        <v>340.11586999999997</v>
      </c>
      <c r="W4050" s="152">
        <v>331.40694000000002</v>
      </c>
      <c r="X4050" s="152">
        <v>341.47836999999998</v>
      </c>
      <c r="Y4050" s="154">
        <f t="shared" si="697"/>
        <v>10.071429999999964</v>
      </c>
      <c r="Z4050" s="154">
        <f t="shared" si="698"/>
        <v>1.3625000000000114</v>
      </c>
      <c r="AA4050" s="166">
        <f t="shared" si="699"/>
        <v>-8.7089299999999525</v>
      </c>
      <c r="AB4050" s="155">
        <f t="shared" si="691"/>
        <v>10.943682999999995</v>
      </c>
      <c r="AC4050" s="155">
        <f t="shared" si="700"/>
        <v>8.7089299999999525</v>
      </c>
      <c r="AD4050" s="155">
        <f t="shared" si="692"/>
        <v>10.064238666666661</v>
      </c>
      <c r="AE4050" s="152">
        <f t="shared" si="701"/>
        <v>0</v>
      </c>
      <c r="AF4050" s="152"/>
      <c r="AG4050" s="156">
        <v>41030</v>
      </c>
      <c r="AH4050" s="159">
        <v>225.22927999999999</v>
      </c>
      <c r="AI4050" s="155">
        <f t="shared" si="693"/>
        <v>250.14330066666659</v>
      </c>
      <c r="AJ4050" s="158">
        <f t="shared" si="702"/>
        <v>3.866695307111026E-2</v>
      </c>
      <c r="AK4050" s="155">
        <f t="shared" si="694"/>
        <v>3.9816347181821789E-2</v>
      </c>
      <c r="AL4050" s="158">
        <f t="shared" si="695"/>
        <v>4.0233892492199747E-2</v>
      </c>
    </row>
    <row r="4051" spans="18:38" ht="14.25" x14ac:dyDescent="0.2">
      <c r="R4051" s="152" t="s">
        <v>85</v>
      </c>
      <c r="S4051" s="152" t="str">
        <f t="shared" si="696"/>
        <v>May 2012</v>
      </c>
      <c r="T4051" s="152" t="s">
        <v>28</v>
      </c>
      <c r="U4051" s="165">
        <v>41031</v>
      </c>
      <c r="V4051" s="152">
        <v>341.89407</v>
      </c>
      <c r="W4051" s="152">
        <v>338.47717</v>
      </c>
      <c r="X4051" s="152">
        <v>341.94184000000001</v>
      </c>
      <c r="Y4051" s="154">
        <f t="shared" si="697"/>
        <v>3.4646700000000124</v>
      </c>
      <c r="Z4051" s="154">
        <f t="shared" si="698"/>
        <v>4.7770000000014079E-2</v>
      </c>
      <c r="AA4051" s="166">
        <f t="shared" si="699"/>
        <v>-3.4168999999999983</v>
      </c>
      <c r="AB4051" s="155">
        <f t="shared" si="691"/>
        <v>10.782197333333329</v>
      </c>
      <c r="AC4051" s="155">
        <f t="shared" si="700"/>
        <v>3.4168999999999983</v>
      </c>
      <c r="AD4051" s="155">
        <f t="shared" si="692"/>
        <v>9.9083353333333282</v>
      </c>
      <c r="AE4051" s="152">
        <f t="shared" si="701"/>
        <v>0</v>
      </c>
      <c r="AF4051" s="152"/>
      <c r="AG4051" s="156">
        <v>41031</v>
      </c>
      <c r="AH4051" s="159">
        <v>224.05239999999995</v>
      </c>
      <c r="AI4051" s="155">
        <f t="shared" si="693"/>
        <v>249.64834566666659</v>
      </c>
      <c r="AJ4051" s="158">
        <f t="shared" si="702"/>
        <v>1.5250450341080921E-2</v>
      </c>
      <c r="AK4051" s="155">
        <f t="shared" si="694"/>
        <v>3.9195357668863326E-2</v>
      </c>
      <c r="AL4051" s="158">
        <f t="shared" si="695"/>
        <v>3.9689168806121611E-2</v>
      </c>
    </row>
    <row r="4052" spans="18:38" ht="14.25" x14ac:dyDescent="0.2">
      <c r="R4052" s="152" t="s">
        <v>85</v>
      </c>
      <c r="S4052" s="152" t="str">
        <f t="shared" si="696"/>
        <v>May 2012</v>
      </c>
      <c r="T4052" s="152" t="s">
        <v>28</v>
      </c>
      <c r="U4052" s="165">
        <v>41032</v>
      </c>
      <c r="V4052" s="152">
        <v>341.69454000000002</v>
      </c>
      <c r="W4052" s="152">
        <v>331.97698000000003</v>
      </c>
      <c r="X4052" s="152">
        <v>342.35755999999998</v>
      </c>
      <c r="Y4052" s="154">
        <f t="shared" si="697"/>
        <v>10.380579999999952</v>
      </c>
      <c r="Z4052" s="154">
        <f t="shared" si="698"/>
        <v>0.66301999999996042</v>
      </c>
      <c r="AA4052" s="166">
        <f t="shared" si="699"/>
        <v>-9.7175599999999918</v>
      </c>
      <c r="AB4052" s="155">
        <f t="shared" si="691"/>
        <v>10.844660999999995</v>
      </c>
      <c r="AC4052" s="155">
        <f t="shared" si="700"/>
        <v>9.7175599999999918</v>
      </c>
      <c r="AD4052" s="155">
        <f t="shared" si="692"/>
        <v>9.9624069999999936</v>
      </c>
      <c r="AE4052" s="152">
        <f t="shared" si="701"/>
        <v>0</v>
      </c>
      <c r="AF4052" s="152"/>
      <c r="AG4052" s="156">
        <v>41032</v>
      </c>
      <c r="AH4052" s="159">
        <v>236.32501999999999</v>
      </c>
      <c r="AI4052" s="155">
        <f t="shared" si="693"/>
        <v>248.80621466666662</v>
      </c>
      <c r="AJ4052" s="158">
        <f t="shared" si="702"/>
        <v>4.1119471818938137E-2</v>
      </c>
      <c r="AK4052" s="155">
        <f t="shared" si="694"/>
        <v>3.953443792660747E-2</v>
      </c>
      <c r="AL4052" s="158">
        <f t="shared" si="695"/>
        <v>4.0040828615743936E-2</v>
      </c>
    </row>
    <row r="4053" spans="18:38" ht="14.25" x14ac:dyDescent="0.2">
      <c r="R4053" s="152" t="s">
        <v>85</v>
      </c>
      <c r="S4053" s="152" t="str">
        <f t="shared" si="696"/>
        <v>May 2012</v>
      </c>
      <c r="T4053" s="152" t="s">
        <v>28</v>
      </c>
      <c r="U4053" s="165">
        <v>41033</v>
      </c>
      <c r="V4053" s="152">
        <v>340.65181000000001</v>
      </c>
      <c r="W4053" s="152">
        <v>328.93</v>
      </c>
      <c r="X4053" s="152">
        <v>340.78935999999999</v>
      </c>
      <c r="Y4053" s="154">
        <f t="shared" si="697"/>
        <v>11.859359999999981</v>
      </c>
      <c r="Z4053" s="154">
        <f t="shared" si="698"/>
        <v>0.13754999999997608</v>
      </c>
      <c r="AA4053" s="166">
        <f t="shared" si="699"/>
        <v>-11.721810000000005</v>
      </c>
      <c r="AB4053" s="155">
        <f t="shared" si="691"/>
        <v>10.839448999999995</v>
      </c>
      <c r="AC4053" s="155">
        <f t="shared" si="700"/>
        <v>11.721810000000005</v>
      </c>
      <c r="AD4053" s="155">
        <f t="shared" si="692"/>
        <v>9.9470739999999935</v>
      </c>
      <c r="AE4053" s="152">
        <f t="shared" si="701"/>
        <v>0</v>
      </c>
      <c r="AF4053" s="152"/>
      <c r="AG4053" s="156">
        <v>41033</v>
      </c>
      <c r="AH4053" s="159">
        <v>249.19344000000004</v>
      </c>
      <c r="AI4053" s="155">
        <f t="shared" si="693"/>
        <v>247.41373233333329</v>
      </c>
      <c r="AJ4053" s="158">
        <f t="shared" si="702"/>
        <v>4.7038999100457876E-2</v>
      </c>
      <c r="AK4053" s="155">
        <f t="shared" si="694"/>
        <v>3.9706855480230716E-2</v>
      </c>
      <c r="AL4053" s="158">
        <f t="shared" si="695"/>
        <v>4.0204211408114532E-2</v>
      </c>
    </row>
    <row r="4054" spans="18:38" ht="14.25" x14ac:dyDescent="0.2">
      <c r="R4054" s="152" t="s">
        <v>85</v>
      </c>
      <c r="S4054" s="152" t="str">
        <f t="shared" si="696"/>
        <v>May 2012</v>
      </c>
      <c r="T4054" s="152" t="s">
        <v>28</v>
      </c>
      <c r="U4054" s="165">
        <v>41034</v>
      </c>
      <c r="V4054" s="152">
        <v>341.37822</v>
      </c>
      <c r="W4054" s="152">
        <v>333.11335000000003</v>
      </c>
      <c r="X4054" s="152">
        <v>342.54683</v>
      </c>
      <c r="Y4054" s="154">
        <f t="shared" si="697"/>
        <v>9.4334799999999746</v>
      </c>
      <c r="Z4054" s="154">
        <f t="shared" si="698"/>
        <v>1.168610000000001</v>
      </c>
      <c r="AA4054" s="166">
        <f t="shared" si="699"/>
        <v>-8.2648699999999735</v>
      </c>
      <c r="AB4054" s="155">
        <f t="shared" si="691"/>
        <v>10.981162333333327</v>
      </c>
      <c r="AC4054" s="155">
        <f t="shared" si="700"/>
        <v>8.2648699999999735</v>
      </c>
      <c r="AD4054" s="155">
        <f t="shared" si="692"/>
        <v>10.065605666666661</v>
      </c>
      <c r="AE4054" s="152">
        <f t="shared" si="701"/>
        <v>0</v>
      </c>
      <c r="AF4054" s="152"/>
      <c r="AG4054" s="156">
        <v>41034</v>
      </c>
      <c r="AH4054" s="159">
        <v>256.02172000000002</v>
      </c>
      <c r="AI4054" s="155">
        <f t="shared" si="693"/>
        <v>246.43802199999993</v>
      </c>
      <c r="AJ4054" s="158">
        <f t="shared" si="702"/>
        <v>3.2281909519239121E-2</v>
      </c>
      <c r="AK4054" s="155">
        <f t="shared" si="694"/>
        <v>4.0232733940578379E-2</v>
      </c>
      <c r="AL4054" s="158">
        <f t="shared" si="695"/>
        <v>4.0844369651151735E-2</v>
      </c>
    </row>
    <row r="4055" spans="18:38" ht="14.25" x14ac:dyDescent="0.2">
      <c r="R4055" s="152" t="s">
        <v>85</v>
      </c>
      <c r="S4055" s="152" t="str">
        <f t="shared" si="696"/>
        <v>May 2012</v>
      </c>
      <c r="T4055" s="152" t="s">
        <v>28</v>
      </c>
      <c r="U4055" s="165">
        <v>41035</v>
      </c>
      <c r="V4055" s="152">
        <v>338.48592000000002</v>
      </c>
      <c r="W4055" s="152">
        <v>338.98791</v>
      </c>
      <c r="X4055" s="152">
        <v>345.6798</v>
      </c>
      <c r="Y4055" s="154">
        <f t="shared" si="697"/>
        <v>6.6918900000000008</v>
      </c>
      <c r="Z4055" s="154">
        <f t="shared" si="698"/>
        <v>7.1938799999999787</v>
      </c>
      <c r="AA4055" s="166">
        <f t="shared" si="699"/>
        <v>0.50198999999997795</v>
      </c>
      <c r="AB4055" s="155">
        <f t="shared" si="691"/>
        <v>10.927536999999994</v>
      </c>
      <c r="AC4055" s="155">
        <f t="shared" si="700"/>
        <v>0</v>
      </c>
      <c r="AD4055" s="155">
        <f t="shared" si="692"/>
        <v>9.802923333333327</v>
      </c>
      <c r="AE4055" s="152">
        <f t="shared" si="701"/>
        <v>0</v>
      </c>
      <c r="AF4055" s="152"/>
      <c r="AG4055" s="156">
        <v>41035</v>
      </c>
      <c r="AH4055" s="159">
        <v>236.98438999999999</v>
      </c>
      <c r="AI4055" s="155">
        <f t="shared" si="693"/>
        <v>246.10056999999995</v>
      </c>
      <c r="AJ4055" s="158">
        <f t="shared" si="702"/>
        <v>0</v>
      </c>
      <c r="AK4055" s="155">
        <f t="shared" si="694"/>
        <v>3.9169707302490323E-2</v>
      </c>
      <c r="AL4055" s="158">
        <f t="shared" si="695"/>
        <v>3.983299727153549E-2</v>
      </c>
    </row>
    <row r="4056" spans="18:38" ht="14.25" x14ac:dyDescent="0.2">
      <c r="R4056" s="152" t="s">
        <v>85</v>
      </c>
      <c r="S4056" s="152" t="str">
        <f t="shared" si="696"/>
        <v>May 2012</v>
      </c>
      <c r="T4056" s="152" t="s">
        <v>28</v>
      </c>
      <c r="U4056" s="165">
        <v>41036</v>
      </c>
      <c r="V4056" s="152">
        <v>345.33478000000002</v>
      </c>
      <c r="W4056" s="152">
        <v>337.48313000000002</v>
      </c>
      <c r="X4056" s="152">
        <v>349.76796999999999</v>
      </c>
      <c r="Y4056" s="154">
        <f t="shared" si="697"/>
        <v>12.284839999999974</v>
      </c>
      <c r="Z4056" s="154">
        <f t="shared" si="698"/>
        <v>4.4331899999999678</v>
      </c>
      <c r="AA4056" s="166">
        <f t="shared" si="699"/>
        <v>-7.8516500000000065</v>
      </c>
      <c r="AB4056" s="155">
        <f t="shared" si="691"/>
        <v>11.227487999999992</v>
      </c>
      <c r="AC4056" s="155">
        <f t="shared" si="700"/>
        <v>7.8516500000000065</v>
      </c>
      <c r="AD4056" s="155">
        <f t="shared" si="692"/>
        <v>9.9938879999999948</v>
      </c>
      <c r="AE4056" s="152">
        <f t="shared" si="701"/>
        <v>0</v>
      </c>
      <c r="AF4056" s="152"/>
      <c r="AG4056" s="156">
        <v>41036</v>
      </c>
      <c r="AH4056" s="159">
        <v>251.17356000000001</v>
      </c>
      <c r="AI4056" s="155">
        <f t="shared" si="693"/>
        <v>246.51949099999993</v>
      </c>
      <c r="AJ4056" s="158">
        <f t="shared" si="702"/>
        <v>3.1259858720798506E-2</v>
      </c>
      <c r="AK4056" s="155">
        <f t="shared" si="694"/>
        <v>3.991515925077798E-2</v>
      </c>
      <c r="AL4056" s="158">
        <f t="shared" si="695"/>
        <v>4.0539950652421219E-2</v>
      </c>
    </row>
    <row r="4057" spans="18:38" ht="14.25" x14ac:dyDescent="0.2">
      <c r="R4057" s="152" t="s">
        <v>85</v>
      </c>
      <c r="S4057" s="152" t="str">
        <f t="shared" si="696"/>
        <v>May 2012</v>
      </c>
      <c r="T4057" s="152" t="s">
        <v>28</v>
      </c>
      <c r="U4057" s="165">
        <v>41037</v>
      </c>
      <c r="V4057" s="152">
        <v>338.00074999999998</v>
      </c>
      <c r="W4057" s="152">
        <v>333.09014000000002</v>
      </c>
      <c r="X4057" s="152">
        <v>340.43455999999998</v>
      </c>
      <c r="Y4057" s="154">
        <f t="shared" si="697"/>
        <v>7.3444199999999569</v>
      </c>
      <c r="Z4057" s="154">
        <f t="shared" si="698"/>
        <v>2.433809999999994</v>
      </c>
      <c r="AA4057" s="166">
        <f t="shared" si="699"/>
        <v>-4.9106099999999628</v>
      </c>
      <c r="AB4057" s="155">
        <f t="shared" si="691"/>
        <v>11.268311333333324</v>
      </c>
      <c r="AC4057" s="155">
        <f t="shared" si="700"/>
        <v>4.9106099999999628</v>
      </c>
      <c r="AD4057" s="155">
        <f t="shared" si="692"/>
        <v>10.012465999999995</v>
      </c>
      <c r="AE4057" s="152">
        <f t="shared" si="701"/>
        <v>0</v>
      </c>
      <c r="AF4057" s="152"/>
      <c r="AG4057" s="156">
        <v>41037</v>
      </c>
      <c r="AH4057" s="159">
        <v>239.18056000000001</v>
      </c>
      <c r="AI4057" s="155">
        <f t="shared" si="693"/>
        <v>246.63937033333326</v>
      </c>
      <c r="AJ4057" s="158">
        <f t="shared" si="702"/>
        <v>2.0530974590911414E-2</v>
      </c>
      <c r="AK4057" s="155">
        <f t="shared" si="694"/>
        <v>3.998357114691363E-2</v>
      </c>
      <c r="AL4057" s="158">
        <f t="shared" si="695"/>
        <v>4.0595570717149254E-2</v>
      </c>
    </row>
    <row r="4058" spans="18:38" ht="14.25" x14ac:dyDescent="0.2">
      <c r="R4058" s="152" t="s">
        <v>85</v>
      </c>
      <c r="S4058" s="152" t="str">
        <f t="shared" si="696"/>
        <v>May 2012</v>
      </c>
      <c r="T4058" s="152" t="s">
        <v>28</v>
      </c>
      <c r="U4058" s="165">
        <v>41038</v>
      </c>
      <c r="V4058" s="152">
        <v>339.17198000000002</v>
      </c>
      <c r="W4058" s="152">
        <v>328.9085</v>
      </c>
      <c r="X4058" s="152">
        <v>339.25918999999999</v>
      </c>
      <c r="Y4058" s="154">
        <f t="shared" si="697"/>
        <v>10.350689999999986</v>
      </c>
      <c r="Z4058" s="154">
        <f t="shared" si="698"/>
        <v>8.7209999999970478E-2</v>
      </c>
      <c r="AA4058" s="166">
        <f t="shared" si="699"/>
        <v>-10.263480000000015</v>
      </c>
      <c r="AB4058" s="155">
        <f t="shared" si="691"/>
        <v>11.475123333333325</v>
      </c>
      <c r="AC4058" s="155">
        <f t="shared" si="700"/>
        <v>10.263480000000015</v>
      </c>
      <c r="AD4058" s="155">
        <f t="shared" si="692"/>
        <v>10.243245999999996</v>
      </c>
      <c r="AE4058" s="152">
        <f t="shared" si="701"/>
        <v>0</v>
      </c>
      <c r="AF4058" s="152"/>
      <c r="AG4058" s="156">
        <v>41038</v>
      </c>
      <c r="AH4058" s="159">
        <v>232.0291</v>
      </c>
      <c r="AI4058" s="155">
        <f t="shared" si="693"/>
        <v>245.98501233333323</v>
      </c>
      <c r="AJ4058" s="158">
        <f t="shared" si="702"/>
        <v>4.423358966612384E-2</v>
      </c>
      <c r="AK4058" s="155">
        <f t="shared" si="694"/>
        <v>4.1015617433149631E-2</v>
      </c>
      <c r="AL4058" s="158">
        <f t="shared" si="695"/>
        <v>4.1641748425385434E-2</v>
      </c>
    </row>
    <row r="4059" spans="18:38" ht="14.25" x14ac:dyDescent="0.2">
      <c r="R4059" s="152" t="s">
        <v>85</v>
      </c>
      <c r="S4059" s="152" t="str">
        <f t="shared" si="696"/>
        <v>May 2012</v>
      </c>
      <c r="T4059" s="152" t="s">
        <v>28</v>
      </c>
      <c r="U4059" s="165">
        <v>41039</v>
      </c>
      <c r="V4059" s="152">
        <v>338.83031999999997</v>
      </c>
      <c r="W4059" s="152">
        <v>331.21181999999999</v>
      </c>
      <c r="X4059" s="152">
        <v>340.34845000000001</v>
      </c>
      <c r="Y4059" s="154">
        <f t="shared" si="697"/>
        <v>9.1366300000000251</v>
      </c>
      <c r="Z4059" s="154">
        <f t="shared" si="698"/>
        <v>1.5181300000000419</v>
      </c>
      <c r="AA4059" s="166">
        <f t="shared" si="699"/>
        <v>-7.6184999999999832</v>
      </c>
      <c r="AB4059" s="155">
        <f t="shared" si="691"/>
        <v>11.574160666666661</v>
      </c>
      <c r="AC4059" s="155">
        <f t="shared" si="700"/>
        <v>7.6184999999999832</v>
      </c>
      <c r="AD4059" s="155">
        <f t="shared" si="692"/>
        <v>10.278097999999996</v>
      </c>
      <c r="AE4059" s="152">
        <f t="shared" si="701"/>
        <v>0</v>
      </c>
      <c r="AF4059" s="152"/>
      <c r="AG4059" s="156">
        <v>41039</v>
      </c>
      <c r="AH4059" s="159">
        <v>212.46099000000001</v>
      </c>
      <c r="AI4059" s="155">
        <f t="shared" si="693"/>
        <v>244.66340833333322</v>
      </c>
      <c r="AJ4059" s="158">
        <f t="shared" si="702"/>
        <v>3.585834745474914E-2</v>
      </c>
      <c r="AK4059" s="155">
        <f t="shared" si="694"/>
        <v>4.1341835456090506E-2</v>
      </c>
      <c r="AL4059" s="158">
        <f t="shared" si="695"/>
        <v>4.2009134385951809E-2</v>
      </c>
    </row>
    <row r="4060" spans="18:38" ht="14.25" x14ac:dyDescent="0.2">
      <c r="R4060" s="152" t="s">
        <v>85</v>
      </c>
      <c r="S4060" s="152" t="str">
        <f t="shared" si="696"/>
        <v>May 2012</v>
      </c>
      <c r="T4060" s="152" t="s">
        <v>28</v>
      </c>
      <c r="U4060" s="165">
        <v>41040</v>
      </c>
      <c r="V4060" s="152">
        <v>338.65037000000001</v>
      </c>
      <c r="W4060" s="152">
        <v>332.09597000000002</v>
      </c>
      <c r="X4060" s="152">
        <v>341.08069</v>
      </c>
      <c r="Y4060" s="154">
        <f t="shared" si="697"/>
        <v>8.9847199999999816</v>
      </c>
      <c r="Z4060" s="154">
        <f t="shared" si="698"/>
        <v>2.4303199999999947</v>
      </c>
      <c r="AA4060" s="166">
        <f t="shared" si="699"/>
        <v>-6.5543999999999869</v>
      </c>
      <c r="AB4060" s="155">
        <f t="shared" si="691"/>
        <v>11.460356999999993</v>
      </c>
      <c r="AC4060" s="155">
        <f t="shared" si="700"/>
        <v>6.5543999999999869</v>
      </c>
      <c r="AD4060" s="155">
        <f t="shared" si="692"/>
        <v>10.165379999999997</v>
      </c>
      <c r="AE4060" s="152">
        <f t="shared" si="701"/>
        <v>0</v>
      </c>
      <c r="AF4060" s="152"/>
      <c r="AG4060" s="156">
        <v>41040</v>
      </c>
      <c r="AH4060" s="159">
        <v>211.48794000000001</v>
      </c>
      <c r="AI4060" s="155">
        <f t="shared" si="693"/>
        <v>243.34099066666656</v>
      </c>
      <c r="AJ4060" s="158">
        <f t="shared" si="702"/>
        <v>3.0991838116159184E-2</v>
      </c>
      <c r="AK4060" s="155">
        <f t="shared" si="694"/>
        <v>4.1056225838650651E-2</v>
      </c>
      <c r="AL4060" s="158">
        <f t="shared" si="695"/>
        <v>4.1774219674829638E-2</v>
      </c>
    </row>
    <row r="4061" spans="18:38" ht="14.25" x14ac:dyDescent="0.2">
      <c r="R4061" s="152" t="s">
        <v>85</v>
      </c>
      <c r="S4061" s="152" t="str">
        <f t="shared" si="696"/>
        <v>May 2012</v>
      </c>
      <c r="T4061" s="152" t="s">
        <v>28</v>
      </c>
      <c r="U4061" s="165">
        <v>41041</v>
      </c>
      <c r="V4061" s="152">
        <v>341.15809999999999</v>
      </c>
      <c r="W4061" s="152">
        <v>337.85345999999998</v>
      </c>
      <c r="X4061" s="152">
        <v>341.25083999999998</v>
      </c>
      <c r="Y4061" s="154">
        <f t="shared" si="697"/>
        <v>3.3973799999999983</v>
      </c>
      <c r="Z4061" s="154">
        <f t="shared" si="698"/>
        <v>9.2739999999992051E-2</v>
      </c>
      <c r="AA4061" s="166">
        <f t="shared" si="699"/>
        <v>-3.3046400000000062</v>
      </c>
      <c r="AB4061" s="155">
        <f t="shared" si="691"/>
        <v>10.924440666666662</v>
      </c>
      <c r="AC4061" s="155">
        <f t="shared" si="700"/>
        <v>3.3046400000000062</v>
      </c>
      <c r="AD4061" s="155">
        <f t="shared" si="692"/>
        <v>9.7675406666666653</v>
      </c>
      <c r="AE4061" s="152">
        <f t="shared" si="701"/>
        <v>0</v>
      </c>
      <c r="AF4061" s="152"/>
      <c r="AG4061" s="156">
        <v>41041</v>
      </c>
      <c r="AH4061" s="159">
        <v>195.18315000000001</v>
      </c>
      <c r="AI4061" s="155">
        <f t="shared" si="693"/>
        <v>241.40639966666654</v>
      </c>
      <c r="AJ4061" s="158">
        <f t="shared" si="702"/>
        <v>1.6930969707169938E-2</v>
      </c>
      <c r="AK4061" s="155">
        <f t="shared" si="694"/>
        <v>3.9614461511330704E-2</v>
      </c>
      <c r="AL4061" s="158">
        <f t="shared" si="695"/>
        <v>4.0460984796400035E-2</v>
      </c>
    </row>
    <row r="4062" spans="18:38" ht="14.25" x14ac:dyDescent="0.2">
      <c r="R4062" s="152" t="s">
        <v>85</v>
      </c>
      <c r="S4062" s="152" t="str">
        <f t="shared" si="696"/>
        <v>May 2012</v>
      </c>
      <c r="T4062" s="152" t="s">
        <v>28</v>
      </c>
      <c r="U4062" s="165">
        <v>41042</v>
      </c>
      <c r="V4062" s="152">
        <v>341.34681</v>
      </c>
      <c r="W4062" s="152">
        <v>340.16196000000002</v>
      </c>
      <c r="X4062" s="152">
        <v>346.12162999999998</v>
      </c>
      <c r="Y4062" s="154">
        <f t="shared" si="697"/>
        <v>5.9596699999999601</v>
      </c>
      <c r="Z4062" s="154">
        <f t="shared" si="698"/>
        <v>4.774819999999977</v>
      </c>
      <c r="AA4062" s="166">
        <f t="shared" si="699"/>
        <v>-1.1848499999999831</v>
      </c>
      <c r="AB4062" s="155">
        <f t="shared" ref="AB4062:AB4125" si="703">AVERAGE(Y4033:Y4062)</f>
        <v>10.775422333333326</v>
      </c>
      <c r="AC4062" s="155">
        <f t="shared" si="700"/>
        <v>1.1848499999999831</v>
      </c>
      <c r="AD4062" s="155">
        <f t="shared" ref="AD4062:AD4125" si="704">AVERAGE(AC4033:AC4062)</f>
        <v>9.4718823333333315</v>
      </c>
      <c r="AE4062" s="152">
        <f t="shared" si="701"/>
        <v>0</v>
      </c>
      <c r="AF4062" s="152"/>
      <c r="AG4062" s="156">
        <v>41042</v>
      </c>
      <c r="AH4062" s="159">
        <v>204.07004000000001</v>
      </c>
      <c r="AI4062" s="155">
        <f t="shared" ref="AI4062:AI4125" si="705">AVERAGE(AH4033:AH4062)</f>
        <v>240.19587799999991</v>
      </c>
      <c r="AJ4062" s="158">
        <f t="shared" si="702"/>
        <v>5.8060948094094704E-3</v>
      </c>
      <c r="AK4062" s="155">
        <f t="shared" ref="AK4062:AK4125" si="706">AVERAGE(AJ4033:AJ4062)</f>
        <v>3.8413766371084096E-2</v>
      </c>
      <c r="AL4062" s="158">
        <f t="shared" ref="AL4062:AL4125" si="707">AD4062/AI4062</f>
        <v>3.9433992007695214E-2</v>
      </c>
    </row>
    <row r="4063" spans="18:38" ht="14.25" x14ac:dyDescent="0.2">
      <c r="R4063" s="152" t="s">
        <v>85</v>
      </c>
      <c r="S4063" s="152" t="str">
        <f t="shared" si="696"/>
        <v>May 2012</v>
      </c>
      <c r="T4063" s="152" t="s">
        <v>28</v>
      </c>
      <c r="U4063" s="165">
        <v>41043</v>
      </c>
      <c r="V4063" s="152">
        <v>340.06864999999999</v>
      </c>
      <c r="W4063" s="152">
        <v>331.33785999999998</v>
      </c>
      <c r="X4063" s="152">
        <v>339.82668000000001</v>
      </c>
      <c r="Y4063" s="154">
        <f t="shared" si="697"/>
        <v>8.4888200000000325</v>
      </c>
      <c r="Z4063" s="154">
        <f t="shared" si="698"/>
        <v>-0.2419699999999807</v>
      </c>
      <c r="AA4063" s="166">
        <f t="shared" si="699"/>
        <v>-8.7307900000000132</v>
      </c>
      <c r="AB4063" s="155">
        <f t="shared" si="703"/>
        <v>10.922377999999993</v>
      </c>
      <c r="AC4063" s="155">
        <f t="shared" si="700"/>
        <v>8.7307900000000132</v>
      </c>
      <c r="AD4063" s="155">
        <f t="shared" si="704"/>
        <v>9.7097356666666652</v>
      </c>
      <c r="AE4063" s="152">
        <f t="shared" si="701"/>
        <v>0</v>
      </c>
      <c r="AF4063" s="152"/>
      <c r="AG4063" s="156">
        <v>41043</v>
      </c>
      <c r="AH4063" s="159">
        <v>223.31480999999999</v>
      </c>
      <c r="AI4063" s="155">
        <f t="shared" si="705"/>
        <v>239.8555076666666</v>
      </c>
      <c r="AJ4063" s="158">
        <f t="shared" si="702"/>
        <v>3.9096332213703219E-2</v>
      </c>
      <c r="AK4063" s="155">
        <f t="shared" si="706"/>
        <v>3.9489281093222965E-2</v>
      </c>
      <c r="AL4063" s="158">
        <f t="shared" si="707"/>
        <v>4.0481603950327197E-2</v>
      </c>
    </row>
    <row r="4064" spans="18:38" ht="14.25" x14ac:dyDescent="0.2">
      <c r="R4064" s="152" t="s">
        <v>85</v>
      </c>
      <c r="S4064" s="152" t="str">
        <f t="shared" si="696"/>
        <v>May 2012</v>
      </c>
      <c r="T4064" s="152" t="s">
        <v>28</v>
      </c>
      <c r="U4064" s="165">
        <v>41044</v>
      </c>
      <c r="V4064" s="152">
        <v>339.08539000000002</v>
      </c>
      <c r="W4064" s="152">
        <v>335.61412000000001</v>
      </c>
      <c r="X4064" s="152">
        <v>340.18263000000002</v>
      </c>
      <c r="Y4064" s="154">
        <f t="shared" si="697"/>
        <v>4.5685100000000034</v>
      </c>
      <c r="Z4064" s="154">
        <f t="shared" si="698"/>
        <v>1.0972399999999993</v>
      </c>
      <c r="AA4064" s="166">
        <f t="shared" si="699"/>
        <v>-3.4712700000000041</v>
      </c>
      <c r="AB4064" s="155">
        <f t="shared" si="703"/>
        <v>10.846397666666661</v>
      </c>
      <c r="AC4064" s="155">
        <f t="shared" si="700"/>
        <v>3.4712700000000041</v>
      </c>
      <c r="AD4064" s="155">
        <f t="shared" si="704"/>
        <v>9.6027310000000003</v>
      </c>
      <c r="AE4064" s="152">
        <f t="shared" si="701"/>
        <v>0</v>
      </c>
      <c r="AF4064" s="152"/>
      <c r="AG4064" s="156">
        <v>41044</v>
      </c>
      <c r="AH4064" s="159">
        <v>238.71378999999999</v>
      </c>
      <c r="AI4064" s="155">
        <f t="shared" si="705"/>
        <v>239.51562933333327</v>
      </c>
      <c r="AJ4064" s="158">
        <f t="shared" si="702"/>
        <v>1.4541556229323845E-2</v>
      </c>
      <c r="AK4064" s="155">
        <f t="shared" si="706"/>
        <v>3.9079244335494374E-2</v>
      </c>
      <c r="AL4064" s="158">
        <f t="shared" si="707"/>
        <v>4.0092293879644511E-2</v>
      </c>
    </row>
    <row r="4065" spans="18:38" ht="14.25" x14ac:dyDescent="0.2">
      <c r="R4065" s="152" t="s">
        <v>85</v>
      </c>
      <c r="S4065" s="152" t="str">
        <f t="shared" si="696"/>
        <v>May 2012</v>
      </c>
      <c r="T4065" s="152" t="s">
        <v>28</v>
      </c>
      <c r="U4065" s="165">
        <v>41045</v>
      </c>
      <c r="V4065" s="152">
        <v>339.39526000000001</v>
      </c>
      <c r="W4065" s="152">
        <v>329.03534999999999</v>
      </c>
      <c r="X4065" s="152">
        <v>339.06328999999999</v>
      </c>
      <c r="Y4065" s="154">
        <f t="shared" si="697"/>
        <v>10.027940000000001</v>
      </c>
      <c r="Z4065" s="154">
        <f t="shared" si="698"/>
        <v>-0.33197000000001253</v>
      </c>
      <c r="AA4065" s="166">
        <f t="shared" si="699"/>
        <v>-10.359910000000013</v>
      </c>
      <c r="AB4065" s="155">
        <f t="shared" si="703"/>
        <v>10.717839666666661</v>
      </c>
      <c r="AC4065" s="155">
        <f t="shared" si="700"/>
        <v>10.359910000000013</v>
      </c>
      <c r="AD4065" s="155">
        <f t="shared" si="704"/>
        <v>9.4451363333333322</v>
      </c>
      <c r="AE4065" s="152">
        <f t="shared" si="701"/>
        <v>0</v>
      </c>
      <c r="AF4065" s="152"/>
      <c r="AG4065" s="156">
        <v>41045</v>
      </c>
      <c r="AH4065" s="159">
        <v>230.53086999999999</v>
      </c>
      <c r="AI4065" s="155">
        <f t="shared" si="705"/>
        <v>238.1162249999999</v>
      </c>
      <c r="AJ4065" s="158">
        <f t="shared" si="702"/>
        <v>4.4939361049563614E-2</v>
      </c>
      <c r="AK4065" s="155">
        <f t="shared" si="706"/>
        <v>3.8731714749468467E-2</v>
      </c>
      <c r="AL4065" s="158">
        <f t="shared" si="707"/>
        <v>3.9666076233710393E-2</v>
      </c>
    </row>
    <row r="4066" spans="18:38" ht="14.25" x14ac:dyDescent="0.2">
      <c r="R4066" s="152" t="s">
        <v>85</v>
      </c>
      <c r="S4066" s="152" t="str">
        <f t="shared" si="696"/>
        <v>May 2012</v>
      </c>
      <c r="T4066" s="152" t="s">
        <v>28</v>
      </c>
      <c r="U4066" s="165">
        <v>41046</v>
      </c>
      <c r="V4066" s="152">
        <v>337.44884000000002</v>
      </c>
      <c r="W4066" s="152">
        <v>328.17858000000001</v>
      </c>
      <c r="X4066" s="152">
        <v>339.43894</v>
      </c>
      <c r="Y4066" s="154">
        <f t="shared" si="697"/>
        <v>11.260359999999991</v>
      </c>
      <c r="Z4066" s="154">
        <f t="shared" si="698"/>
        <v>1.990099999999984</v>
      </c>
      <c r="AA4066" s="166">
        <f t="shared" si="699"/>
        <v>-9.2702600000000075</v>
      </c>
      <c r="AB4066" s="155">
        <f t="shared" si="703"/>
        <v>10.32493266666666</v>
      </c>
      <c r="AC4066" s="155">
        <f t="shared" si="700"/>
        <v>9.2702600000000075</v>
      </c>
      <c r="AD4066" s="155">
        <f t="shared" si="704"/>
        <v>9.0419463333333336</v>
      </c>
      <c r="AE4066" s="152">
        <f t="shared" si="701"/>
        <v>0</v>
      </c>
      <c r="AF4066" s="152"/>
      <c r="AG4066" s="156">
        <v>41046</v>
      </c>
      <c r="AH4066" s="159">
        <v>218.80341999999999</v>
      </c>
      <c r="AI4066" s="155">
        <f t="shared" si="705"/>
        <v>236.27652699999993</v>
      </c>
      <c r="AJ4066" s="158">
        <f t="shared" si="702"/>
        <v>4.2367984924550121E-2</v>
      </c>
      <c r="AK4066" s="155">
        <f t="shared" si="706"/>
        <v>3.7544662202582929E-2</v>
      </c>
      <c r="AL4066" s="158">
        <f t="shared" si="707"/>
        <v>3.8268491788578461E-2</v>
      </c>
    </row>
    <row r="4067" spans="18:38" ht="14.25" x14ac:dyDescent="0.2">
      <c r="R4067" s="152" t="s">
        <v>85</v>
      </c>
      <c r="S4067" s="152" t="str">
        <f t="shared" si="696"/>
        <v>May 2012</v>
      </c>
      <c r="T4067" s="152" t="s">
        <v>28</v>
      </c>
      <c r="U4067" s="165">
        <v>41047</v>
      </c>
      <c r="V4067" s="152">
        <v>340.35933</v>
      </c>
      <c r="W4067" s="152">
        <v>340.85109</v>
      </c>
      <c r="X4067" s="152">
        <v>349.3399</v>
      </c>
      <c r="Y4067" s="154">
        <f t="shared" si="697"/>
        <v>8.4888100000000009</v>
      </c>
      <c r="Z4067" s="154">
        <f t="shared" si="698"/>
        <v>8.9805700000000002</v>
      </c>
      <c r="AA4067" s="166">
        <f t="shared" si="699"/>
        <v>0.49175999999999931</v>
      </c>
      <c r="AB4067" s="155">
        <f t="shared" si="703"/>
        <v>10.097814333333329</v>
      </c>
      <c r="AC4067" s="155">
        <f t="shared" si="700"/>
        <v>0</v>
      </c>
      <c r="AD4067" s="155">
        <f t="shared" si="704"/>
        <v>8.5334066666666679</v>
      </c>
      <c r="AE4067" s="152">
        <f t="shared" si="701"/>
        <v>0</v>
      </c>
      <c r="AF4067" s="152"/>
      <c r="AG4067" s="156">
        <v>41047</v>
      </c>
      <c r="AH4067" s="159">
        <v>220.84625199999999</v>
      </c>
      <c r="AI4067" s="155">
        <f t="shared" si="705"/>
        <v>234.79222473333326</v>
      </c>
      <c r="AJ4067" s="158">
        <f t="shared" si="702"/>
        <v>0</v>
      </c>
      <c r="AK4067" s="155">
        <f t="shared" si="706"/>
        <v>3.5628358656847534E-2</v>
      </c>
      <c r="AL4067" s="158">
        <f t="shared" si="707"/>
        <v>3.6344502789044816E-2</v>
      </c>
    </row>
    <row r="4068" spans="18:38" ht="14.25" x14ac:dyDescent="0.2">
      <c r="R4068" s="152" t="s">
        <v>85</v>
      </c>
      <c r="S4068" s="152" t="str">
        <f t="shared" si="696"/>
        <v>May 2012</v>
      </c>
      <c r="T4068" s="152" t="s">
        <v>28</v>
      </c>
      <c r="U4068" s="165">
        <v>41048</v>
      </c>
      <c r="V4068" s="152">
        <v>344.29298999999997</v>
      </c>
      <c r="W4068" s="152">
        <v>331.44128999999998</v>
      </c>
      <c r="X4068" s="152">
        <v>344.7944</v>
      </c>
      <c r="Y4068" s="154">
        <f t="shared" si="697"/>
        <v>13.353110000000015</v>
      </c>
      <c r="Z4068" s="154">
        <f t="shared" si="698"/>
        <v>0.50141000000002123</v>
      </c>
      <c r="AA4068" s="166">
        <f t="shared" si="699"/>
        <v>-12.851699999999994</v>
      </c>
      <c r="AB4068" s="155">
        <f t="shared" si="703"/>
        <v>9.9650299999999934</v>
      </c>
      <c r="AC4068" s="155">
        <f t="shared" si="700"/>
        <v>12.851699999999994</v>
      </c>
      <c r="AD4068" s="155">
        <f t="shared" si="704"/>
        <v>8.4389606666666666</v>
      </c>
      <c r="AE4068" s="152">
        <f t="shared" si="701"/>
        <v>0</v>
      </c>
      <c r="AF4068" s="152"/>
      <c r="AG4068" s="156">
        <v>41048</v>
      </c>
      <c r="AH4068" s="159">
        <v>234.86841999999999</v>
      </c>
      <c r="AI4068" s="155">
        <f t="shared" si="705"/>
        <v>234.04721039999995</v>
      </c>
      <c r="AJ4068" s="158">
        <f t="shared" si="702"/>
        <v>5.4718722934313582E-2</v>
      </c>
      <c r="AK4068" s="155">
        <f t="shared" si="706"/>
        <v>3.5419665681537829E-2</v>
      </c>
      <c r="AL4068" s="158">
        <f t="shared" si="707"/>
        <v>3.6056659903119563E-2</v>
      </c>
    </row>
    <row r="4069" spans="18:38" ht="14.25" x14ac:dyDescent="0.2">
      <c r="R4069" s="152" t="s">
        <v>85</v>
      </c>
      <c r="S4069" s="152" t="str">
        <f t="shared" si="696"/>
        <v>May 2012</v>
      </c>
      <c r="T4069" s="152" t="s">
        <v>28</v>
      </c>
      <c r="U4069" s="165">
        <v>41049</v>
      </c>
      <c r="V4069" s="152">
        <v>335.96976999999998</v>
      </c>
      <c r="W4069" s="152">
        <v>327.68673999999999</v>
      </c>
      <c r="X4069" s="152">
        <v>336.87238000000002</v>
      </c>
      <c r="Y4069" s="154">
        <f t="shared" si="697"/>
        <v>9.1856400000000349</v>
      </c>
      <c r="Z4069" s="154">
        <f t="shared" si="698"/>
        <v>0.90261000000003833</v>
      </c>
      <c r="AA4069" s="166">
        <f t="shared" si="699"/>
        <v>-8.2830299999999966</v>
      </c>
      <c r="AB4069" s="155">
        <f t="shared" si="703"/>
        <v>9.8538976666666613</v>
      </c>
      <c r="AC4069" s="155">
        <f t="shared" si="700"/>
        <v>8.2830299999999966</v>
      </c>
      <c r="AD4069" s="155">
        <f t="shared" si="704"/>
        <v>8.3129343333333345</v>
      </c>
      <c r="AE4069" s="152">
        <f t="shared" si="701"/>
        <v>0</v>
      </c>
      <c r="AF4069" s="152"/>
      <c r="AG4069" s="156">
        <v>41049</v>
      </c>
      <c r="AH4069" s="159">
        <v>228.95490000000001</v>
      </c>
      <c r="AI4069" s="155">
        <f t="shared" si="705"/>
        <v>233.36065906666661</v>
      </c>
      <c r="AJ4069" s="158">
        <f t="shared" si="702"/>
        <v>3.6177561607111254E-2</v>
      </c>
      <c r="AK4069" s="155">
        <f t="shared" si="706"/>
        <v>3.5014183829077977E-2</v>
      </c>
      <c r="AL4069" s="158">
        <f t="shared" si="707"/>
        <v>3.5622689645209177E-2</v>
      </c>
    </row>
    <row r="4070" spans="18:38" ht="14.25" x14ac:dyDescent="0.2">
      <c r="R4070" s="152" t="s">
        <v>85</v>
      </c>
      <c r="S4070" s="152" t="str">
        <f t="shared" si="696"/>
        <v>May 2012</v>
      </c>
      <c r="T4070" s="152" t="s">
        <v>28</v>
      </c>
      <c r="U4070" s="165">
        <v>41050</v>
      </c>
      <c r="V4070" s="152">
        <v>337.53097000000002</v>
      </c>
      <c r="W4070" s="152">
        <v>335.25196999999997</v>
      </c>
      <c r="X4070" s="152">
        <v>340.63004999999998</v>
      </c>
      <c r="Y4070" s="154">
        <f t="shared" si="697"/>
        <v>5.3780800000000113</v>
      </c>
      <c r="Z4070" s="154">
        <f t="shared" si="698"/>
        <v>3.0990799999999581</v>
      </c>
      <c r="AA4070" s="166">
        <f t="shared" si="699"/>
        <v>-2.2790000000000532</v>
      </c>
      <c r="AB4070" s="155">
        <f t="shared" si="703"/>
        <v>9.8056713333333292</v>
      </c>
      <c r="AC4070" s="155">
        <f t="shared" si="700"/>
        <v>2.2790000000000532</v>
      </c>
      <c r="AD4070" s="155">
        <f t="shared" si="704"/>
        <v>8.172125666666668</v>
      </c>
      <c r="AE4070" s="152">
        <f t="shared" si="701"/>
        <v>0</v>
      </c>
      <c r="AF4070" s="152"/>
      <c r="AG4070" s="156">
        <v>41050</v>
      </c>
      <c r="AH4070" s="159">
        <v>234.07118</v>
      </c>
      <c r="AI4070" s="155">
        <f t="shared" si="705"/>
        <v>233.30743073333326</v>
      </c>
      <c r="AJ4070" s="158">
        <f t="shared" si="702"/>
        <v>9.7363545567636864E-3</v>
      </c>
      <c r="AK4070" s="155">
        <f t="shared" si="706"/>
        <v>3.4418895546908919E-2</v>
      </c>
      <c r="AL4070" s="158">
        <f t="shared" si="707"/>
        <v>3.5027284133128528E-2</v>
      </c>
    </row>
    <row r="4071" spans="18:38" ht="14.25" x14ac:dyDescent="0.2">
      <c r="R4071" s="152" t="s">
        <v>85</v>
      </c>
      <c r="S4071" s="152" t="str">
        <f t="shared" si="696"/>
        <v>May 2012</v>
      </c>
      <c r="T4071" s="152" t="s">
        <v>28</v>
      </c>
      <c r="U4071" s="165">
        <v>41051</v>
      </c>
      <c r="V4071" s="152">
        <v>334.69717000000003</v>
      </c>
      <c r="W4071" s="152">
        <v>326.89321000000001</v>
      </c>
      <c r="X4071" s="152">
        <v>334.49991</v>
      </c>
      <c r="Y4071" s="154">
        <f t="shared" si="697"/>
        <v>7.6066999999999894</v>
      </c>
      <c r="Z4071" s="154">
        <f t="shared" si="698"/>
        <v>-0.19726000000002841</v>
      </c>
      <c r="AA4071" s="166">
        <f t="shared" si="699"/>
        <v>-7.8039600000000178</v>
      </c>
      <c r="AB4071" s="155">
        <f t="shared" si="703"/>
        <v>9.8184559999999959</v>
      </c>
      <c r="AC4071" s="155">
        <f t="shared" si="700"/>
        <v>7.8039600000000178</v>
      </c>
      <c r="AD4071" s="155">
        <f t="shared" si="704"/>
        <v>8.1935153333333357</v>
      </c>
      <c r="AE4071" s="152">
        <f t="shared" si="701"/>
        <v>0</v>
      </c>
      <c r="AF4071" s="152"/>
      <c r="AG4071" s="156">
        <v>41051</v>
      </c>
      <c r="AH4071" s="159">
        <v>207.48769999999999</v>
      </c>
      <c r="AI4071" s="155">
        <f t="shared" si="705"/>
        <v>232.42440139999994</v>
      </c>
      <c r="AJ4071" s="158">
        <f t="shared" si="702"/>
        <v>3.7611675294487425E-2</v>
      </c>
      <c r="AK4071" s="155">
        <f t="shared" si="706"/>
        <v>3.4652258272793952E-2</v>
      </c>
      <c r="AL4071" s="158">
        <f t="shared" si="707"/>
        <v>3.5252388664787318E-2</v>
      </c>
    </row>
    <row r="4072" spans="18:38" ht="14.25" x14ac:dyDescent="0.2">
      <c r="R4072" s="152" t="s">
        <v>85</v>
      </c>
      <c r="S4072" s="152" t="str">
        <f t="shared" si="696"/>
        <v>May 2012</v>
      </c>
      <c r="T4072" s="152" t="s">
        <v>28</v>
      </c>
      <c r="U4072" s="165">
        <v>41052</v>
      </c>
      <c r="V4072" s="152">
        <v>334.62164000000001</v>
      </c>
      <c r="W4072" s="152">
        <v>324.10928999999999</v>
      </c>
      <c r="X4072" s="152">
        <v>338.96271000000002</v>
      </c>
      <c r="Y4072" s="154">
        <f t="shared" si="697"/>
        <v>14.853420000000028</v>
      </c>
      <c r="Z4072" s="154">
        <f t="shared" si="698"/>
        <v>4.341070000000002</v>
      </c>
      <c r="AA4072" s="166">
        <f t="shared" si="699"/>
        <v>-10.512350000000026</v>
      </c>
      <c r="AB4072" s="155">
        <f t="shared" si="703"/>
        <v>9.8547593333333303</v>
      </c>
      <c r="AC4072" s="155">
        <f t="shared" si="700"/>
        <v>10.512350000000026</v>
      </c>
      <c r="AD4072" s="155">
        <f t="shared" si="704"/>
        <v>8.0809623333333356</v>
      </c>
      <c r="AE4072" s="152">
        <f t="shared" si="701"/>
        <v>0</v>
      </c>
      <c r="AF4072" s="152"/>
      <c r="AG4072" s="156">
        <v>41052</v>
      </c>
      <c r="AH4072" s="159">
        <v>197.53052</v>
      </c>
      <c r="AI4072" s="155">
        <f t="shared" si="705"/>
        <v>230.46352806666664</v>
      </c>
      <c r="AJ4072" s="158">
        <f t="shared" si="702"/>
        <v>5.3218864608871715E-2</v>
      </c>
      <c r="AK4072" s="155">
        <f t="shared" si="706"/>
        <v>3.4620281160751845E-2</v>
      </c>
      <c r="AL4072" s="158">
        <f t="shared" si="707"/>
        <v>3.5063953073719067E-2</v>
      </c>
    </row>
    <row r="4073" spans="18:38" ht="14.25" x14ac:dyDescent="0.2">
      <c r="R4073" s="152" t="s">
        <v>85</v>
      </c>
      <c r="S4073" s="152" t="str">
        <f t="shared" si="696"/>
        <v>May 2012</v>
      </c>
      <c r="T4073" s="152" t="s">
        <v>28</v>
      </c>
      <c r="U4073" s="165">
        <v>41053</v>
      </c>
      <c r="V4073" s="152">
        <v>339.68711999999999</v>
      </c>
      <c r="W4073" s="152">
        <v>321.24405000000002</v>
      </c>
      <c r="X4073" s="152">
        <v>340.25749000000002</v>
      </c>
      <c r="Y4073" s="154">
        <f t="shared" si="697"/>
        <v>19.013440000000003</v>
      </c>
      <c r="Z4073" s="154">
        <f t="shared" si="698"/>
        <v>0.57037000000002536</v>
      </c>
      <c r="AA4073" s="166">
        <f t="shared" si="699"/>
        <v>-18.443069999999977</v>
      </c>
      <c r="AB4073" s="155">
        <f t="shared" si="703"/>
        <v>10.120881999999996</v>
      </c>
      <c r="AC4073" s="155">
        <f t="shared" si="700"/>
        <v>18.443069999999977</v>
      </c>
      <c r="AD4073" s="155">
        <f t="shared" si="704"/>
        <v>8.3324173333333338</v>
      </c>
      <c r="AE4073" s="152">
        <f t="shared" si="701"/>
        <v>0</v>
      </c>
      <c r="AF4073" s="152"/>
      <c r="AG4073" s="156">
        <v>41053</v>
      </c>
      <c r="AH4073" s="159">
        <v>189.02081000000001</v>
      </c>
      <c r="AI4073" s="155">
        <f t="shared" si="705"/>
        <v>228.78270273333328</v>
      </c>
      <c r="AJ4073" s="158">
        <f t="shared" si="702"/>
        <v>9.7571637747187606E-2</v>
      </c>
      <c r="AK4073" s="155">
        <f t="shared" si="706"/>
        <v>3.635535556843579E-2</v>
      </c>
      <c r="AL4073" s="158">
        <f t="shared" si="707"/>
        <v>3.6420661325281711E-2</v>
      </c>
    </row>
    <row r="4074" spans="18:38" ht="14.25" x14ac:dyDescent="0.2">
      <c r="R4074" s="152" t="s">
        <v>85</v>
      </c>
      <c r="S4074" s="152" t="str">
        <f t="shared" si="696"/>
        <v>May 2012</v>
      </c>
      <c r="T4074" s="152" t="s">
        <v>28</v>
      </c>
      <c r="U4074" s="165">
        <v>41054</v>
      </c>
      <c r="V4074" s="152">
        <v>341.12705</v>
      </c>
      <c r="W4074" s="152">
        <v>338.58713</v>
      </c>
      <c r="X4074" s="152">
        <v>344.58454999999998</v>
      </c>
      <c r="Y4074" s="154">
        <f t="shared" si="697"/>
        <v>5.9974199999999769</v>
      </c>
      <c r="Z4074" s="154">
        <f t="shared" si="698"/>
        <v>3.4574999999999818</v>
      </c>
      <c r="AA4074" s="166">
        <f t="shared" si="699"/>
        <v>-2.5399199999999951</v>
      </c>
      <c r="AB4074" s="155">
        <f t="shared" si="703"/>
        <v>9.8219023333333286</v>
      </c>
      <c r="AC4074" s="155">
        <f t="shared" si="700"/>
        <v>2.5399199999999951</v>
      </c>
      <c r="AD4074" s="155">
        <f t="shared" si="704"/>
        <v>7.9068963333333331</v>
      </c>
      <c r="AE4074" s="152">
        <f t="shared" si="701"/>
        <v>0</v>
      </c>
      <c r="AF4074" s="152"/>
      <c r="AG4074" s="156">
        <v>41054</v>
      </c>
      <c r="AH4074" s="159">
        <v>187.78512000000001</v>
      </c>
      <c r="AI4074" s="155">
        <f t="shared" si="705"/>
        <v>226.66287273333327</v>
      </c>
      <c r="AJ4074" s="158">
        <f t="shared" si="702"/>
        <v>1.3525672321640793E-2</v>
      </c>
      <c r="AK4074" s="155">
        <f t="shared" si="706"/>
        <v>3.4776674517959232E-2</v>
      </c>
      <c r="AL4074" s="158">
        <f t="shared" si="707"/>
        <v>3.4883950061974735E-2</v>
      </c>
    </row>
    <row r="4075" spans="18:38" ht="14.25" x14ac:dyDescent="0.2">
      <c r="R4075" s="152" t="s">
        <v>85</v>
      </c>
      <c r="S4075" s="152" t="str">
        <f t="shared" si="696"/>
        <v>May 2012</v>
      </c>
      <c r="T4075" s="152" t="s">
        <v>28</v>
      </c>
      <c r="U4075" s="165">
        <v>41055</v>
      </c>
      <c r="V4075" s="152">
        <v>344.70645999999999</v>
      </c>
      <c r="W4075" s="152">
        <v>338.74732999999998</v>
      </c>
      <c r="X4075" s="152">
        <v>344.92122000000001</v>
      </c>
      <c r="Y4075" s="154">
        <f t="shared" si="697"/>
        <v>6.1738900000000285</v>
      </c>
      <c r="Z4075" s="154">
        <f t="shared" si="698"/>
        <v>0.2147600000000125</v>
      </c>
      <c r="AA4075" s="166">
        <f t="shared" si="699"/>
        <v>-5.959130000000016</v>
      </c>
      <c r="AB4075" s="155">
        <f t="shared" si="703"/>
        <v>9.6582143333333299</v>
      </c>
      <c r="AC4075" s="155">
        <f t="shared" si="700"/>
        <v>5.959130000000016</v>
      </c>
      <c r="AD4075" s="155">
        <f t="shared" si="704"/>
        <v>7.7792409999999999</v>
      </c>
      <c r="AE4075" s="152">
        <f t="shared" si="701"/>
        <v>0</v>
      </c>
      <c r="AF4075" s="152"/>
      <c r="AG4075" s="156">
        <v>41055</v>
      </c>
      <c r="AH4075" s="159">
        <v>186.05295000000001</v>
      </c>
      <c r="AI4075" s="155">
        <f t="shared" si="705"/>
        <v>224.72285840000001</v>
      </c>
      <c r="AJ4075" s="158">
        <f t="shared" si="702"/>
        <v>3.2029215338966757E-2</v>
      </c>
      <c r="AK4075" s="155">
        <f t="shared" si="706"/>
        <v>3.450843586967392E-2</v>
      </c>
      <c r="AL4075" s="158">
        <f t="shared" si="707"/>
        <v>3.4617043657184092E-2</v>
      </c>
    </row>
    <row r="4076" spans="18:38" ht="14.25" x14ac:dyDescent="0.2">
      <c r="R4076" s="152" t="s">
        <v>85</v>
      </c>
      <c r="S4076" s="152" t="str">
        <f t="shared" si="696"/>
        <v>May 2012</v>
      </c>
      <c r="T4076" s="152" t="s">
        <v>28</v>
      </c>
      <c r="U4076" s="165">
        <v>41056</v>
      </c>
      <c r="V4076" s="152">
        <v>340.82438999999999</v>
      </c>
      <c r="W4076" s="152">
        <v>332.38009</v>
      </c>
      <c r="X4076" s="152">
        <v>340.57308999999998</v>
      </c>
      <c r="Y4076" s="154">
        <f t="shared" si="697"/>
        <v>8.1929999999999836</v>
      </c>
      <c r="Z4076" s="154">
        <f t="shared" si="698"/>
        <v>-0.25130000000001473</v>
      </c>
      <c r="AA4076" s="166">
        <f t="shared" si="699"/>
        <v>-8.4442999999999984</v>
      </c>
      <c r="AB4076" s="155">
        <f t="shared" si="703"/>
        <v>9.5446683333333304</v>
      </c>
      <c r="AC4076" s="155">
        <f t="shared" si="700"/>
        <v>8.4442999999999984</v>
      </c>
      <c r="AD4076" s="155">
        <f t="shared" si="704"/>
        <v>7.6848443333333325</v>
      </c>
      <c r="AE4076" s="152">
        <f t="shared" si="701"/>
        <v>0</v>
      </c>
      <c r="AF4076" s="152"/>
      <c r="AG4076" s="156">
        <v>41056</v>
      </c>
      <c r="AH4076" s="159">
        <v>189.79065</v>
      </c>
      <c r="AI4076" s="155">
        <f t="shared" si="705"/>
        <v>222.89878739999997</v>
      </c>
      <c r="AJ4076" s="158">
        <f t="shared" si="702"/>
        <v>4.4492708149742877E-2</v>
      </c>
      <c r="AK4076" s="155">
        <f t="shared" si="706"/>
        <v>3.4454292245691333E-2</v>
      </c>
      <c r="AL4076" s="158">
        <f t="shared" si="707"/>
        <v>3.4476833288207172E-2</v>
      </c>
    </row>
    <row r="4077" spans="18:38" ht="14.25" x14ac:dyDescent="0.2">
      <c r="R4077" s="152" t="s">
        <v>85</v>
      </c>
      <c r="S4077" s="152" t="str">
        <f t="shared" si="696"/>
        <v>May 2012</v>
      </c>
      <c r="T4077" s="152" t="s">
        <v>28</v>
      </c>
      <c r="U4077" s="165">
        <v>41057</v>
      </c>
      <c r="V4077" s="152">
        <v>336.77845000000002</v>
      </c>
      <c r="W4077" s="152">
        <v>318.72429</v>
      </c>
      <c r="X4077" s="152">
        <v>336.16642000000002</v>
      </c>
      <c r="Y4077" s="154">
        <f t="shared" si="697"/>
        <v>17.44213000000002</v>
      </c>
      <c r="Z4077" s="154">
        <f t="shared" si="698"/>
        <v>-0.61203000000000429</v>
      </c>
      <c r="AA4077" s="166">
        <f t="shared" si="699"/>
        <v>-18.054160000000024</v>
      </c>
      <c r="AB4077" s="155">
        <f t="shared" si="703"/>
        <v>9.6379096666666637</v>
      </c>
      <c r="AC4077" s="155">
        <f t="shared" si="700"/>
        <v>18.054160000000024</v>
      </c>
      <c r="AD4077" s="155">
        <f t="shared" si="704"/>
        <v>7.8339349999999985</v>
      </c>
      <c r="AE4077" s="152">
        <f t="shared" si="701"/>
        <v>0</v>
      </c>
      <c r="AF4077" s="152"/>
      <c r="AG4077" s="156">
        <v>41057</v>
      </c>
      <c r="AH4077" s="159">
        <v>188.30004</v>
      </c>
      <c r="AI4077" s="155">
        <f t="shared" si="705"/>
        <v>221.30857073333331</v>
      </c>
      <c r="AJ4077" s="158">
        <f t="shared" si="702"/>
        <v>9.5879745962879376E-2</v>
      </c>
      <c r="AK4077" s="155">
        <f t="shared" si="706"/>
        <v>3.5732054449622637E-2</v>
      </c>
      <c r="AL4077" s="158">
        <f t="shared" si="707"/>
        <v>3.5398244966479545E-2</v>
      </c>
    </row>
    <row r="4078" spans="18:38" ht="14.25" x14ac:dyDescent="0.2">
      <c r="R4078" s="152" t="s">
        <v>85</v>
      </c>
      <c r="S4078" s="152" t="str">
        <f t="shared" si="696"/>
        <v>May 2012</v>
      </c>
      <c r="T4078" s="152" t="s">
        <v>28</v>
      </c>
      <c r="U4078" s="165">
        <v>41058</v>
      </c>
      <c r="V4078" s="152">
        <v>326.71057000000002</v>
      </c>
      <c r="W4078" s="152">
        <v>310.01220999999998</v>
      </c>
      <c r="X4078" s="152">
        <v>333.69195000000002</v>
      </c>
      <c r="Y4078" s="154">
        <f t="shared" si="697"/>
        <v>23.679740000000038</v>
      </c>
      <c r="Z4078" s="154">
        <f t="shared" si="698"/>
        <v>6.9813800000000015</v>
      </c>
      <c r="AA4078" s="166">
        <f t="shared" si="699"/>
        <v>-16.698360000000037</v>
      </c>
      <c r="AB4078" s="155">
        <f t="shared" si="703"/>
        <v>9.7356823333333313</v>
      </c>
      <c r="AC4078" s="155">
        <f t="shared" si="700"/>
        <v>16.698360000000037</v>
      </c>
      <c r="AD4078" s="155">
        <f t="shared" si="704"/>
        <v>7.7072566666666678</v>
      </c>
      <c r="AE4078" s="152">
        <f t="shared" si="701"/>
        <v>0</v>
      </c>
      <c r="AF4078" s="152"/>
      <c r="AG4078" s="156">
        <v>41058</v>
      </c>
      <c r="AH4078" s="159">
        <v>188.4881</v>
      </c>
      <c r="AI4078" s="155">
        <f t="shared" si="705"/>
        <v>218.90190306666668</v>
      </c>
      <c r="AJ4078" s="158">
        <f t="shared" si="702"/>
        <v>8.8591056942056476E-2</v>
      </c>
      <c r="AK4078" s="155">
        <f t="shared" si="706"/>
        <v>3.6063987088691941E-2</v>
      </c>
      <c r="AL4078" s="158">
        <f t="shared" si="707"/>
        <v>3.5208723901863109E-2</v>
      </c>
    </row>
    <row r="4079" spans="18:38" ht="14.25" x14ac:dyDescent="0.2">
      <c r="R4079" s="152" t="s">
        <v>85</v>
      </c>
      <c r="S4079" s="152" t="str">
        <f t="shared" si="696"/>
        <v>May 2012</v>
      </c>
      <c r="T4079" s="152" t="s">
        <v>28</v>
      </c>
      <c r="U4079" s="165">
        <v>41059</v>
      </c>
      <c r="V4079" s="152">
        <v>335.60908000000001</v>
      </c>
      <c r="W4079" s="152">
        <v>329.32344999999998</v>
      </c>
      <c r="X4079" s="152">
        <v>337.31238000000002</v>
      </c>
      <c r="Y4079" s="154">
        <f t="shared" si="697"/>
        <v>7.9889300000000389</v>
      </c>
      <c r="Z4079" s="154">
        <f t="shared" si="698"/>
        <v>1.7033000000000129</v>
      </c>
      <c r="AA4079" s="166">
        <f t="shared" si="699"/>
        <v>-6.285630000000026</v>
      </c>
      <c r="AB4079" s="155">
        <f t="shared" si="703"/>
        <v>9.7019899999999986</v>
      </c>
      <c r="AC4079" s="155">
        <f t="shared" si="700"/>
        <v>6.285630000000026</v>
      </c>
      <c r="AD4079" s="155">
        <f t="shared" si="704"/>
        <v>7.7835013333333354</v>
      </c>
      <c r="AE4079" s="152">
        <f t="shared" si="701"/>
        <v>0</v>
      </c>
      <c r="AF4079" s="152"/>
      <c r="AG4079" s="156">
        <v>41059</v>
      </c>
      <c r="AH4079" s="159">
        <v>195.30824999999999</v>
      </c>
      <c r="AI4079" s="155">
        <f t="shared" si="705"/>
        <v>217.77531239999999</v>
      </c>
      <c r="AJ4079" s="158">
        <f t="shared" si="702"/>
        <v>3.2183125904819823E-2</v>
      </c>
      <c r="AK4079" s="155">
        <f t="shared" si="706"/>
        <v>3.6555034423404326E-2</v>
      </c>
      <c r="AL4079" s="158">
        <f t="shared" si="707"/>
        <v>3.5740971956623561E-2</v>
      </c>
    </row>
    <row r="4080" spans="18:38" ht="14.25" x14ac:dyDescent="0.2">
      <c r="R4080" s="152" t="s">
        <v>85</v>
      </c>
      <c r="S4080" s="152" t="str">
        <f t="shared" si="696"/>
        <v>May 2012</v>
      </c>
      <c r="T4080" s="152" t="s">
        <v>28</v>
      </c>
      <c r="U4080" s="165">
        <v>41060</v>
      </c>
      <c r="V4080" s="152">
        <v>335.89577000000003</v>
      </c>
      <c r="W4080" s="152">
        <v>324.88330999999999</v>
      </c>
      <c r="X4080" s="152">
        <v>338.56043</v>
      </c>
      <c r="Y4080" s="154">
        <f t="shared" si="697"/>
        <v>13.677120000000002</v>
      </c>
      <c r="Z4080" s="154">
        <f t="shared" si="698"/>
        <v>2.6646599999999694</v>
      </c>
      <c r="AA4080" s="166">
        <f t="shared" si="699"/>
        <v>-11.012460000000033</v>
      </c>
      <c r="AB4080" s="155">
        <f t="shared" si="703"/>
        <v>9.822179666666667</v>
      </c>
      <c r="AC4080" s="155">
        <f t="shared" si="700"/>
        <v>11.012460000000033</v>
      </c>
      <c r="AD4080" s="155">
        <f t="shared" si="704"/>
        <v>7.8602856666666714</v>
      </c>
      <c r="AE4080" s="152">
        <f t="shared" si="701"/>
        <v>0</v>
      </c>
      <c r="AF4080" s="152"/>
      <c r="AG4080" s="156">
        <v>41060</v>
      </c>
      <c r="AH4080" s="159">
        <v>197.45820000000001</v>
      </c>
      <c r="AI4080" s="155">
        <f t="shared" si="705"/>
        <v>216.84960973333327</v>
      </c>
      <c r="AJ4080" s="158">
        <f t="shared" si="702"/>
        <v>5.5771094844377353E-2</v>
      </c>
      <c r="AK4080" s="155">
        <f t="shared" si="706"/>
        <v>3.7125172482513229E-2</v>
      </c>
      <c r="AL4080" s="158">
        <f t="shared" si="707"/>
        <v>3.6247635752412515E-2</v>
      </c>
    </row>
    <row r="4081" spans="18:38" ht="14.25" x14ac:dyDescent="0.2">
      <c r="R4081" s="152" t="s">
        <v>85</v>
      </c>
      <c r="S4081" s="152" t="str">
        <f t="shared" si="696"/>
        <v>Jun 2012</v>
      </c>
      <c r="T4081" s="152" t="s">
        <v>28</v>
      </c>
      <c r="U4081" s="165">
        <v>41061</v>
      </c>
      <c r="V4081" s="152">
        <v>339.51699000000002</v>
      </c>
      <c r="W4081" s="152">
        <v>330.78953000000001</v>
      </c>
      <c r="X4081" s="152">
        <v>339.96906999999999</v>
      </c>
      <c r="Y4081" s="154">
        <f t="shared" si="697"/>
        <v>9.1795399999999745</v>
      </c>
      <c r="Z4081" s="154">
        <f t="shared" si="698"/>
        <v>0.45207999999996673</v>
      </c>
      <c r="AA4081" s="166">
        <f t="shared" si="699"/>
        <v>-8.7274600000000078</v>
      </c>
      <c r="AB4081" s="155">
        <f t="shared" si="703"/>
        <v>10.012675333333332</v>
      </c>
      <c r="AC4081" s="155">
        <f t="shared" si="700"/>
        <v>8.7274600000000078</v>
      </c>
      <c r="AD4081" s="155">
        <f t="shared" si="704"/>
        <v>8.0373043333333385</v>
      </c>
      <c r="AE4081" s="152">
        <f t="shared" si="701"/>
        <v>0</v>
      </c>
      <c r="AF4081" s="152"/>
      <c r="AG4081" s="156">
        <v>41061</v>
      </c>
      <c r="AH4081" s="159">
        <v>186.00019</v>
      </c>
      <c r="AI4081" s="155">
        <f t="shared" si="705"/>
        <v>215.5812027333333</v>
      </c>
      <c r="AJ4081" s="158">
        <f t="shared" si="702"/>
        <v>4.6921780026138726E-2</v>
      </c>
      <c r="AK4081" s="155">
        <f t="shared" si="706"/>
        <v>3.8180883472015162E-2</v>
      </c>
      <c r="AL4081" s="158">
        <f t="shared" si="707"/>
        <v>3.7282027521087793E-2</v>
      </c>
    </row>
    <row r="4082" spans="18:38" ht="14.25" x14ac:dyDescent="0.2">
      <c r="R4082" s="152" t="s">
        <v>85</v>
      </c>
      <c r="S4082" s="152" t="str">
        <f t="shared" si="696"/>
        <v>Jun 2012</v>
      </c>
      <c r="T4082" s="152" t="s">
        <v>28</v>
      </c>
      <c r="U4082" s="165">
        <v>41062</v>
      </c>
      <c r="V4082" s="152">
        <v>338.52368999999999</v>
      </c>
      <c r="W4082" s="152">
        <v>333.47543000000002</v>
      </c>
      <c r="X4082" s="152">
        <v>342.75747000000001</v>
      </c>
      <c r="Y4082" s="154">
        <f t="shared" si="697"/>
        <v>9.282039999999995</v>
      </c>
      <c r="Z4082" s="154">
        <f t="shared" si="698"/>
        <v>4.2337800000000243</v>
      </c>
      <c r="AA4082" s="166">
        <f t="shared" si="699"/>
        <v>-5.0482599999999707</v>
      </c>
      <c r="AB4082" s="155">
        <f t="shared" si="703"/>
        <v>9.9760573333333333</v>
      </c>
      <c r="AC4082" s="155">
        <f t="shared" si="700"/>
        <v>5.0482599999999707</v>
      </c>
      <c r="AD4082" s="155">
        <f t="shared" si="704"/>
        <v>7.8816610000000047</v>
      </c>
      <c r="AE4082" s="152">
        <f t="shared" si="701"/>
        <v>0</v>
      </c>
      <c r="AF4082" s="152"/>
      <c r="AG4082" s="156">
        <v>41062</v>
      </c>
      <c r="AH4082" s="159">
        <v>175.93612999999999</v>
      </c>
      <c r="AI4082" s="155">
        <f t="shared" si="705"/>
        <v>213.56823973333331</v>
      </c>
      <c r="AJ4082" s="158">
        <f t="shared" si="702"/>
        <v>2.8693708336087483E-2</v>
      </c>
      <c r="AK4082" s="155">
        <f t="shared" si="706"/>
        <v>3.7766691355920139E-2</v>
      </c>
      <c r="AL4082" s="158">
        <f t="shared" si="707"/>
        <v>3.6904649351613542E-2</v>
      </c>
    </row>
    <row r="4083" spans="18:38" ht="14.25" x14ac:dyDescent="0.2">
      <c r="R4083" s="152" t="s">
        <v>85</v>
      </c>
      <c r="S4083" s="152" t="str">
        <f t="shared" si="696"/>
        <v>Jun 2012</v>
      </c>
      <c r="T4083" s="152" t="s">
        <v>28</v>
      </c>
      <c r="U4083" s="165">
        <v>41063</v>
      </c>
      <c r="V4083" s="152">
        <v>343.64503999999999</v>
      </c>
      <c r="W4083" s="152">
        <v>334.27981999999997</v>
      </c>
      <c r="X4083" s="152">
        <v>343.84305000000001</v>
      </c>
      <c r="Y4083" s="154">
        <f t="shared" si="697"/>
        <v>9.5632300000000328</v>
      </c>
      <c r="Z4083" s="154">
        <f t="shared" si="698"/>
        <v>0.19801000000001068</v>
      </c>
      <c r="AA4083" s="166">
        <f t="shared" si="699"/>
        <v>-9.3652200000000221</v>
      </c>
      <c r="AB4083" s="155">
        <f t="shared" si="703"/>
        <v>9.8995196666666683</v>
      </c>
      <c r="AC4083" s="155">
        <f t="shared" si="700"/>
        <v>9.3652200000000221</v>
      </c>
      <c r="AD4083" s="155">
        <f t="shared" si="704"/>
        <v>7.8031080000000053</v>
      </c>
      <c r="AE4083" s="152">
        <f t="shared" si="701"/>
        <v>0</v>
      </c>
      <c r="AF4083" s="152"/>
      <c r="AG4083" s="156">
        <v>41063</v>
      </c>
      <c r="AH4083" s="159">
        <v>200.51827</v>
      </c>
      <c r="AI4083" s="155">
        <f t="shared" si="705"/>
        <v>211.94573406666666</v>
      </c>
      <c r="AJ4083" s="158">
        <f t="shared" si="702"/>
        <v>4.6705070814744322E-2</v>
      </c>
      <c r="AK4083" s="155">
        <f t="shared" si="706"/>
        <v>3.7755560413063022E-2</v>
      </c>
      <c r="AL4083" s="158">
        <f t="shared" si="707"/>
        <v>3.6816537187512204E-2</v>
      </c>
    </row>
    <row r="4084" spans="18:38" ht="14.25" x14ac:dyDescent="0.2">
      <c r="R4084" s="152" t="s">
        <v>85</v>
      </c>
      <c r="S4084" s="152" t="str">
        <f t="shared" si="696"/>
        <v>Jun 2012</v>
      </c>
      <c r="T4084" s="152" t="s">
        <v>28</v>
      </c>
      <c r="U4084" s="165">
        <v>41064</v>
      </c>
      <c r="V4084" s="152">
        <v>341.29223000000002</v>
      </c>
      <c r="W4084" s="152">
        <v>335.49633</v>
      </c>
      <c r="X4084" s="152">
        <v>346.09645999999998</v>
      </c>
      <c r="Y4084" s="154">
        <f t="shared" si="697"/>
        <v>10.600129999999979</v>
      </c>
      <c r="Z4084" s="154">
        <f t="shared" si="698"/>
        <v>4.8042299999999614</v>
      </c>
      <c r="AA4084" s="166">
        <f t="shared" si="699"/>
        <v>-5.7959000000000174</v>
      </c>
      <c r="AB4084" s="155">
        <f t="shared" si="703"/>
        <v>9.9384080000000026</v>
      </c>
      <c r="AC4084" s="155">
        <f t="shared" si="700"/>
        <v>5.7959000000000174</v>
      </c>
      <c r="AD4084" s="155">
        <f t="shared" si="704"/>
        <v>7.7208090000000063</v>
      </c>
      <c r="AE4084" s="152">
        <f t="shared" si="701"/>
        <v>0</v>
      </c>
      <c r="AF4084" s="152"/>
      <c r="AG4084" s="156">
        <v>41064</v>
      </c>
      <c r="AH4084" s="159">
        <v>193.40028000000001</v>
      </c>
      <c r="AI4084" s="155">
        <f t="shared" si="705"/>
        <v>209.85835273333331</v>
      </c>
      <c r="AJ4084" s="158">
        <f t="shared" si="702"/>
        <v>2.996841576444469E-2</v>
      </c>
      <c r="AK4084" s="155">
        <f t="shared" si="706"/>
        <v>3.7678443954569873E-2</v>
      </c>
      <c r="AL4084" s="158">
        <f t="shared" si="707"/>
        <v>3.6790572781302759E-2</v>
      </c>
    </row>
    <row r="4085" spans="18:38" ht="15" x14ac:dyDescent="0.25">
      <c r="R4085" s="152" t="s">
        <v>85</v>
      </c>
      <c r="S4085" s="152" t="str">
        <f t="shared" si="696"/>
        <v>Jun 2012</v>
      </c>
      <c r="T4085" s="152" t="s">
        <v>28</v>
      </c>
      <c r="U4085" s="165">
        <v>41065</v>
      </c>
      <c r="V4085" s="152">
        <v>342.25876</v>
      </c>
      <c r="W4085" s="152">
        <v>331.14465999999999</v>
      </c>
      <c r="X4085" s="167">
        <v>342.25876</v>
      </c>
      <c r="Y4085" s="154">
        <f t="shared" si="697"/>
        <v>11.114100000000008</v>
      </c>
      <c r="Z4085" s="154">
        <f t="shared" si="698"/>
        <v>0</v>
      </c>
      <c r="AA4085" s="166">
        <f t="shared" si="699"/>
        <v>-11.114100000000008</v>
      </c>
      <c r="AB4085" s="155">
        <f t="shared" si="703"/>
        <v>10.085815000000002</v>
      </c>
      <c r="AC4085" s="155">
        <f t="shared" si="700"/>
        <v>11.114100000000008</v>
      </c>
      <c r="AD4085" s="155">
        <f t="shared" si="704"/>
        <v>8.0912790000000072</v>
      </c>
      <c r="AE4085" s="152">
        <f t="shared" si="701"/>
        <v>0</v>
      </c>
      <c r="AF4085" s="152"/>
      <c r="AG4085" s="156">
        <v>41065</v>
      </c>
      <c r="AH4085" s="159">
        <v>198.99802</v>
      </c>
      <c r="AI4085" s="155">
        <f t="shared" si="705"/>
        <v>208.59214039999998</v>
      </c>
      <c r="AJ4085" s="158">
        <f t="shared" si="702"/>
        <v>5.5850304440215069E-2</v>
      </c>
      <c r="AK4085" s="155">
        <f t="shared" si="706"/>
        <v>3.9540120769243708E-2</v>
      </c>
      <c r="AL4085" s="158">
        <f t="shared" si="707"/>
        <v>3.8789951454949491E-2</v>
      </c>
    </row>
    <row r="4086" spans="18:38" ht="14.25" x14ac:dyDescent="0.2">
      <c r="R4086" s="152" t="s">
        <v>85</v>
      </c>
      <c r="S4086" s="152" t="str">
        <f t="shared" si="696"/>
        <v>Jun 2012</v>
      </c>
      <c r="T4086" s="152" t="s">
        <v>28</v>
      </c>
      <c r="U4086" s="165">
        <v>41066</v>
      </c>
      <c r="V4086" s="152">
        <v>338.32945000000001</v>
      </c>
      <c r="W4086" s="152">
        <v>327.59341000000001</v>
      </c>
      <c r="X4086" s="152">
        <v>340.30414000000002</v>
      </c>
      <c r="Y4086" s="154">
        <f t="shared" si="697"/>
        <v>12.710730000000012</v>
      </c>
      <c r="Z4086" s="154">
        <f t="shared" si="698"/>
        <v>1.9746900000000096</v>
      </c>
      <c r="AA4086" s="166">
        <f t="shared" si="699"/>
        <v>-10.736040000000003</v>
      </c>
      <c r="AB4086" s="155">
        <f t="shared" si="703"/>
        <v>10.100011333333336</v>
      </c>
      <c r="AC4086" s="155">
        <f t="shared" si="700"/>
        <v>10.736040000000003</v>
      </c>
      <c r="AD4086" s="155">
        <f t="shared" si="704"/>
        <v>8.1874253333333407</v>
      </c>
      <c r="AE4086" s="152">
        <f t="shared" si="701"/>
        <v>0</v>
      </c>
      <c r="AF4086" s="152"/>
      <c r="AG4086" s="156">
        <v>41066</v>
      </c>
      <c r="AH4086" s="159">
        <v>190.16989000000001</v>
      </c>
      <c r="AI4086" s="155">
        <f t="shared" si="705"/>
        <v>206.55868473333331</v>
      </c>
      <c r="AJ4086" s="158">
        <f t="shared" si="702"/>
        <v>5.6454994005623087E-2</v>
      </c>
      <c r="AK4086" s="155">
        <f t="shared" si="706"/>
        <v>4.0379958612071193E-2</v>
      </c>
      <c r="AL4086" s="158">
        <f t="shared" si="707"/>
        <v>3.9637284406139998E-2</v>
      </c>
    </row>
    <row r="4087" spans="18:38" ht="14.25" x14ac:dyDescent="0.2">
      <c r="R4087" s="152" t="s">
        <v>85</v>
      </c>
      <c r="S4087" s="152" t="str">
        <f t="shared" si="696"/>
        <v>Jun 2012</v>
      </c>
      <c r="T4087" s="152" t="s">
        <v>28</v>
      </c>
      <c r="U4087" s="165">
        <v>41067</v>
      </c>
      <c r="V4087" s="152">
        <v>340.30414000000002</v>
      </c>
      <c r="W4087" s="152">
        <v>331.68939</v>
      </c>
      <c r="X4087" s="152">
        <v>340.30414000000002</v>
      </c>
      <c r="Y4087" s="154">
        <f t="shared" si="697"/>
        <v>8.614750000000015</v>
      </c>
      <c r="Z4087" s="154">
        <f t="shared" si="698"/>
        <v>0</v>
      </c>
      <c r="AA4087" s="166">
        <f t="shared" si="699"/>
        <v>-8.614750000000015</v>
      </c>
      <c r="AB4087" s="155">
        <f t="shared" si="703"/>
        <v>10.142355666666672</v>
      </c>
      <c r="AC4087" s="155">
        <f t="shared" si="700"/>
        <v>8.614750000000015</v>
      </c>
      <c r="AD4087" s="155">
        <f t="shared" si="704"/>
        <v>8.3108966666666753</v>
      </c>
      <c r="AE4087" s="152">
        <f t="shared" si="701"/>
        <v>0</v>
      </c>
      <c r="AF4087" s="152"/>
      <c r="AG4087" s="156">
        <v>41067</v>
      </c>
      <c r="AH4087" s="159">
        <v>212.92046999999999</v>
      </c>
      <c r="AI4087" s="155">
        <f t="shared" si="705"/>
        <v>205.68334839999997</v>
      </c>
      <c r="AJ4087" s="158">
        <f t="shared" si="702"/>
        <v>4.0459942625525928E-2</v>
      </c>
      <c r="AK4087" s="155">
        <f t="shared" si="706"/>
        <v>4.1044257546558348E-2</v>
      </c>
      <c r="AL4087" s="158">
        <f t="shared" si="707"/>
        <v>4.040626881717313E-2</v>
      </c>
    </row>
    <row r="4088" spans="18:38" ht="14.25" x14ac:dyDescent="0.2">
      <c r="R4088" s="152" t="s">
        <v>85</v>
      </c>
      <c r="S4088" s="152" t="str">
        <f t="shared" si="696"/>
        <v>Jun 2012</v>
      </c>
      <c r="T4088" s="152" t="s">
        <v>28</v>
      </c>
      <c r="U4088" s="165">
        <v>41068</v>
      </c>
      <c r="V4088" s="152">
        <v>337.48183999999998</v>
      </c>
      <c r="W4088" s="152">
        <v>329.88938999999999</v>
      </c>
      <c r="X4088" s="152">
        <v>338.86621000000002</v>
      </c>
      <c r="Y4088" s="154">
        <f t="shared" si="697"/>
        <v>8.976820000000032</v>
      </c>
      <c r="Z4088" s="154">
        <f t="shared" si="698"/>
        <v>1.3843700000000467</v>
      </c>
      <c r="AA4088" s="166">
        <f t="shared" si="699"/>
        <v>-7.5924499999999853</v>
      </c>
      <c r="AB4088" s="155">
        <f t="shared" si="703"/>
        <v>10.096560000000007</v>
      </c>
      <c r="AC4088" s="155">
        <f t="shared" si="700"/>
        <v>7.5924499999999853</v>
      </c>
      <c r="AD4088" s="155">
        <f t="shared" si="704"/>
        <v>8.2218623333333412</v>
      </c>
      <c r="AE4088" s="152">
        <f t="shared" si="701"/>
        <v>0</v>
      </c>
      <c r="AF4088" s="152"/>
      <c r="AG4088" s="156">
        <v>41068</v>
      </c>
      <c r="AH4088" s="159">
        <v>222.97954999999999</v>
      </c>
      <c r="AI4088" s="155">
        <f t="shared" si="705"/>
        <v>205.38169673333331</v>
      </c>
      <c r="AJ4088" s="158">
        <f t="shared" si="702"/>
        <v>3.4049983507456111E-2</v>
      </c>
      <c r="AK4088" s="155">
        <f t="shared" si="706"/>
        <v>4.0704804007936093E-2</v>
      </c>
      <c r="AL4088" s="158">
        <f t="shared" si="707"/>
        <v>4.0032108333434263E-2</v>
      </c>
    </row>
    <row r="4089" spans="18:38" ht="14.25" x14ac:dyDescent="0.2">
      <c r="R4089" s="152" t="s">
        <v>85</v>
      </c>
      <c r="S4089" s="152" t="str">
        <f t="shared" si="696"/>
        <v>Jun 2012</v>
      </c>
      <c r="T4089" s="152" t="s">
        <v>28</v>
      </c>
      <c r="U4089" s="165">
        <v>41069</v>
      </c>
      <c r="V4089" s="152">
        <v>338.86621000000002</v>
      </c>
      <c r="W4089" s="152">
        <v>337.44092999999998</v>
      </c>
      <c r="X4089" s="152">
        <v>340.18795</v>
      </c>
      <c r="Y4089" s="154">
        <f t="shared" si="697"/>
        <v>2.7470200000000204</v>
      </c>
      <c r="Z4089" s="154">
        <f t="shared" si="698"/>
        <v>1.321739999999977</v>
      </c>
      <c r="AA4089" s="166">
        <f t="shared" si="699"/>
        <v>-1.4252800000000434</v>
      </c>
      <c r="AB4089" s="155">
        <f t="shared" si="703"/>
        <v>9.8835730000000073</v>
      </c>
      <c r="AC4089" s="155">
        <f t="shared" si="700"/>
        <v>1.4252800000000434</v>
      </c>
      <c r="AD4089" s="155">
        <f t="shared" si="704"/>
        <v>8.0154216666666755</v>
      </c>
      <c r="AE4089" s="152">
        <f t="shared" si="701"/>
        <v>0</v>
      </c>
      <c r="AF4089" s="152"/>
      <c r="AG4089" s="156">
        <v>41069</v>
      </c>
      <c r="AH4089" s="159">
        <v>209.97689</v>
      </c>
      <c r="AI4089" s="155">
        <f t="shared" si="705"/>
        <v>205.29889339999997</v>
      </c>
      <c r="AJ4089" s="158">
        <f t="shared" si="702"/>
        <v>6.787794599682105E-3</v>
      </c>
      <c r="AK4089" s="155">
        <f t="shared" si="706"/>
        <v>3.9735785579433865E-2</v>
      </c>
      <c r="AL4089" s="158">
        <f t="shared" si="707"/>
        <v>3.9042692992258848E-2</v>
      </c>
    </row>
    <row r="4090" spans="18:38" ht="14.25" x14ac:dyDescent="0.2">
      <c r="R4090" s="152" t="s">
        <v>85</v>
      </c>
      <c r="S4090" s="152" t="str">
        <f t="shared" si="696"/>
        <v>Jun 2012</v>
      </c>
      <c r="T4090" s="152" t="s">
        <v>28</v>
      </c>
      <c r="U4090" s="165">
        <v>41070</v>
      </c>
      <c r="V4090" s="152">
        <v>337.63123000000002</v>
      </c>
      <c r="W4090" s="152">
        <v>335.03231</v>
      </c>
      <c r="X4090" s="152">
        <v>338.33148</v>
      </c>
      <c r="Y4090" s="154">
        <f t="shared" si="697"/>
        <v>3.2991700000000037</v>
      </c>
      <c r="Z4090" s="154">
        <f t="shared" si="698"/>
        <v>0.70024999999998272</v>
      </c>
      <c r="AA4090" s="166">
        <f t="shared" si="699"/>
        <v>-2.598920000000021</v>
      </c>
      <c r="AB4090" s="155">
        <f t="shared" si="703"/>
        <v>9.6940546666666751</v>
      </c>
      <c r="AC4090" s="155">
        <f t="shared" si="700"/>
        <v>2.598920000000021</v>
      </c>
      <c r="AD4090" s="155">
        <f t="shared" si="704"/>
        <v>7.8835723333333441</v>
      </c>
      <c r="AE4090" s="152">
        <f t="shared" si="701"/>
        <v>0</v>
      </c>
      <c r="AF4090" s="152"/>
      <c r="AG4090" s="156">
        <v>41070</v>
      </c>
      <c r="AH4090" s="159">
        <v>211.40079</v>
      </c>
      <c r="AI4090" s="155">
        <f t="shared" si="705"/>
        <v>205.29598839999997</v>
      </c>
      <c r="AJ4090" s="158">
        <f t="shared" si="702"/>
        <v>1.2293804578497653E-2</v>
      </c>
      <c r="AK4090" s="155">
        <f t="shared" si="706"/>
        <v>3.9112517794845147E-2</v>
      </c>
      <c r="AL4090" s="158">
        <f t="shared" si="707"/>
        <v>3.8401005274262559E-2</v>
      </c>
    </row>
    <row r="4091" spans="18:38" ht="14.25" x14ac:dyDescent="0.2">
      <c r="R4091" s="152" t="s">
        <v>85</v>
      </c>
      <c r="S4091" s="152" t="str">
        <f t="shared" si="696"/>
        <v>Jun 2012</v>
      </c>
      <c r="T4091" s="152" t="s">
        <v>28</v>
      </c>
      <c r="U4091" s="165">
        <v>41071</v>
      </c>
      <c r="V4091" s="152">
        <v>335.03231</v>
      </c>
      <c r="W4091" s="152">
        <v>316.63058000000001</v>
      </c>
      <c r="X4091" s="152">
        <v>335.49256000000003</v>
      </c>
      <c r="Y4091" s="154">
        <f t="shared" si="697"/>
        <v>18.861980000000017</v>
      </c>
      <c r="Z4091" s="154">
        <f t="shared" si="698"/>
        <v>0.46025000000003047</v>
      </c>
      <c r="AA4091" s="166">
        <f t="shared" si="699"/>
        <v>-18.401729999999986</v>
      </c>
      <c r="AB4091" s="155">
        <f t="shared" si="703"/>
        <v>10.209541333333341</v>
      </c>
      <c r="AC4091" s="155">
        <f t="shared" si="700"/>
        <v>18.401729999999986</v>
      </c>
      <c r="AD4091" s="155">
        <f t="shared" si="704"/>
        <v>8.3868086666666759</v>
      </c>
      <c r="AE4091" s="152">
        <f t="shared" si="701"/>
        <v>0</v>
      </c>
      <c r="AF4091" s="152"/>
      <c r="AG4091" s="156">
        <v>41071</v>
      </c>
      <c r="AH4091" s="159">
        <v>217.29268999999996</v>
      </c>
      <c r="AI4091" s="155">
        <f t="shared" si="705"/>
        <v>206.03297306666664</v>
      </c>
      <c r="AJ4091" s="158">
        <f t="shared" si="702"/>
        <v>8.4686373941065346E-2</v>
      </c>
      <c r="AK4091" s="155">
        <f t="shared" si="706"/>
        <v>4.1371031269308321E-2</v>
      </c>
      <c r="AL4091" s="158">
        <f t="shared" si="707"/>
        <v>4.0706147864754315E-2</v>
      </c>
    </row>
    <row r="4092" spans="18:38" ht="14.25" x14ac:dyDescent="0.2">
      <c r="R4092" s="152" t="s">
        <v>85</v>
      </c>
      <c r="S4092" s="152" t="str">
        <f t="shared" si="696"/>
        <v>Jun 2012</v>
      </c>
      <c r="T4092" s="152" t="s">
        <v>28</v>
      </c>
      <c r="U4092" s="165">
        <v>41072</v>
      </c>
      <c r="V4092" s="152">
        <v>335.49256000000003</v>
      </c>
      <c r="W4092" s="152">
        <v>323.75225</v>
      </c>
      <c r="X4092" s="152">
        <v>337.73070999999999</v>
      </c>
      <c r="Y4092" s="154">
        <f t="shared" si="697"/>
        <v>13.978459999999984</v>
      </c>
      <c r="Z4092" s="154">
        <f t="shared" si="698"/>
        <v>2.2381499999999619</v>
      </c>
      <c r="AA4092" s="166">
        <f t="shared" si="699"/>
        <v>-11.740310000000022</v>
      </c>
      <c r="AB4092" s="155">
        <f t="shared" si="703"/>
        <v>10.476834333333342</v>
      </c>
      <c r="AC4092" s="155">
        <f t="shared" si="700"/>
        <v>11.740310000000022</v>
      </c>
      <c r="AD4092" s="155">
        <f t="shared" si="704"/>
        <v>8.7386573333333448</v>
      </c>
      <c r="AE4092" s="152">
        <f t="shared" si="701"/>
        <v>0</v>
      </c>
      <c r="AF4092" s="152"/>
      <c r="AG4092" s="156">
        <v>41072</v>
      </c>
      <c r="AH4092" s="159">
        <v>205.01778000000002</v>
      </c>
      <c r="AI4092" s="155">
        <f t="shared" si="705"/>
        <v>206.06456439999999</v>
      </c>
      <c r="AJ4092" s="158">
        <f t="shared" si="702"/>
        <v>5.7264838200862485E-2</v>
      </c>
      <c r="AK4092" s="155">
        <f t="shared" si="706"/>
        <v>4.3086322715690087E-2</v>
      </c>
      <c r="AL4092" s="158">
        <f t="shared" si="707"/>
        <v>4.2407375371781027E-2</v>
      </c>
    </row>
    <row r="4093" spans="18:38" ht="14.25" x14ac:dyDescent="0.2">
      <c r="R4093" s="152" t="s">
        <v>85</v>
      </c>
      <c r="S4093" s="152" t="str">
        <f t="shared" ref="S4093:S4156" si="708">TEXT(U4093,"mmm yyyy")</f>
        <v>Jun 2012</v>
      </c>
      <c r="T4093" s="152" t="s">
        <v>28</v>
      </c>
      <c r="U4093" s="165">
        <v>41073</v>
      </c>
      <c r="V4093" s="152">
        <v>337.73070999999999</v>
      </c>
      <c r="W4093" s="152">
        <v>326.60413999999997</v>
      </c>
      <c r="X4093" s="152">
        <v>337.80009999999999</v>
      </c>
      <c r="Y4093" s="154">
        <f t="shared" si="697"/>
        <v>11.195960000000014</v>
      </c>
      <c r="Z4093" s="154">
        <f t="shared" si="698"/>
        <v>6.9389999999998508E-2</v>
      </c>
      <c r="AA4093" s="166">
        <f t="shared" si="699"/>
        <v>-11.126570000000015</v>
      </c>
      <c r="AB4093" s="155">
        <f t="shared" si="703"/>
        <v>10.567072333333341</v>
      </c>
      <c r="AC4093" s="155">
        <f t="shared" si="700"/>
        <v>11.126570000000015</v>
      </c>
      <c r="AD4093" s="155">
        <f t="shared" si="704"/>
        <v>8.8185166666666781</v>
      </c>
      <c r="AE4093" s="152">
        <f t="shared" si="701"/>
        <v>0</v>
      </c>
      <c r="AF4093" s="152"/>
      <c r="AG4093" s="156">
        <v>41073</v>
      </c>
      <c r="AH4093" s="159">
        <v>176.33140999999998</v>
      </c>
      <c r="AI4093" s="155">
        <f t="shared" si="705"/>
        <v>204.49845106666666</v>
      </c>
      <c r="AJ4093" s="158">
        <f t="shared" si="702"/>
        <v>6.3100329090546123E-2</v>
      </c>
      <c r="AK4093" s="155">
        <f t="shared" si="706"/>
        <v>4.3886455944918183E-2</v>
      </c>
      <c r="AL4093" s="158">
        <f t="shared" si="707"/>
        <v>4.312265750996732E-2</v>
      </c>
    </row>
    <row r="4094" spans="18:38" ht="14.25" x14ac:dyDescent="0.2">
      <c r="R4094" s="152" t="s">
        <v>85</v>
      </c>
      <c r="S4094" s="152" t="str">
        <f t="shared" si="708"/>
        <v>Jun 2012</v>
      </c>
      <c r="T4094" s="152" t="s">
        <v>28</v>
      </c>
      <c r="U4094" s="165">
        <v>41074</v>
      </c>
      <c r="V4094" s="152">
        <v>335.10194000000001</v>
      </c>
      <c r="W4094" s="152">
        <v>328.11419000000001</v>
      </c>
      <c r="X4094" s="152">
        <v>335.10194000000001</v>
      </c>
      <c r="Y4094" s="154">
        <f t="shared" si="697"/>
        <v>6.9877500000000055</v>
      </c>
      <c r="Z4094" s="154">
        <f t="shared" si="698"/>
        <v>0</v>
      </c>
      <c r="AA4094" s="166">
        <f t="shared" si="699"/>
        <v>-6.9877500000000055</v>
      </c>
      <c r="AB4094" s="155">
        <f t="shared" si="703"/>
        <v>10.647713666666675</v>
      </c>
      <c r="AC4094" s="155">
        <f t="shared" si="700"/>
        <v>6.9877500000000055</v>
      </c>
      <c r="AD4094" s="155">
        <f t="shared" si="704"/>
        <v>8.9357326666666772</v>
      </c>
      <c r="AE4094" s="152">
        <f t="shared" si="701"/>
        <v>0</v>
      </c>
      <c r="AF4094" s="152"/>
      <c r="AG4094" s="156">
        <v>41074</v>
      </c>
      <c r="AH4094" s="159">
        <v>179.35407000000001</v>
      </c>
      <c r="AI4094" s="155">
        <f t="shared" si="705"/>
        <v>202.51979373333336</v>
      </c>
      <c r="AJ4094" s="158">
        <f t="shared" si="702"/>
        <v>3.8960643602902377E-2</v>
      </c>
      <c r="AK4094" s="155">
        <f t="shared" si="706"/>
        <v>4.4700425524037475E-2</v>
      </c>
      <c r="AL4094" s="158">
        <f t="shared" si="707"/>
        <v>4.4122762036943146E-2</v>
      </c>
    </row>
    <row r="4095" spans="18:38" ht="14.25" x14ac:dyDescent="0.2">
      <c r="R4095" s="152" t="s">
        <v>85</v>
      </c>
      <c r="S4095" s="152" t="str">
        <f t="shared" si="708"/>
        <v>Jun 2012</v>
      </c>
      <c r="T4095" s="152" t="s">
        <v>28</v>
      </c>
      <c r="U4095" s="165">
        <v>41075</v>
      </c>
      <c r="V4095" s="152">
        <v>333.14064000000002</v>
      </c>
      <c r="W4095" s="152">
        <v>329.24416000000002</v>
      </c>
      <c r="X4095" s="152">
        <v>334.84667999999999</v>
      </c>
      <c r="Y4095" s="154">
        <f t="shared" si="697"/>
        <v>5.60251999999997</v>
      </c>
      <c r="Z4095" s="154">
        <f t="shared" si="698"/>
        <v>1.7060399999999731</v>
      </c>
      <c r="AA4095" s="166">
        <f t="shared" si="699"/>
        <v>-3.8964799999999968</v>
      </c>
      <c r="AB4095" s="155">
        <f t="shared" si="703"/>
        <v>10.500199666666674</v>
      </c>
      <c r="AC4095" s="155">
        <f t="shared" si="700"/>
        <v>3.8964799999999968</v>
      </c>
      <c r="AD4095" s="155">
        <f t="shared" si="704"/>
        <v>8.7202850000000112</v>
      </c>
      <c r="AE4095" s="152">
        <f t="shared" si="701"/>
        <v>0</v>
      </c>
      <c r="AF4095" s="152"/>
      <c r="AG4095" s="156">
        <v>41075</v>
      </c>
      <c r="AH4095" s="159">
        <v>194.45077000000001</v>
      </c>
      <c r="AI4095" s="155">
        <f t="shared" si="705"/>
        <v>201.31712373333332</v>
      </c>
      <c r="AJ4095" s="158">
        <f t="shared" si="702"/>
        <v>2.0038388122608088E-2</v>
      </c>
      <c r="AK4095" s="155">
        <f t="shared" si="706"/>
        <v>4.3870393093138942E-2</v>
      </c>
      <c r="AL4095" s="158">
        <f t="shared" si="707"/>
        <v>4.3316161279708068E-2</v>
      </c>
    </row>
    <row r="4096" spans="18:38" ht="14.25" x14ac:dyDescent="0.2">
      <c r="R4096" s="152" t="s">
        <v>85</v>
      </c>
      <c r="S4096" s="152" t="str">
        <f t="shared" si="708"/>
        <v>Jun 2012</v>
      </c>
      <c r="T4096" s="152" t="s">
        <v>28</v>
      </c>
      <c r="U4096" s="165">
        <v>41076</v>
      </c>
      <c r="V4096" s="152">
        <v>334.84667999999999</v>
      </c>
      <c r="W4096" s="152">
        <v>325.92406</v>
      </c>
      <c r="X4096" s="152">
        <v>334.90395000000001</v>
      </c>
      <c r="Y4096" s="154">
        <f t="shared" si="697"/>
        <v>8.9798900000000117</v>
      </c>
      <c r="Z4096" s="154">
        <f t="shared" si="698"/>
        <v>5.7270000000016807E-2</v>
      </c>
      <c r="AA4096" s="166">
        <f t="shared" si="699"/>
        <v>-8.9226199999999949</v>
      </c>
      <c r="AB4096" s="155">
        <f t="shared" si="703"/>
        <v>10.424184000000007</v>
      </c>
      <c r="AC4096" s="155">
        <f t="shared" si="700"/>
        <v>8.9226199999999949</v>
      </c>
      <c r="AD4096" s="155">
        <f t="shared" si="704"/>
        <v>8.7086970000000097</v>
      </c>
      <c r="AE4096" s="152">
        <f t="shared" si="701"/>
        <v>0</v>
      </c>
      <c r="AF4096" s="152"/>
      <c r="AG4096" s="156">
        <v>41076</v>
      </c>
      <c r="AH4096" s="159">
        <v>184.70752999999999</v>
      </c>
      <c r="AI4096" s="155">
        <f t="shared" si="705"/>
        <v>200.18059406666669</v>
      </c>
      <c r="AJ4096" s="158">
        <f t="shared" si="702"/>
        <v>4.8306747429300773E-2</v>
      </c>
      <c r="AK4096" s="155">
        <f t="shared" si="706"/>
        <v>4.4068351843297299E-2</v>
      </c>
      <c r="AL4096" s="158">
        <f t="shared" si="707"/>
        <v>4.3504201996222118E-2</v>
      </c>
    </row>
    <row r="4097" spans="18:38" ht="14.25" x14ac:dyDescent="0.2">
      <c r="R4097" s="152" t="s">
        <v>85</v>
      </c>
      <c r="S4097" s="152" t="str">
        <f t="shared" si="708"/>
        <v>Jun 2012</v>
      </c>
      <c r="T4097" s="152" t="s">
        <v>28</v>
      </c>
      <c r="U4097" s="165">
        <v>41077</v>
      </c>
      <c r="V4097" s="152">
        <v>334.90395000000001</v>
      </c>
      <c r="W4097" s="152">
        <v>329.48642000000001</v>
      </c>
      <c r="X4097" s="152">
        <v>337.39960000000002</v>
      </c>
      <c r="Y4097" s="154">
        <f t="shared" si="697"/>
        <v>7.9131800000000112</v>
      </c>
      <c r="Z4097" s="154">
        <f t="shared" si="698"/>
        <v>2.4956500000000119</v>
      </c>
      <c r="AA4097" s="166">
        <f t="shared" si="699"/>
        <v>-5.4175299999999993</v>
      </c>
      <c r="AB4097" s="155">
        <f t="shared" si="703"/>
        <v>10.404996333333342</v>
      </c>
      <c r="AC4097" s="155">
        <f t="shared" si="700"/>
        <v>5.4175299999999993</v>
      </c>
      <c r="AD4097" s="155">
        <f t="shared" si="704"/>
        <v>8.8892813333333436</v>
      </c>
      <c r="AE4097" s="152">
        <f t="shared" si="701"/>
        <v>0</v>
      </c>
      <c r="AF4097" s="152"/>
      <c r="AG4097" s="156">
        <v>41077</v>
      </c>
      <c r="AH4097" s="159">
        <v>180.59592000000001</v>
      </c>
      <c r="AI4097" s="155">
        <f t="shared" si="705"/>
        <v>198.83891633333332</v>
      </c>
      <c r="AJ4097" s="158">
        <f t="shared" si="702"/>
        <v>2.9998075261057942E-2</v>
      </c>
      <c r="AK4097" s="155">
        <f t="shared" si="706"/>
        <v>4.5068287685332567E-2</v>
      </c>
      <c r="AL4097" s="158">
        <f t="shared" si="707"/>
        <v>4.4705943369915388E-2</v>
      </c>
    </row>
    <row r="4098" spans="18:38" ht="14.25" x14ac:dyDescent="0.2">
      <c r="R4098" s="152" t="s">
        <v>85</v>
      </c>
      <c r="S4098" s="152" t="str">
        <f t="shared" si="708"/>
        <v>Jun 2012</v>
      </c>
      <c r="T4098" s="152" t="s">
        <v>28</v>
      </c>
      <c r="U4098" s="165">
        <v>41078</v>
      </c>
      <c r="V4098" s="152">
        <v>337.39960000000002</v>
      </c>
      <c r="W4098" s="152">
        <v>325.06909000000002</v>
      </c>
      <c r="X4098" s="152">
        <v>339.61189000000002</v>
      </c>
      <c r="Y4098" s="154">
        <f t="shared" ref="Y4098:Y4161" si="709">X4098-W4098</f>
        <v>14.5428</v>
      </c>
      <c r="Z4098" s="154">
        <f t="shared" ref="Z4098:Z4161" si="710">X4098-V4098</f>
        <v>2.2122899999999959</v>
      </c>
      <c r="AA4098" s="166">
        <f t="shared" ref="AA4098:AA4161" si="711">W4098-V4098</f>
        <v>-12.330510000000004</v>
      </c>
      <c r="AB4098" s="155">
        <f t="shared" si="703"/>
        <v>10.444652666666675</v>
      </c>
      <c r="AC4098" s="155">
        <f t="shared" ref="AC4098:AC4161" si="712">IF((V4098-W4098)&lt;0,0,V4098-W4098)</f>
        <v>12.330510000000004</v>
      </c>
      <c r="AD4098" s="155">
        <f t="shared" si="704"/>
        <v>8.8719083333333444</v>
      </c>
      <c r="AE4098" s="152">
        <f t="shared" ref="AE4098:AE4161" si="713">IF(AC4098&gt;=25,1,0)</f>
        <v>0</v>
      </c>
      <c r="AF4098" s="152"/>
      <c r="AG4098" s="156">
        <v>41078</v>
      </c>
      <c r="AH4098" s="159">
        <v>172.7834</v>
      </c>
      <c r="AI4098" s="155">
        <f t="shared" si="705"/>
        <v>196.76941566666667</v>
      </c>
      <c r="AJ4098" s="158">
        <f t="shared" ref="AJ4098:AJ4161" si="714">AC4098/AH4098</f>
        <v>7.1363973622466076E-2</v>
      </c>
      <c r="AK4098" s="155">
        <f t="shared" si="706"/>
        <v>4.5623129374937649E-2</v>
      </c>
      <c r="AL4098" s="158">
        <f t="shared" si="707"/>
        <v>4.5087842047377043E-2</v>
      </c>
    </row>
    <row r="4099" spans="18:38" ht="14.25" x14ac:dyDescent="0.2">
      <c r="R4099" s="152" t="s">
        <v>85</v>
      </c>
      <c r="S4099" s="152" t="str">
        <f t="shared" si="708"/>
        <v>Jun 2012</v>
      </c>
      <c r="T4099" s="152" t="s">
        <v>28</v>
      </c>
      <c r="U4099" s="165">
        <v>41079</v>
      </c>
      <c r="V4099" s="152">
        <v>339.61189000000002</v>
      </c>
      <c r="W4099" s="152">
        <v>329.00632000000002</v>
      </c>
      <c r="X4099" s="152">
        <v>339.88686999999999</v>
      </c>
      <c r="Y4099" s="154">
        <f t="shared" si="709"/>
        <v>10.880549999999971</v>
      </c>
      <c r="Z4099" s="154">
        <f t="shared" si="710"/>
        <v>0.27497999999997091</v>
      </c>
      <c r="AA4099" s="166">
        <f t="shared" si="711"/>
        <v>-10.60557</v>
      </c>
      <c r="AB4099" s="155">
        <f t="shared" si="703"/>
        <v>10.501149666666672</v>
      </c>
      <c r="AC4099" s="155">
        <f t="shared" si="712"/>
        <v>10.60557</v>
      </c>
      <c r="AD4099" s="155">
        <f t="shared" si="704"/>
        <v>8.9493263333333442</v>
      </c>
      <c r="AE4099" s="152">
        <f t="shared" si="713"/>
        <v>0</v>
      </c>
      <c r="AF4099" s="152"/>
      <c r="AG4099" s="156">
        <v>41079</v>
      </c>
      <c r="AH4099" s="159">
        <v>177.44110000000001</v>
      </c>
      <c r="AI4099" s="155">
        <f t="shared" si="705"/>
        <v>195.05228900000003</v>
      </c>
      <c r="AJ4099" s="158">
        <f t="shared" si="714"/>
        <v>5.976952352076266E-2</v>
      </c>
      <c r="AK4099" s="155">
        <f t="shared" si="706"/>
        <v>4.64095281053927E-2</v>
      </c>
      <c r="AL4099" s="158">
        <f t="shared" si="707"/>
        <v>4.5881678083425838E-2</v>
      </c>
    </row>
    <row r="4100" spans="18:38" ht="14.25" x14ac:dyDescent="0.2">
      <c r="R4100" s="152" t="s">
        <v>85</v>
      </c>
      <c r="S4100" s="152" t="str">
        <f t="shared" si="708"/>
        <v>Jun 2012</v>
      </c>
      <c r="T4100" s="152" t="s">
        <v>28</v>
      </c>
      <c r="U4100" s="165">
        <v>41080</v>
      </c>
      <c r="V4100" s="152">
        <v>339.88686999999999</v>
      </c>
      <c r="W4100" s="152">
        <v>325.68689999999998</v>
      </c>
      <c r="X4100" s="152">
        <v>341.20735999999999</v>
      </c>
      <c r="Y4100" s="154">
        <f t="shared" si="709"/>
        <v>15.520460000000014</v>
      </c>
      <c r="Z4100" s="154">
        <f t="shared" si="710"/>
        <v>1.3204900000000066</v>
      </c>
      <c r="AA4100" s="166">
        <f t="shared" si="711"/>
        <v>-14.199970000000008</v>
      </c>
      <c r="AB4100" s="155">
        <f t="shared" si="703"/>
        <v>10.839229000000007</v>
      </c>
      <c r="AC4100" s="155">
        <f t="shared" si="712"/>
        <v>14.199970000000008</v>
      </c>
      <c r="AD4100" s="155">
        <f t="shared" si="704"/>
        <v>9.3466920000000098</v>
      </c>
      <c r="AE4100" s="152">
        <f t="shared" si="713"/>
        <v>0</v>
      </c>
      <c r="AF4100" s="152"/>
      <c r="AG4100" s="156">
        <v>41080</v>
      </c>
      <c r="AH4100" s="159">
        <v>165.61490000000001</v>
      </c>
      <c r="AI4100" s="155">
        <f t="shared" si="705"/>
        <v>192.77041300000002</v>
      </c>
      <c r="AJ4100" s="158">
        <f t="shared" si="714"/>
        <v>8.5740896501462174E-2</v>
      </c>
      <c r="AK4100" s="155">
        <f t="shared" si="706"/>
        <v>4.8943012836882648E-2</v>
      </c>
      <c r="AL4100" s="158">
        <f t="shared" si="707"/>
        <v>4.848613360599071E-2</v>
      </c>
    </row>
    <row r="4101" spans="18:38" ht="14.25" x14ac:dyDescent="0.2">
      <c r="R4101" s="152" t="s">
        <v>85</v>
      </c>
      <c r="S4101" s="152" t="str">
        <f t="shared" si="708"/>
        <v>Jun 2012</v>
      </c>
      <c r="T4101" s="152" t="s">
        <v>28</v>
      </c>
      <c r="U4101" s="165">
        <v>41081</v>
      </c>
      <c r="V4101" s="152">
        <v>341.20735999999999</v>
      </c>
      <c r="W4101" s="152">
        <v>327.53012999999999</v>
      </c>
      <c r="X4101" s="152">
        <v>341.78320000000002</v>
      </c>
      <c r="Y4101" s="154">
        <f t="shared" si="709"/>
        <v>14.253070000000037</v>
      </c>
      <c r="Z4101" s="154">
        <f t="shared" si="710"/>
        <v>0.57584000000002789</v>
      </c>
      <c r="AA4101" s="166">
        <f t="shared" si="711"/>
        <v>-13.677230000000009</v>
      </c>
      <c r="AB4101" s="155">
        <f t="shared" si="703"/>
        <v>11.060774666666674</v>
      </c>
      <c r="AC4101" s="155">
        <f t="shared" si="712"/>
        <v>13.677230000000009</v>
      </c>
      <c r="AD4101" s="155">
        <f t="shared" si="704"/>
        <v>9.5424676666666759</v>
      </c>
      <c r="AE4101" s="152">
        <f t="shared" si="713"/>
        <v>0</v>
      </c>
      <c r="AF4101" s="152"/>
      <c r="AG4101" s="156">
        <v>41081</v>
      </c>
      <c r="AH4101" s="159">
        <v>165.6848</v>
      </c>
      <c r="AI4101" s="155">
        <f t="shared" si="705"/>
        <v>191.376983</v>
      </c>
      <c r="AJ4101" s="158">
        <f t="shared" si="714"/>
        <v>8.2549696773632886E-2</v>
      </c>
      <c r="AK4101" s="155">
        <f t="shared" si="706"/>
        <v>5.0440946886187499E-2</v>
      </c>
      <c r="AL4101" s="158">
        <f t="shared" si="707"/>
        <v>4.9862149131417108E-2</v>
      </c>
    </row>
    <row r="4102" spans="18:38" ht="14.25" x14ac:dyDescent="0.2">
      <c r="R4102" s="152" t="s">
        <v>85</v>
      </c>
      <c r="S4102" s="152" t="str">
        <f t="shared" si="708"/>
        <v>Jun 2012</v>
      </c>
      <c r="T4102" s="152" t="s">
        <v>28</v>
      </c>
      <c r="U4102" s="165">
        <v>41082</v>
      </c>
      <c r="V4102" s="152">
        <v>338.45452</v>
      </c>
      <c r="W4102" s="152">
        <v>332.96030000000002</v>
      </c>
      <c r="X4102" s="152">
        <v>339.49484000000001</v>
      </c>
      <c r="Y4102" s="154">
        <f t="shared" si="709"/>
        <v>6.5345399999999927</v>
      </c>
      <c r="Z4102" s="154">
        <f t="shared" si="710"/>
        <v>1.0403200000000083</v>
      </c>
      <c r="AA4102" s="166">
        <f t="shared" si="711"/>
        <v>-5.4942199999999843</v>
      </c>
      <c r="AB4102" s="155">
        <f t="shared" si="703"/>
        <v>10.783478666666673</v>
      </c>
      <c r="AC4102" s="155">
        <f t="shared" si="712"/>
        <v>5.4942199999999843</v>
      </c>
      <c r="AD4102" s="155">
        <f t="shared" si="704"/>
        <v>9.3751966666666746</v>
      </c>
      <c r="AE4102" s="152">
        <f t="shared" si="713"/>
        <v>0</v>
      </c>
      <c r="AF4102" s="152"/>
      <c r="AG4102" s="156">
        <v>41082</v>
      </c>
      <c r="AH4102" s="159">
        <v>178.6446</v>
      </c>
      <c r="AI4102" s="155">
        <f t="shared" si="705"/>
        <v>190.74745233333334</v>
      </c>
      <c r="AJ4102" s="158">
        <f t="shared" si="714"/>
        <v>3.0755029818981289E-2</v>
      </c>
      <c r="AK4102" s="155">
        <f t="shared" si="706"/>
        <v>4.969215239319115E-2</v>
      </c>
      <c r="AL4102" s="158">
        <f t="shared" si="707"/>
        <v>4.91497870717739E-2</v>
      </c>
    </row>
    <row r="4103" spans="18:38" ht="14.25" x14ac:dyDescent="0.2">
      <c r="R4103" s="152" t="s">
        <v>85</v>
      </c>
      <c r="S4103" s="152" t="str">
        <f t="shared" si="708"/>
        <v>Jun 2012</v>
      </c>
      <c r="T4103" s="152" t="s">
        <v>28</v>
      </c>
      <c r="U4103" s="165">
        <v>41083</v>
      </c>
      <c r="V4103" s="152">
        <v>337.26418000000001</v>
      </c>
      <c r="W4103" s="152">
        <v>332.51404000000002</v>
      </c>
      <c r="X4103" s="152">
        <v>337.60021</v>
      </c>
      <c r="Y4103" s="154">
        <f t="shared" si="709"/>
        <v>5.0861699999999814</v>
      </c>
      <c r="Z4103" s="154">
        <f t="shared" si="710"/>
        <v>0.33602999999999383</v>
      </c>
      <c r="AA4103" s="166">
        <f t="shared" si="711"/>
        <v>-4.7501399999999876</v>
      </c>
      <c r="AB4103" s="155">
        <f t="shared" si="703"/>
        <v>10.31923633333334</v>
      </c>
      <c r="AC4103" s="155">
        <f t="shared" si="712"/>
        <v>4.7501399999999876</v>
      </c>
      <c r="AD4103" s="155">
        <f t="shared" si="704"/>
        <v>8.9187656666666744</v>
      </c>
      <c r="AE4103" s="152">
        <f t="shared" si="713"/>
        <v>0</v>
      </c>
      <c r="AF4103" s="152"/>
      <c r="AG4103" s="156">
        <v>41083</v>
      </c>
      <c r="AH4103" s="159">
        <v>181.75011000000001</v>
      </c>
      <c r="AI4103" s="155">
        <f t="shared" si="705"/>
        <v>190.50509566666662</v>
      </c>
      <c r="AJ4103" s="158">
        <f t="shared" si="714"/>
        <v>2.6135555021122064E-2</v>
      </c>
      <c r="AK4103" s="155">
        <f t="shared" si="706"/>
        <v>4.7310949635655623E-2</v>
      </c>
      <c r="AL4103" s="158">
        <f t="shared" si="707"/>
        <v>4.6816415253648373E-2</v>
      </c>
    </row>
    <row r="4104" spans="18:38" ht="14.25" x14ac:dyDescent="0.2">
      <c r="R4104" s="152" t="s">
        <v>85</v>
      </c>
      <c r="S4104" s="152" t="str">
        <f t="shared" si="708"/>
        <v>Jun 2012</v>
      </c>
      <c r="T4104" s="152" t="s">
        <v>28</v>
      </c>
      <c r="U4104" s="165">
        <v>41084</v>
      </c>
      <c r="V4104" s="152">
        <v>336.92878999999999</v>
      </c>
      <c r="W4104" s="152">
        <v>334.76609999999999</v>
      </c>
      <c r="X4104" s="152">
        <v>339.01990000000001</v>
      </c>
      <c r="Y4104" s="154">
        <f t="shared" si="709"/>
        <v>4.2538000000000125</v>
      </c>
      <c r="Z4104" s="154">
        <f t="shared" si="710"/>
        <v>2.0911100000000147</v>
      </c>
      <c r="AA4104" s="166">
        <f t="shared" si="711"/>
        <v>-2.1626899999999978</v>
      </c>
      <c r="AB4104" s="155">
        <f t="shared" si="703"/>
        <v>10.261115666666674</v>
      </c>
      <c r="AC4104" s="155">
        <f t="shared" si="712"/>
        <v>2.1626899999999978</v>
      </c>
      <c r="AD4104" s="155">
        <f t="shared" si="704"/>
        <v>8.9061913333333411</v>
      </c>
      <c r="AE4104" s="152">
        <f t="shared" si="713"/>
        <v>0</v>
      </c>
      <c r="AF4104" s="152"/>
      <c r="AG4104" s="156">
        <v>41084</v>
      </c>
      <c r="AH4104" s="159">
        <v>173.86580000000001</v>
      </c>
      <c r="AI4104" s="155">
        <f t="shared" si="705"/>
        <v>190.04111833333326</v>
      </c>
      <c r="AJ4104" s="158">
        <f t="shared" si="714"/>
        <v>1.2438846512655149E-2</v>
      </c>
      <c r="AK4104" s="155">
        <f t="shared" si="706"/>
        <v>4.7274722108689445E-2</v>
      </c>
      <c r="AL4104" s="158">
        <f t="shared" si="707"/>
        <v>4.6864549164101571E-2</v>
      </c>
    </row>
    <row r="4105" spans="18:38" ht="14.25" x14ac:dyDescent="0.2">
      <c r="R4105" s="152" t="s">
        <v>85</v>
      </c>
      <c r="S4105" s="152" t="str">
        <f t="shared" si="708"/>
        <v>Jun 2012</v>
      </c>
      <c r="T4105" s="152" t="s">
        <v>28</v>
      </c>
      <c r="U4105" s="165">
        <v>41085</v>
      </c>
      <c r="V4105" s="152">
        <v>337.23842000000002</v>
      </c>
      <c r="W4105" s="152">
        <v>317.71503000000001</v>
      </c>
      <c r="X4105" s="152">
        <v>337.23842000000002</v>
      </c>
      <c r="Y4105" s="154">
        <f t="shared" si="709"/>
        <v>19.523390000000006</v>
      </c>
      <c r="Z4105" s="154">
        <f t="shared" si="710"/>
        <v>0</v>
      </c>
      <c r="AA4105" s="166">
        <f t="shared" si="711"/>
        <v>-19.523390000000006</v>
      </c>
      <c r="AB4105" s="155">
        <f t="shared" si="703"/>
        <v>10.706099000000005</v>
      </c>
      <c r="AC4105" s="155">
        <f t="shared" si="712"/>
        <v>19.523390000000006</v>
      </c>
      <c r="AD4105" s="155">
        <f t="shared" si="704"/>
        <v>9.3583333333333414</v>
      </c>
      <c r="AE4105" s="152">
        <f t="shared" si="713"/>
        <v>0</v>
      </c>
      <c r="AF4105" s="152"/>
      <c r="AG4105" s="156">
        <v>41085</v>
      </c>
      <c r="AH4105" s="159">
        <v>185.50901000000002</v>
      </c>
      <c r="AI4105" s="155">
        <f t="shared" si="705"/>
        <v>190.02298699999994</v>
      </c>
      <c r="AJ4105" s="158">
        <f t="shared" si="714"/>
        <v>0.10524227367716535</v>
      </c>
      <c r="AK4105" s="155">
        <f t="shared" si="706"/>
        <v>4.9715157386629398E-2</v>
      </c>
      <c r="AL4105" s="158">
        <f t="shared" si="707"/>
        <v>4.9248427682769477E-2</v>
      </c>
    </row>
    <row r="4106" spans="18:38" ht="14.25" x14ac:dyDescent="0.2">
      <c r="R4106" s="152" t="s">
        <v>85</v>
      </c>
      <c r="S4106" s="152" t="str">
        <f t="shared" si="708"/>
        <v>Jun 2012</v>
      </c>
      <c r="T4106" s="152" t="s">
        <v>28</v>
      </c>
      <c r="U4106" s="165">
        <v>41086</v>
      </c>
      <c r="V4106" s="152">
        <v>336.44817</v>
      </c>
      <c r="W4106" s="152">
        <v>328.99036000000001</v>
      </c>
      <c r="X4106" s="152">
        <v>337.23746</v>
      </c>
      <c r="Y4106" s="154">
        <f t="shared" si="709"/>
        <v>8.247099999999989</v>
      </c>
      <c r="Z4106" s="154">
        <f t="shared" si="710"/>
        <v>0.78928999999999405</v>
      </c>
      <c r="AA4106" s="166">
        <f t="shared" si="711"/>
        <v>-7.4578099999999949</v>
      </c>
      <c r="AB4106" s="155">
        <f t="shared" si="703"/>
        <v>10.70790233333334</v>
      </c>
      <c r="AC4106" s="155">
        <f t="shared" si="712"/>
        <v>7.4578099999999949</v>
      </c>
      <c r="AD4106" s="155">
        <f t="shared" si="704"/>
        <v>9.3254503333333414</v>
      </c>
      <c r="AE4106" s="152">
        <f t="shared" si="713"/>
        <v>0</v>
      </c>
      <c r="AF4106" s="152"/>
      <c r="AG4106" s="156">
        <v>41086</v>
      </c>
      <c r="AH4106" s="159">
        <v>516.18277999999998</v>
      </c>
      <c r="AI4106" s="155">
        <f t="shared" si="705"/>
        <v>200.90272466666661</v>
      </c>
      <c r="AJ4106" s="158">
        <f t="shared" si="714"/>
        <v>1.4448002314218996E-2</v>
      </c>
      <c r="AK4106" s="155">
        <f t="shared" si="706"/>
        <v>4.871366719211194E-2</v>
      </c>
      <c r="AL4106" s="158">
        <f t="shared" si="707"/>
        <v>4.6417739474693159E-2</v>
      </c>
    </row>
    <row r="4107" spans="18:38" ht="14.25" x14ac:dyDescent="0.2">
      <c r="R4107" s="152" t="s">
        <v>85</v>
      </c>
      <c r="S4107" s="152" t="str">
        <f t="shared" si="708"/>
        <v>Jun 2012</v>
      </c>
      <c r="T4107" s="152" t="s">
        <v>28</v>
      </c>
      <c r="U4107" s="165">
        <v>41087</v>
      </c>
      <c r="V4107" s="152">
        <v>336.79660000000001</v>
      </c>
      <c r="W4107" s="152">
        <v>326.09447</v>
      </c>
      <c r="X4107" s="152">
        <v>338.51319000000001</v>
      </c>
      <c r="Y4107" s="154">
        <f t="shared" si="709"/>
        <v>12.418720000000008</v>
      </c>
      <c r="Z4107" s="154">
        <f t="shared" si="710"/>
        <v>1.7165899999999965</v>
      </c>
      <c r="AA4107" s="166">
        <f t="shared" si="711"/>
        <v>-10.702130000000011</v>
      </c>
      <c r="AB4107" s="155">
        <f t="shared" si="703"/>
        <v>10.540455333333339</v>
      </c>
      <c r="AC4107" s="155">
        <f t="shared" si="712"/>
        <v>10.702130000000011</v>
      </c>
      <c r="AD4107" s="155">
        <f t="shared" si="704"/>
        <v>9.080382666666674</v>
      </c>
      <c r="AE4107" s="152">
        <f t="shared" si="713"/>
        <v>0</v>
      </c>
      <c r="AF4107" s="152"/>
      <c r="AG4107" s="156">
        <v>41087</v>
      </c>
      <c r="AH4107" s="159">
        <v>170.25569999999999</v>
      </c>
      <c r="AI4107" s="155">
        <f t="shared" si="705"/>
        <v>200.30124666666657</v>
      </c>
      <c r="AJ4107" s="158">
        <f t="shared" si="714"/>
        <v>6.285915831305508E-2</v>
      </c>
      <c r="AK4107" s="155">
        <f t="shared" si="706"/>
        <v>4.7612980937117792E-2</v>
      </c>
      <c r="AL4107" s="158">
        <f t="shared" si="707"/>
        <v>4.5333630308242105E-2</v>
      </c>
    </row>
    <row r="4108" spans="18:38" ht="14.25" x14ac:dyDescent="0.2">
      <c r="R4108" s="152" t="s">
        <v>85</v>
      </c>
      <c r="S4108" s="152" t="str">
        <f t="shared" si="708"/>
        <v>Jun 2012</v>
      </c>
      <c r="T4108" s="152" t="s">
        <v>28</v>
      </c>
      <c r="U4108" s="165">
        <v>41088</v>
      </c>
      <c r="V4108" s="152">
        <v>337.62171999999998</v>
      </c>
      <c r="W4108" s="152">
        <v>328.81790999999998</v>
      </c>
      <c r="X4108" s="152">
        <v>338.35302000000001</v>
      </c>
      <c r="Y4108" s="154">
        <f t="shared" si="709"/>
        <v>9.5351100000000315</v>
      </c>
      <c r="Z4108" s="154">
        <f t="shared" si="710"/>
        <v>0.73130000000003292</v>
      </c>
      <c r="AA4108" s="166">
        <f t="shared" si="711"/>
        <v>-8.8038099999999986</v>
      </c>
      <c r="AB4108" s="155">
        <f t="shared" si="703"/>
        <v>10.068967666666673</v>
      </c>
      <c r="AC4108" s="155">
        <f t="shared" si="712"/>
        <v>8.8038099999999986</v>
      </c>
      <c r="AD4108" s="155">
        <f t="shared" si="704"/>
        <v>8.8172310000000049</v>
      </c>
      <c r="AE4108" s="152">
        <f t="shared" si="713"/>
        <v>0</v>
      </c>
      <c r="AF4108" s="152"/>
      <c r="AG4108" s="156">
        <v>41088</v>
      </c>
      <c r="AH4108" s="159">
        <v>182.81479999999999</v>
      </c>
      <c r="AI4108" s="155">
        <f t="shared" si="705"/>
        <v>200.1121366666666</v>
      </c>
      <c r="AJ4108" s="158">
        <f t="shared" si="714"/>
        <v>4.8156987289869307E-2</v>
      </c>
      <c r="AK4108" s="155">
        <f t="shared" si="706"/>
        <v>4.6265178615378225E-2</v>
      </c>
      <c r="AL4108" s="158">
        <f t="shared" si="707"/>
        <v>4.4061450479073928E-2</v>
      </c>
    </row>
    <row r="4109" spans="18:38" ht="14.25" x14ac:dyDescent="0.2">
      <c r="R4109" s="152" t="s">
        <v>85</v>
      </c>
      <c r="S4109" s="152" t="str">
        <f t="shared" si="708"/>
        <v>Jun 2012</v>
      </c>
      <c r="T4109" s="152" t="s">
        <v>28</v>
      </c>
      <c r="U4109" s="165">
        <v>41089</v>
      </c>
      <c r="V4109" s="152">
        <v>337.36155000000002</v>
      </c>
      <c r="W4109" s="152">
        <v>329.67189000000002</v>
      </c>
      <c r="X4109" s="152">
        <v>340.85237999999998</v>
      </c>
      <c r="Y4109" s="154">
        <f t="shared" si="709"/>
        <v>11.180489999999963</v>
      </c>
      <c r="Z4109" s="154">
        <f t="shared" si="710"/>
        <v>3.4908299999999599</v>
      </c>
      <c r="AA4109" s="166">
        <f t="shared" si="711"/>
        <v>-7.6896600000000035</v>
      </c>
      <c r="AB4109" s="155">
        <f t="shared" si="703"/>
        <v>10.175353000000003</v>
      </c>
      <c r="AC4109" s="155">
        <f t="shared" si="712"/>
        <v>7.6896600000000035</v>
      </c>
      <c r="AD4109" s="155">
        <f t="shared" si="704"/>
        <v>8.8640320000000052</v>
      </c>
      <c r="AE4109" s="152">
        <f t="shared" si="713"/>
        <v>0</v>
      </c>
      <c r="AF4109" s="152"/>
      <c r="AG4109" s="156">
        <v>41089</v>
      </c>
      <c r="AH4109" s="159">
        <v>176.67189999999999</v>
      </c>
      <c r="AI4109" s="155">
        <f t="shared" si="705"/>
        <v>199.49092499999998</v>
      </c>
      <c r="AJ4109" s="158">
        <f t="shared" si="714"/>
        <v>4.3525088030411198E-2</v>
      </c>
      <c r="AK4109" s="155">
        <f t="shared" si="706"/>
        <v>4.6643244019564607E-2</v>
      </c>
      <c r="AL4109" s="158">
        <f t="shared" si="707"/>
        <v>4.4433259307409628E-2</v>
      </c>
    </row>
    <row r="4110" spans="18:38" ht="14.25" x14ac:dyDescent="0.2">
      <c r="R4110" s="152" t="s">
        <v>85</v>
      </c>
      <c r="S4110" s="152" t="str">
        <f t="shared" si="708"/>
        <v>Jun 2012</v>
      </c>
      <c r="T4110" s="152" t="s">
        <v>28</v>
      </c>
      <c r="U4110" s="165">
        <v>41090</v>
      </c>
      <c r="V4110" s="152">
        <v>335.76625999999999</v>
      </c>
      <c r="W4110" s="152">
        <v>328.23579000000001</v>
      </c>
      <c r="X4110" s="152">
        <v>335.87313</v>
      </c>
      <c r="Y4110" s="154">
        <f t="shared" si="709"/>
        <v>7.6373399999999947</v>
      </c>
      <c r="Z4110" s="154">
        <f t="shared" si="710"/>
        <v>0.1068700000000149</v>
      </c>
      <c r="AA4110" s="166">
        <f t="shared" si="711"/>
        <v>-7.5304699999999798</v>
      </c>
      <c r="AB4110" s="155">
        <f t="shared" si="703"/>
        <v>9.9740270000000031</v>
      </c>
      <c r="AC4110" s="155">
        <f t="shared" si="712"/>
        <v>7.5304699999999798</v>
      </c>
      <c r="AD4110" s="155">
        <f t="shared" si="704"/>
        <v>8.7479656666666692</v>
      </c>
      <c r="AE4110" s="152">
        <f t="shared" si="713"/>
        <v>0</v>
      </c>
      <c r="AF4110" s="152"/>
      <c r="AG4110" s="156">
        <v>41090</v>
      </c>
      <c r="AH4110" s="159">
        <v>169.3758</v>
      </c>
      <c r="AI4110" s="155">
        <f t="shared" si="705"/>
        <v>198.55484499999997</v>
      </c>
      <c r="AJ4110" s="158">
        <f t="shared" si="714"/>
        <v>4.4460129487211161E-2</v>
      </c>
      <c r="AK4110" s="155">
        <f t="shared" si="706"/>
        <v>4.6266211840992395E-2</v>
      </c>
      <c r="AL4110" s="158">
        <f t="shared" si="707"/>
        <v>4.4058182849512788E-2</v>
      </c>
    </row>
    <row r="4111" spans="18:38" ht="14.25" x14ac:dyDescent="0.2">
      <c r="R4111" s="152" t="s">
        <v>85</v>
      </c>
      <c r="S4111" s="152" t="str">
        <f t="shared" si="708"/>
        <v>Jul 2012</v>
      </c>
      <c r="T4111" s="152" t="s">
        <v>28</v>
      </c>
      <c r="U4111" s="165">
        <v>41091</v>
      </c>
      <c r="V4111" s="152">
        <v>333.89791000000002</v>
      </c>
      <c r="W4111" s="152">
        <v>330.01263999999998</v>
      </c>
      <c r="X4111" s="152">
        <v>335.11108999999999</v>
      </c>
      <c r="Y4111" s="154">
        <f t="shared" si="709"/>
        <v>5.0984500000000139</v>
      </c>
      <c r="Z4111" s="154">
        <f t="shared" si="710"/>
        <v>1.2131799999999657</v>
      </c>
      <c r="AA4111" s="166">
        <f t="shared" si="711"/>
        <v>-3.8852700000000482</v>
      </c>
      <c r="AB4111" s="155">
        <f t="shared" si="703"/>
        <v>9.8379906666666717</v>
      </c>
      <c r="AC4111" s="155">
        <f t="shared" si="712"/>
        <v>3.8852700000000482</v>
      </c>
      <c r="AD4111" s="155">
        <f t="shared" si="704"/>
        <v>8.5865593333333372</v>
      </c>
      <c r="AE4111" s="152">
        <f t="shared" si="713"/>
        <v>0</v>
      </c>
      <c r="AF4111" s="152"/>
      <c r="AG4111" s="156">
        <v>41091</v>
      </c>
      <c r="AH4111" s="159">
        <v>173.3569</v>
      </c>
      <c r="AI4111" s="155">
        <f t="shared" si="705"/>
        <v>198.13340199999996</v>
      </c>
      <c r="AJ4111" s="158">
        <f t="shared" si="714"/>
        <v>2.2411972064567652E-2</v>
      </c>
      <c r="AK4111" s="155">
        <f t="shared" si="706"/>
        <v>4.5449218242273361E-2</v>
      </c>
      <c r="AL4111" s="158">
        <f t="shared" si="707"/>
        <v>4.3337262908014568E-2</v>
      </c>
    </row>
    <row r="4112" spans="18:38" ht="14.25" x14ac:dyDescent="0.2">
      <c r="R4112" s="152" t="s">
        <v>85</v>
      </c>
      <c r="S4112" s="152" t="str">
        <f t="shared" si="708"/>
        <v>Jul 2012</v>
      </c>
      <c r="T4112" s="152" t="s">
        <v>28</v>
      </c>
      <c r="U4112" s="165">
        <v>41092</v>
      </c>
      <c r="V4112" s="152">
        <v>334.28750000000002</v>
      </c>
      <c r="W4112" s="152">
        <v>323.56934000000001</v>
      </c>
      <c r="X4112" s="152">
        <v>334.68522999999999</v>
      </c>
      <c r="Y4112" s="154">
        <f t="shared" si="709"/>
        <v>11.115889999999979</v>
      </c>
      <c r="Z4112" s="154">
        <f t="shared" si="710"/>
        <v>0.39772999999996728</v>
      </c>
      <c r="AA4112" s="166">
        <f t="shared" si="711"/>
        <v>-10.718160000000012</v>
      </c>
      <c r="AB4112" s="155">
        <f t="shared" si="703"/>
        <v>9.8991190000000042</v>
      </c>
      <c r="AC4112" s="155">
        <f t="shared" si="712"/>
        <v>10.718160000000012</v>
      </c>
      <c r="AD4112" s="155">
        <f t="shared" si="704"/>
        <v>8.7755560000000052</v>
      </c>
      <c r="AE4112" s="152">
        <f t="shared" si="713"/>
        <v>0</v>
      </c>
      <c r="AF4112" s="152"/>
      <c r="AG4112" s="156">
        <v>41092</v>
      </c>
      <c r="AH4112" s="159">
        <v>190.75628</v>
      </c>
      <c r="AI4112" s="155">
        <f t="shared" si="705"/>
        <v>198.62740699999995</v>
      </c>
      <c r="AJ4112" s="158">
        <f t="shared" si="714"/>
        <v>5.6187717646831926E-2</v>
      </c>
      <c r="AK4112" s="155">
        <f t="shared" si="706"/>
        <v>4.6365685219298174E-2</v>
      </c>
      <c r="AL4112" s="158">
        <f t="shared" si="707"/>
        <v>4.4180992605919726E-2</v>
      </c>
    </row>
    <row r="4113" spans="18:38" ht="14.25" x14ac:dyDescent="0.2">
      <c r="R4113" s="152" t="s">
        <v>85</v>
      </c>
      <c r="S4113" s="152" t="str">
        <f t="shared" si="708"/>
        <v>Jul 2012</v>
      </c>
      <c r="T4113" s="152" t="s">
        <v>28</v>
      </c>
      <c r="U4113" s="165">
        <v>41093</v>
      </c>
      <c r="V4113" s="152">
        <v>334.33494999999999</v>
      </c>
      <c r="W4113" s="152">
        <v>321.97937000000002</v>
      </c>
      <c r="X4113" s="152">
        <v>335.02766000000003</v>
      </c>
      <c r="Y4113" s="154">
        <f t="shared" si="709"/>
        <v>13.048290000000009</v>
      </c>
      <c r="Z4113" s="154">
        <f t="shared" si="710"/>
        <v>0.69271000000003369</v>
      </c>
      <c r="AA4113" s="166">
        <f t="shared" si="711"/>
        <v>-12.355579999999975</v>
      </c>
      <c r="AB4113" s="155">
        <f t="shared" si="703"/>
        <v>10.015287666666669</v>
      </c>
      <c r="AC4113" s="155">
        <f t="shared" si="712"/>
        <v>12.355579999999975</v>
      </c>
      <c r="AD4113" s="155">
        <f t="shared" si="704"/>
        <v>8.875234666666671</v>
      </c>
      <c r="AE4113" s="152">
        <f t="shared" si="713"/>
        <v>0</v>
      </c>
      <c r="AF4113" s="152"/>
      <c r="AG4113" s="156">
        <v>41093</v>
      </c>
      <c r="AH4113" s="159">
        <v>179.69154</v>
      </c>
      <c r="AI4113" s="155">
        <f t="shared" si="705"/>
        <v>197.93318266666665</v>
      </c>
      <c r="AJ4113" s="158">
        <f t="shared" si="714"/>
        <v>6.875994273297438E-2</v>
      </c>
      <c r="AK4113" s="155">
        <f t="shared" si="706"/>
        <v>4.710084761657251E-2</v>
      </c>
      <c r="AL4113" s="158">
        <f t="shared" si="707"/>
        <v>4.4839549120034045E-2</v>
      </c>
    </row>
    <row r="4114" spans="18:38" ht="14.25" x14ac:dyDescent="0.2">
      <c r="R4114" s="152" t="s">
        <v>85</v>
      </c>
      <c r="S4114" s="152" t="str">
        <f t="shared" si="708"/>
        <v>Jul 2012</v>
      </c>
      <c r="T4114" s="152" t="s">
        <v>28</v>
      </c>
      <c r="U4114" s="165">
        <v>41094</v>
      </c>
      <c r="V4114" s="152">
        <v>335.02766000000003</v>
      </c>
      <c r="W4114" s="152">
        <v>326.19317000000001</v>
      </c>
      <c r="X4114" s="152">
        <v>335.71935000000002</v>
      </c>
      <c r="Y4114" s="154">
        <f t="shared" si="709"/>
        <v>9.5261800000000108</v>
      </c>
      <c r="Z4114" s="154">
        <f t="shared" si="710"/>
        <v>0.69168999999999414</v>
      </c>
      <c r="AA4114" s="166">
        <f t="shared" si="711"/>
        <v>-8.8344900000000166</v>
      </c>
      <c r="AB4114" s="155">
        <f t="shared" si="703"/>
        <v>9.979489333333337</v>
      </c>
      <c r="AC4114" s="155">
        <f t="shared" si="712"/>
        <v>8.8344900000000166</v>
      </c>
      <c r="AD4114" s="155">
        <f t="shared" si="704"/>
        <v>8.9765210000000035</v>
      </c>
      <c r="AE4114" s="152">
        <f t="shared" si="713"/>
        <v>0</v>
      </c>
      <c r="AF4114" s="152"/>
      <c r="AG4114" s="156">
        <v>41094</v>
      </c>
      <c r="AH4114" s="159">
        <v>190.76497000000001</v>
      </c>
      <c r="AI4114" s="155">
        <f t="shared" si="705"/>
        <v>197.845339</v>
      </c>
      <c r="AJ4114" s="158">
        <f t="shared" si="714"/>
        <v>4.6310860951043663E-2</v>
      </c>
      <c r="AK4114" s="155">
        <f t="shared" si="706"/>
        <v>4.7645595789459143E-2</v>
      </c>
      <c r="AL4114" s="158">
        <f t="shared" si="707"/>
        <v>4.5371404984173032E-2</v>
      </c>
    </row>
    <row r="4115" spans="18:38" ht="14.25" x14ac:dyDescent="0.2">
      <c r="R4115" s="152" t="s">
        <v>85</v>
      </c>
      <c r="S4115" s="152" t="str">
        <f t="shared" si="708"/>
        <v>Jul 2012</v>
      </c>
      <c r="T4115" s="152" t="s">
        <v>28</v>
      </c>
      <c r="U4115" s="165">
        <v>41095</v>
      </c>
      <c r="V4115" s="152">
        <v>335.71935000000002</v>
      </c>
      <c r="W4115" s="152">
        <v>326.64245</v>
      </c>
      <c r="X4115" s="152">
        <v>335.72192999999999</v>
      </c>
      <c r="Y4115" s="154">
        <f t="shared" si="709"/>
        <v>9.0794799999999896</v>
      </c>
      <c r="Z4115" s="154">
        <f t="shared" si="710"/>
        <v>2.5799999999662759E-3</v>
      </c>
      <c r="AA4115" s="166">
        <f t="shared" si="711"/>
        <v>-9.0769000000000233</v>
      </c>
      <c r="AB4115" s="155">
        <f t="shared" si="703"/>
        <v>9.9116686666666691</v>
      </c>
      <c r="AC4115" s="155">
        <f t="shared" si="712"/>
        <v>9.0769000000000233</v>
      </c>
      <c r="AD4115" s="155">
        <f t="shared" si="704"/>
        <v>8.9086143333333379</v>
      </c>
      <c r="AE4115" s="152">
        <f t="shared" si="713"/>
        <v>0</v>
      </c>
      <c r="AF4115" s="152"/>
      <c r="AG4115" s="156">
        <v>41095</v>
      </c>
      <c r="AH4115" s="159">
        <v>179.85041000000001</v>
      </c>
      <c r="AI4115" s="155">
        <f t="shared" si="705"/>
        <v>197.20708533333334</v>
      </c>
      <c r="AJ4115" s="158">
        <f t="shared" si="714"/>
        <v>5.046916490209849E-2</v>
      </c>
      <c r="AK4115" s="155">
        <f t="shared" si="706"/>
        <v>4.746622447152192E-2</v>
      </c>
      <c r="AL4115" s="158">
        <f t="shared" si="707"/>
        <v>4.5173905989611726E-2</v>
      </c>
    </row>
    <row r="4116" spans="18:38" ht="14.25" x14ac:dyDescent="0.2">
      <c r="R4116" s="152" t="s">
        <v>85</v>
      </c>
      <c r="S4116" s="152" t="str">
        <f t="shared" si="708"/>
        <v>Jul 2012</v>
      </c>
      <c r="T4116" s="152" t="s">
        <v>28</v>
      </c>
      <c r="U4116" s="165">
        <v>41096</v>
      </c>
      <c r="V4116" s="152">
        <v>335.48797000000002</v>
      </c>
      <c r="W4116" s="152">
        <v>324.47014999999999</v>
      </c>
      <c r="X4116" s="152">
        <v>338.7278</v>
      </c>
      <c r="Y4116" s="154">
        <f t="shared" si="709"/>
        <v>14.257650000000012</v>
      </c>
      <c r="Z4116" s="154">
        <f t="shared" si="710"/>
        <v>3.2398299999999836</v>
      </c>
      <c r="AA4116" s="166">
        <f t="shared" si="711"/>
        <v>-11.017820000000029</v>
      </c>
      <c r="AB4116" s="155">
        <f t="shared" si="703"/>
        <v>9.96323266666667</v>
      </c>
      <c r="AC4116" s="155">
        <f t="shared" si="712"/>
        <v>11.017820000000029</v>
      </c>
      <c r="AD4116" s="155">
        <f t="shared" si="704"/>
        <v>8.9180070000000065</v>
      </c>
      <c r="AE4116" s="152">
        <f t="shared" si="713"/>
        <v>0</v>
      </c>
      <c r="AF4116" s="152"/>
      <c r="AG4116" s="156">
        <v>41096</v>
      </c>
      <c r="AH4116" s="159">
        <v>177.29992999999999</v>
      </c>
      <c r="AI4116" s="155">
        <f t="shared" si="705"/>
        <v>196.77808666666664</v>
      </c>
      <c r="AJ4116" s="158">
        <f t="shared" si="714"/>
        <v>6.2142269317308978E-2</v>
      </c>
      <c r="AK4116" s="155">
        <f t="shared" si="706"/>
        <v>4.7655800315244787E-2</v>
      </c>
      <c r="AL4116" s="158">
        <f t="shared" si="707"/>
        <v>4.5320122535324352E-2</v>
      </c>
    </row>
    <row r="4117" spans="18:38" ht="14.25" x14ac:dyDescent="0.2">
      <c r="R4117" s="152" t="s">
        <v>85</v>
      </c>
      <c r="S4117" s="152" t="str">
        <f t="shared" si="708"/>
        <v>Jul 2012</v>
      </c>
      <c r="T4117" s="152" t="s">
        <v>28</v>
      </c>
      <c r="U4117" s="165">
        <v>41097</v>
      </c>
      <c r="V4117" s="152">
        <v>338.7278</v>
      </c>
      <c r="W4117" s="152">
        <v>331.27145999999999</v>
      </c>
      <c r="X4117" s="152">
        <v>338.76049</v>
      </c>
      <c r="Y4117" s="154">
        <f t="shared" si="709"/>
        <v>7.4890300000000138</v>
      </c>
      <c r="Z4117" s="154">
        <f t="shared" si="710"/>
        <v>3.2690000000002328E-2</v>
      </c>
      <c r="AA4117" s="166">
        <f t="shared" si="711"/>
        <v>-7.4563400000000115</v>
      </c>
      <c r="AB4117" s="155">
        <f t="shared" si="703"/>
        <v>9.9257086666666705</v>
      </c>
      <c r="AC4117" s="155">
        <f t="shared" si="712"/>
        <v>7.4563400000000115</v>
      </c>
      <c r="AD4117" s="155">
        <f t="shared" si="704"/>
        <v>8.8793933333333381</v>
      </c>
      <c r="AE4117" s="152">
        <f t="shared" si="713"/>
        <v>0</v>
      </c>
      <c r="AF4117" s="152"/>
      <c r="AG4117" s="156">
        <v>41097</v>
      </c>
      <c r="AH4117" s="159">
        <v>173.21879000000001</v>
      </c>
      <c r="AI4117" s="155">
        <f t="shared" si="705"/>
        <v>195.45469733333331</v>
      </c>
      <c r="AJ4117" s="158">
        <f t="shared" si="714"/>
        <v>4.3045791972106555E-2</v>
      </c>
      <c r="AK4117" s="155">
        <f t="shared" si="706"/>
        <v>4.7741995293464137E-2</v>
      </c>
      <c r="AL4117" s="158">
        <f t="shared" si="707"/>
        <v>4.5429418962442222E-2</v>
      </c>
    </row>
    <row r="4118" spans="18:38" ht="14.25" x14ac:dyDescent="0.2">
      <c r="R4118" s="152" t="s">
        <v>85</v>
      </c>
      <c r="S4118" s="152" t="str">
        <f t="shared" si="708"/>
        <v>Jul 2012</v>
      </c>
      <c r="T4118" s="152" t="s">
        <v>28</v>
      </c>
      <c r="U4118" s="165">
        <v>41098</v>
      </c>
      <c r="V4118" s="152">
        <v>336.03440999999998</v>
      </c>
      <c r="W4118" s="152">
        <v>327.8981</v>
      </c>
      <c r="X4118" s="152">
        <v>336.03440999999998</v>
      </c>
      <c r="Y4118" s="154">
        <f t="shared" si="709"/>
        <v>8.1363099999999804</v>
      </c>
      <c r="Z4118" s="154">
        <f t="shared" si="710"/>
        <v>0</v>
      </c>
      <c r="AA4118" s="166">
        <f t="shared" si="711"/>
        <v>-8.1363099999999804</v>
      </c>
      <c r="AB4118" s="155">
        <f t="shared" si="703"/>
        <v>9.8976916666666686</v>
      </c>
      <c r="AC4118" s="155">
        <f t="shared" si="712"/>
        <v>8.1363099999999804</v>
      </c>
      <c r="AD4118" s="155">
        <f t="shared" si="704"/>
        <v>8.8975220000000057</v>
      </c>
      <c r="AE4118" s="152">
        <f t="shared" si="713"/>
        <v>0</v>
      </c>
      <c r="AF4118" s="152"/>
      <c r="AG4118" s="156">
        <v>41098</v>
      </c>
      <c r="AH4118" s="159">
        <v>172.21382</v>
      </c>
      <c r="AI4118" s="155">
        <f t="shared" si="705"/>
        <v>193.76250633333333</v>
      </c>
      <c r="AJ4118" s="158">
        <f t="shared" si="714"/>
        <v>4.7245395288252598E-2</v>
      </c>
      <c r="AK4118" s="155">
        <f t="shared" si="706"/>
        <v>4.8181842352824009E-2</v>
      </c>
      <c r="AL4118" s="158">
        <f t="shared" si="707"/>
        <v>4.591973012928223E-2</v>
      </c>
    </row>
    <row r="4119" spans="18:38" ht="14.25" x14ac:dyDescent="0.2">
      <c r="R4119" s="152" t="s">
        <v>85</v>
      </c>
      <c r="S4119" s="152" t="str">
        <f t="shared" si="708"/>
        <v>Jul 2012</v>
      </c>
      <c r="T4119" s="152" t="s">
        <v>28</v>
      </c>
      <c r="U4119" s="165">
        <v>41099</v>
      </c>
      <c r="V4119" s="152">
        <v>334.14679000000001</v>
      </c>
      <c r="W4119" s="152">
        <v>323.82261999999997</v>
      </c>
      <c r="X4119" s="152">
        <v>336.69134000000003</v>
      </c>
      <c r="Y4119" s="154">
        <f t="shared" si="709"/>
        <v>12.868720000000053</v>
      </c>
      <c r="Z4119" s="154">
        <f t="shared" si="710"/>
        <v>2.5445500000000152</v>
      </c>
      <c r="AA4119" s="166">
        <f t="shared" si="711"/>
        <v>-10.324170000000038</v>
      </c>
      <c r="AB4119" s="155">
        <f t="shared" si="703"/>
        <v>10.23508166666667</v>
      </c>
      <c r="AC4119" s="155">
        <f t="shared" si="712"/>
        <v>10.324170000000038</v>
      </c>
      <c r="AD4119" s="155">
        <f t="shared" si="704"/>
        <v>9.1941516666666718</v>
      </c>
      <c r="AE4119" s="152">
        <f t="shared" si="713"/>
        <v>0</v>
      </c>
      <c r="AF4119" s="152"/>
      <c r="AG4119" s="156">
        <v>41099</v>
      </c>
      <c r="AH4119" s="159">
        <v>169.60131000000001</v>
      </c>
      <c r="AI4119" s="155">
        <f t="shared" si="705"/>
        <v>192.41665366666666</v>
      </c>
      <c r="AJ4119" s="158">
        <f t="shared" si="714"/>
        <v>6.0873173680085588E-2</v>
      </c>
      <c r="AK4119" s="155">
        <f t="shared" si="706"/>
        <v>4.9984688322170803E-2</v>
      </c>
      <c r="AL4119" s="158">
        <f t="shared" si="707"/>
        <v>4.7782515138186411E-2</v>
      </c>
    </row>
    <row r="4120" spans="18:38" ht="14.25" x14ac:dyDescent="0.2">
      <c r="R4120" s="152" t="s">
        <v>85</v>
      </c>
      <c r="S4120" s="152" t="str">
        <f t="shared" si="708"/>
        <v>Jul 2012</v>
      </c>
      <c r="T4120" s="152" t="s">
        <v>28</v>
      </c>
      <c r="U4120" s="165">
        <v>41100</v>
      </c>
      <c r="V4120" s="152">
        <v>336.69134000000003</v>
      </c>
      <c r="W4120" s="152">
        <v>334.93662</v>
      </c>
      <c r="X4120" s="152">
        <v>341.51763</v>
      </c>
      <c r="Y4120" s="154">
        <f t="shared" si="709"/>
        <v>6.581009999999992</v>
      </c>
      <c r="Z4120" s="154">
        <f t="shared" si="710"/>
        <v>4.8262899999999718</v>
      </c>
      <c r="AA4120" s="166">
        <f t="shared" si="711"/>
        <v>-1.7547200000000203</v>
      </c>
      <c r="AB4120" s="155">
        <f t="shared" si="703"/>
        <v>10.344476333333336</v>
      </c>
      <c r="AC4120" s="155">
        <f t="shared" si="712"/>
        <v>1.7547200000000203</v>
      </c>
      <c r="AD4120" s="155">
        <f t="shared" si="704"/>
        <v>9.1660116666666713</v>
      </c>
      <c r="AE4120" s="152">
        <f t="shared" si="713"/>
        <v>0</v>
      </c>
      <c r="AF4120" s="152"/>
      <c r="AG4120" s="156">
        <v>41100</v>
      </c>
      <c r="AH4120" s="159">
        <v>188.72057000000001</v>
      </c>
      <c r="AI4120" s="155">
        <f t="shared" si="705"/>
        <v>191.66064633333335</v>
      </c>
      <c r="AJ4120" s="158">
        <f t="shared" si="714"/>
        <v>9.2979795472216947E-3</v>
      </c>
      <c r="AK4120" s="155">
        <f t="shared" si="706"/>
        <v>4.9884827487794929E-2</v>
      </c>
      <c r="AL4120" s="158">
        <f t="shared" si="707"/>
        <v>4.7824171743244985E-2</v>
      </c>
    </row>
    <row r="4121" spans="18:38" ht="14.25" x14ac:dyDescent="0.2">
      <c r="R4121" s="152" t="s">
        <v>85</v>
      </c>
      <c r="S4121" s="152" t="str">
        <f t="shared" si="708"/>
        <v>Jul 2012</v>
      </c>
      <c r="T4121" s="152" t="s">
        <v>28</v>
      </c>
      <c r="U4121" s="165">
        <v>41101</v>
      </c>
      <c r="V4121" s="152">
        <v>335.55063999999999</v>
      </c>
      <c r="W4121" s="152">
        <v>328.73318999999998</v>
      </c>
      <c r="X4121" s="152">
        <v>335.55063999999999</v>
      </c>
      <c r="Y4121" s="154">
        <f t="shared" si="709"/>
        <v>6.817450000000008</v>
      </c>
      <c r="Z4121" s="154">
        <f t="shared" si="710"/>
        <v>0</v>
      </c>
      <c r="AA4121" s="166">
        <f t="shared" si="711"/>
        <v>-6.817450000000008</v>
      </c>
      <c r="AB4121" s="155">
        <f t="shared" si="703"/>
        <v>9.9429920000000021</v>
      </c>
      <c r="AC4121" s="155">
        <f t="shared" si="712"/>
        <v>6.817450000000008</v>
      </c>
      <c r="AD4121" s="155">
        <f t="shared" si="704"/>
        <v>8.7798690000000068</v>
      </c>
      <c r="AE4121" s="152">
        <f t="shared" si="713"/>
        <v>0</v>
      </c>
      <c r="AF4121" s="152"/>
      <c r="AG4121" s="156">
        <v>41101</v>
      </c>
      <c r="AH4121" s="159">
        <v>191.7165</v>
      </c>
      <c r="AI4121" s="155">
        <f t="shared" si="705"/>
        <v>190.8081066666667</v>
      </c>
      <c r="AJ4121" s="158">
        <f t="shared" si="714"/>
        <v>3.5560058732555667E-2</v>
      </c>
      <c r="AK4121" s="155">
        <f t="shared" si="706"/>
        <v>4.8247283647511276E-2</v>
      </c>
      <c r="AL4121" s="158">
        <f t="shared" si="707"/>
        <v>4.6014129867857495E-2</v>
      </c>
    </row>
    <row r="4122" spans="18:38" ht="14.25" x14ac:dyDescent="0.2">
      <c r="R4122" s="152" t="s">
        <v>85</v>
      </c>
      <c r="S4122" s="152" t="str">
        <f t="shared" si="708"/>
        <v>Jul 2012</v>
      </c>
      <c r="T4122" s="152" t="s">
        <v>28</v>
      </c>
      <c r="U4122" s="165">
        <v>41102</v>
      </c>
      <c r="V4122" s="152">
        <v>333.74547000000001</v>
      </c>
      <c r="W4122" s="152">
        <v>317.59264000000002</v>
      </c>
      <c r="X4122" s="152">
        <v>333.74547000000001</v>
      </c>
      <c r="Y4122" s="154">
        <f t="shared" si="709"/>
        <v>16.152829999999994</v>
      </c>
      <c r="Z4122" s="154">
        <f t="shared" si="710"/>
        <v>0</v>
      </c>
      <c r="AA4122" s="166">
        <f t="shared" si="711"/>
        <v>-16.152829999999994</v>
      </c>
      <c r="AB4122" s="155">
        <f t="shared" si="703"/>
        <v>10.015471000000002</v>
      </c>
      <c r="AC4122" s="155">
        <f t="shared" si="712"/>
        <v>16.152829999999994</v>
      </c>
      <c r="AD4122" s="155">
        <f t="shared" si="704"/>
        <v>8.9269530000000046</v>
      </c>
      <c r="AE4122" s="152">
        <f t="shared" si="713"/>
        <v>0</v>
      </c>
      <c r="AF4122" s="152"/>
      <c r="AG4122" s="156">
        <v>41102</v>
      </c>
      <c r="AH4122" s="159">
        <v>186.98888999999997</v>
      </c>
      <c r="AI4122" s="155">
        <f t="shared" si="705"/>
        <v>190.20714366666667</v>
      </c>
      <c r="AJ4122" s="158">
        <f t="shared" si="714"/>
        <v>8.6383902273552179E-2</v>
      </c>
      <c r="AK4122" s="155">
        <f t="shared" si="706"/>
        <v>4.9217919116600936E-2</v>
      </c>
      <c r="AL4122" s="158">
        <f t="shared" si="707"/>
        <v>4.6932795624355046E-2</v>
      </c>
    </row>
    <row r="4123" spans="18:38" ht="14.25" x14ac:dyDescent="0.2">
      <c r="R4123" s="152" t="s">
        <v>85</v>
      </c>
      <c r="S4123" s="152" t="str">
        <f t="shared" si="708"/>
        <v>Jul 2012</v>
      </c>
      <c r="T4123" s="152" t="s">
        <v>28</v>
      </c>
      <c r="U4123" s="165">
        <v>41103</v>
      </c>
      <c r="V4123" s="152">
        <v>333.28471999999999</v>
      </c>
      <c r="W4123" s="152">
        <v>319.92286000000001</v>
      </c>
      <c r="X4123" s="152">
        <v>337.23012999999997</v>
      </c>
      <c r="Y4123" s="154">
        <f t="shared" si="709"/>
        <v>17.30726999999996</v>
      </c>
      <c r="Z4123" s="154">
        <f t="shared" si="710"/>
        <v>3.9454099999999812</v>
      </c>
      <c r="AA4123" s="166">
        <f t="shared" si="711"/>
        <v>-13.361859999999979</v>
      </c>
      <c r="AB4123" s="155">
        <f t="shared" si="703"/>
        <v>10.219181333333333</v>
      </c>
      <c r="AC4123" s="155">
        <f t="shared" si="712"/>
        <v>13.361859999999979</v>
      </c>
      <c r="AD4123" s="155">
        <f t="shared" si="704"/>
        <v>9.0014626666666704</v>
      </c>
      <c r="AE4123" s="152">
        <f t="shared" si="713"/>
        <v>0</v>
      </c>
      <c r="AF4123" s="152"/>
      <c r="AG4123" s="156">
        <v>41103</v>
      </c>
      <c r="AH4123" s="159">
        <v>189.48505</v>
      </c>
      <c r="AI4123" s="155">
        <f t="shared" si="705"/>
        <v>190.6455983333334</v>
      </c>
      <c r="AJ4123" s="158">
        <f t="shared" si="714"/>
        <v>7.0516697755310928E-2</v>
      </c>
      <c r="AK4123" s="155">
        <f t="shared" si="706"/>
        <v>4.9465131405426431E-2</v>
      </c>
      <c r="AL4123" s="158">
        <f t="shared" si="707"/>
        <v>4.7215685782202567E-2</v>
      </c>
    </row>
    <row r="4124" spans="18:38" ht="14.25" x14ac:dyDescent="0.2">
      <c r="R4124" s="152" t="s">
        <v>85</v>
      </c>
      <c r="S4124" s="152" t="str">
        <f t="shared" si="708"/>
        <v>Jul 2012</v>
      </c>
      <c r="T4124" s="152" t="s">
        <v>28</v>
      </c>
      <c r="U4124" s="165">
        <v>41104</v>
      </c>
      <c r="V4124" s="152">
        <v>337.23012999999997</v>
      </c>
      <c r="W4124" s="152">
        <v>327.68790000000001</v>
      </c>
      <c r="X4124" s="152">
        <v>338.43950000000001</v>
      </c>
      <c r="Y4124" s="154">
        <f t="shared" si="709"/>
        <v>10.751599999999996</v>
      </c>
      <c r="Z4124" s="154">
        <f t="shared" si="710"/>
        <v>1.2093700000000354</v>
      </c>
      <c r="AA4124" s="166">
        <f t="shared" si="711"/>
        <v>-9.5422299999999609</v>
      </c>
      <c r="AB4124" s="155">
        <f t="shared" si="703"/>
        <v>10.344643</v>
      </c>
      <c r="AC4124" s="155">
        <f t="shared" si="712"/>
        <v>9.5422299999999609</v>
      </c>
      <c r="AD4124" s="155">
        <f t="shared" si="704"/>
        <v>9.0866120000000024</v>
      </c>
      <c r="AE4124" s="152">
        <f t="shared" si="713"/>
        <v>0</v>
      </c>
      <c r="AF4124" s="152"/>
      <c r="AG4124" s="156">
        <v>41104</v>
      </c>
      <c r="AH4124" s="159">
        <v>197.93493000000001</v>
      </c>
      <c r="AI4124" s="155">
        <f t="shared" si="705"/>
        <v>191.26496033333336</v>
      </c>
      <c r="AJ4124" s="158">
        <f t="shared" si="714"/>
        <v>4.8208924013563248E-2</v>
      </c>
      <c r="AK4124" s="155">
        <f t="shared" si="706"/>
        <v>4.9773407419115116E-2</v>
      </c>
      <c r="AL4124" s="158">
        <f t="shared" si="707"/>
        <v>4.7507980469417961E-2</v>
      </c>
    </row>
    <row r="4125" spans="18:38" ht="14.25" x14ac:dyDescent="0.2">
      <c r="R4125" s="152" t="s">
        <v>85</v>
      </c>
      <c r="S4125" s="152" t="str">
        <f t="shared" si="708"/>
        <v>Jul 2012</v>
      </c>
      <c r="T4125" s="152" t="s">
        <v>28</v>
      </c>
      <c r="U4125" s="165">
        <v>41105</v>
      </c>
      <c r="V4125" s="152">
        <v>333.41633000000002</v>
      </c>
      <c r="W4125" s="152">
        <v>329.18191999999999</v>
      </c>
      <c r="X4125" s="152">
        <v>334.07682</v>
      </c>
      <c r="Y4125" s="154">
        <f t="shared" si="709"/>
        <v>4.8949000000000069</v>
      </c>
      <c r="Z4125" s="154">
        <f t="shared" si="710"/>
        <v>0.66048999999998159</v>
      </c>
      <c r="AA4125" s="166">
        <f t="shared" si="711"/>
        <v>-4.2344100000000253</v>
      </c>
      <c r="AB4125" s="155">
        <f t="shared" si="703"/>
        <v>10.321055666666668</v>
      </c>
      <c r="AC4125" s="155">
        <f t="shared" si="712"/>
        <v>4.2344100000000253</v>
      </c>
      <c r="AD4125" s="155">
        <f t="shared" si="704"/>
        <v>9.0978763333333372</v>
      </c>
      <c r="AE4125" s="152">
        <f t="shared" si="713"/>
        <v>0</v>
      </c>
      <c r="AF4125" s="152"/>
      <c r="AG4125" s="156">
        <v>41105</v>
      </c>
      <c r="AH4125" s="159">
        <v>198.61099999999999</v>
      </c>
      <c r="AI4125" s="155">
        <f t="shared" si="705"/>
        <v>191.4036346666667</v>
      </c>
      <c r="AJ4125" s="158">
        <f t="shared" si="714"/>
        <v>2.1320118221045289E-2</v>
      </c>
      <c r="AK4125" s="155">
        <f t="shared" si="706"/>
        <v>4.9816131755729694E-2</v>
      </c>
      <c r="AL4125" s="158">
        <f t="shared" si="707"/>
        <v>4.7532411540551323E-2</v>
      </c>
    </row>
    <row r="4126" spans="18:38" ht="14.25" x14ac:dyDescent="0.2">
      <c r="R4126" s="152" t="s">
        <v>85</v>
      </c>
      <c r="S4126" s="152" t="str">
        <f t="shared" si="708"/>
        <v>Jul 2012</v>
      </c>
      <c r="T4126" s="152" t="s">
        <v>28</v>
      </c>
      <c r="U4126" s="165">
        <v>41106</v>
      </c>
      <c r="V4126" s="152">
        <v>331.14629000000002</v>
      </c>
      <c r="W4126" s="152">
        <v>326.1524</v>
      </c>
      <c r="X4126" s="152">
        <v>332.85124000000002</v>
      </c>
      <c r="Y4126" s="154">
        <f t="shared" si="709"/>
        <v>6.6988400000000183</v>
      </c>
      <c r="Z4126" s="154">
        <f t="shared" si="710"/>
        <v>1.7049499999999966</v>
      </c>
      <c r="AA4126" s="166">
        <f t="shared" si="711"/>
        <v>-4.9938900000000217</v>
      </c>
      <c r="AB4126" s="155">
        <f t="shared" ref="AB4126:AB4189" si="715">AVERAGE(Y4097:Y4126)</f>
        <v>10.245020666666669</v>
      </c>
      <c r="AC4126" s="155">
        <f t="shared" si="712"/>
        <v>4.9938900000000217</v>
      </c>
      <c r="AD4126" s="155">
        <f t="shared" ref="AD4126:AD4189" si="716">AVERAGE(AC4097:AC4126)</f>
        <v>8.96691866666667</v>
      </c>
      <c r="AE4126" s="152">
        <f t="shared" si="713"/>
        <v>0</v>
      </c>
      <c r="AF4126" s="152"/>
      <c r="AG4126" s="156">
        <v>41106</v>
      </c>
      <c r="AH4126" s="159">
        <v>201.52187000000001</v>
      </c>
      <c r="AI4126" s="155">
        <f t="shared" ref="AI4126:AI4189" si="717">AVERAGE(AH4097:AH4126)</f>
        <v>191.96411266666669</v>
      </c>
      <c r="AJ4126" s="158">
        <f t="shared" si="714"/>
        <v>2.4780883583503971E-2</v>
      </c>
      <c r="AK4126" s="155">
        <f t="shared" ref="AK4126:AK4189" si="718">AVERAGE(AJ4097:AJ4126)</f>
        <v>4.9031936294203132E-2</v>
      </c>
      <c r="AL4126" s="158">
        <f t="shared" ref="AL4126:AL4189" si="719">AD4126/AI4126</f>
        <v>4.6711432371930615E-2</v>
      </c>
    </row>
    <row r="4127" spans="18:38" ht="14.25" x14ac:dyDescent="0.2">
      <c r="R4127" s="152" t="s">
        <v>85</v>
      </c>
      <c r="S4127" s="152" t="str">
        <f t="shared" si="708"/>
        <v>Jul 2012</v>
      </c>
      <c r="T4127" s="152" t="s">
        <v>28</v>
      </c>
      <c r="U4127" s="165">
        <v>41107</v>
      </c>
      <c r="V4127" s="152">
        <v>332.85124000000002</v>
      </c>
      <c r="W4127" s="152">
        <v>319.58744999999999</v>
      </c>
      <c r="X4127" s="152">
        <v>332.85124000000002</v>
      </c>
      <c r="Y4127" s="154">
        <f t="shared" si="709"/>
        <v>13.263790000000029</v>
      </c>
      <c r="Z4127" s="154">
        <f t="shared" si="710"/>
        <v>0</v>
      </c>
      <c r="AA4127" s="166">
        <f t="shared" si="711"/>
        <v>-13.263790000000029</v>
      </c>
      <c r="AB4127" s="155">
        <f t="shared" si="715"/>
        <v>10.423374333333335</v>
      </c>
      <c r="AC4127" s="155">
        <f t="shared" si="712"/>
        <v>13.263790000000029</v>
      </c>
      <c r="AD4127" s="155">
        <f t="shared" si="716"/>
        <v>9.2284606666666722</v>
      </c>
      <c r="AE4127" s="152">
        <f t="shared" si="713"/>
        <v>0</v>
      </c>
      <c r="AF4127" s="152"/>
      <c r="AG4127" s="156">
        <v>41107</v>
      </c>
      <c r="AH4127" s="159">
        <v>198.23070999999999</v>
      </c>
      <c r="AI4127" s="155">
        <f t="shared" si="717"/>
        <v>192.55193899999998</v>
      </c>
      <c r="AJ4127" s="158">
        <f t="shared" si="714"/>
        <v>6.6910873698631398E-2</v>
      </c>
      <c r="AK4127" s="155">
        <f t="shared" si="718"/>
        <v>5.0262362908788917E-2</v>
      </c>
      <c r="AL4127" s="158">
        <f t="shared" si="719"/>
        <v>4.7927124050756373E-2</v>
      </c>
    </row>
    <row r="4128" spans="18:38" ht="14.25" x14ac:dyDescent="0.2">
      <c r="R4128" s="152" t="s">
        <v>85</v>
      </c>
      <c r="S4128" s="152" t="str">
        <f t="shared" si="708"/>
        <v>Jul 2012</v>
      </c>
      <c r="T4128" s="152" t="s">
        <v>28</v>
      </c>
      <c r="U4128" s="165">
        <v>41108</v>
      </c>
      <c r="V4128" s="152">
        <v>331.59296999999998</v>
      </c>
      <c r="W4128" s="152">
        <v>324.36387000000002</v>
      </c>
      <c r="X4128" s="152">
        <v>333.27102000000002</v>
      </c>
      <c r="Y4128" s="154">
        <f t="shared" si="709"/>
        <v>8.9071500000000015</v>
      </c>
      <c r="Z4128" s="154">
        <f t="shared" si="710"/>
        <v>1.6780500000000416</v>
      </c>
      <c r="AA4128" s="166">
        <f t="shared" si="711"/>
        <v>-7.2290999999999599</v>
      </c>
      <c r="AB4128" s="155">
        <f t="shared" si="715"/>
        <v>10.235519333333336</v>
      </c>
      <c r="AC4128" s="155">
        <f t="shared" si="712"/>
        <v>7.2290999999999599</v>
      </c>
      <c r="AD4128" s="155">
        <f t="shared" si="716"/>
        <v>9.0584136666666701</v>
      </c>
      <c r="AE4128" s="152">
        <f t="shared" si="713"/>
        <v>0</v>
      </c>
      <c r="AF4128" s="152"/>
      <c r="AG4128" s="156">
        <v>41108</v>
      </c>
      <c r="AH4128" s="159">
        <v>186.94613000000001</v>
      </c>
      <c r="AI4128" s="155">
        <f t="shared" si="717"/>
        <v>193.02402999999998</v>
      </c>
      <c r="AJ4128" s="158">
        <f t="shared" si="714"/>
        <v>3.8669428460487307E-2</v>
      </c>
      <c r="AK4128" s="155">
        <f t="shared" si="718"/>
        <v>4.9172544736722959E-2</v>
      </c>
      <c r="AL4128" s="158">
        <f t="shared" si="719"/>
        <v>4.6928942819537398E-2</v>
      </c>
    </row>
    <row r="4129" spans="18:38" ht="14.25" x14ac:dyDescent="0.2">
      <c r="R4129" s="152" t="s">
        <v>85</v>
      </c>
      <c r="S4129" s="152" t="str">
        <f t="shared" si="708"/>
        <v>Jul 2012</v>
      </c>
      <c r="T4129" s="152" t="s">
        <v>28</v>
      </c>
      <c r="U4129" s="165">
        <v>41109</v>
      </c>
      <c r="V4129" s="152">
        <v>333.27102000000002</v>
      </c>
      <c r="W4129" s="152">
        <v>314.60199999999998</v>
      </c>
      <c r="X4129" s="152">
        <v>333.77661000000001</v>
      </c>
      <c r="Y4129" s="154">
        <f t="shared" si="709"/>
        <v>19.17461000000003</v>
      </c>
      <c r="Z4129" s="154">
        <f t="shared" si="710"/>
        <v>0.50558999999998377</v>
      </c>
      <c r="AA4129" s="166">
        <f t="shared" si="711"/>
        <v>-18.669020000000046</v>
      </c>
      <c r="AB4129" s="155">
        <f t="shared" si="715"/>
        <v>10.511988000000004</v>
      </c>
      <c r="AC4129" s="155">
        <f t="shared" si="712"/>
        <v>18.669020000000046</v>
      </c>
      <c r="AD4129" s="155">
        <f t="shared" si="716"/>
        <v>9.3271953333333393</v>
      </c>
      <c r="AE4129" s="152">
        <f t="shared" si="713"/>
        <v>0</v>
      </c>
      <c r="AF4129" s="152"/>
      <c r="AG4129" s="156">
        <v>41109</v>
      </c>
      <c r="AH4129" s="159">
        <v>196.34267000000003</v>
      </c>
      <c r="AI4129" s="155">
        <f t="shared" si="717"/>
        <v>193.65408233333332</v>
      </c>
      <c r="AJ4129" s="158">
        <f t="shared" si="714"/>
        <v>9.5083865366606471E-2</v>
      </c>
      <c r="AK4129" s="155">
        <f t="shared" si="718"/>
        <v>5.0349689464917753E-2</v>
      </c>
      <c r="AL4129" s="158">
        <f t="shared" si="719"/>
        <v>4.8164207131345699E-2</v>
      </c>
    </row>
    <row r="4130" spans="18:38" ht="14.25" x14ac:dyDescent="0.2">
      <c r="R4130" s="152" t="s">
        <v>85</v>
      </c>
      <c r="S4130" s="152" t="str">
        <f t="shared" si="708"/>
        <v>Jul 2012</v>
      </c>
      <c r="T4130" s="152" t="s">
        <v>28</v>
      </c>
      <c r="U4130" s="165">
        <v>41110</v>
      </c>
      <c r="V4130" s="152">
        <v>333.77661000000001</v>
      </c>
      <c r="W4130" s="152">
        <v>318.40436999999997</v>
      </c>
      <c r="X4130" s="152">
        <v>335.29647</v>
      </c>
      <c r="Y4130" s="154">
        <f t="shared" si="709"/>
        <v>16.892100000000028</v>
      </c>
      <c r="Z4130" s="154">
        <f t="shared" si="710"/>
        <v>1.5198599999999942</v>
      </c>
      <c r="AA4130" s="166">
        <f t="shared" si="711"/>
        <v>-15.372240000000033</v>
      </c>
      <c r="AB4130" s="155">
        <f t="shared" si="715"/>
        <v>10.557709333333339</v>
      </c>
      <c r="AC4130" s="155">
        <f t="shared" si="712"/>
        <v>15.372240000000033</v>
      </c>
      <c r="AD4130" s="155">
        <f t="shared" si="716"/>
        <v>9.3662710000000065</v>
      </c>
      <c r="AE4130" s="152">
        <f t="shared" si="713"/>
        <v>0</v>
      </c>
      <c r="AF4130" s="152"/>
      <c r="AG4130" s="156">
        <v>41110</v>
      </c>
      <c r="AH4130" s="159">
        <v>185.58776</v>
      </c>
      <c r="AI4130" s="155">
        <f t="shared" si="717"/>
        <v>194.31984433333335</v>
      </c>
      <c r="AJ4130" s="158">
        <f t="shared" si="714"/>
        <v>8.2830031463282022E-2</v>
      </c>
      <c r="AK4130" s="155">
        <f t="shared" si="718"/>
        <v>5.0252660630311738E-2</v>
      </c>
      <c r="AL4130" s="158">
        <f t="shared" si="719"/>
        <v>4.8200280481561344E-2</v>
      </c>
    </row>
    <row r="4131" spans="18:38" ht="14.25" x14ac:dyDescent="0.2">
      <c r="R4131" s="152" t="s">
        <v>85</v>
      </c>
      <c r="S4131" s="152" t="str">
        <f t="shared" si="708"/>
        <v>Jul 2012</v>
      </c>
      <c r="T4131" s="152" t="s">
        <v>28</v>
      </c>
      <c r="U4131" s="165">
        <v>41111</v>
      </c>
      <c r="V4131" s="152">
        <v>335.29647</v>
      </c>
      <c r="W4131" s="152">
        <v>328.37839000000002</v>
      </c>
      <c r="X4131" s="152">
        <v>335.54441000000003</v>
      </c>
      <c r="Y4131" s="154">
        <f t="shared" si="709"/>
        <v>7.1660200000000032</v>
      </c>
      <c r="Z4131" s="154">
        <f t="shared" si="710"/>
        <v>0.24794000000002825</v>
      </c>
      <c r="AA4131" s="166">
        <f t="shared" si="711"/>
        <v>-6.9180799999999749</v>
      </c>
      <c r="AB4131" s="155">
        <f t="shared" si="715"/>
        <v>10.321474333333336</v>
      </c>
      <c r="AC4131" s="155">
        <f t="shared" si="712"/>
        <v>6.9180799999999749</v>
      </c>
      <c r="AD4131" s="155">
        <f t="shared" si="716"/>
        <v>9.1409660000000041</v>
      </c>
      <c r="AE4131" s="152">
        <f t="shared" si="713"/>
        <v>0</v>
      </c>
      <c r="AF4131" s="152"/>
      <c r="AG4131" s="156">
        <v>41111</v>
      </c>
      <c r="AH4131" s="159">
        <v>185.19658000000001</v>
      </c>
      <c r="AI4131" s="155">
        <f t="shared" si="717"/>
        <v>194.970237</v>
      </c>
      <c r="AJ4131" s="158">
        <f t="shared" si="714"/>
        <v>3.7355333451621918E-2</v>
      </c>
      <c r="AK4131" s="155">
        <f t="shared" si="718"/>
        <v>4.8746181852911373E-2</v>
      </c>
      <c r="AL4131" s="158">
        <f t="shared" si="719"/>
        <v>4.6883904644379151E-2</v>
      </c>
    </row>
    <row r="4132" spans="18:38" ht="14.25" x14ac:dyDescent="0.2">
      <c r="R4132" s="152" t="s">
        <v>85</v>
      </c>
      <c r="S4132" s="152" t="str">
        <f t="shared" si="708"/>
        <v>Jul 2012</v>
      </c>
      <c r="T4132" s="152" t="s">
        <v>28</v>
      </c>
      <c r="U4132" s="165">
        <v>41112</v>
      </c>
      <c r="V4132" s="152">
        <v>334.97089999999997</v>
      </c>
      <c r="W4132" s="152">
        <v>330.50826999999998</v>
      </c>
      <c r="X4132" s="152">
        <v>336.14084000000003</v>
      </c>
      <c r="Y4132" s="154">
        <f t="shared" si="709"/>
        <v>5.6325700000000438</v>
      </c>
      <c r="Z4132" s="154">
        <f t="shared" si="710"/>
        <v>1.1699400000000537</v>
      </c>
      <c r="AA4132" s="166">
        <f t="shared" si="711"/>
        <v>-4.4626299999999901</v>
      </c>
      <c r="AB4132" s="155">
        <f t="shared" si="715"/>
        <v>10.291408666666673</v>
      </c>
      <c r="AC4132" s="155">
        <f t="shared" si="712"/>
        <v>4.4626299999999901</v>
      </c>
      <c r="AD4132" s="155">
        <f t="shared" si="716"/>
        <v>9.1065796666666721</v>
      </c>
      <c r="AE4132" s="152">
        <f t="shared" si="713"/>
        <v>0</v>
      </c>
      <c r="AF4132" s="152"/>
      <c r="AG4132" s="156">
        <v>41112</v>
      </c>
      <c r="AH4132" s="159">
        <v>182.36170000000001</v>
      </c>
      <c r="AI4132" s="155">
        <f t="shared" si="717"/>
        <v>195.09414033333331</v>
      </c>
      <c r="AJ4132" s="158">
        <f t="shared" si="714"/>
        <v>2.4471311684416134E-2</v>
      </c>
      <c r="AK4132" s="155">
        <f t="shared" si="718"/>
        <v>4.8536724581759207E-2</v>
      </c>
      <c r="AL4132" s="158">
        <f t="shared" si="719"/>
        <v>4.6677873825976435E-2</v>
      </c>
    </row>
    <row r="4133" spans="18:38" ht="14.25" x14ac:dyDescent="0.2">
      <c r="R4133" s="152" t="s">
        <v>85</v>
      </c>
      <c r="S4133" s="152" t="str">
        <f t="shared" si="708"/>
        <v>Jul 2012</v>
      </c>
      <c r="T4133" s="152" t="s">
        <v>28</v>
      </c>
      <c r="U4133" s="165">
        <v>41113</v>
      </c>
      <c r="V4133" s="152">
        <v>334.31700000000001</v>
      </c>
      <c r="W4133" s="152">
        <v>327.08307000000002</v>
      </c>
      <c r="X4133" s="152">
        <v>334.55874</v>
      </c>
      <c r="Y4133" s="154">
        <f t="shared" si="709"/>
        <v>7.4756699999999796</v>
      </c>
      <c r="Z4133" s="154">
        <f t="shared" si="710"/>
        <v>0.24173999999999296</v>
      </c>
      <c r="AA4133" s="166">
        <f t="shared" si="711"/>
        <v>-7.2339299999999866</v>
      </c>
      <c r="AB4133" s="155">
        <f t="shared" si="715"/>
        <v>10.371058666666672</v>
      </c>
      <c r="AC4133" s="155">
        <f t="shared" si="712"/>
        <v>7.2339299999999866</v>
      </c>
      <c r="AD4133" s="155">
        <f t="shared" si="716"/>
        <v>9.1893726666666726</v>
      </c>
      <c r="AE4133" s="152">
        <f t="shared" si="713"/>
        <v>0</v>
      </c>
      <c r="AF4133" s="152"/>
      <c r="AG4133" s="156">
        <v>41113</v>
      </c>
      <c r="AH4133" s="159">
        <v>182.74881999999999</v>
      </c>
      <c r="AI4133" s="155">
        <f t="shared" si="717"/>
        <v>195.1274306666667</v>
      </c>
      <c r="AJ4133" s="158">
        <f t="shared" si="714"/>
        <v>3.9584003880298584E-2</v>
      </c>
      <c r="AK4133" s="155">
        <f t="shared" si="718"/>
        <v>4.8985006210398425E-2</v>
      </c>
      <c r="AL4133" s="158">
        <f t="shared" si="719"/>
        <v>4.7094212409144784E-2</v>
      </c>
    </row>
    <row r="4134" spans="18:38" ht="14.25" x14ac:dyDescent="0.2">
      <c r="R4134" s="152" t="s">
        <v>85</v>
      </c>
      <c r="S4134" s="152" t="str">
        <f t="shared" si="708"/>
        <v>Jul 2012</v>
      </c>
      <c r="T4134" s="152" t="s">
        <v>28</v>
      </c>
      <c r="U4134" s="165">
        <v>41114</v>
      </c>
      <c r="V4134" s="152">
        <v>332.99997000000002</v>
      </c>
      <c r="W4134" s="152">
        <v>315.64938000000001</v>
      </c>
      <c r="X4134" s="152">
        <v>334.41338000000002</v>
      </c>
      <c r="Y4134" s="154">
        <f t="shared" si="709"/>
        <v>18.76400000000001</v>
      </c>
      <c r="Z4134" s="154">
        <f t="shared" si="710"/>
        <v>1.4134099999999989</v>
      </c>
      <c r="AA4134" s="166">
        <f t="shared" si="711"/>
        <v>-17.350590000000011</v>
      </c>
      <c r="AB4134" s="155">
        <f t="shared" si="715"/>
        <v>10.854732000000006</v>
      </c>
      <c r="AC4134" s="155">
        <f t="shared" si="712"/>
        <v>17.350590000000011</v>
      </c>
      <c r="AD4134" s="155">
        <f t="shared" si="716"/>
        <v>9.6956360000000057</v>
      </c>
      <c r="AE4134" s="152">
        <f t="shared" si="713"/>
        <v>0</v>
      </c>
      <c r="AF4134" s="152"/>
      <c r="AG4134" s="156">
        <v>41114</v>
      </c>
      <c r="AH4134" s="159">
        <v>185.39246</v>
      </c>
      <c r="AI4134" s="155">
        <f t="shared" si="717"/>
        <v>195.51165266666669</v>
      </c>
      <c r="AJ4134" s="158">
        <f t="shared" si="714"/>
        <v>9.3588433963279899E-2</v>
      </c>
      <c r="AK4134" s="155">
        <f t="shared" si="718"/>
        <v>5.1689992458752582E-2</v>
      </c>
      <c r="AL4134" s="158">
        <f t="shared" si="719"/>
        <v>4.9591090186989352E-2</v>
      </c>
    </row>
    <row r="4135" spans="18:38" ht="14.25" x14ac:dyDescent="0.2">
      <c r="R4135" s="152" t="s">
        <v>85</v>
      </c>
      <c r="S4135" s="152" t="str">
        <f t="shared" si="708"/>
        <v>Jul 2012</v>
      </c>
      <c r="T4135" s="152" t="s">
        <v>28</v>
      </c>
      <c r="U4135" s="165">
        <v>41115</v>
      </c>
      <c r="V4135" s="152">
        <v>334.09361000000001</v>
      </c>
      <c r="W4135" s="152">
        <v>319.8673</v>
      </c>
      <c r="X4135" s="152">
        <v>334.96973000000003</v>
      </c>
      <c r="Y4135" s="154">
        <f t="shared" si="709"/>
        <v>15.102430000000027</v>
      </c>
      <c r="Z4135" s="154">
        <f t="shared" si="710"/>
        <v>0.87612000000001444</v>
      </c>
      <c r="AA4135" s="166">
        <f t="shared" si="711"/>
        <v>-14.226310000000012</v>
      </c>
      <c r="AB4135" s="155">
        <f t="shared" si="715"/>
        <v>10.707366666666672</v>
      </c>
      <c r="AC4135" s="155">
        <f t="shared" si="712"/>
        <v>14.226310000000012</v>
      </c>
      <c r="AD4135" s="155">
        <f t="shared" si="716"/>
        <v>9.5190666666666726</v>
      </c>
      <c r="AE4135" s="152">
        <f t="shared" si="713"/>
        <v>0</v>
      </c>
      <c r="AF4135" s="152"/>
      <c r="AG4135" s="156">
        <v>41115</v>
      </c>
      <c r="AH4135" s="159">
        <v>175.5943</v>
      </c>
      <c r="AI4135" s="155">
        <f t="shared" si="717"/>
        <v>195.18116233333333</v>
      </c>
      <c r="AJ4135" s="158">
        <f t="shared" si="714"/>
        <v>8.1018062659209397E-2</v>
      </c>
      <c r="AK4135" s="155">
        <f t="shared" si="718"/>
        <v>5.0882518758154055E-2</v>
      </c>
      <c r="AL4135" s="158">
        <f t="shared" si="719"/>
        <v>4.8770416944284134E-2</v>
      </c>
    </row>
    <row r="4136" spans="18:38" ht="14.25" x14ac:dyDescent="0.2">
      <c r="R4136" s="152" t="s">
        <v>85</v>
      </c>
      <c r="S4136" s="152" t="str">
        <f t="shared" si="708"/>
        <v>Jul 2012</v>
      </c>
      <c r="T4136" s="152" t="s">
        <v>28</v>
      </c>
      <c r="U4136" s="165">
        <v>41116</v>
      </c>
      <c r="V4136" s="152">
        <v>334.96973000000003</v>
      </c>
      <c r="W4136" s="152">
        <v>322.59260999999998</v>
      </c>
      <c r="X4136" s="152">
        <v>334.96973000000003</v>
      </c>
      <c r="Y4136" s="154">
        <f t="shared" si="709"/>
        <v>12.377120000000048</v>
      </c>
      <c r="Z4136" s="154">
        <f t="shared" si="710"/>
        <v>0</v>
      </c>
      <c r="AA4136" s="166">
        <f t="shared" si="711"/>
        <v>-12.377120000000048</v>
      </c>
      <c r="AB4136" s="155">
        <f t="shared" si="715"/>
        <v>10.845034000000007</v>
      </c>
      <c r="AC4136" s="155">
        <f t="shared" si="712"/>
        <v>12.377120000000048</v>
      </c>
      <c r="AD4136" s="155">
        <f t="shared" si="716"/>
        <v>9.6830436666666735</v>
      </c>
      <c r="AE4136" s="152">
        <f t="shared" si="713"/>
        <v>0</v>
      </c>
      <c r="AF4136" s="152"/>
      <c r="AG4136" s="156">
        <v>41116</v>
      </c>
      <c r="AH4136" s="159">
        <v>163.4083</v>
      </c>
      <c r="AI4136" s="155">
        <f t="shared" si="717"/>
        <v>183.42201299999999</v>
      </c>
      <c r="AJ4136" s="158">
        <f t="shared" si="714"/>
        <v>7.5743520983940521E-2</v>
      </c>
      <c r="AK4136" s="155">
        <f t="shared" si="718"/>
        <v>5.2925702713811439E-2</v>
      </c>
      <c r="AL4136" s="158">
        <f t="shared" si="719"/>
        <v>5.2791066395431359E-2</v>
      </c>
    </row>
    <row r="4137" spans="18:38" ht="14.25" x14ac:dyDescent="0.2">
      <c r="R4137" s="152" t="s">
        <v>85</v>
      </c>
      <c r="S4137" s="152" t="str">
        <f t="shared" si="708"/>
        <v>Jul 2012</v>
      </c>
      <c r="T4137" s="152" t="s">
        <v>28</v>
      </c>
      <c r="U4137" s="165">
        <v>41117</v>
      </c>
      <c r="V4137" s="152">
        <v>333.90643</v>
      </c>
      <c r="W4137" s="152">
        <v>328.81146999999999</v>
      </c>
      <c r="X4137" s="152">
        <v>334.71564999999998</v>
      </c>
      <c r="Y4137" s="154">
        <f t="shared" si="709"/>
        <v>5.9041799999999967</v>
      </c>
      <c r="Z4137" s="154">
        <f t="shared" si="710"/>
        <v>0.80921999999998206</v>
      </c>
      <c r="AA4137" s="166">
        <f t="shared" si="711"/>
        <v>-5.0949600000000146</v>
      </c>
      <c r="AB4137" s="155">
        <f t="shared" si="715"/>
        <v>10.627882666666673</v>
      </c>
      <c r="AC4137" s="155">
        <f t="shared" si="712"/>
        <v>5.0949600000000146</v>
      </c>
      <c r="AD4137" s="155">
        <f t="shared" si="716"/>
        <v>9.4961380000000073</v>
      </c>
      <c r="AE4137" s="152">
        <f t="shared" si="713"/>
        <v>0</v>
      </c>
      <c r="AF4137" s="152"/>
      <c r="AG4137" s="156">
        <v>41117</v>
      </c>
      <c r="AH4137" s="159">
        <v>162.79858000000002</v>
      </c>
      <c r="AI4137" s="155">
        <f t="shared" si="717"/>
        <v>183.1734423333333</v>
      </c>
      <c r="AJ4137" s="158">
        <f t="shared" si="714"/>
        <v>3.1296096071599729E-2</v>
      </c>
      <c r="AK4137" s="155">
        <f t="shared" si="718"/>
        <v>5.1873600639096261E-2</v>
      </c>
      <c r="AL4137" s="158">
        <f t="shared" si="719"/>
        <v>5.1842329756074751E-2</v>
      </c>
    </row>
    <row r="4138" spans="18:38" ht="14.25" x14ac:dyDescent="0.2">
      <c r="R4138" s="152" t="s">
        <v>85</v>
      </c>
      <c r="S4138" s="152" t="str">
        <f t="shared" si="708"/>
        <v>Jul 2012</v>
      </c>
      <c r="T4138" s="152" t="s">
        <v>28</v>
      </c>
      <c r="U4138" s="165">
        <v>41118</v>
      </c>
      <c r="V4138" s="152">
        <v>334.71564999999998</v>
      </c>
      <c r="W4138" s="152">
        <v>327.97541999999999</v>
      </c>
      <c r="X4138" s="152">
        <v>335.43247000000002</v>
      </c>
      <c r="Y4138" s="154">
        <f t="shared" si="709"/>
        <v>7.4570500000000379</v>
      </c>
      <c r="Z4138" s="154">
        <f t="shared" si="710"/>
        <v>0.71682000000004109</v>
      </c>
      <c r="AA4138" s="166">
        <f t="shared" si="711"/>
        <v>-6.7402299999999968</v>
      </c>
      <c r="AB4138" s="155">
        <f t="shared" si="715"/>
        <v>10.558614000000007</v>
      </c>
      <c r="AC4138" s="155">
        <f t="shared" si="712"/>
        <v>6.7402299999999968</v>
      </c>
      <c r="AD4138" s="155">
        <f t="shared" si="716"/>
        <v>9.4273520000000079</v>
      </c>
      <c r="AE4138" s="152">
        <f t="shared" si="713"/>
        <v>0</v>
      </c>
      <c r="AF4138" s="152"/>
      <c r="AG4138" s="156">
        <v>41118</v>
      </c>
      <c r="AH4138" s="159">
        <v>151.54951</v>
      </c>
      <c r="AI4138" s="155">
        <f t="shared" si="717"/>
        <v>182.13126599999995</v>
      </c>
      <c r="AJ4138" s="158">
        <f t="shared" si="714"/>
        <v>4.4475432484077294E-2</v>
      </c>
      <c r="AK4138" s="155">
        <f t="shared" si="718"/>
        <v>5.175088214556986E-2</v>
      </c>
      <c r="AL4138" s="158">
        <f t="shared" si="719"/>
        <v>5.1761304948047801E-2</v>
      </c>
    </row>
    <row r="4139" spans="18:38" ht="14.25" x14ac:dyDescent="0.2">
      <c r="R4139" s="152" t="s">
        <v>85</v>
      </c>
      <c r="S4139" s="152" t="str">
        <f t="shared" si="708"/>
        <v>Jul 2012</v>
      </c>
      <c r="T4139" s="152" t="s">
        <v>28</v>
      </c>
      <c r="U4139" s="165">
        <v>41119</v>
      </c>
      <c r="V4139" s="152">
        <v>335.43247000000002</v>
      </c>
      <c r="W4139" s="152">
        <v>328.93340999999998</v>
      </c>
      <c r="X4139" s="152">
        <v>335.43247000000002</v>
      </c>
      <c r="Y4139" s="154">
        <f t="shared" si="709"/>
        <v>6.4990600000000427</v>
      </c>
      <c r="Z4139" s="154">
        <f t="shared" si="710"/>
        <v>0</v>
      </c>
      <c r="AA4139" s="166">
        <f t="shared" si="711"/>
        <v>-6.4990600000000427</v>
      </c>
      <c r="AB4139" s="155">
        <f t="shared" si="715"/>
        <v>10.402566333333343</v>
      </c>
      <c r="AC4139" s="155">
        <f t="shared" si="712"/>
        <v>6.4990600000000427</v>
      </c>
      <c r="AD4139" s="155">
        <f t="shared" si="716"/>
        <v>9.3876653333333415</v>
      </c>
      <c r="AE4139" s="152">
        <f t="shared" si="713"/>
        <v>0</v>
      </c>
      <c r="AF4139" s="152"/>
      <c r="AG4139" s="156">
        <v>41119</v>
      </c>
      <c r="AH4139" s="159">
        <v>159.98105000000001</v>
      </c>
      <c r="AI4139" s="155">
        <f t="shared" si="717"/>
        <v>181.57490433333331</v>
      </c>
      <c r="AJ4139" s="158">
        <f t="shared" si="714"/>
        <v>4.0623936397467336E-2</v>
      </c>
      <c r="AK4139" s="155">
        <f t="shared" si="718"/>
        <v>5.1654177091138405E-2</v>
      </c>
      <c r="AL4139" s="158">
        <f t="shared" si="719"/>
        <v>5.1701337075191645E-2</v>
      </c>
    </row>
    <row r="4140" spans="18:38" ht="14.25" x14ac:dyDescent="0.2">
      <c r="R4140" s="152" t="s">
        <v>85</v>
      </c>
      <c r="S4140" s="152" t="str">
        <f t="shared" si="708"/>
        <v>Jul 2012</v>
      </c>
      <c r="T4140" s="152" t="s">
        <v>28</v>
      </c>
      <c r="U4140" s="165">
        <v>41120</v>
      </c>
      <c r="V4140" s="152">
        <v>333.66018000000003</v>
      </c>
      <c r="W4140" s="152">
        <v>322.98313000000002</v>
      </c>
      <c r="X4140" s="152">
        <v>335.22640000000001</v>
      </c>
      <c r="Y4140" s="154">
        <f t="shared" si="709"/>
        <v>12.243269999999995</v>
      </c>
      <c r="Z4140" s="154">
        <f t="shared" si="710"/>
        <v>1.5662199999999871</v>
      </c>
      <c r="AA4140" s="166">
        <f t="shared" si="711"/>
        <v>-10.677050000000008</v>
      </c>
      <c r="AB4140" s="155">
        <f t="shared" si="715"/>
        <v>10.556097333333344</v>
      </c>
      <c r="AC4140" s="155">
        <f t="shared" si="712"/>
        <v>10.677050000000008</v>
      </c>
      <c r="AD4140" s="155">
        <f t="shared" si="716"/>
        <v>9.4925513333333438</v>
      </c>
      <c r="AE4140" s="152">
        <f t="shared" si="713"/>
        <v>0</v>
      </c>
      <c r="AF4140" s="152"/>
      <c r="AG4140" s="156">
        <v>41120</v>
      </c>
      <c r="AH4140" s="159">
        <v>166.61662000000001</v>
      </c>
      <c r="AI4140" s="155">
        <f t="shared" si="717"/>
        <v>181.48293166666662</v>
      </c>
      <c r="AJ4140" s="158">
        <f t="shared" si="714"/>
        <v>6.4081542405553582E-2</v>
      </c>
      <c r="AK4140" s="155">
        <f t="shared" si="718"/>
        <v>5.2308224188416491E-2</v>
      </c>
      <c r="AL4140" s="158">
        <f t="shared" si="719"/>
        <v>5.2305477138580206E-2</v>
      </c>
    </row>
    <row r="4141" spans="18:38" ht="14.25" x14ac:dyDescent="0.2">
      <c r="R4141" s="152" t="s">
        <v>85</v>
      </c>
      <c r="S4141" s="152" t="str">
        <f t="shared" si="708"/>
        <v>Jul 2012</v>
      </c>
      <c r="T4141" s="152" t="s">
        <v>28</v>
      </c>
      <c r="U4141" s="165">
        <v>41121</v>
      </c>
      <c r="V4141" s="152">
        <v>334.93898999999999</v>
      </c>
      <c r="W4141" s="152">
        <v>321.14627999999999</v>
      </c>
      <c r="X4141" s="152">
        <v>334.93898999999999</v>
      </c>
      <c r="Y4141" s="154">
        <f t="shared" si="709"/>
        <v>13.79271</v>
      </c>
      <c r="Z4141" s="154">
        <f t="shared" si="710"/>
        <v>0</v>
      </c>
      <c r="AA4141" s="166">
        <f t="shared" si="711"/>
        <v>-13.79271</v>
      </c>
      <c r="AB4141" s="155">
        <f t="shared" si="715"/>
        <v>10.84590600000001</v>
      </c>
      <c r="AC4141" s="155">
        <f t="shared" si="712"/>
        <v>13.79271</v>
      </c>
      <c r="AD4141" s="155">
        <f t="shared" si="716"/>
        <v>9.8227993333333412</v>
      </c>
      <c r="AE4141" s="152">
        <f t="shared" si="713"/>
        <v>0</v>
      </c>
      <c r="AF4141" s="152"/>
      <c r="AG4141" s="156">
        <v>41121</v>
      </c>
      <c r="AH4141" s="159">
        <v>170.19024999999999</v>
      </c>
      <c r="AI4141" s="155">
        <f t="shared" si="717"/>
        <v>181.37737666666663</v>
      </c>
      <c r="AJ4141" s="158">
        <f t="shared" si="714"/>
        <v>8.1042891705018355E-2</v>
      </c>
      <c r="AK4141" s="155">
        <f t="shared" si="718"/>
        <v>5.4262588176431509E-2</v>
      </c>
      <c r="AL4141" s="158">
        <f t="shared" si="719"/>
        <v>5.4156695360003879E-2</v>
      </c>
    </row>
    <row r="4142" spans="18:38" ht="14.25" x14ac:dyDescent="0.2">
      <c r="R4142" s="152" t="s">
        <v>85</v>
      </c>
      <c r="S4142" s="152" t="str">
        <f t="shared" si="708"/>
        <v>Aug 2012</v>
      </c>
      <c r="T4142" s="152" t="s">
        <v>28</v>
      </c>
      <c r="U4142" s="165">
        <v>41122</v>
      </c>
      <c r="V4142" s="152">
        <v>334.27492999999998</v>
      </c>
      <c r="W4142" s="152">
        <v>328.14735999999999</v>
      </c>
      <c r="X4142" s="152">
        <v>337.23660000000001</v>
      </c>
      <c r="Y4142" s="154">
        <f t="shared" si="709"/>
        <v>9.089240000000018</v>
      </c>
      <c r="Z4142" s="154">
        <f t="shared" si="710"/>
        <v>2.9616700000000264</v>
      </c>
      <c r="AA4142" s="166">
        <f t="shared" si="711"/>
        <v>-6.1275699999999915</v>
      </c>
      <c r="AB4142" s="155">
        <f t="shared" si="715"/>
        <v>10.778351000000011</v>
      </c>
      <c r="AC4142" s="155">
        <f t="shared" si="712"/>
        <v>6.1275699999999915</v>
      </c>
      <c r="AD4142" s="155">
        <f t="shared" si="716"/>
        <v>9.669779666666674</v>
      </c>
      <c r="AE4142" s="152">
        <f t="shared" si="713"/>
        <v>0</v>
      </c>
      <c r="AF4142" s="152"/>
      <c r="AG4142" s="156">
        <v>41122</v>
      </c>
      <c r="AH4142" s="159">
        <v>180.14436000000001</v>
      </c>
      <c r="AI4142" s="155">
        <f t="shared" si="717"/>
        <v>181.02364599999996</v>
      </c>
      <c r="AJ4142" s="158">
        <f t="shared" si="714"/>
        <v>3.4014775705439745E-2</v>
      </c>
      <c r="AK4142" s="155">
        <f t="shared" si="718"/>
        <v>5.3523490111718433E-2</v>
      </c>
      <c r="AL4142" s="158">
        <f t="shared" si="719"/>
        <v>5.3417218580752018E-2</v>
      </c>
    </row>
    <row r="4143" spans="18:38" ht="14.25" x14ac:dyDescent="0.2">
      <c r="R4143" s="152" t="s">
        <v>85</v>
      </c>
      <c r="S4143" s="152" t="str">
        <f t="shared" si="708"/>
        <v>Aug 2012</v>
      </c>
      <c r="T4143" s="152" t="s">
        <v>28</v>
      </c>
      <c r="U4143" s="165">
        <v>41123</v>
      </c>
      <c r="V4143" s="152">
        <v>336.01677999999998</v>
      </c>
      <c r="W4143" s="152">
        <v>329.46089000000001</v>
      </c>
      <c r="X4143" s="152">
        <v>336.01677999999998</v>
      </c>
      <c r="Y4143" s="154">
        <f t="shared" si="709"/>
        <v>6.5558899999999767</v>
      </c>
      <c r="Z4143" s="154">
        <f t="shared" si="710"/>
        <v>0</v>
      </c>
      <c r="AA4143" s="166">
        <f t="shared" si="711"/>
        <v>-6.5558899999999767</v>
      </c>
      <c r="AB4143" s="155">
        <f t="shared" si="715"/>
        <v>10.561937666666676</v>
      </c>
      <c r="AC4143" s="155">
        <f t="shared" si="712"/>
        <v>6.5558899999999767</v>
      </c>
      <c r="AD4143" s="155">
        <f t="shared" si="716"/>
        <v>9.4764566666666745</v>
      </c>
      <c r="AE4143" s="152">
        <f t="shared" si="713"/>
        <v>0</v>
      </c>
      <c r="AF4143" s="152"/>
      <c r="AG4143" s="156">
        <v>41123</v>
      </c>
      <c r="AH4143" s="159">
        <v>181.44969</v>
      </c>
      <c r="AI4143" s="155">
        <f t="shared" si="717"/>
        <v>181.08225099999996</v>
      </c>
      <c r="AJ4143" s="158">
        <f t="shared" si="714"/>
        <v>3.6130621110457541E-2</v>
      </c>
      <c r="AK4143" s="155">
        <f t="shared" si="718"/>
        <v>5.2435846057634537E-2</v>
      </c>
      <c r="AL4143" s="158">
        <f t="shared" si="719"/>
        <v>5.2332333038353253E-2</v>
      </c>
    </row>
    <row r="4144" spans="18:38" ht="14.25" x14ac:dyDescent="0.2">
      <c r="R4144" s="152" t="s">
        <v>85</v>
      </c>
      <c r="S4144" s="152" t="str">
        <f t="shared" si="708"/>
        <v>Aug 2012</v>
      </c>
      <c r="T4144" s="152" t="s">
        <v>28</v>
      </c>
      <c r="U4144" s="165">
        <v>41124</v>
      </c>
      <c r="V4144" s="152">
        <v>334.56058999999999</v>
      </c>
      <c r="W4144" s="152">
        <v>320.62675999999999</v>
      </c>
      <c r="X4144" s="152">
        <v>334.56058999999999</v>
      </c>
      <c r="Y4144" s="154">
        <f t="shared" si="709"/>
        <v>13.93383</v>
      </c>
      <c r="Z4144" s="154">
        <f t="shared" si="710"/>
        <v>0</v>
      </c>
      <c r="AA4144" s="166">
        <f t="shared" si="711"/>
        <v>-13.93383</v>
      </c>
      <c r="AB4144" s="155">
        <f t="shared" si="715"/>
        <v>10.708859333333343</v>
      </c>
      <c r="AC4144" s="155">
        <f t="shared" si="712"/>
        <v>13.93383</v>
      </c>
      <c r="AD4144" s="155">
        <f t="shared" si="716"/>
        <v>9.6464346666666732</v>
      </c>
      <c r="AE4144" s="152">
        <f t="shared" si="713"/>
        <v>0</v>
      </c>
      <c r="AF4144" s="152"/>
      <c r="AG4144" s="156">
        <v>41124</v>
      </c>
      <c r="AH4144" s="159">
        <v>174.54472999999999</v>
      </c>
      <c r="AI4144" s="155">
        <f t="shared" si="717"/>
        <v>180.54157633333332</v>
      </c>
      <c r="AJ4144" s="158">
        <f t="shared" si="714"/>
        <v>7.9829565750853676E-2</v>
      </c>
      <c r="AK4144" s="155">
        <f t="shared" si="718"/>
        <v>5.3553136217628208E-2</v>
      </c>
      <c r="AL4144" s="158">
        <f t="shared" si="719"/>
        <v>5.3430544158185989E-2</v>
      </c>
    </row>
    <row r="4145" spans="18:38" ht="14.25" x14ac:dyDescent="0.2">
      <c r="R4145" s="152" t="s">
        <v>85</v>
      </c>
      <c r="S4145" s="152" t="str">
        <f t="shared" si="708"/>
        <v>Aug 2012</v>
      </c>
      <c r="T4145" s="152" t="s">
        <v>28</v>
      </c>
      <c r="U4145" s="165">
        <v>41125</v>
      </c>
      <c r="V4145" s="152">
        <v>334.45553000000001</v>
      </c>
      <c r="W4145" s="152">
        <v>322.79460999999998</v>
      </c>
      <c r="X4145" s="152">
        <v>336.8023</v>
      </c>
      <c r="Y4145" s="154">
        <f t="shared" si="709"/>
        <v>14.007690000000025</v>
      </c>
      <c r="Z4145" s="154">
        <f t="shared" si="710"/>
        <v>2.3467699999999923</v>
      </c>
      <c r="AA4145" s="166">
        <f t="shared" si="711"/>
        <v>-11.660920000000033</v>
      </c>
      <c r="AB4145" s="155">
        <f t="shared" si="715"/>
        <v>10.873133000000012</v>
      </c>
      <c r="AC4145" s="155">
        <f t="shared" si="712"/>
        <v>11.660920000000033</v>
      </c>
      <c r="AD4145" s="155">
        <f t="shared" si="716"/>
        <v>9.7325686666666744</v>
      </c>
      <c r="AE4145" s="152">
        <f t="shared" si="713"/>
        <v>0</v>
      </c>
      <c r="AF4145" s="152"/>
      <c r="AG4145" s="156">
        <v>41125</v>
      </c>
      <c r="AH4145" s="159">
        <v>160.92292999999998</v>
      </c>
      <c r="AI4145" s="155">
        <f t="shared" si="717"/>
        <v>179.91066033333331</v>
      </c>
      <c r="AJ4145" s="158">
        <f t="shared" si="714"/>
        <v>7.2462762143344239E-2</v>
      </c>
      <c r="AK4145" s="155">
        <f t="shared" si="718"/>
        <v>5.428625612566973E-2</v>
      </c>
      <c r="AL4145" s="158">
        <f t="shared" si="719"/>
        <v>5.4096675809173565E-2</v>
      </c>
    </row>
    <row r="4146" spans="18:38" ht="14.25" x14ac:dyDescent="0.2">
      <c r="R4146" s="152" t="s">
        <v>85</v>
      </c>
      <c r="S4146" s="152" t="str">
        <f t="shared" si="708"/>
        <v>Aug 2012</v>
      </c>
      <c r="T4146" s="152" t="s">
        <v>28</v>
      </c>
      <c r="U4146" s="165">
        <v>41126</v>
      </c>
      <c r="V4146" s="152">
        <v>336.8023</v>
      </c>
      <c r="W4146" s="152">
        <v>324.39931999999999</v>
      </c>
      <c r="X4146" s="152">
        <v>336.8023</v>
      </c>
      <c r="Y4146" s="154">
        <f t="shared" si="709"/>
        <v>12.402980000000014</v>
      </c>
      <c r="Z4146" s="154">
        <f t="shared" si="710"/>
        <v>0</v>
      </c>
      <c r="AA4146" s="166">
        <f t="shared" si="711"/>
        <v>-12.402980000000014</v>
      </c>
      <c r="AB4146" s="155">
        <f t="shared" si="715"/>
        <v>10.811310666666678</v>
      </c>
      <c r="AC4146" s="155">
        <f t="shared" si="712"/>
        <v>12.402980000000014</v>
      </c>
      <c r="AD4146" s="155">
        <f t="shared" si="716"/>
        <v>9.778740666666673</v>
      </c>
      <c r="AE4146" s="152">
        <f t="shared" si="713"/>
        <v>0</v>
      </c>
      <c r="AF4146" s="152"/>
      <c r="AG4146" s="156">
        <v>41126</v>
      </c>
      <c r="AH4146" s="159">
        <v>166.00982999999999</v>
      </c>
      <c r="AI4146" s="155">
        <f t="shared" si="717"/>
        <v>179.53432366666664</v>
      </c>
      <c r="AJ4146" s="158">
        <f t="shared" si="714"/>
        <v>7.4712322758236749E-2</v>
      </c>
      <c r="AK4146" s="155">
        <f t="shared" si="718"/>
        <v>5.4705257907033983E-2</v>
      </c>
      <c r="AL4146" s="158">
        <f t="shared" si="719"/>
        <v>5.4467248751956888E-2</v>
      </c>
    </row>
    <row r="4147" spans="18:38" ht="14.25" x14ac:dyDescent="0.2">
      <c r="R4147" s="152" t="s">
        <v>85</v>
      </c>
      <c r="S4147" s="152" t="str">
        <f t="shared" si="708"/>
        <v>Aug 2012</v>
      </c>
      <c r="T4147" s="152" t="s">
        <v>28</v>
      </c>
      <c r="U4147" s="165">
        <v>41127</v>
      </c>
      <c r="V4147" s="152">
        <v>335.12277</v>
      </c>
      <c r="W4147" s="152">
        <v>319.6377</v>
      </c>
      <c r="X4147" s="152">
        <v>335.12277</v>
      </c>
      <c r="Y4147" s="154">
        <f t="shared" si="709"/>
        <v>15.485070000000007</v>
      </c>
      <c r="Z4147" s="154">
        <f t="shared" si="710"/>
        <v>0</v>
      </c>
      <c r="AA4147" s="166">
        <f t="shared" si="711"/>
        <v>-15.485070000000007</v>
      </c>
      <c r="AB4147" s="155">
        <f t="shared" si="715"/>
        <v>11.077845333333345</v>
      </c>
      <c r="AC4147" s="155">
        <f t="shared" si="712"/>
        <v>15.485070000000007</v>
      </c>
      <c r="AD4147" s="155">
        <f t="shared" si="716"/>
        <v>10.046365000000007</v>
      </c>
      <c r="AE4147" s="152">
        <f t="shared" si="713"/>
        <v>0</v>
      </c>
      <c r="AF4147" s="152"/>
      <c r="AG4147" s="156">
        <v>41127</v>
      </c>
      <c r="AH4147" s="159">
        <v>172.39886000000001</v>
      </c>
      <c r="AI4147" s="155">
        <f t="shared" si="717"/>
        <v>179.50699266666663</v>
      </c>
      <c r="AJ4147" s="158">
        <f t="shared" si="714"/>
        <v>8.9821185592526581E-2</v>
      </c>
      <c r="AK4147" s="155">
        <f t="shared" si="718"/>
        <v>5.6264437694381317E-2</v>
      </c>
      <c r="AL4147" s="158">
        <f t="shared" si="719"/>
        <v>5.5966426994047434E-2</v>
      </c>
    </row>
    <row r="4148" spans="18:38" ht="14.25" x14ac:dyDescent="0.2">
      <c r="R4148" s="152" t="s">
        <v>85</v>
      </c>
      <c r="S4148" s="152" t="str">
        <f t="shared" si="708"/>
        <v>Aug 2012</v>
      </c>
      <c r="T4148" s="152" t="s">
        <v>28</v>
      </c>
      <c r="U4148" s="165">
        <v>41128</v>
      </c>
      <c r="V4148" s="152">
        <v>334.78276</v>
      </c>
      <c r="W4148" s="152">
        <v>318.24552999999997</v>
      </c>
      <c r="X4148" s="152">
        <v>334.78276</v>
      </c>
      <c r="Y4148" s="154">
        <f t="shared" si="709"/>
        <v>16.537230000000022</v>
      </c>
      <c r="Z4148" s="154">
        <f t="shared" si="710"/>
        <v>0</v>
      </c>
      <c r="AA4148" s="166">
        <f t="shared" si="711"/>
        <v>-16.537230000000022</v>
      </c>
      <c r="AB4148" s="155">
        <f t="shared" si="715"/>
        <v>11.357876000000012</v>
      </c>
      <c r="AC4148" s="155">
        <f t="shared" si="712"/>
        <v>16.537230000000022</v>
      </c>
      <c r="AD4148" s="155">
        <f t="shared" si="716"/>
        <v>10.326395666666675</v>
      </c>
      <c r="AE4148" s="152">
        <f t="shared" si="713"/>
        <v>0</v>
      </c>
      <c r="AF4148" s="152"/>
      <c r="AG4148" s="156">
        <v>41128</v>
      </c>
      <c r="AH4148" s="159">
        <v>173.75654</v>
      </c>
      <c r="AI4148" s="155">
        <f t="shared" si="717"/>
        <v>179.55841666666666</v>
      </c>
      <c r="AJ4148" s="158">
        <f t="shared" si="714"/>
        <v>9.5174719754433548E-2</v>
      </c>
      <c r="AK4148" s="155">
        <f t="shared" si="718"/>
        <v>5.7862081843254018E-2</v>
      </c>
      <c r="AL4148" s="158">
        <f t="shared" si="719"/>
        <v>5.7509950568547616E-2</v>
      </c>
    </row>
    <row r="4149" spans="18:38" ht="14.25" x14ac:dyDescent="0.2">
      <c r="R4149" s="152" t="s">
        <v>85</v>
      </c>
      <c r="S4149" s="152" t="str">
        <f t="shared" si="708"/>
        <v>Aug 2012</v>
      </c>
      <c r="T4149" s="152" t="s">
        <v>28</v>
      </c>
      <c r="U4149" s="165">
        <v>41129</v>
      </c>
      <c r="V4149" s="152">
        <v>334.68133</v>
      </c>
      <c r="W4149" s="152">
        <v>322.40096</v>
      </c>
      <c r="X4149" s="152">
        <v>334.68133</v>
      </c>
      <c r="Y4149" s="154">
        <f t="shared" si="709"/>
        <v>12.280370000000005</v>
      </c>
      <c r="Z4149" s="154">
        <f t="shared" si="710"/>
        <v>0</v>
      </c>
      <c r="AA4149" s="166">
        <f t="shared" si="711"/>
        <v>-12.280370000000005</v>
      </c>
      <c r="AB4149" s="155">
        <f t="shared" si="715"/>
        <v>11.338264333333344</v>
      </c>
      <c r="AC4149" s="155">
        <f t="shared" si="712"/>
        <v>12.280370000000005</v>
      </c>
      <c r="AD4149" s="155">
        <f t="shared" si="716"/>
        <v>10.39160233333334</v>
      </c>
      <c r="AE4149" s="152">
        <f t="shared" si="713"/>
        <v>0</v>
      </c>
      <c r="AF4149" s="152"/>
      <c r="AG4149" s="156">
        <v>41129</v>
      </c>
      <c r="AH4149" s="159">
        <v>177.20614</v>
      </c>
      <c r="AI4149" s="155">
        <f t="shared" si="717"/>
        <v>179.81191099999998</v>
      </c>
      <c r="AJ4149" s="158">
        <f t="shared" si="714"/>
        <v>6.9299912519961246E-2</v>
      </c>
      <c r="AK4149" s="155">
        <f t="shared" si="718"/>
        <v>5.8142973137916533E-2</v>
      </c>
      <c r="AL4149" s="158">
        <f t="shared" si="719"/>
        <v>5.7791512673113971E-2</v>
      </c>
    </row>
    <row r="4150" spans="18:38" ht="14.25" x14ac:dyDescent="0.2">
      <c r="R4150" s="152" t="s">
        <v>85</v>
      </c>
      <c r="S4150" s="152" t="str">
        <f t="shared" si="708"/>
        <v>Aug 2012</v>
      </c>
      <c r="T4150" s="152" t="s">
        <v>28</v>
      </c>
      <c r="U4150" s="165">
        <v>41130</v>
      </c>
      <c r="V4150" s="152">
        <v>332.07405999999997</v>
      </c>
      <c r="W4150" s="152">
        <v>323.16248999999999</v>
      </c>
      <c r="X4150" s="152">
        <v>332.07405999999997</v>
      </c>
      <c r="Y4150" s="154">
        <f t="shared" si="709"/>
        <v>8.9115699999999833</v>
      </c>
      <c r="Z4150" s="154">
        <f t="shared" si="710"/>
        <v>0</v>
      </c>
      <c r="AA4150" s="166">
        <f t="shared" si="711"/>
        <v>-8.9115699999999833</v>
      </c>
      <c r="AB4150" s="155">
        <f t="shared" si="715"/>
        <v>11.415949666666677</v>
      </c>
      <c r="AC4150" s="155">
        <f t="shared" si="712"/>
        <v>8.9115699999999833</v>
      </c>
      <c r="AD4150" s="155">
        <f t="shared" si="716"/>
        <v>10.630164000000006</v>
      </c>
      <c r="AE4150" s="152">
        <f t="shared" si="713"/>
        <v>0</v>
      </c>
      <c r="AF4150" s="152"/>
      <c r="AG4150" s="156">
        <v>41130</v>
      </c>
      <c r="AH4150" s="159">
        <v>183.36248000000003</v>
      </c>
      <c r="AI4150" s="155">
        <f t="shared" si="717"/>
        <v>179.633308</v>
      </c>
      <c r="AJ4150" s="158">
        <f t="shared" si="714"/>
        <v>4.8600836986934196E-2</v>
      </c>
      <c r="AK4150" s="155">
        <f t="shared" si="718"/>
        <v>5.945306838590695E-2</v>
      </c>
      <c r="AL4150" s="158">
        <f t="shared" si="719"/>
        <v>5.917702077835145E-2</v>
      </c>
    </row>
    <row r="4151" spans="18:38" ht="14.25" x14ac:dyDescent="0.2">
      <c r="R4151" s="152" t="s">
        <v>85</v>
      </c>
      <c r="S4151" s="152" t="str">
        <f t="shared" si="708"/>
        <v>Aug 2012</v>
      </c>
      <c r="T4151" s="152" t="s">
        <v>28</v>
      </c>
      <c r="U4151" s="165">
        <v>41131</v>
      </c>
      <c r="V4151" s="152">
        <v>331.21258</v>
      </c>
      <c r="W4151" s="152">
        <v>320.30590000000001</v>
      </c>
      <c r="X4151" s="152">
        <v>334.82862999999998</v>
      </c>
      <c r="Y4151" s="154">
        <f t="shared" si="709"/>
        <v>14.522729999999967</v>
      </c>
      <c r="Z4151" s="154">
        <f t="shared" si="710"/>
        <v>3.6160499999999729</v>
      </c>
      <c r="AA4151" s="166">
        <f t="shared" si="711"/>
        <v>-10.906679999999994</v>
      </c>
      <c r="AB4151" s="155">
        <f t="shared" si="715"/>
        <v>11.672792333333343</v>
      </c>
      <c r="AC4151" s="155">
        <f t="shared" si="712"/>
        <v>10.906679999999994</v>
      </c>
      <c r="AD4151" s="155">
        <f t="shared" si="716"/>
        <v>10.766471666666671</v>
      </c>
      <c r="AE4151" s="152">
        <f t="shared" si="713"/>
        <v>0</v>
      </c>
      <c r="AF4151" s="152"/>
      <c r="AG4151" s="156">
        <v>41131</v>
      </c>
      <c r="AH4151" s="159">
        <v>164.94559999999998</v>
      </c>
      <c r="AI4151" s="155">
        <f t="shared" si="717"/>
        <v>178.74094466666668</v>
      </c>
      <c r="AJ4151" s="158">
        <f t="shared" si="714"/>
        <v>6.6122891426021638E-2</v>
      </c>
      <c r="AK4151" s="155">
        <f t="shared" si="718"/>
        <v>6.0471829475689153E-2</v>
      </c>
      <c r="AL4151" s="158">
        <f t="shared" si="719"/>
        <v>6.0235060784449942E-2</v>
      </c>
    </row>
    <row r="4152" spans="18:38" ht="14.25" x14ac:dyDescent="0.2">
      <c r="R4152" s="152" t="s">
        <v>85</v>
      </c>
      <c r="S4152" s="152" t="str">
        <f t="shared" si="708"/>
        <v>Aug 2012</v>
      </c>
      <c r="T4152" s="152" t="s">
        <v>28</v>
      </c>
      <c r="U4152" s="165">
        <v>41132</v>
      </c>
      <c r="V4152" s="152">
        <v>334.82862999999998</v>
      </c>
      <c r="W4152" s="152">
        <v>317.18779000000001</v>
      </c>
      <c r="X4152" s="152">
        <v>334.82862999999998</v>
      </c>
      <c r="Y4152" s="154">
        <f t="shared" si="709"/>
        <v>17.640839999999969</v>
      </c>
      <c r="Z4152" s="154">
        <f t="shared" si="710"/>
        <v>0</v>
      </c>
      <c r="AA4152" s="166">
        <f t="shared" si="711"/>
        <v>-17.640839999999969</v>
      </c>
      <c r="AB4152" s="155">
        <f t="shared" si="715"/>
        <v>11.722392666666675</v>
      </c>
      <c r="AC4152" s="155">
        <f t="shared" si="712"/>
        <v>17.640839999999969</v>
      </c>
      <c r="AD4152" s="155">
        <f t="shared" si="716"/>
        <v>10.816072000000004</v>
      </c>
      <c r="AE4152" s="152">
        <f t="shared" si="713"/>
        <v>0</v>
      </c>
      <c r="AF4152" s="152"/>
      <c r="AG4152" s="156">
        <v>41132</v>
      </c>
      <c r="AH4152" s="159">
        <v>158.8963</v>
      </c>
      <c r="AI4152" s="155">
        <f t="shared" si="717"/>
        <v>177.80452500000001</v>
      </c>
      <c r="AJ4152" s="158">
        <f t="shared" si="714"/>
        <v>0.11102108733809389</v>
      </c>
      <c r="AK4152" s="155">
        <f t="shared" si="718"/>
        <v>6.1293068977840544E-2</v>
      </c>
      <c r="AL4152" s="158">
        <f t="shared" si="719"/>
        <v>6.0831252747926425E-2</v>
      </c>
    </row>
    <row r="4153" spans="18:38" ht="14.25" x14ac:dyDescent="0.2">
      <c r="R4153" s="152" t="s">
        <v>85</v>
      </c>
      <c r="S4153" s="152" t="str">
        <f t="shared" si="708"/>
        <v>Aug 2012</v>
      </c>
      <c r="T4153" s="152" t="s">
        <v>28</v>
      </c>
      <c r="U4153" s="165">
        <v>41133</v>
      </c>
      <c r="V4153" s="152">
        <v>334.00664</v>
      </c>
      <c r="W4153" s="152">
        <v>325.13339000000002</v>
      </c>
      <c r="X4153" s="152">
        <v>334.00664</v>
      </c>
      <c r="Y4153" s="154">
        <f t="shared" si="709"/>
        <v>8.8732499999999845</v>
      </c>
      <c r="Z4153" s="154">
        <f t="shared" si="710"/>
        <v>0</v>
      </c>
      <c r="AA4153" s="166">
        <f t="shared" si="711"/>
        <v>-8.8732499999999845</v>
      </c>
      <c r="AB4153" s="155">
        <f t="shared" si="715"/>
        <v>11.441258666666675</v>
      </c>
      <c r="AC4153" s="155">
        <f t="shared" si="712"/>
        <v>8.8732499999999845</v>
      </c>
      <c r="AD4153" s="155">
        <f t="shared" si="716"/>
        <v>10.666451666666671</v>
      </c>
      <c r="AE4153" s="152">
        <f t="shared" si="713"/>
        <v>0</v>
      </c>
      <c r="AF4153" s="152"/>
      <c r="AG4153" s="156">
        <v>41133</v>
      </c>
      <c r="AH4153" s="159">
        <v>170.2877</v>
      </c>
      <c r="AI4153" s="155">
        <f t="shared" si="717"/>
        <v>177.16461333333339</v>
      </c>
      <c r="AJ4153" s="158">
        <f t="shared" si="714"/>
        <v>5.2107404116680092E-2</v>
      </c>
      <c r="AK4153" s="155">
        <f t="shared" si="718"/>
        <v>6.0679425856552838E-2</v>
      </c>
      <c r="AL4153" s="158">
        <f t="shared" si="719"/>
        <v>6.0206445666425787E-2</v>
      </c>
    </row>
    <row r="4154" spans="18:38" ht="14.25" x14ac:dyDescent="0.2">
      <c r="R4154" s="152" t="s">
        <v>85</v>
      </c>
      <c r="S4154" s="152" t="str">
        <f t="shared" si="708"/>
        <v>Aug 2012</v>
      </c>
      <c r="T4154" s="152" t="s">
        <v>28</v>
      </c>
      <c r="U4154" s="165">
        <v>41134</v>
      </c>
      <c r="V4154" s="152">
        <v>331.42225000000002</v>
      </c>
      <c r="W4154" s="152">
        <v>319.21057000000002</v>
      </c>
      <c r="X4154" s="152">
        <v>333.09998999999999</v>
      </c>
      <c r="Y4154" s="154">
        <f t="shared" si="709"/>
        <v>13.889419999999973</v>
      </c>
      <c r="Z4154" s="154">
        <f t="shared" si="710"/>
        <v>1.6777399999999716</v>
      </c>
      <c r="AA4154" s="166">
        <f t="shared" si="711"/>
        <v>-12.211680000000001</v>
      </c>
      <c r="AB4154" s="155">
        <f t="shared" si="715"/>
        <v>11.545852666666674</v>
      </c>
      <c r="AC4154" s="155">
        <f t="shared" si="712"/>
        <v>12.211680000000001</v>
      </c>
      <c r="AD4154" s="155">
        <f t="shared" si="716"/>
        <v>10.75543333333334</v>
      </c>
      <c r="AE4154" s="152">
        <f t="shared" si="713"/>
        <v>0</v>
      </c>
      <c r="AF4154" s="152"/>
      <c r="AG4154" s="156">
        <v>41134</v>
      </c>
      <c r="AH4154" s="159">
        <v>168.04089999999999</v>
      </c>
      <c r="AI4154" s="155">
        <f t="shared" si="717"/>
        <v>176.16814566666667</v>
      </c>
      <c r="AJ4154" s="158">
        <f t="shared" si="714"/>
        <v>7.2670879529923973E-2</v>
      </c>
      <c r="AK4154" s="155">
        <f t="shared" si="718"/>
        <v>6.149482437376487E-2</v>
      </c>
      <c r="AL4154" s="158">
        <f t="shared" si="719"/>
        <v>6.1052089142631015E-2</v>
      </c>
    </row>
    <row r="4155" spans="18:38" ht="14.25" x14ac:dyDescent="0.2">
      <c r="R4155" s="152" t="s">
        <v>85</v>
      </c>
      <c r="S4155" s="152" t="str">
        <f t="shared" si="708"/>
        <v>Aug 2012</v>
      </c>
      <c r="T4155" s="152" t="s">
        <v>28</v>
      </c>
      <c r="U4155" s="165">
        <v>41135</v>
      </c>
      <c r="V4155" s="152">
        <v>333.09998999999999</v>
      </c>
      <c r="W4155" s="152">
        <v>317.60246999999998</v>
      </c>
      <c r="X4155" s="152">
        <v>339.30475999999999</v>
      </c>
      <c r="Y4155" s="154">
        <f t="shared" si="709"/>
        <v>21.702290000000005</v>
      </c>
      <c r="Z4155" s="154">
        <f t="shared" si="710"/>
        <v>6.2047699999999963</v>
      </c>
      <c r="AA4155" s="166">
        <f t="shared" si="711"/>
        <v>-15.497520000000009</v>
      </c>
      <c r="AB4155" s="155">
        <f t="shared" si="715"/>
        <v>12.106099000000007</v>
      </c>
      <c r="AC4155" s="155">
        <f t="shared" si="712"/>
        <v>15.497520000000009</v>
      </c>
      <c r="AD4155" s="155">
        <f t="shared" si="716"/>
        <v>11.130870333333339</v>
      </c>
      <c r="AE4155" s="152">
        <f t="shared" si="713"/>
        <v>0</v>
      </c>
      <c r="AF4155" s="152"/>
      <c r="AG4155" s="156">
        <v>41135</v>
      </c>
      <c r="AH4155" s="159">
        <v>168.6156</v>
      </c>
      <c r="AI4155" s="155">
        <f t="shared" si="717"/>
        <v>175.16829899999996</v>
      </c>
      <c r="AJ4155" s="158">
        <f t="shared" si="714"/>
        <v>9.1910357048814034E-2</v>
      </c>
      <c r="AK4155" s="155">
        <f t="shared" si="718"/>
        <v>6.3847832334690505E-2</v>
      </c>
      <c r="AL4155" s="158">
        <f t="shared" si="719"/>
        <v>6.3543862655955463E-2</v>
      </c>
    </row>
    <row r="4156" spans="18:38" ht="14.25" x14ac:dyDescent="0.2">
      <c r="R4156" s="152" t="s">
        <v>85</v>
      </c>
      <c r="S4156" s="152" t="str">
        <f t="shared" si="708"/>
        <v>Aug 2012</v>
      </c>
      <c r="T4156" s="152" t="s">
        <v>28</v>
      </c>
      <c r="U4156" s="165">
        <v>41136</v>
      </c>
      <c r="V4156" s="152">
        <v>339.30475999999999</v>
      </c>
      <c r="W4156" s="152">
        <v>334.60777999999999</v>
      </c>
      <c r="X4156" s="152">
        <v>339.93484000000001</v>
      </c>
      <c r="Y4156" s="154">
        <f t="shared" si="709"/>
        <v>5.3270600000000172</v>
      </c>
      <c r="Z4156" s="154">
        <f t="shared" si="710"/>
        <v>0.63008000000002085</v>
      </c>
      <c r="AA4156" s="166">
        <f t="shared" si="711"/>
        <v>-4.6969799999999964</v>
      </c>
      <c r="AB4156" s="155">
        <f t="shared" si="715"/>
        <v>12.060373000000007</v>
      </c>
      <c r="AC4156" s="155">
        <f t="shared" si="712"/>
        <v>4.6969799999999964</v>
      </c>
      <c r="AD4156" s="155">
        <f t="shared" si="716"/>
        <v>11.120973333333337</v>
      </c>
      <c r="AE4156" s="152">
        <f t="shared" si="713"/>
        <v>0</v>
      </c>
      <c r="AF4156" s="152"/>
      <c r="AG4156" s="156">
        <v>41136</v>
      </c>
      <c r="AH4156" s="159">
        <v>173.32560000000001</v>
      </c>
      <c r="AI4156" s="155">
        <f t="shared" si="717"/>
        <v>174.22842333333332</v>
      </c>
      <c r="AJ4156" s="158">
        <f t="shared" si="714"/>
        <v>2.7099170578379628E-2</v>
      </c>
      <c r="AK4156" s="155">
        <f t="shared" si="718"/>
        <v>6.3925108567853023E-2</v>
      </c>
      <c r="AL4156" s="158">
        <f t="shared" si="719"/>
        <v>6.3829845444085334E-2</v>
      </c>
    </row>
    <row r="4157" spans="18:38" ht="14.25" x14ac:dyDescent="0.2">
      <c r="R4157" s="152" t="s">
        <v>85</v>
      </c>
      <c r="S4157" s="152" t="str">
        <f t="shared" ref="S4157:S4220" si="720">TEXT(U4157,"mmm yyyy")</f>
        <v>Aug 2012</v>
      </c>
      <c r="T4157" s="152" t="s">
        <v>28</v>
      </c>
      <c r="U4157" s="165">
        <v>41137</v>
      </c>
      <c r="V4157" s="152">
        <v>338.25785999999999</v>
      </c>
      <c r="W4157" s="152">
        <v>333.05583999999999</v>
      </c>
      <c r="X4157" s="152">
        <v>338.72066999999998</v>
      </c>
      <c r="Y4157" s="154">
        <f t="shared" si="709"/>
        <v>5.6648299999999949</v>
      </c>
      <c r="Z4157" s="154">
        <f t="shared" si="710"/>
        <v>0.4628099999999904</v>
      </c>
      <c r="AA4157" s="166">
        <f t="shared" si="711"/>
        <v>-5.2020200000000045</v>
      </c>
      <c r="AB4157" s="155">
        <f t="shared" si="715"/>
        <v>11.80707433333334</v>
      </c>
      <c r="AC4157" s="155">
        <f t="shared" si="712"/>
        <v>5.2020200000000045</v>
      </c>
      <c r="AD4157" s="155">
        <f t="shared" si="716"/>
        <v>10.852247666666671</v>
      </c>
      <c r="AE4157" s="152">
        <f t="shared" si="713"/>
        <v>0</v>
      </c>
      <c r="AF4157" s="152"/>
      <c r="AG4157" s="156">
        <v>41137</v>
      </c>
      <c r="AH4157" s="159">
        <v>176.99522000000002</v>
      </c>
      <c r="AI4157" s="155">
        <f t="shared" si="717"/>
        <v>173.52057366666665</v>
      </c>
      <c r="AJ4157" s="158">
        <f t="shared" si="714"/>
        <v>2.9390737218779151E-2</v>
      </c>
      <c r="AK4157" s="155">
        <f t="shared" si="718"/>
        <v>6.2674437351857945E-2</v>
      </c>
      <c r="AL4157" s="158">
        <f t="shared" si="719"/>
        <v>6.2541561714254471E-2</v>
      </c>
    </row>
    <row r="4158" spans="18:38" ht="14.25" x14ac:dyDescent="0.2">
      <c r="R4158" s="152" t="s">
        <v>85</v>
      </c>
      <c r="S4158" s="152" t="str">
        <f t="shared" si="720"/>
        <v>Aug 2012</v>
      </c>
      <c r="T4158" s="152" t="s">
        <v>28</v>
      </c>
      <c r="U4158" s="165">
        <v>41138</v>
      </c>
      <c r="V4158" s="152">
        <v>334.71145000000001</v>
      </c>
      <c r="W4158" s="152">
        <v>320.62497000000002</v>
      </c>
      <c r="X4158" s="152">
        <v>335.21546000000001</v>
      </c>
      <c r="Y4158" s="154">
        <f t="shared" si="709"/>
        <v>14.590489999999988</v>
      </c>
      <c r="Z4158" s="154">
        <f t="shared" si="710"/>
        <v>0.50400999999999385</v>
      </c>
      <c r="AA4158" s="166">
        <f t="shared" si="711"/>
        <v>-14.086479999999995</v>
      </c>
      <c r="AB4158" s="155">
        <f t="shared" si="715"/>
        <v>11.996519000000006</v>
      </c>
      <c r="AC4158" s="155">
        <f t="shared" si="712"/>
        <v>14.086479999999995</v>
      </c>
      <c r="AD4158" s="155">
        <f t="shared" si="716"/>
        <v>11.080827000000005</v>
      </c>
      <c r="AE4158" s="152">
        <f t="shared" si="713"/>
        <v>0</v>
      </c>
      <c r="AF4158" s="152"/>
      <c r="AG4158" s="156">
        <v>41138</v>
      </c>
      <c r="AH4158" s="159">
        <v>177.46168</v>
      </c>
      <c r="AI4158" s="155">
        <f t="shared" si="717"/>
        <v>173.20442533333335</v>
      </c>
      <c r="AJ4158" s="158">
        <f t="shared" si="714"/>
        <v>7.9377587319132747E-2</v>
      </c>
      <c r="AK4158" s="155">
        <f t="shared" si="718"/>
        <v>6.4031375980479449E-2</v>
      </c>
      <c r="AL4158" s="158">
        <f t="shared" si="719"/>
        <v>6.3975426601686772E-2</v>
      </c>
    </row>
    <row r="4159" spans="18:38" ht="14.25" x14ac:dyDescent="0.2">
      <c r="R4159" s="152" t="s">
        <v>85</v>
      </c>
      <c r="S4159" s="152" t="str">
        <f t="shared" si="720"/>
        <v>Aug 2012</v>
      </c>
      <c r="T4159" s="152" t="s">
        <v>28</v>
      </c>
      <c r="U4159" s="165">
        <v>41139</v>
      </c>
      <c r="V4159" s="152">
        <v>335.21546000000001</v>
      </c>
      <c r="W4159" s="152">
        <v>326.82988999999998</v>
      </c>
      <c r="X4159" s="152">
        <v>335.21546000000001</v>
      </c>
      <c r="Y4159" s="154">
        <f t="shared" si="709"/>
        <v>8.3855700000000297</v>
      </c>
      <c r="Z4159" s="154">
        <f t="shared" si="710"/>
        <v>0</v>
      </c>
      <c r="AA4159" s="166">
        <f t="shared" si="711"/>
        <v>-8.3855700000000297</v>
      </c>
      <c r="AB4159" s="155">
        <f t="shared" si="715"/>
        <v>11.63688433333334</v>
      </c>
      <c r="AC4159" s="155">
        <f t="shared" si="712"/>
        <v>8.3855700000000297</v>
      </c>
      <c r="AD4159" s="155">
        <f t="shared" si="716"/>
        <v>10.738045333333337</v>
      </c>
      <c r="AE4159" s="152">
        <f t="shared" si="713"/>
        <v>0</v>
      </c>
      <c r="AF4159" s="152"/>
      <c r="AG4159" s="156">
        <v>41139</v>
      </c>
      <c r="AH4159" s="159">
        <v>172.12325000000001</v>
      </c>
      <c r="AI4159" s="155">
        <f t="shared" si="717"/>
        <v>172.39711133333333</v>
      </c>
      <c r="AJ4159" s="158">
        <f t="shared" si="714"/>
        <v>4.8718403818194402E-2</v>
      </c>
      <c r="AK4159" s="155">
        <f t="shared" si="718"/>
        <v>6.2485860595532391E-2</v>
      </c>
      <c r="AL4159" s="158">
        <f t="shared" si="719"/>
        <v>6.2286689436292862E-2</v>
      </c>
    </row>
    <row r="4160" spans="18:38" ht="14.25" x14ac:dyDescent="0.2">
      <c r="R4160" s="152" t="s">
        <v>85</v>
      </c>
      <c r="S4160" s="152" t="str">
        <f t="shared" si="720"/>
        <v>Aug 2012</v>
      </c>
      <c r="T4160" s="152" t="s">
        <v>28</v>
      </c>
      <c r="U4160" s="165">
        <v>41140</v>
      </c>
      <c r="V4160" s="152">
        <v>333.88783000000001</v>
      </c>
      <c r="W4160" s="152">
        <v>327.23595999999998</v>
      </c>
      <c r="X4160" s="152">
        <v>333.88783000000001</v>
      </c>
      <c r="Y4160" s="154">
        <f t="shared" si="709"/>
        <v>6.6518700000000308</v>
      </c>
      <c r="Z4160" s="154">
        <f t="shared" si="710"/>
        <v>0</v>
      </c>
      <c r="AA4160" s="166">
        <f t="shared" si="711"/>
        <v>-6.6518700000000308</v>
      </c>
      <c r="AB4160" s="155">
        <f t="shared" si="715"/>
        <v>11.29554333333334</v>
      </c>
      <c r="AC4160" s="155">
        <f t="shared" si="712"/>
        <v>6.6518700000000308</v>
      </c>
      <c r="AD4160" s="155">
        <f t="shared" si="716"/>
        <v>10.447366333333338</v>
      </c>
      <c r="AE4160" s="152">
        <f t="shared" si="713"/>
        <v>0</v>
      </c>
      <c r="AF4160" s="152"/>
      <c r="AG4160" s="156">
        <v>41140</v>
      </c>
      <c r="AH4160" s="159">
        <v>175.45728</v>
      </c>
      <c r="AI4160" s="155">
        <f t="shared" si="717"/>
        <v>172.05942866666663</v>
      </c>
      <c r="AJ4160" s="158">
        <f t="shared" si="714"/>
        <v>3.7911621563950101E-2</v>
      </c>
      <c r="AK4160" s="155">
        <f t="shared" si="718"/>
        <v>6.0988580265554662E-2</v>
      </c>
      <c r="AL4160" s="158">
        <f t="shared" si="719"/>
        <v>6.0719522401606836E-2</v>
      </c>
    </row>
    <row r="4161" spans="18:38" ht="14.25" x14ac:dyDescent="0.2">
      <c r="R4161" s="152" t="s">
        <v>85</v>
      </c>
      <c r="S4161" s="152" t="str">
        <f t="shared" si="720"/>
        <v>Aug 2012</v>
      </c>
      <c r="T4161" s="152" t="s">
        <v>28</v>
      </c>
      <c r="U4161" s="165">
        <v>41141</v>
      </c>
      <c r="V4161" s="152">
        <v>331.78361000000001</v>
      </c>
      <c r="W4161" s="152">
        <v>306.65199000000001</v>
      </c>
      <c r="X4161" s="152">
        <v>337.68121000000002</v>
      </c>
      <c r="Y4161" s="154">
        <f t="shared" si="709"/>
        <v>31.029220000000009</v>
      </c>
      <c r="Z4161" s="154">
        <f t="shared" si="710"/>
        <v>5.8976000000000113</v>
      </c>
      <c r="AA4161" s="166">
        <f t="shared" si="711"/>
        <v>-25.131619999999998</v>
      </c>
      <c r="AB4161" s="155">
        <f t="shared" si="715"/>
        <v>12.090983333333339</v>
      </c>
      <c r="AC4161" s="155">
        <f t="shared" si="712"/>
        <v>25.131619999999998</v>
      </c>
      <c r="AD4161" s="155">
        <f t="shared" si="716"/>
        <v>11.054484333333338</v>
      </c>
      <c r="AE4161" s="152">
        <f t="shared" si="713"/>
        <v>1</v>
      </c>
      <c r="AF4161" s="152"/>
      <c r="AG4161" s="156">
        <v>41141</v>
      </c>
      <c r="AH4161" s="159">
        <v>181.97460000000001</v>
      </c>
      <c r="AI4161" s="155">
        <f t="shared" si="717"/>
        <v>171.95202933333331</v>
      </c>
      <c r="AJ4161" s="158">
        <f t="shared" si="714"/>
        <v>0.13810509818403227</v>
      </c>
      <c r="AK4161" s="155">
        <f t="shared" si="718"/>
        <v>6.4346905756635001E-2</v>
      </c>
      <c r="AL4161" s="158">
        <f t="shared" si="719"/>
        <v>6.4288187677645506E-2</v>
      </c>
    </row>
    <row r="4162" spans="18:38" ht="14.25" x14ac:dyDescent="0.2">
      <c r="R4162" s="152" t="s">
        <v>85</v>
      </c>
      <c r="S4162" s="152" t="str">
        <f t="shared" si="720"/>
        <v>Aug 2012</v>
      </c>
      <c r="T4162" s="152" t="s">
        <v>28</v>
      </c>
      <c r="U4162" s="165">
        <v>41142</v>
      </c>
      <c r="V4162" s="152">
        <v>337.68121000000002</v>
      </c>
      <c r="W4162" s="152">
        <v>327.19589000000002</v>
      </c>
      <c r="X4162" s="152">
        <v>341.09118000000001</v>
      </c>
      <c r="Y4162" s="154">
        <f t="shared" ref="Y4162:Y4225" si="721">X4162-W4162</f>
        <v>13.895289999999989</v>
      </c>
      <c r="Z4162" s="154">
        <f t="shared" ref="Z4162:Z4225" si="722">X4162-V4162</f>
        <v>3.4099699999999871</v>
      </c>
      <c r="AA4162" s="166">
        <f t="shared" ref="AA4162:AA4225" si="723">W4162-V4162</f>
        <v>-10.485320000000002</v>
      </c>
      <c r="AB4162" s="155">
        <f t="shared" si="715"/>
        <v>12.366407333333338</v>
      </c>
      <c r="AC4162" s="155">
        <f t="shared" ref="AC4162:AC4225" si="724">IF((V4162-W4162)&lt;0,0,V4162-W4162)</f>
        <v>10.485320000000002</v>
      </c>
      <c r="AD4162" s="155">
        <f t="shared" si="716"/>
        <v>11.255240666666673</v>
      </c>
      <c r="AE4162" s="152">
        <f t="shared" ref="AE4162:AE4225" si="725">IF(AC4162&gt;=25,1,0)</f>
        <v>0</v>
      </c>
      <c r="AF4162" s="152"/>
      <c r="AG4162" s="156">
        <v>41142</v>
      </c>
      <c r="AH4162" s="159">
        <v>168.00505999999999</v>
      </c>
      <c r="AI4162" s="155">
        <f t="shared" si="717"/>
        <v>171.47347466666668</v>
      </c>
      <c r="AJ4162" s="158">
        <f t="shared" ref="AJ4162:AJ4225" si="726">AC4162/AH4162</f>
        <v>6.2410739295590281E-2</v>
      </c>
      <c r="AK4162" s="155">
        <f t="shared" si="718"/>
        <v>6.5611553343674148E-2</v>
      </c>
      <c r="AL4162" s="158">
        <f t="shared" si="719"/>
        <v>6.5638377530671324E-2</v>
      </c>
    </row>
    <row r="4163" spans="18:38" ht="14.25" x14ac:dyDescent="0.2">
      <c r="R4163" s="152" t="s">
        <v>85</v>
      </c>
      <c r="S4163" s="152" t="str">
        <f t="shared" si="720"/>
        <v>Aug 2012</v>
      </c>
      <c r="T4163" s="152" t="s">
        <v>28</v>
      </c>
      <c r="U4163" s="165">
        <v>41143</v>
      </c>
      <c r="V4163" s="152">
        <v>339.65692000000001</v>
      </c>
      <c r="W4163" s="152">
        <v>332.05065999999999</v>
      </c>
      <c r="X4163" s="152">
        <v>340.37966</v>
      </c>
      <c r="Y4163" s="154">
        <f t="shared" si="721"/>
        <v>8.3290000000000077</v>
      </c>
      <c r="Z4163" s="154">
        <f t="shared" si="722"/>
        <v>0.7227399999999875</v>
      </c>
      <c r="AA4163" s="166">
        <f t="shared" si="723"/>
        <v>-7.6062600000000202</v>
      </c>
      <c r="AB4163" s="155">
        <f t="shared" si="715"/>
        <v>12.394851666666673</v>
      </c>
      <c r="AC4163" s="155">
        <f t="shared" si="724"/>
        <v>7.6062600000000202</v>
      </c>
      <c r="AD4163" s="155">
        <f t="shared" si="716"/>
        <v>11.267651666666673</v>
      </c>
      <c r="AE4163" s="152">
        <f t="shared" si="725"/>
        <v>0</v>
      </c>
      <c r="AF4163" s="152"/>
      <c r="AG4163" s="156">
        <v>41143</v>
      </c>
      <c r="AH4163" s="159">
        <v>163.85523000000001</v>
      </c>
      <c r="AI4163" s="155">
        <f t="shared" si="717"/>
        <v>170.84368833333332</v>
      </c>
      <c r="AJ4163" s="158">
        <f t="shared" si="726"/>
        <v>4.642061165823038E-2</v>
      </c>
      <c r="AK4163" s="155">
        <f t="shared" si="718"/>
        <v>6.5839440269605226E-2</v>
      </c>
      <c r="AL4163" s="158">
        <f t="shared" si="719"/>
        <v>6.595298764963646E-2</v>
      </c>
    </row>
    <row r="4164" spans="18:38" ht="14.25" x14ac:dyDescent="0.2">
      <c r="R4164" s="152" t="s">
        <v>85</v>
      </c>
      <c r="S4164" s="152" t="str">
        <f t="shared" si="720"/>
        <v>Aug 2012</v>
      </c>
      <c r="T4164" s="152" t="s">
        <v>28</v>
      </c>
      <c r="U4164" s="165">
        <v>41144</v>
      </c>
      <c r="V4164" s="152">
        <v>340.37966</v>
      </c>
      <c r="W4164" s="152">
        <v>335.02280999999999</v>
      </c>
      <c r="X4164" s="152">
        <v>340.37966</v>
      </c>
      <c r="Y4164" s="154">
        <f t="shared" si="721"/>
        <v>5.3568500000000085</v>
      </c>
      <c r="Z4164" s="154">
        <f t="shared" si="722"/>
        <v>0</v>
      </c>
      <c r="AA4164" s="166">
        <f t="shared" si="723"/>
        <v>-5.3568500000000085</v>
      </c>
      <c r="AB4164" s="155">
        <f t="shared" si="715"/>
        <v>11.947946666666672</v>
      </c>
      <c r="AC4164" s="155">
        <f t="shared" si="724"/>
        <v>5.3568500000000085</v>
      </c>
      <c r="AD4164" s="155">
        <f t="shared" si="716"/>
        <v>10.86786033333334</v>
      </c>
      <c r="AE4164" s="152">
        <f t="shared" si="725"/>
        <v>0</v>
      </c>
      <c r="AF4164" s="152"/>
      <c r="AG4164" s="156">
        <v>41144</v>
      </c>
      <c r="AH4164" s="159">
        <v>172.15342999999999</v>
      </c>
      <c r="AI4164" s="155">
        <f t="shared" si="717"/>
        <v>170.40238733333337</v>
      </c>
      <c r="AJ4164" s="158">
        <f t="shared" si="726"/>
        <v>3.11167195448851E-2</v>
      </c>
      <c r="AK4164" s="155">
        <f t="shared" si="718"/>
        <v>6.3757049788992062E-2</v>
      </c>
      <c r="AL4164" s="158">
        <f t="shared" si="719"/>
        <v>6.3777629547373232E-2</v>
      </c>
    </row>
    <row r="4165" spans="18:38" ht="14.25" x14ac:dyDescent="0.2">
      <c r="R4165" s="152" t="s">
        <v>85</v>
      </c>
      <c r="S4165" s="152" t="str">
        <f t="shared" si="720"/>
        <v>Aug 2012</v>
      </c>
      <c r="T4165" s="152" t="s">
        <v>28</v>
      </c>
      <c r="U4165" s="165">
        <v>41145</v>
      </c>
      <c r="V4165" s="152">
        <v>336.04034000000001</v>
      </c>
      <c r="W4165" s="152">
        <v>327.05779000000001</v>
      </c>
      <c r="X4165" s="152">
        <v>336.38560999999999</v>
      </c>
      <c r="Y4165" s="154">
        <f t="shared" si="721"/>
        <v>9.3278199999999742</v>
      </c>
      <c r="Z4165" s="154">
        <f t="shared" si="722"/>
        <v>0.34526999999997088</v>
      </c>
      <c r="AA4165" s="166">
        <f t="shared" si="723"/>
        <v>-8.9825500000000034</v>
      </c>
      <c r="AB4165" s="155">
        <f t="shared" si="715"/>
        <v>11.75545966666667</v>
      </c>
      <c r="AC4165" s="155">
        <f t="shared" si="724"/>
        <v>8.9825500000000034</v>
      </c>
      <c r="AD4165" s="155">
        <f t="shared" si="716"/>
        <v>10.69306833333334</v>
      </c>
      <c r="AE4165" s="152">
        <f t="shared" si="725"/>
        <v>0</v>
      </c>
      <c r="AF4165" s="152"/>
      <c r="AG4165" s="156">
        <v>41145</v>
      </c>
      <c r="AH4165" s="159">
        <v>165.15825000000001</v>
      </c>
      <c r="AI4165" s="155">
        <f t="shared" si="717"/>
        <v>170.054519</v>
      </c>
      <c r="AJ4165" s="158">
        <f t="shared" si="726"/>
        <v>5.4387534379905352E-2</v>
      </c>
      <c r="AK4165" s="155">
        <f t="shared" si="718"/>
        <v>6.2869365513015252E-2</v>
      </c>
      <c r="AL4165" s="158">
        <f t="shared" si="719"/>
        <v>6.2880236269012874E-2</v>
      </c>
    </row>
    <row r="4166" spans="18:38" ht="14.25" x14ac:dyDescent="0.2">
      <c r="R4166" s="152" t="s">
        <v>85</v>
      </c>
      <c r="S4166" s="152" t="str">
        <f t="shared" si="720"/>
        <v>Aug 2012</v>
      </c>
      <c r="T4166" s="152" t="s">
        <v>28</v>
      </c>
      <c r="U4166" s="165">
        <v>41146</v>
      </c>
      <c r="V4166" s="152">
        <v>334.74704000000003</v>
      </c>
      <c r="W4166" s="152">
        <v>328.78561999999999</v>
      </c>
      <c r="X4166" s="152">
        <v>335.31103000000002</v>
      </c>
      <c r="Y4166" s="154">
        <f t="shared" si="721"/>
        <v>6.5254100000000221</v>
      </c>
      <c r="Z4166" s="154">
        <f t="shared" si="722"/>
        <v>0.56398999999998978</v>
      </c>
      <c r="AA4166" s="166">
        <f t="shared" si="723"/>
        <v>-5.9614200000000324</v>
      </c>
      <c r="AB4166" s="155">
        <f t="shared" si="715"/>
        <v>11.56040266666667</v>
      </c>
      <c r="AC4166" s="155">
        <f t="shared" si="724"/>
        <v>5.9614200000000324</v>
      </c>
      <c r="AD4166" s="155">
        <f t="shared" si="716"/>
        <v>10.479211666666673</v>
      </c>
      <c r="AE4166" s="152">
        <f t="shared" si="725"/>
        <v>0</v>
      </c>
      <c r="AF4166" s="152"/>
      <c r="AG4166" s="156">
        <v>41146</v>
      </c>
      <c r="AH4166" s="159">
        <v>144.40272999999999</v>
      </c>
      <c r="AI4166" s="155">
        <f t="shared" si="717"/>
        <v>169.42100000000002</v>
      </c>
      <c r="AJ4166" s="158">
        <f t="shared" si="726"/>
        <v>4.1283291527798902E-2</v>
      </c>
      <c r="AK4166" s="155">
        <f t="shared" si="718"/>
        <v>6.1720691197810547E-2</v>
      </c>
      <c r="AL4166" s="158">
        <f t="shared" si="719"/>
        <v>6.1853085902377342E-2</v>
      </c>
    </row>
    <row r="4167" spans="18:38" ht="14.25" x14ac:dyDescent="0.2">
      <c r="R4167" s="152" t="s">
        <v>85</v>
      </c>
      <c r="S4167" s="152" t="str">
        <f t="shared" si="720"/>
        <v>Aug 2012</v>
      </c>
      <c r="T4167" s="152" t="s">
        <v>28</v>
      </c>
      <c r="U4167" s="165">
        <v>41147</v>
      </c>
      <c r="V4167" s="152">
        <v>335.31103000000002</v>
      </c>
      <c r="W4167" s="152">
        <v>324.6884</v>
      </c>
      <c r="X4167" s="152">
        <v>337.49506000000002</v>
      </c>
      <c r="Y4167" s="154">
        <f t="shared" si="721"/>
        <v>12.806660000000022</v>
      </c>
      <c r="Z4167" s="154">
        <f t="shared" si="722"/>
        <v>2.184030000000007</v>
      </c>
      <c r="AA4167" s="166">
        <f t="shared" si="723"/>
        <v>-10.622630000000015</v>
      </c>
      <c r="AB4167" s="155">
        <f t="shared" si="715"/>
        <v>11.790485333333338</v>
      </c>
      <c r="AC4167" s="155">
        <f t="shared" si="724"/>
        <v>10.622630000000015</v>
      </c>
      <c r="AD4167" s="155">
        <f t="shared" si="716"/>
        <v>10.663467333333339</v>
      </c>
      <c r="AE4167" s="152">
        <f t="shared" si="725"/>
        <v>0</v>
      </c>
      <c r="AF4167" s="152"/>
      <c r="AG4167" s="156">
        <v>41147</v>
      </c>
      <c r="AH4167" s="159">
        <v>154.44801000000001</v>
      </c>
      <c r="AI4167" s="155">
        <f t="shared" si="717"/>
        <v>169.1426476666667</v>
      </c>
      <c r="AJ4167" s="158">
        <f t="shared" si="726"/>
        <v>6.8778030872654258E-2</v>
      </c>
      <c r="AK4167" s="155">
        <f t="shared" si="718"/>
        <v>6.2970089024512357E-2</v>
      </c>
      <c r="AL4167" s="158">
        <f t="shared" si="719"/>
        <v>6.3044226163161868E-2</v>
      </c>
    </row>
    <row r="4168" spans="18:38" ht="14.25" x14ac:dyDescent="0.2">
      <c r="R4168" s="152" t="s">
        <v>85</v>
      </c>
      <c r="S4168" s="152" t="str">
        <f t="shared" si="720"/>
        <v>Aug 2012</v>
      </c>
      <c r="T4168" s="152" t="s">
        <v>28</v>
      </c>
      <c r="U4168" s="165">
        <v>41148</v>
      </c>
      <c r="V4168" s="152">
        <v>337.49506000000002</v>
      </c>
      <c r="W4168" s="152">
        <v>327.35023999999999</v>
      </c>
      <c r="X4168" s="152">
        <v>337.66741999999999</v>
      </c>
      <c r="Y4168" s="154">
        <f t="shared" si="721"/>
        <v>10.317180000000008</v>
      </c>
      <c r="Z4168" s="154">
        <f t="shared" si="722"/>
        <v>0.1723599999999692</v>
      </c>
      <c r="AA4168" s="166">
        <f t="shared" si="723"/>
        <v>-10.144820000000038</v>
      </c>
      <c r="AB4168" s="155">
        <f t="shared" si="715"/>
        <v>11.885823000000004</v>
      </c>
      <c r="AC4168" s="155">
        <f t="shared" si="724"/>
        <v>10.144820000000038</v>
      </c>
      <c r="AD4168" s="155">
        <f t="shared" si="716"/>
        <v>10.776953666666675</v>
      </c>
      <c r="AE4168" s="152">
        <f t="shared" si="725"/>
        <v>0</v>
      </c>
      <c r="AF4168" s="152"/>
      <c r="AG4168" s="156">
        <v>41148</v>
      </c>
      <c r="AH4168" s="159">
        <v>159.85088999999999</v>
      </c>
      <c r="AI4168" s="155">
        <f t="shared" si="717"/>
        <v>169.41936033333337</v>
      </c>
      <c r="AJ4168" s="158">
        <f t="shared" si="726"/>
        <v>6.3464269732874418E-2</v>
      </c>
      <c r="AK4168" s="155">
        <f t="shared" si="718"/>
        <v>6.3603050266138939E-2</v>
      </c>
      <c r="AL4168" s="158">
        <f t="shared" si="719"/>
        <v>6.3611110592455125E-2</v>
      </c>
    </row>
    <row r="4169" spans="18:38" ht="14.25" x14ac:dyDescent="0.2">
      <c r="R4169" s="152" t="s">
        <v>85</v>
      </c>
      <c r="S4169" s="152" t="str">
        <f t="shared" si="720"/>
        <v>Aug 2012</v>
      </c>
      <c r="T4169" s="152" t="s">
        <v>28</v>
      </c>
      <c r="U4169" s="165">
        <v>41149</v>
      </c>
      <c r="V4169" s="152">
        <v>337.66741999999999</v>
      </c>
      <c r="W4169" s="152">
        <v>327.04728999999998</v>
      </c>
      <c r="X4169" s="152">
        <v>337.66741999999999</v>
      </c>
      <c r="Y4169" s="154">
        <f t="shared" si="721"/>
        <v>10.620130000000017</v>
      </c>
      <c r="Z4169" s="154">
        <f t="shared" si="722"/>
        <v>0</v>
      </c>
      <c r="AA4169" s="166">
        <f t="shared" si="723"/>
        <v>-10.620130000000017</v>
      </c>
      <c r="AB4169" s="155">
        <f t="shared" si="715"/>
        <v>12.023192000000002</v>
      </c>
      <c r="AC4169" s="155">
        <f t="shared" si="724"/>
        <v>10.620130000000017</v>
      </c>
      <c r="AD4169" s="155">
        <f t="shared" si="716"/>
        <v>10.914322666666672</v>
      </c>
      <c r="AE4169" s="152">
        <f t="shared" si="725"/>
        <v>0</v>
      </c>
      <c r="AF4169" s="152"/>
      <c r="AG4169" s="156">
        <v>41149</v>
      </c>
      <c r="AH4169" s="159">
        <v>153.82024999999999</v>
      </c>
      <c r="AI4169" s="155">
        <f t="shared" si="717"/>
        <v>169.21400033333333</v>
      </c>
      <c r="AJ4169" s="158">
        <f t="shared" si="726"/>
        <v>6.9042470025890729E-2</v>
      </c>
      <c r="AK4169" s="155">
        <f t="shared" si="718"/>
        <v>6.4550334720419697E-2</v>
      </c>
      <c r="AL4169" s="158">
        <f t="shared" si="719"/>
        <v>6.4500116096579685E-2</v>
      </c>
    </row>
    <row r="4170" spans="18:38" ht="14.25" x14ac:dyDescent="0.2">
      <c r="R4170" s="152" t="s">
        <v>85</v>
      </c>
      <c r="S4170" s="152" t="str">
        <f t="shared" si="720"/>
        <v>Aug 2012</v>
      </c>
      <c r="T4170" s="152" t="s">
        <v>28</v>
      </c>
      <c r="U4170" s="165">
        <v>41150</v>
      </c>
      <c r="V4170" s="152">
        <v>336.47275999999999</v>
      </c>
      <c r="W4170" s="152">
        <v>333.37027999999998</v>
      </c>
      <c r="X4170" s="152">
        <v>336.47275999999999</v>
      </c>
      <c r="Y4170" s="154">
        <f t="shared" si="721"/>
        <v>3.1024800000000141</v>
      </c>
      <c r="Z4170" s="154">
        <f t="shared" si="722"/>
        <v>0</v>
      </c>
      <c r="AA4170" s="166">
        <f t="shared" si="723"/>
        <v>-3.1024800000000141</v>
      </c>
      <c r="AB4170" s="155">
        <f t="shared" si="715"/>
        <v>11.718499000000003</v>
      </c>
      <c r="AC4170" s="155">
        <f t="shared" si="724"/>
        <v>3.1024800000000141</v>
      </c>
      <c r="AD4170" s="155">
        <f t="shared" si="716"/>
        <v>10.661837000000007</v>
      </c>
      <c r="AE4170" s="152">
        <f t="shared" si="725"/>
        <v>0</v>
      </c>
      <c r="AF4170" s="152"/>
      <c r="AG4170" s="156">
        <v>41150</v>
      </c>
      <c r="AH4170" s="159">
        <v>180.67920000000001</v>
      </c>
      <c r="AI4170" s="155">
        <f t="shared" si="717"/>
        <v>169.68275299999999</v>
      </c>
      <c r="AJ4170" s="158">
        <f t="shared" si="726"/>
        <v>1.7171207311079604E-2</v>
      </c>
      <c r="AK4170" s="155">
        <f t="shared" si="718"/>
        <v>6.2986656883937259E-2</v>
      </c>
      <c r="AL4170" s="158">
        <f t="shared" si="719"/>
        <v>6.2833946358708648E-2</v>
      </c>
    </row>
    <row r="4171" spans="18:38" ht="14.25" x14ac:dyDescent="0.2">
      <c r="R4171" s="152" t="s">
        <v>85</v>
      </c>
      <c r="S4171" s="152" t="str">
        <f t="shared" si="720"/>
        <v>Aug 2012</v>
      </c>
      <c r="T4171" s="152" t="s">
        <v>28</v>
      </c>
      <c r="U4171" s="165">
        <v>41151</v>
      </c>
      <c r="V4171" s="152">
        <v>333.37027999999998</v>
      </c>
      <c r="W4171" s="152">
        <v>327.32524999999998</v>
      </c>
      <c r="X4171" s="152">
        <v>335.24504999999999</v>
      </c>
      <c r="Y4171" s="154">
        <f t="shared" si="721"/>
        <v>7.9198000000000093</v>
      </c>
      <c r="Z4171" s="154">
        <f t="shared" si="722"/>
        <v>1.8747700000000123</v>
      </c>
      <c r="AA4171" s="166">
        <f t="shared" si="723"/>
        <v>-6.045029999999997</v>
      </c>
      <c r="AB4171" s="155">
        <f t="shared" si="715"/>
        <v>11.522735333333337</v>
      </c>
      <c r="AC4171" s="155">
        <f t="shared" si="724"/>
        <v>6.045029999999997</v>
      </c>
      <c r="AD4171" s="155">
        <f t="shared" si="716"/>
        <v>10.403581000000006</v>
      </c>
      <c r="AE4171" s="152">
        <f t="shared" si="725"/>
        <v>0</v>
      </c>
      <c r="AF4171" s="152"/>
      <c r="AG4171" s="156">
        <v>41151</v>
      </c>
      <c r="AH4171" s="159">
        <v>174.11500000000001</v>
      </c>
      <c r="AI4171" s="155">
        <f t="shared" si="717"/>
        <v>169.81357799999995</v>
      </c>
      <c r="AJ4171" s="158">
        <f t="shared" si="726"/>
        <v>3.4718605519340646E-2</v>
      </c>
      <c r="AK4171" s="155">
        <f t="shared" si="718"/>
        <v>6.144251401108132E-2</v>
      </c>
      <c r="AL4171" s="158">
        <f t="shared" si="719"/>
        <v>6.1264718184078359E-2</v>
      </c>
    </row>
    <row r="4172" spans="18:38" ht="14.25" x14ac:dyDescent="0.2">
      <c r="R4172" s="152" t="s">
        <v>85</v>
      </c>
      <c r="S4172" s="152" t="str">
        <f t="shared" si="720"/>
        <v>Aug 2012</v>
      </c>
      <c r="T4172" s="152" t="s">
        <v>28</v>
      </c>
      <c r="U4172" s="165">
        <v>41152</v>
      </c>
      <c r="V4172" s="152">
        <v>335.24504999999999</v>
      </c>
      <c r="W4172" s="152">
        <v>326.82517000000001</v>
      </c>
      <c r="X4172" s="152">
        <v>335.79088999999999</v>
      </c>
      <c r="Y4172" s="154">
        <f t="shared" si="721"/>
        <v>8.9657199999999762</v>
      </c>
      <c r="Z4172" s="154">
        <f t="shared" si="722"/>
        <v>0.54583999999999833</v>
      </c>
      <c r="AA4172" s="166">
        <f t="shared" si="723"/>
        <v>-8.4198799999999778</v>
      </c>
      <c r="AB4172" s="155">
        <f t="shared" si="715"/>
        <v>11.518618000000002</v>
      </c>
      <c r="AC4172" s="155">
        <f t="shared" si="724"/>
        <v>8.4198799999999778</v>
      </c>
      <c r="AD4172" s="155">
        <f t="shared" si="716"/>
        <v>10.47999133333334</v>
      </c>
      <c r="AE4172" s="152">
        <f t="shared" si="725"/>
        <v>0</v>
      </c>
      <c r="AF4172" s="152"/>
      <c r="AG4172" s="156">
        <v>41152</v>
      </c>
      <c r="AH4172" s="159">
        <v>168.94659999999999</v>
      </c>
      <c r="AI4172" s="155">
        <f t="shared" si="717"/>
        <v>169.44031933333329</v>
      </c>
      <c r="AJ4172" s="158">
        <f t="shared" si="726"/>
        <v>4.9837522625492188E-2</v>
      </c>
      <c r="AK4172" s="155">
        <f t="shared" si="718"/>
        <v>6.1969938908416393E-2</v>
      </c>
      <c r="AL4172" s="158">
        <f t="shared" si="719"/>
        <v>6.1850634928965545E-2</v>
      </c>
    </row>
    <row r="4173" spans="18:38" ht="14.25" x14ac:dyDescent="0.2">
      <c r="R4173" s="152" t="s">
        <v>85</v>
      </c>
      <c r="S4173" s="152" t="str">
        <f t="shared" si="720"/>
        <v>Sep 2012</v>
      </c>
      <c r="T4173" s="152" t="s">
        <v>28</v>
      </c>
      <c r="U4173" s="165">
        <v>41153</v>
      </c>
      <c r="V4173" s="152">
        <v>332.09437000000003</v>
      </c>
      <c r="W4173" s="152">
        <v>323.14263</v>
      </c>
      <c r="X4173" s="152">
        <v>337.97064</v>
      </c>
      <c r="Y4173" s="154">
        <f t="shared" si="721"/>
        <v>14.828010000000006</v>
      </c>
      <c r="Z4173" s="154">
        <f t="shared" si="722"/>
        <v>5.8762699999999768</v>
      </c>
      <c r="AA4173" s="166">
        <f t="shared" si="723"/>
        <v>-8.9517400000000293</v>
      </c>
      <c r="AB4173" s="155">
        <f t="shared" si="715"/>
        <v>11.794355333333336</v>
      </c>
      <c r="AC4173" s="155">
        <f t="shared" si="724"/>
        <v>8.9517400000000293</v>
      </c>
      <c r="AD4173" s="155">
        <f t="shared" si="716"/>
        <v>10.559853000000007</v>
      </c>
      <c r="AE4173" s="152">
        <f t="shared" si="725"/>
        <v>0</v>
      </c>
      <c r="AF4173" s="152"/>
      <c r="AG4173" s="156">
        <v>41153</v>
      </c>
      <c r="AH4173" s="159">
        <v>118.48892000000001</v>
      </c>
      <c r="AI4173" s="155">
        <f t="shared" si="717"/>
        <v>167.34162699999996</v>
      </c>
      <c r="AJ4173" s="158">
        <f t="shared" si="726"/>
        <v>7.5549173711770085E-2</v>
      </c>
      <c r="AK4173" s="155">
        <f t="shared" si="718"/>
        <v>6.328389066179349E-2</v>
      </c>
      <c r="AL4173" s="158">
        <f t="shared" si="719"/>
        <v>6.3103563586124387E-2</v>
      </c>
    </row>
    <row r="4174" spans="18:38" ht="14.25" x14ac:dyDescent="0.2">
      <c r="R4174" s="152" t="s">
        <v>85</v>
      </c>
      <c r="S4174" s="152" t="str">
        <f t="shared" si="720"/>
        <v>Sep 2012</v>
      </c>
      <c r="T4174" s="152" t="s">
        <v>28</v>
      </c>
      <c r="U4174" s="165">
        <v>41154</v>
      </c>
      <c r="V4174" s="152">
        <v>337.97064</v>
      </c>
      <c r="W4174" s="152">
        <v>330.56952999999999</v>
      </c>
      <c r="X4174" s="152">
        <v>338.77055000000001</v>
      </c>
      <c r="Y4174" s="154">
        <f t="shared" si="721"/>
        <v>8.2010200000000282</v>
      </c>
      <c r="Z4174" s="154">
        <f t="shared" si="722"/>
        <v>0.79991000000001122</v>
      </c>
      <c r="AA4174" s="166">
        <f t="shared" si="723"/>
        <v>-7.401110000000017</v>
      </c>
      <c r="AB4174" s="155">
        <f t="shared" si="715"/>
        <v>11.60326166666667</v>
      </c>
      <c r="AC4174" s="155">
        <f t="shared" si="724"/>
        <v>7.401110000000017</v>
      </c>
      <c r="AD4174" s="155">
        <f t="shared" si="716"/>
        <v>10.342095666666674</v>
      </c>
      <c r="AE4174" s="152">
        <f t="shared" si="725"/>
        <v>0</v>
      </c>
      <c r="AF4174" s="152"/>
      <c r="AG4174" s="156">
        <v>41154</v>
      </c>
      <c r="AH4174" s="159">
        <v>124.24994999999998</v>
      </c>
      <c r="AI4174" s="155">
        <f t="shared" si="717"/>
        <v>165.66513433333333</v>
      </c>
      <c r="AJ4174" s="158">
        <f t="shared" si="726"/>
        <v>5.9566301636338831E-2</v>
      </c>
      <c r="AK4174" s="155">
        <f t="shared" si="718"/>
        <v>6.2608448524643007E-2</v>
      </c>
      <c r="AL4174" s="158">
        <f t="shared" si="719"/>
        <v>6.2427714245880103E-2</v>
      </c>
    </row>
    <row r="4175" spans="18:38" ht="14.25" x14ac:dyDescent="0.2">
      <c r="R4175" s="152" t="s">
        <v>85</v>
      </c>
      <c r="S4175" s="152" t="str">
        <f t="shared" si="720"/>
        <v>Sep 2012</v>
      </c>
      <c r="T4175" s="152" t="s">
        <v>28</v>
      </c>
      <c r="U4175" s="165">
        <v>41155</v>
      </c>
      <c r="V4175" s="152">
        <v>338.77055000000001</v>
      </c>
      <c r="W4175" s="152">
        <v>322.30662999999998</v>
      </c>
      <c r="X4175" s="152">
        <v>338.77055000000001</v>
      </c>
      <c r="Y4175" s="154">
        <f t="shared" si="721"/>
        <v>16.46392000000003</v>
      </c>
      <c r="Z4175" s="154">
        <f t="shared" si="722"/>
        <v>0</v>
      </c>
      <c r="AA4175" s="166">
        <f t="shared" si="723"/>
        <v>-16.46392000000003</v>
      </c>
      <c r="AB4175" s="155">
        <f t="shared" si="715"/>
        <v>11.685136000000004</v>
      </c>
      <c r="AC4175" s="155">
        <f t="shared" si="724"/>
        <v>16.46392000000003</v>
      </c>
      <c r="AD4175" s="155">
        <f t="shared" si="716"/>
        <v>10.502195666666674</v>
      </c>
      <c r="AE4175" s="152">
        <f t="shared" si="725"/>
        <v>0</v>
      </c>
      <c r="AF4175" s="152"/>
      <c r="AG4175" s="156">
        <v>41155</v>
      </c>
      <c r="AH4175" s="159">
        <v>144.48603999999997</v>
      </c>
      <c r="AI4175" s="155">
        <f t="shared" si="717"/>
        <v>165.11723799999996</v>
      </c>
      <c r="AJ4175" s="158">
        <f t="shared" si="726"/>
        <v>0.11394817104822053</v>
      </c>
      <c r="AK4175" s="155">
        <f t="shared" si="718"/>
        <v>6.3991295488138852E-2</v>
      </c>
      <c r="AL4175" s="158">
        <f t="shared" si="719"/>
        <v>6.3604477605582743E-2</v>
      </c>
    </row>
    <row r="4176" spans="18:38" ht="14.25" x14ac:dyDescent="0.2">
      <c r="R4176" s="152" t="s">
        <v>85</v>
      </c>
      <c r="S4176" s="152" t="str">
        <f t="shared" si="720"/>
        <v>Sep 2012</v>
      </c>
      <c r="T4176" s="152" t="s">
        <v>28</v>
      </c>
      <c r="U4176" s="165">
        <v>41156</v>
      </c>
      <c r="V4176" s="152">
        <v>336.60288000000003</v>
      </c>
      <c r="W4176" s="152">
        <v>328.50254999999999</v>
      </c>
      <c r="X4176" s="152">
        <v>337.29658999999998</v>
      </c>
      <c r="Y4176" s="154">
        <f t="shared" si="721"/>
        <v>8.7940399999999954</v>
      </c>
      <c r="Z4176" s="154">
        <f t="shared" si="722"/>
        <v>0.6937099999999532</v>
      </c>
      <c r="AA4176" s="166">
        <f t="shared" si="723"/>
        <v>-8.1003300000000422</v>
      </c>
      <c r="AB4176" s="155">
        <f t="shared" si="715"/>
        <v>11.564838000000004</v>
      </c>
      <c r="AC4176" s="155">
        <f t="shared" si="724"/>
        <v>8.1003300000000422</v>
      </c>
      <c r="AD4176" s="155">
        <f t="shared" si="716"/>
        <v>10.358774000000009</v>
      </c>
      <c r="AE4176" s="152">
        <f t="shared" si="725"/>
        <v>0</v>
      </c>
      <c r="AF4176" s="152"/>
      <c r="AG4176" s="156">
        <v>41156</v>
      </c>
      <c r="AH4176" s="159">
        <v>147.83627000000001</v>
      </c>
      <c r="AI4176" s="155">
        <f t="shared" si="717"/>
        <v>164.51145266666668</v>
      </c>
      <c r="AJ4176" s="158">
        <f t="shared" si="726"/>
        <v>5.4792575597314798E-2</v>
      </c>
      <c r="AK4176" s="155">
        <f t="shared" si="718"/>
        <v>6.3327303916108135E-2</v>
      </c>
      <c r="AL4176" s="158">
        <f t="shared" si="719"/>
        <v>6.2966886694441698E-2</v>
      </c>
    </row>
    <row r="4177" spans="18:38" ht="14.25" x14ac:dyDescent="0.2">
      <c r="R4177" s="152" t="s">
        <v>85</v>
      </c>
      <c r="S4177" s="152" t="str">
        <f t="shared" si="720"/>
        <v>Sep 2012</v>
      </c>
      <c r="T4177" s="152" t="s">
        <v>28</v>
      </c>
      <c r="U4177" s="165">
        <v>41157</v>
      </c>
      <c r="V4177" s="152">
        <v>336.44612000000001</v>
      </c>
      <c r="W4177" s="152">
        <v>334.00146999999998</v>
      </c>
      <c r="X4177" s="152">
        <v>336.56078000000002</v>
      </c>
      <c r="Y4177" s="154">
        <f t="shared" si="721"/>
        <v>2.5593100000000391</v>
      </c>
      <c r="Z4177" s="154">
        <f t="shared" si="722"/>
        <v>0.11466000000001486</v>
      </c>
      <c r="AA4177" s="166">
        <f t="shared" si="723"/>
        <v>-2.4446500000000242</v>
      </c>
      <c r="AB4177" s="155">
        <f t="shared" si="715"/>
        <v>11.133979333333338</v>
      </c>
      <c r="AC4177" s="155">
        <f t="shared" si="724"/>
        <v>2.4446500000000242</v>
      </c>
      <c r="AD4177" s="155">
        <f t="shared" si="716"/>
        <v>9.9240933333333423</v>
      </c>
      <c r="AE4177" s="152">
        <f t="shared" si="725"/>
        <v>0</v>
      </c>
      <c r="AF4177" s="152"/>
      <c r="AG4177" s="156">
        <v>41157</v>
      </c>
      <c r="AH4177" s="159">
        <v>136.25953999999999</v>
      </c>
      <c r="AI4177" s="155">
        <f t="shared" si="717"/>
        <v>163.30680866666668</v>
      </c>
      <c r="AJ4177" s="158">
        <f t="shared" si="726"/>
        <v>1.7941129112868166E-2</v>
      </c>
      <c r="AK4177" s="155">
        <f t="shared" si="718"/>
        <v>6.0931302033452851E-2</v>
      </c>
      <c r="AL4177" s="158">
        <f t="shared" si="719"/>
        <v>6.0769623840913348E-2</v>
      </c>
    </row>
    <row r="4178" spans="18:38" ht="14.25" x14ac:dyDescent="0.2">
      <c r="R4178" s="152" t="s">
        <v>85</v>
      </c>
      <c r="S4178" s="152" t="str">
        <f t="shared" si="720"/>
        <v>Sep 2012</v>
      </c>
      <c r="T4178" s="152" t="s">
        <v>28</v>
      </c>
      <c r="U4178" s="165">
        <v>41158</v>
      </c>
      <c r="V4178" s="152">
        <v>336.33800000000002</v>
      </c>
      <c r="W4178" s="152">
        <v>327.63848999999999</v>
      </c>
      <c r="X4178" s="152">
        <v>336.33800000000002</v>
      </c>
      <c r="Y4178" s="154">
        <f t="shared" si="721"/>
        <v>8.6995100000000321</v>
      </c>
      <c r="Z4178" s="154">
        <f t="shared" si="722"/>
        <v>0</v>
      </c>
      <c r="AA4178" s="166">
        <f t="shared" si="723"/>
        <v>-8.6995100000000321</v>
      </c>
      <c r="AB4178" s="155">
        <f t="shared" si="715"/>
        <v>10.872722000000005</v>
      </c>
      <c r="AC4178" s="155">
        <f t="shared" si="724"/>
        <v>8.6995100000000321</v>
      </c>
      <c r="AD4178" s="155">
        <f t="shared" si="716"/>
        <v>9.6628360000000093</v>
      </c>
      <c r="AE4178" s="152">
        <f t="shared" si="725"/>
        <v>0</v>
      </c>
      <c r="AF4178" s="152"/>
      <c r="AG4178" s="156">
        <v>41158</v>
      </c>
      <c r="AH4178" s="159">
        <v>132.75334000000001</v>
      </c>
      <c r="AI4178" s="155">
        <f t="shared" si="717"/>
        <v>161.94003533333336</v>
      </c>
      <c r="AJ4178" s="158">
        <f t="shared" si="726"/>
        <v>6.5531383240527374E-2</v>
      </c>
      <c r="AK4178" s="155">
        <f t="shared" si="718"/>
        <v>5.9943190816322642E-2</v>
      </c>
      <c r="AL4178" s="158">
        <f t="shared" si="719"/>
        <v>5.9669222500231441E-2</v>
      </c>
    </row>
    <row r="4179" spans="18:38" ht="14.25" x14ac:dyDescent="0.2">
      <c r="R4179" s="152" t="s">
        <v>85</v>
      </c>
      <c r="S4179" s="152" t="str">
        <f t="shared" si="720"/>
        <v>Sep 2012</v>
      </c>
      <c r="T4179" s="152" t="s">
        <v>28</v>
      </c>
      <c r="U4179" s="165">
        <v>41159</v>
      </c>
      <c r="V4179" s="152">
        <v>334.26065999999997</v>
      </c>
      <c r="W4179" s="152">
        <v>323.46942999999999</v>
      </c>
      <c r="X4179" s="152">
        <v>335.01629000000003</v>
      </c>
      <c r="Y4179" s="154">
        <f t="shared" si="721"/>
        <v>11.546860000000038</v>
      </c>
      <c r="Z4179" s="154">
        <f t="shared" si="722"/>
        <v>0.75563000000005331</v>
      </c>
      <c r="AA4179" s="166">
        <f t="shared" si="723"/>
        <v>-10.791229999999985</v>
      </c>
      <c r="AB4179" s="155">
        <f t="shared" si="715"/>
        <v>10.848271666666673</v>
      </c>
      <c r="AC4179" s="155">
        <f t="shared" si="724"/>
        <v>10.791229999999985</v>
      </c>
      <c r="AD4179" s="155">
        <f t="shared" si="716"/>
        <v>9.6131980000000095</v>
      </c>
      <c r="AE4179" s="152">
        <f t="shared" si="725"/>
        <v>0</v>
      </c>
      <c r="AF4179" s="152"/>
      <c r="AG4179" s="156">
        <v>41159</v>
      </c>
      <c r="AH4179" s="159">
        <v>122.21692</v>
      </c>
      <c r="AI4179" s="155">
        <f t="shared" si="717"/>
        <v>160.10706133333332</v>
      </c>
      <c r="AJ4179" s="158">
        <f t="shared" si="726"/>
        <v>8.8295712246716618E-2</v>
      </c>
      <c r="AK4179" s="155">
        <f t="shared" si="718"/>
        <v>6.057638414054782E-2</v>
      </c>
      <c r="AL4179" s="158">
        <f t="shared" si="719"/>
        <v>6.0042311188173686E-2</v>
      </c>
    </row>
    <row r="4180" spans="18:38" ht="14.25" x14ac:dyDescent="0.2">
      <c r="R4180" s="152" t="s">
        <v>85</v>
      </c>
      <c r="S4180" s="152" t="str">
        <f t="shared" si="720"/>
        <v>Sep 2012</v>
      </c>
      <c r="T4180" s="152" t="s">
        <v>28</v>
      </c>
      <c r="U4180" s="165">
        <v>41160</v>
      </c>
      <c r="V4180" s="152">
        <v>331.85971000000001</v>
      </c>
      <c r="W4180" s="152">
        <v>324.56375000000003</v>
      </c>
      <c r="X4180" s="152">
        <v>334.72784999999999</v>
      </c>
      <c r="Y4180" s="154">
        <f t="shared" si="721"/>
        <v>10.164099999999962</v>
      </c>
      <c r="Z4180" s="154">
        <f t="shared" si="722"/>
        <v>2.8681399999999826</v>
      </c>
      <c r="AA4180" s="166">
        <f t="shared" si="723"/>
        <v>-7.2959599999999796</v>
      </c>
      <c r="AB4180" s="155">
        <f t="shared" si="715"/>
        <v>10.890022666666672</v>
      </c>
      <c r="AC4180" s="155">
        <f t="shared" si="724"/>
        <v>7.2959599999999796</v>
      </c>
      <c r="AD4180" s="155">
        <f t="shared" si="716"/>
        <v>9.5593443333333425</v>
      </c>
      <c r="AE4180" s="152">
        <f t="shared" si="725"/>
        <v>0</v>
      </c>
      <c r="AF4180" s="152"/>
      <c r="AG4180" s="156">
        <v>41160</v>
      </c>
      <c r="AH4180" s="159">
        <v>113.55636000000001</v>
      </c>
      <c r="AI4180" s="155">
        <f t="shared" si="717"/>
        <v>157.78019066666667</v>
      </c>
      <c r="AJ4180" s="158">
        <f t="shared" si="726"/>
        <v>6.4249681831999361E-2</v>
      </c>
      <c r="AK4180" s="155">
        <f t="shared" si="718"/>
        <v>6.1098012302049989E-2</v>
      </c>
      <c r="AL4180" s="158">
        <f t="shared" si="719"/>
        <v>6.0586467115690282E-2</v>
      </c>
    </row>
    <row r="4181" spans="18:38" ht="14.25" x14ac:dyDescent="0.2">
      <c r="R4181" s="152" t="s">
        <v>85</v>
      </c>
      <c r="S4181" s="152" t="str">
        <f t="shared" si="720"/>
        <v>Sep 2012</v>
      </c>
      <c r="T4181" s="152" t="s">
        <v>28</v>
      </c>
      <c r="U4181" s="165">
        <v>41161</v>
      </c>
      <c r="V4181" s="152">
        <v>334.72784999999999</v>
      </c>
      <c r="W4181" s="152">
        <v>325.10617999999999</v>
      </c>
      <c r="X4181" s="152">
        <v>336.2801</v>
      </c>
      <c r="Y4181" s="154">
        <f t="shared" si="721"/>
        <v>11.17392000000001</v>
      </c>
      <c r="Z4181" s="154">
        <f t="shared" si="722"/>
        <v>1.552250000000015</v>
      </c>
      <c r="AA4181" s="166">
        <f t="shared" si="723"/>
        <v>-9.6216699999999946</v>
      </c>
      <c r="AB4181" s="155">
        <f t="shared" si="715"/>
        <v>10.778395666666674</v>
      </c>
      <c r="AC4181" s="155">
        <f t="shared" si="724"/>
        <v>9.6216699999999946</v>
      </c>
      <c r="AD4181" s="155">
        <f t="shared" si="716"/>
        <v>9.5165106666666759</v>
      </c>
      <c r="AE4181" s="152">
        <f t="shared" si="725"/>
        <v>0</v>
      </c>
      <c r="AF4181" s="152"/>
      <c r="AG4181" s="156">
        <v>41161</v>
      </c>
      <c r="AH4181" s="159">
        <v>118.55367</v>
      </c>
      <c r="AI4181" s="155">
        <f t="shared" si="717"/>
        <v>156.23379299999999</v>
      </c>
      <c r="AJ4181" s="158">
        <f t="shared" si="726"/>
        <v>8.1158769694771954E-2</v>
      </c>
      <c r="AK4181" s="155">
        <f t="shared" si="718"/>
        <v>6.1599208244341667E-2</v>
      </c>
      <c r="AL4181" s="158">
        <f t="shared" si="719"/>
        <v>6.091198635026851E-2</v>
      </c>
    </row>
    <row r="4182" spans="18:38" ht="14.25" x14ac:dyDescent="0.2">
      <c r="R4182" s="152" t="s">
        <v>85</v>
      </c>
      <c r="S4182" s="152" t="str">
        <f t="shared" si="720"/>
        <v>Sep 2012</v>
      </c>
      <c r="T4182" s="152" t="s">
        <v>28</v>
      </c>
      <c r="U4182" s="165">
        <v>41162</v>
      </c>
      <c r="V4182" s="152">
        <v>333.30754000000002</v>
      </c>
      <c r="W4182" s="152">
        <v>328.14600000000002</v>
      </c>
      <c r="X4182" s="152">
        <v>334.78339</v>
      </c>
      <c r="Y4182" s="154">
        <f t="shared" si="721"/>
        <v>6.6373899999999821</v>
      </c>
      <c r="Z4182" s="154">
        <f t="shared" si="722"/>
        <v>1.4758499999999799</v>
      </c>
      <c r="AA4182" s="166">
        <f t="shared" si="723"/>
        <v>-5.1615400000000022</v>
      </c>
      <c r="AB4182" s="155">
        <f t="shared" si="715"/>
        <v>10.411614000000007</v>
      </c>
      <c r="AC4182" s="155">
        <f t="shared" si="724"/>
        <v>5.1615400000000022</v>
      </c>
      <c r="AD4182" s="155">
        <f t="shared" si="716"/>
        <v>9.1005340000000103</v>
      </c>
      <c r="AE4182" s="152">
        <f t="shared" si="725"/>
        <v>0</v>
      </c>
      <c r="AF4182" s="152"/>
      <c r="AG4182" s="156">
        <v>41162</v>
      </c>
      <c r="AH4182" s="159">
        <v>124.66951999999999</v>
      </c>
      <c r="AI4182" s="155">
        <f t="shared" si="717"/>
        <v>155.09290033333338</v>
      </c>
      <c r="AJ4182" s="158">
        <f t="shared" si="726"/>
        <v>4.1401779681192345E-2</v>
      </c>
      <c r="AK4182" s="155">
        <f t="shared" si="718"/>
        <v>5.9278564655778292E-2</v>
      </c>
      <c r="AL4182" s="158">
        <f t="shared" si="719"/>
        <v>5.8677953539076837E-2</v>
      </c>
    </row>
    <row r="4183" spans="18:38" ht="14.25" x14ac:dyDescent="0.2">
      <c r="R4183" s="152" t="s">
        <v>85</v>
      </c>
      <c r="S4183" s="152" t="str">
        <f t="shared" si="720"/>
        <v>Sep 2012</v>
      </c>
      <c r="T4183" s="152" t="s">
        <v>28</v>
      </c>
      <c r="U4183" s="165">
        <v>41163</v>
      </c>
      <c r="V4183" s="152">
        <v>334.78339</v>
      </c>
      <c r="W4183" s="152">
        <v>325.85395</v>
      </c>
      <c r="X4183" s="152">
        <v>334.78339</v>
      </c>
      <c r="Y4183" s="154">
        <f t="shared" si="721"/>
        <v>8.9294399999999996</v>
      </c>
      <c r="Z4183" s="154">
        <f t="shared" si="722"/>
        <v>0</v>
      </c>
      <c r="AA4183" s="166">
        <f t="shared" si="723"/>
        <v>-8.9294399999999996</v>
      </c>
      <c r="AB4183" s="155">
        <f t="shared" si="715"/>
        <v>10.413487000000007</v>
      </c>
      <c r="AC4183" s="155">
        <f t="shared" si="724"/>
        <v>8.9294399999999996</v>
      </c>
      <c r="AD4183" s="155">
        <f t="shared" si="716"/>
        <v>9.1024070000000101</v>
      </c>
      <c r="AE4183" s="152">
        <f t="shared" si="725"/>
        <v>0</v>
      </c>
      <c r="AF4183" s="152"/>
      <c r="AG4183" s="156">
        <v>41163</v>
      </c>
      <c r="AH4183" s="159">
        <v>140.51812000000001</v>
      </c>
      <c r="AI4183" s="155">
        <f t="shared" si="717"/>
        <v>154.10058100000003</v>
      </c>
      <c r="AJ4183" s="158">
        <f t="shared" si="726"/>
        <v>6.3546537628029739E-2</v>
      </c>
      <c r="AK4183" s="155">
        <f t="shared" si="718"/>
        <v>5.9659869106156602E-2</v>
      </c>
      <c r="AL4183" s="158">
        <f t="shared" si="719"/>
        <v>5.9067960295360655E-2</v>
      </c>
    </row>
    <row r="4184" spans="18:38" ht="14.25" x14ac:dyDescent="0.2">
      <c r="R4184" s="152" t="s">
        <v>85</v>
      </c>
      <c r="S4184" s="152" t="str">
        <f t="shared" si="720"/>
        <v>Sep 2012</v>
      </c>
      <c r="T4184" s="152" t="s">
        <v>28</v>
      </c>
      <c r="U4184" s="165">
        <v>41164</v>
      </c>
      <c r="V4184" s="152">
        <v>334.00682999999998</v>
      </c>
      <c r="W4184" s="152">
        <v>322.58643000000001</v>
      </c>
      <c r="X4184" s="152">
        <v>334.00682999999998</v>
      </c>
      <c r="Y4184" s="154">
        <f t="shared" si="721"/>
        <v>11.420399999999972</v>
      </c>
      <c r="Z4184" s="154">
        <f t="shared" si="722"/>
        <v>0</v>
      </c>
      <c r="AA4184" s="166">
        <f t="shared" si="723"/>
        <v>-11.420399999999972</v>
      </c>
      <c r="AB4184" s="155">
        <f t="shared" si="715"/>
        <v>10.33118633333334</v>
      </c>
      <c r="AC4184" s="155">
        <f t="shared" si="724"/>
        <v>11.420399999999972</v>
      </c>
      <c r="AD4184" s="155">
        <f t="shared" si="716"/>
        <v>9.0760310000000093</v>
      </c>
      <c r="AE4184" s="152">
        <f t="shared" si="725"/>
        <v>0</v>
      </c>
      <c r="AF4184" s="152"/>
      <c r="AG4184" s="156">
        <v>41164</v>
      </c>
      <c r="AH4184" s="159">
        <v>150.92459000000002</v>
      </c>
      <c r="AI4184" s="155">
        <f t="shared" si="717"/>
        <v>153.53003733333335</v>
      </c>
      <c r="AJ4184" s="158">
        <f t="shared" si="726"/>
        <v>7.5669577767280796E-2</v>
      </c>
      <c r="AK4184" s="155">
        <f t="shared" si="718"/>
        <v>5.9759825714068494E-2</v>
      </c>
      <c r="AL4184" s="158">
        <f t="shared" si="719"/>
        <v>5.9115669856151895E-2</v>
      </c>
    </row>
    <row r="4185" spans="18:38" ht="14.25" x14ac:dyDescent="0.2">
      <c r="R4185" s="152" t="s">
        <v>85</v>
      </c>
      <c r="S4185" s="152" t="str">
        <f t="shared" si="720"/>
        <v>Sep 2012</v>
      </c>
      <c r="T4185" s="152" t="s">
        <v>28</v>
      </c>
      <c r="U4185" s="165">
        <v>41165</v>
      </c>
      <c r="V4185" s="152">
        <v>332.21557000000001</v>
      </c>
      <c r="W4185" s="152">
        <v>317.45852000000002</v>
      </c>
      <c r="X4185" s="152">
        <v>332.72793999999999</v>
      </c>
      <c r="Y4185" s="154">
        <f t="shared" si="721"/>
        <v>15.269419999999968</v>
      </c>
      <c r="Z4185" s="154">
        <f t="shared" si="722"/>
        <v>0.51236999999997579</v>
      </c>
      <c r="AA4185" s="166">
        <f t="shared" si="723"/>
        <v>-14.757049999999992</v>
      </c>
      <c r="AB4185" s="155">
        <f t="shared" si="715"/>
        <v>10.116757333333339</v>
      </c>
      <c r="AC4185" s="155">
        <f t="shared" si="724"/>
        <v>14.757049999999992</v>
      </c>
      <c r="AD4185" s="155">
        <f t="shared" si="716"/>
        <v>9.0513486666666765</v>
      </c>
      <c r="AE4185" s="152">
        <f t="shared" si="725"/>
        <v>0</v>
      </c>
      <c r="AF4185" s="152"/>
      <c r="AG4185" s="156">
        <v>41165</v>
      </c>
      <c r="AH4185" s="159">
        <v>153.78291000000002</v>
      </c>
      <c r="AI4185" s="155">
        <f t="shared" si="717"/>
        <v>153.03561433333334</v>
      </c>
      <c r="AJ4185" s="158">
        <f t="shared" si="726"/>
        <v>9.5960272828755744E-2</v>
      </c>
      <c r="AK4185" s="155">
        <f t="shared" si="718"/>
        <v>5.9894822906733224E-2</v>
      </c>
      <c r="AL4185" s="158">
        <f t="shared" si="719"/>
        <v>5.9145374141156129E-2</v>
      </c>
    </row>
    <row r="4186" spans="18:38" ht="14.25" x14ac:dyDescent="0.2">
      <c r="R4186" s="152" t="s">
        <v>85</v>
      </c>
      <c r="S4186" s="152" t="str">
        <f t="shared" si="720"/>
        <v>Sep 2012</v>
      </c>
      <c r="T4186" s="152" t="s">
        <v>28</v>
      </c>
      <c r="U4186" s="165">
        <v>41166</v>
      </c>
      <c r="V4186" s="152">
        <v>331.47838000000002</v>
      </c>
      <c r="W4186" s="152">
        <v>317.81455999999997</v>
      </c>
      <c r="X4186" s="152">
        <v>332.40749</v>
      </c>
      <c r="Y4186" s="154">
        <f t="shared" si="721"/>
        <v>14.592930000000024</v>
      </c>
      <c r="Z4186" s="154">
        <f t="shared" si="722"/>
        <v>0.92910999999998012</v>
      </c>
      <c r="AA4186" s="166">
        <f t="shared" si="723"/>
        <v>-13.663820000000044</v>
      </c>
      <c r="AB4186" s="155">
        <f t="shared" si="715"/>
        <v>10.425619666666673</v>
      </c>
      <c r="AC4186" s="155">
        <f t="shared" si="724"/>
        <v>13.663820000000044</v>
      </c>
      <c r="AD4186" s="155">
        <f t="shared" si="716"/>
        <v>9.3502433333333439</v>
      </c>
      <c r="AE4186" s="152">
        <f t="shared" si="725"/>
        <v>0</v>
      </c>
      <c r="AF4186" s="152"/>
      <c r="AG4186" s="156">
        <v>41166</v>
      </c>
      <c r="AH4186" s="159">
        <v>138.22396999999998</v>
      </c>
      <c r="AI4186" s="155">
        <f t="shared" si="717"/>
        <v>151.86555999999999</v>
      </c>
      <c r="AJ4186" s="158">
        <f t="shared" si="726"/>
        <v>9.885275325256572E-2</v>
      </c>
      <c r="AK4186" s="155">
        <f t="shared" si="718"/>
        <v>6.2286608995872766E-2</v>
      </c>
      <c r="AL4186" s="158">
        <f t="shared" si="719"/>
        <v>6.1569215122463217E-2</v>
      </c>
    </row>
    <row r="4187" spans="18:38" ht="14.25" x14ac:dyDescent="0.2">
      <c r="R4187" s="152" t="s">
        <v>85</v>
      </c>
      <c r="S4187" s="152" t="str">
        <f t="shared" si="720"/>
        <v>Sep 2012</v>
      </c>
      <c r="T4187" s="152" t="s">
        <v>28</v>
      </c>
      <c r="U4187" s="165">
        <v>41167</v>
      </c>
      <c r="V4187" s="152">
        <v>332.40749</v>
      </c>
      <c r="W4187" s="152">
        <v>323.339</v>
      </c>
      <c r="X4187" s="152">
        <v>332.60791</v>
      </c>
      <c r="Y4187" s="154">
        <f t="shared" si="721"/>
        <v>9.2689100000000053</v>
      </c>
      <c r="Z4187" s="154">
        <f t="shared" si="722"/>
        <v>0.20042000000000826</v>
      </c>
      <c r="AA4187" s="166">
        <f t="shared" si="723"/>
        <v>-9.0684899999999971</v>
      </c>
      <c r="AB4187" s="155">
        <f t="shared" si="715"/>
        <v>10.545755666666674</v>
      </c>
      <c r="AC4187" s="155">
        <f t="shared" si="724"/>
        <v>9.0684899999999971</v>
      </c>
      <c r="AD4187" s="155">
        <f t="shared" si="716"/>
        <v>9.4791256666666772</v>
      </c>
      <c r="AE4187" s="152">
        <f t="shared" si="725"/>
        <v>0</v>
      </c>
      <c r="AF4187" s="152"/>
      <c r="AG4187" s="156">
        <v>41167</v>
      </c>
      <c r="AH4187" s="159">
        <v>127.09907000000001</v>
      </c>
      <c r="AI4187" s="155">
        <f t="shared" si="717"/>
        <v>150.20235500000001</v>
      </c>
      <c r="AJ4187" s="158">
        <f t="shared" si="726"/>
        <v>7.1349774628563345E-2</v>
      </c>
      <c r="AK4187" s="155">
        <f t="shared" si="718"/>
        <v>6.3685243576198911E-2</v>
      </c>
      <c r="AL4187" s="158">
        <f t="shared" si="719"/>
        <v>6.3109034919370449E-2</v>
      </c>
    </row>
    <row r="4188" spans="18:38" ht="14.25" x14ac:dyDescent="0.2">
      <c r="R4188" s="152" t="s">
        <v>85</v>
      </c>
      <c r="S4188" s="152" t="str">
        <f t="shared" si="720"/>
        <v>Sep 2012</v>
      </c>
      <c r="T4188" s="152" t="s">
        <v>28</v>
      </c>
      <c r="U4188" s="165">
        <v>41168</v>
      </c>
      <c r="V4188" s="152">
        <v>331.87155000000001</v>
      </c>
      <c r="W4188" s="152">
        <v>318.45773000000003</v>
      </c>
      <c r="X4188" s="152">
        <v>334.61480999999998</v>
      </c>
      <c r="Y4188" s="154">
        <f t="shared" si="721"/>
        <v>16.157079999999951</v>
      </c>
      <c r="Z4188" s="154">
        <f t="shared" si="722"/>
        <v>2.7432599999999638</v>
      </c>
      <c r="AA4188" s="166">
        <f t="shared" si="723"/>
        <v>-13.413819999999987</v>
      </c>
      <c r="AB4188" s="155">
        <f t="shared" si="715"/>
        <v>10.59797533333334</v>
      </c>
      <c r="AC4188" s="155">
        <f t="shared" si="724"/>
        <v>13.413819999999987</v>
      </c>
      <c r="AD4188" s="155">
        <f t="shared" si="716"/>
        <v>9.4567036666666766</v>
      </c>
      <c r="AE4188" s="152">
        <f t="shared" si="725"/>
        <v>0</v>
      </c>
      <c r="AF4188" s="152"/>
      <c r="AG4188" s="156">
        <v>41168</v>
      </c>
      <c r="AH4188" s="159">
        <v>147.60629</v>
      </c>
      <c r="AI4188" s="155">
        <f t="shared" si="717"/>
        <v>149.20717533333331</v>
      </c>
      <c r="AJ4188" s="158">
        <f t="shared" si="726"/>
        <v>9.0875666612852249E-2</v>
      </c>
      <c r="AK4188" s="155">
        <f t="shared" si="718"/>
        <v>6.4068512885989554E-2</v>
      </c>
      <c r="AL4188" s="158">
        <f t="shared" si="719"/>
        <v>6.3379684291590646E-2</v>
      </c>
    </row>
    <row r="4189" spans="18:38" ht="14.25" x14ac:dyDescent="0.2">
      <c r="R4189" s="152" t="s">
        <v>85</v>
      </c>
      <c r="S4189" s="152" t="str">
        <f t="shared" si="720"/>
        <v>Sep 2012</v>
      </c>
      <c r="T4189" s="152" t="s">
        <v>28</v>
      </c>
      <c r="U4189" s="165">
        <v>41169</v>
      </c>
      <c r="V4189" s="152">
        <v>334.61480999999998</v>
      </c>
      <c r="W4189" s="152">
        <v>324.87491999999997</v>
      </c>
      <c r="X4189" s="152">
        <v>334.61480999999998</v>
      </c>
      <c r="Y4189" s="154">
        <f t="shared" si="721"/>
        <v>9.7398900000000026</v>
      </c>
      <c r="Z4189" s="154">
        <f t="shared" si="722"/>
        <v>0</v>
      </c>
      <c r="AA4189" s="166">
        <f t="shared" si="723"/>
        <v>-9.7398900000000026</v>
      </c>
      <c r="AB4189" s="155">
        <f t="shared" si="715"/>
        <v>10.643119333333338</v>
      </c>
      <c r="AC4189" s="155">
        <f t="shared" si="724"/>
        <v>9.7398900000000026</v>
      </c>
      <c r="AD4189" s="155">
        <f t="shared" si="716"/>
        <v>9.5018476666666754</v>
      </c>
      <c r="AE4189" s="152">
        <f t="shared" si="725"/>
        <v>0</v>
      </c>
      <c r="AF4189" s="152"/>
      <c r="AG4189" s="156">
        <v>41169</v>
      </c>
      <c r="AH4189" s="159">
        <v>150.50157000000002</v>
      </c>
      <c r="AI4189" s="155">
        <f t="shared" si="717"/>
        <v>148.48645266666665</v>
      </c>
      <c r="AJ4189" s="158">
        <f t="shared" si="726"/>
        <v>6.4716201963873218E-2</v>
      </c>
      <c r="AK4189" s="155">
        <f t="shared" si="718"/>
        <v>6.4601772824178838E-2</v>
      </c>
      <c r="AL4189" s="158">
        <f t="shared" si="719"/>
        <v>6.3991343964537456E-2</v>
      </c>
    </row>
    <row r="4190" spans="18:38" ht="14.25" x14ac:dyDescent="0.2">
      <c r="R4190" s="152" t="s">
        <v>85</v>
      </c>
      <c r="S4190" s="152" t="str">
        <f t="shared" si="720"/>
        <v>Sep 2012</v>
      </c>
      <c r="T4190" s="152" t="s">
        <v>28</v>
      </c>
      <c r="U4190" s="165">
        <v>41170</v>
      </c>
      <c r="V4190" s="152">
        <v>331.02683000000002</v>
      </c>
      <c r="W4190" s="152">
        <v>318.52854000000002</v>
      </c>
      <c r="X4190" s="152">
        <v>334.40418</v>
      </c>
      <c r="Y4190" s="154">
        <f t="shared" si="721"/>
        <v>15.875639999999976</v>
      </c>
      <c r="Z4190" s="154">
        <f t="shared" si="722"/>
        <v>3.3773499999999785</v>
      </c>
      <c r="AA4190" s="166">
        <f t="shared" si="723"/>
        <v>-12.498289999999997</v>
      </c>
      <c r="AB4190" s="155">
        <f t="shared" ref="AB4190:AB4253" si="727">AVERAGE(Y4161:Y4190)</f>
        <v>10.950578333333336</v>
      </c>
      <c r="AC4190" s="155">
        <f t="shared" si="724"/>
        <v>12.498289999999997</v>
      </c>
      <c r="AD4190" s="155">
        <f t="shared" ref="AD4190:AD4253" si="728">AVERAGE(AC4161:AC4190)</f>
        <v>9.6967283333333416</v>
      </c>
      <c r="AE4190" s="152">
        <f t="shared" si="725"/>
        <v>0</v>
      </c>
      <c r="AF4190" s="152"/>
      <c r="AG4190" s="156">
        <v>41170</v>
      </c>
      <c r="AH4190" s="159">
        <v>141.65270999999998</v>
      </c>
      <c r="AI4190" s="155">
        <f t="shared" ref="AI4190:AI4253" si="729">AVERAGE(AH4161:AH4190)</f>
        <v>147.35963366666667</v>
      </c>
      <c r="AJ4190" s="158">
        <f t="shared" si="726"/>
        <v>8.8231915930164689E-2</v>
      </c>
      <c r="AK4190" s="155">
        <f t="shared" ref="AK4190:AK4253" si="730">AVERAGE(AJ4161:AJ4190)</f>
        <v>6.6279115969719332E-2</v>
      </c>
      <c r="AL4190" s="158">
        <f t="shared" ref="AL4190:AL4253" si="731">AD4190/AI4190</f>
        <v>6.5803151731957513E-2</v>
      </c>
    </row>
    <row r="4191" spans="18:38" ht="14.25" x14ac:dyDescent="0.2">
      <c r="R4191" s="152" t="s">
        <v>85</v>
      </c>
      <c r="S4191" s="152" t="str">
        <f t="shared" si="720"/>
        <v>Sep 2012</v>
      </c>
      <c r="T4191" s="152" t="s">
        <v>28</v>
      </c>
      <c r="U4191" s="165">
        <v>41171</v>
      </c>
      <c r="V4191" s="152">
        <v>333.97138999999999</v>
      </c>
      <c r="W4191" s="152">
        <v>319.7509</v>
      </c>
      <c r="X4191" s="152">
        <v>333.97138999999999</v>
      </c>
      <c r="Y4191" s="154">
        <f t="shared" si="721"/>
        <v>14.220489999999984</v>
      </c>
      <c r="Z4191" s="154">
        <f t="shared" si="722"/>
        <v>0</v>
      </c>
      <c r="AA4191" s="166">
        <f t="shared" si="723"/>
        <v>-14.220489999999984</v>
      </c>
      <c r="AB4191" s="155">
        <f t="shared" si="727"/>
        <v>10.390287333333335</v>
      </c>
      <c r="AC4191" s="155">
        <f t="shared" si="724"/>
        <v>14.220489999999984</v>
      </c>
      <c r="AD4191" s="155">
        <f t="shared" si="728"/>
        <v>9.3330240000000071</v>
      </c>
      <c r="AE4191" s="152">
        <f t="shared" si="725"/>
        <v>0</v>
      </c>
      <c r="AF4191" s="152"/>
      <c r="AG4191" s="156">
        <v>41171</v>
      </c>
      <c r="AH4191" s="159">
        <v>158.31769000000003</v>
      </c>
      <c r="AI4191" s="155">
        <f t="shared" si="729"/>
        <v>146.57107000000002</v>
      </c>
      <c r="AJ4191" s="158">
        <f t="shared" si="726"/>
        <v>8.9822495515188366E-2</v>
      </c>
      <c r="AK4191" s="155">
        <f t="shared" si="730"/>
        <v>6.4669695880757869E-2</v>
      </c>
      <c r="AL4191" s="158">
        <f t="shared" si="731"/>
        <v>6.3675758115158784E-2</v>
      </c>
    </row>
    <row r="4192" spans="18:38" ht="14.25" x14ac:dyDescent="0.2">
      <c r="R4192" s="152" t="s">
        <v>85</v>
      </c>
      <c r="S4192" s="152" t="str">
        <f t="shared" si="720"/>
        <v>Sep 2012</v>
      </c>
      <c r="T4192" s="152" t="s">
        <v>28</v>
      </c>
      <c r="U4192" s="165">
        <v>41172</v>
      </c>
      <c r="V4192" s="152">
        <v>332.86534</v>
      </c>
      <c r="W4192" s="152">
        <v>316.16005000000001</v>
      </c>
      <c r="X4192" s="152">
        <v>332.86534</v>
      </c>
      <c r="Y4192" s="154">
        <f t="shared" si="721"/>
        <v>16.705289999999991</v>
      </c>
      <c r="Z4192" s="154">
        <f t="shared" si="722"/>
        <v>0</v>
      </c>
      <c r="AA4192" s="166">
        <f t="shared" si="723"/>
        <v>-16.705289999999991</v>
      </c>
      <c r="AB4192" s="155">
        <f t="shared" si="727"/>
        <v>10.483954000000002</v>
      </c>
      <c r="AC4192" s="155">
        <f t="shared" si="724"/>
        <v>16.705289999999991</v>
      </c>
      <c r="AD4192" s="155">
        <f t="shared" si="728"/>
        <v>9.5403563333333405</v>
      </c>
      <c r="AE4192" s="152">
        <f t="shared" si="725"/>
        <v>0</v>
      </c>
      <c r="AF4192" s="152"/>
      <c r="AG4192" s="156">
        <v>41172</v>
      </c>
      <c r="AH4192" s="159">
        <v>166.99394000000001</v>
      </c>
      <c r="AI4192" s="155">
        <f t="shared" si="729"/>
        <v>146.53736600000002</v>
      </c>
      <c r="AJ4192" s="158">
        <f t="shared" si="726"/>
        <v>0.10003530667040966</v>
      </c>
      <c r="AK4192" s="155">
        <f t="shared" si="730"/>
        <v>6.592384812658518E-2</v>
      </c>
      <c r="AL4192" s="158">
        <f t="shared" si="731"/>
        <v>6.5105280610362137E-2</v>
      </c>
    </row>
    <row r="4193" spans="18:38" ht="14.25" x14ac:dyDescent="0.2">
      <c r="R4193" s="152" t="s">
        <v>85</v>
      </c>
      <c r="S4193" s="152" t="str">
        <f t="shared" si="720"/>
        <v>Sep 2012</v>
      </c>
      <c r="T4193" s="152" t="s">
        <v>28</v>
      </c>
      <c r="U4193" s="165">
        <v>41173</v>
      </c>
      <c r="V4193" s="152">
        <v>332.27435000000003</v>
      </c>
      <c r="W4193" s="152">
        <v>312.77100000000002</v>
      </c>
      <c r="X4193" s="152">
        <v>332.83906000000002</v>
      </c>
      <c r="Y4193" s="154">
        <f t="shared" si="721"/>
        <v>20.068060000000003</v>
      </c>
      <c r="Z4193" s="154">
        <f t="shared" si="722"/>
        <v>0.56470999999999094</v>
      </c>
      <c r="AA4193" s="166">
        <f t="shared" si="723"/>
        <v>-19.503350000000012</v>
      </c>
      <c r="AB4193" s="155">
        <f t="shared" si="727"/>
        <v>10.875256000000002</v>
      </c>
      <c r="AC4193" s="155">
        <f t="shared" si="724"/>
        <v>19.503350000000012</v>
      </c>
      <c r="AD4193" s="155">
        <f t="shared" si="728"/>
        <v>9.9369260000000068</v>
      </c>
      <c r="AE4193" s="152">
        <f t="shared" si="725"/>
        <v>0</v>
      </c>
      <c r="AF4193" s="152"/>
      <c r="AG4193" s="156">
        <v>41173</v>
      </c>
      <c r="AH4193" s="159">
        <v>164.08056000000002</v>
      </c>
      <c r="AI4193" s="155">
        <f t="shared" si="729"/>
        <v>146.54487699999999</v>
      </c>
      <c r="AJ4193" s="158">
        <f t="shared" si="726"/>
        <v>0.11886447730310043</v>
      </c>
      <c r="AK4193" s="155">
        <f t="shared" si="730"/>
        <v>6.8338643648080843E-2</v>
      </c>
      <c r="AL4193" s="158">
        <f t="shared" si="731"/>
        <v>6.7808074928474016E-2</v>
      </c>
    </row>
    <row r="4194" spans="18:38" ht="14.25" x14ac:dyDescent="0.2">
      <c r="R4194" s="152" t="s">
        <v>85</v>
      </c>
      <c r="S4194" s="152" t="str">
        <f t="shared" si="720"/>
        <v>Sep 2012</v>
      </c>
      <c r="T4194" s="152" t="s">
        <v>28</v>
      </c>
      <c r="U4194" s="165">
        <v>41174</v>
      </c>
      <c r="V4194" s="152">
        <v>332.83906000000002</v>
      </c>
      <c r="W4194" s="152">
        <v>315.61998</v>
      </c>
      <c r="X4194" s="152">
        <v>339.45058999999998</v>
      </c>
      <c r="Y4194" s="154">
        <f t="shared" si="721"/>
        <v>23.830609999999979</v>
      </c>
      <c r="Z4194" s="154">
        <f t="shared" si="722"/>
        <v>6.6115299999999593</v>
      </c>
      <c r="AA4194" s="166">
        <f t="shared" si="723"/>
        <v>-17.219080000000019</v>
      </c>
      <c r="AB4194" s="155">
        <f t="shared" si="727"/>
        <v>11.491048000000001</v>
      </c>
      <c r="AC4194" s="155">
        <f t="shared" si="724"/>
        <v>17.219080000000019</v>
      </c>
      <c r="AD4194" s="155">
        <f t="shared" si="728"/>
        <v>10.332333666666674</v>
      </c>
      <c r="AE4194" s="152">
        <f t="shared" si="725"/>
        <v>0</v>
      </c>
      <c r="AF4194" s="152"/>
      <c r="AG4194" s="156">
        <v>41174</v>
      </c>
      <c r="AH4194" s="159">
        <v>147.62484000000003</v>
      </c>
      <c r="AI4194" s="155">
        <f t="shared" si="729"/>
        <v>145.72725733333334</v>
      </c>
      <c r="AJ4194" s="158">
        <f t="shared" si="726"/>
        <v>0.11664080381052414</v>
      </c>
      <c r="AK4194" s="155">
        <f t="shared" si="730"/>
        <v>7.1189446456935465E-2</v>
      </c>
      <c r="AL4194" s="158">
        <f t="shared" si="731"/>
        <v>7.0901860473725375E-2</v>
      </c>
    </row>
    <row r="4195" spans="18:38" ht="14.25" x14ac:dyDescent="0.2">
      <c r="R4195" s="152" t="s">
        <v>85</v>
      </c>
      <c r="S4195" s="152" t="str">
        <f t="shared" si="720"/>
        <v>Sep 2012</v>
      </c>
      <c r="T4195" s="152" t="s">
        <v>28</v>
      </c>
      <c r="U4195" s="165">
        <v>41175</v>
      </c>
      <c r="V4195" s="152">
        <v>339.45058999999998</v>
      </c>
      <c r="W4195" s="152">
        <v>333.63794999999999</v>
      </c>
      <c r="X4195" s="152">
        <v>339.77233999999999</v>
      </c>
      <c r="Y4195" s="154">
        <f t="shared" si="721"/>
        <v>6.1343899999999962</v>
      </c>
      <c r="Z4195" s="154">
        <f t="shared" si="722"/>
        <v>0.32175000000000864</v>
      </c>
      <c r="AA4195" s="166">
        <f t="shared" si="723"/>
        <v>-5.8126399999999876</v>
      </c>
      <c r="AB4195" s="155">
        <f t="shared" si="727"/>
        <v>11.384600333333335</v>
      </c>
      <c r="AC4195" s="155">
        <f t="shared" si="724"/>
        <v>5.8126399999999876</v>
      </c>
      <c r="AD4195" s="155">
        <f t="shared" si="728"/>
        <v>10.226670000000007</v>
      </c>
      <c r="AE4195" s="152">
        <f t="shared" si="725"/>
        <v>0</v>
      </c>
      <c r="AF4195" s="152"/>
      <c r="AG4195" s="156">
        <v>41175</v>
      </c>
      <c r="AH4195" s="159">
        <v>161.11960999999999</v>
      </c>
      <c r="AI4195" s="155">
        <f t="shared" si="729"/>
        <v>145.59263599999997</v>
      </c>
      <c r="AJ4195" s="158">
        <f t="shared" si="726"/>
        <v>3.6076552072090963E-2</v>
      </c>
      <c r="AK4195" s="155">
        <f t="shared" si="730"/>
        <v>7.0579080380008333E-2</v>
      </c>
      <c r="AL4195" s="158">
        <f t="shared" si="731"/>
        <v>7.0241670739445983E-2</v>
      </c>
    </row>
    <row r="4196" spans="18:38" ht="14.25" x14ac:dyDescent="0.2">
      <c r="R4196" s="152" t="s">
        <v>85</v>
      </c>
      <c r="S4196" s="152" t="str">
        <f t="shared" si="720"/>
        <v>Sep 2012</v>
      </c>
      <c r="T4196" s="152" t="s">
        <v>28</v>
      </c>
      <c r="U4196" s="165">
        <v>41176</v>
      </c>
      <c r="V4196" s="152">
        <v>338.12040000000002</v>
      </c>
      <c r="W4196" s="152">
        <v>325.37126000000001</v>
      </c>
      <c r="X4196" s="152">
        <v>339.52053999999998</v>
      </c>
      <c r="Y4196" s="154">
        <f t="shared" si="721"/>
        <v>14.149279999999976</v>
      </c>
      <c r="Z4196" s="154">
        <f t="shared" si="722"/>
        <v>1.4001399999999649</v>
      </c>
      <c r="AA4196" s="166">
        <f t="shared" si="723"/>
        <v>-12.749140000000011</v>
      </c>
      <c r="AB4196" s="155">
        <f t="shared" si="727"/>
        <v>11.638729333333334</v>
      </c>
      <c r="AC4196" s="155">
        <f t="shared" si="724"/>
        <v>12.749140000000011</v>
      </c>
      <c r="AD4196" s="155">
        <f t="shared" si="728"/>
        <v>10.45292733333334</v>
      </c>
      <c r="AE4196" s="152">
        <f t="shared" si="725"/>
        <v>0</v>
      </c>
      <c r="AF4196" s="152"/>
      <c r="AG4196" s="156">
        <v>41176</v>
      </c>
      <c r="AH4196" s="159">
        <v>177.28945000000002</v>
      </c>
      <c r="AI4196" s="155">
        <f t="shared" si="729"/>
        <v>146.68886000000001</v>
      </c>
      <c r="AJ4196" s="158">
        <f t="shared" si="726"/>
        <v>7.1911441994997508E-2</v>
      </c>
      <c r="AK4196" s="155">
        <f t="shared" si="730"/>
        <v>7.1600018728914958E-2</v>
      </c>
      <c r="AL4196" s="158">
        <f t="shared" si="731"/>
        <v>7.1259176281916289E-2</v>
      </c>
    </row>
    <row r="4197" spans="18:38" ht="14.25" x14ac:dyDescent="0.2">
      <c r="R4197" s="152" t="s">
        <v>85</v>
      </c>
      <c r="S4197" s="152" t="str">
        <f t="shared" si="720"/>
        <v>Sep 2012</v>
      </c>
      <c r="T4197" s="152" t="s">
        <v>28</v>
      </c>
      <c r="U4197" s="165">
        <v>41177</v>
      </c>
      <c r="V4197" s="152">
        <v>339.52053999999998</v>
      </c>
      <c r="W4197" s="152">
        <v>330.11246999999997</v>
      </c>
      <c r="X4197" s="152">
        <v>339.58587</v>
      </c>
      <c r="Y4197" s="154">
        <f t="shared" si="721"/>
        <v>9.4734000000000265</v>
      </c>
      <c r="Z4197" s="154">
        <f t="shared" si="722"/>
        <v>6.5330000000017208E-2</v>
      </c>
      <c r="AA4197" s="166">
        <f t="shared" si="723"/>
        <v>-9.4080700000000093</v>
      </c>
      <c r="AB4197" s="155">
        <f t="shared" si="727"/>
        <v>11.527620666666667</v>
      </c>
      <c r="AC4197" s="155">
        <f t="shared" si="724"/>
        <v>9.4080700000000093</v>
      </c>
      <c r="AD4197" s="155">
        <f t="shared" si="728"/>
        <v>10.412442000000006</v>
      </c>
      <c r="AE4197" s="152">
        <f t="shared" si="725"/>
        <v>0</v>
      </c>
      <c r="AF4197" s="152"/>
      <c r="AG4197" s="156">
        <v>41177</v>
      </c>
      <c r="AH4197" s="159">
        <v>172.42119000000002</v>
      </c>
      <c r="AI4197" s="155">
        <f t="shared" si="729"/>
        <v>147.28796599999998</v>
      </c>
      <c r="AJ4197" s="158">
        <f t="shared" si="726"/>
        <v>5.4564465075319382E-2</v>
      </c>
      <c r="AK4197" s="155">
        <f t="shared" si="730"/>
        <v>7.1126233202337116E-2</v>
      </c>
      <c r="AL4197" s="158">
        <f t="shared" si="731"/>
        <v>7.0694451711010839E-2</v>
      </c>
    </row>
    <row r="4198" spans="18:38" ht="14.25" x14ac:dyDescent="0.2">
      <c r="R4198" s="152" t="s">
        <v>85</v>
      </c>
      <c r="S4198" s="152" t="str">
        <f t="shared" si="720"/>
        <v>Sep 2012</v>
      </c>
      <c r="T4198" s="152" t="s">
        <v>28</v>
      </c>
      <c r="U4198" s="165">
        <v>41178</v>
      </c>
      <c r="V4198" s="152">
        <v>339.25430999999998</v>
      </c>
      <c r="W4198" s="152">
        <v>328.05331000000001</v>
      </c>
      <c r="X4198" s="152">
        <v>339.25430999999998</v>
      </c>
      <c r="Y4198" s="154">
        <f t="shared" si="721"/>
        <v>11.200999999999965</v>
      </c>
      <c r="Z4198" s="154">
        <f t="shared" si="722"/>
        <v>0</v>
      </c>
      <c r="AA4198" s="166">
        <f t="shared" si="723"/>
        <v>-11.200999999999965</v>
      </c>
      <c r="AB4198" s="155">
        <f t="shared" si="727"/>
        <v>11.557081333333333</v>
      </c>
      <c r="AC4198" s="155">
        <f t="shared" si="724"/>
        <v>11.200999999999965</v>
      </c>
      <c r="AD4198" s="155">
        <f t="shared" si="728"/>
        <v>10.447648000000004</v>
      </c>
      <c r="AE4198" s="152">
        <f t="shared" si="725"/>
        <v>0</v>
      </c>
      <c r="AF4198" s="152"/>
      <c r="AG4198" s="156">
        <v>41178</v>
      </c>
      <c r="AH4198" s="159">
        <v>172.18743999999998</v>
      </c>
      <c r="AI4198" s="155">
        <f t="shared" si="729"/>
        <v>147.69918433333333</v>
      </c>
      <c r="AJ4198" s="158">
        <f t="shared" si="726"/>
        <v>6.5051202340890638E-2</v>
      </c>
      <c r="AK4198" s="155">
        <f t="shared" si="730"/>
        <v>7.1179130955937669E-2</v>
      </c>
      <c r="AL4198" s="158">
        <f t="shared" si="731"/>
        <v>7.0735989823893286E-2</v>
      </c>
    </row>
    <row r="4199" spans="18:38" ht="14.25" x14ac:dyDescent="0.2">
      <c r="R4199" s="152" t="s">
        <v>85</v>
      </c>
      <c r="S4199" s="152" t="str">
        <f t="shared" si="720"/>
        <v>Sep 2012</v>
      </c>
      <c r="T4199" s="152" t="s">
        <v>28</v>
      </c>
      <c r="U4199" s="165">
        <v>41179</v>
      </c>
      <c r="V4199" s="152">
        <v>336.36738000000003</v>
      </c>
      <c r="W4199" s="152">
        <v>333.25857999999999</v>
      </c>
      <c r="X4199" s="152">
        <v>336.76902999999999</v>
      </c>
      <c r="Y4199" s="154">
        <f t="shared" si="721"/>
        <v>3.5104499999999916</v>
      </c>
      <c r="Z4199" s="154">
        <f t="shared" si="722"/>
        <v>0.40164999999996098</v>
      </c>
      <c r="AA4199" s="166">
        <f t="shared" si="723"/>
        <v>-3.1088000000000306</v>
      </c>
      <c r="AB4199" s="155">
        <f t="shared" si="727"/>
        <v>11.320091999999997</v>
      </c>
      <c r="AC4199" s="155">
        <f t="shared" si="724"/>
        <v>3.1088000000000306</v>
      </c>
      <c r="AD4199" s="155">
        <f t="shared" si="728"/>
        <v>10.197270333333337</v>
      </c>
      <c r="AE4199" s="152">
        <f t="shared" si="725"/>
        <v>0</v>
      </c>
      <c r="AF4199" s="152"/>
      <c r="AG4199" s="156">
        <v>41179</v>
      </c>
      <c r="AH4199" s="159">
        <v>179.34927999999999</v>
      </c>
      <c r="AI4199" s="155">
        <f t="shared" si="729"/>
        <v>148.550152</v>
      </c>
      <c r="AJ4199" s="158">
        <f t="shared" si="726"/>
        <v>1.7333774632382302E-2</v>
      </c>
      <c r="AK4199" s="155">
        <f t="shared" si="730"/>
        <v>6.9455507776154057E-2</v>
      </c>
      <c r="AL4199" s="158">
        <f t="shared" si="731"/>
        <v>6.8645303932999932E-2</v>
      </c>
    </row>
    <row r="4200" spans="18:38" ht="14.25" x14ac:dyDescent="0.2">
      <c r="R4200" s="152" t="s">
        <v>85</v>
      </c>
      <c r="S4200" s="152" t="str">
        <f t="shared" si="720"/>
        <v>Sep 2012</v>
      </c>
      <c r="T4200" s="152" t="s">
        <v>28</v>
      </c>
      <c r="U4200" s="165">
        <v>41180</v>
      </c>
      <c r="V4200" s="152">
        <v>333.63423999999998</v>
      </c>
      <c r="W4200" s="152">
        <v>327.62040999999999</v>
      </c>
      <c r="X4200" s="152">
        <v>334.36622</v>
      </c>
      <c r="Y4200" s="154">
        <f t="shared" si="721"/>
        <v>6.7458100000000059</v>
      </c>
      <c r="Z4200" s="154">
        <f t="shared" si="722"/>
        <v>0.73198000000002139</v>
      </c>
      <c r="AA4200" s="166">
        <f t="shared" si="723"/>
        <v>-6.0138299999999845</v>
      </c>
      <c r="AB4200" s="155">
        <f t="shared" si="727"/>
        <v>11.44153633333333</v>
      </c>
      <c r="AC4200" s="155">
        <f t="shared" si="724"/>
        <v>6.0138299999999845</v>
      </c>
      <c r="AD4200" s="155">
        <f t="shared" si="728"/>
        <v>10.294315333333337</v>
      </c>
      <c r="AE4200" s="152">
        <f t="shared" si="725"/>
        <v>0</v>
      </c>
      <c r="AF4200" s="152"/>
      <c r="AG4200" s="156">
        <v>41180</v>
      </c>
      <c r="AH4200" s="159">
        <v>165.37771999999998</v>
      </c>
      <c r="AI4200" s="155">
        <f t="shared" si="729"/>
        <v>148.04010266666671</v>
      </c>
      <c r="AJ4200" s="158">
        <f t="shared" si="726"/>
        <v>3.6364209157073786E-2</v>
      </c>
      <c r="AK4200" s="155">
        <f t="shared" si="730"/>
        <v>7.0095274504353863E-2</v>
      </c>
      <c r="AL4200" s="158">
        <f t="shared" si="731"/>
        <v>6.9537342570698213E-2</v>
      </c>
    </row>
    <row r="4201" spans="18:38" ht="14.25" x14ac:dyDescent="0.2">
      <c r="R4201" s="152" t="s">
        <v>85</v>
      </c>
      <c r="S4201" s="152" t="str">
        <f t="shared" si="720"/>
        <v>Sep 2012</v>
      </c>
      <c r="T4201" s="152" t="s">
        <v>28</v>
      </c>
      <c r="U4201" s="165">
        <v>41181</v>
      </c>
      <c r="V4201" s="152">
        <v>334.36622</v>
      </c>
      <c r="W4201" s="152">
        <v>330.20504</v>
      </c>
      <c r="X4201" s="152">
        <v>335.08012000000002</v>
      </c>
      <c r="Y4201" s="154">
        <f t="shared" si="721"/>
        <v>4.8750800000000254</v>
      </c>
      <c r="Z4201" s="154">
        <f t="shared" si="722"/>
        <v>0.71390000000002374</v>
      </c>
      <c r="AA4201" s="166">
        <f t="shared" si="723"/>
        <v>-4.1611800000000017</v>
      </c>
      <c r="AB4201" s="155">
        <f t="shared" si="727"/>
        <v>11.340045666666665</v>
      </c>
      <c r="AC4201" s="155">
        <f t="shared" si="724"/>
        <v>4.1611800000000017</v>
      </c>
      <c r="AD4201" s="155">
        <f t="shared" si="728"/>
        <v>10.231520333333338</v>
      </c>
      <c r="AE4201" s="152">
        <f t="shared" si="725"/>
        <v>0</v>
      </c>
      <c r="AF4201" s="152"/>
      <c r="AG4201" s="156">
        <v>41181</v>
      </c>
      <c r="AH4201" s="159">
        <v>174.81380000000001</v>
      </c>
      <c r="AI4201" s="155">
        <f t="shared" si="729"/>
        <v>148.06339600000001</v>
      </c>
      <c r="AJ4201" s="158">
        <f t="shared" si="726"/>
        <v>2.3803498350816705E-2</v>
      </c>
      <c r="AK4201" s="155">
        <f t="shared" si="730"/>
        <v>6.9731437598736387E-2</v>
      </c>
      <c r="AL4201" s="158">
        <f t="shared" si="731"/>
        <v>6.9102294083092194E-2</v>
      </c>
    </row>
    <row r="4202" spans="18:38" ht="14.25" x14ac:dyDescent="0.2">
      <c r="R4202" s="152" t="s">
        <v>85</v>
      </c>
      <c r="S4202" s="152" t="str">
        <f t="shared" si="720"/>
        <v>Sep 2012</v>
      </c>
      <c r="T4202" s="152" t="s">
        <v>28</v>
      </c>
      <c r="U4202" s="165">
        <v>41182</v>
      </c>
      <c r="V4202" s="152">
        <v>333.17423000000002</v>
      </c>
      <c r="W4202" s="152">
        <v>329.90825999999998</v>
      </c>
      <c r="X4202" s="152">
        <v>336.02618000000001</v>
      </c>
      <c r="Y4202" s="154">
        <f t="shared" si="721"/>
        <v>6.1179200000000264</v>
      </c>
      <c r="Z4202" s="154">
        <f t="shared" si="722"/>
        <v>2.851949999999988</v>
      </c>
      <c r="AA4202" s="166">
        <f t="shared" si="723"/>
        <v>-3.2659700000000385</v>
      </c>
      <c r="AB4202" s="155">
        <f t="shared" si="727"/>
        <v>11.245118999999999</v>
      </c>
      <c r="AC4202" s="155">
        <f t="shared" si="724"/>
        <v>3.2659700000000385</v>
      </c>
      <c r="AD4202" s="155">
        <f t="shared" si="728"/>
        <v>10.05972333333334</v>
      </c>
      <c r="AE4202" s="152">
        <f t="shared" si="725"/>
        <v>0</v>
      </c>
      <c r="AF4202" s="152"/>
      <c r="AG4202" s="156">
        <v>41182</v>
      </c>
      <c r="AH4202" s="159">
        <v>184.75601000000003</v>
      </c>
      <c r="AI4202" s="155">
        <f t="shared" si="729"/>
        <v>148.5903763333333</v>
      </c>
      <c r="AJ4202" s="158">
        <f t="shared" si="726"/>
        <v>1.7677205737448205E-2</v>
      </c>
      <c r="AK4202" s="155">
        <f t="shared" si="730"/>
        <v>6.8659427035801593E-2</v>
      </c>
      <c r="AL4202" s="158">
        <f t="shared" si="731"/>
        <v>6.7701042164173053E-2</v>
      </c>
    </row>
    <row r="4203" spans="18:38" ht="14.25" x14ac:dyDescent="0.2">
      <c r="R4203" s="152" t="s">
        <v>84</v>
      </c>
      <c r="S4203" s="152" t="str">
        <f t="shared" si="720"/>
        <v>Oct 2012</v>
      </c>
      <c r="T4203" s="152" t="s">
        <v>29</v>
      </c>
      <c r="U4203" s="165">
        <v>41183</v>
      </c>
      <c r="V4203" s="152">
        <v>329.90825999999998</v>
      </c>
      <c r="W4203" s="152">
        <v>314.78273999999999</v>
      </c>
      <c r="X4203" s="152">
        <v>329.90825999999998</v>
      </c>
      <c r="Y4203" s="154">
        <f t="shared" si="721"/>
        <v>15.125519999999995</v>
      </c>
      <c r="Z4203" s="154">
        <f t="shared" si="722"/>
        <v>0</v>
      </c>
      <c r="AA4203" s="166">
        <f t="shared" si="723"/>
        <v>-15.125519999999995</v>
      </c>
      <c r="AB4203" s="155">
        <f t="shared" si="727"/>
        <v>11.255035999999999</v>
      </c>
      <c r="AC4203" s="155">
        <f t="shared" si="724"/>
        <v>15.125519999999995</v>
      </c>
      <c r="AD4203" s="155">
        <f t="shared" si="728"/>
        <v>10.265516000000003</v>
      </c>
      <c r="AE4203" s="152">
        <f t="shared" si="725"/>
        <v>0</v>
      </c>
      <c r="AF4203" s="152"/>
      <c r="AG4203" s="156">
        <v>41183</v>
      </c>
      <c r="AH4203" s="159">
        <v>194.96061000000003</v>
      </c>
      <c r="AI4203" s="155">
        <f t="shared" si="729"/>
        <v>151.13943266666666</v>
      </c>
      <c r="AJ4203" s="158">
        <f t="shared" si="726"/>
        <v>7.7582440883827722E-2</v>
      </c>
      <c r="AK4203" s="155">
        <f t="shared" si="730"/>
        <v>6.8727202608203503E-2</v>
      </c>
      <c r="AL4203" s="158">
        <f t="shared" si="731"/>
        <v>6.7920831902553727E-2</v>
      </c>
    </row>
    <row r="4204" spans="18:38" ht="14.25" x14ac:dyDescent="0.2">
      <c r="R4204" s="152" t="s">
        <v>84</v>
      </c>
      <c r="S4204" s="152" t="str">
        <f t="shared" si="720"/>
        <v>Oct 2012</v>
      </c>
      <c r="T4204" s="152" t="s">
        <v>29</v>
      </c>
      <c r="U4204" s="165">
        <v>41184</v>
      </c>
      <c r="V4204" s="152">
        <v>328.94967000000003</v>
      </c>
      <c r="W4204" s="152">
        <v>317.65120999999999</v>
      </c>
      <c r="X4204" s="152">
        <v>332.05160000000001</v>
      </c>
      <c r="Y4204" s="154">
        <f t="shared" si="721"/>
        <v>14.400390000000016</v>
      </c>
      <c r="Z4204" s="154">
        <f t="shared" si="722"/>
        <v>3.1019299999999816</v>
      </c>
      <c r="AA4204" s="166">
        <f t="shared" si="723"/>
        <v>-11.298460000000034</v>
      </c>
      <c r="AB4204" s="155">
        <f t="shared" si="727"/>
        <v>11.461681666666665</v>
      </c>
      <c r="AC4204" s="155">
        <f t="shared" si="724"/>
        <v>11.298460000000034</v>
      </c>
      <c r="AD4204" s="155">
        <f t="shared" si="728"/>
        <v>10.395427666666672</v>
      </c>
      <c r="AE4204" s="152">
        <f t="shared" si="725"/>
        <v>0</v>
      </c>
      <c r="AF4204" s="152"/>
      <c r="AG4204" s="156">
        <v>41184</v>
      </c>
      <c r="AH4204" s="159">
        <v>188.59101999999999</v>
      </c>
      <c r="AI4204" s="155">
        <f t="shared" si="729"/>
        <v>153.28413499999996</v>
      </c>
      <c r="AJ4204" s="158">
        <f t="shared" si="726"/>
        <v>5.990985148709644E-2</v>
      </c>
      <c r="AK4204" s="155">
        <f t="shared" si="730"/>
        <v>6.8738654269895422E-2</v>
      </c>
      <c r="AL4204" s="158">
        <f t="shared" si="731"/>
        <v>6.7818027395116096E-2</v>
      </c>
    </row>
    <row r="4205" spans="18:38" ht="14.25" x14ac:dyDescent="0.2">
      <c r="R4205" s="152" t="s">
        <v>84</v>
      </c>
      <c r="S4205" s="152" t="str">
        <f t="shared" si="720"/>
        <v>Oct 2012</v>
      </c>
      <c r="T4205" s="152" t="s">
        <v>29</v>
      </c>
      <c r="U4205" s="165">
        <v>41185</v>
      </c>
      <c r="V4205" s="152">
        <v>332.05160000000001</v>
      </c>
      <c r="W4205" s="152">
        <v>319.08906000000002</v>
      </c>
      <c r="X4205" s="152">
        <v>332.92424999999997</v>
      </c>
      <c r="Y4205" s="154">
        <f t="shared" si="721"/>
        <v>13.835189999999955</v>
      </c>
      <c r="Z4205" s="154">
        <f t="shared" si="722"/>
        <v>0.87264999999996462</v>
      </c>
      <c r="AA4205" s="166">
        <f t="shared" si="723"/>
        <v>-12.96253999999999</v>
      </c>
      <c r="AB4205" s="155">
        <f t="shared" si="727"/>
        <v>11.374057333333329</v>
      </c>
      <c r="AC4205" s="155">
        <f t="shared" si="724"/>
        <v>12.96253999999999</v>
      </c>
      <c r="AD4205" s="155">
        <f t="shared" si="728"/>
        <v>10.278715000000004</v>
      </c>
      <c r="AE4205" s="152">
        <f t="shared" si="725"/>
        <v>0</v>
      </c>
      <c r="AF4205" s="152"/>
      <c r="AG4205" s="156">
        <v>41185</v>
      </c>
      <c r="AH4205" s="159">
        <v>186.00475999999995</v>
      </c>
      <c r="AI4205" s="155">
        <f t="shared" si="729"/>
        <v>154.66809233333333</v>
      </c>
      <c r="AJ4205" s="158">
        <f t="shared" si="726"/>
        <v>6.9689291822424296E-2</v>
      </c>
      <c r="AK4205" s="155">
        <f t="shared" si="730"/>
        <v>6.7263358295702222E-2</v>
      </c>
      <c r="AL4205" s="158">
        <f t="shared" si="731"/>
        <v>6.6456596476588109E-2</v>
      </c>
    </row>
    <row r="4206" spans="18:38" ht="14.25" x14ac:dyDescent="0.2">
      <c r="R4206" s="152" t="s">
        <v>84</v>
      </c>
      <c r="S4206" s="152" t="str">
        <f t="shared" si="720"/>
        <v>Oct 2012</v>
      </c>
      <c r="T4206" s="152" t="s">
        <v>29</v>
      </c>
      <c r="U4206" s="165">
        <v>41186</v>
      </c>
      <c r="V4206" s="152">
        <v>332.92424999999997</v>
      </c>
      <c r="W4206" s="152">
        <v>324.39181000000002</v>
      </c>
      <c r="X4206" s="152">
        <v>334.63808999999998</v>
      </c>
      <c r="Y4206" s="154">
        <f t="shared" si="721"/>
        <v>10.246279999999956</v>
      </c>
      <c r="Z4206" s="154">
        <f t="shared" si="722"/>
        <v>1.7138400000000047</v>
      </c>
      <c r="AA4206" s="166">
        <f t="shared" si="723"/>
        <v>-8.5324399999999514</v>
      </c>
      <c r="AB4206" s="155">
        <f t="shared" si="727"/>
        <v>11.422465333333328</v>
      </c>
      <c r="AC4206" s="155">
        <f t="shared" si="724"/>
        <v>8.5324399999999514</v>
      </c>
      <c r="AD4206" s="155">
        <f t="shared" si="728"/>
        <v>10.293118666666667</v>
      </c>
      <c r="AE4206" s="152">
        <f t="shared" si="725"/>
        <v>0</v>
      </c>
      <c r="AF4206" s="152"/>
      <c r="AG4206" s="156">
        <v>41186</v>
      </c>
      <c r="AH4206" s="159">
        <v>181.40067000000002</v>
      </c>
      <c r="AI4206" s="155">
        <f t="shared" si="729"/>
        <v>155.78690566666666</v>
      </c>
      <c r="AJ4206" s="158">
        <f t="shared" si="726"/>
        <v>4.703643046081335E-2</v>
      </c>
      <c r="AK4206" s="155">
        <f t="shared" si="730"/>
        <v>6.7004820124485498E-2</v>
      </c>
      <c r="AL4206" s="158">
        <f t="shared" si="731"/>
        <v>6.6071783264574205E-2</v>
      </c>
    </row>
    <row r="4207" spans="18:38" ht="14.25" x14ac:dyDescent="0.2">
      <c r="R4207" s="152" t="s">
        <v>84</v>
      </c>
      <c r="S4207" s="152" t="str">
        <f t="shared" si="720"/>
        <v>Oct 2012</v>
      </c>
      <c r="T4207" s="152" t="s">
        <v>29</v>
      </c>
      <c r="U4207" s="165">
        <v>41187</v>
      </c>
      <c r="V4207" s="152">
        <v>334.63808999999998</v>
      </c>
      <c r="W4207" s="152">
        <v>330.08508999999998</v>
      </c>
      <c r="X4207" s="152">
        <v>334.64481000000001</v>
      </c>
      <c r="Y4207" s="154">
        <f t="shared" si="721"/>
        <v>4.5597200000000271</v>
      </c>
      <c r="Z4207" s="154">
        <f t="shared" si="722"/>
        <v>6.7200000000298132E-3</v>
      </c>
      <c r="AA4207" s="166">
        <f t="shared" si="723"/>
        <v>-4.5529999999999973</v>
      </c>
      <c r="AB4207" s="155">
        <f t="shared" si="727"/>
        <v>11.489145666666662</v>
      </c>
      <c r="AC4207" s="155">
        <f t="shared" si="724"/>
        <v>4.5529999999999973</v>
      </c>
      <c r="AD4207" s="155">
        <f t="shared" si="728"/>
        <v>10.363396999999999</v>
      </c>
      <c r="AE4207" s="152">
        <f t="shared" si="725"/>
        <v>0</v>
      </c>
      <c r="AF4207" s="152"/>
      <c r="AG4207" s="156">
        <v>41187</v>
      </c>
      <c r="AH4207" s="159">
        <v>201.24988000000002</v>
      </c>
      <c r="AI4207" s="155">
        <f t="shared" si="729"/>
        <v>157.95325033333336</v>
      </c>
      <c r="AJ4207" s="158">
        <f t="shared" si="726"/>
        <v>2.2623615974330005E-2</v>
      </c>
      <c r="AK4207" s="155">
        <f t="shared" si="730"/>
        <v>6.716090301986756E-2</v>
      </c>
      <c r="AL4207" s="158">
        <f t="shared" si="731"/>
        <v>6.5610533358001932E-2</v>
      </c>
    </row>
    <row r="4208" spans="18:38" ht="14.25" x14ac:dyDescent="0.2">
      <c r="R4208" s="152" t="s">
        <v>84</v>
      </c>
      <c r="S4208" s="152" t="str">
        <f t="shared" si="720"/>
        <v>Oct 2012</v>
      </c>
      <c r="T4208" s="152" t="s">
        <v>29</v>
      </c>
      <c r="U4208" s="165">
        <v>41188</v>
      </c>
      <c r="V4208" s="152">
        <v>334.64481000000001</v>
      </c>
      <c r="W4208" s="152">
        <v>325.34696000000002</v>
      </c>
      <c r="X4208" s="152">
        <v>336.1354</v>
      </c>
      <c r="Y4208" s="154">
        <f t="shared" si="721"/>
        <v>10.78843999999998</v>
      </c>
      <c r="Z4208" s="154">
        <f t="shared" si="722"/>
        <v>1.4905899999999974</v>
      </c>
      <c r="AA4208" s="166">
        <f t="shared" si="723"/>
        <v>-9.2978499999999826</v>
      </c>
      <c r="AB4208" s="155">
        <f t="shared" si="727"/>
        <v>11.55877666666666</v>
      </c>
      <c r="AC4208" s="155">
        <f t="shared" si="724"/>
        <v>9.2978499999999826</v>
      </c>
      <c r="AD4208" s="155">
        <f t="shared" si="728"/>
        <v>10.383341666666665</v>
      </c>
      <c r="AE4208" s="152">
        <f t="shared" si="725"/>
        <v>0</v>
      </c>
      <c r="AF4208" s="152"/>
      <c r="AG4208" s="156">
        <v>41188</v>
      </c>
      <c r="AH4208" s="159">
        <v>193.64846999999997</v>
      </c>
      <c r="AI4208" s="155">
        <f t="shared" si="729"/>
        <v>159.98308800000004</v>
      </c>
      <c r="AJ4208" s="158">
        <f t="shared" si="726"/>
        <v>4.8014063834328172E-2</v>
      </c>
      <c r="AK4208" s="155">
        <f t="shared" si="730"/>
        <v>6.6576992372994262E-2</v>
      </c>
      <c r="AL4208" s="158">
        <f t="shared" si="731"/>
        <v>6.4902745636880463E-2</v>
      </c>
    </row>
    <row r="4209" spans="18:38" ht="14.25" x14ac:dyDescent="0.2">
      <c r="R4209" s="152" t="s">
        <v>84</v>
      </c>
      <c r="S4209" s="152" t="str">
        <f t="shared" si="720"/>
        <v>Oct 2012</v>
      </c>
      <c r="T4209" s="152" t="s">
        <v>29</v>
      </c>
      <c r="U4209" s="165">
        <v>41189</v>
      </c>
      <c r="V4209" s="152">
        <v>336.1354</v>
      </c>
      <c r="W4209" s="152">
        <v>326.00466999999998</v>
      </c>
      <c r="X4209" s="152">
        <v>338.22802000000001</v>
      </c>
      <c r="Y4209" s="154">
        <f t="shared" si="721"/>
        <v>12.223350000000039</v>
      </c>
      <c r="Z4209" s="154">
        <f t="shared" si="722"/>
        <v>2.0926200000000108</v>
      </c>
      <c r="AA4209" s="166">
        <f t="shared" si="723"/>
        <v>-10.130730000000028</v>
      </c>
      <c r="AB4209" s="155">
        <f t="shared" si="727"/>
        <v>11.581326333333326</v>
      </c>
      <c r="AC4209" s="155">
        <f t="shared" si="724"/>
        <v>10.130730000000028</v>
      </c>
      <c r="AD4209" s="155">
        <f t="shared" si="728"/>
        <v>10.361324999999999</v>
      </c>
      <c r="AE4209" s="152">
        <f t="shared" si="725"/>
        <v>0</v>
      </c>
      <c r="AF4209" s="152"/>
      <c r="AG4209" s="156">
        <v>41189</v>
      </c>
      <c r="AH4209" s="159">
        <v>203.56883000000005</v>
      </c>
      <c r="AI4209" s="155">
        <f t="shared" si="729"/>
        <v>162.69481833333339</v>
      </c>
      <c r="AJ4209" s="158">
        <f t="shared" si="726"/>
        <v>4.9765624727518581E-2</v>
      </c>
      <c r="AK4209" s="155">
        <f t="shared" si="730"/>
        <v>6.5292656122354326E-2</v>
      </c>
      <c r="AL4209" s="158">
        <f t="shared" si="731"/>
        <v>6.3685648419185947E-2</v>
      </c>
    </row>
    <row r="4210" spans="18:38" ht="14.25" x14ac:dyDescent="0.2">
      <c r="R4210" s="152" t="s">
        <v>84</v>
      </c>
      <c r="S4210" s="152" t="str">
        <f t="shared" si="720"/>
        <v>Oct 2012</v>
      </c>
      <c r="T4210" s="152" t="s">
        <v>29</v>
      </c>
      <c r="U4210" s="165">
        <v>41190</v>
      </c>
      <c r="V4210" s="152">
        <v>338.22802000000001</v>
      </c>
      <c r="W4210" s="152">
        <v>323.78375999999997</v>
      </c>
      <c r="X4210" s="152">
        <v>338.52854000000002</v>
      </c>
      <c r="Y4210" s="154">
        <f t="shared" si="721"/>
        <v>14.744780000000048</v>
      </c>
      <c r="Z4210" s="154">
        <f t="shared" si="722"/>
        <v>0.30052000000000589</v>
      </c>
      <c r="AA4210" s="166">
        <f t="shared" si="723"/>
        <v>-14.444260000000043</v>
      </c>
      <c r="AB4210" s="155">
        <f t="shared" si="727"/>
        <v>11.734015666666663</v>
      </c>
      <c r="AC4210" s="155">
        <f t="shared" si="724"/>
        <v>14.444260000000043</v>
      </c>
      <c r="AD4210" s="155">
        <f t="shared" si="728"/>
        <v>10.599601666666668</v>
      </c>
      <c r="AE4210" s="152">
        <f t="shared" si="725"/>
        <v>0</v>
      </c>
      <c r="AF4210" s="152"/>
      <c r="AG4210" s="156">
        <v>41190</v>
      </c>
      <c r="AH4210" s="159">
        <v>201.43727999999999</v>
      </c>
      <c r="AI4210" s="155">
        <f t="shared" si="729"/>
        <v>165.62418233333338</v>
      </c>
      <c r="AJ4210" s="158">
        <f t="shared" si="726"/>
        <v>7.1705992058669787E-2</v>
      </c>
      <c r="AK4210" s="155">
        <f t="shared" si="730"/>
        <v>6.5541199796576674E-2</v>
      </c>
      <c r="AL4210" s="158">
        <f t="shared" si="731"/>
        <v>6.3997910916982093E-2</v>
      </c>
    </row>
    <row r="4211" spans="18:38" ht="14.25" x14ac:dyDescent="0.2">
      <c r="R4211" s="152" t="s">
        <v>84</v>
      </c>
      <c r="S4211" s="152" t="str">
        <f t="shared" si="720"/>
        <v>Oct 2012</v>
      </c>
      <c r="T4211" s="152" t="s">
        <v>29</v>
      </c>
      <c r="U4211" s="165">
        <v>41191</v>
      </c>
      <c r="V4211" s="152">
        <v>337.80806000000001</v>
      </c>
      <c r="W4211" s="152">
        <v>326.60570999999999</v>
      </c>
      <c r="X4211" s="152">
        <v>340.48424</v>
      </c>
      <c r="Y4211" s="154">
        <f t="shared" si="721"/>
        <v>13.878530000000012</v>
      </c>
      <c r="Z4211" s="154">
        <f t="shared" si="722"/>
        <v>2.676179999999988</v>
      </c>
      <c r="AA4211" s="166">
        <f t="shared" si="723"/>
        <v>-11.202350000000024</v>
      </c>
      <c r="AB4211" s="155">
        <f t="shared" si="727"/>
        <v>11.824169333333328</v>
      </c>
      <c r="AC4211" s="155">
        <f t="shared" si="724"/>
        <v>11.202350000000024</v>
      </c>
      <c r="AD4211" s="155">
        <f t="shared" si="728"/>
        <v>10.652291000000002</v>
      </c>
      <c r="AE4211" s="152">
        <f t="shared" si="725"/>
        <v>0</v>
      </c>
      <c r="AF4211" s="152"/>
      <c r="AG4211" s="156">
        <v>41191</v>
      </c>
      <c r="AH4211" s="159">
        <v>204.95661999999999</v>
      </c>
      <c r="AI4211" s="155">
        <f t="shared" si="729"/>
        <v>168.50428066666669</v>
      </c>
      <c r="AJ4211" s="158">
        <f t="shared" si="726"/>
        <v>5.465717574772664E-2</v>
      </c>
      <c r="AK4211" s="155">
        <f t="shared" si="730"/>
        <v>6.4657813331675168E-2</v>
      </c>
      <c r="AL4211" s="158">
        <f t="shared" si="731"/>
        <v>6.3216738220866014E-2</v>
      </c>
    </row>
    <row r="4212" spans="18:38" ht="14.25" x14ac:dyDescent="0.2">
      <c r="R4212" s="152" t="s">
        <v>84</v>
      </c>
      <c r="S4212" s="152" t="str">
        <f t="shared" si="720"/>
        <v>Oct 2012</v>
      </c>
      <c r="T4212" s="152" t="s">
        <v>29</v>
      </c>
      <c r="U4212" s="165">
        <v>41192</v>
      </c>
      <c r="V4212" s="152">
        <v>336.85829999999999</v>
      </c>
      <c r="W4212" s="152">
        <v>316.84050999999999</v>
      </c>
      <c r="X4212" s="152">
        <v>340.34291999999999</v>
      </c>
      <c r="Y4212" s="154">
        <f t="shared" si="721"/>
        <v>23.502409999999998</v>
      </c>
      <c r="Z4212" s="154">
        <f t="shared" si="722"/>
        <v>3.4846200000000067</v>
      </c>
      <c r="AA4212" s="166">
        <f t="shared" si="723"/>
        <v>-20.017789999999991</v>
      </c>
      <c r="AB4212" s="155">
        <f t="shared" si="727"/>
        <v>12.386336666666663</v>
      </c>
      <c r="AC4212" s="155">
        <f t="shared" si="724"/>
        <v>20.017789999999991</v>
      </c>
      <c r="AD4212" s="155">
        <f t="shared" si="728"/>
        <v>11.147499333333336</v>
      </c>
      <c r="AE4212" s="152">
        <f t="shared" si="725"/>
        <v>0</v>
      </c>
      <c r="AF4212" s="152"/>
      <c r="AG4212" s="156">
        <v>41192</v>
      </c>
      <c r="AH4212" s="159">
        <v>203.05165000000002</v>
      </c>
      <c r="AI4212" s="155">
        <f t="shared" si="729"/>
        <v>171.11701833333336</v>
      </c>
      <c r="AJ4212" s="158">
        <f t="shared" si="726"/>
        <v>9.8584719700627835E-2</v>
      </c>
      <c r="AK4212" s="155">
        <f t="shared" si="730"/>
        <v>6.6563911332323006E-2</v>
      </c>
      <c r="AL4212" s="158">
        <f t="shared" si="731"/>
        <v>6.5145474377178408E-2</v>
      </c>
    </row>
    <row r="4213" spans="18:38" ht="14.25" x14ac:dyDescent="0.2">
      <c r="R4213" s="152" t="s">
        <v>84</v>
      </c>
      <c r="S4213" s="152" t="str">
        <f t="shared" si="720"/>
        <v>Oct 2012</v>
      </c>
      <c r="T4213" s="152" t="s">
        <v>29</v>
      </c>
      <c r="U4213" s="165">
        <v>41193</v>
      </c>
      <c r="V4213" s="152">
        <v>340.34291999999999</v>
      </c>
      <c r="W4213" s="152">
        <v>326.37236000000001</v>
      </c>
      <c r="X4213" s="152">
        <v>340.38409999999999</v>
      </c>
      <c r="Y4213" s="154">
        <f t="shared" si="721"/>
        <v>14.011739999999975</v>
      </c>
      <c r="Z4213" s="154">
        <f t="shared" si="722"/>
        <v>4.1179999999997108E-2</v>
      </c>
      <c r="AA4213" s="166">
        <f t="shared" si="723"/>
        <v>-13.970559999999978</v>
      </c>
      <c r="AB4213" s="155">
        <f t="shared" si="727"/>
        <v>12.555746666666662</v>
      </c>
      <c r="AC4213" s="155">
        <f t="shared" si="724"/>
        <v>13.970559999999978</v>
      </c>
      <c r="AD4213" s="155">
        <f t="shared" si="728"/>
        <v>11.315536666666668</v>
      </c>
      <c r="AE4213" s="152">
        <f t="shared" si="725"/>
        <v>0</v>
      </c>
      <c r="AF4213" s="152"/>
      <c r="AG4213" s="156">
        <v>41193</v>
      </c>
      <c r="AH4213" s="159">
        <v>205.98286999999996</v>
      </c>
      <c r="AI4213" s="155">
        <f t="shared" si="729"/>
        <v>173.29917666666668</v>
      </c>
      <c r="AJ4213" s="158">
        <f t="shared" si="726"/>
        <v>6.7823892345999351E-2</v>
      </c>
      <c r="AK4213" s="155">
        <f t="shared" si="730"/>
        <v>6.6706489822922002E-2</v>
      </c>
      <c r="AL4213" s="158">
        <f t="shared" si="731"/>
        <v>6.5294809152103492E-2</v>
      </c>
    </row>
    <row r="4214" spans="18:38" ht="14.25" x14ac:dyDescent="0.2">
      <c r="R4214" s="152" t="s">
        <v>84</v>
      </c>
      <c r="S4214" s="152" t="str">
        <f t="shared" si="720"/>
        <v>Oct 2012</v>
      </c>
      <c r="T4214" s="152" t="s">
        <v>29</v>
      </c>
      <c r="U4214" s="165">
        <v>41194</v>
      </c>
      <c r="V4214" s="152">
        <v>337.80934999999999</v>
      </c>
      <c r="W4214" s="152">
        <v>335.75963000000002</v>
      </c>
      <c r="X4214" s="152">
        <v>338.22647000000001</v>
      </c>
      <c r="Y4214" s="154">
        <f t="shared" si="721"/>
        <v>2.4668399999999906</v>
      </c>
      <c r="Z4214" s="154">
        <f t="shared" si="722"/>
        <v>0.41712000000001126</v>
      </c>
      <c r="AA4214" s="166">
        <f t="shared" si="723"/>
        <v>-2.0497199999999793</v>
      </c>
      <c r="AB4214" s="155">
        <f t="shared" si="727"/>
        <v>12.257294666666663</v>
      </c>
      <c r="AC4214" s="155">
        <f t="shared" si="724"/>
        <v>2.0497199999999793</v>
      </c>
      <c r="AD4214" s="155">
        <f t="shared" si="728"/>
        <v>11.003180666666669</v>
      </c>
      <c r="AE4214" s="152">
        <f t="shared" si="725"/>
        <v>0</v>
      </c>
      <c r="AF4214" s="152"/>
      <c r="AG4214" s="156">
        <v>41194</v>
      </c>
      <c r="AH4214" s="159">
        <v>193.32379999999998</v>
      </c>
      <c r="AI4214" s="155">
        <f t="shared" si="729"/>
        <v>174.71248366666666</v>
      </c>
      <c r="AJ4214" s="158">
        <f t="shared" si="726"/>
        <v>1.0602522814055897E-2</v>
      </c>
      <c r="AK4214" s="155">
        <f t="shared" si="730"/>
        <v>6.4537587991147824E-2</v>
      </c>
      <c r="AL4214" s="158">
        <f t="shared" si="731"/>
        <v>6.2978789126823934E-2</v>
      </c>
    </row>
    <row r="4215" spans="18:38" ht="14.25" x14ac:dyDescent="0.2">
      <c r="R4215" s="152" t="s">
        <v>84</v>
      </c>
      <c r="S4215" s="152" t="str">
        <f t="shared" si="720"/>
        <v>Oct 2012</v>
      </c>
      <c r="T4215" s="152" t="s">
        <v>29</v>
      </c>
      <c r="U4215" s="165">
        <v>41195</v>
      </c>
      <c r="V4215" s="152">
        <v>336.59802000000002</v>
      </c>
      <c r="W4215" s="152">
        <v>329.61223999999999</v>
      </c>
      <c r="X4215" s="152">
        <v>337.81562000000002</v>
      </c>
      <c r="Y4215" s="154">
        <f t="shared" si="721"/>
        <v>8.2033800000000383</v>
      </c>
      <c r="Z4215" s="154">
        <f t="shared" si="722"/>
        <v>1.2176000000000045</v>
      </c>
      <c r="AA4215" s="166">
        <f t="shared" si="723"/>
        <v>-6.9857800000000339</v>
      </c>
      <c r="AB4215" s="155">
        <f t="shared" si="727"/>
        <v>12.021759999999999</v>
      </c>
      <c r="AC4215" s="155">
        <f t="shared" si="724"/>
        <v>6.9857800000000339</v>
      </c>
      <c r="AD4215" s="155">
        <f t="shared" si="728"/>
        <v>10.744138333333336</v>
      </c>
      <c r="AE4215" s="152">
        <f t="shared" si="725"/>
        <v>0</v>
      </c>
      <c r="AF4215" s="152"/>
      <c r="AG4215" s="156">
        <v>41195</v>
      </c>
      <c r="AH4215" s="159">
        <v>221.08066000000002</v>
      </c>
      <c r="AI4215" s="155">
        <f t="shared" si="729"/>
        <v>176.95574199999999</v>
      </c>
      <c r="AJ4215" s="158">
        <f t="shared" si="726"/>
        <v>3.1598331577262495E-2</v>
      </c>
      <c r="AK4215" s="155">
        <f t="shared" si="730"/>
        <v>6.2392189949431388E-2</v>
      </c>
      <c r="AL4215" s="158">
        <f t="shared" si="731"/>
        <v>6.0716528392355508E-2</v>
      </c>
    </row>
    <row r="4216" spans="18:38" ht="14.25" x14ac:dyDescent="0.2">
      <c r="R4216" s="152" t="s">
        <v>84</v>
      </c>
      <c r="S4216" s="152" t="str">
        <f t="shared" si="720"/>
        <v>Oct 2012</v>
      </c>
      <c r="T4216" s="152" t="s">
        <v>29</v>
      </c>
      <c r="U4216" s="165">
        <v>41196</v>
      </c>
      <c r="V4216" s="152">
        <v>335.49838999999997</v>
      </c>
      <c r="W4216" s="152">
        <v>321.41226</v>
      </c>
      <c r="X4216" s="152">
        <v>339.97922999999997</v>
      </c>
      <c r="Y4216" s="154">
        <f t="shared" si="721"/>
        <v>18.566969999999969</v>
      </c>
      <c r="Z4216" s="154">
        <f t="shared" si="722"/>
        <v>4.4808400000000006</v>
      </c>
      <c r="AA4216" s="166">
        <f t="shared" si="723"/>
        <v>-14.086129999999969</v>
      </c>
      <c r="AB4216" s="155">
        <f t="shared" si="727"/>
        <v>12.154227999999996</v>
      </c>
      <c r="AC4216" s="155">
        <f t="shared" si="724"/>
        <v>14.086129999999969</v>
      </c>
      <c r="AD4216" s="155">
        <f t="shared" si="728"/>
        <v>10.758215333333334</v>
      </c>
      <c r="AE4216" s="152">
        <f t="shared" si="725"/>
        <v>0</v>
      </c>
      <c r="AF4216" s="152"/>
      <c r="AG4216" s="156">
        <v>41196</v>
      </c>
      <c r="AH4216" s="159">
        <v>210.26816999999997</v>
      </c>
      <c r="AI4216" s="155">
        <f t="shared" si="729"/>
        <v>179.35721533333333</v>
      </c>
      <c r="AJ4216" s="158">
        <f t="shared" si="726"/>
        <v>6.6991261682640649E-2</v>
      </c>
      <c r="AK4216" s="155">
        <f t="shared" si="730"/>
        <v>6.1330140230433892E-2</v>
      </c>
      <c r="AL4216" s="158">
        <f t="shared" si="731"/>
        <v>5.9982060455941594E-2</v>
      </c>
    </row>
    <row r="4217" spans="18:38" ht="14.25" x14ac:dyDescent="0.2">
      <c r="R4217" s="152" t="s">
        <v>84</v>
      </c>
      <c r="S4217" s="152" t="str">
        <f t="shared" si="720"/>
        <v>Oct 2012</v>
      </c>
      <c r="T4217" s="152" t="s">
        <v>29</v>
      </c>
      <c r="U4217" s="165">
        <v>41197</v>
      </c>
      <c r="V4217" s="152">
        <v>339.97922999999997</v>
      </c>
      <c r="W4217" s="152">
        <v>323.77555999999998</v>
      </c>
      <c r="X4217" s="152">
        <v>340.02377999999999</v>
      </c>
      <c r="Y4217" s="154">
        <f t="shared" si="721"/>
        <v>16.248220000000003</v>
      </c>
      <c r="Z4217" s="154">
        <f t="shared" si="722"/>
        <v>4.4550000000015189E-2</v>
      </c>
      <c r="AA4217" s="166">
        <f t="shared" si="723"/>
        <v>-16.203669999999988</v>
      </c>
      <c r="AB4217" s="155">
        <f t="shared" si="727"/>
        <v>12.386871666666663</v>
      </c>
      <c r="AC4217" s="155">
        <f t="shared" si="724"/>
        <v>16.203669999999988</v>
      </c>
      <c r="AD4217" s="155">
        <f t="shared" si="728"/>
        <v>10.996054666666668</v>
      </c>
      <c r="AE4217" s="152">
        <f t="shared" si="725"/>
        <v>0</v>
      </c>
      <c r="AF4217" s="152"/>
      <c r="AG4217" s="156">
        <v>41197</v>
      </c>
      <c r="AH4217" s="159">
        <v>231.27771000000001</v>
      </c>
      <c r="AI4217" s="155">
        <f t="shared" si="729"/>
        <v>182.82983666666669</v>
      </c>
      <c r="AJ4217" s="158">
        <f t="shared" si="726"/>
        <v>7.0061529059588096E-2</v>
      </c>
      <c r="AK4217" s="155">
        <f t="shared" si="730"/>
        <v>6.1287198711468052E-2</v>
      </c>
      <c r="AL4217" s="158">
        <f t="shared" si="731"/>
        <v>6.0143655254227192E-2</v>
      </c>
    </row>
    <row r="4218" spans="18:38" ht="14.25" x14ac:dyDescent="0.2">
      <c r="R4218" s="152" t="s">
        <v>84</v>
      </c>
      <c r="S4218" s="152" t="str">
        <f t="shared" si="720"/>
        <v>Oct 2012</v>
      </c>
      <c r="T4218" s="152" t="s">
        <v>29</v>
      </c>
      <c r="U4218" s="165">
        <v>41198</v>
      </c>
      <c r="V4218" s="152">
        <v>340.02377999999999</v>
      </c>
      <c r="W4218" s="152">
        <v>334.34359999999998</v>
      </c>
      <c r="X4218" s="152">
        <v>340.19864999999999</v>
      </c>
      <c r="Y4218" s="154">
        <f t="shared" si="721"/>
        <v>5.8550500000000056</v>
      </c>
      <c r="Z4218" s="154">
        <f t="shared" si="722"/>
        <v>0.17486999999999853</v>
      </c>
      <c r="AA4218" s="166">
        <f t="shared" si="723"/>
        <v>-5.6801800000000071</v>
      </c>
      <c r="AB4218" s="155">
        <f t="shared" si="727"/>
        <v>12.043470666666666</v>
      </c>
      <c r="AC4218" s="155">
        <f t="shared" si="724"/>
        <v>5.6801800000000071</v>
      </c>
      <c r="AD4218" s="155">
        <f t="shared" si="728"/>
        <v>10.738266666666668</v>
      </c>
      <c r="AE4218" s="152">
        <f t="shared" si="725"/>
        <v>0</v>
      </c>
      <c r="AF4218" s="152"/>
      <c r="AG4218" s="156">
        <v>41198</v>
      </c>
      <c r="AH4218" s="159">
        <v>224.72561999999999</v>
      </c>
      <c r="AI4218" s="155">
        <f t="shared" si="729"/>
        <v>185.40048100000001</v>
      </c>
      <c r="AJ4218" s="158">
        <f t="shared" si="726"/>
        <v>2.5276067766550194E-2</v>
      </c>
      <c r="AK4218" s="155">
        <f t="shared" si="730"/>
        <v>5.9100545416591328E-2</v>
      </c>
      <c r="AL4218" s="158">
        <f t="shared" si="731"/>
        <v>5.7919303168726233E-2</v>
      </c>
    </row>
    <row r="4219" spans="18:38" ht="14.25" x14ac:dyDescent="0.2">
      <c r="R4219" s="152" t="s">
        <v>84</v>
      </c>
      <c r="S4219" s="152" t="str">
        <f t="shared" si="720"/>
        <v>Oct 2012</v>
      </c>
      <c r="T4219" s="152" t="s">
        <v>29</v>
      </c>
      <c r="U4219" s="165">
        <v>41199</v>
      </c>
      <c r="V4219" s="152">
        <v>339.95760999999999</v>
      </c>
      <c r="W4219" s="152">
        <v>329.65624000000003</v>
      </c>
      <c r="X4219" s="152">
        <v>340.11405999999999</v>
      </c>
      <c r="Y4219" s="154">
        <f t="shared" si="721"/>
        <v>10.45781999999997</v>
      </c>
      <c r="Z4219" s="154">
        <f t="shared" si="722"/>
        <v>0.15645000000000664</v>
      </c>
      <c r="AA4219" s="166">
        <f t="shared" si="723"/>
        <v>-10.301369999999963</v>
      </c>
      <c r="AB4219" s="155">
        <f t="shared" si="727"/>
        <v>12.067401666666663</v>
      </c>
      <c r="AC4219" s="155">
        <f t="shared" si="724"/>
        <v>10.301369999999963</v>
      </c>
      <c r="AD4219" s="155">
        <f t="shared" si="728"/>
        <v>10.756982666666666</v>
      </c>
      <c r="AE4219" s="152">
        <f t="shared" si="725"/>
        <v>0</v>
      </c>
      <c r="AF4219" s="152"/>
      <c r="AG4219" s="156">
        <v>41199</v>
      </c>
      <c r="AH4219" s="159">
        <v>208.38496999999998</v>
      </c>
      <c r="AI4219" s="155">
        <f t="shared" si="729"/>
        <v>187.32992766666669</v>
      </c>
      <c r="AJ4219" s="158">
        <f t="shared" si="726"/>
        <v>4.9434323406337626E-2</v>
      </c>
      <c r="AK4219" s="155">
        <f t="shared" si="730"/>
        <v>5.8591149464673468E-2</v>
      </c>
      <c r="AL4219" s="158">
        <f t="shared" si="731"/>
        <v>5.7422659585966158E-2</v>
      </c>
    </row>
    <row r="4220" spans="18:38" ht="14.25" x14ac:dyDescent="0.2">
      <c r="R4220" s="152" t="s">
        <v>84</v>
      </c>
      <c r="S4220" s="152" t="str">
        <f t="shared" si="720"/>
        <v>Oct 2012</v>
      </c>
      <c r="T4220" s="152" t="s">
        <v>29</v>
      </c>
      <c r="U4220" s="165">
        <v>41200</v>
      </c>
      <c r="V4220" s="152">
        <v>339.39479999999998</v>
      </c>
      <c r="W4220" s="152">
        <v>326.39445999999998</v>
      </c>
      <c r="X4220" s="152">
        <v>339.39479999999998</v>
      </c>
      <c r="Y4220" s="154">
        <f t="shared" si="721"/>
        <v>13.000339999999994</v>
      </c>
      <c r="Z4220" s="154">
        <f t="shared" si="722"/>
        <v>0</v>
      </c>
      <c r="AA4220" s="166">
        <f t="shared" si="723"/>
        <v>-13.000339999999994</v>
      </c>
      <c r="AB4220" s="155">
        <f t="shared" si="727"/>
        <v>11.971558333333331</v>
      </c>
      <c r="AC4220" s="155">
        <f t="shared" si="724"/>
        <v>13.000339999999994</v>
      </c>
      <c r="AD4220" s="155">
        <f t="shared" si="728"/>
        <v>10.773717666666666</v>
      </c>
      <c r="AE4220" s="152">
        <f t="shared" si="725"/>
        <v>0</v>
      </c>
      <c r="AF4220" s="152"/>
      <c r="AG4220" s="156">
        <v>41200</v>
      </c>
      <c r="AH4220" s="159">
        <v>225.23998999999998</v>
      </c>
      <c r="AI4220" s="155">
        <f t="shared" si="729"/>
        <v>190.11617033333334</v>
      </c>
      <c r="AJ4220" s="158">
        <f t="shared" si="726"/>
        <v>5.7717725879849288E-2</v>
      </c>
      <c r="AK4220" s="155">
        <f t="shared" si="730"/>
        <v>5.757400979632963E-2</v>
      </c>
      <c r="AL4220" s="158">
        <f t="shared" si="731"/>
        <v>5.6669128395427683E-2</v>
      </c>
    </row>
    <row r="4221" spans="18:38" ht="14.25" x14ac:dyDescent="0.2">
      <c r="R4221" s="152" t="s">
        <v>84</v>
      </c>
      <c r="S4221" s="152" t="str">
        <f t="shared" ref="S4221:S4284" si="732">TEXT(U4221,"mmm yyyy")</f>
        <v>Oct 2012</v>
      </c>
      <c r="T4221" s="152" t="s">
        <v>29</v>
      </c>
      <c r="U4221" s="165">
        <v>41201</v>
      </c>
      <c r="V4221" s="152">
        <v>336.53030000000001</v>
      </c>
      <c r="W4221" s="152">
        <v>324.4726</v>
      </c>
      <c r="X4221" s="152">
        <v>340.84875</v>
      </c>
      <c r="Y4221" s="154">
        <f t="shared" si="721"/>
        <v>16.376149999999996</v>
      </c>
      <c r="Z4221" s="154">
        <f t="shared" si="722"/>
        <v>4.3184499999999844</v>
      </c>
      <c r="AA4221" s="166">
        <f t="shared" si="723"/>
        <v>-12.057700000000011</v>
      </c>
      <c r="AB4221" s="155">
        <f t="shared" si="727"/>
        <v>12.043413666666664</v>
      </c>
      <c r="AC4221" s="155">
        <f t="shared" si="724"/>
        <v>12.057700000000011</v>
      </c>
      <c r="AD4221" s="155">
        <f t="shared" si="728"/>
        <v>10.701624666666667</v>
      </c>
      <c r="AE4221" s="152">
        <f t="shared" si="725"/>
        <v>0</v>
      </c>
      <c r="AF4221" s="152"/>
      <c r="AG4221" s="156">
        <v>41201</v>
      </c>
      <c r="AH4221" s="159">
        <v>215.66967999999997</v>
      </c>
      <c r="AI4221" s="155">
        <f t="shared" si="729"/>
        <v>192.02790333333331</v>
      </c>
      <c r="AJ4221" s="158">
        <f t="shared" si="726"/>
        <v>5.5908183292153135E-2</v>
      </c>
      <c r="AK4221" s="155">
        <f t="shared" si="730"/>
        <v>5.6443532722228448E-2</v>
      </c>
      <c r="AL4221" s="158">
        <f t="shared" si="731"/>
        <v>5.572952930746819E-2</v>
      </c>
    </row>
    <row r="4222" spans="18:38" ht="14.25" x14ac:dyDescent="0.2">
      <c r="R4222" s="152" t="s">
        <v>84</v>
      </c>
      <c r="S4222" s="152" t="str">
        <f t="shared" si="732"/>
        <v>Oct 2012</v>
      </c>
      <c r="T4222" s="152" t="s">
        <v>29</v>
      </c>
      <c r="U4222" s="165">
        <v>41202</v>
      </c>
      <c r="V4222" s="152">
        <v>337.45103</v>
      </c>
      <c r="W4222" s="152">
        <v>333.03154000000001</v>
      </c>
      <c r="X4222" s="152">
        <v>339.02731999999997</v>
      </c>
      <c r="Y4222" s="154">
        <f t="shared" si="721"/>
        <v>5.9957799999999679</v>
      </c>
      <c r="Z4222" s="154">
        <f t="shared" si="722"/>
        <v>1.5762899999999718</v>
      </c>
      <c r="AA4222" s="166">
        <f t="shared" si="723"/>
        <v>-4.4194899999999961</v>
      </c>
      <c r="AB4222" s="155">
        <f t="shared" si="727"/>
        <v>11.686429999999998</v>
      </c>
      <c r="AC4222" s="155">
        <f t="shared" si="724"/>
        <v>4.4194899999999961</v>
      </c>
      <c r="AD4222" s="155">
        <f t="shared" si="728"/>
        <v>10.292098000000001</v>
      </c>
      <c r="AE4222" s="152">
        <f t="shared" si="725"/>
        <v>0</v>
      </c>
      <c r="AF4222" s="152"/>
      <c r="AG4222" s="156">
        <v>41202</v>
      </c>
      <c r="AH4222" s="159">
        <v>221.81407999999999</v>
      </c>
      <c r="AI4222" s="155">
        <f t="shared" si="729"/>
        <v>193.85524133333334</v>
      </c>
      <c r="AJ4222" s="158">
        <f t="shared" si="726"/>
        <v>1.9924298764082048E-2</v>
      </c>
      <c r="AK4222" s="155">
        <f t="shared" si="730"/>
        <v>5.3773165792017519E-2</v>
      </c>
      <c r="AL4222" s="158">
        <f t="shared" si="731"/>
        <v>5.3091667417455989E-2</v>
      </c>
    </row>
    <row r="4223" spans="18:38" ht="14.25" x14ac:dyDescent="0.2">
      <c r="R4223" s="152" t="s">
        <v>84</v>
      </c>
      <c r="S4223" s="152" t="str">
        <f t="shared" si="732"/>
        <v>Oct 2012</v>
      </c>
      <c r="T4223" s="152" t="s">
        <v>29</v>
      </c>
      <c r="U4223" s="165">
        <v>41203</v>
      </c>
      <c r="V4223" s="152">
        <v>337.74410999999998</v>
      </c>
      <c r="W4223" s="152">
        <v>336.60039999999998</v>
      </c>
      <c r="X4223" s="152">
        <v>341.00805000000003</v>
      </c>
      <c r="Y4223" s="154">
        <f t="shared" si="721"/>
        <v>4.4076500000000465</v>
      </c>
      <c r="Z4223" s="154">
        <f t="shared" si="722"/>
        <v>3.2639400000000478</v>
      </c>
      <c r="AA4223" s="166">
        <f t="shared" si="723"/>
        <v>-1.1437099999999987</v>
      </c>
      <c r="AB4223" s="155">
        <f t="shared" si="727"/>
        <v>11.164416333333332</v>
      </c>
      <c r="AC4223" s="155">
        <f t="shared" si="724"/>
        <v>1.1437099999999987</v>
      </c>
      <c r="AD4223" s="155">
        <f t="shared" si="728"/>
        <v>9.6801100000000009</v>
      </c>
      <c r="AE4223" s="152">
        <f t="shared" si="725"/>
        <v>0</v>
      </c>
      <c r="AF4223" s="152"/>
      <c r="AG4223" s="156">
        <v>41203</v>
      </c>
      <c r="AH4223" s="159">
        <v>230.06122999999999</v>
      </c>
      <c r="AI4223" s="155">
        <f t="shared" si="729"/>
        <v>196.05459700000003</v>
      </c>
      <c r="AJ4223" s="158">
        <f t="shared" si="726"/>
        <v>4.9713287197499494E-3</v>
      </c>
      <c r="AK4223" s="155">
        <f t="shared" si="730"/>
        <v>4.9976727505905844E-2</v>
      </c>
      <c r="AL4223" s="158">
        <f t="shared" si="731"/>
        <v>4.9374562739786201E-2</v>
      </c>
    </row>
    <row r="4224" spans="18:38" ht="14.25" x14ac:dyDescent="0.2">
      <c r="R4224" s="152" t="s">
        <v>84</v>
      </c>
      <c r="S4224" s="152" t="str">
        <f t="shared" si="732"/>
        <v>Oct 2012</v>
      </c>
      <c r="T4224" s="152" t="s">
        <v>29</v>
      </c>
      <c r="U4224" s="165">
        <v>41204</v>
      </c>
      <c r="V4224" s="152">
        <v>339.91701</v>
      </c>
      <c r="W4224" s="152">
        <v>318.84089</v>
      </c>
      <c r="X4224" s="152">
        <v>339.97573</v>
      </c>
      <c r="Y4224" s="154">
        <f t="shared" si="721"/>
        <v>21.134839999999997</v>
      </c>
      <c r="Z4224" s="154">
        <f t="shared" si="722"/>
        <v>5.8719999999993888E-2</v>
      </c>
      <c r="AA4224" s="166">
        <f t="shared" si="723"/>
        <v>-21.076120000000003</v>
      </c>
      <c r="AB4224" s="155">
        <f t="shared" si="727"/>
        <v>11.074557333333333</v>
      </c>
      <c r="AC4224" s="155">
        <f t="shared" si="724"/>
        <v>21.076120000000003</v>
      </c>
      <c r="AD4224" s="155">
        <f t="shared" si="728"/>
        <v>9.8086779999999987</v>
      </c>
      <c r="AE4224" s="152">
        <f t="shared" si="725"/>
        <v>0</v>
      </c>
      <c r="AF4224" s="152"/>
      <c r="AG4224" s="156">
        <v>41204</v>
      </c>
      <c r="AH4224" s="159">
        <v>233.97608</v>
      </c>
      <c r="AI4224" s="155">
        <f t="shared" si="729"/>
        <v>198.9329716666667</v>
      </c>
      <c r="AJ4224" s="158">
        <f t="shared" si="726"/>
        <v>9.0078096872124716E-2</v>
      </c>
      <c r="AK4224" s="155">
        <f t="shared" si="730"/>
        <v>4.9091303941292533E-2</v>
      </c>
      <c r="AL4224" s="158">
        <f t="shared" si="731"/>
        <v>4.9306446879180385E-2</v>
      </c>
    </row>
    <row r="4225" spans="18:38" ht="14.25" x14ac:dyDescent="0.2">
      <c r="R4225" s="152" t="s">
        <v>84</v>
      </c>
      <c r="S4225" s="152" t="str">
        <f t="shared" si="732"/>
        <v>Oct 2012</v>
      </c>
      <c r="T4225" s="152" t="s">
        <v>29</v>
      </c>
      <c r="U4225" s="165">
        <v>41205</v>
      </c>
      <c r="V4225" s="152">
        <v>337.76987000000003</v>
      </c>
      <c r="W4225" s="152">
        <v>320.12326000000002</v>
      </c>
      <c r="X4225" s="152">
        <v>340.81295999999998</v>
      </c>
      <c r="Y4225" s="154">
        <f t="shared" si="721"/>
        <v>20.689699999999959</v>
      </c>
      <c r="Z4225" s="154">
        <f t="shared" si="722"/>
        <v>3.0430899999999497</v>
      </c>
      <c r="AA4225" s="166">
        <f t="shared" si="723"/>
        <v>-17.64661000000001</v>
      </c>
      <c r="AB4225" s="155">
        <f t="shared" si="727"/>
        <v>11.559734333333331</v>
      </c>
      <c r="AC4225" s="155">
        <f t="shared" si="724"/>
        <v>17.64661000000001</v>
      </c>
      <c r="AD4225" s="155">
        <f t="shared" si="728"/>
        <v>10.203143666666667</v>
      </c>
      <c r="AE4225" s="152">
        <f t="shared" si="725"/>
        <v>0</v>
      </c>
      <c r="AF4225" s="152"/>
      <c r="AG4225" s="156">
        <v>41205</v>
      </c>
      <c r="AH4225" s="159">
        <v>219.39069000000001</v>
      </c>
      <c r="AI4225" s="155">
        <f t="shared" si="729"/>
        <v>200.87534100000005</v>
      </c>
      <c r="AJ4225" s="158">
        <f t="shared" si="726"/>
        <v>8.0434634669319868E-2</v>
      </c>
      <c r="AK4225" s="155">
        <f t="shared" si="730"/>
        <v>5.0569906694533498E-2</v>
      </c>
      <c r="AL4225" s="158">
        <f t="shared" si="731"/>
        <v>5.0793410559371074E-2</v>
      </c>
    </row>
    <row r="4226" spans="18:38" ht="14.25" x14ac:dyDescent="0.2">
      <c r="R4226" s="152" t="s">
        <v>84</v>
      </c>
      <c r="S4226" s="152" t="str">
        <f t="shared" si="732"/>
        <v>Oct 2012</v>
      </c>
      <c r="T4226" s="152" t="s">
        <v>29</v>
      </c>
      <c r="U4226" s="165">
        <v>41206</v>
      </c>
      <c r="V4226" s="152">
        <v>336.80016000000001</v>
      </c>
      <c r="W4226" s="152">
        <v>329.95251999999999</v>
      </c>
      <c r="X4226" s="152">
        <v>341.05119999999999</v>
      </c>
      <c r="Y4226" s="154">
        <f t="shared" ref="Y4226:Y4289" si="733">X4226-W4226</f>
        <v>11.098680000000002</v>
      </c>
      <c r="Z4226" s="154">
        <f t="shared" ref="Z4226:Z4289" si="734">X4226-V4226</f>
        <v>4.251039999999989</v>
      </c>
      <c r="AA4226" s="166">
        <f t="shared" ref="AA4226:AA4289" si="735">W4226-V4226</f>
        <v>-6.8476400000000126</v>
      </c>
      <c r="AB4226" s="155">
        <f t="shared" si="727"/>
        <v>11.458047666666666</v>
      </c>
      <c r="AC4226" s="155">
        <f t="shared" ref="AC4226:AC4289" si="736">IF((V4226-W4226)&lt;0,0,V4226-W4226)</f>
        <v>6.8476400000000126</v>
      </c>
      <c r="AD4226" s="155">
        <f t="shared" si="728"/>
        <v>10.006427</v>
      </c>
      <c r="AE4226" s="152">
        <f t="shared" ref="AE4226:AE4289" si="737">IF(AC4226&gt;=25,1,0)</f>
        <v>0</v>
      </c>
      <c r="AF4226" s="152"/>
      <c r="AG4226" s="156">
        <v>41206</v>
      </c>
      <c r="AH4226" s="159">
        <v>233.51777999999999</v>
      </c>
      <c r="AI4226" s="155">
        <f t="shared" si="729"/>
        <v>202.74961866666669</v>
      </c>
      <c r="AJ4226" s="158">
        <f t="shared" ref="AJ4226:AJ4289" si="738">AC4226/AH4226</f>
        <v>2.9323848488110895E-2</v>
      </c>
      <c r="AK4226" s="155">
        <f t="shared" si="730"/>
        <v>4.9150320244303942E-2</v>
      </c>
      <c r="AL4226" s="158">
        <f t="shared" si="731"/>
        <v>4.9353616868948125E-2</v>
      </c>
    </row>
    <row r="4227" spans="18:38" ht="14.25" x14ac:dyDescent="0.2">
      <c r="R4227" s="152" t="s">
        <v>84</v>
      </c>
      <c r="S4227" s="152" t="str">
        <f t="shared" si="732"/>
        <v>Oct 2012</v>
      </c>
      <c r="T4227" s="152" t="s">
        <v>29</v>
      </c>
      <c r="U4227" s="165">
        <v>41207</v>
      </c>
      <c r="V4227" s="152">
        <v>341.05119999999999</v>
      </c>
      <c r="W4227" s="152">
        <v>332.14107000000001</v>
      </c>
      <c r="X4227" s="152">
        <v>342.57341000000002</v>
      </c>
      <c r="Y4227" s="154">
        <f t="shared" si="733"/>
        <v>10.432340000000011</v>
      </c>
      <c r="Z4227" s="154">
        <f t="shared" si="734"/>
        <v>1.5222100000000296</v>
      </c>
      <c r="AA4227" s="166">
        <f t="shared" si="735"/>
        <v>-8.910129999999981</v>
      </c>
      <c r="AB4227" s="155">
        <f t="shared" si="727"/>
        <v>11.490012333333333</v>
      </c>
      <c r="AC4227" s="155">
        <f t="shared" si="736"/>
        <v>8.910129999999981</v>
      </c>
      <c r="AD4227" s="155">
        <f t="shared" si="728"/>
        <v>9.9898289999999985</v>
      </c>
      <c r="AE4227" s="152">
        <f t="shared" si="737"/>
        <v>0</v>
      </c>
      <c r="AF4227" s="152"/>
      <c r="AG4227" s="156">
        <v>41207</v>
      </c>
      <c r="AH4227" s="159">
        <v>247.47701999999998</v>
      </c>
      <c r="AI4227" s="155">
        <f t="shared" si="729"/>
        <v>205.25147966666671</v>
      </c>
      <c r="AJ4227" s="158">
        <f t="shared" si="738"/>
        <v>3.6003868157132253E-2</v>
      </c>
      <c r="AK4227" s="155">
        <f t="shared" si="730"/>
        <v>4.8531633680364367E-2</v>
      </c>
      <c r="AL4227" s="158">
        <f t="shared" si="731"/>
        <v>4.8671166786342875E-2</v>
      </c>
    </row>
    <row r="4228" spans="18:38" ht="14.25" x14ac:dyDescent="0.2">
      <c r="R4228" s="152" t="s">
        <v>84</v>
      </c>
      <c r="S4228" s="152" t="str">
        <f t="shared" si="732"/>
        <v>Oct 2012</v>
      </c>
      <c r="T4228" s="152" t="s">
        <v>29</v>
      </c>
      <c r="U4228" s="165">
        <v>41208</v>
      </c>
      <c r="V4228" s="152">
        <v>338.20458000000002</v>
      </c>
      <c r="W4228" s="152">
        <v>323.14810999999997</v>
      </c>
      <c r="X4228" s="152">
        <v>338.64069999999998</v>
      </c>
      <c r="Y4228" s="154">
        <f t="shared" si="733"/>
        <v>15.492590000000007</v>
      </c>
      <c r="Z4228" s="154">
        <f t="shared" si="734"/>
        <v>0.43611999999995987</v>
      </c>
      <c r="AA4228" s="166">
        <f t="shared" si="735"/>
        <v>-15.056470000000047</v>
      </c>
      <c r="AB4228" s="155">
        <f t="shared" si="727"/>
        <v>11.633065333333333</v>
      </c>
      <c r="AC4228" s="155">
        <f t="shared" si="736"/>
        <v>15.056470000000047</v>
      </c>
      <c r="AD4228" s="155">
        <f t="shared" si="728"/>
        <v>10.118344666666669</v>
      </c>
      <c r="AE4228" s="152">
        <f t="shared" si="737"/>
        <v>0</v>
      </c>
      <c r="AF4228" s="152"/>
      <c r="AG4228" s="156">
        <v>41208</v>
      </c>
      <c r="AH4228" s="159">
        <v>250.46591000000001</v>
      </c>
      <c r="AI4228" s="155">
        <f t="shared" si="729"/>
        <v>207.86076200000005</v>
      </c>
      <c r="AJ4228" s="158">
        <f t="shared" si="738"/>
        <v>6.0113849425656556E-2</v>
      </c>
      <c r="AK4228" s="155">
        <f t="shared" si="730"/>
        <v>4.8367055249856558E-2</v>
      </c>
      <c r="AL4228" s="158">
        <f t="shared" si="731"/>
        <v>4.8678473846192609E-2</v>
      </c>
    </row>
    <row r="4229" spans="18:38" ht="14.25" x14ac:dyDescent="0.2">
      <c r="R4229" s="152" t="s">
        <v>84</v>
      </c>
      <c r="S4229" s="152" t="str">
        <f t="shared" si="732"/>
        <v>Oct 2012</v>
      </c>
      <c r="T4229" s="152" t="s">
        <v>29</v>
      </c>
      <c r="U4229" s="165">
        <v>41209</v>
      </c>
      <c r="V4229" s="152">
        <v>338.4298</v>
      </c>
      <c r="W4229" s="152">
        <v>329.48660000000001</v>
      </c>
      <c r="X4229" s="152">
        <v>341.90158000000002</v>
      </c>
      <c r="Y4229" s="154">
        <f t="shared" si="733"/>
        <v>12.414980000000014</v>
      </c>
      <c r="Z4229" s="154">
        <f t="shared" si="734"/>
        <v>3.4717800000000238</v>
      </c>
      <c r="AA4229" s="166">
        <f t="shared" si="735"/>
        <v>-8.9431999999999903</v>
      </c>
      <c r="AB4229" s="155">
        <f t="shared" si="727"/>
        <v>11.929883</v>
      </c>
      <c r="AC4229" s="155">
        <f t="shared" si="736"/>
        <v>8.9431999999999903</v>
      </c>
      <c r="AD4229" s="155">
        <f t="shared" si="728"/>
        <v>10.312824666666668</v>
      </c>
      <c r="AE4229" s="152">
        <f t="shared" si="737"/>
        <v>0</v>
      </c>
      <c r="AF4229" s="152"/>
      <c r="AG4229" s="156">
        <v>41209</v>
      </c>
      <c r="AH4229" s="159">
        <v>270.55622000000005</v>
      </c>
      <c r="AI4229" s="155">
        <f t="shared" si="729"/>
        <v>210.90099333333336</v>
      </c>
      <c r="AJ4229" s="158">
        <f t="shared" si="738"/>
        <v>3.3054867487430112E-2</v>
      </c>
      <c r="AK4229" s="155">
        <f t="shared" si="730"/>
        <v>4.8891091678358145E-2</v>
      </c>
      <c r="AL4229" s="158">
        <f t="shared" si="731"/>
        <v>4.8898890914027306E-2</v>
      </c>
    </row>
    <row r="4230" spans="18:38" ht="14.25" x14ac:dyDescent="0.2">
      <c r="R4230" s="152" t="s">
        <v>84</v>
      </c>
      <c r="S4230" s="152" t="str">
        <f t="shared" si="732"/>
        <v>Oct 2012</v>
      </c>
      <c r="T4230" s="152" t="s">
        <v>29</v>
      </c>
      <c r="U4230" s="165">
        <v>41210</v>
      </c>
      <c r="V4230" s="152">
        <v>337.96784000000002</v>
      </c>
      <c r="W4230" s="152">
        <v>333.08828</v>
      </c>
      <c r="X4230" s="152">
        <v>343.56348000000003</v>
      </c>
      <c r="Y4230" s="154">
        <f t="shared" si="733"/>
        <v>10.475200000000029</v>
      </c>
      <c r="Z4230" s="154">
        <f t="shared" si="734"/>
        <v>5.5956400000000031</v>
      </c>
      <c r="AA4230" s="166">
        <f t="shared" si="735"/>
        <v>-4.8795600000000263</v>
      </c>
      <c r="AB4230" s="155">
        <f t="shared" si="727"/>
        <v>12.054196000000001</v>
      </c>
      <c r="AC4230" s="155">
        <f t="shared" si="736"/>
        <v>4.8795600000000263</v>
      </c>
      <c r="AD4230" s="155">
        <f t="shared" si="728"/>
        <v>10.275015666666668</v>
      </c>
      <c r="AE4230" s="152">
        <f t="shared" si="737"/>
        <v>0</v>
      </c>
      <c r="AF4230" s="152"/>
      <c r="AG4230" s="156">
        <v>41210</v>
      </c>
      <c r="AH4230" s="159">
        <v>249.77832000000001</v>
      </c>
      <c r="AI4230" s="155">
        <f t="shared" si="729"/>
        <v>213.71434666666673</v>
      </c>
      <c r="AJ4230" s="158">
        <f t="shared" si="738"/>
        <v>1.9535562574045762E-2</v>
      </c>
      <c r="AK4230" s="155">
        <f t="shared" si="730"/>
        <v>4.8330136792257207E-2</v>
      </c>
      <c r="AL4230" s="158">
        <f t="shared" si="731"/>
        <v>4.8078268150583053E-2</v>
      </c>
    </row>
    <row r="4231" spans="18:38" ht="14.25" x14ac:dyDescent="0.2">
      <c r="R4231" s="152" t="s">
        <v>84</v>
      </c>
      <c r="S4231" s="152" t="str">
        <f t="shared" si="732"/>
        <v>Oct 2012</v>
      </c>
      <c r="T4231" s="152" t="s">
        <v>29</v>
      </c>
      <c r="U4231" s="165">
        <v>41211</v>
      </c>
      <c r="V4231" s="152">
        <v>343.56348000000003</v>
      </c>
      <c r="W4231" s="152">
        <v>335.56443999999999</v>
      </c>
      <c r="X4231" s="152">
        <v>344.25617999999997</v>
      </c>
      <c r="Y4231" s="154">
        <f t="shared" si="733"/>
        <v>8.6917399999999816</v>
      </c>
      <c r="Z4231" s="154">
        <f t="shared" si="734"/>
        <v>0.69269999999994525</v>
      </c>
      <c r="AA4231" s="166">
        <f t="shared" si="735"/>
        <v>-7.9990400000000363</v>
      </c>
      <c r="AB4231" s="155">
        <f t="shared" si="727"/>
        <v>12.181418000000001</v>
      </c>
      <c r="AC4231" s="155">
        <f t="shared" si="736"/>
        <v>7.9990400000000363</v>
      </c>
      <c r="AD4231" s="155">
        <f t="shared" si="728"/>
        <v>10.402944333333336</v>
      </c>
      <c r="AE4231" s="152">
        <f t="shared" si="737"/>
        <v>0</v>
      </c>
      <c r="AF4231" s="152"/>
      <c r="AG4231" s="156">
        <v>41211</v>
      </c>
      <c r="AH4231" s="159">
        <v>251.80873000000003</v>
      </c>
      <c r="AI4231" s="155">
        <f t="shared" si="729"/>
        <v>216.28084433333336</v>
      </c>
      <c r="AJ4231" s="158">
        <f t="shared" si="738"/>
        <v>3.1766333121175092E-2</v>
      </c>
      <c r="AK4231" s="155">
        <f t="shared" si="730"/>
        <v>4.8595564617935821E-2</v>
      </c>
      <c r="AL4231" s="158">
        <f t="shared" si="731"/>
        <v>4.8099240436199953E-2</v>
      </c>
    </row>
    <row r="4232" spans="18:38" ht="14.25" x14ac:dyDescent="0.2">
      <c r="R4232" s="152" t="s">
        <v>84</v>
      </c>
      <c r="S4232" s="152" t="str">
        <f t="shared" si="732"/>
        <v>Oct 2012</v>
      </c>
      <c r="T4232" s="152" t="s">
        <v>29</v>
      </c>
      <c r="U4232" s="165">
        <v>41212</v>
      </c>
      <c r="V4232" s="152">
        <v>338.95265000000001</v>
      </c>
      <c r="W4232" s="152">
        <v>323.01630999999998</v>
      </c>
      <c r="X4232" s="152">
        <v>342.00223999999997</v>
      </c>
      <c r="Y4232" s="154">
        <f t="shared" si="733"/>
        <v>18.985929999999996</v>
      </c>
      <c r="Z4232" s="154">
        <f t="shared" si="734"/>
        <v>3.0495899999999665</v>
      </c>
      <c r="AA4232" s="166">
        <f t="shared" si="735"/>
        <v>-15.93634000000003</v>
      </c>
      <c r="AB4232" s="155">
        <f t="shared" si="727"/>
        <v>12.610351666666666</v>
      </c>
      <c r="AC4232" s="155">
        <f t="shared" si="736"/>
        <v>15.93634000000003</v>
      </c>
      <c r="AD4232" s="155">
        <f t="shared" si="728"/>
        <v>10.825290000000003</v>
      </c>
      <c r="AE4232" s="152">
        <f t="shared" si="737"/>
        <v>0</v>
      </c>
      <c r="AF4232" s="152"/>
      <c r="AG4232" s="156">
        <v>41212</v>
      </c>
      <c r="AH4232" s="159">
        <v>249.57287999999997</v>
      </c>
      <c r="AI4232" s="155">
        <f t="shared" si="729"/>
        <v>218.44140666666672</v>
      </c>
      <c r="AJ4232" s="158">
        <f t="shared" si="738"/>
        <v>6.3854454057668569E-2</v>
      </c>
      <c r="AK4232" s="155">
        <f t="shared" si="730"/>
        <v>5.0134806228609836E-2</v>
      </c>
      <c r="AL4232" s="158">
        <f t="shared" si="731"/>
        <v>4.9556950603778994E-2</v>
      </c>
    </row>
    <row r="4233" spans="18:38" ht="14.25" x14ac:dyDescent="0.2">
      <c r="R4233" s="152" t="s">
        <v>84</v>
      </c>
      <c r="S4233" s="152" t="str">
        <f t="shared" si="732"/>
        <v>Oct 2012</v>
      </c>
      <c r="T4233" s="152" t="s">
        <v>29</v>
      </c>
      <c r="U4233" s="165">
        <v>41213</v>
      </c>
      <c r="V4233" s="152">
        <v>338.74740000000003</v>
      </c>
      <c r="W4233" s="152">
        <v>329.02507000000003</v>
      </c>
      <c r="X4233" s="152">
        <v>341.3655</v>
      </c>
      <c r="Y4233" s="154">
        <f t="shared" si="733"/>
        <v>12.340429999999969</v>
      </c>
      <c r="Z4233" s="154">
        <f t="shared" si="734"/>
        <v>2.6180999999999699</v>
      </c>
      <c r="AA4233" s="166">
        <f t="shared" si="735"/>
        <v>-9.7223299999999995</v>
      </c>
      <c r="AB4233" s="155">
        <f t="shared" si="727"/>
        <v>12.517515333333332</v>
      </c>
      <c r="AC4233" s="155">
        <f t="shared" si="736"/>
        <v>9.7223299999999995</v>
      </c>
      <c r="AD4233" s="155">
        <f t="shared" si="728"/>
        <v>10.64518366666667</v>
      </c>
      <c r="AE4233" s="152">
        <f t="shared" si="737"/>
        <v>0</v>
      </c>
      <c r="AF4233" s="152"/>
      <c r="AG4233" s="156">
        <v>41213</v>
      </c>
      <c r="AH4233" s="159">
        <v>254.53623999999996</v>
      </c>
      <c r="AI4233" s="155">
        <f t="shared" si="729"/>
        <v>220.42726100000007</v>
      </c>
      <c r="AJ4233" s="158">
        <f t="shared" si="738"/>
        <v>3.8196250561413181E-2</v>
      </c>
      <c r="AK4233" s="155">
        <f t="shared" si="730"/>
        <v>4.8821933217862691E-2</v>
      </c>
      <c r="AL4233" s="158">
        <f t="shared" si="731"/>
        <v>4.8293408076538528E-2</v>
      </c>
    </row>
    <row r="4234" spans="18:38" ht="14.25" x14ac:dyDescent="0.2">
      <c r="R4234" s="152" t="s">
        <v>84</v>
      </c>
      <c r="S4234" s="152" t="str">
        <f t="shared" si="732"/>
        <v>Nov 2012</v>
      </c>
      <c r="T4234" s="152" t="s">
        <v>29</v>
      </c>
      <c r="U4234" s="165">
        <v>41214</v>
      </c>
      <c r="V4234" s="152">
        <v>341.3655</v>
      </c>
      <c r="W4234" s="152">
        <v>323.95814999999999</v>
      </c>
      <c r="X4234" s="152">
        <v>341.88522999999998</v>
      </c>
      <c r="Y4234" s="154">
        <f t="shared" si="733"/>
        <v>17.927079999999989</v>
      </c>
      <c r="Z4234" s="154">
        <f t="shared" si="734"/>
        <v>0.51972999999998137</v>
      </c>
      <c r="AA4234" s="166">
        <f t="shared" si="735"/>
        <v>-17.407350000000008</v>
      </c>
      <c r="AB4234" s="155">
        <f t="shared" si="727"/>
        <v>12.635071666666665</v>
      </c>
      <c r="AC4234" s="155">
        <f t="shared" si="736"/>
        <v>17.407350000000008</v>
      </c>
      <c r="AD4234" s="155">
        <f t="shared" si="728"/>
        <v>10.848813333333336</v>
      </c>
      <c r="AE4234" s="152">
        <f t="shared" si="737"/>
        <v>0</v>
      </c>
      <c r="AF4234" s="152"/>
      <c r="AG4234" s="156">
        <v>41214</v>
      </c>
      <c r="AH4234" s="159">
        <v>258.34167000000002</v>
      </c>
      <c r="AI4234" s="155">
        <f t="shared" si="729"/>
        <v>222.7522826666667</v>
      </c>
      <c r="AJ4234" s="158">
        <f t="shared" si="738"/>
        <v>6.7381115868764052E-2</v>
      </c>
      <c r="AK4234" s="155">
        <f t="shared" si="730"/>
        <v>4.9070975363918273E-2</v>
      </c>
      <c r="AL4234" s="158">
        <f t="shared" si="731"/>
        <v>4.8703488931549271E-2</v>
      </c>
    </row>
    <row r="4235" spans="18:38" ht="14.25" x14ac:dyDescent="0.2">
      <c r="R4235" s="152" t="s">
        <v>84</v>
      </c>
      <c r="S4235" s="152" t="str">
        <f t="shared" si="732"/>
        <v>Nov 2012</v>
      </c>
      <c r="T4235" s="152" t="s">
        <v>29</v>
      </c>
      <c r="U4235" s="165">
        <v>41215</v>
      </c>
      <c r="V4235" s="152">
        <v>339.90012999999999</v>
      </c>
      <c r="W4235" s="152">
        <v>321.55986000000001</v>
      </c>
      <c r="X4235" s="152">
        <v>339.90012999999999</v>
      </c>
      <c r="Y4235" s="154">
        <f t="shared" si="733"/>
        <v>18.340269999999975</v>
      </c>
      <c r="Z4235" s="154">
        <f t="shared" si="734"/>
        <v>0</v>
      </c>
      <c r="AA4235" s="166">
        <f t="shared" si="735"/>
        <v>-18.340269999999975</v>
      </c>
      <c r="AB4235" s="155">
        <f t="shared" si="727"/>
        <v>12.785240999999997</v>
      </c>
      <c r="AC4235" s="155">
        <f t="shared" si="736"/>
        <v>18.340269999999975</v>
      </c>
      <c r="AD4235" s="155">
        <f t="shared" si="728"/>
        <v>11.028071000000002</v>
      </c>
      <c r="AE4235" s="152">
        <f t="shared" si="737"/>
        <v>0</v>
      </c>
      <c r="AF4235" s="152"/>
      <c r="AG4235" s="156">
        <v>41215</v>
      </c>
      <c r="AH4235" s="159">
        <v>265.62671</v>
      </c>
      <c r="AI4235" s="155">
        <f t="shared" si="729"/>
        <v>225.40634766666668</v>
      </c>
      <c r="AJ4235" s="158">
        <f t="shared" si="738"/>
        <v>6.9045277863811122E-2</v>
      </c>
      <c r="AK4235" s="155">
        <f t="shared" si="730"/>
        <v>4.9049508231964502E-2</v>
      </c>
      <c r="AL4235" s="158">
        <f t="shared" si="731"/>
        <v>4.8925290321940852E-2</v>
      </c>
    </row>
    <row r="4236" spans="18:38" ht="14.25" x14ac:dyDescent="0.2">
      <c r="R4236" s="152" t="s">
        <v>84</v>
      </c>
      <c r="S4236" s="152" t="str">
        <f t="shared" si="732"/>
        <v>Nov 2012</v>
      </c>
      <c r="T4236" s="152" t="s">
        <v>29</v>
      </c>
      <c r="U4236" s="165">
        <v>41216</v>
      </c>
      <c r="V4236" s="152">
        <v>337.61536999999998</v>
      </c>
      <c r="W4236" s="152">
        <v>319.12047000000001</v>
      </c>
      <c r="X4236" s="152">
        <v>337.74403999999998</v>
      </c>
      <c r="Y4236" s="154">
        <f t="shared" si="733"/>
        <v>18.623569999999972</v>
      </c>
      <c r="Z4236" s="154">
        <f t="shared" si="734"/>
        <v>0.12866999999999962</v>
      </c>
      <c r="AA4236" s="166">
        <f t="shared" si="735"/>
        <v>-18.494899999999973</v>
      </c>
      <c r="AB4236" s="155">
        <f t="shared" si="727"/>
        <v>13.064483999999998</v>
      </c>
      <c r="AC4236" s="155">
        <f t="shared" si="736"/>
        <v>18.494899999999973</v>
      </c>
      <c r="AD4236" s="155">
        <f t="shared" si="728"/>
        <v>11.360153000000002</v>
      </c>
      <c r="AE4236" s="152">
        <f t="shared" si="737"/>
        <v>0</v>
      </c>
      <c r="AF4236" s="152"/>
      <c r="AG4236" s="156">
        <v>41216</v>
      </c>
      <c r="AH4236" s="159">
        <v>258.3494</v>
      </c>
      <c r="AI4236" s="155">
        <f t="shared" si="729"/>
        <v>227.97130533333339</v>
      </c>
      <c r="AJ4236" s="158">
        <f t="shared" si="738"/>
        <v>7.158870893448939E-2</v>
      </c>
      <c r="AK4236" s="155">
        <f t="shared" si="730"/>
        <v>4.9867917514420358E-2</v>
      </c>
      <c r="AL4236" s="158">
        <f t="shared" si="731"/>
        <v>4.9831503940329237E-2</v>
      </c>
    </row>
    <row r="4237" spans="18:38" ht="14.25" x14ac:dyDescent="0.2">
      <c r="R4237" s="152" t="s">
        <v>84</v>
      </c>
      <c r="S4237" s="152" t="str">
        <f t="shared" si="732"/>
        <v>Nov 2012</v>
      </c>
      <c r="T4237" s="152" t="s">
        <v>29</v>
      </c>
      <c r="U4237" s="165">
        <v>41217</v>
      </c>
      <c r="V4237" s="152">
        <v>337.74403999999998</v>
      </c>
      <c r="W4237" s="152">
        <v>316.53467999999998</v>
      </c>
      <c r="X4237" s="152">
        <v>338.88344999999998</v>
      </c>
      <c r="Y4237" s="154">
        <f t="shared" si="733"/>
        <v>22.348770000000002</v>
      </c>
      <c r="Z4237" s="154">
        <f t="shared" si="734"/>
        <v>1.139409999999998</v>
      </c>
      <c r="AA4237" s="166">
        <f t="shared" si="735"/>
        <v>-21.209360000000004</v>
      </c>
      <c r="AB4237" s="155">
        <f t="shared" si="727"/>
        <v>13.657452333333332</v>
      </c>
      <c r="AC4237" s="155">
        <f t="shared" si="736"/>
        <v>21.209360000000004</v>
      </c>
      <c r="AD4237" s="155">
        <f t="shared" si="728"/>
        <v>11.915365000000003</v>
      </c>
      <c r="AE4237" s="152">
        <f t="shared" si="737"/>
        <v>0</v>
      </c>
      <c r="AF4237" s="152"/>
      <c r="AG4237" s="156">
        <v>41217</v>
      </c>
      <c r="AH4237" s="159">
        <v>272.81965000000002</v>
      </c>
      <c r="AI4237" s="155">
        <f t="shared" si="729"/>
        <v>230.35696433333337</v>
      </c>
      <c r="AJ4237" s="158">
        <f t="shared" si="738"/>
        <v>7.7741321052204271E-2</v>
      </c>
      <c r="AK4237" s="155">
        <f t="shared" si="730"/>
        <v>5.1705174350349499E-2</v>
      </c>
      <c r="AL4237" s="158">
        <f t="shared" si="731"/>
        <v>5.1725655590590766E-2</v>
      </c>
    </row>
    <row r="4238" spans="18:38" ht="14.25" x14ac:dyDescent="0.2">
      <c r="R4238" s="152" t="s">
        <v>84</v>
      </c>
      <c r="S4238" s="152" t="str">
        <f t="shared" si="732"/>
        <v>Nov 2012</v>
      </c>
      <c r="T4238" s="152" t="s">
        <v>29</v>
      </c>
      <c r="U4238" s="165">
        <v>41218</v>
      </c>
      <c r="V4238" s="152">
        <v>338.88344999999998</v>
      </c>
      <c r="W4238" s="152">
        <v>322.24122</v>
      </c>
      <c r="X4238" s="152">
        <v>342.39526000000001</v>
      </c>
      <c r="Y4238" s="154">
        <f t="shared" si="733"/>
        <v>20.154040000000009</v>
      </c>
      <c r="Z4238" s="154">
        <f t="shared" si="734"/>
        <v>3.5118100000000254</v>
      </c>
      <c r="AA4238" s="166">
        <f t="shared" si="735"/>
        <v>-16.642229999999984</v>
      </c>
      <c r="AB4238" s="155">
        <f t="shared" si="727"/>
        <v>13.969638999999999</v>
      </c>
      <c r="AC4238" s="155">
        <f t="shared" si="736"/>
        <v>16.642229999999984</v>
      </c>
      <c r="AD4238" s="155">
        <f t="shared" si="728"/>
        <v>12.160177666666669</v>
      </c>
      <c r="AE4238" s="152">
        <f t="shared" si="737"/>
        <v>0</v>
      </c>
      <c r="AF4238" s="152"/>
      <c r="AG4238" s="156">
        <v>41218</v>
      </c>
      <c r="AH4238" s="159">
        <v>282.75040000000001</v>
      </c>
      <c r="AI4238" s="155">
        <f t="shared" si="729"/>
        <v>233.32702866666668</v>
      </c>
      <c r="AJ4238" s="158">
        <f t="shared" si="738"/>
        <v>5.8858378272851189E-2</v>
      </c>
      <c r="AK4238" s="155">
        <f t="shared" si="730"/>
        <v>5.2066651498300275E-2</v>
      </c>
      <c r="AL4238" s="158">
        <f t="shared" si="731"/>
        <v>5.2116455329480157E-2</v>
      </c>
    </row>
    <row r="4239" spans="18:38" ht="14.25" x14ac:dyDescent="0.2">
      <c r="R4239" s="152" t="s">
        <v>84</v>
      </c>
      <c r="S4239" s="152" t="str">
        <f t="shared" si="732"/>
        <v>Nov 2012</v>
      </c>
      <c r="T4239" s="152" t="s">
        <v>29</v>
      </c>
      <c r="U4239" s="165">
        <v>41219</v>
      </c>
      <c r="V4239" s="152">
        <v>342.39526000000001</v>
      </c>
      <c r="W4239" s="152">
        <v>323.05014999999997</v>
      </c>
      <c r="X4239" s="152">
        <v>342.39526000000001</v>
      </c>
      <c r="Y4239" s="154">
        <f t="shared" si="733"/>
        <v>19.345110000000034</v>
      </c>
      <c r="Z4239" s="154">
        <f t="shared" si="734"/>
        <v>0</v>
      </c>
      <c r="AA4239" s="166">
        <f t="shared" si="735"/>
        <v>-19.345110000000034</v>
      </c>
      <c r="AB4239" s="155">
        <f t="shared" si="727"/>
        <v>14.207030999999999</v>
      </c>
      <c r="AC4239" s="155">
        <f t="shared" si="736"/>
        <v>19.345110000000034</v>
      </c>
      <c r="AD4239" s="155">
        <f t="shared" si="728"/>
        <v>12.467323666666669</v>
      </c>
      <c r="AE4239" s="152">
        <f t="shared" si="737"/>
        <v>0</v>
      </c>
      <c r="AF4239" s="152"/>
      <c r="AG4239" s="156">
        <v>41219</v>
      </c>
      <c r="AH4239" s="159">
        <v>278.79712000000001</v>
      </c>
      <c r="AI4239" s="155">
        <f t="shared" si="729"/>
        <v>235.83463833333334</v>
      </c>
      <c r="AJ4239" s="158">
        <f t="shared" si="738"/>
        <v>6.9387768424580692E-2</v>
      </c>
      <c r="AK4239" s="155">
        <f t="shared" si="730"/>
        <v>5.2720722954869022E-2</v>
      </c>
      <c r="AL4239" s="158">
        <f t="shared" si="731"/>
        <v>5.2864684148072882E-2</v>
      </c>
    </row>
    <row r="4240" spans="18:38" ht="14.25" x14ac:dyDescent="0.2">
      <c r="R4240" s="152" t="s">
        <v>84</v>
      </c>
      <c r="S4240" s="152" t="str">
        <f t="shared" si="732"/>
        <v>Nov 2012</v>
      </c>
      <c r="T4240" s="152" t="s">
        <v>29</v>
      </c>
      <c r="U4240" s="165">
        <v>41220</v>
      </c>
      <c r="V4240" s="152">
        <v>335.50851999999998</v>
      </c>
      <c r="W4240" s="152">
        <v>319.82405999999997</v>
      </c>
      <c r="X4240" s="152">
        <v>335.50851999999998</v>
      </c>
      <c r="Y4240" s="154">
        <f t="shared" si="733"/>
        <v>15.684460000000001</v>
      </c>
      <c r="Z4240" s="154">
        <f t="shared" si="734"/>
        <v>0</v>
      </c>
      <c r="AA4240" s="166">
        <f t="shared" si="735"/>
        <v>-15.684460000000001</v>
      </c>
      <c r="AB4240" s="155">
        <f t="shared" si="727"/>
        <v>14.238353666666663</v>
      </c>
      <c r="AC4240" s="155">
        <f t="shared" si="736"/>
        <v>15.684460000000001</v>
      </c>
      <c r="AD4240" s="155">
        <f t="shared" si="728"/>
        <v>12.508663666666669</v>
      </c>
      <c r="AE4240" s="152">
        <f t="shared" si="737"/>
        <v>0</v>
      </c>
      <c r="AF4240" s="152"/>
      <c r="AG4240" s="156">
        <v>41220</v>
      </c>
      <c r="AH4240" s="159">
        <v>247.77779000000001</v>
      </c>
      <c r="AI4240" s="155">
        <f t="shared" si="729"/>
        <v>237.37932200000003</v>
      </c>
      <c r="AJ4240" s="158">
        <f t="shared" si="738"/>
        <v>6.3300508088315749E-2</v>
      </c>
      <c r="AK4240" s="155">
        <f t="shared" si="730"/>
        <v>5.244054015585721E-2</v>
      </c>
      <c r="AL4240" s="158">
        <f t="shared" si="731"/>
        <v>5.2694832731330604E-2</v>
      </c>
    </row>
    <row r="4241" spans="18:38" ht="14.25" x14ac:dyDescent="0.2">
      <c r="R4241" s="152" t="s">
        <v>84</v>
      </c>
      <c r="S4241" s="152" t="str">
        <f t="shared" si="732"/>
        <v>Nov 2012</v>
      </c>
      <c r="T4241" s="152" t="s">
        <v>29</v>
      </c>
      <c r="U4241" s="165">
        <v>41221</v>
      </c>
      <c r="V4241" s="152">
        <v>332.94353000000001</v>
      </c>
      <c r="W4241" s="152">
        <v>320.77357999999998</v>
      </c>
      <c r="X4241" s="152">
        <v>333.67763000000002</v>
      </c>
      <c r="Y4241" s="154">
        <f t="shared" si="733"/>
        <v>12.904050000000041</v>
      </c>
      <c r="Z4241" s="154">
        <f t="shared" si="734"/>
        <v>0.73410000000001219</v>
      </c>
      <c r="AA4241" s="166">
        <f t="shared" si="735"/>
        <v>-12.169950000000028</v>
      </c>
      <c r="AB4241" s="155">
        <f t="shared" si="727"/>
        <v>14.205870999999998</v>
      </c>
      <c r="AC4241" s="155">
        <f t="shared" si="736"/>
        <v>12.169950000000028</v>
      </c>
      <c r="AD4241" s="155">
        <f t="shared" si="728"/>
        <v>12.540917000000002</v>
      </c>
      <c r="AE4241" s="152">
        <f t="shared" si="737"/>
        <v>0</v>
      </c>
      <c r="AF4241" s="152"/>
      <c r="AG4241" s="156">
        <v>41221</v>
      </c>
      <c r="AH4241" s="159">
        <v>242.30652000000001</v>
      </c>
      <c r="AI4241" s="155">
        <f t="shared" si="729"/>
        <v>238.62431866666665</v>
      </c>
      <c r="AJ4241" s="158">
        <f t="shared" si="738"/>
        <v>5.0225433471621103E-2</v>
      </c>
      <c r="AK4241" s="155">
        <f t="shared" si="730"/>
        <v>5.2292815413320363E-2</v>
      </c>
      <c r="AL4241" s="158">
        <f t="shared" si="731"/>
        <v>5.2555066768020228E-2</v>
      </c>
    </row>
    <row r="4242" spans="18:38" ht="14.25" x14ac:dyDescent="0.2">
      <c r="R4242" s="152" t="s">
        <v>84</v>
      </c>
      <c r="S4242" s="152" t="str">
        <f t="shared" si="732"/>
        <v>Nov 2012</v>
      </c>
      <c r="T4242" s="152" t="s">
        <v>29</v>
      </c>
      <c r="U4242" s="165">
        <v>41222</v>
      </c>
      <c r="V4242" s="152">
        <v>333.67763000000002</v>
      </c>
      <c r="W4242" s="152">
        <v>322.36793</v>
      </c>
      <c r="X4242" s="152">
        <v>335.24164999999999</v>
      </c>
      <c r="Y4242" s="154">
        <f t="shared" si="733"/>
        <v>12.873719999999992</v>
      </c>
      <c r="Z4242" s="154">
        <f t="shared" si="734"/>
        <v>1.5640199999999709</v>
      </c>
      <c r="AA4242" s="166">
        <f t="shared" si="735"/>
        <v>-11.309700000000021</v>
      </c>
      <c r="AB4242" s="155">
        <f t="shared" si="727"/>
        <v>13.851581333333332</v>
      </c>
      <c r="AC4242" s="155">
        <f t="shared" si="736"/>
        <v>11.309700000000021</v>
      </c>
      <c r="AD4242" s="155">
        <f t="shared" si="728"/>
        <v>12.250647333333337</v>
      </c>
      <c r="AE4242" s="152">
        <f t="shared" si="737"/>
        <v>0</v>
      </c>
      <c r="AF4242" s="152"/>
      <c r="AG4242" s="156">
        <v>41222</v>
      </c>
      <c r="AH4242" s="159">
        <v>240.30613</v>
      </c>
      <c r="AI4242" s="155">
        <f t="shared" si="729"/>
        <v>239.86613466666668</v>
      </c>
      <c r="AJ4242" s="158">
        <f t="shared" si="738"/>
        <v>4.7063718266363082E-2</v>
      </c>
      <c r="AK4242" s="155">
        <f t="shared" si="730"/>
        <v>5.0575448698844873E-2</v>
      </c>
      <c r="AL4242" s="158">
        <f t="shared" si="731"/>
        <v>5.1072850906434208E-2</v>
      </c>
    </row>
    <row r="4243" spans="18:38" ht="14.25" x14ac:dyDescent="0.2">
      <c r="R4243" s="152" t="s">
        <v>84</v>
      </c>
      <c r="S4243" s="152" t="str">
        <f t="shared" si="732"/>
        <v>Nov 2012</v>
      </c>
      <c r="T4243" s="152" t="s">
        <v>29</v>
      </c>
      <c r="U4243" s="165">
        <v>41223</v>
      </c>
      <c r="V4243" s="152">
        <v>335.24164999999999</v>
      </c>
      <c r="W4243" s="152">
        <v>329.71544999999998</v>
      </c>
      <c r="X4243" s="152">
        <v>339.24239</v>
      </c>
      <c r="Y4243" s="154">
        <f t="shared" si="733"/>
        <v>9.5269400000000246</v>
      </c>
      <c r="Z4243" s="154">
        <f t="shared" si="734"/>
        <v>4.0007400000000075</v>
      </c>
      <c r="AA4243" s="166">
        <f t="shared" si="735"/>
        <v>-5.5262000000000171</v>
      </c>
      <c r="AB4243" s="155">
        <f t="shared" si="727"/>
        <v>13.702088</v>
      </c>
      <c r="AC4243" s="155">
        <f t="shared" si="736"/>
        <v>5.5262000000000171</v>
      </c>
      <c r="AD4243" s="155">
        <f t="shared" si="728"/>
        <v>11.96916866666667</v>
      </c>
      <c r="AE4243" s="152">
        <f t="shared" si="737"/>
        <v>0</v>
      </c>
      <c r="AF4243" s="152"/>
      <c r="AG4243" s="156">
        <v>41223</v>
      </c>
      <c r="AH4243" s="159">
        <v>240.0119</v>
      </c>
      <c r="AI4243" s="155">
        <f t="shared" si="729"/>
        <v>241.0004356666667</v>
      </c>
      <c r="AJ4243" s="158">
        <f t="shared" si="738"/>
        <v>2.3024691692370324E-2</v>
      </c>
      <c r="AK4243" s="155">
        <f t="shared" si="730"/>
        <v>4.908214201039058E-2</v>
      </c>
      <c r="AL4243" s="158">
        <f t="shared" si="731"/>
        <v>4.9664510495829581E-2</v>
      </c>
    </row>
    <row r="4244" spans="18:38" ht="14.25" x14ac:dyDescent="0.2">
      <c r="R4244" s="152" t="s">
        <v>84</v>
      </c>
      <c r="S4244" s="152" t="str">
        <f t="shared" si="732"/>
        <v>Nov 2012</v>
      </c>
      <c r="T4244" s="152" t="s">
        <v>29</v>
      </c>
      <c r="U4244" s="165">
        <v>41224</v>
      </c>
      <c r="V4244" s="152">
        <v>339.24239</v>
      </c>
      <c r="W4244" s="152">
        <v>330.79908999999998</v>
      </c>
      <c r="X4244" s="152">
        <v>342.19369</v>
      </c>
      <c r="Y4244" s="154">
        <f t="shared" si="733"/>
        <v>11.394600000000025</v>
      </c>
      <c r="Z4244" s="154">
        <f t="shared" si="734"/>
        <v>2.9513000000000034</v>
      </c>
      <c r="AA4244" s="166">
        <f t="shared" si="735"/>
        <v>-8.443300000000022</v>
      </c>
      <c r="AB4244" s="155">
        <f t="shared" si="727"/>
        <v>13.999680000000001</v>
      </c>
      <c r="AC4244" s="155">
        <f t="shared" si="736"/>
        <v>8.443300000000022</v>
      </c>
      <c r="AD4244" s="155">
        <f t="shared" si="728"/>
        <v>12.182288000000005</v>
      </c>
      <c r="AE4244" s="152">
        <f t="shared" si="737"/>
        <v>0</v>
      </c>
      <c r="AF4244" s="152"/>
      <c r="AG4244" s="156">
        <v>41224</v>
      </c>
      <c r="AH4244" s="159">
        <v>251.00660999999999</v>
      </c>
      <c r="AI4244" s="155">
        <f t="shared" si="729"/>
        <v>242.92319600000005</v>
      </c>
      <c r="AJ4244" s="158">
        <f t="shared" si="738"/>
        <v>3.3637759579319533E-2</v>
      </c>
      <c r="AK4244" s="155">
        <f t="shared" si="730"/>
        <v>4.9849983235899363E-2</v>
      </c>
      <c r="AL4244" s="158">
        <f t="shared" si="731"/>
        <v>5.0148722726338586E-2</v>
      </c>
    </row>
    <row r="4245" spans="18:38" ht="14.25" x14ac:dyDescent="0.2">
      <c r="R4245" s="152" t="s">
        <v>84</v>
      </c>
      <c r="S4245" s="152" t="str">
        <f t="shared" si="732"/>
        <v>Nov 2012</v>
      </c>
      <c r="T4245" s="152" t="s">
        <v>29</v>
      </c>
      <c r="U4245" s="165">
        <v>41225</v>
      </c>
      <c r="V4245" s="152">
        <v>336.66401999999999</v>
      </c>
      <c r="W4245" s="152">
        <v>315.25090999999998</v>
      </c>
      <c r="X4245" s="152">
        <v>340.27877999999998</v>
      </c>
      <c r="Y4245" s="154">
        <f t="shared" si="733"/>
        <v>25.027870000000007</v>
      </c>
      <c r="Z4245" s="154">
        <f t="shared" si="734"/>
        <v>3.6147599999999898</v>
      </c>
      <c r="AA4245" s="166">
        <f t="shared" si="735"/>
        <v>-21.413110000000017</v>
      </c>
      <c r="AB4245" s="155">
        <f t="shared" si="727"/>
        <v>14.560496333333333</v>
      </c>
      <c r="AC4245" s="155">
        <f t="shared" si="736"/>
        <v>21.413110000000017</v>
      </c>
      <c r="AD4245" s="155">
        <f t="shared" si="728"/>
        <v>12.663199000000004</v>
      </c>
      <c r="AE4245" s="152">
        <f t="shared" si="737"/>
        <v>0</v>
      </c>
      <c r="AF4245" s="152"/>
      <c r="AG4245" s="156">
        <v>41225</v>
      </c>
      <c r="AH4245" s="159">
        <v>250.79874000000001</v>
      </c>
      <c r="AI4245" s="155">
        <f t="shared" si="729"/>
        <v>243.91379866666674</v>
      </c>
      <c r="AJ4245" s="158">
        <f t="shared" si="738"/>
        <v>8.5379655416131739E-2</v>
      </c>
      <c r="AK4245" s="155">
        <f t="shared" si="730"/>
        <v>5.164269403052834E-2</v>
      </c>
      <c r="AL4245" s="158">
        <f t="shared" si="731"/>
        <v>5.1916697904022917E-2</v>
      </c>
    </row>
    <row r="4246" spans="18:38" ht="14.25" x14ac:dyDescent="0.2">
      <c r="R4246" s="152" t="s">
        <v>84</v>
      </c>
      <c r="S4246" s="152" t="str">
        <f t="shared" si="732"/>
        <v>Nov 2012</v>
      </c>
      <c r="T4246" s="152" t="s">
        <v>29</v>
      </c>
      <c r="U4246" s="165">
        <v>41226</v>
      </c>
      <c r="V4246" s="152">
        <v>340.27877999999998</v>
      </c>
      <c r="W4246" s="152">
        <v>326.58638999999999</v>
      </c>
      <c r="X4246" s="152">
        <v>340.70040999999998</v>
      </c>
      <c r="Y4246" s="154">
        <f t="shared" si="733"/>
        <v>14.114019999999982</v>
      </c>
      <c r="Z4246" s="154">
        <f t="shared" si="734"/>
        <v>0.42162999999999329</v>
      </c>
      <c r="AA4246" s="166">
        <f t="shared" si="735"/>
        <v>-13.692389999999989</v>
      </c>
      <c r="AB4246" s="155">
        <f t="shared" si="727"/>
        <v>14.412064666666668</v>
      </c>
      <c r="AC4246" s="155">
        <f t="shared" si="736"/>
        <v>13.692389999999989</v>
      </c>
      <c r="AD4246" s="155">
        <f t="shared" si="728"/>
        <v>12.65007433333334</v>
      </c>
      <c r="AE4246" s="152">
        <f t="shared" si="737"/>
        <v>0</v>
      </c>
      <c r="AF4246" s="152"/>
      <c r="AG4246" s="156">
        <v>41226</v>
      </c>
      <c r="AH4246" s="159">
        <v>236.34666000000001</v>
      </c>
      <c r="AI4246" s="155">
        <f t="shared" si="729"/>
        <v>244.78308166666667</v>
      </c>
      <c r="AJ4246" s="158">
        <f t="shared" si="738"/>
        <v>5.7933503270154056E-2</v>
      </c>
      <c r="AK4246" s="155">
        <f t="shared" si="730"/>
        <v>5.1340768750112113E-2</v>
      </c>
      <c r="AL4246" s="158">
        <f t="shared" si="731"/>
        <v>5.1678711809664921E-2</v>
      </c>
    </row>
    <row r="4247" spans="18:38" ht="14.25" x14ac:dyDescent="0.2">
      <c r="R4247" s="152" t="s">
        <v>84</v>
      </c>
      <c r="S4247" s="152" t="str">
        <f t="shared" si="732"/>
        <v>Nov 2012</v>
      </c>
      <c r="T4247" s="152" t="s">
        <v>29</v>
      </c>
      <c r="U4247" s="165">
        <v>41227</v>
      </c>
      <c r="V4247" s="152">
        <v>339.39341999999999</v>
      </c>
      <c r="W4247" s="152">
        <v>323.69493</v>
      </c>
      <c r="X4247" s="152">
        <v>344.42023</v>
      </c>
      <c r="Y4247" s="154">
        <f t="shared" si="733"/>
        <v>20.725300000000004</v>
      </c>
      <c r="Z4247" s="154">
        <f t="shared" si="734"/>
        <v>5.0268100000000118</v>
      </c>
      <c r="AA4247" s="166">
        <f t="shared" si="735"/>
        <v>-15.698489999999993</v>
      </c>
      <c r="AB4247" s="155">
        <f t="shared" si="727"/>
        <v>14.561300666666666</v>
      </c>
      <c r="AC4247" s="155">
        <f t="shared" si="736"/>
        <v>15.698489999999993</v>
      </c>
      <c r="AD4247" s="155">
        <f t="shared" si="728"/>
        <v>12.633235000000006</v>
      </c>
      <c r="AE4247" s="152">
        <f t="shared" si="737"/>
        <v>0</v>
      </c>
      <c r="AF4247" s="152"/>
      <c r="AG4247" s="156">
        <v>41227</v>
      </c>
      <c r="AH4247" s="159">
        <v>229.14931999999999</v>
      </c>
      <c r="AI4247" s="155">
        <f t="shared" si="729"/>
        <v>244.71213533333338</v>
      </c>
      <c r="AJ4247" s="158">
        <f t="shared" si="738"/>
        <v>6.8507687476445464E-2</v>
      </c>
      <c r="AK4247" s="155">
        <f t="shared" si="730"/>
        <v>5.1288974030674027E-2</v>
      </c>
      <c r="AL4247" s="158">
        <f t="shared" si="731"/>
        <v>5.162488154823916E-2</v>
      </c>
    </row>
    <row r="4248" spans="18:38" ht="14.25" x14ac:dyDescent="0.2">
      <c r="R4248" s="152" t="s">
        <v>84</v>
      </c>
      <c r="S4248" s="152" t="str">
        <f t="shared" si="732"/>
        <v>Nov 2012</v>
      </c>
      <c r="T4248" s="152" t="s">
        <v>29</v>
      </c>
      <c r="U4248" s="165">
        <v>41228</v>
      </c>
      <c r="V4248" s="152">
        <v>344.42023</v>
      </c>
      <c r="W4248" s="152">
        <v>329.65215999999998</v>
      </c>
      <c r="X4248" s="152">
        <v>344.55381999999997</v>
      </c>
      <c r="Y4248" s="154">
        <f t="shared" si="733"/>
        <v>14.901659999999993</v>
      </c>
      <c r="Z4248" s="154">
        <f t="shared" si="734"/>
        <v>0.13358999999996968</v>
      </c>
      <c r="AA4248" s="166">
        <f t="shared" si="735"/>
        <v>-14.768070000000023</v>
      </c>
      <c r="AB4248" s="155">
        <f t="shared" si="727"/>
        <v>14.862854333333333</v>
      </c>
      <c r="AC4248" s="155">
        <f t="shared" si="736"/>
        <v>14.768070000000023</v>
      </c>
      <c r="AD4248" s="155">
        <f t="shared" si="728"/>
        <v>12.936164666666674</v>
      </c>
      <c r="AE4248" s="152">
        <f t="shared" si="737"/>
        <v>0</v>
      </c>
      <c r="AF4248" s="152"/>
      <c r="AG4248" s="156">
        <v>41228</v>
      </c>
      <c r="AH4248" s="159">
        <v>250.88673</v>
      </c>
      <c r="AI4248" s="155">
        <f t="shared" si="729"/>
        <v>245.58417233333336</v>
      </c>
      <c r="AJ4248" s="158">
        <f t="shared" si="738"/>
        <v>5.8863495889160906E-2</v>
      </c>
      <c r="AK4248" s="155">
        <f t="shared" si="730"/>
        <v>5.2408554968094385E-2</v>
      </c>
      <c r="AL4248" s="158">
        <f t="shared" si="731"/>
        <v>5.2675074878638005E-2</v>
      </c>
    </row>
    <row r="4249" spans="18:38" ht="14.25" x14ac:dyDescent="0.2">
      <c r="R4249" s="152" t="s">
        <v>84</v>
      </c>
      <c r="S4249" s="152" t="str">
        <f t="shared" si="732"/>
        <v>Nov 2012</v>
      </c>
      <c r="T4249" s="152" t="s">
        <v>29</v>
      </c>
      <c r="U4249" s="165">
        <v>41229</v>
      </c>
      <c r="V4249" s="152">
        <v>340.79615999999999</v>
      </c>
      <c r="W4249" s="152">
        <v>329.77228000000002</v>
      </c>
      <c r="X4249" s="152">
        <v>341.11461000000003</v>
      </c>
      <c r="Y4249" s="154">
        <f t="shared" si="733"/>
        <v>11.342330000000004</v>
      </c>
      <c r="Z4249" s="154">
        <f t="shared" si="734"/>
        <v>0.3184500000000412</v>
      </c>
      <c r="AA4249" s="166">
        <f t="shared" si="735"/>
        <v>-11.023879999999963</v>
      </c>
      <c r="AB4249" s="155">
        <f t="shared" si="727"/>
        <v>14.892338000000001</v>
      </c>
      <c r="AC4249" s="155">
        <f t="shared" si="736"/>
        <v>11.023879999999963</v>
      </c>
      <c r="AD4249" s="155">
        <f t="shared" si="728"/>
        <v>12.96024833333334</v>
      </c>
      <c r="AE4249" s="152">
        <f t="shared" si="737"/>
        <v>0</v>
      </c>
      <c r="AF4249" s="152"/>
      <c r="AG4249" s="156">
        <v>41229</v>
      </c>
      <c r="AH4249" s="159">
        <v>264.51303999999999</v>
      </c>
      <c r="AI4249" s="155">
        <f t="shared" si="729"/>
        <v>247.45510800000005</v>
      </c>
      <c r="AJ4249" s="158">
        <f t="shared" si="738"/>
        <v>4.1676130598324992E-2</v>
      </c>
      <c r="AK4249" s="155">
        <f t="shared" si="730"/>
        <v>5.2149948541160639E-2</v>
      </c>
      <c r="AL4249" s="158">
        <f t="shared" si="731"/>
        <v>5.2374139447278402E-2</v>
      </c>
    </row>
    <row r="4250" spans="18:38" ht="14.25" x14ac:dyDescent="0.2">
      <c r="R4250" s="152" t="s">
        <v>84</v>
      </c>
      <c r="S4250" s="152" t="str">
        <f t="shared" si="732"/>
        <v>Nov 2012</v>
      </c>
      <c r="T4250" s="152" t="s">
        <v>29</v>
      </c>
      <c r="U4250" s="165">
        <v>41230</v>
      </c>
      <c r="V4250" s="152">
        <v>337.14290999999997</v>
      </c>
      <c r="W4250" s="152">
        <v>332.29367999999999</v>
      </c>
      <c r="X4250" s="152">
        <v>341.58524</v>
      </c>
      <c r="Y4250" s="154">
        <f t="shared" si="733"/>
        <v>9.291560000000004</v>
      </c>
      <c r="Z4250" s="154">
        <f t="shared" si="734"/>
        <v>4.4423300000000268</v>
      </c>
      <c r="AA4250" s="166">
        <f t="shared" si="735"/>
        <v>-4.8492299999999773</v>
      </c>
      <c r="AB4250" s="155">
        <f t="shared" si="727"/>
        <v>14.768712000000001</v>
      </c>
      <c r="AC4250" s="155">
        <f t="shared" si="736"/>
        <v>4.8492299999999773</v>
      </c>
      <c r="AD4250" s="155">
        <f t="shared" si="728"/>
        <v>12.688544666666672</v>
      </c>
      <c r="AE4250" s="152">
        <f t="shared" si="737"/>
        <v>0</v>
      </c>
      <c r="AF4250" s="152"/>
      <c r="AG4250" s="156">
        <v>41230</v>
      </c>
      <c r="AH4250" s="159">
        <v>270.74346000000003</v>
      </c>
      <c r="AI4250" s="155">
        <f t="shared" si="729"/>
        <v>248.97189033333336</v>
      </c>
      <c r="AJ4250" s="158">
        <f t="shared" si="738"/>
        <v>1.7910792748234719E-2</v>
      </c>
      <c r="AK4250" s="155">
        <f t="shared" si="730"/>
        <v>5.082305077010682E-2</v>
      </c>
      <c r="AL4250" s="158">
        <f t="shared" si="731"/>
        <v>5.0963764020423144E-2</v>
      </c>
    </row>
    <row r="4251" spans="18:38" ht="14.25" x14ac:dyDescent="0.2">
      <c r="R4251" s="152" t="s">
        <v>84</v>
      </c>
      <c r="S4251" s="152" t="str">
        <f t="shared" si="732"/>
        <v>Nov 2012</v>
      </c>
      <c r="T4251" s="152" t="s">
        <v>29</v>
      </c>
      <c r="U4251" s="165">
        <v>41231</v>
      </c>
      <c r="V4251" s="152">
        <v>338.98903000000001</v>
      </c>
      <c r="W4251" s="152">
        <v>327.77598999999998</v>
      </c>
      <c r="X4251" s="152">
        <v>343.47320000000002</v>
      </c>
      <c r="Y4251" s="154">
        <f t="shared" si="733"/>
        <v>15.697210000000041</v>
      </c>
      <c r="Z4251" s="154">
        <f t="shared" si="734"/>
        <v>4.484170000000006</v>
      </c>
      <c r="AA4251" s="166">
        <f t="shared" si="735"/>
        <v>-11.213040000000035</v>
      </c>
      <c r="AB4251" s="155">
        <f t="shared" si="727"/>
        <v>14.74608066666667</v>
      </c>
      <c r="AC4251" s="155">
        <f t="shared" si="736"/>
        <v>11.213040000000035</v>
      </c>
      <c r="AD4251" s="155">
        <f t="shared" si="728"/>
        <v>12.66038933333334</v>
      </c>
      <c r="AE4251" s="152">
        <f t="shared" si="737"/>
        <v>0</v>
      </c>
      <c r="AF4251" s="152"/>
      <c r="AG4251" s="156">
        <v>41231</v>
      </c>
      <c r="AH4251" s="159">
        <v>274.08960000000002</v>
      </c>
      <c r="AI4251" s="155">
        <f t="shared" si="729"/>
        <v>250.91922100000002</v>
      </c>
      <c r="AJ4251" s="158">
        <f t="shared" si="738"/>
        <v>4.0910125739904157E-2</v>
      </c>
      <c r="AK4251" s="155">
        <f t="shared" si="730"/>
        <v>5.03231155183652E-2</v>
      </c>
      <c r="AL4251" s="158">
        <f t="shared" si="731"/>
        <v>5.0456036340609148E-2</v>
      </c>
    </row>
    <row r="4252" spans="18:38" ht="14.25" x14ac:dyDescent="0.2">
      <c r="R4252" s="152" t="s">
        <v>84</v>
      </c>
      <c r="S4252" s="152" t="str">
        <f t="shared" si="732"/>
        <v>Nov 2012</v>
      </c>
      <c r="T4252" s="152" t="s">
        <v>29</v>
      </c>
      <c r="U4252" s="165">
        <v>41232</v>
      </c>
      <c r="V4252" s="152">
        <v>335.36867999999998</v>
      </c>
      <c r="W4252" s="152">
        <v>319.95049999999998</v>
      </c>
      <c r="X4252" s="152">
        <v>337.04147999999998</v>
      </c>
      <c r="Y4252" s="154">
        <f t="shared" si="733"/>
        <v>17.090980000000002</v>
      </c>
      <c r="Z4252" s="154">
        <f t="shared" si="734"/>
        <v>1.6727999999999952</v>
      </c>
      <c r="AA4252" s="166">
        <f t="shared" si="735"/>
        <v>-15.418180000000007</v>
      </c>
      <c r="AB4252" s="155">
        <f t="shared" si="727"/>
        <v>15.115920666666671</v>
      </c>
      <c r="AC4252" s="155">
        <f t="shared" si="736"/>
        <v>15.418180000000007</v>
      </c>
      <c r="AD4252" s="155">
        <f t="shared" si="728"/>
        <v>13.027012333333341</v>
      </c>
      <c r="AE4252" s="152">
        <f t="shared" si="737"/>
        <v>0</v>
      </c>
      <c r="AF4252" s="152"/>
      <c r="AG4252" s="156">
        <v>41232</v>
      </c>
      <c r="AH4252" s="159">
        <v>268.51924000000002</v>
      </c>
      <c r="AI4252" s="155">
        <f t="shared" si="729"/>
        <v>252.47605966666671</v>
      </c>
      <c r="AJ4252" s="158">
        <f t="shared" si="738"/>
        <v>5.7419274685866106E-2</v>
      </c>
      <c r="AK4252" s="155">
        <f t="shared" si="730"/>
        <v>5.1572948049091336E-2</v>
      </c>
      <c r="AL4252" s="158">
        <f t="shared" si="731"/>
        <v>5.1597020131462543E-2</v>
      </c>
    </row>
    <row r="4253" spans="18:38" ht="14.25" x14ac:dyDescent="0.2">
      <c r="R4253" s="152" t="s">
        <v>84</v>
      </c>
      <c r="S4253" s="152" t="str">
        <f t="shared" si="732"/>
        <v>Nov 2012</v>
      </c>
      <c r="T4253" s="152" t="s">
        <v>29</v>
      </c>
      <c r="U4253" s="165">
        <v>41233</v>
      </c>
      <c r="V4253" s="152">
        <v>337.04147999999998</v>
      </c>
      <c r="W4253" s="152">
        <v>329.67068</v>
      </c>
      <c r="X4253" s="152">
        <v>340.94414</v>
      </c>
      <c r="Y4253" s="154">
        <f t="shared" si="733"/>
        <v>11.27346</v>
      </c>
      <c r="Z4253" s="154">
        <f t="shared" si="734"/>
        <v>3.9026600000000258</v>
      </c>
      <c r="AA4253" s="166">
        <f t="shared" si="735"/>
        <v>-7.3707999999999743</v>
      </c>
      <c r="AB4253" s="155">
        <f t="shared" si="727"/>
        <v>15.344781000000003</v>
      </c>
      <c r="AC4253" s="155">
        <f t="shared" si="736"/>
        <v>7.3707999999999743</v>
      </c>
      <c r="AD4253" s="155">
        <f t="shared" si="728"/>
        <v>13.234582000000007</v>
      </c>
      <c r="AE4253" s="152">
        <f t="shared" si="737"/>
        <v>0</v>
      </c>
      <c r="AF4253" s="152"/>
      <c r="AG4253" s="156">
        <v>41233</v>
      </c>
      <c r="AH4253" s="159">
        <v>237.95552000000001</v>
      </c>
      <c r="AI4253" s="155">
        <f t="shared" si="729"/>
        <v>252.7392026666667</v>
      </c>
      <c r="AJ4253" s="158">
        <f t="shared" si="738"/>
        <v>3.0975536940685278E-2</v>
      </c>
      <c r="AK4253" s="155">
        <f t="shared" si="730"/>
        <v>5.2439754989789179E-2</v>
      </c>
      <c r="AL4253" s="158">
        <f t="shared" si="731"/>
        <v>5.2364579219848474E-2</v>
      </c>
    </row>
    <row r="4254" spans="18:38" ht="14.25" x14ac:dyDescent="0.2">
      <c r="R4254" s="152" t="s">
        <v>84</v>
      </c>
      <c r="S4254" s="152" t="str">
        <f t="shared" si="732"/>
        <v>Nov 2012</v>
      </c>
      <c r="T4254" s="152" t="s">
        <v>29</v>
      </c>
      <c r="U4254" s="165">
        <v>41234</v>
      </c>
      <c r="V4254" s="152">
        <v>340.94414</v>
      </c>
      <c r="W4254" s="152">
        <v>324.24002999999999</v>
      </c>
      <c r="X4254" s="152">
        <v>341.56869</v>
      </c>
      <c r="Y4254" s="154">
        <f t="shared" si="733"/>
        <v>17.328660000000013</v>
      </c>
      <c r="Z4254" s="154">
        <f t="shared" si="734"/>
        <v>0.62454999999999927</v>
      </c>
      <c r="AA4254" s="166">
        <f t="shared" si="735"/>
        <v>-16.704110000000014</v>
      </c>
      <c r="AB4254" s="155">
        <f t="shared" ref="AB4254:AB4317" si="739">AVERAGE(Y4225:Y4254)</f>
        <v>15.217908333333336</v>
      </c>
      <c r="AC4254" s="155">
        <f t="shared" si="736"/>
        <v>16.704110000000014</v>
      </c>
      <c r="AD4254" s="155">
        <f t="shared" ref="AD4254:AD4317" si="740">AVERAGE(AC4225:AC4254)</f>
        <v>13.08884833333334</v>
      </c>
      <c r="AE4254" s="152">
        <f t="shared" si="737"/>
        <v>0</v>
      </c>
      <c r="AF4254" s="152"/>
      <c r="AG4254" s="156">
        <v>41234</v>
      </c>
      <c r="AH4254" s="159">
        <v>250.76642000000001</v>
      </c>
      <c r="AI4254" s="155">
        <f t="shared" ref="AI4254:AI4317" si="741">AVERAGE(AH4225:AH4254)</f>
        <v>253.29888066666669</v>
      </c>
      <c r="AJ4254" s="158">
        <f t="shared" si="738"/>
        <v>6.6612228224177755E-2</v>
      </c>
      <c r="AK4254" s="155">
        <f t="shared" ref="AK4254:AK4317" si="742">AVERAGE(AJ4225:AJ4254)</f>
        <v>5.1657559368190935E-2</v>
      </c>
      <c r="AL4254" s="158">
        <f t="shared" ref="AL4254:AL4317" si="743">AD4254/AI4254</f>
        <v>5.1673534043594337E-2</v>
      </c>
    </row>
    <row r="4255" spans="18:38" ht="14.25" x14ac:dyDescent="0.2">
      <c r="R4255" s="152" t="s">
        <v>84</v>
      </c>
      <c r="S4255" s="152" t="str">
        <f t="shared" si="732"/>
        <v>Nov 2012</v>
      </c>
      <c r="T4255" s="152" t="s">
        <v>29</v>
      </c>
      <c r="U4255" s="165">
        <v>41235</v>
      </c>
      <c r="V4255" s="152">
        <v>341.56869</v>
      </c>
      <c r="W4255" s="152">
        <v>326.01188000000002</v>
      </c>
      <c r="X4255" s="152">
        <v>342.49448999999998</v>
      </c>
      <c r="Y4255" s="154">
        <f t="shared" si="733"/>
        <v>16.482609999999966</v>
      </c>
      <c r="Z4255" s="154">
        <f t="shared" si="734"/>
        <v>0.92579999999998108</v>
      </c>
      <c r="AA4255" s="166">
        <f t="shared" si="735"/>
        <v>-15.556809999999984</v>
      </c>
      <c r="AB4255" s="155">
        <f t="shared" si="739"/>
        <v>15.077672000000003</v>
      </c>
      <c r="AC4255" s="155">
        <f t="shared" si="736"/>
        <v>15.556809999999984</v>
      </c>
      <c r="AD4255" s="155">
        <f t="shared" si="740"/>
        <v>13.019188333333339</v>
      </c>
      <c r="AE4255" s="152">
        <f t="shared" si="737"/>
        <v>0</v>
      </c>
      <c r="AF4255" s="152"/>
      <c r="AG4255" s="156">
        <v>41235</v>
      </c>
      <c r="AH4255" s="159">
        <v>254.53503000000001</v>
      </c>
      <c r="AI4255" s="155">
        <f t="shared" si="741"/>
        <v>254.47035866666667</v>
      </c>
      <c r="AJ4255" s="158">
        <f t="shared" si="738"/>
        <v>6.1118542308302257E-2</v>
      </c>
      <c r="AK4255" s="155">
        <f t="shared" si="742"/>
        <v>5.1013689622823689E-2</v>
      </c>
      <c r="AL4255" s="158">
        <f t="shared" si="743"/>
        <v>5.1161905070394892E-2</v>
      </c>
    </row>
    <row r="4256" spans="18:38" ht="14.25" x14ac:dyDescent="0.2">
      <c r="R4256" s="152" t="s">
        <v>84</v>
      </c>
      <c r="S4256" s="152" t="str">
        <f t="shared" si="732"/>
        <v>Nov 2012</v>
      </c>
      <c r="T4256" s="152" t="s">
        <v>29</v>
      </c>
      <c r="U4256" s="165">
        <v>41236</v>
      </c>
      <c r="V4256" s="152">
        <v>342.49448999999998</v>
      </c>
      <c r="W4256" s="152">
        <v>328.68790000000001</v>
      </c>
      <c r="X4256" s="152">
        <v>342.69360999999998</v>
      </c>
      <c r="Y4256" s="154">
        <f t="shared" si="733"/>
        <v>14.005709999999965</v>
      </c>
      <c r="Z4256" s="154">
        <f t="shared" si="734"/>
        <v>0.19911999999999352</v>
      </c>
      <c r="AA4256" s="166">
        <f t="shared" si="735"/>
        <v>-13.806589999999971</v>
      </c>
      <c r="AB4256" s="155">
        <f t="shared" si="739"/>
        <v>15.174573000000002</v>
      </c>
      <c r="AC4256" s="155">
        <f t="shared" si="736"/>
        <v>13.806589999999971</v>
      </c>
      <c r="AD4256" s="155">
        <f t="shared" si="740"/>
        <v>13.251153333333338</v>
      </c>
      <c r="AE4256" s="152">
        <f t="shared" si="737"/>
        <v>0</v>
      </c>
      <c r="AF4256" s="152"/>
      <c r="AG4256" s="156">
        <v>41236</v>
      </c>
      <c r="AH4256" s="159">
        <v>272.50650000000002</v>
      </c>
      <c r="AI4256" s="155">
        <f t="shared" si="741"/>
        <v>255.76998266666675</v>
      </c>
      <c r="AJ4256" s="158">
        <f t="shared" si="738"/>
        <v>5.0665176793947928E-2</v>
      </c>
      <c r="AK4256" s="155">
        <f t="shared" si="742"/>
        <v>5.172506723301825E-2</v>
      </c>
      <c r="AL4256" s="158">
        <f t="shared" si="743"/>
        <v>5.1808868246290482E-2</v>
      </c>
    </row>
    <row r="4257" spans="18:38" ht="14.25" x14ac:dyDescent="0.2">
      <c r="R4257" s="152" t="s">
        <v>84</v>
      </c>
      <c r="S4257" s="152" t="str">
        <f t="shared" si="732"/>
        <v>Nov 2012</v>
      </c>
      <c r="T4257" s="152" t="s">
        <v>29</v>
      </c>
      <c r="U4257" s="165">
        <v>41237</v>
      </c>
      <c r="V4257" s="152">
        <v>339.14672999999999</v>
      </c>
      <c r="W4257" s="152">
        <v>321.19704000000002</v>
      </c>
      <c r="X4257" s="152">
        <v>340.79068000000001</v>
      </c>
      <c r="Y4257" s="154">
        <f t="shared" si="733"/>
        <v>19.593639999999994</v>
      </c>
      <c r="Z4257" s="154">
        <f t="shared" si="734"/>
        <v>1.643950000000018</v>
      </c>
      <c r="AA4257" s="166">
        <f t="shared" si="735"/>
        <v>-17.949689999999975</v>
      </c>
      <c r="AB4257" s="155">
        <f t="shared" si="739"/>
        <v>15.479949666666668</v>
      </c>
      <c r="AC4257" s="155">
        <f t="shared" si="736"/>
        <v>17.949689999999975</v>
      </c>
      <c r="AD4257" s="155">
        <f t="shared" si="740"/>
        <v>13.552472000000003</v>
      </c>
      <c r="AE4257" s="152">
        <f t="shared" si="737"/>
        <v>0</v>
      </c>
      <c r="AF4257" s="152"/>
      <c r="AG4257" s="156">
        <v>41237</v>
      </c>
      <c r="AH4257" s="159">
        <v>284.92281000000003</v>
      </c>
      <c r="AI4257" s="155">
        <f t="shared" si="741"/>
        <v>257.01817566666671</v>
      </c>
      <c r="AJ4257" s="158">
        <f t="shared" si="738"/>
        <v>6.2998431048746056E-2</v>
      </c>
      <c r="AK4257" s="155">
        <f t="shared" si="742"/>
        <v>5.2624885996072041E-2</v>
      </c>
      <c r="AL4257" s="158">
        <f t="shared" si="743"/>
        <v>5.2729624917953438E-2</v>
      </c>
    </row>
    <row r="4258" spans="18:38" ht="14.25" x14ac:dyDescent="0.2">
      <c r="R4258" s="152" t="s">
        <v>84</v>
      </c>
      <c r="S4258" s="152" t="str">
        <f t="shared" si="732"/>
        <v>Nov 2012</v>
      </c>
      <c r="T4258" s="152" t="s">
        <v>29</v>
      </c>
      <c r="U4258" s="165">
        <v>41238</v>
      </c>
      <c r="V4258" s="152">
        <v>336.76116000000002</v>
      </c>
      <c r="W4258" s="152">
        <v>331.99398000000002</v>
      </c>
      <c r="X4258" s="152">
        <v>341.37376999999998</v>
      </c>
      <c r="Y4258" s="154">
        <f t="shared" si="733"/>
        <v>9.3797899999999572</v>
      </c>
      <c r="Z4258" s="154">
        <f t="shared" si="734"/>
        <v>4.612609999999961</v>
      </c>
      <c r="AA4258" s="166">
        <f t="shared" si="735"/>
        <v>-4.7671799999999962</v>
      </c>
      <c r="AB4258" s="155">
        <f t="shared" si="739"/>
        <v>15.276189666666665</v>
      </c>
      <c r="AC4258" s="155">
        <f t="shared" si="736"/>
        <v>4.7671799999999962</v>
      </c>
      <c r="AD4258" s="155">
        <f t="shared" si="740"/>
        <v>13.209495666666669</v>
      </c>
      <c r="AE4258" s="152">
        <f t="shared" si="737"/>
        <v>0</v>
      </c>
      <c r="AF4258" s="152"/>
      <c r="AG4258" s="156">
        <v>41238</v>
      </c>
      <c r="AH4258" s="159">
        <v>261.37846000000002</v>
      </c>
      <c r="AI4258" s="155">
        <f t="shared" si="741"/>
        <v>257.38192733333341</v>
      </c>
      <c r="AJ4258" s="158">
        <f t="shared" si="738"/>
        <v>1.8238610786826107E-2</v>
      </c>
      <c r="AK4258" s="155">
        <f t="shared" si="742"/>
        <v>5.1229044708111036E-2</v>
      </c>
      <c r="AL4258" s="158">
        <f t="shared" si="743"/>
        <v>5.1322545462017422E-2</v>
      </c>
    </row>
    <row r="4259" spans="18:38" ht="14.25" x14ac:dyDescent="0.2">
      <c r="R4259" s="152" t="s">
        <v>84</v>
      </c>
      <c r="S4259" s="152" t="str">
        <f t="shared" si="732"/>
        <v>Nov 2012</v>
      </c>
      <c r="T4259" s="152" t="s">
        <v>29</v>
      </c>
      <c r="U4259" s="165">
        <v>41239</v>
      </c>
      <c r="V4259" s="152">
        <v>334.48977000000002</v>
      </c>
      <c r="W4259" s="152">
        <v>322.92358000000002</v>
      </c>
      <c r="X4259" s="152">
        <v>340.76683000000003</v>
      </c>
      <c r="Y4259" s="154">
        <f t="shared" si="733"/>
        <v>17.843250000000012</v>
      </c>
      <c r="Z4259" s="154">
        <f t="shared" si="734"/>
        <v>6.2770600000000059</v>
      </c>
      <c r="AA4259" s="166">
        <f t="shared" si="735"/>
        <v>-11.566190000000006</v>
      </c>
      <c r="AB4259" s="155">
        <f t="shared" si="739"/>
        <v>15.457132</v>
      </c>
      <c r="AC4259" s="155">
        <f t="shared" si="736"/>
        <v>11.566190000000006</v>
      </c>
      <c r="AD4259" s="155">
        <f t="shared" si="740"/>
        <v>13.29692866666667</v>
      </c>
      <c r="AE4259" s="152">
        <f t="shared" si="737"/>
        <v>0</v>
      </c>
      <c r="AF4259" s="152"/>
      <c r="AG4259" s="156">
        <v>41239</v>
      </c>
      <c r="AH4259" s="159">
        <v>271.49776000000003</v>
      </c>
      <c r="AI4259" s="155">
        <f t="shared" si="741"/>
        <v>257.41331200000002</v>
      </c>
      <c r="AJ4259" s="158">
        <f t="shared" si="738"/>
        <v>4.2601419621288973E-2</v>
      </c>
      <c r="AK4259" s="155">
        <f t="shared" si="742"/>
        <v>5.1547263112572989E-2</v>
      </c>
      <c r="AL4259" s="158">
        <f t="shared" si="743"/>
        <v>5.1655948029085103E-2</v>
      </c>
    </row>
    <row r="4260" spans="18:38" ht="14.25" x14ac:dyDescent="0.2">
      <c r="R4260" s="152" t="s">
        <v>84</v>
      </c>
      <c r="S4260" s="152" t="str">
        <f t="shared" si="732"/>
        <v>Nov 2012</v>
      </c>
      <c r="T4260" s="152" t="s">
        <v>29</v>
      </c>
      <c r="U4260" s="165">
        <v>41240</v>
      </c>
      <c r="V4260" s="152">
        <v>340.76683000000003</v>
      </c>
      <c r="W4260" s="152">
        <v>330.05986999999999</v>
      </c>
      <c r="X4260" s="152">
        <v>340.89256999999998</v>
      </c>
      <c r="Y4260" s="154">
        <f t="shared" si="733"/>
        <v>10.832699999999988</v>
      </c>
      <c r="Z4260" s="154">
        <f t="shared" si="734"/>
        <v>0.12573999999995067</v>
      </c>
      <c r="AA4260" s="166">
        <f t="shared" si="735"/>
        <v>-10.706960000000038</v>
      </c>
      <c r="AB4260" s="155">
        <f t="shared" si="739"/>
        <v>15.469048666666664</v>
      </c>
      <c r="AC4260" s="155">
        <f t="shared" si="736"/>
        <v>10.706960000000038</v>
      </c>
      <c r="AD4260" s="155">
        <f t="shared" si="740"/>
        <v>13.491175333333336</v>
      </c>
      <c r="AE4260" s="152">
        <f t="shared" si="737"/>
        <v>0</v>
      </c>
      <c r="AF4260" s="152"/>
      <c r="AG4260" s="156">
        <v>41240</v>
      </c>
      <c r="AH4260" s="159">
        <v>285.41779000000002</v>
      </c>
      <c r="AI4260" s="155">
        <f t="shared" si="741"/>
        <v>258.60129433333339</v>
      </c>
      <c r="AJ4260" s="158">
        <f t="shared" si="738"/>
        <v>3.7513288852807795E-2</v>
      </c>
      <c r="AK4260" s="155">
        <f t="shared" si="742"/>
        <v>5.214652065519839E-2</v>
      </c>
      <c r="AL4260" s="158">
        <f t="shared" si="743"/>
        <v>5.2169790441742352E-2</v>
      </c>
    </row>
    <row r="4261" spans="18:38" ht="14.25" x14ac:dyDescent="0.2">
      <c r="R4261" s="152" t="s">
        <v>84</v>
      </c>
      <c r="S4261" s="152" t="str">
        <f t="shared" si="732"/>
        <v>Nov 2012</v>
      </c>
      <c r="T4261" s="152" t="s">
        <v>29</v>
      </c>
      <c r="U4261" s="165">
        <v>41241</v>
      </c>
      <c r="V4261" s="152">
        <v>339.57940000000002</v>
      </c>
      <c r="W4261" s="152">
        <v>328.49810000000002</v>
      </c>
      <c r="X4261" s="152">
        <v>339.57940000000002</v>
      </c>
      <c r="Y4261" s="154">
        <f t="shared" si="733"/>
        <v>11.081299999999999</v>
      </c>
      <c r="Z4261" s="154">
        <f t="shared" si="734"/>
        <v>0</v>
      </c>
      <c r="AA4261" s="166">
        <f t="shared" si="735"/>
        <v>-11.081299999999999</v>
      </c>
      <c r="AB4261" s="155">
        <f t="shared" si="739"/>
        <v>15.548700666666665</v>
      </c>
      <c r="AC4261" s="155">
        <f t="shared" si="736"/>
        <v>11.081299999999999</v>
      </c>
      <c r="AD4261" s="155">
        <f t="shared" si="740"/>
        <v>13.593917333333335</v>
      </c>
      <c r="AE4261" s="152">
        <f t="shared" si="737"/>
        <v>0</v>
      </c>
      <c r="AF4261" s="152"/>
      <c r="AG4261" s="156">
        <v>41241</v>
      </c>
      <c r="AH4261" s="159">
        <v>309.60003</v>
      </c>
      <c r="AI4261" s="155">
        <f t="shared" si="741"/>
        <v>260.527671</v>
      </c>
      <c r="AJ4261" s="158">
        <f t="shared" si="738"/>
        <v>3.5792309193251687E-2</v>
      </c>
      <c r="AK4261" s="155">
        <f t="shared" si="742"/>
        <v>5.2280719857600952E-2</v>
      </c>
      <c r="AL4261" s="158">
        <f t="shared" si="743"/>
        <v>5.2178401170036699E-2</v>
      </c>
    </row>
    <row r="4262" spans="18:38" ht="14.25" x14ac:dyDescent="0.2">
      <c r="R4262" s="152" t="s">
        <v>84</v>
      </c>
      <c r="S4262" s="152" t="str">
        <f t="shared" si="732"/>
        <v>Nov 2012</v>
      </c>
      <c r="T4262" s="152" t="s">
        <v>29</v>
      </c>
      <c r="U4262" s="165">
        <v>41242</v>
      </c>
      <c r="V4262" s="152">
        <v>337.27429999999998</v>
      </c>
      <c r="W4262" s="152">
        <v>322.97061000000002</v>
      </c>
      <c r="X4262" s="152">
        <v>341.04012</v>
      </c>
      <c r="Y4262" s="154">
        <f t="shared" si="733"/>
        <v>18.06950999999998</v>
      </c>
      <c r="Z4262" s="154">
        <f t="shared" si="734"/>
        <v>3.7658200000000193</v>
      </c>
      <c r="AA4262" s="166">
        <f t="shared" si="735"/>
        <v>-14.30368999999996</v>
      </c>
      <c r="AB4262" s="155">
        <f t="shared" si="739"/>
        <v>15.518153333333332</v>
      </c>
      <c r="AC4262" s="155">
        <f t="shared" si="736"/>
        <v>14.30368999999996</v>
      </c>
      <c r="AD4262" s="155">
        <f t="shared" si="740"/>
        <v>13.539495666666665</v>
      </c>
      <c r="AE4262" s="152">
        <f t="shared" si="737"/>
        <v>0</v>
      </c>
      <c r="AF4262" s="152"/>
      <c r="AG4262" s="156">
        <v>41242</v>
      </c>
      <c r="AH4262" s="159">
        <v>335.48185999999998</v>
      </c>
      <c r="AI4262" s="155">
        <f t="shared" si="741"/>
        <v>263.39130366666666</v>
      </c>
      <c r="AJ4262" s="158">
        <f t="shared" si="738"/>
        <v>4.2636254610010693E-2</v>
      </c>
      <c r="AK4262" s="155">
        <f t="shared" si="742"/>
        <v>5.1573446542679022E-2</v>
      </c>
      <c r="AL4262" s="158">
        <f t="shared" si="743"/>
        <v>5.1404490118631616E-2</v>
      </c>
    </row>
    <row r="4263" spans="18:38" ht="14.25" x14ac:dyDescent="0.2">
      <c r="R4263" s="152" t="s">
        <v>84</v>
      </c>
      <c r="S4263" s="152" t="str">
        <f t="shared" si="732"/>
        <v>Nov 2012</v>
      </c>
      <c r="T4263" s="152" t="s">
        <v>29</v>
      </c>
      <c r="U4263" s="165">
        <v>41243</v>
      </c>
      <c r="V4263" s="152">
        <v>341.04012</v>
      </c>
      <c r="W4263" s="152">
        <v>314.59967</v>
      </c>
      <c r="X4263" s="152">
        <v>342.73363000000001</v>
      </c>
      <c r="Y4263" s="154">
        <f t="shared" si="733"/>
        <v>28.133960000000002</v>
      </c>
      <c r="Z4263" s="154">
        <f t="shared" si="734"/>
        <v>1.6935100000000034</v>
      </c>
      <c r="AA4263" s="166">
        <f t="shared" si="735"/>
        <v>-26.440449999999998</v>
      </c>
      <c r="AB4263" s="155">
        <f t="shared" si="739"/>
        <v>16.044604333333332</v>
      </c>
      <c r="AC4263" s="155">
        <f t="shared" si="736"/>
        <v>26.440449999999998</v>
      </c>
      <c r="AD4263" s="155">
        <f t="shared" si="740"/>
        <v>14.096766333333333</v>
      </c>
      <c r="AE4263" s="152">
        <f t="shared" si="737"/>
        <v>1</v>
      </c>
      <c r="AF4263" s="152"/>
      <c r="AG4263" s="156">
        <v>41243</v>
      </c>
      <c r="AH4263" s="159">
        <v>348.92858999999993</v>
      </c>
      <c r="AI4263" s="155">
        <f t="shared" si="741"/>
        <v>266.53771533333332</v>
      </c>
      <c r="AJ4263" s="158">
        <f t="shared" si="738"/>
        <v>7.5776106509357705E-2</v>
      </c>
      <c r="AK4263" s="155">
        <f t="shared" si="742"/>
        <v>5.2826108407610498E-2</v>
      </c>
      <c r="AL4263" s="158">
        <f t="shared" si="743"/>
        <v>5.2888448885006198E-2</v>
      </c>
    </row>
    <row r="4264" spans="18:38" ht="14.25" x14ac:dyDescent="0.2">
      <c r="R4264" s="152" t="s">
        <v>84</v>
      </c>
      <c r="S4264" s="152" t="str">
        <f t="shared" si="732"/>
        <v>Dec 2012</v>
      </c>
      <c r="T4264" s="152" t="s">
        <v>29</v>
      </c>
      <c r="U4264" s="165">
        <v>41244</v>
      </c>
      <c r="V4264" s="152">
        <v>342.73363000000001</v>
      </c>
      <c r="W4264" s="152">
        <v>326.33057000000002</v>
      </c>
      <c r="X4264" s="152">
        <v>344.04138</v>
      </c>
      <c r="Y4264" s="154">
        <f t="shared" si="733"/>
        <v>17.710809999999981</v>
      </c>
      <c r="Z4264" s="154">
        <f t="shared" si="734"/>
        <v>1.3077499999999986</v>
      </c>
      <c r="AA4264" s="166">
        <f t="shared" si="735"/>
        <v>-16.403059999999982</v>
      </c>
      <c r="AB4264" s="155">
        <f t="shared" si="739"/>
        <v>16.037395333333333</v>
      </c>
      <c r="AC4264" s="155">
        <f t="shared" si="736"/>
        <v>16.403059999999982</v>
      </c>
      <c r="AD4264" s="155">
        <f t="shared" si="740"/>
        <v>14.063289999999999</v>
      </c>
      <c r="AE4264" s="152">
        <f t="shared" si="737"/>
        <v>0</v>
      </c>
      <c r="AF4264" s="152"/>
      <c r="AG4264" s="156">
        <v>41244</v>
      </c>
      <c r="AH4264" s="159">
        <v>321.49842999999998</v>
      </c>
      <c r="AI4264" s="155">
        <f t="shared" si="741"/>
        <v>268.64294066666668</v>
      </c>
      <c r="AJ4264" s="158">
        <f t="shared" si="738"/>
        <v>5.1020653506768238E-2</v>
      </c>
      <c r="AK4264" s="155">
        <f t="shared" si="742"/>
        <v>5.2280759662210644E-2</v>
      </c>
      <c r="AL4264" s="158">
        <f t="shared" si="743"/>
        <v>5.234937484342754E-2</v>
      </c>
    </row>
    <row r="4265" spans="18:38" ht="14.25" x14ac:dyDescent="0.2">
      <c r="R4265" s="152" t="s">
        <v>84</v>
      </c>
      <c r="S4265" s="152" t="str">
        <f t="shared" si="732"/>
        <v>Dec 2012</v>
      </c>
      <c r="T4265" s="152" t="s">
        <v>29</v>
      </c>
      <c r="U4265" s="165">
        <v>41245</v>
      </c>
      <c r="V4265" s="152">
        <v>344.04138</v>
      </c>
      <c r="W4265" s="152">
        <v>330.16250000000002</v>
      </c>
      <c r="X4265" s="152">
        <v>345.56993999999997</v>
      </c>
      <c r="Y4265" s="154">
        <f t="shared" si="733"/>
        <v>15.407439999999951</v>
      </c>
      <c r="Z4265" s="154">
        <f t="shared" si="734"/>
        <v>1.5285599999999704</v>
      </c>
      <c r="AA4265" s="166">
        <f t="shared" si="735"/>
        <v>-13.878879999999981</v>
      </c>
      <c r="AB4265" s="155">
        <f t="shared" si="739"/>
        <v>15.939634333333332</v>
      </c>
      <c r="AC4265" s="155">
        <f t="shared" si="736"/>
        <v>13.878879999999981</v>
      </c>
      <c r="AD4265" s="155">
        <f t="shared" si="740"/>
        <v>13.914577</v>
      </c>
      <c r="AE4265" s="152">
        <f t="shared" si="737"/>
        <v>0</v>
      </c>
      <c r="AF4265" s="152"/>
      <c r="AG4265" s="156">
        <v>41245</v>
      </c>
      <c r="AH4265" s="159">
        <v>320.30185999999998</v>
      </c>
      <c r="AI4265" s="155">
        <f t="shared" si="741"/>
        <v>270.46544566666665</v>
      </c>
      <c r="AJ4265" s="158">
        <f t="shared" si="738"/>
        <v>4.3330625679163966E-2</v>
      </c>
      <c r="AK4265" s="155">
        <f t="shared" si="742"/>
        <v>5.1423604589389063E-2</v>
      </c>
      <c r="AL4265" s="158">
        <f t="shared" si="743"/>
        <v>5.1446782659064431E-2</v>
      </c>
    </row>
    <row r="4266" spans="18:38" ht="14.25" x14ac:dyDescent="0.2">
      <c r="R4266" s="152" t="s">
        <v>84</v>
      </c>
      <c r="S4266" s="152" t="str">
        <f t="shared" si="732"/>
        <v>Dec 2012</v>
      </c>
      <c r="T4266" s="152" t="s">
        <v>29</v>
      </c>
      <c r="U4266" s="165">
        <v>41246</v>
      </c>
      <c r="V4266" s="152">
        <v>343.18928</v>
      </c>
      <c r="W4266" s="152">
        <v>327.42347999999998</v>
      </c>
      <c r="X4266" s="152">
        <v>345.48223999999999</v>
      </c>
      <c r="Y4266" s="154">
        <f t="shared" si="733"/>
        <v>18.058760000000007</v>
      </c>
      <c r="Z4266" s="154">
        <f t="shared" si="734"/>
        <v>2.2929599999999937</v>
      </c>
      <c r="AA4266" s="166">
        <f t="shared" si="735"/>
        <v>-15.765800000000013</v>
      </c>
      <c r="AB4266" s="155">
        <f t="shared" si="739"/>
        <v>15.920807333333332</v>
      </c>
      <c r="AC4266" s="155">
        <f t="shared" si="736"/>
        <v>15.765800000000013</v>
      </c>
      <c r="AD4266" s="155">
        <f t="shared" si="740"/>
        <v>13.823607000000001</v>
      </c>
      <c r="AE4266" s="152">
        <f t="shared" si="737"/>
        <v>0</v>
      </c>
      <c r="AF4266" s="152"/>
      <c r="AG4266" s="156">
        <v>41246</v>
      </c>
      <c r="AH4266" s="159">
        <v>305.14170000000001</v>
      </c>
      <c r="AI4266" s="155">
        <f t="shared" si="741"/>
        <v>272.02518900000001</v>
      </c>
      <c r="AJ4266" s="158">
        <f t="shared" si="738"/>
        <v>5.1667143494317599E-2</v>
      </c>
      <c r="AK4266" s="155">
        <f t="shared" si="742"/>
        <v>5.0759552408050003E-2</v>
      </c>
      <c r="AL4266" s="158">
        <f t="shared" si="743"/>
        <v>5.0817378533279875E-2</v>
      </c>
    </row>
    <row r="4267" spans="18:38" ht="14.25" x14ac:dyDescent="0.2">
      <c r="R4267" s="152" t="s">
        <v>84</v>
      </c>
      <c r="S4267" s="152" t="str">
        <f t="shared" si="732"/>
        <v>Dec 2012</v>
      </c>
      <c r="T4267" s="152" t="s">
        <v>29</v>
      </c>
      <c r="U4267" s="165">
        <v>41247</v>
      </c>
      <c r="V4267" s="152">
        <v>345.48223999999999</v>
      </c>
      <c r="W4267" s="152">
        <v>329.83352000000002</v>
      </c>
      <c r="X4267" s="152">
        <v>346.47336999999999</v>
      </c>
      <c r="Y4267" s="154">
        <f t="shared" si="733"/>
        <v>16.639849999999967</v>
      </c>
      <c r="Z4267" s="154">
        <f t="shared" si="734"/>
        <v>0.99112999999999829</v>
      </c>
      <c r="AA4267" s="166">
        <f t="shared" si="735"/>
        <v>-15.648719999999969</v>
      </c>
      <c r="AB4267" s="155">
        <f t="shared" si="739"/>
        <v>15.730509999999999</v>
      </c>
      <c r="AC4267" s="155">
        <f t="shared" si="736"/>
        <v>15.648719999999969</v>
      </c>
      <c r="AD4267" s="155">
        <f t="shared" si="740"/>
        <v>13.638252333333332</v>
      </c>
      <c r="AE4267" s="152">
        <f t="shared" si="737"/>
        <v>0</v>
      </c>
      <c r="AF4267" s="152"/>
      <c r="AG4267" s="156">
        <v>41247</v>
      </c>
      <c r="AH4267" s="159">
        <v>328.02660000000003</v>
      </c>
      <c r="AI4267" s="155">
        <f t="shared" si="741"/>
        <v>273.86542066666664</v>
      </c>
      <c r="AJ4267" s="158">
        <f t="shared" si="738"/>
        <v>4.7705643383798652E-2</v>
      </c>
      <c r="AK4267" s="155">
        <f t="shared" si="742"/>
        <v>4.9758363152436487E-2</v>
      </c>
      <c r="AL4267" s="158">
        <f t="shared" si="743"/>
        <v>4.9799103151226362E-2</v>
      </c>
    </row>
    <row r="4268" spans="18:38" ht="14.25" x14ac:dyDescent="0.2">
      <c r="R4268" s="152" t="s">
        <v>84</v>
      </c>
      <c r="S4268" s="152" t="str">
        <f t="shared" si="732"/>
        <v>Dec 2012</v>
      </c>
      <c r="T4268" s="152" t="s">
        <v>29</v>
      </c>
      <c r="U4268" s="165">
        <v>41248</v>
      </c>
      <c r="V4268" s="152">
        <v>346.34566000000001</v>
      </c>
      <c r="W4268" s="152">
        <v>321.71318000000002</v>
      </c>
      <c r="X4268" s="152">
        <v>346.43311</v>
      </c>
      <c r="Y4268" s="154">
        <f t="shared" si="733"/>
        <v>24.719929999999977</v>
      </c>
      <c r="Z4268" s="154">
        <f t="shared" si="734"/>
        <v>8.7449999999989814E-2</v>
      </c>
      <c r="AA4268" s="166">
        <f t="shared" si="735"/>
        <v>-24.632479999999987</v>
      </c>
      <c r="AB4268" s="155">
        <f t="shared" si="739"/>
        <v>15.88270633333333</v>
      </c>
      <c r="AC4268" s="155">
        <f t="shared" si="736"/>
        <v>24.632479999999987</v>
      </c>
      <c r="AD4268" s="155">
        <f t="shared" si="740"/>
        <v>13.904593999999999</v>
      </c>
      <c r="AE4268" s="152">
        <f t="shared" si="737"/>
        <v>0</v>
      </c>
      <c r="AF4268" s="152"/>
      <c r="AG4268" s="156">
        <v>41248</v>
      </c>
      <c r="AH4268" s="159">
        <v>350.11892999999992</v>
      </c>
      <c r="AI4268" s="155">
        <f t="shared" si="741"/>
        <v>276.11103833333334</v>
      </c>
      <c r="AJ4268" s="158">
        <f t="shared" si="738"/>
        <v>7.0354607789987228E-2</v>
      </c>
      <c r="AK4268" s="155">
        <f t="shared" si="742"/>
        <v>5.0141570803007691E-2</v>
      </c>
      <c r="AL4268" s="158">
        <f t="shared" si="743"/>
        <v>5.0358703816881685E-2</v>
      </c>
    </row>
    <row r="4269" spans="18:38" ht="14.25" x14ac:dyDescent="0.2">
      <c r="R4269" s="152" t="s">
        <v>84</v>
      </c>
      <c r="S4269" s="152" t="str">
        <f t="shared" si="732"/>
        <v>Dec 2012</v>
      </c>
      <c r="T4269" s="152" t="s">
        <v>29</v>
      </c>
      <c r="U4269" s="165">
        <v>41249</v>
      </c>
      <c r="V4269" s="152">
        <v>344.64064999999999</v>
      </c>
      <c r="W4269" s="152">
        <v>319.81042000000002</v>
      </c>
      <c r="X4269" s="152">
        <v>348.36543999999998</v>
      </c>
      <c r="Y4269" s="154">
        <f t="shared" si="733"/>
        <v>28.555019999999956</v>
      </c>
      <c r="Z4269" s="154">
        <f t="shared" si="734"/>
        <v>3.7247899999999845</v>
      </c>
      <c r="AA4269" s="166">
        <f t="shared" si="735"/>
        <v>-24.830229999999972</v>
      </c>
      <c r="AB4269" s="155">
        <f t="shared" si="739"/>
        <v>16.189703333333327</v>
      </c>
      <c r="AC4269" s="155">
        <f t="shared" si="736"/>
        <v>24.830229999999972</v>
      </c>
      <c r="AD4269" s="155">
        <f t="shared" si="740"/>
        <v>14.087431333333331</v>
      </c>
      <c r="AE4269" s="152">
        <f t="shared" si="737"/>
        <v>0</v>
      </c>
      <c r="AF4269" s="152"/>
      <c r="AG4269" s="156">
        <v>41249</v>
      </c>
      <c r="AH4269" s="159">
        <v>362.94385</v>
      </c>
      <c r="AI4269" s="155">
        <f t="shared" si="741"/>
        <v>278.91592933333328</v>
      </c>
      <c r="AJ4269" s="158">
        <f t="shared" si="738"/>
        <v>6.8413419871971859E-2</v>
      </c>
      <c r="AK4269" s="155">
        <f t="shared" si="742"/>
        <v>5.0109092517920721E-2</v>
      </c>
      <c r="AL4269" s="158">
        <f t="shared" si="743"/>
        <v>5.0507804867958611E-2</v>
      </c>
    </row>
    <row r="4270" spans="18:38" ht="14.25" x14ac:dyDescent="0.2">
      <c r="R4270" s="152" t="s">
        <v>84</v>
      </c>
      <c r="S4270" s="152" t="str">
        <f t="shared" si="732"/>
        <v>Dec 2012</v>
      </c>
      <c r="T4270" s="152" t="s">
        <v>29</v>
      </c>
      <c r="U4270" s="165">
        <v>41250</v>
      </c>
      <c r="V4270" s="152">
        <v>348.36543999999998</v>
      </c>
      <c r="W4270" s="152">
        <v>339.99768999999998</v>
      </c>
      <c r="X4270" s="152">
        <v>349.38974999999999</v>
      </c>
      <c r="Y4270" s="154">
        <f t="shared" si="733"/>
        <v>9.392060000000015</v>
      </c>
      <c r="Z4270" s="154">
        <f t="shared" si="734"/>
        <v>1.024310000000014</v>
      </c>
      <c r="AA4270" s="166">
        <f t="shared" si="735"/>
        <v>-8.3677500000000009</v>
      </c>
      <c r="AB4270" s="155">
        <f t="shared" si="739"/>
        <v>15.979956666666661</v>
      </c>
      <c r="AC4270" s="155">
        <f t="shared" si="736"/>
        <v>8.3677500000000009</v>
      </c>
      <c r="AD4270" s="155">
        <f t="shared" si="740"/>
        <v>13.843540999999997</v>
      </c>
      <c r="AE4270" s="152">
        <f t="shared" si="737"/>
        <v>0</v>
      </c>
      <c r="AF4270" s="152"/>
      <c r="AG4270" s="156">
        <v>41250</v>
      </c>
      <c r="AH4270" s="159">
        <v>335.14413999999999</v>
      </c>
      <c r="AI4270" s="155">
        <f t="shared" si="741"/>
        <v>281.8281409999999</v>
      </c>
      <c r="AJ4270" s="158">
        <f t="shared" si="738"/>
        <v>2.4967615426604209E-2</v>
      </c>
      <c r="AK4270" s="155">
        <f t="shared" si="742"/>
        <v>4.8831329429197004E-2</v>
      </c>
      <c r="AL4270" s="158">
        <f t="shared" si="743"/>
        <v>4.912050638690478E-2</v>
      </c>
    </row>
    <row r="4271" spans="18:38" ht="14.25" x14ac:dyDescent="0.2">
      <c r="R4271" s="152" t="s">
        <v>84</v>
      </c>
      <c r="S4271" s="152" t="str">
        <f t="shared" si="732"/>
        <v>Dec 2012</v>
      </c>
      <c r="T4271" s="152" t="s">
        <v>29</v>
      </c>
      <c r="U4271" s="165">
        <v>41251</v>
      </c>
      <c r="V4271" s="152">
        <v>345.55171999999999</v>
      </c>
      <c r="W4271" s="152">
        <v>330.42372</v>
      </c>
      <c r="X4271" s="152">
        <v>346.46132999999998</v>
      </c>
      <c r="Y4271" s="154">
        <f t="shared" si="733"/>
        <v>16.037609999999972</v>
      </c>
      <c r="Z4271" s="154">
        <f t="shared" si="734"/>
        <v>0.90960999999998648</v>
      </c>
      <c r="AA4271" s="166">
        <f t="shared" si="735"/>
        <v>-15.127999999999986</v>
      </c>
      <c r="AB4271" s="155">
        <f t="shared" si="739"/>
        <v>16.084408666666658</v>
      </c>
      <c r="AC4271" s="155">
        <f t="shared" si="736"/>
        <v>15.127999999999986</v>
      </c>
      <c r="AD4271" s="155">
        <f t="shared" si="740"/>
        <v>13.942142666666662</v>
      </c>
      <c r="AE4271" s="152">
        <f t="shared" si="737"/>
        <v>0</v>
      </c>
      <c r="AF4271" s="152"/>
      <c r="AG4271" s="156">
        <v>41251</v>
      </c>
      <c r="AH4271" s="159">
        <v>299.71616999999998</v>
      </c>
      <c r="AI4271" s="155">
        <f t="shared" si="741"/>
        <v>283.74179599999997</v>
      </c>
      <c r="AJ4271" s="158">
        <f t="shared" si="738"/>
        <v>5.0474420515916732E-2</v>
      </c>
      <c r="AK4271" s="155">
        <f t="shared" si="742"/>
        <v>4.8839628997340186E-2</v>
      </c>
      <c r="AL4271" s="158">
        <f t="shared" si="743"/>
        <v>4.9136725231226294E-2</v>
      </c>
    </row>
    <row r="4272" spans="18:38" ht="14.25" x14ac:dyDescent="0.2">
      <c r="R4272" s="152" t="s">
        <v>84</v>
      </c>
      <c r="S4272" s="152" t="str">
        <f t="shared" si="732"/>
        <v>Dec 2012</v>
      </c>
      <c r="T4272" s="152" t="s">
        <v>29</v>
      </c>
      <c r="U4272" s="165">
        <v>41252</v>
      </c>
      <c r="V4272" s="152">
        <v>346.46132999999998</v>
      </c>
      <c r="W4272" s="152">
        <v>335.06432000000001</v>
      </c>
      <c r="X4272" s="152">
        <v>347.80988000000002</v>
      </c>
      <c r="Y4272" s="154">
        <f t="shared" si="733"/>
        <v>12.745560000000012</v>
      </c>
      <c r="Z4272" s="154">
        <f t="shared" si="734"/>
        <v>1.3485500000000457</v>
      </c>
      <c r="AA4272" s="166">
        <f t="shared" si="735"/>
        <v>-11.397009999999966</v>
      </c>
      <c r="AB4272" s="155">
        <f t="shared" si="739"/>
        <v>16.080136666666661</v>
      </c>
      <c r="AC4272" s="155">
        <f t="shared" si="736"/>
        <v>11.397009999999966</v>
      </c>
      <c r="AD4272" s="155">
        <f t="shared" si="740"/>
        <v>13.945052999999994</v>
      </c>
      <c r="AE4272" s="152">
        <f t="shared" si="737"/>
        <v>0</v>
      </c>
      <c r="AF4272" s="152"/>
      <c r="AG4272" s="156">
        <v>41252</v>
      </c>
      <c r="AH4272" s="159">
        <v>302.43147000000005</v>
      </c>
      <c r="AI4272" s="155">
        <f t="shared" si="741"/>
        <v>285.81264066666665</v>
      </c>
      <c r="AJ4272" s="158">
        <f t="shared" si="738"/>
        <v>3.7684603391307012E-2</v>
      </c>
      <c r="AK4272" s="155">
        <f t="shared" si="742"/>
        <v>4.8526991834838322E-2</v>
      </c>
      <c r="AL4272" s="158">
        <f t="shared" si="743"/>
        <v>4.8790889610315122E-2</v>
      </c>
    </row>
    <row r="4273" spans="18:38" ht="14.25" x14ac:dyDescent="0.2">
      <c r="R4273" s="152" t="s">
        <v>84</v>
      </c>
      <c r="S4273" s="152" t="str">
        <f t="shared" si="732"/>
        <v>Dec 2012</v>
      </c>
      <c r="T4273" s="152" t="s">
        <v>29</v>
      </c>
      <c r="U4273" s="165">
        <v>41253</v>
      </c>
      <c r="V4273" s="152">
        <v>345.85631999999998</v>
      </c>
      <c r="W4273" s="152">
        <v>331.33031999999997</v>
      </c>
      <c r="X4273" s="152">
        <v>346.82812000000001</v>
      </c>
      <c r="Y4273" s="154">
        <f t="shared" si="733"/>
        <v>15.497800000000041</v>
      </c>
      <c r="Z4273" s="154">
        <f t="shared" si="734"/>
        <v>0.9718000000000302</v>
      </c>
      <c r="AA4273" s="166">
        <f t="shared" si="735"/>
        <v>-14.52600000000001</v>
      </c>
      <c r="AB4273" s="155">
        <f t="shared" si="739"/>
        <v>16.279165333333328</v>
      </c>
      <c r="AC4273" s="155">
        <f t="shared" si="736"/>
        <v>14.52600000000001</v>
      </c>
      <c r="AD4273" s="155">
        <f t="shared" si="740"/>
        <v>14.245046333333327</v>
      </c>
      <c r="AE4273" s="152">
        <f t="shared" si="737"/>
        <v>0</v>
      </c>
      <c r="AF4273" s="152"/>
      <c r="AG4273" s="156">
        <v>41253</v>
      </c>
      <c r="AH4273" s="159">
        <v>344.89600999999999</v>
      </c>
      <c r="AI4273" s="155">
        <f t="shared" si="741"/>
        <v>289.30877766666657</v>
      </c>
      <c r="AJ4273" s="158">
        <f t="shared" si="738"/>
        <v>4.211704275732274E-2</v>
      </c>
      <c r="AK4273" s="155">
        <f t="shared" si="742"/>
        <v>4.9163403537003401E-2</v>
      </c>
      <c r="AL4273" s="158">
        <f t="shared" si="743"/>
        <v>4.9238209943792542E-2</v>
      </c>
    </row>
    <row r="4274" spans="18:38" ht="14.25" x14ac:dyDescent="0.2">
      <c r="R4274" s="152" t="s">
        <v>84</v>
      </c>
      <c r="S4274" s="152" t="str">
        <f t="shared" si="732"/>
        <v>Dec 2012</v>
      </c>
      <c r="T4274" s="152" t="s">
        <v>29</v>
      </c>
      <c r="U4274" s="165">
        <v>41254</v>
      </c>
      <c r="V4274" s="152">
        <v>344.70654000000002</v>
      </c>
      <c r="W4274" s="152">
        <v>330.15922</v>
      </c>
      <c r="X4274" s="152">
        <v>345.11430000000001</v>
      </c>
      <c r="Y4274" s="154">
        <f t="shared" si="733"/>
        <v>14.955080000000009</v>
      </c>
      <c r="Z4274" s="154">
        <f t="shared" si="734"/>
        <v>0.40775999999999613</v>
      </c>
      <c r="AA4274" s="166">
        <f t="shared" si="735"/>
        <v>-14.547320000000013</v>
      </c>
      <c r="AB4274" s="155">
        <f t="shared" si="739"/>
        <v>16.397847999999993</v>
      </c>
      <c r="AC4274" s="155">
        <f t="shared" si="736"/>
        <v>14.547320000000013</v>
      </c>
      <c r="AD4274" s="155">
        <f t="shared" si="740"/>
        <v>14.44851366666666</v>
      </c>
      <c r="AE4274" s="152">
        <f t="shared" si="737"/>
        <v>0</v>
      </c>
      <c r="AF4274" s="152"/>
      <c r="AG4274" s="156">
        <v>41254</v>
      </c>
      <c r="AH4274" s="159">
        <v>377.16732000000002</v>
      </c>
      <c r="AI4274" s="155">
        <f t="shared" si="741"/>
        <v>293.51413466666668</v>
      </c>
      <c r="AJ4274" s="158">
        <f t="shared" si="738"/>
        <v>3.8569937607531884E-2</v>
      </c>
      <c r="AK4274" s="155">
        <f t="shared" si="742"/>
        <v>4.9327809471277149E-2</v>
      </c>
      <c r="AL4274" s="158">
        <f t="shared" si="743"/>
        <v>4.9225955278355882E-2</v>
      </c>
    </row>
    <row r="4275" spans="18:38" ht="14.25" x14ac:dyDescent="0.2">
      <c r="R4275" s="152" t="s">
        <v>84</v>
      </c>
      <c r="S4275" s="152" t="str">
        <f t="shared" si="732"/>
        <v>Dec 2012</v>
      </c>
      <c r="T4275" s="152" t="s">
        <v>29</v>
      </c>
      <c r="U4275" s="165">
        <v>41255</v>
      </c>
      <c r="V4275" s="152">
        <v>345.11430000000001</v>
      </c>
      <c r="W4275" s="152">
        <v>327.15014000000002</v>
      </c>
      <c r="X4275" s="152">
        <v>346.85545000000002</v>
      </c>
      <c r="Y4275" s="154">
        <f t="shared" si="733"/>
        <v>19.705309999999997</v>
      </c>
      <c r="Z4275" s="154">
        <f t="shared" si="734"/>
        <v>1.7411500000000046</v>
      </c>
      <c r="AA4275" s="166">
        <f t="shared" si="735"/>
        <v>-17.964159999999993</v>
      </c>
      <c r="AB4275" s="155">
        <f t="shared" si="739"/>
        <v>16.220429333333325</v>
      </c>
      <c r="AC4275" s="155">
        <f t="shared" si="736"/>
        <v>17.964159999999993</v>
      </c>
      <c r="AD4275" s="155">
        <f t="shared" si="740"/>
        <v>14.33354866666666</v>
      </c>
      <c r="AE4275" s="152">
        <f t="shared" si="737"/>
        <v>0</v>
      </c>
      <c r="AF4275" s="152"/>
      <c r="AG4275" s="156">
        <v>41255</v>
      </c>
      <c r="AH4275" s="159">
        <v>388.95029</v>
      </c>
      <c r="AI4275" s="155">
        <f t="shared" si="741"/>
        <v>298.11918633333335</v>
      </c>
      <c r="AJ4275" s="158">
        <f t="shared" si="738"/>
        <v>4.6186262002787019E-2</v>
      </c>
      <c r="AK4275" s="155">
        <f t="shared" si="742"/>
        <v>4.802136302416566E-2</v>
      </c>
      <c r="AL4275" s="158">
        <f t="shared" si="743"/>
        <v>4.807992683382685E-2</v>
      </c>
    </row>
    <row r="4276" spans="18:38" ht="14.25" x14ac:dyDescent="0.2">
      <c r="R4276" s="152" t="s">
        <v>84</v>
      </c>
      <c r="S4276" s="152" t="str">
        <f t="shared" si="732"/>
        <v>Dec 2012</v>
      </c>
      <c r="T4276" s="152" t="s">
        <v>29</v>
      </c>
      <c r="U4276" s="165">
        <v>41256</v>
      </c>
      <c r="V4276" s="152">
        <v>346.85545000000002</v>
      </c>
      <c r="W4276" s="152">
        <v>326.63873999999998</v>
      </c>
      <c r="X4276" s="152">
        <v>346.85545000000002</v>
      </c>
      <c r="Y4276" s="154">
        <f t="shared" si="733"/>
        <v>20.216710000000035</v>
      </c>
      <c r="Z4276" s="154">
        <f t="shared" si="734"/>
        <v>0</v>
      </c>
      <c r="AA4276" s="166">
        <f t="shared" si="735"/>
        <v>-20.216710000000035</v>
      </c>
      <c r="AB4276" s="155">
        <f t="shared" si="739"/>
        <v>16.423852333333329</v>
      </c>
      <c r="AC4276" s="155">
        <f t="shared" si="736"/>
        <v>20.216710000000035</v>
      </c>
      <c r="AD4276" s="155">
        <f t="shared" si="740"/>
        <v>14.551025999999995</v>
      </c>
      <c r="AE4276" s="152">
        <f t="shared" si="737"/>
        <v>0</v>
      </c>
      <c r="AF4276" s="152"/>
      <c r="AG4276" s="156">
        <v>41256</v>
      </c>
      <c r="AH4276" s="159">
        <v>383.00348000000002</v>
      </c>
      <c r="AI4276" s="155">
        <f t="shared" si="741"/>
        <v>303.00774699999994</v>
      </c>
      <c r="AJ4276" s="158">
        <f t="shared" si="738"/>
        <v>5.2784663993131427E-2</v>
      </c>
      <c r="AK4276" s="155">
        <f t="shared" si="742"/>
        <v>4.7849735048264917E-2</v>
      </c>
      <c r="AL4276" s="158">
        <f t="shared" si="743"/>
        <v>4.8021960309813455E-2</v>
      </c>
    </row>
    <row r="4277" spans="18:38" ht="14.25" x14ac:dyDescent="0.2">
      <c r="R4277" s="152" t="s">
        <v>84</v>
      </c>
      <c r="S4277" s="152" t="str">
        <f t="shared" si="732"/>
        <v>Dec 2012</v>
      </c>
      <c r="T4277" s="152" t="s">
        <v>29</v>
      </c>
      <c r="U4277" s="165">
        <v>41257</v>
      </c>
      <c r="V4277" s="152">
        <v>343.32499999999999</v>
      </c>
      <c r="W4277" s="152">
        <v>325.76062000000002</v>
      </c>
      <c r="X4277" s="152">
        <v>344.76540999999997</v>
      </c>
      <c r="Y4277" s="154">
        <f t="shared" si="733"/>
        <v>19.004789999999957</v>
      </c>
      <c r="Z4277" s="154">
        <f t="shared" si="734"/>
        <v>1.4404099999999858</v>
      </c>
      <c r="AA4277" s="166">
        <f t="shared" si="735"/>
        <v>-17.564379999999971</v>
      </c>
      <c r="AB4277" s="155">
        <f t="shared" si="739"/>
        <v>16.366501999999993</v>
      </c>
      <c r="AC4277" s="155">
        <f t="shared" si="736"/>
        <v>17.564379999999971</v>
      </c>
      <c r="AD4277" s="155">
        <f t="shared" si="740"/>
        <v>14.613222333333328</v>
      </c>
      <c r="AE4277" s="152">
        <f t="shared" si="737"/>
        <v>0</v>
      </c>
      <c r="AF4277" s="152"/>
      <c r="AG4277" s="156">
        <v>41257</v>
      </c>
      <c r="AH4277" s="159">
        <v>329.44348000000002</v>
      </c>
      <c r="AI4277" s="155">
        <f t="shared" si="741"/>
        <v>306.35088566666667</v>
      </c>
      <c r="AJ4277" s="158">
        <f t="shared" si="738"/>
        <v>5.331530616420143E-2</v>
      </c>
      <c r="AK4277" s="155">
        <f t="shared" si="742"/>
        <v>4.7343322337856777E-2</v>
      </c>
      <c r="AL4277" s="158">
        <f t="shared" si="743"/>
        <v>4.7700930589878031E-2</v>
      </c>
    </row>
    <row r="4278" spans="18:38" ht="14.25" x14ac:dyDescent="0.2">
      <c r="R4278" s="152" t="s">
        <v>84</v>
      </c>
      <c r="S4278" s="152" t="str">
        <f t="shared" si="732"/>
        <v>Dec 2012</v>
      </c>
      <c r="T4278" s="152" t="s">
        <v>29</v>
      </c>
      <c r="U4278" s="165">
        <v>41258</v>
      </c>
      <c r="V4278" s="152">
        <v>344.76540999999997</v>
      </c>
      <c r="W4278" s="152">
        <v>331.25245999999999</v>
      </c>
      <c r="X4278" s="152">
        <v>345.24272000000002</v>
      </c>
      <c r="Y4278" s="154">
        <f t="shared" si="733"/>
        <v>13.990260000000035</v>
      </c>
      <c r="Z4278" s="154">
        <f t="shared" si="734"/>
        <v>0.47731000000004542</v>
      </c>
      <c r="AA4278" s="166">
        <f t="shared" si="735"/>
        <v>-13.512949999999989</v>
      </c>
      <c r="AB4278" s="155">
        <f t="shared" si="739"/>
        <v>16.336121999999996</v>
      </c>
      <c r="AC4278" s="155">
        <f t="shared" si="736"/>
        <v>13.512949999999989</v>
      </c>
      <c r="AD4278" s="155">
        <f t="shared" si="740"/>
        <v>14.571384999999992</v>
      </c>
      <c r="AE4278" s="152">
        <f t="shared" si="737"/>
        <v>0</v>
      </c>
      <c r="AF4278" s="152"/>
      <c r="AG4278" s="156">
        <v>41258</v>
      </c>
      <c r="AH4278" s="159">
        <v>268.53480000000002</v>
      </c>
      <c r="AI4278" s="155">
        <f t="shared" si="741"/>
        <v>306.93915466666664</v>
      </c>
      <c r="AJ4278" s="158">
        <f t="shared" si="738"/>
        <v>5.032103846503317E-2</v>
      </c>
      <c r="AK4278" s="155">
        <f t="shared" si="742"/>
        <v>4.7058573757052517E-2</v>
      </c>
      <c r="AL4278" s="158">
        <f t="shared" si="743"/>
        <v>4.7473203657657802E-2</v>
      </c>
    </row>
    <row r="4279" spans="18:38" ht="14.25" x14ac:dyDescent="0.2">
      <c r="R4279" s="152" t="s">
        <v>84</v>
      </c>
      <c r="S4279" s="152" t="str">
        <f t="shared" si="732"/>
        <v>Dec 2012</v>
      </c>
      <c r="T4279" s="152" t="s">
        <v>29</v>
      </c>
      <c r="U4279" s="165">
        <v>41259</v>
      </c>
      <c r="V4279" s="152">
        <v>345.01245999999998</v>
      </c>
      <c r="W4279" s="152">
        <v>335.33629000000002</v>
      </c>
      <c r="X4279" s="152">
        <v>348.35588000000001</v>
      </c>
      <c r="Y4279" s="154">
        <f t="shared" si="733"/>
        <v>13.019589999999994</v>
      </c>
      <c r="Z4279" s="154">
        <f t="shared" si="734"/>
        <v>3.3434200000000374</v>
      </c>
      <c r="AA4279" s="166">
        <f t="shared" si="735"/>
        <v>-9.6761699999999564</v>
      </c>
      <c r="AB4279" s="155">
        <f t="shared" si="739"/>
        <v>16.39203066666666</v>
      </c>
      <c r="AC4279" s="155">
        <f t="shared" si="736"/>
        <v>9.6761699999999564</v>
      </c>
      <c r="AD4279" s="155">
        <f t="shared" si="740"/>
        <v>14.526461333333325</v>
      </c>
      <c r="AE4279" s="152">
        <f t="shared" si="737"/>
        <v>0</v>
      </c>
      <c r="AF4279" s="152"/>
      <c r="AG4279" s="156">
        <v>41259</v>
      </c>
      <c r="AH4279" s="159">
        <v>270.62323000000004</v>
      </c>
      <c r="AI4279" s="155">
        <f t="shared" si="741"/>
        <v>307.14282766666662</v>
      </c>
      <c r="AJ4279" s="158">
        <f t="shared" si="738"/>
        <v>3.5755134546283977E-2</v>
      </c>
      <c r="AK4279" s="155">
        <f t="shared" si="742"/>
        <v>4.6861207221984481E-2</v>
      </c>
      <c r="AL4279" s="158">
        <f t="shared" si="743"/>
        <v>4.7295460042773588E-2</v>
      </c>
    </row>
    <row r="4280" spans="18:38" ht="14.25" x14ac:dyDescent="0.2">
      <c r="R4280" s="152" t="s">
        <v>84</v>
      </c>
      <c r="S4280" s="152" t="str">
        <f t="shared" si="732"/>
        <v>Dec 2012</v>
      </c>
      <c r="T4280" s="152" t="s">
        <v>29</v>
      </c>
      <c r="U4280" s="165">
        <v>41260</v>
      </c>
      <c r="V4280" s="152">
        <v>344.94351999999998</v>
      </c>
      <c r="W4280" s="152">
        <v>330.32679000000002</v>
      </c>
      <c r="X4280" s="152">
        <v>345.30187999999998</v>
      </c>
      <c r="Y4280" s="154">
        <f t="shared" si="733"/>
        <v>14.975089999999966</v>
      </c>
      <c r="Z4280" s="154">
        <f t="shared" si="734"/>
        <v>0.35836000000000467</v>
      </c>
      <c r="AA4280" s="166">
        <f t="shared" si="735"/>
        <v>-14.616729999999961</v>
      </c>
      <c r="AB4280" s="155">
        <f t="shared" si="739"/>
        <v>16.581481666666658</v>
      </c>
      <c r="AC4280" s="155">
        <f t="shared" si="736"/>
        <v>14.616729999999961</v>
      </c>
      <c r="AD4280" s="155">
        <f t="shared" si="740"/>
        <v>14.852044666666659</v>
      </c>
      <c r="AE4280" s="152">
        <f t="shared" si="737"/>
        <v>0</v>
      </c>
      <c r="AF4280" s="152"/>
      <c r="AG4280" s="156">
        <v>41260</v>
      </c>
      <c r="AH4280" s="159">
        <v>305.48025999999999</v>
      </c>
      <c r="AI4280" s="155">
        <f t="shared" si="741"/>
        <v>308.30072099999995</v>
      </c>
      <c r="AJ4280" s="158">
        <f t="shared" si="738"/>
        <v>4.7848361789399947E-2</v>
      </c>
      <c r="AK4280" s="155">
        <f t="shared" si="742"/>
        <v>4.7859126190023318E-2</v>
      </c>
      <c r="AL4280" s="158">
        <f t="shared" si="743"/>
        <v>4.8173888852717478E-2</v>
      </c>
    </row>
    <row r="4281" spans="18:38" ht="14.25" x14ac:dyDescent="0.2">
      <c r="R4281" s="152" t="s">
        <v>84</v>
      </c>
      <c r="S4281" s="152" t="str">
        <f t="shared" si="732"/>
        <v>Dec 2012</v>
      </c>
      <c r="T4281" s="152" t="s">
        <v>29</v>
      </c>
      <c r="U4281" s="165">
        <v>41261</v>
      </c>
      <c r="V4281" s="152">
        <v>341.90710000000001</v>
      </c>
      <c r="W4281" s="152">
        <v>328.87398999999999</v>
      </c>
      <c r="X4281" s="152">
        <v>342.75038000000001</v>
      </c>
      <c r="Y4281" s="154">
        <f t="shared" si="733"/>
        <v>13.876390000000015</v>
      </c>
      <c r="Z4281" s="154">
        <f t="shared" si="734"/>
        <v>0.84327999999999292</v>
      </c>
      <c r="AA4281" s="166">
        <f t="shared" si="735"/>
        <v>-13.033110000000022</v>
      </c>
      <c r="AB4281" s="155">
        <f t="shared" si="739"/>
        <v>16.52078766666666</v>
      </c>
      <c r="AC4281" s="155">
        <f t="shared" si="736"/>
        <v>13.033110000000022</v>
      </c>
      <c r="AD4281" s="155">
        <f t="shared" si="740"/>
        <v>14.912713666666658</v>
      </c>
      <c r="AE4281" s="152">
        <f t="shared" si="737"/>
        <v>0</v>
      </c>
      <c r="AF4281" s="152"/>
      <c r="AG4281" s="156">
        <v>41261</v>
      </c>
      <c r="AH4281" s="159">
        <v>301.29675000000003</v>
      </c>
      <c r="AI4281" s="155">
        <f t="shared" si="741"/>
        <v>309.207626</v>
      </c>
      <c r="AJ4281" s="158">
        <f t="shared" si="738"/>
        <v>4.3256722815629513E-2</v>
      </c>
      <c r="AK4281" s="155">
        <f t="shared" si="742"/>
        <v>4.7937346092547496E-2</v>
      </c>
      <c r="AL4281" s="158">
        <f t="shared" si="743"/>
        <v>4.8228802955418239E-2</v>
      </c>
    </row>
    <row r="4282" spans="18:38" ht="14.25" x14ac:dyDescent="0.2">
      <c r="R4282" s="152" t="s">
        <v>84</v>
      </c>
      <c r="S4282" s="152" t="str">
        <f t="shared" si="732"/>
        <v>Dec 2012</v>
      </c>
      <c r="T4282" s="152" t="s">
        <v>29</v>
      </c>
      <c r="U4282" s="165">
        <v>41262</v>
      </c>
      <c r="V4282" s="152">
        <v>342.75038000000001</v>
      </c>
      <c r="W4282" s="152">
        <v>328.97474999999997</v>
      </c>
      <c r="X4282" s="152">
        <v>343.77116000000001</v>
      </c>
      <c r="Y4282" s="154">
        <f t="shared" si="733"/>
        <v>14.796410000000037</v>
      </c>
      <c r="Z4282" s="154">
        <f t="shared" si="734"/>
        <v>1.020780000000002</v>
      </c>
      <c r="AA4282" s="166">
        <f t="shared" si="735"/>
        <v>-13.775630000000035</v>
      </c>
      <c r="AB4282" s="155">
        <f t="shared" si="739"/>
        <v>16.444301999999993</v>
      </c>
      <c r="AC4282" s="155">
        <f t="shared" si="736"/>
        <v>13.775630000000035</v>
      </c>
      <c r="AD4282" s="155">
        <f t="shared" si="740"/>
        <v>14.857961999999992</v>
      </c>
      <c r="AE4282" s="152">
        <f t="shared" si="737"/>
        <v>0</v>
      </c>
      <c r="AF4282" s="152"/>
      <c r="AG4282" s="156">
        <v>41262</v>
      </c>
      <c r="AH4282" s="159">
        <v>305.78949</v>
      </c>
      <c r="AI4282" s="155">
        <f t="shared" si="741"/>
        <v>310.44996766666668</v>
      </c>
      <c r="AJ4282" s="158">
        <f t="shared" si="738"/>
        <v>4.5049390023182402E-2</v>
      </c>
      <c r="AK4282" s="155">
        <f t="shared" si="742"/>
        <v>4.7525016603791374E-2</v>
      </c>
      <c r="AL4282" s="158">
        <f t="shared" si="743"/>
        <v>4.7859441286697564E-2</v>
      </c>
    </row>
    <row r="4283" spans="18:38" ht="14.25" x14ac:dyDescent="0.2">
      <c r="R4283" s="152" t="s">
        <v>84</v>
      </c>
      <c r="S4283" s="152" t="str">
        <f t="shared" si="732"/>
        <v>Dec 2012</v>
      </c>
      <c r="T4283" s="152" t="s">
        <v>29</v>
      </c>
      <c r="U4283" s="165">
        <v>41263</v>
      </c>
      <c r="V4283" s="152">
        <v>343.77116000000001</v>
      </c>
      <c r="W4283" s="152">
        <v>324.01713999999998</v>
      </c>
      <c r="X4283" s="152">
        <v>344.50839000000002</v>
      </c>
      <c r="Y4283" s="154">
        <f t="shared" si="733"/>
        <v>20.491250000000036</v>
      </c>
      <c r="Z4283" s="154">
        <f t="shared" si="734"/>
        <v>0.73723000000001093</v>
      </c>
      <c r="AA4283" s="166">
        <f t="shared" si="735"/>
        <v>-19.754020000000025</v>
      </c>
      <c r="AB4283" s="155">
        <f t="shared" si="739"/>
        <v>16.75156166666666</v>
      </c>
      <c r="AC4283" s="155">
        <f t="shared" si="736"/>
        <v>19.754020000000025</v>
      </c>
      <c r="AD4283" s="155">
        <f t="shared" si="740"/>
        <v>15.270735999999994</v>
      </c>
      <c r="AE4283" s="152">
        <f t="shared" si="737"/>
        <v>0</v>
      </c>
      <c r="AF4283" s="152"/>
      <c r="AG4283" s="156">
        <v>41263</v>
      </c>
      <c r="AH4283" s="159">
        <v>293.20891</v>
      </c>
      <c r="AI4283" s="155">
        <f t="shared" si="741"/>
        <v>312.29174733333332</v>
      </c>
      <c r="AJ4283" s="158">
        <f t="shared" si="738"/>
        <v>6.7371827138540993E-2</v>
      </c>
      <c r="AK4283" s="155">
        <f t="shared" si="742"/>
        <v>4.8738226277053237E-2</v>
      </c>
      <c r="AL4283" s="158">
        <f t="shared" si="743"/>
        <v>4.8898941872134546E-2</v>
      </c>
    </row>
    <row r="4284" spans="18:38" ht="14.25" x14ac:dyDescent="0.2">
      <c r="R4284" s="152" t="s">
        <v>84</v>
      </c>
      <c r="S4284" s="152" t="str">
        <f t="shared" si="732"/>
        <v>Dec 2012</v>
      </c>
      <c r="T4284" s="152" t="s">
        <v>29</v>
      </c>
      <c r="U4284" s="165">
        <v>41264</v>
      </c>
      <c r="V4284" s="152">
        <v>344.50839000000002</v>
      </c>
      <c r="W4284" s="152">
        <v>343.36138</v>
      </c>
      <c r="X4284" s="152">
        <v>349.76031999999998</v>
      </c>
      <c r="Y4284" s="154">
        <f t="shared" si="733"/>
        <v>6.3989399999999819</v>
      </c>
      <c r="Z4284" s="154">
        <f t="shared" si="734"/>
        <v>5.2519299999999589</v>
      </c>
      <c r="AA4284" s="166">
        <f t="shared" si="735"/>
        <v>-1.147010000000023</v>
      </c>
      <c r="AB4284" s="155">
        <f t="shared" si="739"/>
        <v>16.38723766666666</v>
      </c>
      <c r="AC4284" s="155">
        <f t="shared" si="736"/>
        <v>1.147010000000023</v>
      </c>
      <c r="AD4284" s="155">
        <f t="shared" si="740"/>
        <v>14.752165999999994</v>
      </c>
      <c r="AE4284" s="152">
        <f t="shared" si="737"/>
        <v>0</v>
      </c>
      <c r="AF4284" s="152"/>
      <c r="AG4284" s="156">
        <v>41264</v>
      </c>
      <c r="AH4284" s="159">
        <v>269.76800000000003</v>
      </c>
      <c r="AI4284" s="155">
        <f t="shared" si="741"/>
        <v>312.92513333333329</v>
      </c>
      <c r="AJ4284" s="158">
        <f t="shared" si="738"/>
        <v>4.2518386168857048E-3</v>
      </c>
      <c r="AK4284" s="155">
        <f t="shared" si="742"/>
        <v>4.6659546623476822E-2</v>
      </c>
      <c r="AL4284" s="158">
        <f t="shared" si="743"/>
        <v>4.7142796881980489E-2</v>
      </c>
    </row>
    <row r="4285" spans="18:38" ht="14.25" x14ac:dyDescent="0.2">
      <c r="R4285" s="152" t="s">
        <v>84</v>
      </c>
      <c r="S4285" s="152" t="str">
        <f t="shared" ref="S4285:S4348" si="744">TEXT(U4285,"mmm yyyy")</f>
        <v>Dec 2012</v>
      </c>
      <c r="T4285" s="152" t="s">
        <v>29</v>
      </c>
      <c r="U4285" s="165">
        <v>41265</v>
      </c>
      <c r="V4285" s="152">
        <v>346.09287999999998</v>
      </c>
      <c r="W4285" s="152">
        <v>330.55635000000001</v>
      </c>
      <c r="X4285" s="152">
        <v>346.09287999999998</v>
      </c>
      <c r="Y4285" s="154">
        <f t="shared" si="733"/>
        <v>15.536529999999971</v>
      </c>
      <c r="Z4285" s="154">
        <f t="shared" si="734"/>
        <v>0</v>
      </c>
      <c r="AA4285" s="166">
        <f t="shared" si="735"/>
        <v>-15.536529999999971</v>
      </c>
      <c r="AB4285" s="155">
        <f t="shared" si="739"/>
        <v>16.355701666666661</v>
      </c>
      <c r="AC4285" s="155">
        <f t="shared" si="736"/>
        <v>15.536529999999971</v>
      </c>
      <c r="AD4285" s="155">
        <f t="shared" si="740"/>
        <v>14.751489999999993</v>
      </c>
      <c r="AE4285" s="152">
        <f t="shared" si="737"/>
        <v>0</v>
      </c>
      <c r="AF4285" s="152"/>
      <c r="AG4285" s="156">
        <v>41265</v>
      </c>
      <c r="AH4285" s="159">
        <v>231.14639</v>
      </c>
      <c r="AI4285" s="155">
        <f t="shared" si="741"/>
        <v>312.145512</v>
      </c>
      <c r="AJ4285" s="158">
        <f t="shared" si="738"/>
        <v>6.7215109870415762E-2</v>
      </c>
      <c r="AK4285" s="155">
        <f t="shared" si="742"/>
        <v>4.6862765542213934E-2</v>
      </c>
      <c r="AL4285" s="158">
        <f t="shared" si="743"/>
        <v>4.7258376087111559E-2</v>
      </c>
    </row>
    <row r="4286" spans="18:38" ht="14.25" x14ac:dyDescent="0.2">
      <c r="R4286" s="152" t="s">
        <v>84</v>
      </c>
      <c r="S4286" s="152" t="str">
        <f t="shared" si="744"/>
        <v>Dec 2012</v>
      </c>
      <c r="T4286" s="152" t="s">
        <v>29</v>
      </c>
      <c r="U4286" s="165">
        <v>41266</v>
      </c>
      <c r="V4286" s="152">
        <v>345.13848000000002</v>
      </c>
      <c r="W4286" s="152">
        <v>339.04982999999999</v>
      </c>
      <c r="X4286" s="152">
        <v>346.17496999999997</v>
      </c>
      <c r="Y4286" s="154">
        <f t="shared" si="733"/>
        <v>7.1251399999999876</v>
      </c>
      <c r="Z4286" s="154">
        <f t="shared" si="734"/>
        <v>1.0364899999999579</v>
      </c>
      <c r="AA4286" s="166">
        <f t="shared" si="735"/>
        <v>-6.0886500000000296</v>
      </c>
      <c r="AB4286" s="155">
        <f t="shared" si="739"/>
        <v>16.126349333333327</v>
      </c>
      <c r="AC4286" s="155">
        <f t="shared" si="736"/>
        <v>6.0886500000000296</v>
      </c>
      <c r="AD4286" s="155">
        <f t="shared" si="740"/>
        <v>14.494225333333329</v>
      </c>
      <c r="AE4286" s="152">
        <f t="shared" si="737"/>
        <v>0</v>
      </c>
      <c r="AF4286" s="152"/>
      <c r="AG4286" s="156">
        <v>41266</v>
      </c>
      <c r="AH4286" s="159">
        <v>235.41763</v>
      </c>
      <c r="AI4286" s="155">
        <f t="shared" si="741"/>
        <v>310.9092163333334</v>
      </c>
      <c r="AJ4286" s="158">
        <f t="shared" si="738"/>
        <v>2.5863186202324903E-2</v>
      </c>
      <c r="AK4286" s="155">
        <f t="shared" si="742"/>
        <v>4.6036032522493171E-2</v>
      </c>
      <c r="AL4286" s="158">
        <f t="shared" si="743"/>
        <v>4.6618834604741068E-2</v>
      </c>
    </row>
    <row r="4287" spans="18:38" ht="14.25" x14ac:dyDescent="0.2">
      <c r="R4287" s="152" t="s">
        <v>84</v>
      </c>
      <c r="S4287" s="152" t="str">
        <f t="shared" si="744"/>
        <v>Dec 2012</v>
      </c>
      <c r="T4287" s="152" t="s">
        <v>29</v>
      </c>
      <c r="U4287" s="165">
        <v>41267</v>
      </c>
      <c r="V4287" s="152">
        <v>344.92635999999999</v>
      </c>
      <c r="W4287" s="152">
        <v>329.43369999999999</v>
      </c>
      <c r="X4287" s="152">
        <v>346.26064000000002</v>
      </c>
      <c r="Y4287" s="154">
        <f t="shared" si="733"/>
        <v>16.826940000000036</v>
      </c>
      <c r="Z4287" s="154">
        <f t="shared" si="734"/>
        <v>1.3342800000000352</v>
      </c>
      <c r="AA4287" s="166">
        <f t="shared" si="735"/>
        <v>-15.492660000000001</v>
      </c>
      <c r="AB4287" s="155">
        <f t="shared" si="739"/>
        <v>16.034125999999997</v>
      </c>
      <c r="AC4287" s="155">
        <f t="shared" si="736"/>
        <v>15.492660000000001</v>
      </c>
      <c r="AD4287" s="155">
        <f t="shared" si="740"/>
        <v>14.412324333333329</v>
      </c>
      <c r="AE4287" s="152">
        <f t="shared" si="737"/>
        <v>0</v>
      </c>
      <c r="AF4287" s="152"/>
      <c r="AG4287" s="156">
        <v>41267</v>
      </c>
      <c r="AH4287" s="159">
        <v>273.79703000000001</v>
      </c>
      <c r="AI4287" s="155">
        <f t="shared" si="741"/>
        <v>310.53835700000008</v>
      </c>
      <c r="AJ4287" s="158">
        <f t="shared" si="738"/>
        <v>5.6584470620444645E-2</v>
      </c>
      <c r="AK4287" s="155">
        <f t="shared" si="742"/>
        <v>4.5822233841549792E-2</v>
      </c>
      <c r="AL4287" s="158">
        <f t="shared" si="743"/>
        <v>4.6410770226794643E-2</v>
      </c>
    </row>
    <row r="4288" spans="18:38" ht="14.25" x14ac:dyDescent="0.2">
      <c r="R4288" s="152" t="s">
        <v>84</v>
      </c>
      <c r="S4288" s="152" t="str">
        <f t="shared" si="744"/>
        <v>Dec 2012</v>
      </c>
      <c r="T4288" s="152" t="s">
        <v>29</v>
      </c>
      <c r="U4288" s="165">
        <v>41268</v>
      </c>
      <c r="V4288" s="152">
        <v>340.34476999999998</v>
      </c>
      <c r="W4288" s="152">
        <v>326.25322</v>
      </c>
      <c r="X4288" s="152">
        <v>342.44333</v>
      </c>
      <c r="Y4288" s="154">
        <f t="shared" si="733"/>
        <v>16.190110000000004</v>
      </c>
      <c r="Z4288" s="154">
        <f t="shared" si="734"/>
        <v>2.0985600000000204</v>
      </c>
      <c r="AA4288" s="166">
        <f t="shared" si="735"/>
        <v>-14.091549999999984</v>
      </c>
      <c r="AB4288" s="155">
        <f t="shared" si="739"/>
        <v>16.261136666666665</v>
      </c>
      <c r="AC4288" s="155">
        <f t="shared" si="736"/>
        <v>14.091549999999984</v>
      </c>
      <c r="AD4288" s="155">
        <f t="shared" si="740"/>
        <v>14.723136666666663</v>
      </c>
      <c r="AE4288" s="152">
        <f t="shared" si="737"/>
        <v>0</v>
      </c>
      <c r="AF4288" s="152"/>
      <c r="AG4288" s="156">
        <v>41268</v>
      </c>
      <c r="AH4288" s="159">
        <v>261.21067999999997</v>
      </c>
      <c r="AI4288" s="155">
        <f t="shared" si="741"/>
        <v>310.53276433333338</v>
      </c>
      <c r="AJ4288" s="158">
        <f t="shared" si="738"/>
        <v>5.3947066789152669E-2</v>
      </c>
      <c r="AK4288" s="155">
        <f t="shared" si="742"/>
        <v>4.7012515708294011E-2</v>
      </c>
      <c r="AL4288" s="158">
        <f t="shared" si="743"/>
        <v>4.7412506368772388E-2</v>
      </c>
    </row>
    <row r="4289" spans="18:38" ht="14.25" x14ac:dyDescent="0.2">
      <c r="R4289" s="152" t="s">
        <v>84</v>
      </c>
      <c r="S4289" s="152" t="str">
        <f t="shared" si="744"/>
        <v>Dec 2012</v>
      </c>
      <c r="T4289" s="152" t="s">
        <v>29</v>
      </c>
      <c r="U4289" s="165">
        <v>41269</v>
      </c>
      <c r="V4289" s="152">
        <v>340.38610999999997</v>
      </c>
      <c r="W4289" s="152">
        <v>330.81502</v>
      </c>
      <c r="X4289" s="152">
        <v>341.66064999999998</v>
      </c>
      <c r="Y4289" s="154">
        <f t="shared" si="733"/>
        <v>10.845629999999971</v>
      </c>
      <c r="Z4289" s="154">
        <f t="shared" si="734"/>
        <v>1.2745400000000018</v>
      </c>
      <c r="AA4289" s="166">
        <f t="shared" si="735"/>
        <v>-9.5710899999999697</v>
      </c>
      <c r="AB4289" s="155">
        <f t="shared" si="739"/>
        <v>16.027882666666663</v>
      </c>
      <c r="AC4289" s="155">
        <f t="shared" si="736"/>
        <v>9.5710899999999697</v>
      </c>
      <c r="AD4289" s="155">
        <f t="shared" si="740"/>
        <v>14.656633333333328</v>
      </c>
      <c r="AE4289" s="152">
        <f t="shared" si="737"/>
        <v>0</v>
      </c>
      <c r="AF4289" s="152"/>
      <c r="AG4289" s="156">
        <v>41269</v>
      </c>
      <c r="AH4289" s="159">
        <v>263.36360000000002</v>
      </c>
      <c r="AI4289" s="155">
        <f t="shared" si="741"/>
        <v>310.26162566666682</v>
      </c>
      <c r="AJ4289" s="158">
        <f t="shared" si="738"/>
        <v>3.6341734393059516E-2</v>
      </c>
      <c r="AK4289" s="155">
        <f t="shared" si="742"/>
        <v>4.6803859534019693E-2</v>
      </c>
      <c r="AL4289" s="158">
        <f t="shared" si="743"/>
        <v>4.72395943321713E-2</v>
      </c>
    </row>
    <row r="4290" spans="18:38" ht="14.25" x14ac:dyDescent="0.2">
      <c r="R4290" s="152" t="s">
        <v>84</v>
      </c>
      <c r="S4290" s="152" t="str">
        <f t="shared" si="744"/>
        <v>Dec 2012</v>
      </c>
      <c r="T4290" s="152" t="s">
        <v>29</v>
      </c>
      <c r="U4290" s="165">
        <v>41270</v>
      </c>
      <c r="V4290" s="152">
        <v>341.66064999999998</v>
      </c>
      <c r="W4290" s="152">
        <v>331.69896999999997</v>
      </c>
      <c r="X4290" s="152">
        <v>343.33166999999997</v>
      </c>
      <c r="Y4290" s="154">
        <f t="shared" ref="Y4290:Y4353" si="745">X4290-W4290</f>
        <v>11.6327</v>
      </c>
      <c r="Z4290" s="154">
        <f t="shared" ref="Z4290:Z4353" si="746">X4290-V4290</f>
        <v>1.6710199999999986</v>
      </c>
      <c r="AA4290" s="166">
        <f t="shared" ref="AA4290:AA4353" si="747">W4290-V4290</f>
        <v>-9.9616800000000012</v>
      </c>
      <c r="AB4290" s="155">
        <f t="shared" si="739"/>
        <v>16.05454933333333</v>
      </c>
      <c r="AC4290" s="155">
        <f t="shared" ref="AC4290:AC4353" si="748">IF((V4290-W4290)&lt;0,0,V4290-W4290)</f>
        <v>9.9616800000000012</v>
      </c>
      <c r="AD4290" s="155">
        <f t="shared" si="740"/>
        <v>14.63179066666666</v>
      </c>
      <c r="AE4290" s="152">
        <f t="shared" ref="AE4290:AE4353" si="749">IF(AC4290&gt;=25,1,0)</f>
        <v>0</v>
      </c>
      <c r="AF4290" s="152"/>
      <c r="AG4290" s="156">
        <v>41270</v>
      </c>
      <c r="AH4290" s="159">
        <v>266.59422999999998</v>
      </c>
      <c r="AI4290" s="155">
        <f t="shared" si="741"/>
        <v>309.63417366666675</v>
      </c>
      <c r="AJ4290" s="158">
        <f t="shared" ref="AJ4290:AJ4353" si="750">AC4290/AH4290</f>
        <v>3.7366450129096951E-2</v>
      </c>
      <c r="AK4290" s="155">
        <f t="shared" si="742"/>
        <v>4.6798964909895997E-2</v>
      </c>
      <c r="AL4290" s="158">
        <f t="shared" si="743"/>
        <v>4.7255089751231244E-2</v>
      </c>
    </row>
    <row r="4291" spans="18:38" ht="14.25" x14ac:dyDescent="0.2">
      <c r="R4291" s="152" t="s">
        <v>84</v>
      </c>
      <c r="S4291" s="152" t="str">
        <f t="shared" si="744"/>
        <v>Dec 2012</v>
      </c>
      <c r="T4291" s="152" t="s">
        <v>29</v>
      </c>
      <c r="U4291" s="165">
        <v>41271</v>
      </c>
      <c r="V4291" s="152">
        <v>342.85602999999998</v>
      </c>
      <c r="W4291" s="152">
        <v>335.57990000000001</v>
      </c>
      <c r="X4291" s="152">
        <v>344.63055000000003</v>
      </c>
      <c r="Y4291" s="154">
        <f t="shared" si="745"/>
        <v>9.0506500000000187</v>
      </c>
      <c r="Z4291" s="154">
        <f t="shared" si="746"/>
        <v>1.7745200000000523</v>
      </c>
      <c r="AA4291" s="166">
        <f t="shared" si="747"/>
        <v>-7.2761299999999665</v>
      </c>
      <c r="AB4291" s="155">
        <f t="shared" si="739"/>
        <v>15.986860999999998</v>
      </c>
      <c r="AC4291" s="155">
        <f t="shared" si="748"/>
        <v>7.2761299999999665</v>
      </c>
      <c r="AD4291" s="155">
        <f t="shared" si="740"/>
        <v>14.50495166666666</v>
      </c>
      <c r="AE4291" s="152">
        <f t="shared" si="749"/>
        <v>0</v>
      </c>
      <c r="AF4291" s="152"/>
      <c r="AG4291" s="156">
        <v>41271</v>
      </c>
      <c r="AH4291" s="159">
        <v>263.91314</v>
      </c>
      <c r="AI4291" s="155">
        <f t="shared" si="741"/>
        <v>308.11127733333342</v>
      </c>
      <c r="AJ4291" s="158">
        <f t="shared" si="750"/>
        <v>2.7570169488339864E-2</v>
      </c>
      <c r="AK4291" s="155">
        <f t="shared" si="742"/>
        <v>4.6524893586398934E-2</v>
      </c>
      <c r="AL4291" s="158">
        <f t="shared" si="743"/>
        <v>4.7076990469824075E-2</v>
      </c>
    </row>
    <row r="4292" spans="18:38" ht="14.25" x14ac:dyDescent="0.2">
      <c r="R4292" s="152" t="s">
        <v>84</v>
      </c>
      <c r="S4292" s="152" t="str">
        <f t="shared" si="744"/>
        <v>Dec 2012</v>
      </c>
      <c r="T4292" s="152" t="s">
        <v>29</v>
      </c>
      <c r="U4292" s="165">
        <v>41272</v>
      </c>
      <c r="V4292" s="152">
        <v>342.40958000000001</v>
      </c>
      <c r="W4292" s="152">
        <v>333.78318999999999</v>
      </c>
      <c r="X4292" s="152">
        <v>344.28197</v>
      </c>
      <c r="Y4292" s="154">
        <f t="shared" si="745"/>
        <v>10.498780000000011</v>
      </c>
      <c r="Z4292" s="154">
        <f t="shared" si="746"/>
        <v>1.8723899999999958</v>
      </c>
      <c r="AA4292" s="166">
        <f t="shared" si="747"/>
        <v>-8.6263900000000149</v>
      </c>
      <c r="AB4292" s="155">
        <f t="shared" si="739"/>
        <v>15.734503333333331</v>
      </c>
      <c r="AC4292" s="155">
        <f t="shared" si="748"/>
        <v>8.6263900000000149</v>
      </c>
      <c r="AD4292" s="155">
        <f t="shared" si="740"/>
        <v>14.315708333333328</v>
      </c>
      <c r="AE4292" s="152">
        <f t="shared" si="749"/>
        <v>0</v>
      </c>
      <c r="AF4292" s="152"/>
      <c r="AG4292" s="156">
        <v>41272</v>
      </c>
      <c r="AH4292" s="159">
        <v>264.34217000000001</v>
      </c>
      <c r="AI4292" s="155">
        <f t="shared" si="741"/>
        <v>305.7399543333334</v>
      </c>
      <c r="AJ4292" s="158">
        <f t="shared" si="750"/>
        <v>3.2633423566130269E-2</v>
      </c>
      <c r="AK4292" s="155">
        <f t="shared" si="742"/>
        <v>4.6191465884936264E-2</v>
      </c>
      <c r="AL4292" s="158">
        <f t="shared" si="743"/>
        <v>4.6823151931675924E-2</v>
      </c>
    </row>
    <row r="4293" spans="18:38" ht="14.25" x14ac:dyDescent="0.2">
      <c r="R4293" s="152" t="s">
        <v>84</v>
      </c>
      <c r="S4293" s="152" t="str">
        <f t="shared" si="744"/>
        <v>Dec 2012</v>
      </c>
      <c r="T4293" s="152" t="s">
        <v>29</v>
      </c>
      <c r="U4293" s="165">
        <v>41273</v>
      </c>
      <c r="V4293" s="152">
        <v>341.91214000000002</v>
      </c>
      <c r="W4293" s="152">
        <v>332.24592000000001</v>
      </c>
      <c r="X4293" s="152">
        <v>344.57389000000001</v>
      </c>
      <c r="Y4293" s="154">
        <f t="shared" si="745"/>
        <v>12.327969999999993</v>
      </c>
      <c r="Z4293" s="154">
        <f t="shared" si="746"/>
        <v>2.6617499999999836</v>
      </c>
      <c r="AA4293" s="166">
        <f t="shared" si="747"/>
        <v>-9.6662200000000098</v>
      </c>
      <c r="AB4293" s="155">
        <f t="shared" si="739"/>
        <v>15.207636999999998</v>
      </c>
      <c r="AC4293" s="155">
        <f t="shared" si="748"/>
        <v>9.6662200000000098</v>
      </c>
      <c r="AD4293" s="155">
        <f t="shared" si="740"/>
        <v>13.756567333333328</v>
      </c>
      <c r="AE4293" s="152">
        <f t="shared" si="749"/>
        <v>0</v>
      </c>
      <c r="AF4293" s="152"/>
      <c r="AG4293" s="156">
        <v>41273</v>
      </c>
      <c r="AH4293" s="159">
        <v>276.05285000000003</v>
      </c>
      <c r="AI4293" s="155">
        <f t="shared" si="741"/>
        <v>303.31076300000007</v>
      </c>
      <c r="AJ4293" s="158">
        <f t="shared" si="750"/>
        <v>3.5015831207683631E-2</v>
      </c>
      <c r="AK4293" s="155">
        <f t="shared" si="742"/>
        <v>4.4832790041547124E-2</v>
      </c>
      <c r="AL4293" s="158">
        <f t="shared" si="743"/>
        <v>4.5354695617357055E-2</v>
      </c>
    </row>
    <row r="4294" spans="18:38" ht="14.25" x14ac:dyDescent="0.2">
      <c r="R4294" s="152" t="s">
        <v>84</v>
      </c>
      <c r="S4294" s="152" t="str">
        <f t="shared" si="744"/>
        <v>Dec 2012</v>
      </c>
      <c r="T4294" s="152" t="s">
        <v>29</v>
      </c>
      <c r="U4294" s="165">
        <v>41274</v>
      </c>
      <c r="V4294" s="152">
        <v>339.93385999999998</v>
      </c>
      <c r="W4294" s="152">
        <v>336.22413999999998</v>
      </c>
      <c r="X4294" s="152">
        <v>345.14409000000001</v>
      </c>
      <c r="Y4294" s="154">
        <f t="shared" si="745"/>
        <v>8.9199500000000285</v>
      </c>
      <c r="Z4294" s="154">
        <f t="shared" si="746"/>
        <v>5.2102300000000241</v>
      </c>
      <c r="AA4294" s="166">
        <f t="shared" si="747"/>
        <v>-3.7097200000000043</v>
      </c>
      <c r="AB4294" s="155">
        <f t="shared" si="739"/>
        <v>14.914608333333332</v>
      </c>
      <c r="AC4294" s="155">
        <f t="shared" si="748"/>
        <v>3.7097200000000043</v>
      </c>
      <c r="AD4294" s="155">
        <f t="shared" si="740"/>
        <v>13.333455999999995</v>
      </c>
      <c r="AE4294" s="152">
        <f t="shared" si="749"/>
        <v>0</v>
      </c>
      <c r="AF4294" s="152"/>
      <c r="AG4294" s="156">
        <v>41274</v>
      </c>
      <c r="AH4294" s="159">
        <v>275.68822999999998</v>
      </c>
      <c r="AI4294" s="155">
        <f t="shared" si="741"/>
        <v>301.78375633333337</v>
      </c>
      <c r="AJ4294" s="158">
        <f t="shared" si="750"/>
        <v>1.3456214652326669E-2</v>
      </c>
      <c r="AK4294" s="155">
        <f t="shared" si="742"/>
        <v>4.3580642079732411E-2</v>
      </c>
      <c r="AL4294" s="158">
        <f t="shared" si="743"/>
        <v>4.4182152684429474E-2</v>
      </c>
    </row>
    <row r="4295" spans="18:38" ht="14.25" x14ac:dyDescent="0.2">
      <c r="R4295" s="152" t="s">
        <v>84</v>
      </c>
      <c r="S4295" s="152" t="str">
        <f t="shared" si="744"/>
        <v>Jan 2013</v>
      </c>
      <c r="T4295" s="152" t="s">
        <v>29</v>
      </c>
      <c r="U4295" s="165">
        <v>41275</v>
      </c>
      <c r="V4295" s="152">
        <v>341.67277000000001</v>
      </c>
      <c r="W4295" s="152">
        <v>336.09408000000002</v>
      </c>
      <c r="X4295" s="152">
        <v>343.34998000000002</v>
      </c>
      <c r="Y4295" s="154">
        <f t="shared" si="745"/>
        <v>7.2558999999999969</v>
      </c>
      <c r="Z4295" s="154">
        <f t="shared" si="746"/>
        <v>1.6772100000000023</v>
      </c>
      <c r="AA4295" s="166">
        <f t="shared" si="747"/>
        <v>-5.5786899999999946</v>
      </c>
      <c r="AB4295" s="155">
        <f t="shared" si="739"/>
        <v>14.642890333333334</v>
      </c>
      <c r="AC4295" s="155">
        <f t="shared" si="748"/>
        <v>5.5786899999999946</v>
      </c>
      <c r="AD4295" s="155">
        <f t="shared" si="740"/>
        <v>13.056782999999996</v>
      </c>
      <c r="AE4295" s="152">
        <f t="shared" si="749"/>
        <v>0</v>
      </c>
      <c r="AF4295" s="152"/>
      <c r="AG4295" s="156">
        <v>41275</v>
      </c>
      <c r="AH4295" s="159">
        <v>266.38554999999997</v>
      </c>
      <c r="AI4295" s="155">
        <f t="shared" si="741"/>
        <v>299.98654599999998</v>
      </c>
      <c r="AJ4295" s="158">
        <f t="shared" si="750"/>
        <v>2.0942164468005099E-2</v>
      </c>
      <c r="AK4295" s="155">
        <f t="shared" si="742"/>
        <v>4.2834360039360447E-2</v>
      </c>
      <c r="AL4295" s="158">
        <f t="shared" si="743"/>
        <v>4.3524561931520746E-2</v>
      </c>
    </row>
    <row r="4296" spans="18:38" ht="14.25" x14ac:dyDescent="0.2">
      <c r="R4296" s="152" t="s">
        <v>84</v>
      </c>
      <c r="S4296" s="152" t="str">
        <f t="shared" si="744"/>
        <v>Jan 2013</v>
      </c>
      <c r="T4296" s="152" t="s">
        <v>29</v>
      </c>
      <c r="U4296" s="165">
        <v>41276</v>
      </c>
      <c r="V4296" s="152">
        <v>340.72174999999999</v>
      </c>
      <c r="W4296" s="152">
        <v>326.42714999999998</v>
      </c>
      <c r="X4296" s="152">
        <v>342.30892999999998</v>
      </c>
      <c r="Y4296" s="154">
        <f t="shared" si="745"/>
        <v>15.881779999999992</v>
      </c>
      <c r="Z4296" s="154">
        <f t="shared" si="746"/>
        <v>1.5871799999999894</v>
      </c>
      <c r="AA4296" s="166">
        <f t="shared" si="747"/>
        <v>-14.294600000000003</v>
      </c>
      <c r="AB4296" s="155">
        <f t="shared" si="739"/>
        <v>14.570324333333334</v>
      </c>
      <c r="AC4296" s="155">
        <f t="shared" si="748"/>
        <v>14.294600000000003</v>
      </c>
      <c r="AD4296" s="155">
        <f t="shared" si="740"/>
        <v>13.007742999999996</v>
      </c>
      <c r="AE4296" s="152">
        <f t="shared" si="749"/>
        <v>0</v>
      </c>
      <c r="AF4296" s="152"/>
      <c r="AG4296" s="156">
        <v>41276</v>
      </c>
      <c r="AH4296" s="159">
        <v>268.95454999999998</v>
      </c>
      <c r="AI4296" s="155">
        <f t="shared" si="741"/>
        <v>298.78030766666666</v>
      </c>
      <c r="AJ4296" s="158">
        <f t="shared" si="750"/>
        <v>5.3148756918222816E-2</v>
      </c>
      <c r="AK4296" s="155">
        <f t="shared" si="742"/>
        <v>4.2883747153490623E-2</v>
      </c>
      <c r="AL4296" s="158">
        <f t="shared" si="743"/>
        <v>4.3536145677017121E-2</v>
      </c>
    </row>
    <row r="4297" spans="18:38" ht="14.25" x14ac:dyDescent="0.2">
      <c r="R4297" s="152" t="s">
        <v>84</v>
      </c>
      <c r="S4297" s="152" t="str">
        <f t="shared" si="744"/>
        <v>Jan 2013</v>
      </c>
      <c r="T4297" s="152" t="s">
        <v>29</v>
      </c>
      <c r="U4297" s="165">
        <v>41277</v>
      </c>
      <c r="V4297" s="152">
        <v>342.30892999999998</v>
      </c>
      <c r="W4297" s="152">
        <v>335.44009</v>
      </c>
      <c r="X4297" s="152">
        <v>344.38911999999999</v>
      </c>
      <c r="Y4297" s="154">
        <f t="shared" si="745"/>
        <v>8.9490299999999934</v>
      </c>
      <c r="Z4297" s="154">
        <f t="shared" si="746"/>
        <v>2.080190000000016</v>
      </c>
      <c r="AA4297" s="166">
        <f t="shared" si="747"/>
        <v>-6.8688399999999774</v>
      </c>
      <c r="AB4297" s="155">
        <f t="shared" si="739"/>
        <v>14.313963666666668</v>
      </c>
      <c r="AC4297" s="155">
        <f t="shared" si="748"/>
        <v>6.8688399999999774</v>
      </c>
      <c r="AD4297" s="155">
        <f t="shared" si="740"/>
        <v>12.715080333333329</v>
      </c>
      <c r="AE4297" s="152">
        <f t="shared" si="749"/>
        <v>0</v>
      </c>
      <c r="AF4297" s="152"/>
      <c r="AG4297" s="156">
        <v>41277</v>
      </c>
      <c r="AH4297" s="159">
        <v>250.02588</v>
      </c>
      <c r="AI4297" s="155">
        <f t="shared" si="741"/>
        <v>296.18028366666658</v>
      </c>
      <c r="AJ4297" s="158">
        <f t="shared" si="750"/>
        <v>2.7472516045138916E-2</v>
      </c>
      <c r="AK4297" s="155">
        <f t="shared" si="742"/>
        <v>4.2209309575535293E-2</v>
      </c>
      <c r="AL4297" s="158">
        <f t="shared" si="743"/>
        <v>4.2930205130208468E-2</v>
      </c>
    </row>
    <row r="4298" spans="18:38" ht="14.25" x14ac:dyDescent="0.2">
      <c r="R4298" s="152" t="s">
        <v>84</v>
      </c>
      <c r="S4298" s="152" t="str">
        <f t="shared" si="744"/>
        <v>Jan 2013</v>
      </c>
      <c r="T4298" s="152" t="s">
        <v>29</v>
      </c>
      <c r="U4298" s="165">
        <v>41278</v>
      </c>
      <c r="V4298" s="152">
        <v>340.92212999999998</v>
      </c>
      <c r="W4298" s="152">
        <v>331.37961000000001</v>
      </c>
      <c r="X4298" s="152">
        <v>342.74279000000001</v>
      </c>
      <c r="Y4298" s="154">
        <f t="shared" si="745"/>
        <v>11.36318</v>
      </c>
      <c r="Z4298" s="154">
        <f t="shared" si="746"/>
        <v>1.8206600000000321</v>
      </c>
      <c r="AA4298" s="166">
        <f t="shared" si="747"/>
        <v>-9.5425199999999677</v>
      </c>
      <c r="AB4298" s="155">
        <f t="shared" si="739"/>
        <v>13.868738666666669</v>
      </c>
      <c r="AC4298" s="155">
        <f t="shared" si="748"/>
        <v>9.5425199999999677</v>
      </c>
      <c r="AD4298" s="155">
        <f t="shared" si="740"/>
        <v>12.212081666666661</v>
      </c>
      <c r="AE4298" s="152">
        <f t="shared" si="749"/>
        <v>0</v>
      </c>
      <c r="AF4298" s="152"/>
      <c r="AG4298" s="156">
        <v>41278</v>
      </c>
      <c r="AH4298" s="159">
        <v>244.72611999999998</v>
      </c>
      <c r="AI4298" s="155">
        <f t="shared" si="741"/>
        <v>292.66718999999989</v>
      </c>
      <c r="AJ4298" s="158">
        <f t="shared" si="750"/>
        <v>3.8992650232839751E-2</v>
      </c>
      <c r="AK4298" s="155">
        <f t="shared" si="742"/>
        <v>4.1163910990297051E-2</v>
      </c>
      <c r="AL4298" s="158">
        <f t="shared" si="743"/>
        <v>4.1726855909836241E-2</v>
      </c>
    </row>
    <row r="4299" spans="18:38" ht="14.25" x14ac:dyDescent="0.2">
      <c r="R4299" s="152" t="s">
        <v>84</v>
      </c>
      <c r="S4299" s="152" t="str">
        <f t="shared" si="744"/>
        <v>Jan 2013</v>
      </c>
      <c r="T4299" s="152" t="s">
        <v>29</v>
      </c>
      <c r="U4299" s="165">
        <v>41279</v>
      </c>
      <c r="V4299" s="152">
        <v>338.89465999999999</v>
      </c>
      <c r="W4299" s="152">
        <v>333.60788000000002</v>
      </c>
      <c r="X4299" s="152">
        <v>342.41221000000002</v>
      </c>
      <c r="Y4299" s="154">
        <f t="shared" si="745"/>
        <v>8.8043299999999931</v>
      </c>
      <c r="Z4299" s="154">
        <f t="shared" si="746"/>
        <v>3.5175500000000284</v>
      </c>
      <c r="AA4299" s="166">
        <f t="shared" si="747"/>
        <v>-5.2867799999999647</v>
      </c>
      <c r="AB4299" s="155">
        <f t="shared" si="739"/>
        <v>13.210382333333337</v>
      </c>
      <c r="AC4299" s="155">
        <f t="shared" si="748"/>
        <v>5.2867799999999647</v>
      </c>
      <c r="AD4299" s="155">
        <f t="shared" si="740"/>
        <v>11.560633333333328</v>
      </c>
      <c r="AE4299" s="152">
        <f t="shared" si="749"/>
        <v>0</v>
      </c>
      <c r="AF4299" s="152"/>
      <c r="AG4299" s="156">
        <v>41279</v>
      </c>
      <c r="AH4299" s="159">
        <v>239.79296000000002</v>
      </c>
      <c r="AI4299" s="155">
        <f t="shared" si="741"/>
        <v>288.56216033333328</v>
      </c>
      <c r="AJ4299" s="158">
        <f t="shared" si="750"/>
        <v>2.204726944444059E-2</v>
      </c>
      <c r="AK4299" s="155">
        <f t="shared" si="742"/>
        <v>3.9618372642712681E-2</v>
      </c>
      <c r="AL4299" s="158">
        <f t="shared" si="743"/>
        <v>4.0062887386132104E-2</v>
      </c>
    </row>
    <row r="4300" spans="18:38" ht="14.25" x14ac:dyDescent="0.2">
      <c r="R4300" s="152" t="s">
        <v>84</v>
      </c>
      <c r="S4300" s="152" t="str">
        <f t="shared" si="744"/>
        <v>Jan 2013</v>
      </c>
      <c r="T4300" s="152" t="s">
        <v>29</v>
      </c>
      <c r="U4300" s="165">
        <v>41280</v>
      </c>
      <c r="V4300" s="152">
        <v>340.71528999999998</v>
      </c>
      <c r="W4300" s="152">
        <v>331.12867</v>
      </c>
      <c r="X4300" s="152">
        <v>345.10746999999998</v>
      </c>
      <c r="Y4300" s="154">
        <f t="shared" si="745"/>
        <v>13.978799999999978</v>
      </c>
      <c r="Z4300" s="154">
        <f t="shared" si="746"/>
        <v>4.3921799999999962</v>
      </c>
      <c r="AA4300" s="166">
        <f t="shared" si="747"/>
        <v>-9.5866199999999822</v>
      </c>
      <c r="AB4300" s="155">
        <f t="shared" si="739"/>
        <v>13.363273666666668</v>
      </c>
      <c r="AC4300" s="155">
        <f t="shared" si="748"/>
        <v>9.5866199999999822</v>
      </c>
      <c r="AD4300" s="155">
        <f t="shared" si="740"/>
        <v>11.601262333333327</v>
      </c>
      <c r="AE4300" s="152">
        <f t="shared" si="749"/>
        <v>0</v>
      </c>
      <c r="AF4300" s="152"/>
      <c r="AG4300" s="156">
        <v>41280</v>
      </c>
      <c r="AH4300" s="159">
        <v>244.59888000000004</v>
      </c>
      <c r="AI4300" s="155">
        <f t="shared" si="741"/>
        <v>285.54398499999996</v>
      </c>
      <c r="AJ4300" s="158">
        <f t="shared" si="750"/>
        <v>3.9193229339398367E-2</v>
      </c>
      <c r="AK4300" s="155">
        <f t="shared" si="742"/>
        <v>4.009255977313915E-2</v>
      </c>
      <c r="AL4300" s="158">
        <f t="shared" si="743"/>
        <v>4.0628634966109786E-2</v>
      </c>
    </row>
    <row r="4301" spans="18:38" ht="14.25" x14ac:dyDescent="0.2">
      <c r="R4301" s="152" t="s">
        <v>84</v>
      </c>
      <c r="S4301" s="152" t="str">
        <f t="shared" si="744"/>
        <v>Jan 2013</v>
      </c>
      <c r="T4301" s="152" t="s">
        <v>29</v>
      </c>
      <c r="U4301" s="165">
        <v>41281</v>
      </c>
      <c r="V4301" s="152">
        <v>345.10746999999998</v>
      </c>
      <c r="W4301" s="152">
        <v>338.97825</v>
      </c>
      <c r="X4301" s="152">
        <v>345.51427000000001</v>
      </c>
      <c r="Y4301" s="154">
        <f t="shared" si="745"/>
        <v>6.5360200000000077</v>
      </c>
      <c r="Z4301" s="154">
        <f t="shared" si="746"/>
        <v>0.40680000000003247</v>
      </c>
      <c r="AA4301" s="166">
        <f t="shared" si="747"/>
        <v>-6.1292199999999752</v>
      </c>
      <c r="AB4301" s="155">
        <f t="shared" si="739"/>
        <v>13.046554000000004</v>
      </c>
      <c r="AC4301" s="155">
        <f t="shared" si="748"/>
        <v>6.1292199999999752</v>
      </c>
      <c r="AD4301" s="155">
        <f t="shared" si="740"/>
        <v>11.301302999999994</v>
      </c>
      <c r="AE4301" s="152">
        <f t="shared" si="749"/>
        <v>0</v>
      </c>
      <c r="AF4301" s="152"/>
      <c r="AG4301" s="156">
        <v>41281</v>
      </c>
      <c r="AH4301" s="159">
        <v>264.69796000000002</v>
      </c>
      <c r="AI4301" s="155">
        <f t="shared" si="741"/>
        <v>284.37671133333328</v>
      </c>
      <c r="AJ4301" s="158">
        <f t="shared" si="750"/>
        <v>2.3155524130219873E-2</v>
      </c>
      <c r="AK4301" s="155">
        <f t="shared" si="742"/>
        <v>3.9181929893615929E-2</v>
      </c>
      <c r="AL4301" s="158">
        <f t="shared" si="743"/>
        <v>3.9740606560264798E-2</v>
      </c>
    </row>
    <row r="4302" spans="18:38" ht="14.25" x14ac:dyDescent="0.2">
      <c r="R4302" s="152" t="s">
        <v>84</v>
      </c>
      <c r="S4302" s="152" t="str">
        <f t="shared" si="744"/>
        <v>Jan 2013</v>
      </c>
      <c r="T4302" s="152" t="s">
        <v>29</v>
      </c>
      <c r="U4302" s="165">
        <v>41282</v>
      </c>
      <c r="V4302" s="152">
        <v>345.51427000000001</v>
      </c>
      <c r="W4302" s="152">
        <v>337.75382999999999</v>
      </c>
      <c r="X4302" s="152">
        <v>347.69162</v>
      </c>
      <c r="Y4302" s="154">
        <f t="shared" si="745"/>
        <v>9.9377900000000068</v>
      </c>
      <c r="Z4302" s="154">
        <f t="shared" si="746"/>
        <v>2.1773499999999899</v>
      </c>
      <c r="AA4302" s="166">
        <f t="shared" si="747"/>
        <v>-7.7604400000000169</v>
      </c>
      <c r="AB4302" s="155">
        <f t="shared" si="739"/>
        <v>12.95296166666667</v>
      </c>
      <c r="AC4302" s="155">
        <f t="shared" si="748"/>
        <v>7.7604400000000169</v>
      </c>
      <c r="AD4302" s="155">
        <f t="shared" si="740"/>
        <v>11.180083999999995</v>
      </c>
      <c r="AE4302" s="152">
        <f t="shared" si="749"/>
        <v>0</v>
      </c>
      <c r="AF4302" s="152"/>
      <c r="AG4302" s="156">
        <v>41282</v>
      </c>
      <c r="AH4302" s="159">
        <v>258.70355000000001</v>
      </c>
      <c r="AI4302" s="155">
        <f t="shared" si="741"/>
        <v>282.91911399999998</v>
      </c>
      <c r="AJ4302" s="158">
        <f t="shared" si="750"/>
        <v>2.9997423692098606E-2</v>
      </c>
      <c r="AK4302" s="155">
        <f t="shared" si="742"/>
        <v>3.8925690570308986E-2</v>
      </c>
      <c r="AL4302" s="158">
        <f t="shared" si="743"/>
        <v>3.9516891743129084E-2</v>
      </c>
    </row>
    <row r="4303" spans="18:38" ht="14.25" x14ac:dyDescent="0.2">
      <c r="R4303" s="152" t="s">
        <v>84</v>
      </c>
      <c r="S4303" s="152" t="str">
        <f t="shared" si="744"/>
        <v>Jan 2013</v>
      </c>
      <c r="T4303" s="152" t="s">
        <v>29</v>
      </c>
      <c r="U4303" s="165">
        <v>41283</v>
      </c>
      <c r="V4303" s="152">
        <v>347.69162</v>
      </c>
      <c r="W4303" s="152">
        <v>321.06157000000002</v>
      </c>
      <c r="X4303" s="152">
        <v>347.94083000000001</v>
      </c>
      <c r="Y4303" s="154">
        <f t="shared" si="745"/>
        <v>26.879259999999988</v>
      </c>
      <c r="Z4303" s="154">
        <f t="shared" si="746"/>
        <v>0.24921000000000504</v>
      </c>
      <c r="AA4303" s="166">
        <f t="shared" si="747"/>
        <v>-26.630049999999983</v>
      </c>
      <c r="AB4303" s="155">
        <f t="shared" si="739"/>
        <v>13.332343666666668</v>
      </c>
      <c r="AC4303" s="155">
        <f t="shared" si="748"/>
        <v>26.630049999999983</v>
      </c>
      <c r="AD4303" s="155">
        <f t="shared" si="740"/>
        <v>11.583552333333328</v>
      </c>
      <c r="AE4303" s="152">
        <f t="shared" si="749"/>
        <v>1</v>
      </c>
      <c r="AF4303" s="152"/>
      <c r="AG4303" s="156">
        <v>41283</v>
      </c>
      <c r="AH4303" s="159">
        <v>280.23811000000006</v>
      </c>
      <c r="AI4303" s="155">
        <f t="shared" si="741"/>
        <v>280.76385066666666</v>
      </c>
      <c r="AJ4303" s="158">
        <f t="shared" si="750"/>
        <v>9.502651156189991E-2</v>
      </c>
      <c r="AK4303" s="155">
        <f t="shared" si="742"/>
        <v>4.0689339530461562E-2</v>
      </c>
      <c r="AL4303" s="158">
        <f t="shared" si="743"/>
        <v>4.1257278334901296E-2</v>
      </c>
    </row>
    <row r="4304" spans="18:38" ht="14.25" x14ac:dyDescent="0.2">
      <c r="R4304" s="152" t="s">
        <v>84</v>
      </c>
      <c r="S4304" s="152" t="str">
        <f t="shared" si="744"/>
        <v>Jan 2013</v>
      </c>
      <c r="T4304" s="152" t="s">
        <v>29</v>
      </c>
      <c r="U4304" s="165">
        <v>41284</v>
      </c>
      <c r="V4304" s="152">
        <v>347.94083000000001</v>
      </c>
      <c r="W4304" s="152">
        <v>327.28953999999999</v>
      </c>
      <c r="X4304" s="152">
        <v>349.91906</v>
      </c>
      <c r="Y4304" s="154">
        <f t="shared" si="745"/>
        <v>22.629520000000014</v>
      </c>
      <c r="Z4304" s="154">
        <f t="shared" si="746"/>
        <v>1.9782299999999964</v>
      </c>
      <c r="AA4304" s="166">
        <f t="shared" si="747"/>
        <v>-20.651290000000017</v>
      </c>
      <c r="AB4304" s="155">
        <f t="shared" si="739"/>
        <v>13.588158333333334</v>
      </c>
      <c r="AC4304" s="155">
        <f t="shared" si="748"/>
        <v>20.651290000000017</v>
      </c>
      <c r="AD4304" s="155">
        <f t="shared" si="740"/>
        <v>11.787017999999994</v>
      </c>
      <c r="AE4304" s="152">
        <f t="shared" si="749"/>
        <v>0</v>
      </c>
      <c r="AF4304" s="152"/>
      <c r="AG4304" s="156">
        <v>41284</v>
      </c>
      <c r="AH4304" s="159">
        <v>309.97685000000001</v>
      </c>
      <c r="AI4304" s="155">
        <f t="shared" si="741"/>
        <v>278.52416833333336</v>
      </c>
      <c r="AJ4304" s="158">
        <f t="shared" si="750"/>
        <v>6.6622039678124398E-2</v>
      </c>
      <c r="AK4304" s="155">
        <f t="shared" si="742"/>
        <v>4.1624409599481299E-2</v>
      </c>
      <c r="AL4304" s="158">
        <f t="shared" si="743"/>
        <v>4.2319551910100221E-2</v>
      </c>
    </row>
    <row r="4305" spans="18:38" ht="14.25" x14ac:dyDescent="0.2">
      <c r="R4305" s="152" t="s">
        <v>84</v>
      </c>
      <c r="S4305" s="152" t="str">
        <f t="shared" si="744"/>
        <v>Jan 2013</v>
      </c>
      <c r="T4305" s="152" t="s">
        <v>29</v>
      </c>
      <c r="U4305" s="165">
        <v>41285</v>
      </c>
      <c r="V4305" s="152">
        <v>349.91906</v>
      </c>
      <c r="W4305" s="152">
        <v>336.16266999999999</v>
      </c>
      <c r="X4305" s="152">
        <v>350.62830000000002</v>
      </c>
      <c r="Y4305" s="154">
        <f t="shared" si="745"/>
        <v>14.465630000000033</v>
      </c>
      <c r="Z4305" s="154">
        <f t="shared" si="746"/>
        <v>0.70924000000002252</v>
      </c>
      <c r="AA4305" s="166">
        <f t="shared" si="747"/>
        <v>-13.75639000000001</v>
      </c>
      <c r="AB4305" s="155">
        <f t="shared" si="739"/>
        <v>13.413502333333335</v>
      </c>
      <c r="AC4305" s="155">
        <f t="shared" si="748"/>
        <v>13.75639000000001</v>
      </c>
      <c r="AD4305" s="155">
        <f t="shared" si="740"/>
        <v>11.646758999999996</v>
      </c>
      <c r="AE4305" s="152">
        <f t="shared" si="749"/>
        <v>0</v>
      </c>
      <c r="AF4305" s="152"/>
      <c r="AG4305" s="156">
        <v>41285</v>
      </c>
      <c r="AH4305" s="159">
        <v>317.18096000000003</v>
      </c>
      <c r="AI4305" s="155">
        <f t="shared" si="741"/>
        <v>276.13185733333341</v>
      </c>
      <c r="AJ4305" s="158">
        <f t="shared" si="750"/>
        <v>4.3370793757607676E-2</v>
      </c>
      <c r="AK4305" s="155">
        <f t="shared" si="742"/>
        <v>4.1530560657975321E-2</v>
      </c>
      <c r="AL4305" s="158">
        <f t="shared" si="743"/>
        <v>4.2178251768830048E-2</v>
      </c>
    </row>
    <row r="4306" spans="18:38" ht="14.25" x14ac:dyDescent="0.2">
      <c r="R4306" s="152" t="s">
        <v>84</v>
      </c>
      <c r="S4306" s="152" t="str">
        <f t="shared" si="744"/>
        <v>Jan 2013</v>
      </c>
      <c r="T4306" s="152" t="s">
        <v>29</v>
      </c>
      <c r="U4306" s="165">
        <v>41286</v>
      </c>
      <c r="V4306" s="152">
        <v>349.99727000000001</v>
      </c>
      <c r="W4306" s="152">
        <v>343.74149</v>
      </c>
      <c r="X4306" s="152">
        <v>355.95488999999998</v>
      </c>
      <c r="Y4306" s="154">
        <f t="shared" si="745"/>
        <v>12.213399999999979</v>
      </c>
      <c r="Z4306" s="154">
        <f t="shared" si="746"/>
        <v>5.9576199999999631</v>
      </c>
      <c r="AA4306" s="166">
        <f t="shared" si="747"/>
        <v>-6.2557800000000157</v>
      </c>
      <c r="AB4306" s="155">
        <f t="shared" si="739"/>
        <v>13.146725333333334</v>
      </c>
      <c r="AC4306" s="155">
        <f t="shared" si="748"/>
        <v>6.2557800000000157</v>
      </c>
      <c r="AD4306" s="155">
        <f t="shared" si="740"/>
        <v>11.181394666666661</v>
      </c>
      <c r="AE4306" s="152">
        <f t="shared" si="749"/>
        <v>0</v>
      </c>
      <c r="AF4306" s="152"/>
      <c r="AG4306" s="156">
        <v>41286</v>
      </c>
      <c r="AH4306" s="159">
        <v>304.92150999999996</v>
      </c>
      <c r="AI4306" s="155">
        <f t="shared" si="741"/>
        <v>273.52912500000002</v>
      </c>
      <c r="AJ4306" s="158">
        <f t="shared" si="750"/>
        <v>2.0516033781939544E-2</v>
      </c>
      <c r="AK4306" s="155">
        <f t="shared" si="742"/>
        <v>4.0454939650935592E-2</v>
      </c>
      <c r="AL4306" s="158">
        <f t="shared" si="743"/>
        <v>4.0878259917172109E-2</v>
      </c>
    </row>
    <row r="4307" spans="18:38" ht="14.25" x14ac:dyDescent="0.2">
      <c r="R4307" s="152" t="s">
        <v>84</v>
      </c>
      <c r="S4307" s="152" t="str">
        <f t="shared" si="744"/>
        <v>Jan 2013</v>
      </c>
      <c r="T4307" s="152" t="s">
        <v>29</v>
      </c>
      <c r="U4307" s="165">
        <v>41287</v>
      </c>
      <c r="V4307" s="152">
        <v>351.33807000000002</v>
      </c>
      <c r="W4307" s="152">
        <v>338.58282000000003</v>
      </c>
      <c r="X4307" s="152">
        <v>351.71951999999999</v>
      </c>
      <c r="Y4307" s="154">
        <f t="shared" si="745"/>
        <v>13.136699999999962</v>
      </c>
      <c r="Z4307" s="154">
        <f t="shared" si="746"/>
        <v>0.38144999999997253</v>
      </c>
      <c r="AA4307" s="166">
        <f t="shared" si="747"/>
        <v>-12.75524999999999</v>
      </c>
      <c r="AB4307" s="155">
        <f t="shared" si="739"/>
        <v>12.951122333333334</v>
      </c>
      <c r="AC4307" s="155">
        <f t="shared" si="748"/>
        <v>12.75524999999999</v>
      </c>
      <c r="AD4307" s="155">
        <f t="shared" si="740"/>
        <v>11.021090333333328</v>
      </c>
      <c r="AE4307" s="152">
        <f t="shared" si="749"/>
        <v>0</v>
      </c>
      <c r="AF4307" s="152"/>
      <c r="AG4307" s="156">
        <v>41287</v>
      </c>
      <c r="AH4307" s="159">
        <v>326.03835000000004</v>
      </c>
      <c r="AI4307" s="155">
        <f t="shared" si="741"/>
        <v>273.41562066666671</v>
      </c>
      <c r="AJ4307" s="158">
        <f t="shared" si="750"/>
        <v>3.9121931515111605E-2</v>
      </c>
      <c r="AK4307" s="155">
        <f t="shared" si="742"/>
        <v>3.9981827162632592E-2</v>
      </c>
      <c r="AL4307" s="158">
        <f t="shared" si="743"/>
        <v>4.0308927143448164E-2</v>
      </c>
    </row>
    <row r="4308" spans="18:38" ht="14.25" x14ac:dyDescent="0.2">
      <c r="R4308" s="152" t="s">
        <v>84</v>
      </c>
      <c r="S4308" s="152" t="str">
        <f t="shared" si="744"/>
        <v>Jan 2013</v>
      </c>
      <c r="T4308" s="152" t="s">
        <v>29</v>
      </c>
      <c r="U4308" s="165">
        <v>41288</v>
      </c>
      <c r="V4308" s="152">
        <v>351.48097000000001</v>
      </c>
      <c r="W4308" s="152">
        <v>330.36054000000001</v>
      </c>
      <c r="X4308" s="152">
        <v>354.00862999999998</v>
      </c>
      <c r="Y4308" s="154">
        <f t="shared" si="745"/>
        <v>23.648089999999968</v>
      </c>
      <c r="Z4308" s="154">
        <f t="shared" si="746"/>
        <v>2.5276599999999689</v>
      </c>
      <c r="AA4308" s="166">
        <f t="shared" si="747"/>
        <v>-21.120429999999999</v>
      </c>
      <c r="AB4308" s="155">
        <f t="shared" si="739"/>
        <v>13.27305</v>
      </c>
      <c r="AC4308" s="155">
        <f t="shared" si="748"/>
        <v>21.120429999999999</v>
      </c>
      <c r="AD4308" s="155">
        <f t="shared" si="740"/>
        <v>11.274672999999996</v>
      </c>
      <c r="AE4308" s="152">
        <f t="shared" si="749"/>
        <v>0</v>
      </c>
      <c r="AF4308" s="152"/>
      <c r="AG4308" s="156">
        <v>41288</v>
      </c>
      <c r="AH4308" s="159">
        <v>351.6520099999999</v>
      </c>
      <c r="AI4308" s="155">
        <f t="shared" si="741"/>
        <v>276.18619433333339</v>
      </c>
      <c r="AJ4308" s="158">
        <f t="shared" si="750"/>
        <v>6.0060597975822756E-2</v>
      </c>
      <c r="AK4308" s="155">
        <f t="shared" si="742"/>
        <v>4.0306479146325583E-2</v>
      </c>
      <c r="AL4308" s="158">
        <f t="shared" si="743"/>
        <v>4.0822724782515446E-2</v>
      </c>
    </row>
    <row r="4309" spans="18:38" ht="14.25" x14ac:dyDescent="0.2">
      <c r="R4309" s="152" t="s">
        <v>84</v>
      </c>
      <c r="S4309" s="152" t="str">
        <f t="shared" si="744"/>
        <v>Jan 2013</v>
      </c>
      <c r="T4309" s="152" t="s">
        <v>29</v>
      </c>
      <c r="U4309" s="165">
        <v>41289</v>
      </c>
      <c r="V4309" s="152">
        <v>351.48304999999999</v>
      </c>
      <c r="W4309" s="152">
        <v>328.53890000000001</v>
      </c>
      <c r="X4309" s="152">
        <v>351.48304999999999</v>
      </c>
      <c r="Y4309" s="154">
        <f t="shared" si="745"/>
        <v>22.944149999999979</v>
      </c>
      <c r="Z4309" s="154">
        <f t="shared" si="746"/>
        <v>0</v>
      </c>
      <c r="AA4309" s="166">
        <f t="shared" si="747"/>
        <v>-22.944149999999979</v>
      </c>
      <c r="AB4309" s="155">
        <f t="shared" si="739"/>
        <v>13.603868666666665</v>
      </c>
      <c r="AC4309" s="155">
        <f t="shared" si="748"/>
        <v>22.944149999999979</v>
      </c>
      <c r="AD4309" s="155">
        <f t="shared" si="740"/>
        <v>11.716938999999996</v>
      </c>
      <c r="AE4309" s="152">
        <f t="shared" si="749"/>
        <v>0</v>
      </c>
      <c r="AF4309" s="152"/>
      <c r="AG4309" s="156">
        <v>41289</v>
      </c>
      <c r="AH4309" s="159">
        <v>366.64569999999998</v>
      </c>
      <c r="AI4309" s="155">
        <f t="shared" si="741"/>
        <v>279.38694333333336</v>
      </c>
      <c r="AJ4309" s="158">
        <f t="shared" si="750"/>
        <v>6.2578532899744854E-2</v>
      </c>
      <c r="AK4309" s="155">
        <f t="shared" si="742"/>
        <v>4.1200592424774272E-2</v>
      </c>
      <c r="AL4309" s="158">
        <f t="shared" si="743"/>
        <v>4.1938033539458033E-2</v>
      </c>
    </row>
    <row r="4310" spans="18:38" ht="14.25" x14ac:dyDescent="0.2">
      <c r="R4310" s="152" t="s">
        <v>84</v>
      </c>
      <c r="S4310" s="152" t="str">
        <f t="shared" si="744"/>
        <v>Jan 2013</v>
      </c>
      <c r="T4310" s="152" t="s">
        <v>29</v>
      </c>
      <c r="U4310" s="165">
        <v>41290</v>
      </c>
      <c r="V4310" s="152">
        <v>351.02965999999998</v>
      </c>
      <c r="W4310" s="152">
        <v>321.16901999999999</v>
      </c>
      <c r="X4310" s="152">
        <v>351.20440000000002</v>
      </c>
      <c r="Y4310" s="154">
        <f t="shared" si="745"/>
        <v>30.035380000000032</v>
      </c>
      <c r="Z4310" s="154">
        <f t="shared" si="746"/>
        <v>0.17474000000004253</v>
      </c>
      <c r="AA4310" s="166">
        <f t="shared" si="747"/>
        <v>-29.860639999999989</v>
      </c>
      <c r="AB4310" s="155">
        <f t="shared" si="739"/>
        <v>14.105878333333333</v>
      </c>
      <c r="AC4310" s="155">
        <f t="shared" si="748"/>
        <v>29.860639999999989</v>
      </c>
      <c r="AD4310" s="155">
        <f t="shared" si="740"/>
        <v>12.22506933333333</v>
      </c>
      <c r="AE4310" s="152">
        <f t="shared" si="749"/>
        <v>1</v>
      </c>
      <c r="AF4310" s="152"/>
      <c r="AG4310" s="156">
        <v>41290</v>
      </c>
      <c r="AH4310" s="159">
        <v>393.00182999999998</v>
      </c>
      <c r="AI4310" s="155">
        <f t="shared" si="741"/>
        <v>282.304329</v>
      </c>
      <c r="AJ4310" s="158">
        <f t="shared" si="750"/>
        <v>7.5980918460354221E-2</v>
      </c>
      <c r="AK4310" s="155">
        <f t="shared" si="742"/>
        <v>4.213834431380608E-2</v>
      </c>
      <c r="AL4310" s="158">
        <f t="shared" si="743"/>
        <v>4.330457622324782E-2</v>
      </c>
    </row>
    <row r="4311" spans="18:38" ht="14.25" x14ac:dyDescent="0.2">
      <c r="R4311" s="152" t="s">
        <v>84</v>
      </c>
      <c r="S4311" s="152" t="str">
        <f t="shared" si="744"/>
        <v>Jan 2013</v>
      </c>
      <c r="T4311" s="152" t="s">
        <v>29</v>
      </c>
      <c r="U4311" s="165">
        <v>41291</v>
      </c>
      <c r="V4311" s="152">
        <v>348.51205299999998</v>
      </c>
      <c r="W4311" s="152">
        <v>336.081818</v>
      </c>
      <c r="X4311" s="152">
        <v>356.953867</v>
      </c>
      <c r="Y4311" s="154">
        <f t="shared" si="745"/>
        <v>20.872049000000004</v>
      </c>
      <c r="Z4311" s="154">
        <f t="shared" si="746"/>
        <v>8.4418140000000221</v>
      </c>
      <c r="AA4311" s="166">
        <f t="shared" si="747"/>
        <v>-12.430234999999982</v>
      </c>
      <c r="AB4311" s="155">
        <f t="shared" si="739"/>
        <v>14.339066966666667</v>
      </c>
      <c r="AC4311" s="155">
        <f t="shared" si="748"/>
        <v>12.430234999999982</v>
      </c>
      <c r="AD4311" s="155">
        <f t="shared" si="740"/>
        <v>12.204973499999996</v>
      </c>
      <c r="AE4311" s="152">
        <f t="shared" si="749"/>
        <v>0</v>
      </c>
      <c r="AF4311" s="152"/>
      <c r="AG4311" s="156">
        <v>41291</v>
      </c>
      <c r="AH4311" s="159">
        <v>380.35354999999998</v>
      </c>
      <c r="AI4311" s="155">
        <f t="shared" si="741"/>
        <v>284.93955566666671</v>
      </c>
      <c r="AJ4311" s="158">
        <f t="shared" si="750"/>
        <v>3.2680738749513397E-2</v>
      </c>
      <c r="AK4311" s="155">
        <f t="shared" si="742"/>
        <v>4.1785811511602211E-2</v>
      </c>
      <c r="AL4311" s="158">
        <f t="shared" si="743"/>
        <v>4.2833552791378134E-2</v>
      </c>
    </row>
    <row r="4312" spans="18:38" ht="14.25" x14ac:dyDescent="0.2">
      <c r="R4312" s="152" t="s">
        <v>84</v>
      </c>
      <c r="S4312" s="152" t="str">
        <f t="shared" si="744"/>
        <v>Jan 2013</v>
      </c>
      <c r="T4312" s="152" t="s">
        <v>29</v>
      </c>
      <c r="U4312" s="165">
        <v>41292</v>
      </c>
      <c r="V4312" s="152">
        <v>356.953867</v>
      </c>
      <c r="W4312" s="152">
        <v>342.82865800000002</v>
      </c>
      <c r="X4312" s="152">
        <v>359.47490099999999</v>
      </c>
      <c r="Y4312" s="154">
        <f t="shared" si="745"/>
        <v>16.64624299999997</v>
      </c>
      <c r="Z4312" s="154">
        <f t="shared" si="746"/>
        <v>2.521033999999986</v>
      </c>
      <c r="AA4312" s="166">
        <f t="shared" si="747"/>
        <v>-14.125208999999984</v>
      </c>
      <c r="AB4312" s="155">
        <f t="shared" si="739"/>
        <v>14.400728066666664</v>
      </c>
      <c r="AC4312" s="155">
        <f t="shared" si="748"/>
        <v>14.125208999999984</v>
      </c>
      <c r="AD4312" s="155">
        <f t="shared" si="740"/>
        <v>12.216626133333328</v>
      </c>
      <c r="AE4312" s="152">
        <f t="shared" si="749"/>
        <v>0</v>
      </c>
      <c r="AF4312" s="152"/>
      <c r="AG4312" s="156">
        <v>41292</v>
      </c>
      <c r="AH4312" s="159">
        <v>382.66573</v>
      </c>
      <c r="AI4312" s="155">
        <f t="shared" si="741"/>
        <v>287.50209700000011</v>
      </c>
      <c r="AJ4312" s="158">
        <f t="shared" si="750"/>
        <v>3.6912657425581287E-2</v>
      </c>
      <c r="AK4312" s="155">
        <f t="shared" si="742"/>
        <v>4.1514587091682167E-2</v>
      </c>
      <c r="AL4312" s="158">
        <f t="shared" si="743"/>
        <v>4.2492302702520197E-2</v>
      </c>
    </row>
    <row r="4313" spans="18:38" ht="14.25" x14ac:dyDescent="0.2">
      <c r="R4313" s="152" t="s">
        <v>84</v>
      </c>
      <c r="S4313" s="152" t="str">
        <f t="shared" si="744"/>
        <v>Jan 2013</v>
      </c>
      <c r="T4313" s="152" t="s">
        <v>29</v>
      </c>
      <c r="U4313" s="165">
        <v>41293</v>
      </c>
      <c r="V4313" s="152">
        <v>355.13960200000002</v>
      </c>
      <c r="W4313" s="152">
        <v>331.74053600000002</v>
      </c>
      <c r="X4313" s="152">
        <v>357.32221700000002</v>
      </c>
      <c r="Y4313" s="154">
        <f t="shared" si="745"/>
        <v>25.581681000000003</v>
      </c>
      <c r="Z4313" s="154">
        <f t="shared" si="746"/>
        <v>2.1826149999999984</v>
      </c>
      <c r="AA4313" s="166">
        <f t="shared" si="747"/>
        <v>-23.399066000000005</v>
      </c>
      <c r="AB4313" s="155">
        <f t="shared" si="739"/>
        <v>14.570409099999997</v>
      </c>
      <c r="AC4313" s="155">
        <f t="shared" si="748"/>
        <v>23.399066000000005</v>
      </c>
      <c r="AD4313" s="155">
        <f t="shared" si="740"/>
        <v>12.33812766666666</v>
      </c>
      <c r="AE4313" s="152">
        <f t="shared" si="749"/>
        <v>0</v>
      </c>
      <c r="AF4313" s="152"/>
      <c r="AG4313" s="156">
        <v>41293</v>
      </c>
      <c r="AH4313" s="159">
        <v>355.3528</v>
      </c>
      <c r="AI4313" s="155">
        <f t="shared" si="741"/>
        <v>289.57355999999999</v>
      </c>
      <c r="AJ4313" s="158">
        <f t="shared" si="750"/>
        <v>6.5847422617747786E-2</v>
      </c>
      <c r="AK4313" s="155">
        <f t="shared" si="742"/>
        <v>4.1463773607655727E-2</v>
      </c>
      <c r="AL4313" s="158">
        <f t="shared" si="743"/>
        <v>4.2607922030818909E-2</v>
      </c>
    </row>
    <row r="4314" spans="18:38" ht="14.25" x14ac:dyDescent="0.2">
      <c r="R4314" s="152" t="s">
        <v>84</v>
      </c>
      <c r="S4314" s="152" t="str">
        <f t="shared" si="744"/>
        <v>Jan 2013</v>
      </c>
      <c r="T4314" s="152" t="s">
        <v>29</v>
      </c>
      <c r="U4314" s="165">
        <v>41294</v>
      </c>
      <c r="V4314" s="152">
        <v>354.16462200000001</v>
      </c>
      <c r="W4314" s="152">
        <v>336.03381000000002</v>
      </c>
      <c r="X4314" s="152">
        <v>355.649137</v>
      </c>
      <c r="Y4314" s="154">
        <f t="shared" si="745"/>
        <v>19.615326999999979</v>
      </c>
      <c r="Z4314" s="154">
        <f t="shared" si="746"/>
        <v>1.4845149999999876</v>
      </c>
      <c r="AA4314" s="166">
        <f t="shared" si="747"/>
        <v>-18.130811999999992</v>
      </c>
      <c r="AB4314" s="155">
        <f t="shared" si="739"/>
        <v>15.01095533333333</v>
      </c>
      <c r="AC4314" s="155">
        <f t="shared" si="748"/>
        <v>18.130811999999992</v>
      </c>
      <c r="AD4314" s="155">
        <f t="shared" si="740"/>
        <v>12.904254399999992</v>
      </c>
      <c r="AE4314" s="152">
        <f t="shared" si="749"/>
        <v>0</v>
      </c>
      <c r="AF4314" s="152"/>
      <c r="AG4314" s="156">
        <v>41294</v>
      </c>
      <c r="AH4314" s="159">
        <v>351.84043000000003</v>
      </c>
      <c r="AI4314" s="155">
        <f t="shared" si="741"/>
        <v>292.30930766666665</v>
      </c>
      <c r="AJ4314" s="158">
        <f t="shared" si="750"/>
        <v>5.1531349026602745E-2</v>
      </c>
      <c r="AK4314" s="155">
        <f t="shared" si="742"/>
        <v>4.3039757287979624E-2</v>
      </c>
      <c r="AL4314" s="158">
        <f t="shared" si="743"/>
        <v>4.4145889513430375E-2</v>
      </c>
    </row>
    <row r="4315" spans="18:38" ht="14.25" x14ac:dyDescent="0.2">
      <c r="R4315" s="152" t="s">
        <v>84</v>
      </c>
      <c r="S4315" s="152" t="str">
        <f t="shared" si="744"/>
        <v>Jan 2013</v>
      </c>
      <c r="T4315" s="152" t="s">
        <v>29</v>
      </c>
      <c r="U4315" s="165">
        <v>41295</v>
      </c>
      <c r="V4315" s="152">
        <v>352.98535900000002</v>
      </c>
      <c r="W4315" s="152">
        <v>337.193692</v>
      </c>
      <c r="X4315" s="152">
        <v>354.103748</v>
      </c>
      <c r="Y4315" s="154">
        <f t="shared" si="745"/>
        <v>16.910055999999997</v>
      </c>
      <c r="Z4315" s="154">
        <f t="shared" si="746"/>
        <v>1.1183889999999792</v>
      </c>
      <c r="AA4315" s="166">
        <f t="shared" si="747"/>
        <v>-15.791667000000018</v>
      </c>
      <c r="AB4315" s="155">
        <f t="shared" si="739"/>
        <v>15.056739533333332</v>
      </c>
      <c r="AC4315" s="155">
        <f t="shared" si="748"/>
        <v>15.791667000000018</v>
      </c>
      <c r="AD4315" s="155">
        <f t="shared" si="740"/>
        <v>12.912758966666662</v>
      </c>
      <c r="AE4315" s="152">
        <f t="shared" si="749"/>
        <v>0</v>
      </c>
      <c r="AF4315" s="152"/>
      <c r="AG4315" s="156">
        <v>41295</v>
      </c>
      <c r="AH4315" s="159">
        <v>375.71037000000001</v>
      </c>
      <c r="AI4315" s="155">
        <f t="shared" si="741"/>
        <v>297.12810699999994</v>
      </c>
      <c r="AJ4315" s="158">
        <f t="shared" si="750"/>
        <v>4.2031490906146718E-2</v>
      </c>
      <c r="AK4315" s="155">
        <f t="shared" si="742"/>
        <v>4.2200303322504004E-2</v>
      </c>
      <c r="AL4315" s="158">
        <f t="shared" si="743"/>
        <v>4.3458557647212633E-2</v>
      </c>
    </row>
    <row r="4316" spans="18:38" ht="14.25" x14ac:dyDescent="0.2">
      <c r="R4316" s="152" t="s">
        <v>84</v>
      </c>
      <c r="S4316" s="152" t="str">
        <f t="shared" si="744"/>
        <v>Jan 2013</v>
      </c>
      <c r="T4316" s="152" t="s">
        <v>29</v>
      </c>
      <c r="U4316" s="165">
        <v>41296</v>
      </c>
      <c r="V4316" s="152">
        <v>354.103748</v>
      </c>
      <c r="W4316" s="152">
        <v>333.54210799999998</v>
      </c>
      <c r="X4316" s="152">
        <v>354.401253</v>
      </c>
      <c r="Y4316" s="154">
        <f t="shared" si="745"/>
        <v>20.859145000000012</v>
      </c>
      <c r="Z4316" s="154">
        <f t="shared" si="746"/>
        <v>0.29750500000000102</v>
      </c>
      <c r="AA4316" s="166">
        <f t="shared" si="747"/>
        <v>-20.561640000000011</v>
      </c>
      <c r="AB4316" s="155">
        <f t="shared" si="739"/>
        <v>15.514539699999998</v>
      </c>
      <c r="AC4316" s="155">
        <f t="shared" si="748"/>
        <v>20.561640000000011</v>
      </c>
      <c r="AD4316" s="155">
        <f t="shared" si="740"/>
        <v>13.39519196666666</v>
      </c>
      <c r="AE4316" s="152">
        <f t="shared" si="749"/>
        <v>0</v>
      </c>
      <c r="AF4316" s="152"/>
      <c r="AG4316" s="156">
        <v>41296</v>
      </c>
      <c r="AH4316" s="159">
        <v>380.02082000000001</v>
      </c>
      <c r="AI4316" s="155">
        <f t="shared" si="741"/>
        <v>301.94821333333329</v>
      </c>
      <c r="AJ4316" s="158">
        <f t="shared" si="750"/>
        <v>5.4106614474438562E-2</v>
      </c>
      <c r="AK4316" s="155">
        <f t="shared" si="742"/>
        <v>4.3141750931574449E-2</v>
      </c>
      <c r="AL4316" s="158">
        <f t="shared" si="743"/>
        <v>4.4362547533537307E-2</v>
      </c>
    </row>
    <row r="4317" spans="18:38" ht="14.25" x14ac:dyDescent="0.2">
      <c r="R4317" s="152" t="s">
        <v>84</v>
      </c>
      <c r="S4317" s="152" t="str">
        <f t="shared" si="744"/>
        <v>Jan 2013</v>
      </c>
      <c r="T4317" s="152" t="s">
        <v>29</v>
      </c>
      <c r="U4317" s="165">
        <v>41297</v>
      </c>
      <c r="V4317" s="152">
        <v>354.401253</v>
      </c>
      <c r="W4317" s="152">
        <v>335.00442800000002</v>
      </c>
      <c r="X4317" s="152">
        <v>354.401253</v>
      </c>
      <c r="Y4317" s="154">
        <f t="shared" si="745"/>
        <v>19.396824999999978</v>
      </c>
      <c r="Z4317" s="154">
        <f t="shared" si="746"/>
        <v>0</v>
      </c>
      <c r="AA4317" s="166">
        <f t="shared" si="747"/>
        <v>-19.396824999999978</v>
      </c>
      <c r="AB4317" s="155">
        <f t="shared" si="739"/>
        <v>15.600202533333329</v>
      </c>
      <c r="AC4317" s="155">
        <f t="shared" si="748"/>
        <v>19.396824999999978</v>
      </c>
      <c r="AD4317" s="155">
        <f t="shared" si="740"/>
        <v>13.525330799999994</v>
      </c>
      <c r="AE4317" s="152">
        <f t="shared" si="749"/>
        <v>0</v>
      </c>
      <c r="AF4317" s="152"/>
      <c r="AG4317" s="156">
        <v>41297</v>
      </c>
      <c r="AH4317" s="159">
        <v>389.06644999999997</v>
      </c>
      <c r="AI4317" s="155">
        <f t="shared" si="741"/>
        <v>305.79052733333333</v>
      </c>
      <c r="AJ4317" s="158">
        <f t="shared" si="750"/>
        <v>4.9854787016459477E-2</v>
      </c>
      <c r="AK4317" s="155">
        <f t="shared" si="742"/>
        <v>4.2917428144774949E-2</v>
      </c>
      <c r="AL4317" s="158">
        <f t="shared" si="743"/>
        <v>4.4230705633521557E-2</v>
      </c>
    </row>
    <row r="4318" spans="18:38" ht="14.25" x14ac:dyDescent="0.2">
      <c r="R4318" s="152" t="s">
        <v>84</v>
      </c>
      <c r="S4318" s="152" t="str">
        <f t="shared" si="744"/>
        <v>Jan 2013</v>
      </c>
      <c r="T4318" s="152" t="s">
        <v>29</v>
      </c>
      <c r="U4318" s="165">
        <v>41298</v>
      </c>
      <c r="V4318" s="152">
        <v>354.09823</v>
      </c>
      <c r="W4318" s="152">
        <v>339.372185</v>
      </c>
      <c r="X4318" s="152">
        <v>354.09823</v>
      </c>
      <c r="Y4318" s="154">
        <f t="shared" si="745"/>
        <v>14.726044999999999</v>
      </c>
      <c r="Z4318" s="154">
        <f t="shared" si="746"/>
        <v>0</v>
      </c>
      <c r="AA4318" s="166">
        <f t="shared" si="747"/>
        <v>-14.726044999999999</v>
      </c>
      <c r="AB4318" s="155">
        <f t="shared" ref="AB4318:AB4381" si="751">AVERAGE(Y4289:Y4318)</f>
        <v>15.551400366666662</v>
      </c>
      <c r="AC4318" s="155">
        <f t="shared" si="748"/>
        <v>14.726044999999999</v>
      </c>
      <c r="AD4318" s="155">
        <f t="shared" ref="AD4318:AD4381" si="752">AVERAGE(AC4289:AC4318)</f>
        <v>13.546480633333326</v>
      </c>
      <c r="AE4318" s="152">
        <f t="shared" si="749"/>
        <v>0</v>
      </c>
      <c r="AF4318" s="152"/>
      <c r="AG4318" s="156">
        <v>41298</v>
      </c>
      <c r="AH4318" s="159">
        <v>376.30485999999996</v>
      </c>
      <c r="AI4318" s="155">
        <f t="shared" ref="AI4318:AI4381" si="753">AVERAGE(AH4289:AH4318)</f>
        <v>309.62700000000001</v>
      </c>
      <c r="AJ4318" s="158">
        <f t="shared" si="750"/>
        <v>3.9133284114374715E-2</v>
      </c>
      <c r="AK4318" s="155">
        <f t="shared" ref="AK4318:AK4381" si="754">AVERAGE(AJ4289:AJ4318)</f>
        <v>4.2423635388949013E-2</v>
      </c>
      <c r="AL4318" s="158">
        <f t="shared" ref="AL4318:AL4381" si="755">AD4318/AI4318</f>
        <v>4.3750966916106561E-2</v>
      </c>
    </row>
    <row r="4319" spans="18:38" ht="14.25" x14ac:dyDescent="0.2">
      <c r="R4319" s="152" t="s">
        <v>84</v>
      </c>
      <c r="S4319" s="152" t="str">
        <f t="shared" si="744"/>
        <v>Jan 2013</v>
      </c>
      <c r="T4319" s="152" t="s">
        <v>29</v>
      </c>
      <c r="U4319" s="165">
        <v>41299</v>
      </c>
      <c r="V4319" s="152">
        <v>352.510895</v>
      </c>
      <c r="W4319" s="152">
        <v>331.364574</v>
      </c>
      <c r="X4319" s="152">
        <v>352.510895</v>
      </c>
      <c r="Y4319" s="154">
        <f t="shared" si="745"/>
        <v>21.146321</v>
      </c>
      <c r="Z4319" s="154">
        <f t="shared" si="746"/>
        <v>0</v>
      </c>
      <c r="AA4319" s="166">
        <f t="shared" si="747"/>
        <v>-21.146321</v>
      </c>
      <c r="AB4319" s="155">
        <f t="shared" si="751"/>
        <v>15.894756733333331</v>
      </c>
      <c r="AC4319" s="155">
        <f t="shared" si="748"/>
        <v>21.146321</v>
      </c>
      <c r="AD4319" s="155">
        <f t="shared" si="752"/>
        <v>13.932321666666661</v>
      </c>
      <c r="AE4319" s="152">
        <f t="shared" si="749"/>
        <v>0</v>
      </c>
      <c r="AF4319" s="152"/>
      <c r="AG4319" s="156">
        <v>41299</v>
      </c>
      <c r="AH4319" s="159">
        <v>364.32004000000001</v>
      </c>
      <c r="AI4319" s="155">
        <f t="shared" si="753"/>
        <v>312.99221466666671</v>
      </c>
      <c r="AJ4319" s="158">
        <f t="shared" si="750"/>
        <v>5.8043255045755922E-2</v>
      </c>
      <c r="AK4319" s="155">
        <f t="shared" si="754"/>
        <v>4.3147019410705569E-2</v>
      </c>
      <c r="AL4319" s="158">
        <f t="shared" si="755"/>
        <v>4.4513316989384009E-2</v>
      </c>
    </row>
    <row r="4320" spans="18:38" ht="14.25" x14ac:dyDescent="0.2">
      <c r="R4320" s="152" t="s">
        <v>84</v>
      </c>
      <c r="S4320" s="152" t="str">
        <f t="shared" si="744"/>
        <v>Jan 2013</v>
      </c>
      <c r="T4320" s="152" t="s">
        <v>29</v>
      </c>
      <c r="U4320" s="165">
        <v>41300</v>
      </c>
      <c r="V4320" s="152">
        <v>348.973117</v>
      </c>
      <c r="W4320" s="152">
        <v>336.72506299999998</v>
      </c>
      <c r="X4320" s="152">
        <v>350.50048800000002</v>
      </c>
      <c r="Y4320" s="154">
        <f t="shared" si="745"/>
        <v>13.775425000000041</v>
      </c>
      <c r="Z4320" s="154">
        <f t="shared" si="746"/>
        <v>1.5273710000000165</v>
      </c>
      <c r="AA4320" s="166">
        <f t="shared" si="747"/>
        <v>-12.248054000000025</v>
      </c>
      <c r="AB4320" s="155">
        <f t="shared" si="751"/>
        <v>15.966180899999999</v>
      </c>
      <c r="AC4320" s="155">
        <f t="shared" si="748"/>
        <v>12.248054000000025</v>
      </c>
      <c r="AD4320" s="155">
        <f t="shared" si="752"/>
        <v>14.008534133333329</v>
      </c>
      <c r="AE4320" s="152">
        <f t="shared" si="749"/>
        <v>0</v>
      </c>
      <c r="AF4320" s="152"/>
      <c r="AG4320" s="156">
        <v>41300</v>
      </c>
      <c r="AH4320" s="159">
        <v>291.96993000000003</v>
      </c>
      <c r="AI4320" s="155">
        <f t="shared" si="753"/>
        <v>313.83807133333329</v>
      </c>
      <c r="AJ4320" s="158">
        <f t="shared" si="750"/>
        <v>4.1949710369146659E-2</v>
      </c>
      <c r="AK4320" s="155">
        <f t="shared" si="754"/>
        <v>4.3299794752040564E-2</v>
      </c>
      <c r="AL4320" s="158">
        <f t="shared" si="755"/>
        <v>4.4636184749091846E-2</v>
      </c>
    </row>
    <row r="4321" spans="18:38" ht="14.25" x14ac:dyDescent="0.2">
      <c r="R4321" s="152" t="s">
        <v>84</v>
      </c>
      <c r="S4321" s="152" t="str">
        <f t="shared" si="744"/>
        <v>Jan 2013</v>
      </c>
      <c r="T4321" s="152" t="s">
        <v>29</v>
      </c>
      <c r="U4321" s="165">
        <v>41301</v>
      </c>
      <c r="V4321" s="152">
        <v>349.684392</v>
      </c>
      <c r="W4321" s="152">
        <v>345.31179700000001</v>
      </c>
      <c r="X4321" s="152">
        <v>354.31791199999998</v>
      </c>
      <c r="Y4321" s="154">
        <f t="shared" si="745"/>
        <v>9.0061149999999657</v>
      </c>
      <c r="Z4321" s="154">
        <f t="shared" si="746"/>
        <v>4.6335199999999759</v>
      </c>
      <c r="AA4321" s="166">
        <f t="shared" si="747"/>
        <v>-4.3725949999999898</v>
      </c>
      <c r="AB4321" s="155">
        <f t="shared" si="751"/>
        <v>15.964696399999998</v>
      </c>
      <c r="AC4321" s="155">
        <f t="shared" si="748"/>
        <v>4.3725949999999898</v>
      </c>
      <c r="AD4321" s="155">
        <f t="shared" si="752"/>
        <v>13.911749633333329</v>
      </c>
      <c r="AE4321" s="152">
        <f t="shared" si="749"/>
        <v>0</v>
      </c>
      <c r="AF4321" s="152"/>
      <c r="AG4321" s="156">
        <v>41301</v>
      </c>
      <c r="AH4321" s="159">
        <v>284.37590999999998</v>
      </c>
      <c r="AI4321" s="155">
        <f t="shared" si="753"/>
        <v>314.52016366666669</v>
      </c>
      <c r="AJ4321" s="158">
        <f t="shared" si="750"/>
        <v>1.5376109038209285E-2</v>
      </c>
      <c r="AK4321" s="155">
        <f t="shared" si="754"/>
        <v>4.2893326070369532E-2</v>
      </c>
      <c r="AL4321" s="158">
        <f t="shared" si="755"/>
        <v>4.4231662196631744E-2</v>
      </c>
    </row>
    <row r="4322" spans="18:38" ht="14.25" x14ac:dyDescent="0.2">
      <c r="R4322" s="152" t="s">
        <v>84</v>
      </c>
      <c r="S4322" s="152" t="str">
        <f t="shared" si="744"/>
        <v>Jan 2013</v>
      </c>
      <c r="T4322" s="152" t="s">
        <v>29</v>
      </c>
      <c r="U4322" s="165">
        <v>41302</v>
      </c>
      <c r="V4322" s="152">
        <v>350.374078</v>
      </c>
      <c r="W4322" s="152">
        <v>325.996332</v>
      </c>
      <c r="X4322" s="152">
        <v>350.73266000000001</v>
      </c>
      <c r="Y4322" s="154">
        <f t="shared" si="745"/>
        <v>24.736328000000015</v>
      </c>
      <c r="Z4322" s="154">
        <f t="shared" si="746"/>
        <v>0.35858200000001261</v>
      </c>
      <c r="AA4322" s="166">
        <f t="shared" si="747"/>
        <v>-24.377746000000002</v>
      </c>
      <c r="AB4322" s="155">
        <f t="shared" si="751"/>
        <v>16.43928133333333</v>
      </c>
      <c r="AC4322" s="155">
        <f t="shared" si="748"/>
        <v>24.377746000000002</v>
      </c>
      <c r="AD4322" s="155">
        <f t="shared" si="752"/>
        <v>14.436794833333328</v>
      </c>
      <c r="AE4322" s="152">
        <f t="shared" si="749"/>
        <v>0</v>
      </c>
      <c r="AF4322" s="152"/>
      <c r="AG4322" s="156">
        <v>41302</v>
      </c>
      <c r="AH4322" s="159">
        <v>302.87822</v>
      </c>
      <c r="AI4322" s="155">
        <f t="shared" si="753"/>
        <v>315.8046986666667</v>
      </c>
      <c r="AJ4322" s="158">
        <f t="shared" si="750"/>
        <v>8.048695611061106E-2</v>
      </c>
      <c r="AK4322" s="155">
        <f t="shared" si="754"/>
        <v>4.4488443821852221E-2</v>
      </c>
      <c r="AL4322" s="158">
        <f t="shared" si="755"/>
        <v>4.5714312973447656E-2</v>
      </c>
    </row>
    <row r="4323" spans="18:38" ht="14.25" x14ac:dyDescent="0.2">
      <c r="R4323" s="152" t="s">
        <v>84</v>
      </c>
      <c r="S4323" s="152" t="str">
        <f t="shared" si="744"/>
        <v>Jan 2013</v>
      </c>
      <c r="T4323" s="152" t="s">
        <v>29</v>
      </c>
      <c r="U4323" s="165">
        <v>41303</v>
      </c>
      <c r="V4323" s="152">
        <v>347.104851</v>
      </c>
      <c r="W4323" s="152">
        <v>341.09950400000002</v>
      </c>
      <c r="X4323" s="152">
        <v>348.13966099999999</v>
      </c>
      <c r="Y4323" s="154">
        <f t="shared" si="745"/>
        <v>7.0401569999999651</v>
      </c>
      <c r="Z4323" s="154">
        <f t="shared" si="746"/>
        <v>1.0348099999999931</v>
      </c>
      <c r="AA4323" s="166">
        <f t="shared" si="747"/>
        <v>-6.005346999999972</v>
      </c>
      <c r="AB4323" s="155">
        <f t="shared" si="751"/>
        <v>16.263020899999997</v>
      </c>
      <c r="AC4323" s="155">
        <f t="shared" si="748"/>
        <v>6.005346999999972</v>
      </c>
      <c r="AD4323" s="155">
        <f t="shared" si="752"/>
        <v>14.314765733333328</v>
      </c>
      <c r="AE4323" s="152">
        <f t="shared" si="749"/>
        <v>0</v>
      </c>
      <c r="AF4323" s="152"/>
      <c r="AG4323" s="156">
        <v>41303</v>
      </c>
      <c r="AH4323" s="159">
        <v>281.70945</v>
      </c>
      <c r="AI4323" s="155">
        <f t="shared" si="753"/>
        <v>315.99325200000004</v>
      </c>
      <c r="AJ4323" s="158">
        <f t="shared" si="750"/>
        <v>2.1317520587257444E-2</v>
      </c>
      <c r="AK4323" s="155">
        <f t="shared" si="754"/>
        <v>4.4031833467838011E-2</v>
      </c>
      <c r="AL4323" s="158">
        <f t="shared" si="755"/>
        <v>4.5300858935219686E-2</v>
      </c>
    </row>
    <row r="4324" spans="18:38" ht="14.25" x14ac:dyDescent="0.2">
      <c r="R4324" s="152" t="s">
        <v>84</v>
      </c>
      <c r="S4324" s="152" t="str">
        <f t="shared" si="744"/>
        <v>Jan 2013</v>
      </c>
      <c r="T4324" s="152" t="s">
        <v>29</v>
      </c>
      <c r="U4324" s="165">
        <v>41304</v>
      </c>
      <c r="V4324" s="152">
        <v>346.69118900000001</v>
      </c>
      <c r="W4324" s="152">
        <v>338.95741099999998</v>
      </c>
      <c r="X4324" s="152">
        <v>350.49078400000002</v>
      </c>
      <c r="Y4324" s="154">
        <f t="shared" si="745"/>
        <v>11.53337300000004</v>
      </c>
      <c r="Z4324" s="154">
        <f t="shared" si="746"/>
        <v>3.7995950000000107</v>
      </c>
      <c r="AA4324" s="166">
        <f t="shared" si="747"/>
        <v>-7.7337780000000294</v>
      </c>
      <c r="AB4324" s="155">
        <f t="shared" si="751"/>
        <v>16.350134999999998</v>
      </c>
      <c r="AC4324" s="155">
        <f t="shared" si="748"/>
        <v>7.7337780000000294</v>
      </c>
      <c r="AD4324" s="155">
        <f t="shared" si="752"/>
        <v>14.448900999999996</v>
      </c>
      <c r="AE4324" s="152">
        <f t="shared" si="749"/>
        <v>0</v>
      </c>
      <c r="AF4324" s="152"/>
      <c r="AG4324" s="156">
        <v>41304</v>
      </c>
      <c r="AH4324" s="159">
        <v>283.74426</v>
      </c>
      <c r="AI4324" s="155">
        <f t="shared" si="753"/>
        <v>316.26178633333336</v>
      </c>
      <c r="AJ4324" s="158">
        <f t="shared" si="750"/>
        <v>2.7256156653177863E-2</v>
      </c>
      <c r="AK4324" s="155">
        <f t="shared" si="754"/>
        <v>4.4491831534533052E-2</v>
      </c>
      <c r="AL4324" s="158">
        <f t="shared" si="755"/>
        <v>4.5686521813201784E-2</v>
      </c>
    </row>
    <row r="4325" spans="18:38" ht="14.25" x14ac:dyDescent="0.2">
      <c r="R4325" s="152" t="s">
        <v>84</v>
      </c>
      <c r="S4325" s="152" t="str">
        <f t="shared" si="744"/>
        <v>Jan 2013</v>
      </c>
      <c r="T4325" s="152" t="s">
        <v>29</v>
      </c>
      <c r="U4325" s="165">
        <v>41305</v>
      </c>
      <c r="V4325" s="152">
        <v>347.37758600000001</v>
      </c>
      <c r="W4325" s="152">
        <v>330.31561199999999</v>
      </c>
      <c r="X4325" s="152">
        <v>347.37758600000001</v>
      </c>
      <c r="Y4325" s="154">
        <f t="shared" si="745"/>
        <v>17.061974000000021</v>
      </c>
      <c r="Z4325" s="154">
        <f t="shared" si="746"/>
        <v>0</v>
      </c>
      <c r="AA4325" s="166">
        <f t="shared" si="747"/>
        <v>-17.061974000000021</v>
      </c>
      <c r="AB4325" s="155">
        <f t="shared" si="751"/>
        <v>16.67700413333333</v>
      </c>
      <c r="AC4325" s="155">
        <f t="shared" si="748"/>
        <v>17.061974000000021</v>
      </c>
      <c r="AD4325" s="155">
        <f t="shared" si="752"/>
        <v>14.831677133333329</v>
      </c>
      <c r="AE4325" s="152">
        <f t="shared" si="749"/>
        <v>0</v>
      </c>
      <c r="AF4325" s="152"/>
      <c r="AG4325" s="156">
        <v>41305</v>
      </c>
      <c r="AH4325" s="159">
        <v>281.20143000000002</v>
      </c>
      <c r="AI4325" s="155">
        <f t="shared" si="753"/>
        <v>316.75564899999995</v>
      </c>
      <c r="AJ4325" s="158">
        <f t="shared" si="750"/>
        <v>6.0675274659876446E-2</v>
      </c>
      <c r="AK4325" s="155">
        <f t="shared" si="754"/>
        <v>4.5816268540928774E-2</v>
      </c>
      <c r="AL4325" s="158">
        <f t="shared" si="755"/>
        <v>4.6823717841045769E-2</v>
      </c>
    </row>
    <row r="4326" spans="18:38" ht="14.25" x14ac:dyDescent="0.2">
      <c r="R4326" s="152" t="s">
        <v>84</v>
      </c>
      <c r="S4326" s="152" t="str">
        <f t="shared" si="744"/>
        <v>Feb 2013</v>
      </c>
      <c r="T4326" s="152" t="s">
        <v>29</v>
      </c>
      <c r="U4326" s="165">
        <v>41306</v>
      </c>
      <c r="V4326" s="152">
        <v>345.21780000000001</v>
      </c>
      <c r="W4326" s="152">
        <v>326.2081</v>
      </c>
      <c r="X4326" s="152">
        <v>349.66359999999997</v>
      </c>
      <c r="Y4326" s="154">
        <f t="shared" si="745"/>
        <v>23.455499999999972</v>
      </c>
      <c r="Z4326" s="154">
        <f t="shared" si="746"/>
        <v>4.4457999999999629</v>
      </c>
      <c r="AA4326" s="166">
        <f t="shared" si="747"/>
        <v>-19.009700000000009</v>
      </c>
      <c r="AB4326" s="155">
        <f t="shared" si="751"/>
        <v>16.929461466666663</v>
      </c>
      <c r="AC4326" s="155">
        <f t="shared" si="748"/>
        <v>19.009700000000009</v>
      </c>
      <c r="AD4326" s="155">
        <f t="shared" si="752"/>
        <v>14.98884713333333</v>
      </c>
      <c r="AE4326" s="152">
        <f t="shared" si="749"/>
        <v>0</v>
      </c>
      <c r="AF4326" s="152"/>
      <c r="AG4326" s="156">
        <v>41306</v>
      </c>
      <c r="AH4326" s="159">
        <v>288.29658999999998</v>
      </c>
      <c r="AI4326" s="155">
        <f t="shared" si="753"/>
        <v>317.40038366666664</v>
      </c>
      <c r="AJ4326" s="158">
        <f t="shared" si="750"/>
        <v>6.5937998087316985E-2</v>
      </c>
      <c r="AK4326" s="155">
        <f t="shared" si="754"/>
        <v>4.6242576579898574E-2</v>
      </c>
      <c r="AL4326" s="158">
        <f t="shared" si="755"/>
        <v>4.7223783916640102E-2</v>
      </c>
    </row>
    <row r="4327" spans="18:38" ht="14.25" x14ac:dyDescent="0.2">
      <c r="R4327" s="152" t="s">
        <v>84</v>
      </c>
      <c r="S4327" s="152" t="str">
        <f t="shared" si="744"/>
        <v>Feb 2013</v>
      </c>
      <c r="T4327" s="152" t="s">
        <v>29</v>
      </c>
      <c r="U4327" s="165">
        <v>41307</v>
      </c>
      <c r="V4327" s="152">
        <v>349.66359999999997</v>
      </c>
      <c r="W4327" s="152">
        <v>334.30160000000001</v>
      </c>
      <c r="X4327" s="152">
        <v>351.54730000000001</v>
      </c>
      <c r="Y4327" s="154">
        <f t="shared" si="745"/>
        <v>17.245699999999999</v>
      </c>
      <c r="Z4327" s="154">
        <f t="shared" si="746"/>
        <v>1.883700000000033</v>
      </c>
      <c r="AA4327" s="166">
        <f t="shared" si="747"/>
        <v>-15.361999999999966</v>
      </c>
      <c r="AB4327" s="155">
        <f t="shared" si="751"/>
        <v>17.206017133333329</v>
      </c>
      <c r="AC4327" s="155">
        <f t="shared" si="748"/>
        <v>15.361999999999966</v>
      </c>
      <c r="AD4327" s="155">
        <f t="shared" si="752"/>
        <v>15.271952466666663</v>
      </c>
      <c r="AE4327" s="152">
        <f t="shared" si="749"/>
        <v>0</v>
      </c>
      <c r="AF4327" s="152"/>
      <c r="AG4327" s="156">
        <v>41307</v>
      </c>
      <c r="AH4327" s="159">
        <v>301.17777999999998</v>
      </c>
      <c r="AI4327" s="155">
        <f t="shared" si="753"/>
        <v>319.10544699999991</v>
      </c>
      <c r="AJ4327" s="158">
        <f t="shared" si="750"/>
        <v>5.1006418866624118E-2</v>
      </c>
      <c r="AK4327" s="155">
        <f t="shared" si="754"/>
        <v>4.7027040007281411E-2</v>
      </c>
      <c r="AL4327" s="158">
        <f t="shared" si="755"/>
        <v>4.7858639237413791E-2</v>
      </c>
    </row>
    <row r="4328" spans="18:38" ht="14.25" x14ac:dyDescent="0.2">
      <c r="R4328" s="152" t="s">
        <v>84</v>
      </c>
      <c r="S4328" s="152" t="str">
        <f t="shared" si="744"/>
        <v>Feb 2013</v>
      </c>
      <c r="T4328" s="152" t="s">
        <v>29</v>
      </c>
      <c r="U4328" s="165">
        <v>41308</v>
      </c>
      <c r="V4328" s="152">
        <v>349.1979</v>
      </c>
      <c r="W4328" s="152">
        <v>336.9873</v>
      </c>
      <c r="X4328" s="152">
        <v>351.28530000000001</v>
      </c>
      <c r="Y4328" s="154">
        <f t="shared" si="745"/>
        <v>14.298000000000002</v>
      </c>
      <c r="Z4328" s="154">
        <f t="shared" si="746"/>
        <v>2.0874000000000024</v>
      </c>
      <c r="AA4328" s="166">
        <f t="shared" si="747"/>
        <v>-12.210599999999999</v>
      </c>
      <c r="AB4328" s="155">
        <f t="shared" si="751"/>
        <v>17.303844466666661</v>
      </c>
      <c r="AC4328" s="155">
        <f t="shared" si="748"/>
        <v>12.210599999999999</v>
      </c>
      <c r="AD4328" s="155">
        <f t="shared" si="752"/>
        <v>15.360888466666664</v>
      </c>
      <c r="AE4328" s="152">
        <f t="shared" si="749"/>
        <v>0</v>
      </c>
      <c r="AF4328" s="152"/>
      <c r="AG4328" s="156">
        <v>41308</v>
      </c>
      <c r="AH4328" s="159">
        <v>299.13490999999999</v>
      </c>
      <c r="AI4328" s="155">
        <f t="shared" si="753"/>
        <v>320.9190733333333</v>
      </c>
      <c r="AJ4328" s="158">
        <f t="shared" si="750"/>
        <v>4.0819709073742008E-2</v>
      </c>
      <c r="AK4328" s="155">
        <f t="shared" si="754"/>
        <v>4.7087941968644832E-2</v>
      </c>
      <c r="AL4328" s="158">
        <f t="shared" si="755"/>
        <v>4.7865302324089552E-2</v>
      </c>
    </row>
    <row r="4329" spans="18:38" ht="14.25" x14ac:dyDescent="0.2">
      <c r="R4329" s="152" t="s">
        <v>84</v>
      </c>
      <c r="S4329" s="152" t="str">
        <f t="shared" si="744"/>
        <v>Feb 2013</v>
      </c>
      <c r="T4329" s="152" t="s">
        <v>29</v>
      </c>
      <c r="U4329" s="165">
        <v>41309</v>
      </c>
      <c r="V4329" s="152">
        <v>349.06240000000003</v>
      </c>
      <c r="W4329" s="152">
        <v>335.9085</v>
      </c>
      <c r="X4329" s="152">
        <v>349.35129999999998</v>
      </c>
      <c r="Y4329" s="154">
        <f t="shared" si="745"/>
        <v>13.442799999999977</v>
      </c>
      <c r="Z4329" s="154">
        <f t="shared" si="746"/>
        <v>0.28889999999995553</v>
      </c>
      <c r="AA4329" s="166">
        <f t="shared" si="747"/>
        <v>-13.153900000000021</v>
      </c>
      <c r="AB4329" s="155">
        <f t="shared" si="751"/>
        <v>17.458460133333332</v>
      </c>
      <c r="AC4329" s="155">
        <f t="shared" si="748"/>
        <v>13.153900000000021</v>
      </c>
      <c r="AD4329" s="155">
        <f t="shared" si="752"/>
        <v>15.623125799999999</v>
      </c>
      <c r="AE4329" s="152">
        <f t="shared" si="749"/>
        <v>0</v>
      </c>
      <c r="AF4329" s="152"/>
      <c r="AG4329" s="156">
        <v>41309</v>
      </c>
      <c r="AH4329" s="159">
        <v>290.42889000000002</v>
      </c>
      <c r="AI4329" s="155">
        <f t="shared" si="753"/>
        <v>322.60693766666657</v>
      </c>
      <c r="AJ4329" s="158">
        <f t="shared" si="750"/>
        <v>4.5291293163018394E-2</v>
      </c>
      <c r="AK4329" s="155">
        <f t="shared" si="754"/>
        <v>4.7862742759264089E-2</v>
      </c>
      <c r="AL4329" s="158">
        <f t="shared" si="755"/>
        <v>4.842774279126813E-2</v>
      </c>
    </row>
    <row r="4330" spans="18:38" ht="14.25" x14ac:dyDescent="0.2">
      <c r="R4330" s="152" t="s">
        <v>84</v>
      </c>
      <c r="S4330" s="152" t="str">
        <f t="shared" si="744"/>
        <v>Feb 2013</v>
      </c>
      <c r="T4330" s="152" t="s">
        <v>29</v>
      </c>
      <c r="U4330" s="165">
        <v>41310</v>
      </c>
      <c r="V4330" s="152">
        <v>349.01889999999997</v>
      </c>
      <c r="W4330" s="152">
        <v>333.27780000000001</v>
      </c>
      <c r="X4330" s="152">
        <v>349.33409999999998</v>
      </c>
      <c r="Y4330" s="154">
        <f t="shared" si="745"/>
        <v>16.056299999999965</v>
      </c>
      <c r="Z4330" s="154">
        <f t="shared" si="746"/>
        <v>0.31520000000000437</v>
      </c>
      <c r="AA4330" s="166">
        <f t="shared" si="747"/>
        <v>-15.74109999999996</v>
      </c>
      <c r="AB4330" s="155">
        <f t="shared" si="751"/>
        <v>17.527710133333326</v>
      </c>
      <c r="AC4330" s="155">
        <f t="shared" si="748"/>
        <v>15.74109999999996</v>
      </c>
      <c r="AD4330" s="155">
        <f t="shared" si="752"/>
        <v>15.828275133333332</v>
      </c>
      <c r="AE4330" s="152">
        <f t="shared" si="749"/>
        <v>0</v>
      </c>
      <c r="AF4330" s="152"/>
      <c r="AG4330" s="156">
        <v>41310</v>
      </c>
      <c r="AH4330" s="159">
        <v>319.63932999999997</v>
      </c>
      <c r="AI4330" s="155">
        <f t="shared" si="753"/>
        <v>325.10828599999996</v>
      </c>
      <c r="AJ4330" s="158">
        <f t="shared" si="750"/>
        <v>4.9246442857954813E-2</v>
      </c>
      <c r="AK4330" s="155">
        <f t="shared" si="754"/>
        <v>4.8197849876549313E-2</v>
      </c>
      <c r="AL4330" s="158">
        <f t="shared" si="755"/>
        <v>4.8686163395212062E-2</v>
      </c>
    </row>
    <row r="4331" spans="18:38" ht="14.25" x14ac:dyDescent="0.2">
      <c r="R4331" s="152" t="s">
        <v>84</v>
      </c>
      <c r="S4331" s="152" t="str">
        <f t="shared" si="744"/>
        <v>Feb 2013</v>
      </c>
      <c r="T4331" s="152" t="s">
        <v>29</v>
      </c>
      <c r="U4331" s="165">
        <v>41311</v>
      </c>
      <c r="V4331" s="152">
        <v>349.03699999999998</v>
      </c>
      <c r="W4331" s="152">
        <v>332.55279999999999</v>
      </c>
      <c r="X4331" s="152">
        <v>351.50439999999998</v>
      </c>
      <c r="Y4331" s="154">
        <f t="shared" si="745"/>
        <v>18.951599999999985</v>
      </c>
      <c r="Z4331" s="154">
        <f t="shared" si="746"/>
        <v>2.4673999999999978</v>
      </c>
      <c r="AA4331" s="166">
        <f t="shared" si="747"/>
        <v>-16.484199999999987</v>
      </c>
      <c r="AB4331" s="155">
        <f t="shared" si="751"/>
        <v>17.941562799999993</v>
      </c>
      <c r="AC4331" s="155">
        <f t="shared" si="748"/>
        <v>16.484199999999987</v>
      </c>
      <c r="AD4331" s="155">
        <f t="shared" si="752"/>
        <v>16.173441133333331</v>
      </c>
      <c r="AE4331" s="152">
        <f t="shared" si="749"/>
        <v>0</v>
      </c>
      <c r="AF4331" s="152"/>
      <c r="AG4331" s="156">
        <v>41311</v>
      </c>
      <c r="AH4331" s="159">
        <v>328.92472000000004</v>
      </c>
      <c r="AI4331" s="155">
        <f t="shared" si="753"/>
        <v>327.24917800000003</v>
      </c>
      <c r="AJ4331" s="158">
        <f t="shared" si="750"/>
        <v>5.0115418506702647E-2</v>
      </c>
      <c r="AK4331" s="155">
        <f t="shared" si="754"/>
        <v>4.9096513022432058E-2</v>
      </c>
      <c r="AL4331" s="158">
        <f t="shared" si="755"/>
        <v>4.9422404151411893E-2</v>
      </c>
    </row>
    <row r="4332" spans="18:38" ht="14.25" x14ac:dyDescent="0.2">
      <c r="R4332" s="152" t="s">
        <v>84</v>
      </c>
      <c r="S4332" s="152" t="str">
        <f t="shared" si="744"/>
        <v>Feb 2013</v>
      </c>
      <c r="T4332" s="152" t="s">
        <v>29</v>
      </c>
      <c r="U4332" s="165">
        <v>41312</v>
      </c>
      <c r="V4332" s="152">
        <v>351.50439999999998</v>
      </c>
      <c r="W4332" s="152">
        <v>327.55810000000002</v>
      </c>
      <c r="X4332" s="152">
        <v>351.50439999999998</v>
      </c>
      <c r="Y4332" s="154">
        <f t="shared" si="745"/>
        <v>23.946299999999951</v>
      </c>
      <c r="Z4332" s="154">
        <f t="shared" si="746"/>
        <v>0</v>
      </c>
      <c r="AA4332" s="166">
        <f t="shared" si="747"/>
        <v>-23.946299999999951</v>
      </c>
      <c r="AB4332" s="155">
        <f t="shared" si="751"/>
        <v>18.408513133333326</v>
      </c>
      <c r="AC4332" s="155">
        <f t="shared" si="748"/>
        <v>23.946299999999951</v>
      </c>
      <c r="AD4332" s="155">
        <f t="shared" si="752"/>
        <v>16.712969799999996</v>
      </c>
      <c r="AE4332" s="152">
        <f t="shared" si="749"/>
        <v>0</v>
      </c>
      <c r="AF4332" s="152"/>
      <c r="AG4332" s="156">
        <v>41312</v>
      </c>
      <c r="AH4332" s="159">
        <v>343.98991000000007</v>
      </c>
      <c r="AI4332" s="155">
        <f t="shared" si="753"/>
        <v>330.09205666666668</v>
      </c>
      <c r="AJ4332" s="158">
        <f t="shared" si="750"/>
        <v>6.9613379066845144E-2</v>
      </c>
      <c r="AK4332" s="155">
        <f t="shared" si="754"/>
        <v>5.0417044868256947E-2</v>
      </c>
      <c r="AL4332" s="158">
        <f t="shared" si="755"/>
        <v>5.0631238960339706E-2</v>
      </c>
    </row>
    <row r="4333" spans="18:38" ht="14.25" x14ac:dyDescent="0.2">
      <c r="R4333" s="152" t="s">
        <v>84</v>
      </c>
      <c r="S4333" s="152" t="str">
        <f t="shared" si="744"/>
        <v>Feb 2013</v>
      </c>
      <c r="T4333" s="152" t="s">
        <v>29</v>
      </c>
      <c r="U4333" s="165">
        <v>41313</v>
      </c>
      <c r="V4333" s="152">
        <v>348.77980000000002</v>
      </c>
      <c r="W4333" s="152">
        <v>329.714</v>
      </c>
      <c r="X4333" s="152">
        <v>349.88369999999998</v>
      </c>
      <c r="Y4333" s="154">
        <f t="shared" si="745"/>
        <v>20.169699999999978</v>
      </c>
      <c r="Z4333" s="154">
        <f t="shared" si="746"/>
        <v>1.1038999999999533</v>
      </c>
      <c r="AA4333" s="166">
        <f t="shared" si="747"/>
        <v>-19.065800000000024</v>
      </c>
      <c r="AB4333" s="155">
        <f t="shared" si="751"/>
        <v>18.184861133333325</v>
      </c>
      <c r="AC4333" s="155">
        <f t="shared" si="748"/>
        <v>19.065800000000024</v>
      </c>
      <c r="AD4333" s="155">
        <f t="shared" si="752"/>
        <v>16.46082813333333</v>
      </c>
      <c r="AE4333" s="152">
        <f t="shared" si="749"/>
        <v>0</v>
      </c>
      <c r="AF4333" s="152"/>
      <c r="AG4333" s="156">
        <v>41313</v>
      </c>
      <c r="AH4333" s="159">
        <v>339.57333</v>
      </c>
      <c r="AI4333" s="155">
        <f t="shared" si="753"/>
        <v>332.06989733333336</v>
      </c>
      <c r="AJ4333" s="158">
        <f t="shared" si="750"/>
        <v>5.6146341056878712E-2</v>
      </c>
      <c r="AK4333" s="155">
        <f t="shared" si="754"/>
        <v>4.912103918475625E-2</v>
      </c>
      <c r="AL4333" s="158">
        <f t="shared" si="755"/>
        <v>4.9570371375186321E-2</v>
      </c>
    </row>
    <row r="4334" spans="18:38" ht="14.25" x14ac:dyDescent="0.2">
      <c r="R4334" s="152" t="s">
        <v>84</v>
      </c>
      <c r="S4334" s="152" t="str">
        <f t="shared" si="744"/>
        <v>Feb 2013</v>
      </c>
      <c r="T4334" s="152" t="s">
        <v>29</v>
      </c>
      <c r="U4334" s="165">
        <v>41314</v>
      </c>
      <c r="V4334" s="152">
        <v>349.88369999999998</v>
      </c>
      <c r="W4334" s="152">
        <v>331.834</v>
      </c>
      <c r="X4334" s="152">
        <v>352.0204</v>
      </c>
      <c r="Y4334" s="154">
        <f t="shared" si="745"/>
        <v>20.186399999999992</v>
      </c>
      <c r="Z4334" s="154">
        <f t="shared" si="746"/>
        <v>2.1367000000000189</v>
      </c>
      <c r="AA4334" s="166">
        <f t="shared" si="747"/>
        <v>-18.049699999999973</v>
      </c>
      <c r="AB4334" s="155">
        <f t="shared" si="751"/>
        <v>18.103423799999995</v>
      </c>
      <c r="AC4334" s="155">
        <f t="shared" si="748"/>
        <v>18.049699999999973</v>
      </c>
      <c r="AD4334" s="155">
        <f t="shared" si="752"/>
        <v>16.374108466666662</v>
      </c>
      <c r="AE4334" s="152">
        <f t="shared" si="749"/>
        <v>0</v>
      </c>
      <c r="AF4334" s="152"/>
      <c r="AG4334" s="156">
        <v>41314</v>
      </c>
      <c r="AH4334" s="159">
        <v>318.02617000000004</v>
      </c>
      <c r="AI4334" s="155">
        <f t="shared" si="753"/>
        <v>332.33820800000001</v>
      </c>
      <c r="AJ4334" s="158">
        <f t="shared" si="750"/>
        <v>5.6755392174172241E-2</v>
      </c>
      <c r="AK4334" s="155">
        <f t="shared" si="754"/>
        <v>4.8792150934624516E-2</v>
      </c>
      <c r="AL4334" s="158">
        <f t="shared" si="755"/>
        <v>4.926941312347289E-2</v>
      </c>
    </row>
    <row r="4335" spans="18:38" ht="14.25" x14ac:dyDescent="0.2">
      <c r="R4335" s="152" t="s">
        <v>84</v>
      </c>
      <c r="S4335" s="152" t="str">
        <f t="shared" si="744"/>
        <v>Feb 2013</v>
      </c>
      <c r="T4335" s="152" t="s">
        <v>29</v>
      </c>
      <c r="U4335" s="165">
        <v>41315</v>
      </c>
      <c r="V4335" s="152">
        <v>352.0204</v>
      </c>
      <c r="W4335" s="152">
        <v>338.72910000000002</v>
      </c>
      <c r="X4335" s="152">
        <v>353.649</v>
      </c>
      <c r="Y4335" s="154">
        <f t="shared" si="745"/>
        <v>14.919899999999984</v>
      </c>
      <c r="Z4335" s="154">
        <f t="shared" si="746"/>
        <v>1.6286000000000058</v>
      </c>
      <c r="AA4335" s="166">
        <f t="shared" si="747"/>
        <v>-13.291299999999978</v>
      </c>
      <c r="AB4335" s="155">
        <f t="shared" si="751"/>
        <v>18.118566133333324</v>
      </c>
      <c r="AC4335" s="155">
        <f t="shared" si="748"/>
        <v>13.291299999999978</v>
      </c>
      <c r="AD4335" s="155">
        <f t="shared" si="752"/>
        <v>16.358605466666663</v>
      </c>
      <c r="AE4335" s="152">
        <f t="shared" si="749"/>
        <v>0</v>
      </c>
      <c r="AF4335" s="152"/>
      <c r="AG4335" s="156">
        <v>41315</v>
      </c>
      <c r="AH4335" s="159">
        <v>312.49227999999994</v>
      </c>
      <c r="AI4335" s="155">
        <f t="shared" si="753"/>
        <v>332.18191866666672</v>
      </c>
      <c r="AJ4335" s="158">
        <f t="shared" si="750"/>
        <v>4.2533210740438074E-2</v>
      </c>
      <c r="AK4335" s="155">
        <f t="shared" si="754"/>
        <v>4.8764231500718853E-2</v>
      </c>
      <c r="AL4335" s="158">
        <f t="shared" si="755"/>
        <v>4.9245923836938182E-2</v>
      </c>
    </row>
    <row r="4336" spans="18:38" ht="14.25" x14ac:dyDescent="0.2">
      <c r="R4336" s="152" t="s">
        <v>84</v>
      </c>
      <c r="S4336" s="152" t="str">
        <f t="shared" si="744"/>
        <v>Feb 2013</v>
      </c>
      <c r="T4336" s="152" t="s">
        <v>29</v>
      </c>
      <c r="U4336" s="165">
        <v>41316</v>
      </c>
      <c r="V4336" s="152">
        <v>352.92079999999999</v>
      </c>
      <c r="W4336" s="152">
        <v>333.22160000000002</v>
      </c>
      <c r="X4336" s="152">
        <v>353.10480000000001</v>
      </c>
      <c r="Y4336" s="154">
        <f t="shared" si="745"/>
        <v>19.883199999999988</v>
      </c>
      <c r="Z4336" s="154">
        <f t="shared" si="746"/>
        <v>0.18400000000002592</v>
      </c>
      <c r="AA4336" s="166">
        <f t="shared" si="747"/>
        <v>-19.699199999999962</v>
      </c>
      <c r="AB4336" s="155">
        <f t="shared" si="751"/>
        <v>18.374226133333323</v>
      </c>
      <c r="AC4336" s="155">
        <f t="shared" si="748"/>
        <v>19.699199999999962</v>
      </c>
      <c r="AD4336" s="155">
        <f t="shared" si="752"/>
        <v>16.80671946666666</v>
      </c>
      <c r="AE4336" s="152">
        <f t="shared" si="749"/>
        <v>0</v>
      </c>
      <c r="AF4336" s="152"/>
      <c r="AG4336" s="156">
        <v>41316</v>
      </c>
      <c r="AH4336" s="159">
        <v>357.95206999999999</v>
      </c>
      <c r="AI4336" s="155">
        <f t="shared" si="753"/>
        <v>333.94960399999997</v>
      </c>
      <c r="AJ4336" s="158">
        <f t="shared" si="750"/>
        <v>5.5033066298512991E-2</v>
      </c>
      <c r="AK4336" s="155">
        <f t="shared" si="754"/>
        <v>4.9914799251271312E-2</v>
      </c>
      <c r="AL4336" s="158">
        <f t="shared" si="755"/>
        <v>5.0327113029505682E-2</v>
      </c>
    </row>
    <row r="4337" spans="18:38" ht="14.25" x14ac:dyDescent="0.2">
      <c r="R4337" s="152" t="s">
        <v>84</v>
      </c>
      <c r="S4337" s="152" t="str">
        <f t="shared" si="744"/>
        <v>Feb 2013</v>
      </c>
      <c r="T4337" s="152" t="s">
        <v>29</v>
      </c>
      <c r="U4337" s="165">
        <v>41317</v>
      </c>
      <c r="V4337" s="152">
        <v>352.35559999999998</v>
      </c>
      <c r="W4337" s="152">
        <v>326.78719999999998</v>
      </c>
      <c r="X4337" s="152">
        <v>352.35559999999998</v>
      </c>
      <c r="Y4337" s="154">
        <f t="shared" si="745"/>
        <v>25.568399999999997</v>
      </c>
      <c r="Z4337" s="154">
        <f t="shared" si="746"/>
        <v>0</v>
      </c>
      <c r="AA4337" s="166">
        <f t="shared" si="747"/>
        <v>-25.568399999999997</v>
      </c>
      <c r="AB4337" s="155">
        <f t="shared" si="751"/>
        <v>18.788616133333324</v>
      </c>
      <c r="AC4337" s="155">
        <f t="shared" si="748"/>
        <v>25.568399999999997</v>
      </c>
      <c r="AD4337" s="155">
        <f t="shared" si="752"/>
        <v>17.233824466666661</v>
      </c>
      <c r="AE4337" s="152">
        <f t="shared" si="749"/>
        <v>1</v>
      </c>
      <c r="AF4337" s="152"/>
      <c r="AG4337" s="156">
        <v>41317</v>
      </c>
      <c r="AH4337" s="159">
        <v>368.7965299999999</v>
      </c>
      <c r="AI4337" s="155">
        <f t="shared" si="753"/>
        <v>335.37487666666658</v>
      </c>
      <c r="AJ4337" s="158">
        <f t="shared" si="750"/>
        <v>6.9329285717520187E-2</v>
      </c>
      <c r="AK4337" s="155">
        <f t="shared" si="754"/>
        <v>5.0921711058018258E-2</v>
      </c>
      <c r="AL4337" s="158">
        <f t="shared" si="755"/>
        <v>5.1386748578056377E-2</v>
      </c>
    </row>
    <row r="4338" spans="18:38" ht="14.25" x14ac:dyDescent="0.2">
      <c r="R4338" s="152" t="s">
        <v>84</v>
      </c>
      <c r="S4338" s="152" t="str">
        <f t="shared" si="744"/>
        <v>Feb 2013</v>
      </c>
      <c r="T4338" s="152" t="s">
        <v>29</v>
      </c>
      <c r="U4338" s="165">
        <v>41318</v>
      </c>
      <c r="V4338" s="152">
        <v>351.4735</v>
      </c>
      <c r="W4338" s="152">
        <v>324.53570000000002</v>
      </c>
      <c r="X4338" s="152">
        <v>352.39870000000002</v>
      </c>
      <c r="Y4338" s="154">
        <f t="shared" si="745"/>
        <v>27.863</v>
      </c>
      <c r="Z4338" s="154">
        <f t="shared" si="746"/>
        <v>0.92520000000001801</v>
      </c>
      <c r="AA4338" s="166">
        <f t="shared" si="747"/>
        <v>-26.937799999999982</v>
      </c>
      <c r="AB4338" s="155">
        <f t="shared" si="751"/>
        <v>18.929113133333324</v>
      </c>
      <c r="AC4338" s="155">
        <f t="shared" si="748"/>
        <v>26.937799999999982</v>
      </c>
      <c r="AD4338" s="155">
        <f t="shared" si="752"/>
        <v>17.427736799999995</v>
      </c>
      <c r="AE4338" s="152">
        <f t="shared" si="749"/>
        <v>1</v>
      </c>
      <c r="AF4338" s="152"/>
      <c r="AG4338" s="156">
        <v>41318</v>
      </c>
      <c r="AH4338" s="159">
        <v>368.15936999999997</v>
      </c>
      <c r="AI4338" s="155">
        <f t="shared" si="753"/>
        <v>335.92512199999993</v>
      </c>
      <c r="AJ4338" s="158">
        <f t="shared" si="750"/>
        <v>7.3168856193990078E-2</v>
      </c>
      <c r="AK4338" s="155">
        <f t="shared" si="754"/>
        <v>5.1358652998623827E-2</v>
      </c>
      <c r="AL4338" s="158">
        <f t="shared" si="755"/>
        <v>5.1879825766648076E-2</v>
      </c>
    </row>
    <row r="4339" spans="18:38" ht="14.25" x14ac:dyDescent="0.2">
      <c r="R4339" s="152" t="s">
        <v>84</v>
      </c>
      <c r="S4339" s="152" t="str">
        <f t="shared" si="744"/>
        <v>Feb 2013</v>
      </c>
      <c r="T4339" s="152" t="s">
        <v>29</v>
      </c>
      <c r="U4339" s="165">
        <v>41319</v>
      </c>
      <c r="V4339" s="152">
        <v>352.39870000000002</v>
      </c>
      <c r="W4339" s="152">
        <v>338.96460000000002</v>
      </c>
      <c r="X4339" s="152">
        <v>352.58819999999997</v>
      </c>
      <c r="Y4339" s="154">
        <f t="shared" si="745"/>
        <v>13.623599999999954</v>
      </c>
      <c r="Z4339" s="154">
        <f t="shared" si="746"/>
        <v>0.18949999999995271</v>
      </c>
      <c r="AA4339" s="166">
        <f t="shared" si="747"/>
        <v>-13.434100000000001</v>
      </c>
      <c r="AB4339" s="155">
        <f t="shared" si="751"/>
        <v>18.618428133333328</v>
      </c>
      <c r="AC4339" s="155">
        <f t="shared" si="748"/>
        <v>13.434100000000001</v>
      </c>
      <c r="AD4339" s="155">
        <f t="shared" si="752"/>
        <v>17.110735133333325</v>
      </c>
      <c r="AE4339" s="152">
        <f t="shared" si="749"/>
        <v>0</v>
      </c>
      <c r="AF4339" s="152"/>
      <c r="AG4339" s="156">
        <v>41319</v>
      </c>
      <c r="AH4339" s="159">
        <v>306.68661000000003</v>
      </c>
      <c r="AI4339" s="155">
        <f t="shared" si="753"/>
        <v>333.92648566666668</v>
      </c>
      <c r="AJ4339" s="158">
        <f t="shared" si="750"/>
        <v>4.3803999137751723E-2</v>
      </c>
      <c r="AK4339" s="155">
        <f t="shared" si="754"/>
        <v>5.0732835206557393E-2</v>
      </c>
      <c r="AL4339" s="158">
        <f t="shared" si="755"/>
        <v>5.1241024200798693E-2</v>
      </c>
    </row>
    <row r="4340" spans="18:38" ht="14.25" x14ac:dyDescent="0.2">
      <c r="R4340" s="152" t="s">
        <v>84</v>
      </c>
      <c r="S4340" s="152" t="str">
        <f t="shared" si="744"/>
        <v>Feb 2013</v>
      </c>
      <c r="T4340" s="152" t="s">
        <v>29</v>
      </c>
      <c r="U4340" s="165">
        <v>41320</v>
      </c>
      <c r="V4340" s="152">
        <v>348.42009999999999</v>
      </c>
      <c r="W4340" s="152">
        <v>339.02760000000001</v>
      </c>
      <c r="X4340" s="152">
        <v>351.0598</v>
      </c>
      <c r="Y4340" s="154">
        <f t="shared" si="745"/>
        <v>12.032199999999989</v>
      </c>
      <c r="Z4340" s="154">
        <f t="shared" si="746"/>
        <v>2.6397000000000048</v>
      </c>
      <c r="AA4340" s="166">
        <f t="shared" si="747"/>
        <v>-9.3924999999999841</v>
      </c>
      <c r="AB4340" s="155">
        <f t="shared" si="751"/>
        <v>18.018322133333324</v>
      </c>
      <c r="AC4340" s="155">
        <f t="shared" si="748"/>
        <v>9.3924999999999841</v>
      </c>
      <c r="AD4340" s="155">
        <f t="shared" si="752"/>
        <v>16.428463799999992</v>
      </c>
      <c r="AE4340" s="152">
        <f t="shared" si="749"/>
        <v>0</v>
      </c>
      <c r="AF4340" s="152"/>
      <c r="AG4340" s="156">
        <v>41320</v>
      </c>
      <c r="AH4340" s="159">
        <v>304.38616999999999</v>
      </c>
      <c r="AI4340" s="155">
        <f t="shared" si="753"/>
        <v>330.97263033333337</v>
      </c>
      <c r="AJ4340" s="158">
        <f t="shared" si="750"/>
        <v>3.0857183820145261E-2</v>
      </c>
      <c r="AK4340" s="155">
        <f t="shared" si="754"/>
        <v>4.9228710718550422E-2</v>
      </c>
      <c r="AL4340" s="158">
        <f t="shared" si="755"/>
        <v>4.9636925516935791E-2</v>
      </c>
    </row>
    <row r="4341" spans="18:38" ht="14.25" x14ac:dyDescent="0.2">
      <c r="R4341" s="152" t="s">
        <v>84</v>
      </c>
      <c r="S4341" s="152" t="str">
        <f t="shared" si="744"/>
        <v>Feb 2013</v>
      </c>
      <c r="T4341" s="152" t="s">
        <v>29</v>
      </c>
      <c r="U4341" s="165">
        <v>41321</v>
      </c>
      <c r="V4341" s="152">
        <v>350.14429999999999</v>
      </c>
      <c r="W4341" s="152">
        <v>345.98820000000001</v>
      </c>
      <c r="X4341" s="152">
        <v>352.96069999999997</v>
      </c>
      <c r="Y4341" s="154">
        <f t="shared" si="745"/>
        <v>6.9724999999999682</v>
      </c>
      <c r="Z4341" s="154">
        <f t="shared" si="746"/>
        <v>2.8163999999999874</v>
      </c>
      <c r="AA4341" s="166">
        <f t="shared" si="747"/>
        <v>-4.1560999999999808</v>
      </c>
      <c r="AB4341" s="155">
        <f t="shared" si="751"/>
        <v>17.555003833333323</v>
      </c>
      <c r="AC4341" s="155">
        <f t="shared" si="748"/>
        <v>4.1560999999999808</v>
      </c>
      <c r="AD4341" s="155">
        <f t="shared" si="752"/>
        <v>16.152659299999993</v>
      </c>
      <c r="AE4341" s="152">
        <f t="shared" si="749"/>
        <v>0</v>
      </c>
      <c r="AF4341" s="152"/>
      <c r="AG4341" s="156">
        <v>41321</v>
      </c>
      <c r="AH4341" s="159">
        <v>294.28120999999999</v>
      </c>
      <c r="AI4341" s="155">
        <f t="shared" si="753"/>
        <v>328.10355233333325</v>
      </c>
      <c r="AJ4341" s="158">
        <f t="shared" si="750"/>
        <v>1.4122886065338595E-2</v>
      </c>
      <c r="AK4341" s="155">
        <f t="shared" si="754"/>
        <v>4.8610115629077931E-2</v>
      </c>
      <c r="AL4341" s="158">
        <f t="shared" si="755"/>
        <v>4.9230370061918355E-2</v>
      </c>
    </row>
    <row r="4342" spans="18:38" ht="14.25" x14ac:dyDescent="0.2">
      <c r="R4342" s="152" t="s">
        <v>84</v>
      </c>
      <c r="S4342" s="152" t="str">
        <f t="shared" si="744"/>
        <v>Feb 2013</v>
      </c>
      <c r="T4342" s="152" t="s">
        <v>29</v>
      </c>
      <c r="U4342" s="165">
        <v>41322</v>
      </c>
      <c r="V4342" s="152">
        <v>351.13990000000001</v>
      </c>
      <c r="W4342" s="152">
        <v>345.82100000000003</v>
      </c>
      <c r="X4342" s="152">
        <v>352.66430000000003</v>
      </c>
      <c r="Y4342" s="154">
        <f t="shared" si="745"/>
        <v>6.8432999999999993</v>
      </c>
      <c r="Z4342" s="154">
        <f t="shared" si="746"/>
        <v>1.5244000000000142</v>
      </c>
      <c r="AA4342" s="166">
        <f t="shared" si="747"/>
        <v>-5.3188999999999851</v>
      </c>
      <c r="AB4342" s="155">
        <f t="shared" si="751"/>
        <v>17.22823906666666</v>
      </c>
      <c r="AC4342" s="155">
        <f t="shared" si="748"/>
        <v>5.3188999999999851</v>
      </c>
      <c r="AD4342" s="155">
        <f t="shared" si="752"/>
        <v>15.859115666666661</v>
      </c>
      <c r="AE4342" s="152">
        <f t="shared" si="749"/>
        <v>0</v>
      </c>
      <c r="AF4342" s="152"/>
      <c r="AG4342" s="156">
        <v>41322</v>
      </c>
      <c r="AH4342" s="159">
        <v>301.85611</v>
      </c>
      <c r="AI4342" s="155">
        <f t="shared" si="753"/>
        <v>325.40989833333333</v>
      </c>
      <c r="AJ4342" s="158">
        <f t="shared" si="750"/>
        <v>1.7620647135484471E-2</v>
      </c>
      <c r="AK4342" s="155">
        <f t="shared" si="754"/>
        <v>4.7967048619408037E-2</v>
      </c>
      <c r="AL4342" s="158">
        <f t="shared" si="755"/>
        <v>4.8735812118478924E-2</v>
      </c>
    </row>
    <row r="4343" spans="18:38" ht="14.25" x14ac:dyDescent="0.2">
      <c r="R4343" s="152" t="s">
        <v>84</v>
      </c>
      <c r="S4343" s="152" t="str">
        <f t="shared" si="744"/>
        <v>Feb 2013</v>
      </c>
      <c r="T4343" s="152" t="s">
        <v>29</v>
      </c>
      <c r="U4343" s="165">
        <v>41323</v>
      </c>
      <c r="V4343" s="152">
        <v>348.8741</v>
      </c>
      <c r="W4343" s="152">
        <v>337.48930000000001</v>
      </c>
      <c r="X4343" s="152">
        <v>351.12209999999999</v>
      </c>
      <c r="Y4343" s="154">
        <f t="shared" si="745"/>
        <v>13.632799999999975</v>
      </c>
      <c r="Z4343" s="154">
        <f t="shared" si="746"/>
        <v>2.2479999999999905</v>
      </c>
      <c r="AA4343" s="166">
        <f t="shared" si="747"/>
        <v>-11.384799999999984</v>
      </c>
      <c r="AB4343" s="155">
        <f t="shared" si="751"/>
        <v>16.829943033333322</v>
      </c>
      <c r="AC4343" s="155">
        <f t="shared" si="748"/>
        <v>11.384799999999984</v>
      </c>
      <c r="AD4343" s="155">
        <f t="shared" si="752"/>
        <v>15.458640133333326</v>
      </c>
      <c r="AE4343" s="152">
        <f t="shared" si="749"/>
        <v>0</v>
      </c>
      <c r="AF4343" s="152"/>
      <c r="AG4343" s="156">
        <v>41323</v>
      </c>
      <c r="AH4343" s="159">
        <v>324.06666000000001</v>
      </c>
      <c r="AI4343" s="155">
        <f t="shared" si="753"/>
        <v>324.36702700000006</v>
      </c>
      <c r="AJ4343" s="158">
        <f t="shared" si="750"/>
        <v>3.5131043717980689E-2</v>
      </c>
      <c r="AK4343" s="155">
        <f t="shared" si="754"/>
        <v>4.694316932274914E-2</v>
      </c>
      <c r="AL4343" s="158">
        <f t="shared" si="755"/>
        <v>4.7657865462796635E-2</v>
      </c>
    </row>
    <row r="4344" spans="18:38" ht="14.25" x14ac:dyDescent="0.2">
      <c r="R4344" s="152" t="s">
        <v>84</v>
      </c>
      <c r="S4344" s="152" t="str">
        <f t="shared" si="744"/>
        <v>Feb 2013</v>
      </c>
      <c r="T4344" s="152" t="s">
        <v>29</v>
      </c>
      <c r="U4344" s="165">
        <v>41324</v>
      </c>
      <c r="V4344" s="152">
        <v>348.53719999999998</v>
      </c>
      <c r="W4344" s="152">
        <v>335.9819</v>
      </c>
      <c r="X4344" s="152">
        <v>349.77859999999998</v>
      </c>
      <c r="Y4344" s="154">
        <f t="shared" si="745"/>
        <v>13.796699999999987</v>
      </c>
      <c r="Z4344" s="154">
        <f t="shared" si="746"/>
        <v>1.2413999999999987</v>
      </c>
      <c r="AA4344" s="166">
        <f t="shared" si="747"/>
        <v>-12.555299999999988</v>
      </c>
      <c r="AB4344" s="155">
        <f t="shared" si="751"/>
        <v>16.635988799999989</v>
      </c>
      <c r="AC4344" s="155">
        <f t="shared" si="748"/>
        <v>12.555299999999988</v>
      </c>
      <c r="AD4344" s="155">
        <f t="shared" si="752"/>
        <v>15.272789733333326</v>
      </c>
      <c r="AE4344" s="152">
        <f t="shared" si="749"/>
        <v>0</v>
      </c>
      <c r="AF4344" s="152"/>
      <c r="AG4344" s="156">
        <v>41324</v>
      </c>
      <c r="AH4344" s="159">
        <v>313.48642000000001</v>
      </c>
      <c r="AI4344" s="155">
        <f t="shared" si="753"/>
        <v>323.08856000000003</v>
      </c>
      <c r="AJ4344" s="158">
        <f t="shared" si="750"/>
        <v>4.0050538712330788E-2</v>
      </c>
      <c r="AK4344" s="155">
        <f t="shared" si="754"/>
        <v>4.6560475645606739E-2</v>
      </c>
      <c r="AL4344" s="158">
        <f t="shared" si="755"/>
        <v>4.7271217938924623E-2</v>
      </c>
    </row>
    <row r="4345" spans="18:38" ht="14.25" x14ac:dyDescent="0.2">
      <c r="R4345" s="152" t="s">
        <v>84</v>
      </c>
      <c r="S4345" s="152" t="str">
        <f t="shared" si="744"/>
        <v>Feb 2013</v>
      </c>
      <c r="T4345" s="152" t="s">
        <v>29</v>
      </c>
      <c r="U4345" s="165">
        <v>41325</v>
      </c>
      <c r="V4345" s="152">
        <v>349.77859999999998</v>
      </c>
      <c r="W4345" s="152">
        <v>340.52330000000001</v>
      </c>
      <c r="X4345" s="152">
        <v>352.95510000000002</v>
      </c>
      <c r="Y4345" s="154">
        <f t="shared" si="745"/>
        <v>12.43180000000001</v>
      </c>
      <c r="Z4345" s="154">
        <f t="shared" si="746"/>
        <v>3.1765000000000327</v>
      </c>
      <c r="AA4345" s="166">
        <f t="shared" si="747"/>
        <v>-9.255299999999977</v>
      </c>
      <c r="AB4345" s="155">
        <f t="shared" si="751"/>
        <v>16.486713599999991</v>
      </c>
      <c r="AC4345" s="155">
        <f t="shared" si="748"/>
        <v>9.255299999999977</v>
      </c>
      <c r="AD4345" s="155">
        <f t="shared" si="752"/>
        <v>15.054910833333325</v>
      </c>
      <c r="AE4345" s="152">
        <f t="shared" si="749"/>
        <v>0</v>
      </c>
      <c r="AF4345" s="152"/>
      <c r="AG4345" s="156">
        <v>41325</v>
      </c>
      <c r="AH4345" s="159">
        <v>332.34189000000003</v>
      </c>
      <c r="AI4345" s="155">
        <f t="shared" si="753"/>
        <v>321.642944</v>
      </c>
      <c r="AJ4345" s="158">
        <f t="shared" si="750"/>
        <v>2.7848731317018073E-2</v>
      </c>
      <c r="AK4345" s="155">
        <f t="shared" si="754"/>
        <v>4.6087716992635787E-2</v>
      </c>
      <c r="AL4345" s="158">
        <f t="shared" si="755"/>
        <v>4.6806283533250226E-2</v>
      </c>
    </row>
    <row r="4346" spans="18:38" ht="14.25" x14ac:dyDescent="0.2">
      <c r="R4346" s="152" t="s">
        <v>84</v>
      </c>
      <c r="S4346" s="152" t="str">
        <f t="shared" si="744"/>
        <v>Feb 2013</v>
      </c>
      <c r="T4346" s="152" t="s">
        <v>29</v>
      </c>
      <c r="U4346" s="165">
        <v>41326</v>
      </c>
      <c r="V4346" s="152">
        <v>348.49290000000002</v>
      </c>
      <c r="W4346" s="152">
        <v>331.06020000000001</v>
      </c>
      <c r="X4346" s="152">
        <v>348.67860000000002</v>
      </c>
      <c r="Y4346" s="154">
        <f t="shared" si="745"/>
        <v>17.618400000000008</v>
      </c>
      <c r="Z4346" s="154">
        <f t="shared" si="746"/>
        <v>0.18569999999999709</v>
      </c>
      <c r="AA4346" s="166">
        <f t="shared" si="747"/>
        <v>-17.432700000000011</v>
      </c>
      <c r="AB4346" s="155">
        <f t="shared" si="751"/>
        <v>16.378688766666656</v>
      </c>
      <c r="AC4346" s="155">
        <f t="shared" si="748"/>
        <v>17.432700000000011</v>
      </c>
      <c r="AD4346" s="155">
        <f t="shared" si="752"/>
        <v>14.950612833333325</v>
      </c>
      <c r="AE4346" s="152">
        <f t="shared" si="749"/>
        <v>0</v>
      </c>
      <c r="AF4346" s="152"/>
      <c r="AG4346" s="156">
        <v>41326</v>
      </c>
      <c r="AH4346" s="159">
        <v>360.91462999999999</v>
      </c>
      <c r="AI4346" s="155">
        <f t="shared" si="753"/>
        <v>321.00607099999996</v>
      </c>
      <c r="AJ4346" s="158">
        <f t="shared" si="750"/>
        <v>4.8301450124091705E-2</v>
      </c>
      <c r="AK4346" s="155">
        <f t="shared" si="754"/>
        <v>4.5894211514290885E-2</v>
      </c>
      <c r="AL4346" s="158">
        <f t="shared" si="755"/>
        <v>4.6574237012898513E-2</v>
      </c>
    </row>
    <row r="4347" spans="18:38" ht="14.25" x14ac:dyDescent="0.2">
      <c r="R4347" s="152" t="s">
        <v>84</v>
      </c>
      <c r="S4347" s="152" t="str">
        <f t="shared" si="744"/>
        <v>Feb 2013</v>
      </c>
      <c r="T4347" s="152" t="s">
        <v>29</v>
      </c>
      <c r="U4347" s="165">
        <v>41327</v>
      </c>
      <c r="V4347" s="152">
        <v>344.67140000000001</v>
      </c>
      <c r="W4347" s="152">
        <v>323.0684</v>
      </c>
      <c r="X4347" s="152">
        <v>344.67140000000001</v>
      </c>
      <c r="Y4347" s="154">
        <f t="shared" si="745"/>
        <v>21.603000000000009</v>
      </c>
      <c r="Z4347" s="154">
        <f t="shared" si="746"/>
        <v>0</v>
      </c>
      <c r="AA4347" s="166">
        <f t="shared" si="747"/>
        <v>-21.603000000000009</v>
      </c>
      <c r="AB4347" s="155">
        <f t="shared" si="751"/>
        <v>16.452227933333326</v>
      </c>
      <c r="AC4347" s="155">
        <f t="shared" si="748"/>
        <v>21.603000000000009</v>
      </c>
      <c r="AD4347" s="155">
        <f t="shared" si="752"/>
        <v>15.024151999999992</v>
      </c>
      <c r="AE4347" s="152">
        <f t="shared" si="749"/>
        <v>0</v>
      </c>
      <c r="AF4347" s="152"/>
      <c r="AG4347" s="156">
        <v>41327</v>
      </c>
      <c r="AH4347" s="159">
        <v>373.39615000000003</v>
      </c>
      <c r="AI4347" s="155">
        <f t="shared" si="753"/>
        <v>320.4837276666666</v>
      </c>
      <c r="AJ4347" s="158">
        <f t="shared" si="750"/>
        <v>5.7855443876429914E-2</v>
      </c>
      <c r="AK4347" s="155">
        <f t="shared" si="754"/>
        <v>4.6160900076289903E-2</v>
      </c>
      <c r="AL4347" s="158">
        <f t="shared" si="755"/>
        <v>4.6879609487151662E-2</v>
      </c>
    </row>
    <row r="4348" spans="18:38" ht="14.25" x14ac:dyDescent="0.2">
      <c r="R4348" s="152" t="s">
        <v>84</v>
      </c>
      <c r="S4348" s="152" t="str">
        <f t="shared" si="744"/>
        <v>Feb 2013</v>
      </c>
      <c r="T4348" s="152" t="s">
        <v>29</v>
      </c>
      <c r="U4348" s="165">
        <v>41328</v>
      </c>
      <c r="V4348" s="152">
        <v>344.08429999999998</v>
      </c>
      <c r="W4348" s="152">
        <v>321.72239999999999</v>
      </c>
      <c r="X4348" s="152">
        <v>347.48509999999999</v>
      </c>
      <c r="Y4348" s="154">
        <f t="shared" si="745"/>
        <v>25.762699999999995</v>
      </c>
      <c r="Z4348" s="154">
        <f t="shared" si="746"/>
        <v>3.4008000000000038</v>
      </c>
      <c r="AA4348" s="166">
        <f t="shared" si="747"/>
        <v>-22.361899999999991</v>
      </c>
      <c r="AB4348" s="155">
        <f t="shared" si="751"/>
        <v>16.820116433333325</v>
      </c>
      <c r="AC4348" s="155">
        <f t="shared" si="748"/>
        <v>22.361899999999991</v>
      </c>
      <c r="AD4348" s="155">
        <f t="shared" si="752"/>
        <v>15.278680499999991</v>
      </c>
      <c r="AE4348" s="152">
        <f t="shared" si="749"/>
        <v>0</v>
      </c>
      <c r="AF4348" s="152"/>
      <c r="AG4348" s="156">
        <v>41328</v>
      </c>
      <c r="AH4348" s="159">
        <v>351.98373000000004</v>
      </c>
      <c r="AI4348" s="155">
        <f t="shared" si="753"/>
        <v>319.67302333333333</v>
      </c>
      <c r="AJ4348" s="158">
        <f t="shared" si="750"/>
        <v>6.3531061506734959E-2</v>
      </c>
      <c r="AK4348" s="155">
        <f t="shared" si="754"/>
        <v>4.6974159322701908E-2</v>
      </c>
      <c r="AL4348" s="158">
        <f t="shared" si="755"/>
        <v>4.779471330012236E-2</v>
      </c>
    </row>
    <row r="4349" spans="18:38" ht="14.25" x14ac:dyDescent="0.2">
      <c r="R4349" s="152" t="s">
        <v>84</v>
      </c>
      <c r="S4349" s="152" t="str">
        <f t="shared" ref="S4349:S4412" si="756">TEXT(U4349,"mmm yyyy")</f>
        <v>Feb 2013</v>
      </c>
      <c r="T4349" s="152" t="s">
        <v>29</v>
      </c>
      <c r="U4349" s="165">
        <v>41329</v>
      </c>
      <c r="V4349" s="152">
        <v>347.48509999999999</v>
      </c>
      <c r="W4349" s="152">
        <v>337.06349999999998</v>
      </c>
      <c r="X4349" s="152">
        <v>349.89530000000002</v>
      </c>
      <c r="Y4349" s="154">
        <f t="shared" si="745"/>
        <v>12.831800000000044</v>
      </c>
      <c r="Z4349" s="154">
        <f t="shared" si="746"/>
        <v>2.4102000000000317</v>
      </c>
      <c r="AA4349" s="166">
        <f t="shared" si="747"/>
        <v>-10.421600000000012</v>
      </c>
      <c r="AB4349" s="155">
        <f t="shared" si="751"/>
        <v>16.542965733333325</v>
      </c>
      <c r="AC4349" s="155">
        <f t="shared" si="748"/>
        <v>10.421600000000012</v>
      </c>
      <c r="AD4349" s="155">
        <f t="shared" si="752"/>
        <v>14.921189799999992</v>
      </c>
      <c r="AE4349" s="152">
        <f t="shared" si="749"/>
        <v>0</v>
      </c>
      <c r="AF4349" s="152"/>
      <c r="AG4349" s="156">
        <v>41329</v>
      </c>
      <c r="AH4349" s="159">
        <v>346.60500999999999</v>
      </c>
      <c r="AI4349" s="155">
        <f t="shared" si="753"/>
        <v>319.08252233333332</v>
      </c>
      <c r="AJ4349" s="158">
        <f t="shared" si="750"/>
        <v>3.0067655398287558E-2</v>
      </c>
      <c r="AK4349" s="155">
        <f t="shared" si="754"/>
        <v>4.6041639334452961E-2</v>
      </c>
      <c r="AL4349" s="158">
        <f t="shared" si="755"/>
        <v>4.6762792555627333E-2</v>
      </c>
    </row>
    <row r="4350" spans="18:38" ht="14.25" x14ac:dyDescent="0.2">
      <c r="R4350" s="152" t="s">
        <v>84</v>
      </c>
      <c r="S4350" s="152" t="str">
        <f t="shared" si="756"/>
        <v>Feb 2013</v>
      </c>
      <c r="T4350" s="152" t="s">
        <v>29</v>
      </c>
      <c r="U4350" s="165">
        <v>41330</v>
      </c>
      <c r="V4350" s="152">
        <v>347.19009999999997</v>
      </c>
      <c r="W4350" s="152">
        <v>326.44279999999998</v>
      </c>
      <c r="X4350" s="152">
        <v>358.20850000000002</v>
      </c>
      <c r="Y4350" s="154">
        <f t="shared" si="745"/>
        <v>31.765700000000038</v>
      </c>
      <c r="Z4350" s="154">
        <f t="shared" si="746"/>
        <v>11.018400000000042</v>
      </c>
      <c r="AA4350" s="166">
        <f t="shared" si="747"/>
        <v>-20.747299999999996</v>
      </c>
      <c r="AB4350" s="155">
        <f t="shared" si="751"/>
        <v>17.142641566666658</v>
      </c>
      <c r="AC4350" s="155">
        <f t="shared" si="748"/>
        <v>20.747299999999996</v>
      </c>
      <c r="AD4350" s="155">
        <f t="shared" si="752"/>
        <v>15.204497999999992</v>
      </c>
      <c r="AE4350" s="152">
        <f t="shared" si="749"/>
        <v>0</v>
      </c>
      <c r="AF4350" s="152"/>
      <c r="AG4350" s="156">
        <v>41330</v>
      </c>
      <c r="AH4350" s="159">
        <v>360.36374999999998</v>
      </c>
      <c r="AI4350" s="155">
        <f t="shared" si="753"/>
        <v>321.3623163333333</v>
      </c>
      <c r="AJ4350" s="158">
        <f t="shared" si="750"/>
        <v>5.7573215951937443E-2</v>
      </c>
      <c r="AK4350" s="155">
        <f t="shared" si="754"/>
        <v>4.6562422853879328E-2</v>
      </c>
      <c r="AL4350" s="158">
        <f t="shared" si="755"/>
        <v>4.7312635076444731E-2</v>
      </c>
    </row>
    <row r="4351" spans="18:38" ht="14.25" x14ac:dyDescent="0.2">
      <c r="R4351" s="152" t="s">
        <v>84</v>
      </c>
      <c r="S4351" s="152" t="str">
        <f t="shared" si="756"/>
        <v>Feb 2013</v>
      </c>
      <c r="T4351" s="152" t="s">
        <v>29</v>
      </c>
      <c r="U4351" s="165">
        <v>41331</v>
      </c>
      <c r="V4351" s="152">
        <v>358.20850000000002</v>
      </c>
      <c r="W4351" s="152">
        <v>345.85590000000002</v>
      </c>
      <c r="X4351" s="152">
        <v>359.58859999999999</v>
      </c>
      <c r="Y4351" s="154">
        <f t="shared" si="745"/>
        <v>13.732699999999966</v>
      </c>
      <c r="Z4351" s="154">
        <f t="shared" si="746"/>
        <v>1.3800999999999704</v>
      </c>
      <c r="AA4351" s="166">
        <f t="shared" si="747"/>
        <v>-12.352599999999995</v>
      </c>
      <c r="AB4351" s="155">
        <f t="shared" si="751"/>
        <v>17.300194399999995</v>
      </c>
      <c r="AC4351" s="155">
        <f t="shared" si="748"/>
        <v>12.352599999999995</v>
      </c>
      <c r="AD4351" s="155">
        <f t="shared" si="752"/>
        <v>15.470498166666658</v>
      </c>
      <c r="AE4351" s="152">
        <f t="shared" si="749"/>
        <v>0</v>
      </c>
      <c r="AF4351" s="152"/>
      <c r="AG4351" s="156">
        <v>41331</v>
      </c>
      <c r="AH4351" s="159">
        <v>359.56268999999998</v>
      </c>
      <c r="AI4351" s="155">
        <f t="shared" si="753"/>
        <v>323.86854233333338</v>
      </c>
      <c r="AJ4351" s="158">
        <f t="shared" si="750"/>
        <v>3.4354509918701509E-2</v>
      </c>
      <c r="AK4351" s="155">
        <f t="shared" si="754"/>
        <v>4.7195036216562396E-2</v>
      </c>
      <c r="AL4351" s="158">
        <f t="shared" si="755"/>
        <v>4.776783214327758E-2</v>
      </c>
    </row>
    <row r="4352" spans="18:38" ht="14.25" x14ac:dyDescent="0.2">
      <c r="R4352" s="152" t="s">
        <v>84</v>
      </c>
      <c r="S4352" s="152" t="str">
        <f t="shared" si="756"/>
        <v>Feb 2013</v>
      </c>
      <c r="T4352" s="152" t="s">
        <v>29</v>
      </c>
      <c r="U4352" s="165">
        <v>41332</v>
      </c>
      <c r="V4352" s="152">
        <v>353.16230000000002</v>
      </c>
      <c r="W4352" s="152">
        <v>349.66759999999999</v>
      </c>
      <c r="X4352" s="152">
        <v>353.41269999999997</v>
      </c>
      <c r="Y4352" s="154">
        <f t="shared" si="745"/>
        <v>3.7450999999999794</v>
      </c>
      <c r="Z4352" s="154">
        <f t="shared" si="746"/>
        <v>0.25039999999995644</v>
      </c>
      <c r="AA4352" s="166">
        <f t="shared" si="747"/>
        <v>-3.494700000000023</v>
      </c>
      <c r="AB4352" s="155">
        <f t="shared" si="751"/>
        <v>16.600486799999992</v>
      </c>
      <c r="AC4352" s="155">
        <f t="shared" si="748"/>
        <v>3.494700000000023</v>
      </c>
      <c r="AD4352" s="155">
        <f t="shared" si="752"/>
        <v>14.774396633333327</v>
      </c>
      <c r="AE4352" s="152">
        <f t="shared" si="749"/>
        <v>0</v>
      </c>
      <c r="AF4352" s="152"/>
      <c r="AG4352" s="156">
        <v>41332</v>
      </c>
      <c r="AH4352" s="159">
        <v>350.19383000000005</v>
      </c>
      <c r="AI4352" s="155">
        <f t="shared" si="753"/>
        <v>325.44572933333336</v>
      </c>
      <c r="AJ4352" s="158">
        <f t="shared" si="750"/>
        <v>9.9793305895766998E-3</v>
      </c>
      <c r="AK4352" s="155">
        <f t="shared" si="754"/>
        <v>4.4844782032527924E-2</v>
      </c>
      <c r="AL4352" s="158">
        <f t="shared" si="755"/>
        <v>4.5397420527220539E-2</v>
      </c>
    </row>
    <row r="4353" spans="18:38" ht="14.25" x14ac:dyDescent="0.2">
      <c r="R4353" s="152" t="s">
        <v>84</v>
      </c>
      <c r="S4353" s="152" t="str">
        <f t="shared" si="756"/>
        <v>Feb 2013</v>
      </c>
      <c r="T4353" s="152" t="s">
        <v>29</v>
      </c>
      <c r="U4353" s="165">
        <v>41333</v>
      </c>
      <c r="V4353" s="152">
        <v>351.96350000000001</v>
      </c>
      <c r="W4353" s="152">
        <v>336.03300000000002</v>
      </c>
      <c r="X4353" s="152">
        <v>351.96350000000001</v>
      </c>
      <c r="Y4353" s="154">
        <f t="shared" si="745"/>
        <v>15.930499999999995</v>
      </c>
      <c r="Z4353" s="154">
        <f t="shared" si="746"/>
        <v>0</v>
      </c>
      <c r="AA4353" s="166">
        <f t="shared" si="747"/>
        <v>-15.930499999999995</v>
      </c>
      <c r="AB4353" s="155">
        <f t="shared" si="751"/>
        <v>16.896831566666659</v>
      </c>
      <c r="AC4353" s="155">
        <f t="shared" si="748"/>
        <v>15.930499999999995</v>
      </c>
      <c r="AD4353" s="155">
        <f t="shared" si="752"/>
        <v>15.10523506666666</v>
      </c>
      <c r="AE4353" s="152">
        <f t="shared" si="749"/>
        <v>0</v>
      </c>
      <c r="AF4353" s="152"/>
      <c r="AG4353" s="156">
        <v>41333</v>
      </c>
      <c r="AH4353" s="159">
        <v>328.29076000000003</v>
      </c>
      <c r="AI4353" s="155">
        <f t="shared" si="753"/>
        <v>326.99843966666668</v>
      </c>
      <c r="AJ4353" s="158">
        <f t="shared" si="750"/>
        <v>4.8525581408383207E-2</v>
      </c>
      <c r="AK4353" s="155">
        <f t="shared" si="754"/>
        <v>4.5751717393232111E-2</v>
      </c>
      <c r="AL4353" s="158">
        <f t="shared" si="755"/>
        <v>4.619359982899162E-2</v>
      </c>
    </row>
    <row r="4354" spans="18:38" ht="14.25" x14ac:dyDescent="0.2">
      <c r="R4354" s="152" t="s">
        <v>84</v>
      </c>
      <c r="S4354" s="152" t="str">
        <f t="shared" si="756"/>
        <v>Mar 2013</v>
      </c>
      <c r="T4354" s="152" t="s">
        <v>29</v>
      </c>
      <c r="U4354" s="165">
        <v>41334</v>
      </c>
      <c r="V4354" s="152">
        <v>350.98849999999999</v>
      </c>
      <c r="W4354" s="152">
        <v>338.6354</v>
      </c>
      <c r="X4354" s="152">
        <v>351.50029999999998</v>
      </c>
      <c r="Y4354" s="154">
        <f t="shared" ref="Y4354:Y4417" si="757">X4354-W4354</f>
        <v>12.864899999999977</v>
      </c>
      <c r="Z4354" s="154">
        <f t="shared" ref="Z4354:Z4417" si="758">X4354-V4354</f>
        <v>0.51179999999999382</v>
      </c>
      <c r="AA4354" s="166">
        <f t="shared" ref="AA4354:AA4417" si="759">W4354-V4354</f>
        <v>-12.353099999999984</v>
      </c>
      <c r="AB4354" s="155">
        <f t="shared" si="751"/>
        <v>16.941215799999991</v>
      </c>
      <c r="AC4354" s="155">
        <f t="shared" ref="AC4354:AC4417" si="760">IF((V4354-W4354)&lt;0,0,V4354-W4354)</f>
        <v>12.353099999999984</v>
      </c>
      <c r="AD4354" s="155">
        <f t="shared" si="752"/>
        <v>15.259212466666659</v>
      </c>
      <c r="AE4354" s="152">
        <f t="shared" ref="AE4354:AE4417" si="761">IF(AC4354&gt;=25,1,0)</f>
        <v>0</v>
      </c>
      <c r="AF4354" s="152"/>
      <c r="AG4354" s="156">
        <v>41334</v>
      </c>
      <c r="AH4354" s="159">
        <v>320.22611000000001</v>
      </c>
      <c r="AI4354" s="155">
        <f t="shared" si="753"/>
        <v>328.21450133333332</v>
      </c>
      <c r="AJ4354" s="158">
        <f t="shared" ref="AJ4354:AJ4417" si="762">AC4354/AH4354</f>
        <v>3.8576179812445599E-2</v>
      </c>
      <c r="AK4354" s="155">
        <f t="shared" si="754"/>
        <v>4.6129051498541032E-2</v>
      </c>
      <c r="AL4354" s="158">
        <f t="shared" si="755"/>
        <v>4.6491585242814923E-2</v>
      </c>
    </row>
    <row r="4355" spans="18:38" ht="14.25" x14ac:dyDescent="0.2">
      <c r="R4355" s="152" t="s">
        <v>84</v>
      </c>
      <c r="S4355" s="152" t="str">
        <f t="shared" si="756"/>
        <v>Mar 2013</v>
      </c>
      <c r="T4355" s="152" t="s">
        <v>29</v>
      </c>
      <c r="U4355" s="165">
        <v>41335</v>
      </c>
      <c r="V4355" s="152">
        <v>351.50029999999998</v>
      </c>
      <c r="W4355" s="152">
        <v>339.78530000000001</v>
      </c>
      <c r="X4355" s="152">
        <v>353.60579999999999</v>
      </c>
      <c r="Y4355" s="154">
        <f t="shared" si="757"/>
        <v>13.820499999999981</v>
      </c>
      <c r="Z4355" s="154">
        <f t="shared" si="758"/>
        <v>2.1055000000000064</v>
      </c>
      <c r="AA4355" s="166">
        <f t="shared" si="759"/>
        <v>-11.714999999999975</v>
      </c>
      <c r="AB4355" s="155">
        <f t="shared" si="751"/>
        <v>16.833166666666656</v>
      </c>
      <c r="AC4355" s="155">
        <f t="shared" si="760"/>
        <v>11.714999999999975</v>
      </c>
      <c r="AD4355" s="155">
        <f t="shared" si="752"/>
        <v>15.08097999999999</v>
      </c>
      <c r="AE4355" s="152">
        <f t="shared" si="761"/>
        <v>0</v>
      </c>
      <c r="AF4355" s="152"/>
      <c r="AG4355" s="156">
        <v>41335</v>
      </c>
      <c r="AH4355" s="159">
        <v>280.11457000000001</v>
      </c>
      <c r="AI4355" s="155">
        <f t="shared" si="753"/>
        <v>328.17827266666666</v>
      </c>
      <c r="AJ4355" s="158">
        <f t="shared" si="762"/>
        <v>4.1822172977292738E-2</v>
      </c>
      <c r="AK4355" s="155">
        <f t="shared" si="754"/>
        <v>4.5500614775788241E-2</v>
      </c>
      <c r="AL4355" s="158">
        <f t="shared" si="755"/>
        <v>4.5953621114088392E-2</v>
      </c>
    </row>
    <row r="4356" spans="18:38" ht="14.25" x14ac:dyDescent="0.2">
      <c r="R4356" s="152" t="s">
        <v>84</v>
      </c>
      <c r="S4356" s="152" t="str">
        <f t="shared" si="756"/>
        <v>Mar 2013</v>
      </c>
      <c r="T4356" s="152" t="s">
        <v>29</v>
      </c>
      <c r="U4356" s="165">
        <v>41336</v>
      </c>
      <c r="V4356" s="152">
        <v>353.60579999999999</v>
      </c>
      <c r="W4356" s="152">
        <v>330.53960000000001</v>
      </c>
      <c r="X4356" s="152">
        <v>356.40320000000003</v>
      </c>
      <c r="Y4356" s="154">
        <f t="shared" si="757"/>
        <v>25.863600000000019</v>
      </c>
      <c r="Z4356" s="154">
        <f t="shared" si="758"/>
        <v>2.7974000000000387</v>
      </c>
      <c r="AA4356" s="166">
        <f t="shared" si="759"/>
        <v>-23.066199999999981</v>
      </c>
      <c r="AB4356" s="155">
        <f t="shared" si="751"/>
        <v>16.913436666666659</v>
      </c>
      <c r="AC4356" s="155">
        <f t="shared" si="760"/>
        <v>23.066199999999981</v>
      </c>
      <c r="AD4356" s="155">
        <f t="shared" si="752"/>
        <v>15.216196666666656</v>
      </c>
      <c r="AE4356" s="152">
        <f t="shared" si="761"/>
        <v>0</v>
      </c>
      <c r="AF4356" s="152"/>
      <c r="AG4356" s="156">
        <v>41336</v>
      </c>
      <c r="AH4356" s="159">
        <v>280.28756000000004</v>
      </c>
      <c r="AI4356" s="155">
        <f t="shared" si="753"/>
        <v>327.91130499999997</v>
      </c>
      <c r="AJ4356" s="158">
        <f t="shared" si="762"/>
        <v>8.2294768986536454E-2</v>
      </c>
      <c r="AK4356" s="155">
        <f t="shared" si="754"/>
        <v>4.6045840472428892E-2</v>
      </c>
      <c r="AL4356" s="158">
        <f t="shared" si="755"/>
        <v>4.6403391510599662E-2</v>
      </c>
    </row>
    <row r="4357" spans="18:38" ht="14.25" x14ac:dyDescent="0.2">
      <c r="R4357" s="152" t="s">
        <v>84</v>
      </c>
      <c r="S4357" s="152" t="str">
        <f t="shared" si="756"/>
        <v>Mar 2013</v>
      </c>
      <c r="T4357" s="152" t="s">
        <v>29</v>
      </c>
      <c r="U4357" s="165">
        <v>41337</v>
      </c>
      <c r="V4357" s="152">
        <v>356.40320000000003</v>
      </c>
      <c r="W4357" s="152">
        <v>341.61959999999999</v>
      </c>
      <c r="X4357" s="152">
        <v>356.40320000000003</v>
      </c>
      <c r="Y4357" s="154">
        <f t="shared" si="757"/>
        <v>14.783600000000035</v>
      </c>
      <c r="Z4357" s="154">
        <f t="shared" si="758"/>
        <v>0</v>
      </c>
      <c r="AA4357" s="166">
        <f t="shared" si="759"/>
        <v>-14.783600000000035</v>
      </c>
      <c r="AB4357" s="155">
        <f t="shared" si="751"/>
        <v>16.831366666666657</v>
      </c>
      <c r="AC4357" s="155">
        <f t="shared" si="760"/>
        <v>14.783600000000035</v>
      </c>
      <c r="AD4357" s="155">
        <f t="shared" si="752"/>
        <v>15.196916666666658</v>
      </c>
      <c r="AE4357" s="152">
        <f t="shared" si="761"/>
        <v>0</v>
      </c>
      <c r="AF4357" s="152"/>
      <c r="AG4357" s="156">
        <v>41337</v>
      </c>
      <c r="AH4357" s="159">
        <v>303.70392999999996</v>
      </c>
      <c r="AI4357" s="155">
        <f t="shared" si="753"/>
        <v>327.99550999999991</v>
      </c>
      <c r="AJ4357" s="158">
        <f t="shared" si="762"/>
        <v>4.8677671046272061E-2</v>
      </c>
      <c r="AK4357" s="155">
        <f t="shared" si="754"/>
        <v>4.5968215545083825E-2</v>
      </c>
      <c r="AL4357" s="158">
        <f t="shared" si="755"/>
        <v>4.6332697257552888E-2</v>
      </c>
    </row>
    <row r="4358" spans="18:38" ht="14.25" x14ac:dyDescent="0.2">
      <c r="R4358" s="152" t="s">
        <v>84</v>
      </c>
      <c r="S4358" s="152" t="str">
        <f t="shared" si="756"/>
        <v>Mar 2013</v>
      </c>
      <c r="T4358" s="152" t="s">
        <v>29</v>
      </c>
      <c r="U4358" s="165">
        <v>41338</v>
      </c>
      <c r="V4358" s="152">
        <v>355.64670000000001</v>
      </c>
      <c r="W4358" s="152">
        <v>345.45639999999997</v>
      </c>
      <c r="X4358" s="152">
        <v>357.53590000000003</v>
      </c>
      <c r="Y4358" s="154">
        <f t="shared" si="757"/>
        <v>12.079500000000053</v>
      </c>
      <c r="Z4358" s="154">
        <f t="shared" si="758"/>
        <v>1.8892000000000166</v>
      </c>
      <c r="AA4358" s="166">
        <f t="shared" si="759"/>
        <v>-10.190300000000036</v>
      </c>
      <c r="AB4358" s="155">
        <f t="shared" si="751"/>
        <v>16.757416666666661</v>
      </c>
      <c r="AC4358" s="155">
        <f t="shared" si="760"/>
        <v>10.190300000000036</v>
      </c>
      <c r="AD4358" s="155">
        <f t="shared" si="752"/>
        <v>15.129573333333326</v>
      </c>
      <c r="AE4358" s="152">
        <f t="shared" si="761"/>
        <v>0</v>
      </c>
      <c r="AF4358" s="152"/>
      <c r="AG4358" s="156">
        <v>41338</v>
      </c>
      <c r="AH4358" s="159">
        <v>308.95970999999997</v>
      </c>
      <c r="AI4358" s="155">
        <f t="shared" si="753"/>
        <v>328.3230033333333</v>
      </c>
      <c r="AJ4358" s="158">
        <f t="shared" si="762"/>
        <v>3.2982617701188405E-2</v>
      </c>
      <c r="AK4358" s="155">
        <f t="shared" si="754"/>
        <v>4.570697916599871E-2</v>
      </c>
      <c r="AL4358" s="158">
        <f t="shared" si="755"/>
        <v>4.6081368590469643E-2</v>
      </c>
    </row>
    <row r="4359" spans="18:38" ht="14.25" x14ac:dyDescent="0.2">
      <c r="R4359" s="152" t="s">
        <v>84</v>
      </c>
      <c r="S4359" s="152" t="str">
        <f t="shared" si="756"/>
        <v>Mar 2013</v>
      </c>
      <c r="T4359" s="152" t="s">
        <v>29</v>
      </c>
      <c r="U4359" s="165">
        <v>41339</v>
      </c>
      <c r="V4359" s="152">
        <v>351.30220000000003</v>
      </c>
      <c r="W4359" s="152">
        <v>334.60809999999998</v>
      </c>
      <c r="X4359" s="152">
        <v>351.95830000000001</v>
      </c>
      <c r="Y4359" s="154">
        <f t="shared" si="757"/>
        <v>17.350200000000029</v>
      </c>
      <c r="Z4359" s="154">
        <f t="shared" si="758"/>
        <v>0.65609999999998081</v>
      </c>
      <c r="AA4359" s="166">
        <f t="shared" si="759"/>
        <v>-16.694100000000049</v>
      </c>
      <c r="AB4359" s="155">
        <f t="shared" si="751"/>
        <v>16.887663333333329</v>
      </c>
      <c r="AC4359" s="155">
        <f t="shared" si="760"/>
        <v>16.694100000000049</v>
      </c>
      <c r="AD4359" s="155">
        <f t="shared" si="752"/>
        <v>15.247579999999994</v>
      </c>
      <c r="AE4359" s="152">
        <f t="shared" si="761"/>
        <v>0</v>
      </c>
      <c r="AF4359" s="152"/>
      <c r="AG4359" s="156">
        <v>41339</v>
      </c>
      <c r="AH4359" s="159">
        <v>307.16027000000003</v>
      </c>
      <c r="AI4359" s="155">
        <f t="shared" si="753"/>
        <v>328.88071599999995</v>
      </c>
      <c r="AJ4359" s="158">
        <f t="shared" si="762"/>
        <v>5.4349802466315211E-2</v>
      </c>
      <c r="AK4359" s="155">
        <f t="shared" si="754"/>
        <v>4.6008929476108594E-2</v>
      </c>
      <c r="AL4359" s="158">
        <f t="shared" si="755"/>
        <v>4.6362037231760335E-2</v>
      </c>
    </row>
    <row r="4360" spans="18:38" ht="14.25" x14ac:dyDescent="0.2">
      <c r="R4360" s="152" t="s">
        <v>84</v>
      </c>
      <c r="S4360" s="152" t="str">
        <f t="shared" si="756"/>
        <v>Mar 2013</v>
      </c>
      <c r="T4360" s="152" t="s">
        <v>29</v>
      </c>
      <c r="U4360" s="165">
        <v>41340</v>
      </c>
      <c r="V4360" s="152">
        <v>349.12849999999997</v>
      </c>
      <c r="W4360" s="152">
        <v>329.8938</v>
      </c>
      <c r="X4360" s="152">
        <v>350.2568</v>
      </c>
      <c r="Y4360" s="154">
        <f t="shared" si="757"/>
        <v>20.363</v>
      </c>
      <c r="Z4360" s="154">
        <f t="shared" si="758"/>
        <v>1.1283000000000243</v>
      </c>
      <c r="AA4360" s="166">
        <f t="shared" si="759"/>
        <v>-19.234699999999975</v>
      </c>
      <c r="AB4360" s="155">
        <f t="shared" si="751"/>
        <v>17.031219999999998</v>
      </c>
      <c r="AC4360" s="155">
        <f t="shared" si="760"/>
        <v>19.234699999999975</v>
      </c>
      <c r="AD4360" s="155">
        <f t="shared" si="752"/>
        <v>15.364033333333328</v>
      </c>
      <c r="AE4360" s="152">
        <f t="shared" si="761"/>
        <v>0</v>
      </c>
      <c r="AF4360" s="152"/>
      <c r="AG4360" s="156">
        <v>41340</v>
      </c>
      <c r="AH4360" s="159">
        <v>308.37847000000005</v>
      </c>
      <c r="AI4360" s="155">
        <f t="shared" si="753"/>
        <v>328.50535400000001</v>
      </c>
      <c r="AJ4360" s="158">
        <f t="shared" si="762"/>
        <v>6.237367997837194E-2</v>
      </c>
      <c r="AK4360" s="155">
        <f t="shared" si="754"/>
        <v>4.6446504046789162E-2</v>
      </c>
      <c r="AL4360" s="158">
        <f t="shared" si="755"/>
        <v>4.6769506634382972E-2</v>
      </c>
    </row>
    <row r="4361" spans="18:38" ht="14.25" x14ac:dyDescent="0.2">
      <c r="R4361" s="152" t="s">
        <v>84</v>
      </c>
      <c r="S4361" s="152" t="str">
        <f t="shared" si="756"/>
        <v>Mar 2013</v>
      </c>
      <c r="T4361" s="152" t="s">
        <v>29</v>
      </c>
      <c r="U4361" s="165">
        <v>41341</v>
      </c>
      <c r="V4361" s="152">
        <v>350.2568</v>
      </c>
      <c r="W4361" s="152">
        <v>338.35539999999997</v>
      </c>
      <c r="X4361" s="152">
        <v>351.92419999999998</v>
      </c>
      <c r="Y4361" s="154">
        <f t="shared" si="757"/>
        <v>13.56880000000001</v>
      </c>
      <c r="Z4361" s="154">
        <f t="shared" si="758"/>
        <v>1.6673999999999864</v>
      </c>
      <c r="AA4361" s="166">
        <f t="shared" si="759"/>
        <v>-11.901400000000024</v>
      </c>
      <c r="AB4361" s="155">
        <f t="shared" si="751"/>
        <v>16.85179333333333</v>
      </c>
      <c r="AC4361" s="155">
        <f t="shared" si="760"/>
        <v>11.901400000000024</v>
      </c>
      <c r="AD4361" s="155">
        <f t="shared" si="752"/>
        <v>15.211273333333329</v>
      </c>
      <c r="AE4361" s="152">
        <f t="shared" si="761"/>
        <v>0</v>
      </c>
      <c r="AF4361" s="152"/>
      <c r="AG4361" s="156">
        <v>41341</v>
      </c>
      <c r="AH4361" s="159">
        <v>313.86761999999993</v>
      </c>
      <c r="AI4361" s="155">
        <f t="shared" si="753"/>
        <v>328.00345066666654</v>
      </c>
      <c r="AJ4361" s="158">
        <f t="shared" si="762"/>
        <v>3.7918533934784435E-2</v>
      </c>
      <c r="AK4361" s="155">
        <f t="shared" si="754"/>
        <v>4.6039941227725228E-2</v>
      </c>
      <c r="AL4361" s="158">
        <f t="shared" si="755"/>
        <v>4.6375345449617793E-2</v>
      </c>
    </row>
    <row r="4362" spans="18:38" ht="14.25" x14ac:dyDescent="0.2">
      <c r="R4362" s="152" t="s">
        <v>84</v>
      </c>
      <c r="S4362" s="152" t="str">
        <f t="shared" si="756"/>
        <v>Mar 2013</v>
      </c>
      <c r="T4362" s="152" t="s">
        <v>29</v>
      </c>
      <c r="U4362" s="165">
        <v>41342</v>
      </c>
      <c r="V4362" s="152">
        <v>351.92419999999998</v>
      </c>
      <c r="W4362" s="152">
        <v>339.40879999999999</v>
      </c>
      <c r="X4362" s="152">
        <v>352.8836</v>
      </c>
      <c r="Y4362" s="154">
        <f t="shared" si="757"/>
        <v>13.474800000000016</v>
      </c>
      <c r="Z4362" s="154">
        <f t="shared" si="758"/>
        <v>0.95940000000001646</v>
      </c>
      <c r="AA4362" s="166">
        <f t="shared" si="759"/>
        <v>-12.5154</v>
      </c>
      <c r="AB4362" s="155">
        <f t="shared" si="751"/>
        <v>16.502743333333331</v>
      </c>
      <c r="AC4362" s="155">
        <f t="shared" si="760"/>
        <v>12.5154</v>
      </c>
      <c r="AD4362" s="155">
        <f t="shared" si="752"/>
        <v>14.83024333333333</v>
      </c>
      <c r="AE4362" s="152">
        <f t="shared" si="761"/>
        <v>0</v>
      </c>
      <c r="AF4362" s="152"/>
      <c r="AG4362" s="156">
        <v>41342</v>
      </c>
      <c r="AH4362" s="159">
        <v>296.36768000000001</v>
      </c>
      <c r="AI4362" s="155">
        <f t="shared" si="753"/>
        <v>326.41604299999989</v>
      </c>
      <c r="AJ4362" s="158">
        <f t="shared" si="762"/>
        <v>4.2229301116774948E-2</v>
      </c>
      <c r="AK4362" s="155">
        <f t="shared" si="754"/>
        <v>4.5127138629389552E-2</v>
      </c>
      <c r="AL4362" s="158">
        <f t="shared" si="755"/>
        <v>4.5433561405354504E-2</v>
      </c>
    </row>
    <row r="4363" spans="18:38" ht="14.25" x14ac:dyDescent="0.2">
      <c r="R4363" s="152" t="s">
        <v>84</v>
      </c>
      <c r="S4363" s="152" t="str">
        <f t="shared" si="756"/>
        <v>Mar 2013</v>
      </c>
      <c r="T4363" s="152" t="s">
        <v>29</v>
      </c>
      <c r="U4363" s="165">
        <v>41343</v>
      </c>
      <c r="V4363" s="152">
        <v>352.8836</v>
      </c>
      <c r="W4363" s="152">
        <v>338.3734</v>
      </c>
      <c r="X4363" s="152">
        <v>356.9384</v>
      </c>
      <c r="Y4363" s="154">
        <f t="shared" si="757"/>
        <v>18.564999999999998</v>
      </c>
      <c r="Z4363" s="154">
        <f t="shared" si="758"/>
        <v>4.0548000000000002</v>
      </c>
      <c r="AA4363" s="166">
        <f t="shared" si="759"/>
        <v>-14.510199999999998</v>
      </c>
      <c r="AB4363" s="155">
        <f t="shared" si="751"/>
        <v>16.449253333333335</v>
      </c>
      <c r="AC4363" s="155">
        <f t="shared" si="760"/>
        <v>14.510199999999998</v>
      </c>
      <c r="AD4363" s="155">
        <f t="shared" si="752"/>
        <v>14.678389999999997</v>
      </c>
      <c r="AE4363" s="152">
        <f t="shared" si="761"/>
        <v>0</v>
      </c>
      <c r="AF4363" s="152"/>
      <c r="AG4363" s="156">
        <v>41343</v>
      </c>
      <c r="AH4363" s="159">
        <v>310.18568999999997</v>
      </c>
      <c r="AI4363" s="155">
        <f t="shared" si="753"/>
        <v>325.43645499999991</v>
      </c>
      <c r="AJ4363" s="158">
        <f t="shared" si="762"/>
        <v>4.6779076107605087E-2</v>
      </c>
      <c r="AK4363" s="155">
        <f t="shared" si="754"/>
        <v>4.4814896464413757E-2</v>
      </c>
      <c r="AL4363" s="158">
        <f t="shared" si="755"/>
        <v>4.5103705422307405E-2</v>
      </c>
    </row>
    <row r="4364" spans="18:38" ht="14.25" x14ac:dyDescent="0.2">
      <c r="R4364" s="152" t="s">
        <v>84</v>
      </c>
      <c r="S4364" s="152" t="str">
        <f t="shared" si="756"/>
        <v>Mar 2013</v>
      </c>
      <c r="T4364" s="152" t="s">
        <v>29</v>
      </c>
      <c r="U4364" s="165">
        <v>41344</v>
      </c>
      <c r="V4364" s="152">
        <v>356.9384</v>
      </c>
      <c r="W4364" s="152">
        <v>330.71100000000001</v>
      </c>
      <c r="X4364" s="152">
        <v>356.9384</v>
      </c>
      <c r="Y4364" s="154">
        <f t="shared" si="757"/>
        <v>26.227399999999989</v>
      </c>
      <c r="Z4364" s="154">
        <f t="shared" si="758"/>
        <v>0</v>
      </c>
      <c r="AA4364" s="166">
        <f t="shared" si="759"/>
        <v>-26.227399999999989</v>
      </c>
      <c r="AB4364" s="155">
        <f t="shared" si="751"/>
        <v>16.65062</v>
      </c>
      <c r="AC4364" s="155">
        <f t="shared" si="760"/>
        <v>26.227399999999989</v>
      </c>
      <c r="AD4364" s="155">
        <f t="shared" si="752"/>
        <v>14.950979999999996</v>
      </c>
      <c r="AE4364" s="152">
        <f t="shared" si="761"/>
        <v>1</v>
      </c>
      <c r="AF4364" s="152"/>
      <c r="AG4364" s="156">
        <v>41344</v>
      </c>
      <c r="AH4364" s="159">
        <v>378.13168000000002</v>
      </c>
      <c r="AI4364" s="155">
        <f t="shared" si="753"/>
        <v>327.4399719999999</v>
      </c>
      <c r="AJ4364" s="158">
        <f t="shared" si="762"/>
        <v>6.9360493677757942E-2</v>
      </c>
      <c r="AK4364" s="155">
        <f t="shared" si="754"/>
        <v>4.5235066514533281E-2</v>
      </c>
      <c r="AL4364" s="158">
        <f t="shared" si="755"/>
        <v>4.566021646251546E-2</v>
      </c>
    </row>
    <row r="4365" spans="18:38" ht="14.25" x14ac:dyDescent="0.2">
      <c r="R4365" s="152" t="s">
        <v>84</v>
      </c>
      <c r="S4365" s="152" t="str">
        <f t="shared" si="756"/>
        <v>Mar 2013</v>
      </c>
      <c r="T4365" s="152" t="s">
        <v>29</v>
      </c>
      <c r="U4365" s="165">
        <v>41345</v>
      </c>
      <c r="V4365" s="152">
        <v>347.16199999999998</v>
      </c>
      <c r="W4365" s="152">
        <v>327.93799999999999</v>
      </c>
      <c r="X4365" s="152">
        <v>352.45370000000003</v>
      </c>
      <c r="Y4365" s="154">
        <f t="shared" si="757"/>
        <v>24.515700000000038</v>
      </c>
      <c r="Z4365" s="154">
        <f t="shared" si="758"/>
        <v>5.2917000000000485</v>
      </c>
      <c r="AA4365" s="166">
        <f t="shared" si="759"/>
        <v>-19.22399999999999</v>
      </c>
      <c r="AB4365" s="155">
        <f t="shared" si="751"/>
        <v>16.970480000000002</v>
      </c>
      <c r="AC4365" s="155">
        <f t="shared" si="760"/>
        <v>19.22399999999999</v>
      </c>
      <c r="AD4365" s="155">
        <f t="shared" si="752"/>
        <v>15.148736666666663</v>
      </c>
      <c r="AE4365" s="152">
        <f t="shared" si="761"/>
        <v>0</v>
      </c>
      <c r="AF4365" s="152"/>
      <c r="AG4365" s="156">
        <v>41345</v>
      </c>
      <c r="AH4365" s="159">
        <v>364.20241999999996</v>
      </c>
      <c r="AI4365" s="155">
        <f t="shared" si="753"/>
        <v>329.16364333333331</v>
      </c>
      <c r="AJ4365" s="158">
        <f t="shared" si="762"/>
        <v>5.278383378122526E-2</v>
      </c>
      <c r="AK4365" s="155">
        <f t="shared" si="754"/>
        <v>4.5576753949226188E-2</v>
      </c>
      <c r="AL4365" s="158">
        <f t="shared" si="755"/>
        <v>4.6021901183436686E-2</v>
      </c>
    </row>
    <row r="4366" spans="18:38" ht="14.25" x14ac:dyDescent="0.2">
      <c r="R4366" s="152" t="s">
        <v>84</v>
      </c>
      <c r="S4366" s="152" t="str">
        <f t="shared" si="756"/>
        <v>Mar 2013</v>
      </c>
      <c r="T4366" s="152" t="s">
        <v>29</v>
      </c>
      <c r="U4366" s="165">
        <v>41346</v>
      </c>
      <c r="V4366" s="152">
        <v>352.45370000000003</v>
      </c>
      <c r="W4366" s="152">
        <v>350.16910000000001</v>
      </c>
      <c r="X4366" s="152">
        <v>355.84410000000003</v>
      </c>
      <c r="Y4366" s="154">
        <f t="shared" si="757"/>
        <v>5.6750000000000114</v>
      </c>
      <c r="Z4366" s="154">
        <f t="shared" si="758"/>
        <v>3.3903999999999996</v>
      </c>
      <c r="AA4366" s="166">
        <f t="shared" si="759"/>
        <v>-2.2846000000000117</v>
      </c>
      <c r="AB4366" s="155">
        <f t="shared" si="751"/>
        <v>16.496873333333337</v>
      </c>
      <c r="AC4366" s="155">
        <f t="shared" si="760"/>
        <v>2.2846000000000117</v>
      </c>
      <c r="AD4366" s="155">
        <f t="shared" si="752"/>
        <v>14.568249999999999</v>
      </c>
      <c r="AE4366" s="152">
        <f t="shared" si="761"/>
        <v>0</v>
      </c>
      <c r="AF4366" s="152"/>
      <c r="AG4366" s="156">
        <v>41346</v>
      </c>
      <c r="AH4366" s="159">
        <v>338.35734000000002</v>
      </c>
      <c r="AI4366" s="155">
        <f t="shared" si="753"/>
        <v>328.51048566666663</v>
      </c>
      <c r="AJ4366" s="158">
        <f t="shared" si="762"/>
        <v>6.7520332202635584E-3</v>
      </c>
      <c r="AK4366" s="155">
        <f t="shared" si="754"/>
        <v>4.3967386179951211E-2</v>
      </c>
      <c r="AL4366" s="158">
        <f t="shared" si="755"/>
        <v>4.4346377469308931E-2</v>
      </c>
    </row>
    <row r="4367" spans="18:38" ht="14.25" x14ac:dyDescent="0.2">
      <c r="R4367" s="152" t="s">
        <v>84</v>
      </c>
      <c r="S4367" s="152" t="str">
        <f t="shared" si="756"/>
        <v>Mar 2013</v>
      </c>
      <c r="T4367" s="152" t="s">
        <v>29</v>
      </c>
      <c r="U4367" s="165">
        <v>41347</v>
      </c>
      <c r="V4367" s="152">
        <v>353.52820000000003</v>
      </c>
      <c r="W4367" s="152">
        <v>338.50659999999999</v>
      </c>
      <c r="X4367" s="152">
        <v>353.52820000000003</v>
      </c>
      <c r="Y4367" s="154">
        <f t="shared" si="757"/>
        <v>15.021600000000035</v>
      </c>
      <c r="Z4367" s="154">
        <f t="shared" si="758"/>
        <v>0</v>
      </c>
      <c r="AA4367" s="166">
        <f t="shared" si="759"/>
        <v>-15.021600000000035</v>
      </c>
      <c r="AB4367" s="155">
        <f t="shared" si="751"/>
        <v>16.145313333333338</v>
      </c>
      <c r="AC4367" s="155">
        <f t="shared" si="760"/>
        <v>15.021600000000035</v>
      </c>
      <c r="AD4367" s="155">
        <f t="shared" si="752"/>
        <v>14.21669</v>
      </c>
      <c r="AE4367" s="152">
        <f t="shared" si="761"/>
        <v>0</v>
      </c>
      <c r="AF4367" s="152"/>
      <c r="AG4367" s="156">
        <v>41347</v>
      </c>
      <c r="AH4367" s="159">
        <v>326.37694999999997</v>
      </c>
      <c r="AI4367" s="155">
        <f t="shared" si="753"/>
        <v>327.0964996666666</v>
      </c>
      <c r="AJ4367" s="158">
        <f t="shared" si="762"/>
        <v>4.6025309078965397E-2</v>
      </c>
      <c r="AK4367" s="155">
        <f t="shared" si="754"/>
        <v>4.3190586958666045E-2</v>
      </c>
      <c r="AL4367" s="158">
        <f t="shared" si="755"/>
        <v>4.3463289929692818E-2</v>
      </c>
    </row>
    <row r="4368" spans="18:38" ht="14.25" x14ac:dyDescent="0.2">
      <c r="R4368" s="152" t="s">
        <v>84</v>
      </c>
      <c r="S4368" s="152" t="str">
        <f t="shared" si="756"/>
        <v>Mar 2013</v>
      </c>
      <c r="T4368" s="152" t="s">
        <v>29</v>
      </c>
      <c r="U4368" s="165">
        <v>41348</v>
      </c>
      <c r="V4368" s="152">
        <v>350.07440000000003</v>
      </c>
      <c r="W4368" s="152">
        <v>333.8981</v>
      </c>
      <c r="X4368" s="152">
        <v>350.1275</v>
      </c>
      <c r="Y4368" s="154">
        <f t="shared" si="757"/>
        <v>16.229399999999998</v>
      </c>
      <c r="Z4368" s="154">
        <f t="shared" si="758"/>
        <v>5.3099999999972169E-2</v>
      </c>
      <c r="AA4368" s="166">
        <f t="shared" si="759"/>
        <v>-16.176300000000026</v>
      </c>
      <c r="AB4368" s="155">
        <f t="shared" si="751"/>
        <v>15.757526666666671</v>
      </c>
      <c r="AC4368" s="155">
        <f t="shared" si="760"/>
        <v>16.176300000000026</v>
      </c>
      <c r="AD4368" s="155">
        <f t="shared" si="752"/>
        <v>13.857973333333335</v>
      </c>
      <c r="AE4368" s="152">
        <f t="shared" si="761"/>
        <v>0</v>
      </c>
      <c r="AF4368" s="152"/>
      <c r="AG4368" s="156">
        <v>41348</v>
      </c>
      <c r="AH4368" s="159">
        <v>300.78246999999999</v>
      </c>
      <c r="AI4368" s="155">
        <f t="shared" si="753"/>
        <v>324.85060299999998</v>
      </c>
      <c r="AJ4368" s="158">
        <f t="shared" si="762"/>
        <v>5.3780727314327946E-2</v>
      </c>
      <c r="AK4368" s="155">
        <f t="shared" si="754"/>
        <v>4.2544315996010641E-2</v>
      </c>
      <c r="AL4368" s="158">
        <f t="shared" si="755"/>
        <v>4.2659527811722539E-2</v>
      </c>
    </row>
    <row r="4369" spans="18:38" ht="14.25" x14ac:dyDescent="0.2">
      <c r="R4369" s="152" t="s">
        <v>84</v>
      </c>
      <c r="S4369" s="152" t="str">
        <f t="shared" si="756"/>
        <v>Mar 2013</v>
      </c>
      <c r="T4369" s="152" t="s">
        <v>29</v>
      </c>
      <c r="U4369" s="165">
        <v>41349</v>
      </c>
      <c r="V4369" s="152">
        <v>348.21699999999998</v>
      </c>
      <c r="W4369" s="152">
        <v>331.57260000000002</v>
      </c>
      <c r="X4369" s="152">
        <v>348.95119999999997</v>
      </c>
      <c r="Y4369" s="154">
        <f t="shared" si="757"/>
        <v>17.378599999999949</v>
      </c>
      <c r="Z4369" s="154">
        <f t="shared" si="758"/>
        <v>0.73419999999998709</v>
      </c>
      <c r="AA4369" s="166">
        <f t="shared" si="759"/>
        <v>-16.644399999999962</v>
      </c>
      <c r="AB4369" s="155">
        <f t="shared" si="751"/>
        <v>15.882693333333338</v>
      </c>
      <c r="AC4369" s="155">
        <f t="shared" si="760"/>
        <v>16.644399999999962</v>
      </c>
      <c r="AD4369" s="155">
        <f t="shared" si="752"/>
        <v>13.964983333333333</v>
      </c>
      <c r="AE4369" s="152">
        <f t="shared" si="761"/>
        <v>0</v>
      </c>
      <c r="AF4369" s="152"/>
      <c r="AG4369" s="156">
        <v>41349</v>
      </c>
      <c r="AH4369" s="159">
        <v>283.78017</v>
      </c>
      <c r="AI4369" s="155">
        <f t="shared" si="753"/>
        <v>324.08705500000002</v>
      </c>
      <c r="AJ4369" s="158">
        <f t="shared" si="762"/>
        <v>5.8652442135051094E-2</v>
      </c>
      <c r="AK4369" s="155">
        <f t="shared" si="754"/>
        <v>4.3039264095920626E-2</v>
      </c>
      <c r="AL4369" s="158">
        <f t="shared" si="755"/>
        <v>4.3090222574096122E-2</v>
      </c>
    </row>
    <row r="4370" spans="18:38" ht="14.25" x14ac:dyDescent="0.2">
      <c r="R4370" s="152" t="s">
        <v>84</v>
      </c>
      <c r="S4370" s="152" t="str">
        <f t="shared" si="756"/>
        <v>Mar 2013</v>
      </c>
      <c r="T4370" s="152" t="s">
        <v>29</v>
      </c>
      <c r="U4370" s="165">
        <v>41350</v>
      </c>
      <c r="V4370" s="152">
        <v>348.95119999999997</v>
      </c>
      <c r="W4370" s="152">
        <v>329.6986</v>
      </c>
      <c r="X4370" s="152">
        <v>352.31380000000001</v>
      </c>
      <c r="Y4370" s="154">
        <f t="shared" si="757"/>
        <v>22.615200000000016</v>
      </c>
      <c r="Z4370" s="154">
        <f t="shared" si="758"/>
        <v>3.3626000000000431</v>
      </c>
      <c r="AA4370" s="166">
        <f t="shared" si="759"/>
        <v>-19.252599999999973</v>
      </c>
      <c r="AB4370" s="155">
        <f t="shared" si="751"/>
        <v>16.235460000000003</v>
      </c>
      <c r="AC4370" s="155">
        <f t="shared" si="760"/>
        <v>19.252599999999973</v>
      </c>
      <c r="AD4370" s="155">
        <f t="shared" si="752"/>
        <v>14.293653333333333</v>
      </c>
      <c r="AE4370" s="152">
        <f t="shared" si="761"/>
        <v>0</v>
      </c>
      <c r="AF4370" s="152"/>
      <c r="AG4370" s="156">
        <v>41350</v>
      </c>
      <c r="AH4370" s="159">
        <v>292.76853000000006</v>
      </c>
      <c r="AI4370" s="155">
        <f t="shared" si="753"/>
        <v>323.69980033333326</v>
      </c>
      <c r="AJ4370" s="158">
        <f t="shared" si="762"/>
        <v>6.576048320493999E-2</v>
      </c>
      <c r="AK4370" s="155">
        <f t="shared" si="754"/>
        <v>4.420270740874712E-2</v>
      </c>
      <c r="AL4370" s="158">
        <f t="shared" si="755"/>
        <v>4.415712743293105E-2</v>
      </c>
    </row>
    <row r="4371" spans="18:38" ht="14.25" x14ac:dyDescent="0.2">
      <c r="R4371" s="152" t="s">
        <v>84</v>
      </c>
      <c r="S4371" s="152" t="str">
        <f t="shared" si="756"/>
        <v>Mar 2013</v>
      </c>
      <c r="T4371" s="152" t="s">
        <v>29</v>
      </c>
      <c r="U4371" s="165">
        <v>41351</v>
      </c>
      <c r="V4371" s="152">
        <v>352.31380000000001</v>
      </c>
      <c r="W4371" s="152">
        <v>338.09350000000001</v>
      </c>
      <c r="X4371" s="152">
        <v>352.4246</v>
      </c>
      <c r="Y4371" s="154">
        <f t="shared" si="757"/>
        <v>14.331099999999992</v>
      </c>
      <c r="Z4371" s="154">
        <f t="shared" si="758"/>
        <v>0.11079999999998336</v>
      </c>
      <c r="AA4371" s="166">
        <f t="shared" si="759"/>
        <v>-14.220300000000009</v>
      </c>
      <c r="AB4371" s="155">
        <f t="shared" si="751"/>
        <v>16.480746666666672</v>
      </c>
      <c r="AC4371" s="155">
        <f t="shared" si="760"/>
        <v>14.220300000000009</v>
      </c>
      <c r="AD4371" s="155">
        <f t="shared" si="752"/>
        <v>14.629126666666668</v>
      </c>
      <c r="AE4371" s="152">
        <f t="shared" si="761"/>
        <v>0</v>
      </c>
      <c r="AF4371" s="152"/>
      <c r="AG4371" s="156">
        <v>41351</v>
      </c>
      <c r="AH4371" s="159">
        <v>312.03404</v>
      </c>
      <c r="AI4371" s="155">
        <f t="shared" si="753"/>
        <v>324.29156133333333</v>
      </c>
      <c r="AJ4371" s="158">
        <f t="shared" si="762"/>
        <v>4.5572912493777949E-2</v>
      </c>
      <c r="AK4371" s="155">
        <f t="shared" si="754"/>
        <v>4.5251041623028426E-2</v>
      </c>
      <c r="AL4371" s="158">
        <f t="shared" si="755"/>
        <v>4.5111030970151143E-2</v>
      </c>
    </row>
    <row r="4372" spans="18:38" ht="14.25" x14ac:dyDescent="0.2">
      <c r="R4372" s="152" t="s">
        <v>84</v>
      </c>
      <c r="S4372" s="152" t="str">
        <f t="shared" si="756"/>
        <v>Mar 2013</v>
      </c>
      <c r="T4372" s="152" t="s">
        <v>29</v>
      </c>
      <c r="U4372" s="165">
        <v>41352</v>
      </c>
      <c r="V4372" s="152">
        <v>352.4246</v>
      </c>
      <c r="W4372" s="152">
        <v>335.3109</v>
      </c>
      <c r="X4372" s="152">
        <v>352.51400000000001</v>
      </c>
      <c r="Y4372" s="154">
        <f t="shared" si="757"/>
        <v>17.203100000000006</v>
      </c>
      <c r="Z4372" s="154">
        <f t="shared" si="758"/>
        <v>8.9400000000011914E-2</v>
      </c>
      <c r="AA4372" s="166">
        <f t="shared" si="759"/>
        <v>-17.113699999999994</v>
      </c>
      <c r="AB4372" s="155">
        <f t="shared" si="751"/>
        <v>16.826073333333337</v>
      </c>
      <c r="AC4372" s="155">
        <f t="shared" si="760"/>
        <v>17.113699999999994</v>
      </c>
      <c r="AD4372" s="155">
        <f t="shared" si="752"/>
        <v>15.022286666666668</v>
      </c>
      <c r="AE4372" s="152">
        <f t="shared" si="761"/>
        <v>0</v>
      </c>
      <c r="AF4372" s="152"/>
      <c r="AG4372" s="156">
        <v>41352</v>
      </c>
      <c r="AH4372" s="159">
        <v>319.49817000000002</v>
      </c>
      <c r="AI4372" s="155">
        <f t="shared" si="753"/>
        <v>324.87963000000002</v>
      </c>
      <c r="AJ4372" s="158">
        <f t="shared" si="762"/>
        <v>5.3564313060071651E-2</v>
      </c>
      <c r="AK4372" s="155">
        <f t="shared" si="754"/>
        <v>4.6449163820514672E-2</v>
      </c>
      <c r="AL4372" s="158">
        <f t="shared" si="755"/>
        <v>4.6239546217984387E-2</v>
      </c>
    </row>
    <row r="4373" spans="18:38" ht="14.25" x14ac:dyDescent="0.2">
      <c r="R4373" s="152" t="s">
        <v>84</v>
      </c>
      <c r="S4373" s="152" t="str">
        <f t="shared" si="756"/>
        <v>Mar 2013</v>
      </c>
      <c r="T4373" s="152" t="s">
        <v>29</v>
      </c>
      <c r="U4373" s="165">
        <v>41353</v>
      </c>
      <c r="V4373" s="152">
        <v>350.673</v>
      </c>
      <c r="W4373" s="152">
        <v>333.43400000000003</v>
      </c>
      <c r="X4373" s="152">
        <v>351.25700000000001</v>
      </c>
      <c r="Y4373" s="154">
        <f t="shared" si="757"/>
        <v>17.822999999999979</v>
      </c>
      <c r="Z4373" s="154">
        <f t="shared" si="758"/>
        <v>0.58400000000000318</v>
      </c>
      <c r="AA4373" s="166">
        <f t="shared" si="759"/>
        <v>-17.238999999999976</v>
      </c>
      <c r="AB4373" s="155">
        <f t="shared" si="751"/>
        <v>16.965746666666671</v>
      </c>
      <c r="AC4373" s="155">
        <f t="shared" si="760"/>
        <v>17.238999999999976</v>
      </c>
      <c r="AD4373" s="155">
        <f t="shared" si="752"/>
        <v>15.217426666666666</v>
      </c>
      <c r="AE4373" s="152">
        <f t="shared" si="761"/>
        <v>0</v>
      </c>
      <c r="AF4373" s="152"/>
      <c r="AG4373" s="156">
        <v>41353</v>
      </c>
      <c r="AH4373" s="159">
        <v>330.11174999999997</v>
      </c>
      <c r="AI4373" s="155">
        <f t="shared" si="753"/>
        <v>325.08113300000002</v>
      </c>
      <c r="AJ4373" s="158">
        <f t="shared" si="762"/>
        <v>5.2221709769494654E-2</v>
      </c>
      <c r="AK4373" s="155">
        <f t="shared" si="754"/>
        <v>4.7018852688898473E-2</v>
      </c>
      <c r="AL4373" s="158">
        <f t="shared" si="755"/>
        <v>4.681116534273512E-2</v>
      </c>
    </row>
    <row r="4374" spans="18:38" ht="14.25" x14ac:dyDescent="0.2">
      <c r="R4374" s="152" t="s">
        <v>84</v>
      </c>
      <c r="S4374" s="152" t="str">
        <f t="shared" si="756"/>
        <v>Mar 2013</v>
      </c>
      <c r="T4374" s="152" t="s">
        <v>29</v>
      </c>
      <c r="U4374" s="165">
        <v>41354</v>
      </c>
      <c r="V4374" s="152">
        <v>349.14100000000002</v>
      </c>
      <c r="W4374" s="152">
        <v>335.96100000000001</v>
      </c>
      <c r="X4374" s="152">
        <v>352.37723899999997</v>
      </c>
      <c r="Y4374" s="154">
        <f t="shared" si="757"/>
        <v>16.416238999999962</v>
      </c>
      <c r="Z4374" s="154">
        <f t="shared" si="758"/>
        <v>3.236238999999955</v>
      </c>
      <c r="AA4374" s="166">
        <f t="shared" si="759"/>
        <v>-13.180000000000007</v>
      </c>
      <c r="AB4374" s="155">
        <f t="shared" si="751"/>
        <v>17.053064633333339</v>
      </c>
      <c r="AC4374" s="155">
        <f t="shared" si="760"/>
        <v>13.180000000000007</v>
      </c>
      <c r="AD4374" s="155">
        <f t="shared" si="752"/>
        <v>15.238250000000001</v>
      </c>
      <c r="AE4374" s="152">
        <f t="shared" si="761"/>
        <v>0</v>
      </c>
      <c r="AF4374" s="152"/>
      <c r="AG4374" s="156">
        <v>41354</v>
      </c>
      <c r="AH4374" s="159">
        <v>345.20812000000006</v>
      </c>
      <c r="AI4374" s="155">
        <f t="shared" si="753"/>
        <v>326.13852300000002</v>
      </c>
      <c r="AJ4374" s="158">
        <f t="shared" si="762"/>
        <v>3.817986668448009E-2</v>
      </c>
      <c r="AK4374" s="155">
        <f t="shared" si="754"/>
        <v>4.6956496954636787E-2</v>
      </c>
      <c r="AL4374" s="158">
        <f t="shared" si="755"/>
        <v>4.6723244650249428E-2</v>
      </c>
    </row>
    <row r="4375" spans="18:38" ht="14.25" x14ac:dyDescent="0.2">
      <c r="R4375" s="152" t="s">
        <v>84</v>
      </c>
      <c r="S4375" s="152" t="str">
        <f t="shared" si="756"/>
        <v>Mar 2013</v>
      </c>
      <c r="T4375" s="152" t="s">
        <v>29</v>
      </c>
      <c r="U4375" s="165">
        <v>41355</v>
      </c>
      <c r="V4375" s="152">
        <v>352.37700000000001</v>
      </c>
      <c r="W4375" s="152">
        <v>332.88400000000001</v>
      </c>
      <c r="X4375" s="152">
        <v>356.12463600000001</v>
      </c>
      <c r="Y4375" s="154">
        <f t="shared" si="757"/>
        <v>23.240635999999995</v>
      </c>
      <c r="Z4375" s="154">
        <f t="shared" si="758"/>
        <v>3.747636</v>
      </c>
      <c r="AA4375" s="166">
        <f t="shared" si="759"/>
        <v>-19.492999999999995</v>
      </c>
      <c r="AB4375" s="155">
        <f t="shared" si="751"/>
        <v>17.41335916666667</v>
      </c>
      <c r="AC4375" s="155">
        <f t="shared" si="760"/>
        <v>19.492999999999995</v>
      </c>
      <c r="AD4375" s="155">
        <f t="shared" si="752"/>
        <v>15.579506666666669</v>
      </c>
      <c r="AE4375" s="152">
        <f t="shared" si="761"/>
        <v>0</v>
      </c>
      <c r="AF4375" s="152"/>
      <c r="AG4375" s="156">
        <v>41355</v>
      </c>
      <c r="AH4375" s="159">
        <v>351.05396000000002</v>
      </c>
      <c r="AI4375" s="155">
        <f t="shared" si="753"/>
        <v>326.7622586666667</v>
      </c>
      <c r="AJ4375" s="158">
        <f t="shared" si="762"/>
        <v>5.5527076236371167E-2</v>
      </c>
      <c r="AK4375" s="155">
        <f t="shared" si="754"/>
        <v>4.7879108451948552E-2</v>
      </c>
      <c r="AL4375" s="158">
        <f t="shared" si="755"/>
        <v>4.7678415280387298E-2</v>
      </c>
    </row>
    <row r="4376" spans="18:38" ht="14.25" x14ac:dyDescent="0.2">
      <c r="R4376" s="152" t="s">
        <v>84</v>
      </c>
      <c r="S4376" s="152" t="str">
        <f t="shared" si="756"/>
        <v>Mar 2013</v>
      </c>
      <c r="T4376" s="152" t="s">
        <v>29</v>
      </c>
      <c r="U4376" s="165">
        <v>41356</v>
      </c>
      <c r="V4376" s="152">
        <v>356.12400000000002</v>
      </c>
      <c r="W4376" s="152">
        <v>341.57600000000002</v>
      </c>
      <c r="X4376" s="152">
        <v>360.19400000000002</v>
      </c>
      <c r="Y4376" s="154">
        <f t="shared" si="757"/>
        <v>18.617999999999995</v>
      </c>
      <c r="Z4376" s="154">
        <f t="shared" si="758"/>
        <v>4.0699999999999932</v>
      </c>
      <c r="AA4376" s="166">
        <f t="shared" si="759"/>
        <v>-14.548000000000002</v>
      </c>
      <c r="AB4376" s="155">
        <f t="shared" si="751"/>
        <v>17.446679166666673</v>
      </c>
      <c r="AC4376" s="155">
        <f t="shared" si="760"/>
        <v>14.548000000000002</v>
      </c>
      <c r="AD4376" s="155">
        <f t="shared" si="752"/>
        <v>15.483350000000002</v>
      </c>
      <c r="AE4376" s="152">
        <f t="shared" si="761"/>
        <v>0</v>
      </c>
      <c r="AF4376" s="152"/>
      <c r="AG4376" s="156">
        <v>41356</v>
      </c>
      <c r="AH4376" s="159">
        <v>351.94107000000002</v>
      </c>
      <c r="AI4376" s="155">
        <f t="shared" si="753"/>
        <v>326.46314000000001</v>
      </c>
      <c r="AJ4376" s="158">
        <f t="shared" si="762"/>
        <v>4.1336465789570967E-2</v>
      </c>
      <c r="AK4376" s="155">
        <f t="shared" si="754"/>
        <v>4.7646942307464531E-2</v>
      </c>
      <c r="AL4376" s="158">
        <f t="shared" si="755"/>
        <v>4.7427559509474797E-2</v>
      </c>
    </row>
    <row r="4377" spans="18:38" ht="14.25" x14ac:dyDescent="0.2">
      <c r="R4377" s="152" t="s">
        <v>84</v>
      </c>
      <c r="S4377" s="152" t="str">
        <f t="shared" si="756"/>
        <v>Mar 2013</v>
      </c>
      <c r="T4377" s="152" t="s">
        <v>29</v>
      </c>
      <c r="U4377" s="165">
        <v>41357</v>
      </c>
      <c r="V4377" s="152">
        <v>353.48099999999999</v>
      </c>
      <c r="W4377" s="152">
        <v>338.995</v>
      </c>
      <c r="X4377" s="152">
        <v>357.54736200000002</v>
      </c>
      <c r="Y4377" s="154">
        <f t="shared" si="757"/>
        <v>18.552362000000016</v>
      </c>
      <c r="Z4377" s="154">
        <f t="shared" si="758"/>
        <v>4.0663620000000265</v>
      </c>
      <c r="AA4377" s="166">
        <f t="shared" si="759"/>
        <v>-14.48599999999999</v>
      </c>
      <c r="AB4377" s="155">
        <f t="shared" si="751"/>
        <v>17.344991233333339</v>
      </c>
      <c r="AC4377" s="155">
        <f t="shared" si="760"/>
        <v>14.48599999999999</v>
      </c>
      <c r="AD4377" s="155">
        <f t="shared" si="752"/>
        <v>15.246116666666667</v>
      </c>
      <c r="AE4377" s="152">
        <f t="shared" si="761"/>
        <v>0</v>
      </c>
      <c r="AF4377" s="152"/>
      <c r="AG4377" s="156">
        <v>41357</v>
      </c>
      <c r="AH4377" s="159">
        <v>344.22614000000004</v>
      </c>
      <c r="AI4377" s="155">
        <f t="shared" si="753"/>
        <v>325.4908063333333</v>
      </c>
      <c r="AJ4377" s="158">
        <f t="shared" si="762"/>
        <v>4.2082800568254308E-2</v>
      </c>
      <c r="AK4377" s="155">
        <f t="shared" si="754"/>
        <v>4.7121187530525341E-2</v>
      </c>
      <c r="AL4377" s="158">
        <f t="shared" si="755"/>
        <v>4.6840391095572774E-2</v>
      </c>
    </row>
    <row r="4378" spans="18:38" ht="14.25" x14ac:dyDescent="0.2">
      <c r="R4378" s="152" t="s">
        <v>84</v>
      </c>
      <c r="S4378" s="152" t="str">
        <f t="shared" si="756"/>
        <v>Mar 2013</v>
      </c>
      <c r="T4378" s="152" t="s">
        <v>29</v>
      </c>
      <c r="U4378" s="165">
        <v>41358</v>
      </c>
      <c r="V4378" s="152">
        <v>357.54700000000003</v>
      </c>
      <c r="W4378" s="152">
        <v>338.51299999999998</v>
      </c>
      <c r="X4378" s="152">
        <v>357.54700000000003</v>
      </c>
      <c r="Y4378" s="154">
        <f t="shared" si="757"/>
        <v>19.034000000000049</v>
      </c>
      <c r="Z4378" s="154">
        <f t="shared" si="758"/>
        <v>0</v>
      </c>
      <c r="AA4378" s="166">
        <f t="shared" si="759"/>
        <v>-19.034000000000049</v>
      </c>
      <c r="AB4378" s="155">
        <f t="shared" si="751"/>
        <v>17.120701233333339</v>
      </c>
      <c r="AC4378" s="155">
        <f t="shared" si="760"/>
        <v>19.034000000000049</v>
      </c>
      <c r="AD4378" s="155">
        <f t="shared" si="752"/>
        <v>15.135186666666669</v>
      </c>
      <c r="AE4378" s="152">
        <f t="shared" si="761"/>
        <v>0</v>
      </c>
      <c r="AF4378" s="152"/>
      <c r="AG4378" s="156">
        <v>41358</v>
      </c>
      <c r="AH4378" s="159">
        <v>379.27071000000001</v>
      </c>
      <c r="AI4378" s="155">
        <f t="shared" si="753"/>
        <v>326.40037233333339</v>
      </c>
      <c r="AJ4378" s="158">
        <f t="shared" si="762"/>
        <v>5.0185789458933039E-2</v>
      </c>
      <c r="AK4378" s="155">
        <f t="shared" si="754"/>
        <v>4.6676345128931936E-2</v>
      </c>
      <c r="AL4378" s="158">
        <f t="shared" si="755"/>
        <v>4.6370004294020835E-2</v>
      </c>
    </row>
    <row r="4379" spans="18:38" ht="14.25" x14ac:dyDescent="0.2">
      <c r="R4379" s="152" t="s">
        <v>84</v>
      </c>
      <c r="S4379" s="152" t="str">
        <f t="shared" si="756"/>
        <v>Mar 2013</v>
      </c>
      <c r="T4379" s="152" t="s">
        <v>29</v>
      </c>
      <c r="U4379" s="165">
        <v>41359</v>
      </c>
      <c r="V4379" s="152">
        <v>355.25</v>
      </c>
      <c r="W4379" s="152">
        <v>338.01</v>
      </c>
      <c r="X4379" s="152">
        <v>356.73</v>
      </c>
      <c r="Y4379" s="154">
        <f t="shared" si="757"/>
        <v>18.720000000000027</v>
      </c>
      <c r="Z4379" s="154">
        <f t="shared" si="758"/>
        <v>1.4800000000000182</v>
      </c>
      <c r="AA4379" s="166">
        <f t="shared" si="759"/>
        <v>-17.240000000000009</v>
      </c>
      <c r="AB4379" s="155">
        <f t="shared" si="751"/>
        <v>17.316974566666673</v>
      </c>
      <c r="AC4379" s="155">
        <f t="shared" si="760"/>
        <v>17.240000000000009</v>
      </c>
      <c r="AD4379" s="155">
        <f t="shared" si="752"/>
        <v>15.36246666666667</v>
      </c>
      <c r="AE4379" s="152">
        <f t="shared" si="761"/>
        <v>0</v>
      </c>
      <c r="AF4379" s="152"/>
      <c r="AG4379" s="156">
        <v>41359</v>
      </c>
      <c r="AH4379" s="159">
        <v>381.23420999999996</v>
      </c>
      <c r="AI4379" s="155">
        <f t="shared" si="753"/>
        <v>327.55467900000008</v>
      </c>
      <c r="AJ4379" s="158">
        <f t="shared" si="762"/>
        <v>4.5221545044449217E-2</v>
      </c>
      <c r="AK4379" s="155">
        <f t="shared" si="754"/>
        <v>4.7181474783803995E-2</v>
      </c>
      <c r="AL4379" s="158">
        <f t="shared" si="755"/>
        <v>4.6900464721087581E-2</v>
      </c>
    </row>
    <row r="4380" spans="18:38" ht="14.25" x14ac:dyDescent="0.2">
      <c r="R4380" s="152" t="s">
        <v>84</v>
      </c>
      <c r="S4380" s="152" t="str">
        <f t="shared" si="756"/>
        <v>Mar 2013</v>
      </c>
      <c r="T4380" s="152" t="s">
        <v>29</v>
      </c>
      <c r="U4380" s="165">
        <v>41360</v>
      </c>
      <c r="V4380" s="152">
        <v>353.57</v>
      </c>
      <c r="W4380" s="152">
        <v>336.88</v>
      </c>
      <c r="X4380" s="152">
        <v>353.57</v>
      </c>
      <c r="Y4380" s="154">
        <f t="shared" si="757"/>
        <v>16.689999999999998</v>
      </c>
      <c r="Z4380" s="154">
        <f t="shared" si="758"/>
        <v>0</v>
      </c>
      <c r="AA4380" s="166">
        <f t="shared" si="759"/>
        <v>-16.689999999999998</v>
      </c>
      <c r="AB4380" s="155">
        <f t="shared" si="751"/>
        <v>16.814451233333337</v>
      </c>
      <c r="AC4380" s="155">
        <f t="shared" si="760"/>
        <v>16.689999999999998</v>
      </c>
      <c r="AD4380" s="155">
        <f t="shared" si="752"/>
        <v>15.227223333333336</v>
      </c>
      <c r="AE4380" s="152">
        <f t="shared" si="761"/>
        <v>0</v>
      </c>
      <c r="AF4380" s="152"/>
      <c r="AG4380" s="156">
        <v>41360</v>
      </c>
      <c r="AH4380" s="159">
        <v>370.40388999999993</v>
      </c>
      <c r="AI4380" s="155">
        <f t="shared" si="753"/>
        <v>327.88935033333331</v>
      </c>
      <c r="AJ4380" s="158">
        <f t="shared" si="762"/>
        <v>4.5058922032379309E-2</v>
      </c>
      <c r="AK4380" s="155">
        <f t="shared" si="754"/>
        <v>4.6764331653152066E-2</v>
      </c>
      <c r="AL4380" s="158">
        <f t="shared" si="755"/>
        <v>4.6440127798762887E-2</v>
      </c>
    </row>
    <row r="4381" spans="18:38" ht="14.25" x14ac:dyDescent="0.2">
      <c r="R4381" s="152" t="s">
        <v>84</v>
      </c>
      <c r="S4381" s="152" t="str">
        <f t="shared" si="756"/>
        <v>Mar 2013</v>
      </c>
      <c r="T4381" s="152" t="s">
        <v>29</v>
      </c>
      <c r="U4381" s="165">
        <v>41361</v>
      </c>
      <c r="V4381" s="152">
        <v>351.3</v>
      </c>
      <c r="W4381" s="152">
        <v>335.84</v>
      </c>
      <c r="X4381" s="152">
        <v>354.27</v>
      </c>
      <c r="Y4381" s="154">
        <f t="shared" si="757"/>
        <v>18.430000000000007</v>
      </c>
      <c r="Z4381" s="154">
        <f t="shared" si="758"/>
        <v>2.9699999999999704</v>
      </c>
      <c r="AA4381" s="166">
        <f t="shared" si="759"/>
        <v>-15.460000000000036</v>
      </c>
      <c r="AB4381" s="155">
        <f t="shared" si="751"/>
        <v>16.971027900000006</v>
      </c>
      <c r="AC4381" s="155">
        <f t="shared" si="760"/>
        <v>15.460000000000036</v>
      </c>
      <c r="AD4381" s="155">
        <f t="shared" si="752"/>
        <v>15.330803333333337</v>
      </c>
      <c r="AE4381" s="152">
        <f t="shared" si="761"/>
        <v>0</v>
      </c>
      <c r="AF4381" s="152"/>
      <c r="AG4381" s="156">
        <v>41361</v>
      </c>
      <c r="AH4381" s="159">
        <v>349.90440999999998</v>
      </c>
      <c r="AI4381" s="155">
        <f t="shared" si="753"/>
        <v>327.56740766666667</v>
      </c>
      <c r="AJ4381" s="158">
        <f t="shared" si="762"/>
        <v>4.4183495715301321E-2</v>
      </c>
      <c r="AK4381" s="155">
        <f t="shared" si="754"/>
        <v>4.709196451303873E-2</v>
      </c>
      <c r="AL4381" s="158">
        <f t="shared" si="755"/>
        <v>4.6801980216951249E-2</v>
      </c>
    </row>
    <row r="4382" spans="18:38" ht="14.25" x14ac:dyDescent="0.2">
      <c r="R4382" s="152" t="s">
        <v>84</v>
      </c>
      <c r="S4382" s="152" t="str">
        <f t="shared" si="756"/>
        <v>Mar 2013</v>
      </c>
      <c r="T4382" s="152" t="s">
        <v>29</v>
      </c>
      <c r="U4382" s="165">
        <v>41362</v>
      </c>
      <c r="V4382" s="152">
        <v>354.27</v>
      </c>
      <c r="W4382" s="152">
        <v>337.62</v>
      </c>
      <c r="X4382" s="152">
        <v>354.6</v>
      </c>
      <c r="Y4382" s="154">
        <f t="shared" si="757"/>
        <v>16.980000000000018</v>
      </c>
      <c r="Z4382" s="154">
        <f t="shared" si="758"/>
        <v>0.33000000000004093</v>
      </c>
      <c r="AA4382" s="166">
        <f t="shared" si="759"/>
        <v>-16.649999999999977</v>
      </c>
      <c r="AB4382" s="155">
        <f t="shared" ref="AB4382:AB4445" si="763">AVERAGE(Y4353:Y4382)</f>
        <v>17.412191233333338</v>
      </c>
      <c r="AC4382" s="155">
        <f t="shared" si="760"/>
        <v>16.649999999999977</v>
      </c>
      <c r="AD4382" s="155">
        <f t="shared" ref="AD4382:AD4445" si="764">AVERAGE(AC4353:AC4382)</f>
        <v>15.769313333333336</v>
      </c>
      <c r="AE4382" s="152">
        <f t="shared" si="761"/>
        <v>0</v>
      </c>
      <c r="AF4382" s="152"/>
      <c r="AG4382" s="156">
        <v>41362</v>
      </c>
      <c r="AH4382" s="159">
        <v>326.95699000000002</v>
      </c>
      <c r="AI4382" s="155">
        <f t="shared" ref="AI4382:AI4445" si="765">AVERAGE(AH4353:AH4382)</f>
        <v>326.79284633333333</v>
      </c>
      <c r="AJ4382" s="158">
        <f t="shared" si="762"/>
        <v>5.0924129195096812E-2</v>
      </c>
      <c r="AK4382" s="155">
        <f t="shared" ref="AK4382:AK4445" si="766">AVERAGE(AJ4353:AJ4382)</f>
        <v>4.8456791133222731E-2</v>
      </c>
      <c r="AL4382" s="158">
        <f t="shared" ref="AL4382:AL4445" si="767">AD4382/AI4382</f>
        <v>4.8254769069358432E-2</v>
      </c>
    </row>
    <row r="4383" spans="18:38" ht="14.25" x14ac:dyDescent="0.2">
      <c r="R4383" s="152" t="s">
        <v>84</v>
      </c>
      <c r="S4383" s="152" t="str">
        <f t="shared" si="756"/>
        <v>Mar 2013</v>
      </c>
      <c r="T4383" s="152" t="s">
        <v>29</v>
      </c>
      <c r="U4383" s="165">
        <v>41363</v>
      </c>
      <c r="V4383" s="152">
        <v>354.6</v>
      </c>
      <c r="W4383" s="152">
        <v>346.13</v>
      </c>
      <c r="X4383" s="152">
        <v>356.59</v>
      </c>
      <c r="Y4383" s="154">
        <f t="shared" si="757"/>
        <v>10.45999999999998</v>
      </c>
      <c r="Z4383" s="154">
        <f t="shared" si="758"/>
        <v>1.9899999999999523</v>
      </c>
      <c r="AA4383" s="166">
        <f t="shared" si="759"/>
        <v>-8.4700000000000273</v>
      </c>
      <c r="AB4383" s="155">
        <f t="shared" si="763"/>
        <v>17.229841233333339</v>
      </c>
      <c r="AC4383" s="155">
        <f t="shared" si="760"/>
        <v>8.4700000000000273</v>
      </c>
      <c r="AD4383" s="155">
        <f t="shared" si="764"/>
        <v>15.520630000000004</v>
      </c>
      <c r="AE4383" s="152">
        <f t="shared" si="761"/>
        <v>0</v>
      </c>
      <c r="AF4383" s="152"/>
      <c r="AG4383" s="156">
        <v>41363</v>
      </c>
      <c r="AH4383" s="159">
        <v>301.78305999999992</v>
      </c>
      <c r="AI4383" s="155">
        <f t="shared" si="765"/>
        <v>325.9092563333333</v>
      </c>
      <c r="AJ4383" s="158">
        <f t="shared" si="762"/>
        <v>2.8066519041857516E-2</v>
      </c>
      <c r="AK4383" s="155">
        <f t="shared" si="766"/>
        <v>4.7774822387671868E-2</v>
      </c>
      <c r="AL4383" s="158">
        <f t="shared" si="767"/>
        <v>4.7622550444304725E-2</v>
      </c>
    </row>
    <row r="4384" spans="18:38" ht="14.25" x14ac:dyDescent="0.2">
      <c r="R4384" s="152" t="s">
        <v>84</v>
      </c>
      <c r="S4384" s="152" t="str">
        <f t="shared" si="756"/>
        <v>Mar 2013</v>
      </c>
      <c r="T4384" s="152" t="s">
        <v>29</v>
      </c>
      <c r="U4384" s="165">
        <v>41364</v>
      </c>
      <c r="V4384" s="152">
        <v>354.44</v>
      </c>
      <c r="W4384" s="152">
        <v>351.21</v>
      </c>
      <c r="X4384" s="152">
        <v>358.69</v>
      </c>
      <c r="Y4384" s="154">
        <f t="shared" si="757"/>
        <v>7.4800000000000182</v>
      </c>
      <c r="Z4384" s="154">
        <f t="shared" si="758"/>
        <v>4.25</v>
      </c>
      <c r="AA4384" s="166">
        <f t="shared" si="759"/>
        <v>-3.2300000000000182</v>
      </c>
      <c r="AB4384" s="155">
        <f t="shared" si="763"/>
        <v>17.050344566666674</v>
      </c>
      <c r="AC4384" s="155">
        <f t="shared" si="760"/>
        <v>3.2300000000000182</v>
      </c>
      <c r="AD4384" s="155">
        <f t="shared" si="764"/>
        <v>15.216526666666672</v>
      </c>
      <c r="AE4384" s="152">
        <f t="shared" si="761"/>
        <v>0</v>
      </c>
      <c r="AF4384" s="152"/>
      <c r="AG4384" s="156">
        <v>41364</v>
      </c>
      <c r="AH4384" s="159">
        <v>309.84392000000003</v>
      </c>
      <c r="AI4384" s="155">
        <f t="shared" si="765"/>
        <v>325.56318333333331</v>
      </c>
      <c r="AJ4384" s="158">
        <f t="shared" si="762"/>
        <v>1.042460345841228E-2</v>
      </c>
      <c r="AK4384" s="155">
        <f t="shared" si="766"/>
        <v>4.6836436509204098E-2</v>
      </c>
      <c r="AL4384" s="158">
        <f t="shared" si="767"/>
        <v>4.6739089201886123E-2</v>
      </c>
    </row>
    <row r="4385" spans="18:38" ht="14.25" x14ac:dyDescent="0.2">
      <c r="R4385" s="152" t="s">
        <v>83</v>
      </c>
      <c r="S4385" s="152" t="str">
        <f t="shared" si="756"/>
        <v>Apr 2013</v>
      </c>
      <c r="T4385" s="152" t="s">
        <v>29</v>
      </c>
      <c r="U4385" s="165">
        <v>41365</v>
      </c>
      <c r="V4385" s="152">
        <v>358.69499999999999</v>
      </c>
      <c r="W4385" s="152">
        <v>344.94</v>
      </c>
      <c r="X4385" s="152">
        <v>362.31</v>
      </c>
      <c r="Y4385" s="154">
        <f t="shared" si="757"/>
        <v>17.370000000000005</v>
      </c>
      <c r="Z4385" s="154">
        <f t="shared" si="758"/>
        <v>3.6150000000000091</v>
      </c>
      <c r="AA4385" s="166">
        <f t="shared" si="759"/>
        <v>-13.754999999999995</v>
      </c>
      <c r="AB4385" s="155">
        <f t="shared" si="763"/>
        <v>17.168661233333342</v>
      </c>
      <c r="AC4385" s="155">
        <f t="shared" si="760"/>
        <v>13.754999999999995</v>
      </c>
      <c r="AD4385" s="155">
        <f t="shared" si="764"/>
        <v>15.284526666666672</v>
      </c>
      <c r="AE4385" s="152">
        <f t="shared" si="761"/>
        <v>0</v>
      </c>
      <c r="AF4385" s="152"/>
      <c r="AG4385" s="156">
        <v>41365</v>
      </c>
      <c r="AH4385" s="159">
        <v>335.93037999999996</v>
      </c>
      <c r="AI4385" s="155">
        <f t="shared" si="765"/>
        <v>327.4237103333333</v>
      </c>
      <c r="AJ4385" s="158">
        <f t="shared" si="762"/>
        <v>4.0945984105397071E-2</v>
      </c>
      <c r="AK4385" s="155">
        <f t="shared" si="766"/>
        <v>4.6807230213474237E-2</v>
      </c>
      <c r="AL4385" s="158">
        <f t="shared" si="767"/>
        <v>4.6681184606656247E-2</v>
      </c>
    </row>
    <row r="4386" spans="18:38" ht="14.25" x14ac:dyDescent="0.2">
      <c r="R4386" s="152" t="s">
        <v>83</v>
      </c>
      <c r="S4386" s="152" t="str">
        <f t="shared" si="756"/>
        <v>Apr 2013</v>
      </c>
      <c r="T4386" s="152" t="s">
        <v>29</v>
      </c>
      <c r="U4386" s="165">
        <v>41366</v>
      </c>
      <c r="V4386" s="152">
        <v>351.66199999999998</v>
      </c>
      <c r="W4386" s="152">
        <v>345.49</v>
      </c>
      <c r="X4386" s="152">
        <v>352.37</v>
      </c>
      <c r="Y4386" s="154">
        <f t="shared" si="757"/>
        <v>6.8799999999999955</v>
      </c>
      <c r="Z4386" s="154">
        <f t="shared" si="758"/>
        <v>0.70800000000002683</v>
      </c>
      <c r="AA4386" s="166">
        <f t="shared" si="759"/>
        <v>-6.1719999999999686</v>
      </c>
      <c r="AB4386" s="155">
        <f t="shared" si="763"/>
        <v>16.535874566666674</v>
      </c>
      <c r="AC4386" s="155">
        <f t="shared" si="760"/>
        <v>6.1719999999999686</v>
      </c>
      <c r="AD4386" s="155">
        <f t="shared" si="764"/>
        <v>14.721386666666671</v>
      </c>
      <c r="AE4386" s="152">
        <f t="shared" si="761"/>
        <v>0</v>
      </c>
      <c r="AF4386" s="152"/>
      <c r="AG4386" s="156">
        <v>41366</v>
      </c>
      <c r="AH4386" s="159">
        <v>311.7301799999999</v>
      </c>
      <c r="AI4386" s="155">
        <f t="shared" si="765"/>
        <v>328.47179766666665</v>
      </c>
      <c r="AJ4386" s="158">
        <f t="shared" si="762"/>
        <v>1.9799173759820016E-2</v>
      </c>
      <c r="AK4386" s="155">
        <f t="shared" si="766"/>
        <v>4.4724043705917024E-2</v>
      </c>
      <c r="AL4386" s="158">
        <f t="shared" si="767"/>
        <v>4.4817810147603422E-2</v>
      </c>
    </row>
    <row r="4387" spans="18:38" ht="14.25" x14ac:dyDescent="0.2">
      <c r="R4387" s="152" t="s">
        <v>83</v>
      </c>
      <c r="S4387" s="152" t="str">
        <f t="shared" si="756"/>
        <v>Apr 2013</v>
      </c>
      <c r="T4387" s="152" t="s">
        <v>29</v>
      </c>
      <c r="U4387" s="165">
        <v>41367</v>
      </c>
      <c r="V4387" s="152">
        <v>351.99099999999999</v>
      </c>
      <c r="W4387" s="152">
        <v>336.01</v>
      </c>
      <c r="X4387" s="152">
        <v>351.99</v>
      </c>
      <c r="Y4387" s="154">
        <f t="shared" si="757"/>
        <v>15.980000000000018</v>
      </c>
      <c r="Z4387" s="154">
        <f t="shared" si="758"/>
        <v>-9.9999999997635314E-4</v>
      </c>
      <c r="AA4387" s="166">
        <f t="shared" si="759"/>
        <v>-15.980999999999995</v>
      </c>
      <c r="AB4387" s="155">
        <f t="shared" si="763"/>
        <v>16.575754566666674</v>
      </c>
      <c r="AC4387" s="155">
        <f t="shared" si="760"/>
        <v>15.980999999999995</v>
      </c>
      <c r="AD4387" s="155">
        <f t="shared" si="764"/>
        <v>14.761300000000004</v>
      </c>
      <c r="AE4387" s="152">
        <f t="shared" si="761"/>
        <v>0</v>
      </c>
      <c r="AF4387" s="152"/>
      <c r="AG4387" s="156">
        <v>41367</v>
      </c>
      <c r="AH4387" s="159">
        <v>317.28642000000002</v>
      </c>
      <c r="AI4387" s="155">
        <f t="shared" si="765"/>
        <v>328.92454733333329</v>
      </c>
      <c r="AJ4387" s="158">
        <f t="shared" si="762"/>
        <v>5.0367740289672634E-2</v>
      </c>
      <c r="AK4387" s="155">
        <f t="shared" si="766"/>
        <v>4.4780379347363716E-2</v>
      </c>
      <c r="AL4387" s="158">
        <f t="shared" si="767"/>
        <v>4.4877465423828193E-2</v>
      </c>
    </row>
    <row r="4388" spans="18:38" ht="14.25" x14ac:dyDescent="0.2">
      <c r="R4388" s="152" t="s">
        <v>83</v>
      </c>
      <c r="S4388" s="152" t="str">
        <f t="shared" si="756"/>
        <v>Apr 2013</v>
      </c>
      <c r="T4388" s="152" t="s">
        <v>29</v>
      </c>
      <c r="U4388" s="165">
        <v>41368</v>
      </c>
      <c r="V4388" s="152">
        <v>351.04899999999998</v>
      </c>
      <c r="W4388" s="152">
        <v>338.15</v>
      </c>
      <c r="X4388" s="152">
        <v>352.05</v>
      </c>
      <c r="Y4388" s="154">
        <f t="shared" si="757"/>
        <v>13.900000000000034</v>
      </c>
      <c r="Z4388" s="154">
        <f t="shared" si="758"/>
        <v>1.0010000000000332</v>
      </c>
      <c r="AA4388" s="166">
        <f t="shared" si="759"/>
        <v>-12.899000000000001</v>
      </c>
      <c r="AB4388" s="155">
        <f t="shared" si="763"/>
        <v>16.636437900000008</v>
      </c>
      <c r="AC4388" s="155">
        <f t="shared" si="760"/>
        <v>12.899000000000001</v>
      </c>
      <c r="AD4388" s="155">
        <f t="shared" si="764"/>
        <v>14.851590000000003</v>
      </c>
      <c r="AE4388" s="152">
        <f t="shared" si="761"/>
        <v>0</v>
      </c>
      <c r="AF4388" s="152"/>
      <c r="AG4388" s="156">
        <v>41368</v>
      </c>
      <c r="AH4388" s="159">
        <v>328.20539999999994</v>
      </c>
      <c r="AI4388" s="155">
        <f t="shared" si="765"/>
        <v>329.56607033333336</v>
      </c>
      <c r="AJ4388" s="158">
        <f t="shared" si="762"/>
        <v>3.9301608078355817E-2</v>
      </c>
      <c r="AK4388" s="155">
        <f t="shared" si="766"/>
        <v>4.4991012359935967E-2</v>
      </c>
      <c r="AL4388" s="158">
        <f t="shared" si="767"/>
        <v>4.5064074663325154E-2</v>
      </c>
    </row>
    <row r="4389" spans="18:38" ht="14.25" x14ac:dyDescent="0.2">
      <c r="R4389" s="152" t="s">
        <v>83</v>
      </c>
      <c r="S4389" s="152" t="str">
        <f t="shared" si="756"/>
        <v>Apr 2013</v>
      </c>
      <c r="T4389" s="152" t="s">
        <v>29</v>
      </c>
      <c r="U4389" s="165">
        <v>41369</v>
      </c>
      <c r="V4389" s="152">
        <v>349.39100000000002</v>
      </c>
      <c r="W4389" s="152">
        <v>333.74</v>
      </c>
      <c r="X4389" s="152">
        <v>350.47</v>
      </c>
      <c r="Y4389" s="154">
        <f t="shared" si="757"/>
        <v>16.730000000000018</v>
      </c>
      <c r="Z4389" s="154">
        <f t="shared" si="758"/>
        <v>1.0790000000000077</v>
      </c>
      <c r="AA4389" s="166">
        <f t="shared" si="759"/>
        <v>-15.65100000000001</v>
      </c>
      <c r="AB4389" s="155">
        <f t="shared" si="763"/>
        <v>16.615764566666673</v>
      </c>
      <c r="AC4389" s="155">
        <f t="shared" si="760"/>
        <v>15.65100000000001</v>
      </c>
      <c r="AD4389" s="155">
        <f t="shared" si="764"/>
        <v>14.816820000000002</v>
      </c>
      <c r="AE4389" s="152">
        <f t="shared" si="761"/>
        <v>0</v>
      </c>
      <c r="AF4389" s="152"/>
      <c r="AG4389" s="156">
        <v>41369</v>
      </c>
      <c r="AH4389" s="159">
        <v>311.11563000000001</v>
      </c>
      <c r="AI4389" s="155">
        <f t="shared" si="765"/>
        <v>329.69791566666669</v>
      </c>
      <c r="AJ4389" s="158">
        <f t="shared" si="762"/>
        <v>5.0306055018836594E-2</v>
      </c>
      <c r="AK4389" s="155">
        <f t="shared" si="766"/>
        <v>4.4856220778353342E-2</v>
      </c>
      <c r="AL4389" s="158">
        <f t="shared" si="767"/>
        <v>4.4940593482490195E-2</v>
      </c>
    </row>
    <row r="4390" spans="18:38" ht="14.25" x14ac:dyDescent="0.2">
      <c r="R4390" s="152" t="s">
        <v>83</v>
      </c>
      <c r="S4390" s="152" t="str">
        <f t="shared" si="756"/>
        <v>Apr 2013</v>
      </c>
      <c r="T4390" s="152" t="s">
        <v>29</v>
      </c>
      <c r="U4390" s="165">
        <v>41370</v>
      </c>
      <c r="V4390" s="152">
        <v>350.476</v>
      </c>
      <c r="W4390" s="152">
        <v>346.84</v>
      </c>
      <c r="X4390" s="152">
        <v>352.92</v>
      </c>
      <c r="Y4390" s="154">
        <f t="shared" si="757"/>
        <v>6.0800000000000409</v>
      </c>
      <c r="Z4390" s="154">
        <f t="shared" si="758"/>
        <v>2.4440000000000168</v>
      </c>
      <c r="AA4390" s="166">
        <f t="shared" si="759"/>
        <v>-3.6360000000000241</v>
      </c>
      <c r="AB4390" s="155">
        <f t="shared" si="763"/>
        <v>16.139664566666674</v>
      </c>
      <c r="AC4390" s="155">
        <f t="shared" si="760"/>
        <v>3.6360000000000241</v>
      </c>
      <c r="AD4390" s="155">
        <f t="shared" si="764"/>
        <v>14.296863333333336</v>
      </c>
      <c r="AE4390" s="152">
        <f t="shared" si="761"/>
        <v>0</v>
      </c>
      <c r="AF4390" s="152"/>
      <c r="AG4390" s="156">
        <v>41370</v>
      </c>
      <c r="AH4390" s="159">
        <v>275.31093000000004</v>
      </c>
      <c r="AI4390" s="155">
        <f t="shared" si="765"/>
        <v>328.59566433333327</v>
      </c>
      <c r="AJ4390" s="158">
        <f t="shared" si="762"/>
        <v>1.3206885756406488E-2</v>
      </c>
      <c r="AK4390" s="155">
        <f t="shared" si="766"/>
        <v>4.3217327637621164E-2</v>
      </c>
      <c r="AL4390" s="158">
        <f t="shared" si="767"/>
        <v>4.3508983486861663E-2</v>
      </c>
    </row>
    <row r="4391" spans="18:38" ht="14.25" x14ac:dyDescent="0.2">
      <c r="R4391" s="152" t="s">
        <v>83</v>
      </c>
      <c r="S4391" s="152" t="str">
        <f t="shared" si="756"/>
        <v>Apr 2013</v>
      </c>
      <c r="T4391" s="152" t="s">
        <v>29</v>
      </c>
      <c r="U4391" s="165">
        <v>41371</v>
      </c>
      <c r="V4391" s="152">
        <v>352.92899999999997</v>
      </c>
      <c r="W4391" s="152">
        <v>342.04</v>
      </c>
      <c r="X4391" s="152">
        <v>353.46</v>
      </c>
      <c r="Y4391" s="154">
        <f t="shared" si="757"/>
        <v>11.419999999999959</v>
      </c>
      <c r="Z4391" s="154">
        <f t="shared" si="758"/>
        <v>0.53100000000000591</v>
      </c>
      <c r="AA4391" s="166">
        <f t="shared" si="759"/>
        <v>-10.888999999999953</v>
      </c>
      <c r="AB4391" s="155">
        <f t="shared" si="763"/>
        <v>16.068037900000004</v>
      </c>
      <c r="AC4391" s="155">
        <f t="shared" si="760"/>
        <v>10.888999999999953</v>
      </c>
      <c r="AD4391" s="155">
        <f t="shared" si="764"/>
        <v>14.263116666666667</v>
      </c>
      <c r="AE4391" s="152">
        <f t="shared" si="761"/>
        <v>0</v>
      </c>
      <c r="AF4391" s="152"/>
      <c r="AG4391" s="156">
        <v>41371</v>
      </c>
      <c r="AH4391" s="159">
        <v>281.53910999999999</v>
      </c>
      <c r="AI4391" s="155">
        <f t="shared" si="765"/>
        <v>327.5180473333333</v>
      </c>
      <c r="AJ4391" s="158">
        <f t="shared" si="762"/>
        <v>3.8676686873095369E-2</v>
      </c>
      <c r="AK4391" s="155">
        <f t="shared" si="766"/>
        <v>4.3242599402231519E-2</v>
      </c>
      <c r="AL4391" s="158">
        <f t="shared" si="767"/>
        <v>4.35491014397454E-2</v>
      </c>
    </row>
    <row r="4392" spans="18:38" ht="14.25" x14ac:dyDescent="0.2">
      <c r="R4392" s="152" t="s">
        <v>83</v>
      </c>
      <c r="S4392" s="152" t="str">
        <f t="shared" si="756"/>
        <v>Apr 2013</v>
      </c>
      <c r="T4392" s="152" t="s">
        <v>29</v>
      </c>
      <c r="U4392" s="165">
        <v>41372</v>
      </c>
      <c r="V4392" s="152">
        <v>349</v>
      </c>
      <c r="W4392" s="152">
        <v>341.23</v>
      </c>
      <c r="X4392" s="152">
        <v>355.25</v>
      </c>
      <c r="Y4392" s="154">
        <f t="shared" si="757"/>
        <v>14.019999999999982</v>
      </c>
      <c r="Z4392" s="154">
        <f t="shared" si="758"/>
        <v>6.25</v>
      </c>
      <c r="AA4392" s="166">
        <f t="shared" si="759"/>
        <v>-7.7699999999999818</v>
      </c>
      <c r="AB4392" s="155">
        <f t="shared" si="763"/>
        <v>16.086211233333337</v>
      </c>
      <c r="AC4392" s="155">
        <f t="shared" si="760"/>
        <v>7.7699999999999818</v>
      </c>
      <c r="AD4392" s="155">
        <f t="shared" si="764"/>
        <v>14.104936666666667</v>
      </c>
      <c r="AE4392" s="152">
        <f t="shared" si="761"/>
        <v>0</v>
      </c>
      <c r="AF4392" s="152"/>
      <c r="AG4392" s="156">
        <v>41372</v>
      </c>
      <c r="AH4392" s="159">
        <v>284.61550999999997</v>
      </c>
      <c r="AI4392" s="155">
        <f t="shared" si="765"/>
        <v>327.12630833333327</v>
      </c>
      <c r="AJ4392" s="158">
        <f t="shared" si="762"/>
        <v>2.729998797324848E-2</v>
      </c>
      <c r="AK4392" s="155">
        <f t="shared" si="766"/>
        <v>4.2744955630780637E-2</v>
      </c>
      <c r="AL4392" s="158">
        <f t="shared" si="767"/>
        <v>4.311770807590963E-2</v>
      </c>
    </row>
    <row r="4393" spans="18:38" ht="14.25" x14ac:dyDescent="0.2">
      <c r="R4393" s="152" t="s">
        <v>83</v>
      </c>
      <c r="S4393" s="152" t="str">
        <f t="shared" si="756"/>
        <v>Apr 2013</v>
      </c>
      <c r="T4393" s="152" t="s">
        <v>29</v>
      </c>
      <c r="U4393" s="165">
        <v>41373</v>
      </c>
      <c r="V4393" s="152">
        <v>355.255</v>
      </c>
      <c r="W4393" s="152">
        <v>339.43</v>
      </c>
      <c r="X4393" s="152">
        <v>355.25</v>
      </c>
      <c r="Y4393" s="154">
        <f t="shared" si="757"/>
        <v>15.819999999999993</v>
      </c>
      <c r="Z4393" s="154">
        <f t="shared" si="758"/>
        <v>-4.9999999999954525E-3</v>
      </c>
      <c r="AA4393" s="166">
        <f t="shared" si="759"/>
        <v>-15.824999999999989</v>
      </c>
      <c r="AB4393" s="155">
        <f t="shared" si="763"/>
        <v>15.994711233333337</v>
      </c>
      <c r="AC4393" s="155">
        <f t="shared" si="760"/>
        <v>15.824999999999989</v>
      </c>
      <c r="AD4393" s="155">
        <f t="shared" si="764"/>
        <v>14.148763333333333</v>
      </c>
      <c r="AE4393" s="152">
        <f t="shared" si="761"/>
        <v>0</v>
      </c>
      <c r="AF4393" s="152"/>
      <c r="AG4393" s="156">
        <v>41373</v>
      </c>
      <c r="AH4393" s="159">
        <v>289.51875999999999</v>
      </c>
      <c r="AI4393" s="155">
        <f t="shared" si="765"/>
        <v>326.43741066666661</v>
      </c>
      <c r="AJ4393" s="158">
        <f t="shared" si="762"/>
        <v>5.4659670413067497E-2</v>
      </c>
      <c r="AK4393" s="155">
        <f t="shared" si="766"/>
        <v>4.300764210762939E-2</v>
      </c>
      <c r="AL4393" s="158">
        <f t="shared" si="767"/>
        <v>4.334295908192027E-2</v>
      </c>
    </row>
    <row r="4394" spans="18:38" ht="14.25" x14ac:dyDescent="0.2">
      <c r="R4394" s="152" t="s">
        <v>83</v>
      </c>
      <c r="S4394" s="152" t="str">
        <f t="shared" si="756"/>
        <v>Apr 2013</v>
      </c>
      <c r="T4394" s="152" t="s">
        <v>29</v>
      </c>
      <c r="U4394" s="165">
        <v>41374</v>
      </c>
      <c r="V4394" s="152">
        <v>352.58800000000002</v>
      </c>
      <c r="W4394" s="152">
        <v>344.08</v>
      </c>
      <c r="X4394" s="152">
        <v>353.53</v>
      </c>
      <c r="Y4394" s="154">
        <f t="shared" si="757"/>
        <v>9.4499999999999886</v>
      </c>
      <c r="Z4394" s="154">
        <f t="shared" si="758"/>
        <v>0.94199999999995043</v>
      </c>
      <c r="AA4394" s="166">
        <f t="shared" si="759"/>
        <v>-8.5080000000000382</v>
      </c>
      <c r="AB4394" s="155">
        <f t="shared" si="763"/>
        <v>15.435464566666671</v>
      </c>
      <c r="AC4394" s="155">
        <f t="shared" si="760"/>
        <v>8.5080000000000382</v>
      </c>
      <c r="AD4394" s="155">
        <f t="shared" si="764"/>
        <v>13.558116666666669</v>
      </c>
      <c r="AE4394" s="152">
        <f t="shared" si="761"/>
        <v>0</v>
      </c>
      <c r="AF4394" s="152"/>
      <c r="AG4394" s="156">
        <v>41374</v>
      </c>
      <c r="AH4394" s="159">
        <v>274.80605000000003</v>
      </c>
      <c r="AI4394" s="155">
        <f t="shared" si="765"/>
        <v>322.99322299999989</v>
      </c>
      <c r="AJ4394" s="158">
        <f t="shared" si="762"/>
        <v>3.0960017073860046E-2</v>
      </c>
      <c r="AK4394" s="155">
        <f t="shared" si="766"/>
        <v>4.1727626220832786E-2</v>
      </c>
      <c r="AL4394" s="158">
        <f t="shared" si="767"/>
        <v>4.1976474121460661E-2</v>
      </c>
    </row>
    <row r="4395" spans="18:38" ht="14.25" x14ac:dyDescent="0.2">
      <c r="R4395" s="152" t="s">
        <v>83</v>
      </c>
      <c r="S4395" s="152" t="str">
        <f t="shared" si="756"/>
        <v>Apr 2013</v>
      </c>
      <c r="T4395" s="152" t="s">
        <v>29</v>
      </c>
      <c r="U4395" s="165">
        <v>41375</v>
      </c>
      <c r="V4395" s="152">
        <v>353.536</v>
      </c>
      <c r="W4395" s="152">
        <v>334.06</v>
      </c>
      <c r="X4395" s="152">
        <v>354.15</v>
      </c>
      <c r="Y4395" s="154">
        <f t="shared" si="757"/>
        <v>20.089999999999975</v>
      </c>
      <c r="Z4395" s="154">
        <f t="shared" si="758"/>
        <v>0.6139999999999759</v>
      </c>
      <c r="AA4395" s="166">
        <f t="shared" si="759"/>
        <v>-19.475999999999999</v>
      </c>
      <c r="AB4395" s="155">
        <f t="shared" si="763"/>
        <v>15.287941233333335</v>
      </c>
      <c r="AC4395" s="155">
        <f t="shared" si="760"/>
        <v>19.475999999999999</v>
      </c>
      <c r="AD4395" s="155">
        <f t="shared" si="764"/>
        <v>13.566516666666669</v>
      </c>
      <c r="AE4395" s="152">
        <f t="shared" si="761"/>
        <v>0</v>
      </c>
      <c r="AF4395" s="152"/>
      <c r="AG4395" s="156">
        <v>41375</v>
      </c>
      <c r="AH4395" s="159">
        <v>289.81170999999995</v>
      </c>
      <c r="AI4395" s="155">
        <f t="shared" si="765"/>
        <v>320.51353266666666</v>
      </c>
      <c r="AJ4395" s="158">
        <f t="shared" si="762"/>
        <v>6.7202253490723354E-2</v>
      </c>
      <c r="AK4395" s="155">
        <f t="shared" si="766"/>
        <v>4.2208240211149377E-2</v>
      </c>
      <c r="AL4395" s="158">
        <f t="shared" si="767"/>
        <v>4.232743795181907E-2</v>
      </c>
    </row>
    <row r="4396" spans="18:38" ht="14.25" x14ac:dyDescent="0.2">
      <c r="R4396" s="152" t="s">
        <v>83</v>
      </c>
      <c r="S4396" s="152" t="str">
        <f t="shared" si="756"/>
        <v>Apr 2013</v>
      </c>
      <c r="T4396" s="152" t="s">
        <v>29</v>
      </c>
      <c r="U4396" s="165">
        <v>41376</v>
      </c>
      <c r="V4396" s="152">
        <v>345.29899999999998</v>
      </c>
      <c r="W4396" s="152">
        <v>322.31</v>
      </c>
      <c r="X4396" s="152">
        <v>346.48</v>
      </c>
      <c r="Y4396" s="154">
        <f t="shared" si="757"/>
        <v>24.170000000000016</v>
      </c>
      <c r="Z4396" s="154">
        <f t="shared" si="758"/>
        <v>1.18100000000004</v>
      </c>
      <c r="AA4396" s="166">
        <f t="shared" si="759"/>
        <v>-22.988999999999976</v>
      </c>
      <c r="AB4396" s="155">
        <f t="shared" si="763"/>
        <v>15.904441233333335</v>
      </c>
      <c r="AC4396" s="155">
        <f t="shared" si="760"/>
        <v>22.988999999999976</v>
      </c>
      <c r="AD4396" s="155">
        <f t="shared" si="764"/>
        <v>14.256663333333334</v>
      </c>
      <c r="AE4396" s="152">
        <f t="shared" si="761"/>
        <v>0</v>
      </c>
      <c r="AF4396" s="152"/>
      <c r="AG4396" s="156">
        <v>41376</v>
      </c>
      <c r="AH4396" s="159">
        <v>256.88911999999999</v>
      </c>
      <c r="AI4396" s="155">
        <f t="shared" si="765"/>
        <v>317.7979253333333</v>
      </c>
      <c r="AJ4396" s="158">
        <f t="shared" si="762"/>
        <v>8.948997139310523E-2</v>
      </c>
      <c r="AK4396" s="155">
        <f t="shared" si="766"/>
        <v>4.4966171483577434E-2</v>
      </c>
      <c r="AL4396" s="158">
        <f t="shared" si="767"/>
        <v>4.4860781637827689E-2</v>
      </c>
    </row>
    <row r="4397" spans="18:38" ht="14.25" x14ac:dyDescent="0.2">
      <c r="R4397" s="152" t="s">
        <v>83</v>
      </c>
      <c r="S4397" s="152" t="str">
        <f t="shared" si="756"/>
        <v>Apr 2013</v>
      </c>
      <c r="T4397" s="152" t="s">
        <v>29</v>
      </c>
      <c r="U4397" s="165">
        <v>41377</v>
      </c>
      <c r="V4397" s="152">
        <v>346.48</v>
      </c>
      <c r="W4397" s="152">
        <v>329.54</v>
      </c>
      <c r="X4397" s="152">
        <v>348.55</v>
      </c>
      <c r="Y4397" s="154">
        <f t="shared" si="757"/>
        <v>19.009999999999991</v>
      </c>
      <c r="Z4397" s="154">
        <f t="shared" si="758"/>
        <v>2.0699999999999932</v>
      </c>
      <c r="AA4397" s="166">
        <f t="shared" si="759"/>
        <v>-16.939999999999998</v>
      </c>
      <c r="AB4397" s="155">
        <f t="shared" si="763"/>
        <v>16.037387900000002</v>
      </c>
      <c r="AC4397" s="155">
        <f t="shared" si="760"/>
        <v>16.939999999999998</v>
      </c>
      <c r="AD4397" s="155">
        <f t="shared" si="764"/>
        <v>14.320609999999999</v>
      </c>
      <c r="AE4397" s="152">
        <f t="shared" si="761"/>
        <v>0</v>
      </c>
      <c r="AF4397" s="152"/>
      <c r="AG4397" s="156">
        <v>41377</v>
      </c>
      <c r="AH4397" s="159">
        <v>256.46758999999997</v>
      </c>
      <c r="AI4397" s="155">
        <f t="shared" si="765"/>
        <v>315.4676133333333</v>
      </c>
      <c r="AJ4397" s="158">
        <f t="shared" si="762"/>
        <v>6.605123087872429E-2</v>
      </c>
      <c r="AK4397" s="155">
        <f t="shared" si="766"/>
        <v>4.5633702210236063E-2</v>
      </c>
      <c r="AL4397" s="158">
        <f t="shared" si="767"/>
        <v>4.5394865890301006E-2</v>
      </c>
    </row>
    <row r="4398" spans="18:38" ht="14.25" x14ac:dyDescent="0.2">
      <c r="R4398" s="152" t="s">
        <v>83</v>
      </c>
      <c r="S4398" s="152" t="str">
        <f t="shared" si="756"/>
        <v>Apr 2013</v>
      </c>
      <c r="T4398" s="152" t="s">
        <v>29</v>
      </c>
      <c r="U4398" s="165">
        <v>41378</v>
      </c>
      <c r="V4398" s="152">
        <v>342.54</v>
      </c>
      <c r="W4398" s="152">
        <v>340.46</v>
      </c>
      <c r="X4398" s="152">
        <v>350.52</v>
      </c>
      <c r="Y4398" s="154">
        <f t="shared" si="757"/>
        <v>10.060000000000002</v>
      </c>
      <c r="Z4398" s="154">
        <f t="shared" si="758"/>
        <v>7.9799999999999613</v>
      </c>
      <c r="AA4398" s="166">
        <f t="shared" si="759"/>
        <v>-2.0800000000000409</v>
      </c>
      <c r="AB4398" s="155">
        <f t="shared" si="763"/>
        <v>15.831741233333334</v>
      </c>
      <c r="AC4398" s="155">
        <f t="shared" si="760"/>
        <v>2.0800000000000409</v>
      </c>
      <c r="AD4398" s="155">
        <f t="shared" si="764"/>
        <v>13.850733333333332</v>
      </c>
      <c r="AE4398" s="152">
        <f t="shared" si="761"/>
        <v>0</v>
      </c>
      <c r="AF4398" s="152"/>
      <c r="AG4398" s="156">
        <v>41378</v>
      </c>
      <c r="AH4398" s="159">
        <v>251.78003999999999</v>
      </c>
      <c r="AI4398" s="155">
        <f t="shared" si="765"/>
        <v>313.83419899999996</v>
      </c>
      <c r="AJ4398" s="158">
        <f t="shared" si="762"/>
        <v>8.2611790831395564E-3</v>
      </c>
      <c r="AK4398" s="155">
        <f t="shared" si="766"/>
        <v>4.4116383935863111E-2</v>
      </c>
      <c r="AL4398" s="158">
        <f t="shared" si="767"/>
        <v>4.4133919685831732E-2</v>
      </c>
    </row>
    <row r="4399" spans="18:38" ht="14.25" x14ac:dyDescent="0.2">
      <c r="R4399" s="152" t="s">
        <v>83</v>
      </c>
      <c r="S4399" s="152" t="str">
        <f t="shared" si="756"/>
        <v>Apr 2013</v>
      </c>
      <c r="T4399" s="152" t="s">
        <v>29</v>
      </c>
      <c r="U4399" s="165">
        <v>41379</v>
      </c>
      <c r="V4399" s="152">
        <v>340.49799999999999</v>
      </c>
      <c r="W4399" s="152">
        <v>336.99</v>
      </c>
      <c r="X4399" s="152">
        <v>344.06</v>
      </c>
      <c r="Y4399" s="154">
        <f t="shared" si="757"/>
        <v>7.0699999999999932</v>
      </c>
      <c r="Z4399" s="154">
        <f t="shared" si="758"/>
        <v>3.5620000000000118</v>
      </c>
      <c r="AA4399" s="166">
        <f t="shared" si="759"/>
        <v>-3.5079999999999814</v>
      </c>
      <c r="AB4399" s="155">
        <f t="shared" si="763"/>
        <v>15.488121233333336</v>
      </c>
      <c r="AC4399" s="155">
        <f t="shared" si="760"/>
        <v>3.5079999999999814</v>
      </c>
      <c r="AD4399" s="155">
        <f t="shared" si="764"/>
        <v>13.412853333333334</v>
      </c>
      <c r="AE4399" s="152">
        <f t="shared" si="761"/>
        <v>0</v>
      </c>
      <c r="AF4399" s="152"/>
      <c r="AG4399" s="156">
        <v>41379</v>
      </c>
      <c r="AH4399" s="159">
        <v>259.18972000000002</v>
      </c>
      <c r="AI4399" s="155">
        <f t="shared" si="765"/>
        <v>313.01451733333329</v>
      </c>
      <c r="AJ4399" s="158">
        <f t="shared" si="762"/>
        <v>1.3534487401737927E-2</v>
      </c>
      <c r="AK4399" s="155">
        <f t="shared" si="766"/>
        <v>4.2612452111419348E-2</v>
      </c>
      <c r="AL4399" s="158">
        <f t="shared" si="767"/>
        <v>4.2850579096463469E-2</v>
      </c>
    </row>
    <row r="4400" spans="18:38" ht="14.25" x14ac:dyDescent="0.2">
      <c r="R4400" s="152" t="s">
        <v>83</v>
      </c>
      <c r="S4400" s="152" t="str">
        <f t="shared" si="756"/>
        <v>Apr 2013</v>
      </c>
      <c r="T4400" s="152" t="s">
        <v>29</v>
      </c>
      <c r="U4400" s="165">
        <v>41380</v>
      </c>
      <c r="V4400" s="152">
        <v>339.846</v>
      </c>
      <c r="W4400" s="152">
        <v>336.79</v>
      </c>
      <c r="X4400" s="152">
        <v>341.81</v>
      </c>
      <c r="Y4400" s="154">
        <f t="shared" si="757"/>
        <v>5.0199999999999818</v>
      </c>
      <c r="Z4400" s="154">
        <f t="shared" si="758"/>
        <v>1.9639999999999986</v>
      </c>
      <c r="AA4400" s="166">
        <f t="shared" si="759"/>
        <v>-3.0559999999999832</v>
      </c>
      <c r="AB4400" s="155">
        <f t="shared" si="763"/>
        <v>14.901614566666668</v>
      </c>
      <c r="AC4400" s="155">
        <f t="shared" si="760"/>
        <v>3.0559999999999832</v>
      </c>
      <c r="AD4400" s="155">
        <f t="shared" si="764"/>
        <v>12.872966666666667</v>
      </c>
      <c r="AE4400" s="152">
        <f t="shared" si="761"/>
        <v>0</v>
      </c>
      <c r="AF4400" s="152"/>
      <c r="AG4400" s="156">
        <v>41380</v>
      </c>
      <c r="AH4400" s="159">
        <v>248.30961000000002</v>
      </c>
      <c r="AI4400" s="155">
        <f t="shared" si="765"/>
        <v>311.53255333333334</v>
      </c>
      <c r="AJ4400" s="158">
        <f t="shared" si="762"/>
        <v>1.2307215979276771E-2</v>
      </c>
      <c r="AK4400" s="155">
        <f t="shared" si="766"/>
        <v>4.0830676537230576E-2</v>
      </c>
      <c r="AL4400" s="158">
        <f t="shared" si="767"/>
        <v>4.1321417389382289E-2</v>
      </c>
    </row>
    <row r="4401" spans="18:38" ht="14.25" x14ac:dyDescent="0.2">
      <c r="R4401" s="152" t="s">
        <v>83</v>
      </c>
      <c r="S4401" s="152" t="str">
        <f t="shared" si="756"/>
        <v>Apr 2013</v>
      </c>
      <c r="T4401" s="152" t="s">
        <v>29</v>
      </c>
      <c r="U4401" s="165">
        <v>41381</v>
      </c>
      <c r="V4401" s="152">
        <v>341.815</v>
      </c>
      <c r="W4401" s="152">
        <v>334.7</v>
      </c>
      <c r="X4401" s="152">
        <v>342.4</v>
      </c>
      <c r="Y4401" s="154">
        <f t="shared" si="757"/>
        <v>7.6999999999999886</v>
      </c>
      <c r="Z4401" s="154">
        <f t="shared" si="758"/>
        <v>0.58499999999997954</v>
      </c>
      <c r="AA4401" s="166">
        <f t="shared" si="759"/>
        <v>-7.1150000000000091</v>
      </c>
      <c r="AB4401" s="155">
        <f t="shared" si="763"/>
        <v>14.680577900000001</v>
      </c>
      <c r="AC4401" s="155">
        <f t="shared" si="760"/>
        <v>7.1150000000000091</v>
      </c>
      <c r="AD4401" s="155">
        <f t="shared" si="764"/>
        <v>12.636123333333334</v>
      </c>
      <c r="AE4401" s="152">
        <f t="shared" si="761"/>
        <v>0</v>
      </c>
      <c r="AF4401" s="152"/>
      <c r="AG4401" s="156">
        <v>41381</v>
      </c>
      <c r="AH4401" s="159">
        <v>256.41971000000001</v>
      </c>
      <c r="AI4401" s="155">
        <f t="shared" si="765"/>
        <v>309.67874233333333</v>
      </c>
      <c r="AJ4401" s="158">
        <f t="shared" si="762"/>
        <v>2.7747476978271322E-2</v>
      </c>
      <c r="AK4401" s="155">
        <f t="shared" si="766"/>
        <v>4.0236495353380357E-2</v>
      </c>
      <c r="AL4401" s="158">
        <f t="shared" si="767"/>
        <v>4.0803973944495066E-2</v>
      </c>
    </row>
    <row r="4402" spans="18:38" ht="14.25" x14ac:dyDescent="0.2">
      <c r="R4402" s="152" t="s">
        <v>83</v>
      </c>
      <c r="S4402" s="152" t="str">
        <f t="shared" si="756"/>
        <v>Apr 2013</v>
      </c>
      <c r="T4402" s="152" t="s">
        <v>29</v>
      </c>
      <c r="U4402" s="165">
        <v>41382</v>
      </c>
      <c r="V4402" s="152">
        <v>341.50099999999998</v>
      </c>
      <c r="W4402" s="152">
        <v>339.39</v>
      </c>
      <c r="X4402" s="152">
        <v>345</v>
      </c>
      <c r="Y4402" s="154">
        <f t="shared" si="757"/>
        <v>5.6100000000000136</v>
      </c>
      <c r="Z4402" s="154">
        <f t="shared" si="758"/>
        <v>3.4990000000000236</v>
      </c>
      <c r="AA4402" s="166">
        <f t="shared" si="759"/>
        <v>-2.11099999999999</v>
      </c>
      <c r="AB4402" s="155">
        <f t="shared" si="763"/>
        <v>14.294141233333335</v>
      </c>
      <c r="AC4402" s="155">
        <f t="shared" si="760"/>
        <v>2.11099999999999</v>
      </c>
      <c r="AD4402" s="155">
        <f t="shared" si="764"/>
        <v>12.136033333333334</v>
      </c>
      <c r="AE4402" s="152">
        <f t="shared" si="761"/>
        <v>0</v>
      </c>
      <c r="AF4402" s="152"/>
      <c r="AG4402" s="156">
        <v>41382</v>
      </c>
      <c r="AH4402" s="159">
        <v>262.69476000000003</v>
      </c>
      <c r="AI4402" s="155">
        <f t="shared" si="765"/>
        <v>307.78529533333329</v>
      </c>
      <c r="AJ4402" s="158">
        <f t="shared" si="762"/>
        <v>8.0359425517280581E-3</v>
      </c>
      <c r="AK4402" s="155">
        <f t="shared" si="766"/>
        <v>3.8718883003102236E-2</v>
      </c>
      <c r="AL4402" s="158">
        <f t="shared" si="767"/>
        <v>3.9430192141537944E-2</v>
      </c>
    </row>
    <row r="4403" spans="18:38" ht="14.25" x14ac:dyDescent="0.2">
      <c r="R4403" s="152" t="s">
        <v>83</v>
      </c>
      <c r="S4403" s="152" t="str">
        <f t="shared" si="756"/>
        <v>Apr 2013</v>
      </c>
      <c r="T4403" s="152" t="s">
        <v>29</v>
      </c>
      <c r="U4403" s="165">
        <v>41383</v>
      </c>
      <c r="V4403" s="152">
        <v>339.77600000000001</v>
      </c>
      <c r="W4403" s="152">
        <v>333.58</v>
      </c>
      <c r="X4403" s="152">
        <v>339.91</v>
      </c>
      <c r="Y4403" s="154">
        <f t="shared" si="757"/>
        <v>6.3300000000000409</v>
      </c>
      <c r="Z4403" s="154">
        <f t="shared" si="758"/>
        <v>0.13400000000001455</v>
      </c>
      <c r="AA4403" s="166">
        <f t="shared" si="759"/>
        <v>-6.1960000000000264</v>
      </c>
      <c r="AB4403" s="155">
        <f t="shared" si="763"/>
        <v>13.911041233333338</v>
      </c>
      <c r="AC4403" s="155">
        <f t="shared" si="760"/>
        <v>6.1960000000000264</v>
      </c>
      <c r="AD4403" s="155">
        <f t="shared" si="764"/>
        <v>11.767933333333335</v>
      </c>
      <c r="AE4403" s="152">
        <f t="shared" si="761"/>
        <v>0</v>
      </c>
      <c r="AF4403" s="152"/>
      <c r="AG4403" s="156">
        <v>41383</v>
      </c>
      <c r="AH4403" s="159">
        <v>250.34160999999997</v>
      </c>
      <c r="AI4403" s="155">
        <f t="shared" si="765"/>
        <v>305.12629066666665</v>
      </c>
      <c r="AJ4403" s="158">
        <f t="shared" si="762"/>
        <v>2.4750180363544146E-2</v>
      </c>
      <c r="AK4403" s="155">
        <f t="shared" si="766"/>
        <v>3.780316535623722E-2</v>
      </c>
      <c r="AL4403" s="158">
        <f t="shared" si="767"/>
        <v>3.8567418453590886E-2</v>
      </c>
    </row>
    <row r="4404" spans="18:38" ht="14.25" x14ac:dyDescent="0.2">
      <c r="R4404" s="152" t="s">
        <v>83</v>
      </c>
      <c r="S4404" s="152" t="str">
        <f t="shared" si="756"/>
        <v>Apr 2013</v>
      </c>
      <c r="T4404" s="152" t="s">
        <v>29</v>
      </c>
      <c r="U4404" s="165">
        <v>41384</v>
      </c>
      <c r="V4404" s="152">
        <v>338.98</v>
      </c>
      <c r="W4404" s="152">
        <v>338.38</v>
      </c>
      <c r="X4404" s="152">
        <v>341.01</v>
      </c>
      <c r="Y4404" s="154">
        <f t="shared" si="757"/>
        <v>2.6299999999999955</v>
      </c>
      <c r="Z4404" s="154">
        <f t="shared" si="758"/>
        <v>2.0299999999999727</v>
      </c>
      <c r="AA4404" s="166">
        <f t="shared" si="759"/>
        <v>-0.60000000000002274</v>
      </c>
      <c r="AB4404" s="155">
        <f t="shared" si="763"/>
        <v>13.451499933333338</v>
      </c>
      <c r="AC4404" s="155">
        <f t="shared" si="760"/>
        <v>0.60000000000002274</v>
      </c>
      <c r="AD4404" s="155">
        <f t="shared" si="764"/>
        <v>11.348600000000003</v>
      </c>
      <c r="AE4404" s="152">
        <f t="shared" si="761"/>
        <v>0</v>
      </c>
      <c r="AF4404" s="152"/>
      <c r="AG4404" s="156">
        <v>41384</v>
      </c>
      <c r="AH4404" s="159">
        <v>229.51192999999995</v>
      </c>
      <c r="AI4404" s="155">
        <f t="shared" si="765"/>
        <v>301.26975099999999</v>
      </c>
      <c r="AJ4404" s="158">
        <f t="shared" si="762"/>
        <v>2.6142431898856975E-3</v>
      </c>
      <c r="AK4404" s="155">
        <f t="shared" si="766"/>
        <v>3.6617644573084071E-2</v>
      </c>
      <c r="AL4404" s="158">
        <f t="shared" si="767"/>
        <v>3.7669231518699678E-2</v>
      </c>
    </row>
    <row r="4405" spans="18:38" ht="14.25" x14ac:dyDescent="0.2">
      <c r="R4405" s="152" t="s">
        <v>83</v>
      </c>
      <c r="S4405" s="152" t="str">
        <f t="shared" si="756"/>
        <v>Apr 2013</v>
      </c>
      <c r="T4405" s="152" t="s">
        <v>29</v>
      </c>
      <c r="U4405" s="165">
        <v>41385</v>
      </c>
      <c r="V4405" s="152">
        <v>341.01600000000002</v>
      </c>
      <c r="W4405" s="152">
        <v>338.31</v>
      </c>
      <c r="X4405" s="152">
        <v>341.58</v>
      </c>
      <c r="Y4405" s="154">
        <f t="shared" si="757"/>
        <v>3.2699999999999818</v>
      </c>
      <c r="Z4405" s="154">
        <f t="shared" si="758"/>
        <v>0.56399999999996453</v>
      </c>
      <c r="AA4405" s="166">
        <f t="shared" si="759"/>
        <v>-2.7060000000000173</v>
      </c>
      <c r="AB4405" s="155">
        <f t="shared" si="763"/>
        <v>12.78581206666667</v>
      </c>
      <c r="AC4405" s="155">
        <f t="shared" si="760"/>
        <v>2.7060000000000173</v>
      </c>
      <c r="AD4405" s="155">
        <f t="shared" si="764"/>
        <v>10.789033333333338</v>
      </c>
      <c r="AE4405" s="152">
        <f t="shared" si="761"/>
        <v>0</v>
      </c>
      <c r="AF4405" s="152"/>
      <c r="AG4405" s="156">
        <v>41385</v>
      </c>
      <c r="AH4405" s="159">
        <v>237.31330000000003</v>
      </c>
      <c r="AI4405" s="155">
        <f t="shared" si="765"/>
        <v>297.47839566666664</v>
      </c>
      <c r="AJ4405" s="158">
        <f t="shared" si="762"/>
        <v>1.1402647892048264E-2</v>
      </c>
      <c r="AK4405" s="155">
        <f t="shared" si="766"/>
        <v>3.5146830294939986E-2</v>
      </c>
      <c r="AL4405" s="158">
        <f t="shared" si="767"/>
        <v>3.6268292052451329E-2</v>
      </c>
    </row>
    <row r="4406" spans="18:38" ht="14.25" x14ac:dyDescent="0.2">
      <c r="R4406" s="152" t="s">
        <v>83</v>
      </c>
      <c r="S4406" s="152" t="str">
        <f t="shared" si="756"/>
        <v>Apr 2013</v>
      </c>
      <c r="T4406" s="152" t="s">
        <v>29</v>
      </c>
      <c r="U4406" s="165">
        <v>41386</v>
      </c>
      <c r="V4406" s="152">
        <v>339.72899999999998</v>
      </c>
      <c r="W4406" s="152">
        <v>333.98</v>
      </c>
      <c r="X4406" s="152">
        <v>339.72</v>
      </c>
      <c r="Y4406" s="154">
        <f t="shared" si="757"/>
        <v>5.7400000000000091</v>
      </c>
      <c r="Z4406" s="154">
        <f t="shared" si="758"/>
        <v>-8.9999999999577085E-3</v>
      </c>
      <c r="AA4406" s="166">
        <f t="shared" si="759"/>
        <v>-5.7489999999999668</v>
      </c>
      <c r="AB4406" s="155">
        <f t="shared" si="763"/>
        <v>12.356545400000005</v>
      </c>
      <c r="AC4406" s="155">
        <f t="shared" si="760"/>
        <v>5.7489999999999668</v>
      </c>
      <c r="AD4406" s="155">
        <f t="shared" si="764"/>
        <v>10.495733333333336</v>
      </c>
      <c r="AE4406" s="152">
        <f t="shared" si="761"/>
        <v>0</v>
      </c>
      <c r="AF4406" s="152"/>
      <c r="AG4406" s="156">
        <v>41386</v>
      </c>
      <c r="AH4406" s="159">
        <v>252.19631999999999</v>
      </c>
      <c r="AI4406" s="155">
        <f t="shared" si="765"/>
        <v>294.15357066666661</v>
      </c>
      <c r="AJ4406" s="158">
        <f t="shared" si="762"/>
        <v>2.2795733101894457E-2</v>
      </c>
      <c r="AK4406" s="155">
        <f t="shared" si="766"/>
        <v>3.4528805872017433E-2</v>
      </c>
      <c r="AL4406" s="158">
        <f t="shared" si="767"/>
        <v>3.5681135229961393E-2</v>
      </c>
    </row>
    <row r="4407" spans="18:38" ht="14.25" x14ac:dyDescent="0.2">
      <c r="R4407" s="152" t="s">
        <v>83</v>
      </c>
      <c r="S4407" s="152" t="str">
        <f t="shared" si="756"/>
        <v>Apr 2013</v>
      </c>
      <c r="T4407" s="152" t="s">
        <v>29</v>
      </c>
      <c r="U4407" s="165">
        <v>41387</v>
      </c>
      <c r="V4407" s="152">
        <v>339.32799999999997</v>
      </c>
      <c r="W4407" s="152">
        <v>332.31</v>
      </c>
      <c r="X4407" s="152">
        <v>340.2</v>
      </c>
      <c r="Y4407" s="154">
        <f t="shared" si="757"/>
        <v>7.8899999999999864</v>
      </c>
      <c r="Z4407" s="154">
        <f t="shared" si="758"/>
        <v>0.8720000000000141</v>
      </c>
      <c r="AA4407" s="166">
        <f t="shared" si="759"/>
        <v>-7.0179999999999723</v>
      </c>
      <c r="AB4407" s="155">
        <f t="shared" si="763"/>
        <v>12.001133333333337</v>
      </c>
      <c r="AC4407" s="155">
        <f t="shared" si="760"/>
        <v>7.0179999999999723</v>
      </c>
      <c r="AD4407" s="155">
        <f t="shared" si="764"/>
        <v>10.246800000000002</v>
      </c>
      <c r="AE4407" s="152">
        <f t="shared" si="761"/>
        <v>0</v>
      </c>
      <c r="AF4407" s="152"/>
      <c r="AG4407" s="156">
        <v>41387</v>
      </c>
      <c r="AH4407" s="159">
        <v>241.92736000000002</v>
      </c>
      <c r="AI4407" s="155">
        <f t="shared" si="765"/>
        <v>290.74361133333326</v>
      </c>
      <c r="AJ4407" s="158">
        <f t="shared" si="762"/>
        <v>2.900870740704967E-2</v>
      </c>
      <c r="AK4407" s="155">
        <f t="shared" si="766"/>
        <v>3.409300276664394E-2</v>
      </c>
      <c r="AL4407" s="158">
        <f t="shared" si="767"/>
        <v>3.5243422729080008E-2</v>
      </c>
    </row>
    <row r="4408" spans="18:38" ht="14.25" x14ac:dyDescent="0.2">
      <c r="R4408" s="152" t="s">
        <v>83</v>
      </c>
      <c r="S4408" s="152" t="str">
        <f t="shared" si="756"/>
        <v>Apr 2013</v>
      </c>
      <c r="T4408" s="152" t="s">
        <v>29</v>
      </c>
      <c r="U4408" s="165">
        <v>41388</v>
      </c>
      <c r="V4408" s="152">
        <v>340.20400000000001</v>
      </c>
      <c r="W4408" s="152">
        <v>332.65</v>
      </c>
      <c r="X4408" s="152">
        <v>340.2</v>
      </c>
      <c r="Y4408" s="154">
        <f t="shared" si="757"/>
        <v>7.5500000000000114</v>
      </c>
      <c r="Z4408" s="154">
        <f t="shared" si="758"/>
        <v>-4.0000000000190994E-3</v>
      </c>
      <c r="AA4408" s="166">
        <f t="shared" si="759"/>
        <v>-7.5540000000000305</v>
      </c>
      <c r="AB4408" s="155">
        <f t="shared" si="763"/>
        <v>11.618333333333336</v>
      </c>
      <c r="AC4408" s="155">
        <f t="shared" si="760"/>
        <v>7.5540000000000305</v>
      </c>
      <c r="AD4408" s="155">
        <f t="shared" si="764"/>
        <v>9.864133333333335</v>
      </c>
      <c r="AE4408" s="152">
        <f t="shared" si="761"/>
        <v>0</v>
      </c>
      <c r="AF4408" s="152"/>
      <c r="AG4408" s="156">
        <v>41388</v>
      </c>
      <c r="AH4408" s="159">
        <v>242.00291999999999</v>
      </c>
      <c r="AI4408" s="155">
        <f t="shared" si="765"/>
        <v>286.16801833333341</v>
      </c>
      <c r="AJ4408" s="158">
        <f t="shared" si="762"/>
        <v>3.1214499395296681E-2</v>
      </c>
      <c r="AK4408" s="155">
        <f t="shared" si="766"/>
        <v>3.3460626431189397E-2</v>
      </c>
      <c r="AL4408" s="158">
        <f t="shared" si="767"/>
        <v>3.4469726529130953E-2</v>
      </c>
    </row>
    <row r="4409" spans="18:38" ht="14.25" x14ac:dyDescent="0.2">
      <c r="R4409" s="152" t="s">
        <v>83</v>
      </c>
      <c r="S4409" s="152" t="str">
        <f t="shared" si="756"/>
        <v>Apr 2013</v>
      </c>
      <c r="T4409" s="152" t="s">
        <v>29</v>
      </c>
      <c r="U4409" s="165">
        <v>41389</v>
      </c>
      <c r="V4409" s="152">
        <v>337.36399999999998</v>
      </c>
      <c r="W4409" s="152">
        <v>326.86</v>
      </c>
      <c r="X4409" s="152">
        <v>339.68</v>
      </c>
      <c r="Y4409" s="154">
        <f t="shared" si="757"/>
        <v>12.819999999999993</v>
      </c>
      <c r="Z4409" s="154">
        <f t="shared" si="758"/>
        <v>2.3160000000000309</v>
      </c>
      <c r="AA4409" s="166">
        <f t="shared" si="759"/>
        <v>-10.503999999999962</v>
      </c>
      <c r="AB4409" s="155">
        <f t="shared" si="763"/>
        <v>11.421666666666669</v>
      </c>
      <c r="AC4409" s="155">
        <f t="shared" si="760"/>
        <v>10.503999999999962</v>
      </c>
      <c r="AD4409" s="155">
        <f t="shared" si="764"/>
        <v>9.6395999999999997</v>
      </c>
      <c r="AE4409" s="152">
        <f t="shared" si="761"/>
        <v>0</v>
      </c>
      <c r="AF4409" s="152"/>
      <c r="AG4409" s="156">
        <v>41389</v>
      </c>
      <c r="AH4409" s="159">
        <v>233.23715000000001</v>
      </c>
      <c r="AI4409" s="155">
        <f t="shared" si="765"/>
        <v>281.23478299999999</v>
      </c>
      <c r="AJ4409" s="158">
        <f t="shared" si="762"/>
        <v>4.5035707219025618E-2</v>
      </c>
      <c r="AK4409" s="155">
        <f t="shared" si="766"/>
        <v>3.3454431837008608E-2</v>
      </c>
      <c r="AL4409" s="158">
        <f t="shared" si="767"/>
        <v>3.427598783184653E-2</v>
      </c>
    </row>
    <row r="4410" spans="18:38" ht="14.25" x14ac:dyDescent="0.2">
      <c r="R4410" s="152" t="s">
        <v>83</v>
      </c>
      <c r="S4410" s="152" t="str">
        <f t="shared" si="756"/>
        <v>Apr 2013</v>
      </c>
      <c r="T4410" s="152" t="s">
        <v>29</v>
      </c>
      <c r="U4410" s="165">
        <v>41390</v>
      </c>
      <c r="V4410" s="152">
        <v>339.68700000000001</v>
      </c>
      <c r="W4410" s="152">
        <v>332.89</v>
      </c>
      <c r="X4410" s="152">
        <v>343.33</v>
      </c>
      <c r="Y4410" s="154">
        <f t="shared" si="757"/>
        <v>10.439999999999998</v>
      </c>
      <c r="Z4410" s="154">
        <f t="shared" si="758"/>
        <v>3.6429999999999723</v>
      </c>
      <c r="AA4410" s="166">
        <f t="shared" si="759"/>
        <v>-6.7970000000000255</v>
      </c>
      <c r="AB4410" s="155">
        <f t="shared" si="763"/>
        <v>11.213333333333335</v>
      </c>
      <c r="AC4410" s="155">
        <f t="shared" si="760"/>
        <v>6.7970000000000255</v>
      </c>
      <c r="AD4410" s="155">
        <f t="shared" si="764"/>
        <v>9.3098333333333336</v>
      </c>
      <c r="AE4410" s="152">
        <f t="shared" si="761"/>
        <v>0</v>
      </c>
      <c r="AF4410" s="152"/>
      <c r="AG4410" s="156">
        <v>41390</v>
      </c>
      <c r="AH4410" s="159">
        <v>214.66204000000005</v>
      </c>
      <c r="AI4410" s="155">
        <f t="shared" si="765"/>
        <v>276.04338799999999</v>
      </c>
      <c r="AJ4410" s="158">
        <f t="shared" si="762"/>
        <v>3.1663725920055653E-2</v>
      </c>
      <c r="AK4410" s="155">
        <f t="shared" si="766"/>
        <v>3.300792529993115E-2</v>
      </c>
      <c r="AL4410" s="158">
        <f t="shared" si="767"/>
        <v>3.3725978371680232E-2</v>
      </c>
    </row>
    <row r="4411" spans="18:38" ht="14.25" x14ac:dyDescent="0.2">
      <c r="R4411" s="152" t="s">
        <v>83</v>
      </c>
      <c r="S4411" s="152" t="str">
        <f t="shared" si="756"/>
        <v>Apr 2013</v>
      </c>
      <c r="T4411" s="152" t="s">
        <v>29</v>
      </c>
      <c r="U4411" s="165">
        <v>41391</v>
      </c>
      <c r="V4411" s="152">
        <v>342.37799999999999</v>
      </c>
      <c r="W4411" s="152">
        <v>335.55</v>
      </c>
      <c r="X4411" s="152">
        <v>343.05</v>
      </c>
      <c r="Y4411" s="154">
        <f t="shared" si="757"/>
        <v>7.5</v>
      </c>
      <c r="Z4411" s="154">
        <f t="shared" si="758"/>
        <v>0.67200000000002547</v>
      </c>
      <c r="AA4411" s="166">
        <f t="shared" si="759"/>
        <v>-6.8279999999999745</v>
      </c>
      <c r="AB4411" s="155">
        <f t="shared" si="763"/>
        <v>10.849</v>
      </c>
      <c r="AC4411" s="155">
        <f t="shared" si="760"/>
        <v>6.8279999999999745</v>
      </c>
      <c r="AD4411" s="155">
        <f t="shared" si="764"/>
        <v>9.0220999999999982</v>
      </c>
      <c r="AE4411" s="152">
        <f t="shared" si="761"/>
        <v>0</v>
      </c>
      <c r="AF4411" s="152"/>
      <c r="AG4411" s="156">
        <v>41391</v>
      </c>
      <c r="AH4411" s="159">
        <v>234.81776999999997</v>
      </c>
      <c r="AI4411" s="155">
        <f t="shared" si="765"/>
        <v>272.20716666666669</v>
      </c>
      <c r="AJ4411" s="158">
        <f t="shared" si="762"/>
        <v>2.9077867488478303E-2</v>
      </c>
      <c r="AK4411" s="155">
        <f t="shared" si="766"/>
        <v>3.2504404359037044E-2</v>
      </c>
      <c r="AL4411" s="158">
        <f t="shared" si="767"/>
        <v>3.3144241242729945E-2</v>
      </c>
    </row>
    <row r="4412" spans="18:38" ht="14.25" x14ac:dyDescent="0.2">
      <c r="R4412" s="152" t="s">
        <v>83</v>
      </c>
      <c r="S4412" s="152" t="str">
        <f t="shared" si="756"/>
        <v>Apr 2013</v>
      </c>
      <c r="T4412" s="152" t="s">
        <v>29</v>
      </c>
      <c r="U4412" s="165">
        <v>41392</v>
      </c>
      <c r="V4412" s="152">
        <v>338.47699999999998</v>
      </c>
      <c r="W4412" s="152">
        <v>333.01</v>
      </c>
      <c r="X4412" s="152">
        <v>338.89</v>
      </c>
      <c r="Y4412" s="154">
        <f t="shared" si="757"/>
        <v>5.8799999999999955</v>
      </c>
      <c r="Z4412" s="154">
        <f t="shared" si="758"/>
        <v>0.41300000000001091</v>
      </c>
      <c r="AA4412" s="166">
        <f t="shared" si="759"/>
        <v>-5.4669999999999845</v>
      </c>
      <c r="AB4412" s="155">
        <f t="shared" si="763"/>
        <v>10.479000000000001</v>
      </c>
      <c r="AC4412" s="155">
        <f t="shared" si="760"/>
        <v>5.4669999999999845</v>
      </c>
      <c r="AD4412" s="155">
        <f t="shared" si="764"/>
        <v>8.6493333333333329</v>
      </c>
      <c r="AE4412" s="152">
        <f t="shared" si="761"/>
        <v>0</v>
      </c>
      <c r="AF4412" s="152"/>
      <c r="AG4412" s="156">
        <v>41392</v>
      </c>
      <c r="AH4412" s="159">
        <v>230.15884</v>
      </c>
      <c r="AI4412" s="155">
        <f t="shared" si="765"/>
        <v>268.98056166666669</v>
      </c>
      <c r="AJ4412" s="158">
        <f t="shared" si="762"/>
        <v>2.375316107780168E-2</v>
      </c>
      <c r="AK4412" s="155">
        <f t="shared" si="766"/>
        <v>3.1598705421793868E-2</v>
      </c>
      <c r="AL4412" s="158">
        <f t="shared" si="767"/>
        <v>3.215597915232251E-2</v>
      </c>
    </row>
    <row r="4413" spans="18:38" ht="14.25" x14ac:dyDescent="0.2">
      <c r="R4413" s="152" t="s">
        <v>83</v>
      </c>
      <c r="S4413" s="152" t="str">
        <f t="shared" ref="S4413:S4476" si="768">TEXT(U4413,"mmm yyyy")</f>
        <v>Apr 2013</v>
      </c>
      <c r="T4413" s="152" t="s">
        <v>29</v>
      </c>
      <c r="U4413" s="165">
        <v>41393</v>
      </c>
      <c r="V4413" s="152">
        <v>338.899</v>
      </c>
      <c r="W4413" s="152">
        <v>331.64</v>
      </c>
      <c r="X4413" s="152">
        <v>339.45</v>
      </c>
      <c r="Y4413" s="154">
        <f t="shared" si="757"/>
        <v>7.8100000000000023</v>
      </c>
      <c r="Z4413" s="154">
        <f t="shared" si="758"/>
        <v>0.55099999999998772</v>
      </c>
      <c r="AA4413" s="166">
        <f t="shared" si="759"/>
        <v>-7.2590000000000146</v>
      </c>
      <c r="AB4413" s="155">
        <f t="shared" si="763"/>
        <v>10.390666666666668</v>
      </c>
      <c r="AC4413" s="155">
        <f t="shared" si="760"/>
        <v>7.2590000000000146</v>
      </c>
      <c r="AD4413" s="155">
        <f t="shared" si="764"/>
        <v>8.6089666666666655</v>
      </c>
      <c r="AE4413" s="152">
        <f t="shared" si="761"/>
        <v>0</v>
      </c>
      <c r="AF4413" s="152"/>
      <c r="AG4413" s="156">
        <v>41393</v>
      </c>
      <c r="AH4413" s="159">
        <v>236.99216999999999</v>
      </c>
      <c r="AI4413" s="155">
        <f t="shared" si="765"/>
        <v>266.8208653333333</v>
      </c>
      <c r="AJ4413" s="158">
        <f t="shared" si="762"/>
        <v>3.0629703926505315E-2</v>
      </c>
      <c r="AK4413" s="155">
        <f t="shared" si="766"/>
        <v>3.1684144917948798E-2</v>
      </c>
      <c r="AL4413" s="158">
        <f t="shared" si="767"/>
        <v>3.2264967943611444E-2</v>
      </c>
    </row>
    <row r="4414" spans="18:38" ht="14.25" x14ac:dyDescent="0.2">
      <c r="R4414" s="152" t="s">
        <v>83</v>
      </c>
      <c r="S4414" s="152" t="str">
        <f t="shared" si="768"/>
        <v>Apr 2013</v>
      </c>
      <c r="T4414" s="152" t="s">
        <v>29</v>
      </c>
      <c r="U4414" s="165">
        <v>41394</v>
      </c>
      <c r="V4414" s="152">
        <v>339.45</v>
      </c>
      <c r="W4414" s="152">
        <v>333.78</v>
      </c>
      <c r="X4414" s="152">
        <v>339.45</v>
      </c>
      <c r="Y4414" s="154">
        <f t="shared" si="757"/>
        <v>5.6700000000000159</v>
      </c>
      <c r="Z4414" s="154">
        <f t="shared" si="758"/>
        <v>0</v>
      </c>
      <c r="AA4414" s="166">
        <f t="shared" si="759"/>
        <v>-5.6700000000000159</v>
      </c>
      <c r="AB4414" s="155">
        <f t="shared" si="763"/>
        <v>10.330333333333334</v>
      </c>
      <c r="AC4414" s="155">
        <f t="shared" si="760"/>
        <v>5.6700000000000159</v>
      </c>
      <c r="AD4414" s="155">
        <f t="shared" si="764"/>
        <v>8.6902999999999988</v>
      </c>
      <c r="AE4414" s="152">
        <f t="shared" si="761"/>
        <v>0</v>
      </c>
      <c r="AF4414" s="152"/>
      <c r="AG4414" s="156">
        <v>41394</v>
      </c>
      <c r="AH4414" s="159">
        <v>240.25046</v>
      </c>
      <c r="AI4414" s="155">
        <f t="shared" si="765"/>
        <v>264.50108333333333</v>
      </c>
      <c r="AJ4414" s="158">
        <f t="shared" si="762"/>
        <v>2.3600371046115856E-2</v>
      </c>
      <c r="AK4414" s="155">
        <f t="shared" si="766"/>
        <v>3.2123337170872256E-2</v>
      </c>
      <c r="AL4414" s="158">
        <f t="shared" si="767"/>
        <v>3.285544199094332E-2</v>
      </c>
    </row>
    <row r="4415" spans="18:38" ht="14.25" x14ac:dyDescent="0.2">
      <c r="R4415" s="152" t="s">
        <v>83</v>
      </c>
      <c r="S4415" s="152" t="str">
        <f t="shared" si="768"/>
        <v>May 2013</v>
      </c>
      <c r="T4415" s="152" t="s">
        <v>29</v>
      </c>
      <c r="U4415" s="165">
        <v>41395</v>
      </c>
      <c r="V4415" s="152">
        <v>335.06900000000002</v>
      </c>
      <c r="W4415" s="152">
        <v>323.33</v>
      </c>
      <c r="X4415" s="152">
        <v>340.81</v>
      </c>
      <c r="Y4415" s="154">
        <f t="shared" si="757"/>
        <v>17.480000000000018</v>
      </c>
      <c r="Z4415" s="154">
        <f t="shared" si="758"/>
        <v>5.7409999999999854</v>
      </c>
      <c r="AA4415" s="166">
        <f t="shared" si="759"/>
        <v>-11.739000000000033</v>
      </c>
      <c r="AB4415" s="155">
        <f t="shared" si="763"/>
        <v>10.334000000000001</v>
      </c>
      <c r="AC4415" s="155">
        <f t="shared" si="760"/>
        <v>11.739000000000033</v>
      </c>
      <c r="AD4415" s="155">
        <f t="shared" si="764"/>
        <v>8.6230999999999991</v>
      </c>
      <c r="AE4415" s="152">
        <f t="shared" si="761"/>
        <v>0</v>
      </c>
      <c r="AF4415" s="152"/>
      <c r="AG4415" s="156">
        <v>41395</v>
      </c>
      <c r="AH4415" s="159">
        <v>237.30372</v>
      </c>
      <c r="AI4415" s="155">
        <f t="shared" si="765"/>
        <v>261.213528</v>
      </c>
      <c r="AJ4415" s="158">
        <f t="shared" si="762"/>
        <v>4.9468251066607946E-2</v>
      </c>
      <c r="AK4415" s="155">
        <f t="shared" si="766"/>
        <v>3.2407412736245943E-2</v>
      </c>
      <c r="AL4415" s="158">
        <f t="shared" si="767"/>
        <v>3.3011689961172298E-2</v>
      </c>
    </row>
    <row r="4416" spans="18:38" ht="14.25" x14ac:dyDescent="0.2">
      <c r="R4416" s="152" t="s">
        <v>83</v>
      </c>
      <c r="S4416" s="152" t="str">
        <f t="shared" si="768"/>
        <v>May 2013</v>
      </c>
      <c r="T4416" s="152" t="s">
        <v>29</v>
      </c>
      <c r="U4416" s="165">
        <v>41396</v>
      </c>
      <c r="V4416" s="152">
        <v>340.81799999999998</v>
      </c>
      <c r="W4416" s="152">
        <v>335.53</v>
      </c>
      <c r="X4416" s="152">
        <v>342.01</v>
      </c>
      <c r="Y4416" s="154">
        <f t="shared" si="757"/>
        <v>6.4800000000000182</v>
      </c>
      <c r="Z4416" s="154">
        <f t="shared" si="758"/>
        <v>1.1920000000000073</v>
      </c>
      <c r="AA4416" s="166">
        <f t="shared" si="759"/>
        <v>-5.2880000000000109</v>
      </c>
      <c r="AB4416" s="155">
        <f t="shared" si="763"/>
        <v>10.32066666666667</v>
      </c>
      <c r="AC4416" s="155">
        <f t="shared" si="760"/>
        <v>5.2880000000000109</v>
      </c>
      <c r="AD4416" s="155">
        <f t="shared" si="764"/>
        <v>8.5936333333333348</v>
      </c>
      <c r="AE4416" s="152">
        <f t="shared" si="761"/>
        <v>0</v>
      </c>
      <c r="AF4416" s="152"/>
      <c r="AG4416" s="156">
        <v>41396</v>
      </c>
      <c r="AH4416" s="159">
        <v>232.47028</v>
      </c>
      <c r="AI4416" s="155">
        <f t="shared" si="765"/>
        <v>258.57153133333333</v>
      </c>
      <c r="AJ4416" s="158">
        <f t="shared" si="762"/>
        <v>2.274699372324071E-2</v>
      </c>
      <c r="AK4416" s="155">
        <f t="shared" si="766"/>
        <v>3.2505673401693302E-2</v>
      </c>
      <c r="AL4416" s="158">
        <f t="shared" si="767"/>
        <v>3.3235032832191376E-2</v>
      </c>
    </row>
    <row r="4417" spans="18:38" ht="14.25" x14ac:dyDescent="0.2">
      <c r="R4417" s="152" t="s">
        <v>83</v>
      </c>
      <c r="S4417" s="152" t="str">
        <f t="shared" si="768"/>
        <v>May 2013</v>
      </c>
      <c r="T4417" s="152" t="s">
        <v>29</v>
      </c>
      <c r="U4417" s="165">
        <v>41397</v>
      </c>
      <c r="V4417" s="152">
        <v>342.01499999999999</v>
      </c>
      <c r="W4417" s="152">
        <v>331.3</v>
      </c>
      <c r="X4417" s="152">
        <v>344.64</v>
      </c>
      <c r="Y4417" s="154">
        <f t="shared" si="757"/>
        <v>13.339999999999975</v>
      </c>
      <c r="Z4417" s="154">
        <f t="shared" si="758"/>
        <v>2.625</v>
      </c>
      <c r="AA4417" s="166">
        <f t="shared" si="759"/>
        <v>-10.714999999999975</v>
      </c>
      <c r="AB4417" s="155">
        <f t="shared" si="763"/>
        <v>10.232666666666667</v>
      </c>
      <c r="AC4417" s="155">
        <f t="shared" si="760"/>
        <v>10.714999999999975</v>
      </c>
      <c r="AD4417" s="155">
        <f t="shared" si="764"/>
        <v>8.4181000000000008</v>
      </c>
      <c r="AE4417" s="152">
        <f t="shared" si="761"/>
        <v>0</v>
      </c>
      <c r="AF4417" s="152"/>
      <c r="AG4417" s="156">
        <v>41397</v>
      </c>
      <c r="AH4417" s="159">
        <v>223.39795999999998</v>
      </c>
      <c r="AI4417" s="155">
        <f t="shared" si="765"/>
        <v>255.44191600000002</v>
      </c>
      <c r="AJ4417" s="158">
        <f t="shared" si="762"/>
        <v>4.7963732524683646E-2</v>
      </c>
      <c r="AK4417" s="155">
        <f t="shared" si="766"/>
        <v>3.2425539809527004E-2</v>
      </c>
      <c r="AL4417" s="158">
        <f t="shared" si="767"/>
        <v>3.2955045639416515E-2</v>
      </c>
    </row>
    <row r="4418" spans="18:38" ht="14.25" x14ac:dyDescent="0.2">
      <c r="R4418" s="152" t="s">
        <v>83</v>
      </c>
      <c r="S4418" s="152" t="str">
        <f t="shared" si="768"/>
        <v>May 2013</v>
      </c>
      <c r="T4418" s="152" t="s">
        <v>29</v>
      </c>
      <c r="U4418" s="165">
        <v>41398</v>
      </c>
      <c r="V4418" s="152">
        <v>344.65</v>
      </c>
      <c r="W4418" s="152">
        <v>335.93</v>
      </c>
      <c r="X4418" s="152">
        <v>345.52</v>
      </c>
      <c r="Y4418" s="154">
        <f t="shared" ref="Y4418:Y4481" si="769">X4418-W4418</f>
        <v>9.589999999999975</v>
      </c>
      <c r="Z4418" s="154">
        <f t="shared" ref="Z4418:Z4481" si="770">X4418-V4418</f>
        <v>0.87000000000000455</v>
      </c>
      <c r="AA4418" s="166">
        <f t="shared" ref="AA4418:AA4481" si="771">W4418-V4418</f>
        <v>-8.7199999999999704</v>
      </c>
      <c r="AB4418" s="155">
        <f t="shared" si="763"/>
        <v>10.088999999999999</v>
      </c>
      <c r="AC4418" s="155">
        <f t="shared" ref="AC4418:AC4481" si="772">IF((V4418-W4418)&lt;0,0,V4418-W4418)</f>
        <v>8.7199999999999704</v>
      </c>
      <c r="AD4418" s="155">
        <f t="shared" si="764"/>
        <v>8.2787999999999986</v>
      </c>
      <c r="AE4418" s="152">
        <f t="shared" ref="AE4418:AE4481" si="773">IF(AC4418&gt;=25,1,0)</f>
        <v>0</v>
      </c>
      <c r="AF4418" s="152"/>
      <c r="AG4418" s="156">
        <v>41398</v>
      </c>
      <c r="AH4418" s="159">
        <v>213.74256000000005</v>
      </c>
      <c r="AI4418" s="155">
        <f t="shared" si="765"/>
        <v>251.62648799999997</v>
      </c>
      <c r="AJ4418" s="158">
        <f t="shared" ref="AJ4418:AJ4481" si="774">AC4418/AH4418</f>
        <v>4.0796741650329107E-2</v>
      </c>
      <c r="AK4418" s="155">
        <f t="shared" si="766"/>
        <v>3.2475377595259453E-2</v>
      </c>
      <c r="AL4418" s="158">
        <f t="shared" si="767"/>
        <v>3.2901146718703159E-2</v>
      </c>
    </row>
    <row r="4419" spans="18:38" ht="14.25" x14ac:dyDescent="0.2">
      <c r="R4419" s="152" t="s">
        <v>83</v>
      </c>
      <c r="S4419" s="152" t="str">
        <f t="shared" si="768"/>
        <v>May 2013</v>
      </c>
      <c r="T4419" s="152" t="s">
        <v>29</v>
      </c>
      <c r="U4419" s="165">
        <v>41399</v>
      </c>
      <c r="V4419" s="152">
        <v>337.07100000000003</v>
      </c>
      <c r="W4419" s="152">
        <v>316.89</v>
      </c>
      <c r="X4419" s="152">
        <v>337.07</v>
      </c>
      <c r="Y4419" s="154">
        <f t="shared" si="769"/>
        <v>20.180000000000007</v>
      </c>
      <c r="Z4419" s="154">
        <f t="shared" si="770"/>
        <v>-1.0000000000331966E-3</v>
      </c>
      <c r="AA4419" s="166">
        <f t="shared" si="771"/>
        <v>-20.18100000000004</v>
      </c>
      <c r="AB4419" s="155">
        <f t="shared" si="763"/>
        <v>10.203999999999999</v>
      </c>
      <c r="AC4419" s="155">
        <f t="shared" si="772"/>
        <v>20.18100000000004</v>
      </c>
      <c r="AD4419" s="155">
        <f t="shared" si="764"/>
        <v>8.4298000000000002</v>
      </c>
      <c r="AE4419" s="152">
        <f t="shared" si="773"/>
        <v>0</v>
      </c>
      <c r="AF4419" s="152"/>
      <c r="AG4419" s="156">
        <v>41399</v>
      </c>
      <c r="AH4419" s="159">
        <v>213.60301000000001</v>
      </c>
      <c r="AI4419" s="155">
        <f t="shared" si="765"/>
        <v>248.37606733333334</v>
      </c>
      <c r="AJ4419" s="158">
        <f t="shared" si="774"/>
        <v>9.4479005703150154E-2</v>
      </c>
      <c r="AK4419" s="155">
        <f t="shared" si="766"/>
        <v>3.394780928473657E-2</v>
      </c>
      <c r="AL4419" s="158">
        <f t="shared" si="767"/>
        <v>3.393966290917546E-2</v>
      </c>
    </row>
    <row r="4420" spans="18:38" ht="14.25" x14ac:dyDescent="0.2">
      <c r="R4420" s="152" t="s">
        <v>83</v>
      </c>
      <c r="S4420" s="152" t="str">
        <f t="shared" si="768"/>
        <v>May 2013</v>
      </c>
      <c r="T4420" s="152" t="s">
        <v>29</v>
      </c>
      <c r="U4420" s="165">
        <v>41400</v>
      </c>
      <c r="V4420" s="152">
        <v>336.06799999999998</v>
      </c>
      <c r="W4420" s="152">
        <v>330.74</v>
      </c>
      <c r="X4420" s="152">
        <v>336.99</v>
      </c>
      <c r="Y4420" s="154">
        <f t="shared" si="769"/>
        <v>6.25</v>
      </c>
      <c r="Z4420" s="154">
        <f t="shared" si="770"/>
        <v>0.92200000000002547</v>
      </c>
      <c r="AA4420" s="166">
        <f t="shared" si="771"/>
        <v>-5.3279999999999745</v>
      </c>
      <c r="AB4420" s="155">
        <f t="shared" si="763"/>
        <v>10.209666666666664</v>
      </c>
      <c r="AC4420" s="155">
        <f t="shared" si="772"/>
        <v>5.3279999999999745</v>
      </c>
      <c r="AD4420" s="155">
        <f t="shared" si="764"/>
        <v>8.4861999999999984</v>
      </c>
      <c r="AE4420" s="152">
        <f t="shared" si="773"/>
        <v>0</v>
      </c>
      <c r="AF4420" s="152"/>
      <c r="AG4420" s="156">
        <v>41400</v>
      </c>
      <c r="AH4420" s="159">
        <v>206.78220999999999</v>
      </c>
      <c r="AI4420" s="155">
        <f t="shared" si="765"/>
        <v>246.09177666666665</v>
      </c>
      <c r="AJ4420" s="158">
        <f t="shared" si="774"/>
        <v>2.5766239755344401E-2</v>
      </c>
      <c r="AK4420" s="155">
        <f t="shared" si="766"/>
        <v>3.4366454418034507E-2</v>
      </c>
      <c r="AL4420" s="158">
        <f t="shared" si="767"/>
        <v>3.4483882862508759E-2</v>
      </c>
    </row>
    <row r="4421" spans="18:38" ht="14.25" x14ac:dyDescent="0.2">
      <c r="R4421" s="152" t="s">
        <v>83</v>
      </c>
      <c r="S4421" s="152" t="str">
        <f t="shared" si="768"/>
        <v>May 2013</v>
      </c>
      <c r="T4421" s="152" t="s">
        <v>29</v>
      </c>
      <c r="U4421" s="165">
        <v>41401</v>
      </c>
      <c r="V4421" s="152">
        <v>336.43599999999998</v>
      </c>
      <c r="W4421" s="152">
        <v>320.24</v>
      </c>
      <c r="X4421" s="152">
        <v>340.38</v>
      </c>
      <c r="Y4421" s="154">
        <f t="shared" si="769"/>
        <v>20.139999999999986</v>
      </c>
      <c r="Z4421" s="154">
        <f t="shared" si="770"/>
        <v>3.9440000000000168</v>
      </c>
      <c r="AA4421" s="166">
        <f t="shared" si="771"/>
        <v>-16.19599999999997</v>
      </c>
      <c r="AB4421" s="155">
        <f t="shared" si="763"/>
        <v>10.500333333333332</v>
      </c>
      <c r="AC4421" s="155">
        <f t="shared" si="772"/>
        <v>16.19599999999997</v>
      </c>
      <c r="AD4421" s="155">
        <f t="shared" si="764"/>
        <v>8.6630999999999982</v>
      </c>
      <c r="AE4421" s="152">
        <f t="shared" si="773"/>
        <v>0</v>
      </c>
      <c r="AF4421" s="152"/>
      <c r="AG4421" s="156">
        <v>41401</v>
      </c>
      <c r="AH4421" s="159">
        <v>200.04835000000003</v>
      </c>
      <c r="AI4421" s="155">
        <f t="shared" si="765"/>
        <v>243.375418</v>
      </c>
      <c r="AJ4421" s="158">
        <f t="shared" si="774"/>
        <v>8.0960427816575184E-2</v>
      </c>
      <c r="AK4421" s="155">
        <f t="shared" si="766"/>
        <v>3.5775912449483832E-2</v>
      </c>
      <c r="AL4421" s="158">
        <f t="shared" si="767"/>
        <v>3.5595624534274034E-2</v>
      </c>
    </row>
    <row r="4422" spans="18:38" ht="14.25" x14ac:dyDescent="0.2">
      <c r="R4422" s="152" t="s">
        <v>83</v>
      </c>
      <c r="S4422" s="152" t="str">
        <f t="shared" si="768"/>
        <v>May 2013</v>
      </c>
      <c r="T4422" s="152" t="s">
        <v>29</v>
      </c>
      <c r="U4422" s="165">
        <v>41402</v>
      </c>
      <c r="V4422" s="152">
        <v>340.38</v>
      </c>
      <c r="W4422" s="152">
        <v>336.98</v>
      </c>
      <c r="X4422" s="152">
        <v>341.73</v>
      </c>
      <c r="Y4422" s="154">
        <f t="shared" si="769"/>
        <v>4.75</v>
      </c>
      <c r="Z4422" s="154">
        <f t="shared" si="770"/>
        <v>1.3500000000000227</v>
      </c>
      <c r="AA4422" s="166">
        <f t="shared" si="771"/>
        <v>-3.3999999999999773</v>
      </c>
      <c r="AB4422" s="155">
        <f t="shared" si="763"/>
        <v>10.191333333333331</v>
      </c>
      <c r="AC4422" s="155">
        <f t="shared" si="772"/>
        <v>3.3999999999999773</v>
      </c>
      <c r="AD4422" s="155">
        <f t="shared" si="764"/>
        <v>8.517433333333333</v>
      </c>
      <c r="AE4422" s="152">
        <f t="shared" si="773"/>
        <v>0</v>
      </c>
      <c r="AF4422" s="152"/>
      <c r="AG4422" s="156">
        <v>41402</v>
      </c>
      <c r="AH4422" s="159">
        <v>219.11964</v>
      </c>
      <c r="AI4422" s="155">
        <f t="shared" si="765"/>
        <v>241.1922223333334</v>
      </c>
      <c r="AJ4422" s="158">
        <f t="shared" si="774"/>
        <v>1.5516637394986489E-2</v>
      </c>
      <c r="AK4422" s="155">
        <f t="shared" si="766"/>
        <v>3.5383134096875095E-2</v>
      </c>
      <c r="AL4422" s="158">
        <f t="shared" si="767"/>
        <v>3.5313880567682802E-2</v>
      </c>
    </row>
    <row r="4423" spans="18:38" ht="14.25" x14ac:dyDescent="0.2">
      <c r="R4423" s="152" t="s">
        <v>83</v>
      </c>
      <c r="S4423" s="152" t="str">
        <f t="shared" si="768"/>
        <v>May 2013</v>
      </c>
      <c r="T4423" s="152" t="s">
        <v>29</v>
      </c>
      <c r="U4423" s="165">
        <v>41403</v>
      </c>
      <c r="V4423" s="152">
        <v>341.733</v>
      </c>
      <c r="W4423" s="152">
        <v>334.13</v>
      </c>
      <c r="X4423" s="152">
        <v>341.73</v>
      </c>
      <c r="Y4423" s="154">
        <f t="shared" si="769"/>
        <v>7.6000000000000227</v>
      </c>
      <c r="Z4423" s="154">
        <f t="shared" si="770"/>
        <v>-2.9999999999859028E-3</v>
      </c>
      <c r="AA4423" s="166">
        <f t="shared" si="771"/>
        <v>-7.6030000000000086</v>
      </c>
      <c r="AB4423" s="155">
        <f t="shared" si="763"/>
        <v>9.9173333333333336</v>
      </c>
      <c r="AC4423" s="155">
        <f t="shared" si="772"/>
        <v>7.6030000000000086</v>
      </c>
      <c r="AD4423" s="155">
        <f t="shared" si="764"/>
        <v>8.2433666666666667</v>
      </c>
      <c r="AE4423" s="152">
        <f t="shared" si="773"/>
        <v>0</v>
      </c>
      <c r="AF4423" s="152"/>
      <c r="AG4423" s="156">
        <v>41403</v>
      </c>
      <c r="AH4423" s="159">
        <v>223.31975999999997</v>
      </c>
      <c r="AI4423" s="155">
        <f t="shared" si="765"/>
        <v>238.98558899999998</v>
      </c>
      <c r="AJ4423" s="158">
        <f t="shared" si="774"/>
        <v>3.4045352726512018E-2</v>
      </c>
      <c r="AK4423" s="155">
        <f t="shared" si="766"/>
        <v>3.4695990173989923E-2</v>
      </c>
      <c r="AL4423" s="158">
        <f t="shared" si="767"/>
        <v>3.4493153755252866E-2</v>
      </c>
    </row>
    <row r="4424" spans="18:38" ht="14.25" x14ac:dyDescent="0.2">
      <c r="R4424" s="152" t="s">
        <v>83</v>
      </c>
      <c r="S4424" s="152" t="str">
        <f t="shared" si="768"/>
        <v>May 2013</v>
      </c>
      <c r="T4424" s="152" t="s">
        <v>29</v>
      </c>
      <c r="U4424" s="165">
        <v>41404</v>
      </c>
      <c r="V4424" s="152">
        <v>339.404</v>
      </c>
      <c r="W4424" s="152">
        <v>327.87</v>
      </c>
      <c r="X4424" s="152">
        <v>342.01</v>
      </c>
      <c r="Y4424" s="154">
        <f t="shared" si="769"/>
        <v>14.139999999999986</v>
      </c>
      <c r="Z4424" s="154">
        <f t="shared" si="770"/>
        <v>2.6059999999999945</v>
      </c>
      <c r="AA4424" s="166">
        <f t="shared" si="771"/>
        <v>-11.533999999999992</v>
      </c>
      <c r="AB4424" s="155">
        <f t="shared" si="763"/>
        <v>10.073666666666666</v>
      </c>
      <c r="AC4424" s="155">
        <f t="shared" si="772"/>
        <v>11.533999999999992</v>
      </c>
      <c r="AD4424" s="155">
        <f t="shared" si="764"/>
        <v>8.3442333333333316</v>
      </c>
      <c r="AE4424" s="152">
        <f t="shared" si="773"/>
        <v>0</v>
      </c>
      <c r="AF4424" s="152"/>
      <c r="AG4424" s="156">
        <v>41404</v>
      </c>
      <c r="AH4424" s="159">
        <v>223.31415000000001</v>
      </c>
      <c r="AI4424" s="155">
        <f t="shared" si="765"/>
        <v>237.26919233333339</v>
      </c>
      <c r="AJ4424" s="158">
        <f t="shared" si="774"/>
        <v>5.1649212555496329E-2</v>
      </c>
      <c r="AK4424" s="155">
        <f t="shared" si="766"/>
        <v>3.5385630023377808E-2</v>
      </c>
      <c r="AL4424" s="158">
        <f t="shared" si="767"/>
        <v>3.5167790859298463E-2</v>
      </c>
    </row>
    <row r="4425" spans="18:38" ht="14.25" x14ac:dyDescent="0.2">
      <c r="R4425" s="152" t="s">
        <v>83</v>
      </c>
      <c r="S4425" s="152" t="str">
        <f t="shared" si="768"/>
        <v>May 2013</v>
      </c>
      <c r="T4425" s="152" t="s">
        <v>29</v>
      </c>
      <c r="U4425" s="165">
        <v>41405</v>
      </c>
      <c r="V4425" s="152">
        <v>342.01299999999998</v>
      </c>
      <c r="W4425" s="152">
        <v>338.23</v>
      </c>
      <c r="X4425" s="152">
        <v>343.27</v>
      </c>
      <c r="Y4425" s="154">
        <f t="shared" si="769"/>
        <v>5.0399999999999636</v>
      </c>
      <c r="Z4425" s="154">
        <f t="shared" si="770"/>
        <v>1.257000000000005</v>
      </c>
      <c r="AA4425" s="166">
        <f t="shared" si="771"/>
        <v>-3.7829999999999586</v>
      </c>
      <c r="AB4425" s="155">
        <f t="shared" si="763"/>
        <v>9.5719999999999992</v>
      </c>
      <c r="AC4425" s="155">
        <f t="shared" si="772"/>
        <v>3.7829999999999586</v>
      </c>
      <c r="AD4425" s="155">
        <f t="shared" si="764"/>
        <v>7.8211333333333304</v>
      </c>
      <c r="AE4425" s="152">
        <f t="shared" si="773"/>
        <v>0</v>
      </c>
      <c r="AF4425" s="152"/>
      <c r="AG4425" s="156">
        <v>41405</v>
      </c>
      <c r="AH4425" s="159">
        <v>216.94467999999995</v>
      </c>
      <c r="AI4425" s="155">
        <f t="shared" si="765"/>
        <v>234.84029133333334</v>
      </c>
      <c r="AJ4425" s="158">
        <f t="shared" si="774"/>
        <v>1.7437625112540024E-2</v>
      </c>
      <c r="AK4425" s="155">
        <f t="shared" si="766"/>
        <v>3.3726809077438351E-2</v>
      </c>
      <c r="AL4425" s="158">
        <f t="shared" si="767"/>
        <v>3.3304052251544772E-2</v>
      </c>
    </row>
    <row r="4426" spans="18:38" ht="14.25" x14ac:dyDescent="0.2">
      <c r="R4426" s="152" t="s">
        <v>83</v>
      </c>
      <c r="S4426" s="152" t="str">
        <f t="shared" si="768"/>
        <v>May 2013</v>
      </c>
      <c r="T4426" s="152" t="s">
        <v>29</v>
      </c>
      <c r="U4426" s="165">
        <v>41406</v>
      </c>
      <c r="V4426" s="152">
        <v>341.26</v>
      </c>
      <c r="W4426" s="152">
        <v>333.75</v>
      </c>
      <c r="X4426" s="152">
        <v>341.4</v>
      </c>
      <c r="Y4426" s="154">
        <f t="shared" si="769"/>
        <v>7.6499999999999773</v>
      </c>
      <c r="Z4426" s="154">
        <f t="shared" si="770"/>
        <v>0.13999999999998636</v>
      </c>
      <c r="AA4426" s="166">
        <f t="shared" si="771"/>
        <v>-7.5099999999999909</v>
      </c>
      <c r="AB4426" s="155">
        <f t="shared" si="763"/>
        <v>9.021333333333331</v>
      </c>
      <c r="AC4426" s="155">
        <f t="shared" si="772"/>
        <v>7.5099999999999909</v>
      </c>
      <c r="AD4426" s="155">
        <f t="shared" si="764"/>
        <v>7.3051666666666639</v>
      </c>
      <c r="AE4426" s="152">
        <f t="shared" si="773"/>
        <v>0</v>
      </c>
      <c r="AF4426" s="152"/>
      <c r="AG4426" s="156">
        <v>41406</v>
      </c>
      <c r="AH4426" s="159">
        <v>227.06689999999998</v>
      </c>
      <c r="AI4426" s="155">
        <f t="shared" si="765"/>
        <v>233.84621733333333</v>
      </c>
      <c r="AJ4426" s="158">
        <f t="shared" si="774"/>
        <v>3.3073953094880815E-2</v>
      </c>
      <c r="AK4426" s="155">
        <f t="shared" si="766"/>
        <v>3.1846275134164208E-2</v>
      </c>
      <c r="AL4426" s="158">
        <f t="shared" si="767"/>
        <v>3.1239191080237146E-2</v>
      </c>
    </row>
    <row r="4427" spans="18:38" ht="14.25" x14ac:dyDescent="0.2">
      <c r="R4427" s="152" t="s">
        <v>83</v>
      </c>
      <c r="S4427" s="152" t="str">
        <f t="shared" si="768"/>
        <v>May 2013</v>
      </c>
      <c r="T4427" s="152" t="s">
        <v>29</v>
      </c>
      <c r="U4427" s="165">
        <v>41407</v>
      </c>
      <c r="V4427" s="152">
        <v>336.63400000000001</v>
      </c>
      <c r="W4427" s="152">
        <v>328.72</v>
      </c>
      <c r="X4427" s="152">
        <v>337.74</v>
      </c>
      <c r="Y4427" s="154">
        <f t="shared" si="769"/>
        <v>9.0199999999999818</v>
      </c>
      <c r="Z4427" s="154">
        <f t="shared" si="770"/>
        <v>1.1059999999999945</v>
      </c>
      <c r="AA4427" s="166">
        <f t="shared" si="771"/>
        <v>-7.9139999999999873</v>
      </c>
      <c r="AB4427" s="155">
        <f t="shared" si="763"/>
        <v>8.6883333333333308</v>
      </c>
      <c r="AC4427" s="155">
        <f t="shared" si="772"/>
        <v>7.9139999999999873</v>
      </c>
      <c r="AD4427" s="155">
        <f t="shared" si="764"/>
        <v>7.0042999999999971</v>
      </c>
      <c r="AE4427" s="152">
        <f t="shared" si="773"/>
        <v>0</v>
      </c>
      <c r="AF4427" s="152"/>
      <c r="AG4427" s="156">
        <v>41407</v>
      </c>
      <c r="AH4427" s="159">
        <v>229.4024</v>
      </c>
      <c r="AI4427" s="155">
        <f t="shared" si="765"/>
        <v>232.94404433333332</v>
      </c>
      <c r="AJ4427" s="158">
        <f t="shared" si="774"/>
        <v>3.4498331316498813E-2</v>
      </c>
      <c r="AK4427" s="155">
        <f t="shared" si="766"/>
        <v>3.0794511815423357E-2</v>
      </c>
      <c r="AL4427" s="158">
        <f t="shared" si="767"/>
        <v>3.0068594456002198E-2</v>
      </c>
    </row>
    <row r="4428" spans="18:38" ht="14.25" x14ac:dyDescent="0.2">
      <c r="R4428" s="152" t="s">
        <v>83</v>
      </c>
      <c r="S4428" s="152" t="str">
        <f t="shared" si="768"/>
        <v>May 2013</v>
      </c>
      <c r="T4428" s="152" t="s">
        <v>29</v>
      </c>
      <c r="U4428" s="165">
        <v>41408</v>
      </c>
      <c r="V4428" s="152">
        <v>337.74</v>
      </c>
      <c r="W4428" s="152">
        <v>326.3</v>
      </c>
      <c r="X4428" s="152">
        <v>338.56</v>
      </c>
      <c r="Y4428" s="154">
        <f t="shared" si="769"/>
        <v>12.259999999999991</v>
      </c>
      <c r="Z4428" s="154">
        <f t="shared" si="770"/>
        <v>0.81999999999999318</v>
      </c>
      <c r="AA4428" s="166">
        <f t="shared" si="771"/>
        <v>-11.439999999999998</v>
      </c>
      <c r="AB4428" s="155">
        <f t="shared" si="763"/>
        <v>8.7616666666666632</v>
      </c>
      <c r="AC4428" s="155">
        <f t="shared" si="772"/>
        <v>11.439999999999998</v>
      </c>
      <c r="AD4428" s="155">
        <f t="shared" si="764"/>
        <v>7.3162999999999956</v>
      </c>
      <c r="AE4428" s="152">
        <f t="shared" si="773"/>
        <v>0</v>
      </c>
      <c r="AF4428" s="152"/>
      <c r="AG4428" s="156">
        <v>41408</v>
      </c>
      <c r="AH4428" s="159">
        <v>241.30464000000001</v>
      </c>
      <c r="AI4428" s="155">
        <f t="shared" si="765"/>
        <v>232.59486433333333</v>
      </c>
      <c r="AJ4428" s="158">
        <f t="shared" si="774"/>
        <v>4.7408951605737867E-2</v>
      </c>
      <c r="AK4428" s="155">
        <f t="shared" si="766"/>
        <v>3.2099437566176635E-2</v>
      </c>
      <c r="AL4428" s="158">
        <f t="shared" si="767"/>
        <v>3.1455122712920072E-2</v>
      </c>
    </row>
    <row r="4429" spans="18:38" ht="14.25" x14ac:dyDescent="0.2">
      <c r="R4429" s="152" t="s">
        <v>83</v>
      </c>
      <c r="S4429" s="152" t="str">
        <f t="shared" si="768"/>
        <v>May 2013</v>
      </c>
      <c r="T4429" s="152" t="s">
        <v>29</v>
      </c>
      <c r="U4429" s="165">
        <v>41409</v>
      </c>
      <c r="V4429" s="152">
        <v>338.56700000000001</v>
      </c>
      <c r="W4429" s="152">
        <v>325.25</v>
      </c>
      <c r="X4429" s="152">
        <v>339.63</v>
      </c>
      <c r="Y4429" s="154">
        <f t="shared" si="769"/>
        <v>14.379999999999995</v>
      </c>
      <c r="Z4429" s="154">
        <f t="shared" si="770"/>
        <v>1.0629999999999882</v>
      </c>
      <c r="AA4429" s="166">
        <f t="shared" si="771"/>
        <v>-13.317000000000007</v>
      </c>
      <c r="AB4429" s="155">
        <f t="shared" si="763"/>
        <v>9.005333333333331</v>
      </c>
      <c r="AC4429" s="155">
        <f t="shared" si="772"/>
        <v>13.317000000000007</v>
      </c>
      <c r="AD4429" s="155">
        <f t="shared" si="764"/>
        <v>7.6432666666666629</v>
      </c>
      <c r="AE4429" s="152">
        <f t="shared" si="773"/>
        <v>0</v>
      </c>
      <c r="AF4429" s="152"/>
      <c r="AG4429" s="156">
        <v>41409</v>
      </c>
      <c r="AH4429" s="159">
        <v>236.54396</v>
      </c>
      <c r="AI4429" s="155">
        <f t="shared" si="765"/>
        <v>231.84000566666666</v>
      </c>
      <c r="AJ4429" s="158">
        <f t="shared" si="774"/>
        <v>5.6298203513630227E-2</v>
      </c>
      <c r="AK4429" s="155">
        <f t="shared" si="766"/>
        <v>3.3524894769906374E-2</v>
      </c>
      <c r="AL4429" s="158">
        <f t="shared" si="767"/>
        <v>3.2967850585959468E-2</v>
      </c>
    </row>
    <row r="4430" spans="18:38" ht="14.25" x14ac:dyDescent="0.2">
      <c r="R4430" s="152" t="s">
        <v>83</v>
      </c>
      <c r="S4430" s="152" t="str">
        <f t="shared" si="768"/>
        <v>May 2013</v>
      </c>
      <c r="T4430" s="152" t="s">
        <v>29</v>
      </c>
      <c r="U4430" s="165">
        <v>41410</v>
      </c>
      <c r="V4430" s="152">
        <v>338.55099999999999</v>
      </c>
      <c r="W4430" s="152">
        <v>323.85000000000002</v>
      </c>
      <c r="X4430" s="152">
        <v>338.86</v>
      </c>
      <c r="Y4430" s="154">
        <f t="shared" si="769"/>
        <v>15.009999999999991</v>
      </c>
      <c r="Z4430" s="154">
        <f t="shared" si="770"/>
        <v>0.30900000000002592</v>
      </c>
      <c r="AA4430" s="166">
        <f t="shared" si="771"/>
        <v>-14.700999999999965</v>
      </c>
      <c r="AB4430" s="155">
        <f t="shared" si="763"/>
        <v>9.3383333333333312</v>
      </c>
      <c r="AC4430" s="155">
        <f t="shared" si="772"/>
        <v>14.700999999999965</v>
      </c>
      <c r="AD4430" s="155">
        <f t="shared" si="764"/>
        <v>8.0314333333333288</v>
      </c>
      <c r="AE4430" s="152">
        <f t="shared" si="773"/>
        <v>0</v>
      </c>
      <c r="AF4430" s="152"/>
      <c r="AG4430" s="156">
        <v>41410</v>
      </c>
      <c r="AH4430" s="159">
        <v>225.51775000000001</v>
      </c>
      <c r="AI4430" s="155">
        <f t="shared" si="765"/>
        <v>231.080277</v>
      </c>
      <c r="AJ4430" s="158">
        <f t="shared" si="774"/>
        <v>6.518777346794194E-2</v>
      </c>
      <c r="AK4430" s="155">
        <f t="shared" si="766"/>
        <v>3.5287580019528551E-2</v>
      </c>
      <c r="AL4430" s="158">
        <f t="shared" si="767"/>
        <v>3.475603127017772E-2</v>
      </c>
    </row>
    <row r="4431" spans="18:38" ht="14.25" x14ac:dyDescent="0.2">
      <c r="R4431" s="152" t="s">
        <v>83</v>
      </c>
      <c r="S4431" s="152" t="str">
        <f t="shared" si="768"/>
        <v>May 2013</v>
      </c>
      <c r="T4431" s="152" t="s">
        <v>29</v>
      </c>
      <c r="U4431" s="165">
        <v>41411</v>
      </c>
      <c r="V4431" s="152">
        <v>338.32499999999999</v>
      </c>
      <c r="W4431" s="152">
        <v>328.31</v>
      </c>
      <c r="X4431" s="152">
        <v>339.34</v>
      </c>
      <c r="Y4431" s="154">
        <f t="shared" si="769"/>
        <v>11.029999999999973</v>
      </c>
      <c r="Z4431" s="154">
        <f t="shared" si="770"/>
        <v>1.0149999999999864</v>
      </c>
      <c r="AA4431" s="166">
        <f t="shared" si="771"/>
        <v>-10.014999999999986</v>
      </c>
      <c r="AB4431" s="155">
        <f t="shared" si="763"/>
        <v>9.44933333333333</v>
      </c>
      <c r="AC4431" s="155">
        <f t="shared" si="772"/>
        <v>10.014999999999986</v>
      </c>
      <c r="AD4431" s="155">
        <f t="shared" si="764"/>
        <v>8.1280999999999946</v>
      </c>
      <c r="AE4431" s="152">
        <f t="shared" si="773"/>
        <v>0</v>
      </c>
      <c r="AF4431" s="152"/>
      <c r="AG4431" s="156">
        <v>41411</v>
      </c>
      <c r="AH4431" s="159">
        <v>218.22856000000004</v>
      </c>
      <c r="AI4431" s="155">
        <f t="shared" si="765"/>
        <v>229.80723866666671</v>
      </c>
      <c r="AJ4431" s="158">
        <f t="shared" si="774"/>
        <v>4.5892251683280982E-2</v>
      </c>
      <c r="AK4431" s="155">
        <f t="shared" si="766"/>
        <v>3.5892405843028871E-2</v>
      </c>
      <c r="AL4431" s="158">
        <f t="shared" si="767"/>
        <v>3.5369207894228823E-2</v>
      </c>
    </row>
    <row r="4432" spans="18:38" ht="14.25" x14ac:dyDescent="0.2">
      <c r="R4432" s="152" t="s">
        <v>83</v>
      </c>
      <c r="S4432" s="152" t="str">
        <f t="shared" si="768"/>
        <v>May 2013</v>
      </c>
      <c r="T4432" s="152" t="s">
        <v>29</v>
      </c>
      <c r="U4432" s="165">
        <v>41412</v>
      </c>
      <c r="V4432" s="152">
        <v>339.34899999999999</v>
      </c>
      <c r="W4432" s="152">
        <v>326.7</v>
      </c>
      <c r="X4432" s="152">
        <v>341.7</v>
      </c>
      <c r="Y4432" s="154">
        <f t="shared" si="769"/>
        <v>15</v>
      </c>
      <c r="Z4432" s="154">
        <f t="shared" si="770"/>
        <v>2.3509999999999991</v>
      </c>
      <c r="AA4432" s="166">
        <f t="shared" si="771"/>
        <v>-12.649000000000001</v>
      </c>
      <c r="AB4432" s="155">
        <f t="shared" si="763"/>
        <v>9.7623333333333289</v>
      </c>
      <c r="AC4432" s="155">
        <f t="shared" si="772"/>
        <v>12.649000000000001</v>
      </c>
      <c r="AD4432" s="155">
        <f t="shared" si="764"/>
        <v>8.4793666666666621</v>
      </c>
      <c r="AE4432" s="152">
        <f t="shared" si="773"/>
        <v>0</v>
      </c>
      <c r="AF4432" s="152"/>
      <c r="AG4432" s="156">
        <v>41412</v>
      </c>
      <c r="AH4432" s="159">
        <v>227.80449000000004</v>
      </c>
      <c r="AI4432" s="155">
        <f t="shared" si="765"/>
        <v>228.64422966666672</v>
      </c>
      <c r="AJ4432" s="158">
        <f t="shared" si="774"/>
        <v>5.5525683448996103E-2</v>
      </c>
      <c r="AK4432" s="155">
        <f t="shared" si="766"/>
        <v>3.747539720627114E-2</v>
      </c>
      <c r="AL4432" s="158">
        <f t="shared" si="767"/>
        <v>3.7085417283560865E-2</v>
      </c>
    </row>
    <row r="4433" spans="18:38" ht="14.25" x14ac:dyDescent="0.2">
      <c r="R4433" s="152" t="s">
        <v>83</v>
      </c>
      <c r="S4433" s="152" t="str">
        <f t="shared" si="768"/>
        <v>May 2013</v>
      </c>
      <c r="T4433" s="152" t="s">
        <v>29</v>
      </c>
      <c r="U4433" s="165">
        <v>41413</v>
      </c>
      <c r="V4433" s="152">
        <v>340.17899999999997</v>
      </c>
      <c r="W4433" s="152">
        <v>332.83</v>
      </c>
      <c r="X4433" s="152">
        <v>344.18</v>
      </c>
      <c r="Y4433" s="154">
        <f t="shared" si="769"/>
        <v>11.350000000000023</v>
      </c>
      <c r="Z4433" s="154">
        <f t="shared" si="770"/>
        <v>4.0010000000000332</v>
      </c>
      <c r="AA4433" s="166">
        <f t="shared" si="771"/>
        <v>-7.3489999999999895</v>
      </c>
      <c r="AB4433" s="155">
        <f t="shared" si="763"/>
        <v>9.9296666666666624</v>
      </c>
      <c r="AC4433" s="155">
        <f t="shared" si="772"/>
        <v>7.3489999999999895</v>
      </c>
      <c r="AD4433" s="155">
        <f t="shared" si="764"/>
        <v>8.517799999999994</v>
      </c>
      <c r="AE4433" s="152">
        <f t="shared" si="773"/>
        <v>0</v>
      </c>
      <c r="AF4433" s="152"/>
      <c r="AG4433" s="156">
        <v>41413</v>
      </c>
      <c r="AH4433" s="159">
        <v>198.15848999999997</v>
      </c>
      <c r="AI4433" s="155">
        <f t="shared" si="765"/>
        <v>226.90479233333335</v>
      </c>
      <c r="AJ4433" s="158">
        <f t="shared" si="774"/>
        <v>3.7086475578210099E-2</v>
      </c>
      <c r="AK4433" s="155">
        <f t="shared" si="766"/>
        <v>3.7886607046760008E-2</v>
      </c>
      <c r="AL4433" s="158">
        <f t="shared" si="767"/>
        <v>3.7539092552470038E-2</v>
      </c>
    </row>
    <row r="4434" spans="18:38" ht="14.25" x14ac:dyDescent="0.2">
      <c r="R4434" s="152" t="s">
        <v>83</v>
      </c>
      <c r="S4434" s="152" t="str">
        <f t="shared" si="768"/>
        <v>May 2013</v>
      </c>
      <c r="T4434" s="152" t="s">
        <v>29</v>
      </c>
      <c r="U4434" s="165">
        <v>41414</v>
      </c>
      <c r="V4434" s="152">
        <v>336.33499999999998</v>
      </c>
      <c r="W4434" s="152">
        <v>323.45999999999998</v>
      </c>
      <c r="X4434" s="152">
        <v>337.28</v>
      </c>
      <c r="Y4434" s="154">
        <f t="shared" si="769"/>
        <v>13.819999999999993</v>
      </c>
      <c r="Z4434" s="154">
        <f t="shared" si="770"/>
        <v>0.94499999999999318</v>
      </c>
      <c r="AA4434" s="166">
        <f t="shared" si="771"/>
        <v>-12.875</v>
      </c>
      <c r="AB4434" s="155">
        <f t="shared" si="763"/>
        <v>10.302666666666662</v>
      </c>
      <c r="AC4434" s="155">
        <f t="shared" si="772"/>
        <v>12.875</v>
      </c>
      <c r="AD4434" s="155">
        <f t="shared" si="764"/>
        <v>8.9269666666666598</v>
      </c>
      <c r="AE4434" s="152">
        <f t="shared" si="773"/>
        <v>0</v>
      </c>
      <c r="AF4434" s="152"/>
      <c r="AG4434" s="156">
        <v>41414</v>
      </c>
      <c r="AH4434" s="159">
        <v>203.96199000000001</v>
      </c>
      <c r="AI4434" s="155">
        <f t="shared" si="765"/>
        <v>226.05312766666665</v>
      </c>
      <c r="AJ4434" s="158">
        <f t="shared" si="774"/>
        <v>6.3124506678916004E-2</v>
      </c>
      <c r="AK4434" s="155">
        <f t="shared" si="766"/>
        <v>3.9903615829727679E-2</v>
      </c>
      <c r="AL4434" s="158">
        <f t="shared" si="767"/>
        <v>3.9490569136606611E-2</v>
      </c>
    </row>
    <row r="4435" spans="18:38" ht="14.25" x14ac:dyDescent="0.2">
      <c r="R4435" s="152" t="s">
        <v>83</v>
      </c>
      <c r="S4435" s="152" t="str">
        <f t="shared" si="768"/>
        <v>May 2013</v>
      </c>
      <c r="T4435" s="152" t="s">
        <v>29</v>
      </c>
      <c r="U4435" s="165">
        <v>41415</v>
      </c>
      <c r="V4435" s="152">
        <v>337.28800000000001</v>
      </c>
      <c r="W4435" s="152">
        <v>316.33999999999997</v>
      </c>
      <c r="X4435" s="152">
        <v>337.68</v>
      </c>
      <c r="Y4435" s="154">
        <f t="shared" si="769"/>
        <v>21.340000000000032</v>
      </c>
      <c r="Z4435" s="154">
        <f t="shared" si="770"/>
        <v>0.39199999999999591</v>
      </c>
      <c r="AA4435" s="166">
        <f t="shared" si="771"/>
        <v>-20.948000000000036</v>
      </c>
      <c r="AB4435" s="155">
        <f t="shared" si="763"/>
        <v>10.904999999999998</v>
      </c>
      <c r="AC4435" s="155">
        <f t="shared" si="772"/>
        <v>20.948000000000036</v>
      </c>
      <c r="AD4435" s="155">
        <f t="shared" si="764"/>
        <v>9.5350333333333275</v>
      </c>
      <c r="AE4435" s="152">
        <f t="shared" si="773"/>
        <v>0</v>
      </c>
      <c r="AF4435" s="152"/>
      <c r="AG4435" s="156">
        <v>41415</v>
      </c>
      <c r="AH4435" s="159">
        <v>217.94443000000001</v>
      </c>
      <c r="AI4435" s="155">
        <f t="shared" si="765"/>
        <v>225.40749866666664</v>
      </c>
      <c r="AJ4435" s="158">
        <f t="shared" si="774"/>
        <v>9.6116243943467766E-2</v>
      </c>
      <c r="AK4435" s="155">
        <f t="shared" si="766"/>
        <v>4.2727402364774993E-2</v>
      </c>
      <c r="AL4435" s="158">
        <f t="shared" si="767"/>
        <v>4.2301313797167707E-2</v>
      </c>
    </row>
    <row r="4436" spans="18:38" ht="14.25" x14ac:dyDescent="0.2">
      <c r="R4436" s="152" t="s">
        <v>83</v>
      </c>
      <c r="S4436" s="152" t="str">
        <f t="shared" si="768"/>
        <v>May 2013</v>
      </c>
      <c r="T4436" s="152" t="s">
        <v>29</v>
      </c>
      <c r="U4436" s="165">
        <v>41416</v>
      </c>
      <c r="V4436" s="152">
        <v>334.05900000000003</v>
      </c>
      <c r="W4436" s="152">
        <v>320.67</v>
      </c>
      <c r="X4436" s="152">
        <v>335.61</v>
      </c>
      <c r="Y4436" s="154">
        <f t="shared" si="769"/>
        <v>14.939999999999998</v>
      </c>
      <c r="Z4436" s="154">
        <f t="shared" si="770"/>
        <v>1.5509999999999877</v>
      </c>
      <c r="AA4436" s="166">
        <f t="shared" si="771"/>
        <v>-13.38900000000001</v>
      </c>
      <c r="AB4436" s="155">
        <f t="shared" si="763"/>
        <v>11.211666666666664</v>
      </c>
      <c r="AC4436" s="155">
        <f t="shared" si="772"/>
        <v>13.38900000000001</v>
      </c>
      <c r="AD4436" s="155">
        <f t="shared" si="764"/>
        <v>9.7896999999999945</v>
      </c>
      <c r="AE4436" s="152">
        <f t="shared" si="773"/>
        <v>0</v>
      </c>
      <c r="AF4436" s="152"/>
      <c r="AG4436" s="156">
        <v>41416</v>
      </c>
      <c r="AH4436" s="159">
        <v>211.34398000000002</v>
      </c>
      <c r="AI4436" s="155">
        <f t="shared" si="765"/>
        <v>224.04575400000002</v>
      </c>
      <c r="AJ4436" s="158">
        <f t="shared" si="774"/>
        <v>6.3351698023288897E-2</v>
      </c>
      <c r="AK4436" s="155">
        <f t="shared" si="766"/>
        <v>4.4079267862154811E-2</v>
      </c>
      <c r="AL4436" s="158">
        <f t="shared" si="767"/>
        <v>4.3695092744315045E-2</v>
      </c>
    </row>
    <row r="4437" spans="18:38" ht="14.25" x14ac:dyDescent="0.2">
      <c r="R4437" s="152" t="s">
        <v>83</v>
      </c>
      <c r="S4437" s="152" t="str">
        <f t="shared" si="768"/>
        <v>May 2013</v>
      </c>
      <c r="T4437" s="152" t="s">
        <v>29</v>
      </c>
      <c r="U4437" s="165">
        <v>41417</v>
      </c>
      <c r="V4437" s="152">
        <v>335.61599999999999</v>
      </c>
      <c r="W4437" s="152">
        <v>323.77999999999997</v>
      </c>
      <c r="X4437" s="152">
        <v>340.6</v>
      </c>
      <c r="Y4437" s="154">
        <f t="shared" si="769"/>
        <v>16.82000000000005</v>
      </c>
      <c r="Z4437" s="154">
        <f t="shared" si="770"/>
        <v>4.9840000000000373</v>
      </c>
      <c r="AA4437" s="166">
        <f t="shared" si="771"/>
        <v>-11.836000000000013</v>
      </c>
      <c r="AB4437" s="155">
        <f t="shared" si="763"/>
        <v>11.509333333333332</v>
      </c>
      <c r="AC4437" s="155">
        <f t="shared" si="772"/>
        <v>11.836000000000013</v>
      </c>
      <c r="AD4437" s="155">
        <f t="shared" si="764"/>
        <v>9.9502999999999968</v>
      </c>
      <c r="AE4437" s="152">
        <f t="shared" si="773"/>
        <v>0</v>
      </c>
      <c r="AF4437" s="152"/>
      <c r="AG4437" s="156">
        <v>41417</v>
      </c>
      <c r="AH4437" s="159">
        <v>197.41569999999999</v>
      </c>
      <c r="AI4437" s="155">
        <f t="shared" si="765"/>
        <v>222.56203199999999</v>
      </c>
      <c r="AJ4437" s="158">
        <f t="shared" si="774"/>
        <v>5.9954704717000797E-2</v>
      </c>
      <c r="AK4437" s="155">
        <f t="shared" si="766"/>
        <v>4.5110801105819859E-2</v>
      </c>
      <c r="AL4437" s="158">
        <f t="shared" si="767"/>
        <v>4.4707985052904249E-2</v>
      </c>
    </row>
    <row r="4438" spans="18:38" ht="14.25" x14ac:dyDescent="0.2">
      <c r="R4438" s="152" t="s">
        <v>83</v>
      </c>
      <c r="S4438" s="152" t="str">
        <f t="shared" si="768"/>
        <v>May 2013</v>
      </c>
      <c r="T4438" s="152" t="s">
        <v>29</v>
      </c>
      <c r="U4438" s="165">
        <v>41418</v>
      </c>
      <c r="V4438" s="152">
        <v>340.60300000000001</v>
      </c>
      <c r="W4438" s="152">
        <v>334.41</v>
      </c>
      <c r="X4438" s="152">
        <v>342.33</v>
      </c>
      <c r="Y4438" s="154">
        <f t="shared" si="769"/>
        <v>7.9199999999999591</v>
      </c>
      <c r="Z4438" s="154">
        <f t="shared" si="770"/>
        <v>1.7269999999999754</v>
      </c>
      <c r="AA4438" s="166">
        <f t="shared" si="771"/>
        <v>-6.1929999999999836</v>
      </c>
      <c r="AB4438" s="155">
        <f t="shared" si="763"/>
        <v>11.521666666666665</v>
      </c>
      <c r="AC4438" s="155">
        <f t="shared" si="772"/>
        <v>6.1929999999999836</v>
      </c>
      <c r="AD4438" s="155">
        <f t="shared" si="764"/>
        <v>9.9049333333333287</v>
      </c>
      <c r="AE4438" s="152">
        <f t="shared" si="773"/>
        <v>0</v>
      </c>
      <c r="AF4438" s="152"/>
      <c r="AG4438" s="156">
        <v>41418</v>
      </c>
      <c r="AH4438" s="159">
        <v>223.0917</v>
      </c>
      <c r="AI4438" s="155">
        <f t="shared" si="765"/>
        <v>221.93165799999997</v>
      </c>
      <c r="AJ4438" s="158">
        <f t="shared" si="774"/>
        <v>2.7759885284840195E-2</v>
      </c>
      <c r="AK4438" s="155">
        <f t="shared" si="766"/>
        <v>4.4995647302137967E-2</v>
      </c>
      <c r="AL4438" s="158">
        <f t="shared" si="767"/>
        <v>4.4630556192813781E-2</v>
      </c>
    </row>
    <row r="4439" spans="18:38" ht="14.25" x14ac:dyDescent="0.2">
      <c r="R4439" s="152" t="s">
        <v>83</v>
      </c>
      <c r="S4439" s="152" t="str">
        <f t="shared" si="768"/>
        <v>May 2013</v>
      </c>
      <c r="T4439" s="152" t="s">
        <v>29</v>
      </c>
      <c r="U4439" s="165">
        <v>41419</v>
      </c>
      <c r="V4439" s="152">
        <v>339.53</v>
      </c>
      <c r="W4439" s="152">
        <v>336.14</v>
      </c>
      <c r="X4439" s="152">
        <v>344.26</v>
      </c>
      <c r="Y4439" s="154">
        <f t="shared" si="769"/>
        <v>8.1200000000000045</v>
      </c>
      <c r="Z4439" s="154">
        <f t="shared" si="770"/>
        <v>4.7300000000000182</v>
      </c>
      <c r="AA4439" s="166">
        <f t="shared" si="771"/>
        <v>-3.3899999999999864</v>
      </c>
      <c r="AB4439" s="155">
        <f t="shared" si="763"/>
        <v>11.364999999999998</v>
      </c>
      <c r="AC4439" s="155">
        <f t="shared" si="772"/>
        <v>3.3899999999999864</v>
      </c>
      <c r="AD4439" s="155">
        <f t="shared" si="764"/>
        <v>9.6677999999999962</v>
      </c>
      <c r="AE4439" s="152">
        <f t="shared" si="773"/>
        <v>0</v>
      </c>
      <c r="AF4439" s="152"/>
      <c r="AG4439" s="156">
        <v>41419</v>
      </c>
      <c r="AH4439" s="159">
        <v>206.357</v>
      </c>
      <c r="AI4439" s="155">
        <f t="shared" si="765"/>
        <v>221.03565299999994</v>
      </c>
      <c r="AJ4439" s="158">
        <f t="shared" si="774"/>
        <v>1.6427841071541001E-2</v>
      </c>
      <c r="AK4439" s="155">
        <f t="shared" si="766"/>
        <v>4.4042051763888486E-2</v>
      </c>
      <c r="AL4439" s="158">
        <f t="shared" si="767"/>
        <v>4.373864518589677E-2</v>
      </c>
    </row>
    <row r="4440" spans="18:38" ht="14.25" x14ac:dyDescent="0.2">
      <c r="R4440" s="152" t="s">
        <v>83</v>
      </c>
      <c r="S4440" s="152" t="str">
        <f t="shared" si="768"/>
        <v>May 2013</v>
      </c>
      <c r="T4440" s="152" t="s">
        <v>29</v>
      </c>
      <c r="U4440" s="165">
        <v>41420</v>
      </c>
      <c r="V4440" s="152">
        <v>340.29599999999999</v>
      </c>
      <c r="W4440" s="152">
        <v>331.21</v>
      </c>
      <c r="X4440" s="152">
        <v>340.29</v>
      </c>
      <c r="Y4440" s="154">
        <f t="shared" si="769"/>
        <v>9.0800000000000409</v>
      </c>
      <c r="Z4440" s="154">
        <f t="shared" si="770"/>
        <v>-5.9999999999718057E-3</v>
      </c>
      <c r="AA4440" s="166">
        <f t="shared" si="771"/>
        <v>-9.0860000000000127</v>
      </c>
      <c r="AB4440" s="155">
        <f t="shared" si="763"/>
        <v>11.319666666666667</v>
      </c>
      <c r="AC4440" s="155">
        <f t="shared" si="772"/>
        <v>9.0860000000000127</v>
      </c>
      <c r="AD4440" s="155">
        <f t="shared" si="764"/>
        <v>9.744099999999996</v>
      </c>
      <c r="AE4440" s="152">
        <f t="shared" si="773"/>
        <v>0</v>
      </c>
      <c r="AF4440" s="152"/>
      <c r="AG4440" s="156">
        <v>41420</v>
      </c>
      <c r="AH4440" s="159">
        <v>209.86170000000001</v>
      </c>
      <c r="AI4440" s="155">
        <f t="shared" si="765"/>
        <v>220.87564166666664</v>
      </c>
      <c r="AJ4440" s="158">
        <f t="shared" si="774"/>
        <v>4.3295179634969184E-2</v>
      </c>
      <c r="AK4440" s="155">
        <f t="shared" si="766"/>
        <v>4.4429766887718936E-2</v>
      </c>
      <c r="AL4440" s="158">
        <f t="shared" si="767"/>
        <v>4.4115774498598881E-2</v>
      </c>
    </row>
    <row r="4441" spans="18:38" ht="14.25" x14ac:dyDescent="0.2">
      <c r="R4441" s="152" t="s">
        <v>83</v>
      </c>
      <c r="S4441" s="152" t="str">
        <f t="shared" si="768"/>
        <v>May 2013</v>
      </c>
      <c r="T4441" s="152" t="s">
        <v>29</v>
      </c>
      <c r="U4441" s="165">
        <v>41421</v>
      </c>
      <c r="V4441" s="152">
        <v>337.91300000000001</v>
      </c>
      <c r="W4441" s="152">
        <v>329.59</v>
      </c>
      <c r="X4441" s="152">
        <v>337.91</v>
      </c>
      <c r="Y4441" s="154">
        <f t="shared" si="769"/>
        <v>8.32000000000005</v>
      </c>
      <c r="Z4441" s="154">
        <f t="shared" si="770"/>
        <v>-2.9999999999859028E-3</v>
      </c>
      <c r="AA4441" s="166">
        <f t="shared" si="771"/>
        <v>-8.3230000000000359</v>
      </c>
      <c r="AB4441" s="155">
        <f t="shared" si="763"/>
        <v>11.347000000000001</v>
      </c>
      <c r="AC4441" s="155">
        <f t="shared" si="772"/>
        <v>8.3230000000000359</v>
      </c>
      <c r="AD4441" s="155">
        <f t="shared" si="764"/>
        <v>9.7939333333333316</v>
      </c>
      <c r="AE4441" s="152">
        <f t="shared" si="773"/>
        <v>0</v>
      </c>
      <c r="AF4441" s="152"/>
      <c r="AG4441" s="156">
        <v>41421</v>
      </c>
      <c r="AH4441" s="159">
        <v>205.59880000000001</v>
      </c>
      <c r="AI4441" s="155">
        <f t="shared" si="765"/>
        <v>219.90167599999998</v>
      </c>
      <c r="AJ4441" s="158">
        <f t="shared" si="774"/>
        <v>4.0481753784555333E-2</v>
      </c>
      <c r="AK4441" s="155">
        <f t="shared" si="766"/>
        <v>4.4809896430921502E-2</v>
      </c>
      <c r="AL4441" s="158">
        <f t="shared" si="767"/>
        <v>4.4537783938187595E-2</v>
      </c>
    </row>
    <row r="4442" spans="18:38" ht="14.25" x14ac:dyDescent="0.2">
      <c r="R4442" s="152" t="s">
        <v>83</v>
      </c>
      <c r="S4442" s="152" t="str">
        <f t="shared" si="768"/>
        <v>May 2013</v>
      </c>
      <c r="T4442" s="152" t="s">
        <v>29</v>
      </c>
      <c r="U4442" s="165">
        <v>41422</v>
      </c>
      <c r="V4442" s="152">
        <v>336.69200000000001</v>
      </c>
      <c r="W4442" s="152">
        <v>326.67</v>
      </c>
      <c r="X4442" s="152">
        <v>337.08</v>
      </c>
      <c r="Y4442" s="154">
        <f t="shared" si="769"/>
        <v>10.409999999999968</v>
      </c>
      <c r="Z4442" s="154">
        <f t="shared" si="770"/>
        <v>0.38799999999997681</v>
      </c>
      <c r="AA4442" s="166">
        <f t="shared" si="771"/>
        <v>-10.021999999999991</v>
      </c>
      <c r="AB4442" s="155">
        <f t="shared" si="763"/>
        <v>11.497999999999999</v>
      </c>
      <c r="AC4442" s="155">
        <f t="shared" si="772"/>
        <v>10.021999999999991</v>
      </c>
      <c r="AD4442" s="155">
        <f t="shared" si="764"/>
        <v>9.945766666666664</v>
      </c>
      <c r="AE4442" s="152">
        <f t="shared" si="773"/>
        <v>0</v>
      </c>
      <c r="AF4442" s="152"/>
      <c r="AG4442" s="156">
        <v>41422</v>
      </c>
      <c r="AH4442" s="159">
        <v>216.041</v>
      </c>
      <c r="AI4442" s="155">
        <f t="shared" si="765"/>
        <v>219.43108133333331</v>
      </c>
      <c r="AJ4442" s="158">
        <f t="shared" si="774"/>
        <v>4.6389342763642046E-2</v>
      </c>
      <c r="AK4442" s="155">
        <f t="shared" si="766"/>
        <v>4.5564435820449521E-2</v>
      </c>
      <c r="AL4442" s="158">
        <f t="shared" si="767"/>
        <v>4.5325241101821172E-2</v>
      </c>
    </row>
    <row r="4443" spans="18:38" ht="14.25" x14ac:dyDescent="0.2">
      <c r="R4443" s="152" t="s">
        <v>83</v>
      </c>
      <c r="S4443" s="152" t="str">
        <f t="shared" si="768"/>
        <v>May 2013</v>
      </c>
      <c r="T4443" s="152" t="s">
        <v>29</v>
      </c>
      <c r="U4443" s="165">
        <v>41423</v>
      </c>
      <c r="V4443" s="152">
        <v>336.10199999999998</v>
      </c>
      <c r="W4443" s="152">
        <v>326.36</v>
      </c>
      <c r="X4443" s="152">
        <v>341.48</v>
      </c>
      <c r="Y4443" s="154">
        <f t="shared" si="769"/>
        <v>15.120000000000005</v>
      </c>
      <c r="Z4443" s="154">
        <f t="shared" si="770"/>
        <v>5.3780000000000427</v>
      </c>
      <c r="AA4443" s="166">
        <f t="shared" si="771"/>
        <v>-9.7419999999999618</v>
      </c>
      <c r="AB4443" s="155">
        <f t="shared" si="763"/>
        <v>11.741666666666667</v>
      </c>
      <c r="AC4443" s="155">
        <f t="shared" si="772"/>
        <v>9.7419999999999618</v>
      </c>
      <c r="AD4443" s="155">
        <f t="shared" si="764"/>
        <v>10.02853333333333</v>
      </c>
      <c r="AE4443" s="152">
        <f t="shared" si="773"/>
        <v>0</v>
      </c>
      <c r="AF4443" s="152"/>
      <c r="AG4443" s="156">
        <v>41423</v>
      </c>
      <c r="AH4443" s="159">
        <v>225.80369999999999</v>
      </c>
      <c r="AI4443" s="155">
        <f t="shared" si="765"/>
        <v>219.05813233333328</v>
      </c>
      <c r="AJ4443" s="158">
        <f t="shared" si="774"/>
        <v>4.3143668593561411E-2</v>
      </c>
      <c r="AK4443" s="155">
        <f t="shared" si="766"/>
        <v>4.5981567976018052E-2</v>
      </c>
      <c r="AL4443" s="158">
        <f t="shared" si="767"/>
        <v>4.5780237540203501E-2</v>
      </c>
    </row>
    <row r="4444" spans="18:38" ht="14.25" x14ac:dyDescent="0.2">
      <c r="R4444" s="152" t="s">
        <v>83</v>
      </c>
      <c r="S4444" s="152" t="str">
        <f t="shared" si="768"/>
        <v>May 2013</v>
      </c>
      <c r="T4444" s="152" t="s">
        <v>29</v>
      </c>
      <c r="U4444" s="165">
        <v>41424</v>
      </c>
      <c r="V4444" s="152">
        <v>341.48399999999998</v>
      </c>
      <c r="W4444" s="152">
        <v>335.27</v>
      </c>
      <c r="X4444" s="152">
        <v>347.97</v>
      </c>
      <c r="Y4444" s="154">
        <f t="shared" si="769"/>
        <v>12.700000000000045</v>
      </c>
      <c r="Z4444" s="154">
        <f t="shared" si="770"/>
        <v>6.4860000000000468</v>
      </c>
      <c r="AA4444" s="166">
        <f t="shared" si="771"/>
        <v>-6.2139999999999986</v>
      </c>
      <c r="AB4444" s="155">
        <f t="shared" si="763"/>
        <v>11.976000000000001</v>
      </c>
      <c r="AC4444" s="155">
        <f t="shared" si="772"/>
        <v>6.2139999999999986</v>
      </c>
      <c r="AD4444" s="155">
        <f t="shared" si="764"/>
        <v>10.046666666666662</v>
      </c>
      <c r="AE4444" s="152">
        <f t="shared" si="773"/>
        <v>0</v>
      </c>
      <c r="AF4444" s="152"/>
      <c r="AG4444" s="156">
        <v>41424</v>
      </c>
      <c r="AH4444" s="159">
        <v>214.73249999999999</v>
      </c>
      <c r="AI4444" s="155">
        <f t="shared" si="765"/>
        <v>218.20753366666665</v>
      </c>
      <c r="AJ4444" s="158">
        <f t="shared" si="774"/>
        <v>2.8938330248099376E-2</v>
      </c>
      <c r="AK4444" s="155">
        <f t="shared" si="766"/>
        <v>4.615949994941751E-2</v>
      </c>
      <c r="AL4444" s="158">
        <f t="shared" si="767"/>
        <v>4.604179561469187E-2</v>
      </c>
    </row>
    <row r="4445" spans="18:38" ht="14.25" x14ac:dyDescent="0.2">
      <c r="R4445" s="152" t="s">
        <v>83</v>
      </c>
      <c r="S4445" s="152" t="str">
        <f t="shared" si="768"/>
        <v>May 2013</v>
      </c>
      <c r="T4445" s="152" t="s">
        <v>29</v>
      </c>
      <c r="U4445" s="165">
        <v>41425</v>
      </c>
      <c r="V4445" s="152">
        <v>340.79399999999998</v>
      </c>
      <c r="W4445" s="152">
        <v>330.67</v>
      </c>
      <c r="X4445" s="152">
        <v>341.08</v>
      </c>
      <c r="Y4445" s="154">
        <f t="shared" si="769"/>
        <v>10.409999999999968</v>
      </c>
      <c r="Z4445" s="154">
        <f t="shared" si="770"/>
        <v>0.28600000000000136</v>
      </c>
      <c r="AA4445" s="166">
        <f t="shared" si="771"/>
        <v>-10.123999999999967</v>
      </c>
      <c r="AB4445" s="155">
        <f t="shared" si="763"/>
        <v>11.740333333333332</v>
      </c>
      <c r="AC4445" s="155">
        <f t="shared" si="772"/>
        <v>10.123999999999967</v>
      </c>
      <c r="AD4445" s="155">
        <f t="shared" si="764"/>
        <v>9.9928333333333264</v>
      </c>
      <c r="AE4445" s="152">
        <f t="shared" si="773"/>
        <v>0</v>
      </c>
      <c r="AF4445" s="152"/>
      <c r="AG4445" s="156">
        <v>41425</v>
      </c>
      <c r="AH4445" s="159">
        <v>191.8621</v>
      </c>
      <c r="AI4445" s="155">
        <f t="shared" si="765"/>
        <v>216.692813</v>
      </c>
      <c r="AJ4445" s="158">
        <f t="shared" si="774"/>
        <v>5.2767065512156736E-2</v>
      </c>
      <c r="AK4445" s="155">
        <f t="shared" si="766"/>
        <v>4.6269460430935806E-2</v>
      </c>
      <c r="AL4445" s="158">
        <f t="shared" si="767"/>
        <v>4.6115204260758415E-2</v>
      </c>
    </row>
    <row r="4446" spans="18:38" ht="14.25" x14ac:dyDescent="0.2">
      <c r="R4446" s="152" t="s">
        <v>83</v>
      </c>
      <c r="S4446" s="152" t="str">
        <f t="shared" si="768"/>
        <v>Jun 2013</v>
      </c>
      <c r="T4446" s="152" t="s">
        <v>29</v>
      </c>
      <c r="U4446" s="165">
        <v>41426</v>
      </c>
      <c r="V4446" s="152">
        <v>339.18200000000002</v>
      </c>
      <c r="W4446" s="152">
        <v>332.38</v>
      </c>
      <c r="X4446" s="152">
        <v>340.19</v>
      </c>
      <c r="Y4446" s="154">
        <f t="shared" si="769"/>
        <v>7.8100000000000023</v>
      </c>
      <c r="Z4446" s="154">
        <f t="shared" si="770"/>
        <v>1.0079999999999814</v>
      </c>
      <c r="AA4446" s="166">
        <f t="shared" si="771"/>
        <v>-6.8020000000000209</v>
      </c>
      <c r="AB4446" s="155">
        <f t="shared" ref="AB4446:AB4509" si="775">AVERAGE(Y4417:Y4446)</f>
        <v>11.784666666666665</v>
      </c>
      <c r="AC4446" s="155">
        <f t="shared" si="772"/>
        <v>6.8020000000000209</v>
      </c>
      <c r="AD4446" s="155">
        <f t="shared" ref="AD4446:AD4509" si="776">AVERAGE(AC4417:AC4446)</f>
        <v>10.043299999999993</v>
      </c>
      <c r="AE4446" s="152">
        <f t="shared" si="773"/>
        <v>0</v>
      </c>
      <c r="AF4446" s="152"/>
      <c r="AG4446" s="156">
        <v>41426</v>
      </c>
      <c r="AH4446" s="159">
        <v>218.00318999999999</v>
      </c>
      <c r="AI4446" s="155">
        <f t="shared" ref="AI4446:AI4509" si="777">AVERAGE(AH4417:AH4446)</f>
        <v>216.21057666666664</v>
      </c>
      <c r="AJ4446" s="158">
        <f t="shared" si="774"/>
        <v>3.1201378291758123E-2</v>
      </c>
      <c r="AK4446" s="155">
        <f t="shared" ref="AK4446:AK4509" si="778">AVERAGE(AJ4417:AJ4446)</f>
        <v>4.6551273249886387E-2</v>
      </c>
      <c r="AL4446" s="158">
        <f t="shared" ref="AL4446:AL4509" si="779">AD4446/AI4446</f>
        <v>4.6451474089927704E-2</v>
      </c>
    </row>
    <row r="4447" spans="18:38" ht="14.25" x14ac:dyDescent="0.2">
      <c r="R4447" s="152" t="s">
        <v>83</v>
      </c>
      <c r="S4447" s="152" t="str">
        <f t="shared" si="768"/>
        <v>Jun 2013</v>
      </c>
      <c r="T4447" s="152" t="s">
        <v>29</v>
      </c>
      <c r="U4447" s="165">
        <v>41427</v>
      </c>
      <c r="V4447" s="152">
        <v>339.51799999999997</v>
      </c>
      <c r="W4447" s="152">
        <v>328.63</v>
      </c>
      <c r="X4447" s="152">
        <v>339.7</v>
      </c>
      <c r="Y4447" s="154">
        <f t="shared" si="769"/>
        <v>11.069999999999993</v>
      </c>
      <c r="Z4447" s="154">
        <f t="shared" si="770"/>
        <v>0.18200000000001637</v>
      </c>
      <c r="AA4447" s="166">
        <f t="shared" si="771"/>
        <v>-10.887999999999977</v>
      </c>
      <c r="AB4447" s="155">
        <f t="shared" si="775"/>
        <v>11.709</v>
      </c>
      <c r="AC4447" s="155">
        <f t="shared" si="772"/>
        <v>10.887999999999977</v>
      </c>
      <c r="AD4447" s="155">
        <f t="shared" si="776"/>
        <v>10.049066666666659</v>
      </c>
      <c r="AE4447" s="152">
        <f t="shared" si="773"/>
        <v>0</v>
      </c>
      <c r="AF4447" s="152"/>
      <c r="AG4447" s="156">
        <v>41427</v>
      </c>
      <c r="AH4447" s="159">
        <v>219.31609</v>
      </c>
      <c r="AI4447" s="155">
        <f t="shared" si="777"/>
        <v>216.07451433333335</v>
      </c>
      <c r="AJ4447" s="158">
        <f t="shared" si="774"/>
        <v>4.9645240346934766E-2</v>
      </c>
      <c r="AK4447" s="155">
        <f t="shared" si="778"/>
        <v>4.6607323510628081E-2</v>
      </c>
      <c r="AL4447" s="158">
        <f t="shared" si="779"/>
        <v>4.6507412952756601E-2</v>
      </c>
    </row>
    <row r="4448" spans="18:38" ht="14.25" x14ac:dyDescent="0.2">
      <c r="R4448" s="152" t="s">
        <v>83</v>
      </c>
      <c r="S4448" s="152" t="str">
        <f t="shared" si="768"/>
        <v>Jun 2013</v>
      </c>
      <c r="T4448" s="152" t="s">
        <v>29</v>
      </c>
      <c r="U4448" s="165">
        <v>41428</v>
      </c>
      <c r="V4448" s="152">
        <v>339.7</v>
      </c>
      <c r="W4448" s="152">
        <v>330.78</v>
      </c>
      <c r="X4448" s="152">
        <v>341.31</v>
      </c>
      <c r="Y4448" s="154">
        <f t="shared" si="769"/>
        <v>10.53000000000003</v>
      </c>
      <c r="Z4448" s="154">
        <f t="shared" si="770"/>
        <v>1.6100000000000136</v>
      </c>
      <c r="AA4448" s="166">
        <f t="shared" si="771"/>
        <v>-8.9200000000000159</v>
      </c>
      <c r="AB4448" s="155">
        <f t="shared" si="775"/>
        <v>11.740333333333334</v>
      </c>
      <c r="AC4448" s="155">
        <f t="shared" si="772"/>
        <v>8.9200000000000159</v>
      </c>
      <c r="AD4448" s="155">
        <f t="shared" si="776"/>
        <v>10.055733333333329</v>
      </c>
      <c r="AE4448" s="152">
        <f t="shared" si="773"/>
        <v>0</v>
      </c>
      <c r="AF4448" s="152"/>
      <c r="AG4448" s="156">
        <v>41428</v>
      </c>
      <c r="AH4448" s="159">
        <v>203.19900999999999</v>
      </c>
      <c r="AI4448" s="155">
        <f t="shared" si="777"/>
        <v>215.72306266666672</v>
      </c>
      <c r="AJ4448" s="158">
        <f t="shared" si="774"/>
        <v>4.3897851667682911E-2</v>
      </c>
      <c r="AK4448" s="155">
        <f t="shared" si="778"/>
        <v>4.671069384453988E-2</v>
      </c>
      <c r="AL4448" s="158">
        <f t="shared" si="779"/>
        <v>4.6614085712621996E-2</v>
      </c>
    </row>
    <row r="4449" spans="18:38" ht="14.25" x14ac:dyDescent="0.2">
      <c r="R4449" s="152" t="s">
        <v>83</v>
      </c>
      <c r="S4449" s="152" t="str">
        <f t="shared" si="768"/>
        <v>Jun 2013</v>
      </c>
      <c r="T4449" s="152" t="s">
        <v>29</v>
      </c>
      <c r="U4449" s="165">
        <v>41429</v>
      </c>
      <c r="V4449" s="152">
        <v>341.18200000000002</v>
      </c>
      <c r="W4449" s="152">
        <v>334.29</v>
      </c>
      <c r="X4449" s="152">
        <v>341.18</v>
      </c>
      <c r="Y4449" s="154">
        <f t="shared" si="769"/>
        <v>6.8899999999999864</v>
      </c>
      <c r="Z4449" s="154">
        <f t="shared" si="770"/>
        <v>-2.0000000000095497E-3</v>
      </c>
      <c r="AA4449" s="166">
        <f t="shared" si="771"/>
        <v>-6.8919999999999959</v>
      </c>
      <c r="AB4449" s="155">
        <f t="shared" si="775"/>
        <v>11.297333333333334</v>
      </c>
      <c r="AC4449" s="155">
        <f t="shared" si="772"/>
        <v>6.8919999999999959</v>
      </c>
      <c r="AD4449" s="155">
        <f t="shared" si="776"/>
        <v>9.6127666666666602</v>
      </c>
      <c r="AE4449" s="152">
        <f t="shared" si="773"/>
        <v>0</v>
      </c>
      <c r="AF4449" s="152"/>
      <c r="AG4449" s="156">
        <v>41429</v>
      </c>
      <c r="AH4449" s="159">
        <v>223.37487999999999</v>
      </c>
      <c r="AI4449" s="155">
        <f t="shared" si="777"/>
        <v>216.04879166666674</v>
      </c>
      <c r="AJ4449" s="158">
        <f t="shared" si="774"/>
        <v>3.0853961734640872E-2</v>
      </c>
      <c r="AK4449" s="155">
        <f t="shared" si="778"/>
        <v>4.4589859045589562E-2</v>
      </c>
      <c r="AL4449" s="158">
        <f t="shared" si="779"/>
        <v>4.4493498864357564E-2</v>
      </c>
    </row>
    <row r="4450" spans="18:38" ht="14.25" x14ac:dyDescent="0.2">
      <c r="R4450" s="152" t="s">
        <v>83</v>
      </c>
      <c r="S4450" s="152" t="str">
        <f t="shared" si="768"/>
        <v>Jun 2013</v>
      </c>
      <c r="T4450" s="152" t="s">
        <v>29</v>
      </c>
      <c r="U4450" s="165">
        <v>41430</v>
      </c>
      <c r="V4450" s="152">
        <v>339.22899999999998</v>
      </c>
      <c r="W4450" s="152">
        <v>328.26</v>
      </c>
      <c r="X4450" s="152">
        <v>339.99</v>
      </c>
      <c r="Y4450" s="154">
        <f t="shared" si="769"/>
        <v>11.730000000000018</v>
      </c>
      <c r="Z4450" s="154">
        <f t="shared" si="770"/>
        <v>0.7610000000000241</v>
      </c>
      <c r="AA4450" s="166">
        <f t="shared" si="771"/>
        <v>-10.968999999999994</v>
      </c>
      <c r="AB4450" s="155">
        <f t="shared" si="775"/>
        <v>11.48</v>
      </c>
      <c r="AC4450" s="155">
        <f t="shared" si="772"/>
        <v>10.968999999999994</v>
      </c>
      <c r="AD4450" s="155">
        <f t="shared" si="776"/>
        <v>9.8007999999999935</v>
      </c>
      <c r="AE4450" s="152">
        <f t="shared" si="773"/>
        <v>0</v>
      </c>
      <c r="AF4450" s="152"/>
      <c r="AG4450" s="156">
        <v>41430</v>
      </c>
      <c r="AH4450" s="159">
        <v>227.82072999999997</v>
      </c>
      <c r="AI4450" s="155">
        <f t="shared" si="777"/>
        <v>216.75007566666676</v>
      </c>
      <c r="AJ4450" s="158">
        <f t="shared" si="774"/>
        <v>4.8147506155388035E-2</v>
      </c>
      <c r="AK4450" s="155">
        <f t="shared" si="778"/>
        <v>4.5335901258924345E-2</v>
      </c>
      <c r="AL4450" s="158">
        <f t="shared" si="779"/>
        <v>4.5217054572439186E-2</v>
      </c>
    </row>
    <row r="4451" spans="18:38" ht="14.25" x14ac:dyDescent="0.2">
      <c r="R4451" s="152" t="s">
        <v>83</v>
      </c>
      <c r="S4451" s="152" t="str">
        <f t="shared" si="768"/>
        <v>Jun 2013</v>
      </c>
      <c r="T4451" s="152" t="s">
        <v>29</v>
      </c>
      <c r="U4451" s="165">
        <v>41431</v>
      </c>
      <c r="V4451" s="152">
        <v>339.03300000000002</v>
      </c>
      <c r="W4451" s="152">
        <v>334.9</v>
      </c>
      <c r="X4451" s="152">
        <v>342.17</v>
      </c>
      <c r="Y4451" s="154">
        <f t="shared" si="769"/>
        <v>7.2700000000000387</v>
      </c>
      <c r="Z4451" s="154">
        <f t="shared" si="770"/>
        <v>3.1370000000000005</v>
      </c>
      <c r="AA4451" s="166">
        <f t="shared" si="771"/>
        <v>-4.1330000000000382</v>
      </c>
      <c r="AB4451" s="155">
        <f t="shared" si="775"/>
        <v>11.051000000000004</v>
      </c>
      <c r="AC4451" s="155">
        <f t="shared" si="772"/>
        <v>4.1330000000000382</v>
      </c>
      <c r="AD4451" s="155">
        <f t="shared" si="776"/>
        <v>9.3986999999999963</v>
      </c>
      <c r="AE4451" s="152">
        <f t="shared" si="773"/>
        <v>0</v>
      </c>
      <c r="AF4451" s="152"/>
      <c r="AG4451" s="156">
        <v>41431</v>
      </c>
      <c r="AH4451" s="159">
        <v>217.78101000000001</v>
      </c>
      <c r="AI4451" s="155">
        <f t="shared" si="777"/>
        <v>217.34116433333338</v>
      </c>
      <c r="AJ4451" s="158">
        <f t="shared" si="774"/>
        <v>1.8977779559384164E-2</v>
      </c>
      <c r="AK4451" s="155">
        <f t="shared" si="778"/>
        <v>4.3269812983684645E-2</v>
      </c>
      <c r="AL4451" s="158">
        <f t="shared" si="779"/>
        <v>4.3243993970628267E-2</v>
      </c>
    </row>
    <row r="4452" spans="18:38" ht="14.25" x14ac:dyDescent="0.2">
      <c r="R4452" s="152" t="s">
        <v>83</v>
      </c>
      <c r="S4452" s="152" t="str">
        <f t="shared" si="768"/>
        <v>Jun 2013</v>
      </c>
      <c r="T4452" s="152" t="s">
        <v>29</v>
      </c>
      <c r="U4452" s="165">
        <v>41432</v>
      </c>
      <c r="V4452" s="152">
        <v>342.17200000000003</v>
      </c>
      <c r="W4452" s="152">
        <v>327.08</v>
      </c>
      <c r="X4452" s="152">
        <v>342.83</v>
      </c>
      <c r="Y4452" s="154">
        <f t="shared" si="769"/>
        <v>15.75</v>
      </c>
      <c r="Z4452" s="154">
        <f t="shared" si="770"/>
        <v>0.65799999999995862</v>
      </c>
      <c r="AA4452" s="166">
        <f t="shared" si="771"/>
        <v>-15.092000000000041</v>
      </c>
      <c r="AB4452" s="155">
        <f t="shared" si="775"/>
        <v>11.417666666666669</v>
      </c>
      <c r="AC4452" s="155">
        <f t="shared" si="772"/>
        <v>15.092000000000041</v>
      </c>
      <c r="AD4452" s="155">
        <f t="shared" si="776"/>
        <v>9.788433333333332</v>
      </c>
      <c r="AE4452" s="152">
        <f t="shared" si="773"/>
        <v>0</v>
      </c>
      <c r="AF4452" s="152"/>
      <c r="AG4452" s="156">
        <v>41432</v>
      </c>
      <c r="AH4452" s="159">
        <v>208.56856999999999</v>
      </c>
      <c r="AI4452" s="155">
        <f t="shared" si="777"/>
        <v>216.98946200000006</v>
      </c>
      <c r="AJ4452" s="158">
        <f t="shared" si="774"/>
        <v>7.2359895836654781E-2</v>
      </c>
      <c r="AK4452" s="155">
        <f t="shared" si="778"/>
        <v>4.5164588265073587E-2</v>
      </c>
      <c r="AL4452" s="158">
        <f t="shared" si="779"/>
        <v>4.5110178361257608E-2</v>
      </c>
    </row>
    <row r="4453" spans="18:38" ht="14.25" x14ac:dyDescent="0.2">
      <c r="R4453" s="152" t="s">
        <v>83</v>
      </c>
      <c r="S4453" s="152" t="str">
        <f t="shared" si="768"/>
        <v>Jun 2013</v>
      </c>
      <c r="T4453" s="152" t="s">
        <v>29</v>
      </c>
      <c r="U4453" s="165">
        <v>41433</v>
      </c>
      <c r="V4453" s="152">
        <v>342.45699999999999</v>
      </c>
      <c r="W4453" s="152">
        <v>332.78</v>
      </c>
      <c r="X4453" s="152">
        <v>343.29</v>
      </c>
      <c r="Y4453" s="154">
        <f t="shared" si="769"/>
        <v>10.510000000000048</v>
      </c>
      <c r="Z4453" s="154">
        <f t="shared" si="770"/>
        <v>0.83300000000002683</v>
      </c>
      <c r="AA4453" s="166">
        <f t="shared" si="771"/>
        <v>-9.6770000000000209</v>
      </c>
      <c r="AB4453" s="155">
        <f t="shared" si="775"/>
        <v>11.51466666666667</v>
      </c>
      <c r="AC4453" s="155">
        <f t="shared" si="772"/>
        <v>9.6770000000000209</v>
      </c>
      <c r="AD4453" s="155">
        <f t="shared" si="776"/>
        <v>9.8575666666666653</v>
      </c>
      <c r="AE4453" s="152">
        <f t="shared" si="773"/>
        <v>0</v>
      </c>
      <c r="AF4453" s="152"/>
      <c r="AG4453" s="156">
        <v>41433</v>
      </c>
      <c r="AH4453" s="159">
        <v>205.19785999999999</v>
      </c>
      <c r="AI4453" s="155">
        <f t="shared" si="777"/>
        <v>216.38539866666676</v>
      </c>
      <c r="AJ4453" s="158">
        <f t="shared" si="774"/>
        <v>4.7159361213611202E-2</v>
      </c>
      <c r="AK4453" s="155">
        <f t="shared" si="778"/>
        <v>4.5601721881310224E-2</v>
      </c>
      <c r="AL4453" s="158">
        <f t="shared" si="779"/>
        <v>4.5555599996152517E-2</v>
      </c>
    </row>
    <row r="4454" spans="18:38" ht="14.25" x14ac:dyDescent="0.2">
      <c r="R4454" s="152" t="s">
        <v>83</v>
      </c>
      <c r="S4454" s="152" t="str">
        <f t="shared" si="768"/>
        <v>Jun 2013</v>
      </c>
      <c r="T4454" s="152" t="s">
        <v>29</v>
      </c>
      <c r="U4454" s="165">
        <v>41434</v>
      </c>
      <c r="V4454" s="152">
        <v>341.96</v>
      </c>
      <c r="W4454" s="152">
        <v>324.05</v>
      </c>
      <c r="X4454" s="152">
        <v>341.96</v>
      </c>
      <c r="Y4454" s="154">
        <f t="shared" si="769"/>
        <v>17.909999999999968</v>
      </c>
      <c r="Z4454" s="154">
        <f t="shared" si="770"/>
        <v>0</v>
      </c>
      <c r="AA4454" s="166">
        <f t="shared" si="771"/>
        <v>-17.909999999999968</v>
      </c>
      <c r="AB4454" s="155">
        <f t="shared" si="775"/>
        <v>11.640333333333336</v>
      </c>
      <c r="AC4454" s="155">
        <f t="shared" si="772"/>
        <v>17.909999999999968</v>
      </c>
      <c r="AD4454" s="155">
        <f t="shared" si="776"/>
        <v>10.070099999999998</v>
      </c>
      <c r="AE4454" s="152">
        <f t="shared" si="773"/>
        <v>0</v>
      </c>
      <c r="AF4454" s="152"/>
      <c r="AG4454" s="156">
        <v>41434</v>
      </c>
      <c r="AH4454" s="159">
        <v>214.26215000000002</v>
      </c>
      <c r="AI4454" s="155">
        <f t="shared" si="777"/>
        <v>216.08366533333344</v>
      </c>
      <c r="AJ4454" s="158">
        <f t="shared" si="774"/>
        <v>8.358919202481617E-2</v>
      </c>
      <c r="AK4454" s="155">
        <f t="shared" si="778"/>
        <v>4.666638786362088E-2</v>
      </c>
      <c r="AL4454" s="158">
        <f t="shared" si="779"/>
        <v>4.6602782234676239E-2</v>
      </c>
    </row>
    <row r="4455" spans="18:38" ht="14.25" x14ac:dyDescent="0.2">
      <c r="R4455" s="152" t="s">
        <v>83</v>
      </c>
      <c r="S4455" s="152" t="str">
        <f t="shared" si="768"/>
        <v>Jun 2013</v>
      </c>
      <c r="T4455" s="152" t="s">
        <v>29</v>
      </c>
      <c r="U4455" s="165">
        <v>41435</v>
      </c>
      <c r="V4455" s="152">
        <v>339.80099999999999</v>
      </c>
      <c r="W4455" s="152">
        <v>320.98</v>
      </c>
      <c r="X4455" s="152">
        <v>339.8</v>
      </c>
      <c r="Y4455" s="154">
        <f t="shared" si="769"/>
        <v>18.819999999999993</v>
      </c>
      <c r="Z4455" s="154">
        <f t="shared" si="770"/>
        <v>-9.9999999997635314E-4</v>
      </c>
      <c r="AA4455" s="166">
        <f t="shared" si="771"/>
        <v>-18.82099999999997</v>
      </c>
      <c r="AB4455" s="155">
        <f t="shared" si="775"/>
        <v>12.099666666666671</v>
      </c>
      <c r="AC4455" s="155">
        <f t="shared" si="772"/>
        <v>18.82099999999997</v>
      </c>
      <c r="AD4455" s="155">
        <f t="shared" si="776"/>
        <v>10.571366666666666</v>
      </c>
      <c r="AE4455" s="152">
        <f t="shared" si="773"/>
        <v>0</v>
      </c>
      <c r="AF4455" s="152"/>
      <c r="AG4455" s="156">
        <v>41435</v>
      </c>
      <c r="AH4455" s="159">
        <v>240.47968999999998</v>
      </c>
      <c r="AI4455" s="155">
        <f t="shared" si="777"/>
        <v>216.86816566666675</v>
      </c>
      <c r="AJ4455" s="158">
        <f t="shared" si="774"/>
        <v>7.8264405613629878E-2</v>
      </c>
      <c r="AK4455" s="155">
        <f t="shared" si="778"/>
        <v>4.8693947213657211E-2</v>
      </c>
      <c r="AL4455" s="158">
        <f t="shared" si="779"/>
        <v>4.8745589903292641E-2</v>
      </c>
    </row>
    <row r="4456" spans="18:38" ht="14.25" x14ac:dyDescent="0.2">
      <c r="R4456" s="152" t="s">
        <v>83</v>
      </c>
      <c r="S4456" s="152" t="str">
        <f t="shared" si="768"/>
        <v>Jun 2013</v>
      </c>
      <c r="T4456" s="152" t="s">
        <v>29</v>
      </c>
      <c r="U4456" s="165">
        <v>41436</v>
      </c>
      <c r="V4456" s="152">
        <v>339.79700000000003</v>
      </c>
      <c r="W4456" s="152">
        <v>331.4</v>
      </c>
      <c r="X4456" s="152">
        <v>340.61</v>
      </c>
      <c r="Y4456" s="154">
        <f t="shared" si="769"/>
        <v>9.2100000000000364</v>
      </c>
      <c r="Z4456" s="154">
        <f t="shared" si="770"/>
        <v>0.81299999999998818</v>
      </c>
      <c r="AA4456" s="166">
        <f t="shared" si="771"/>
        <v>-8.3970000000000482</v>
      </c>
      <c r="AB4456" s="155">
        <f t="shared" si="775"/>
        <v>12.151666666666673</v>
      </c>
      <c r="AC4456" s="155">
        <f t="shared" si="772"/>
        <v>8.3970000000000482</v>
      </c>
      <c r="AD4456" s="155">
        <f t="shared" si="776"/>
        <v>10.600933333333334</v>
      </c>
      <c r="AE4456" s="152">
        <f t="shared" si="773"/>
        <v>0</v>
      </c>
      <c r="AF4456" s="152"/>
      <c r="AG4456" s="156">
        <v>41436</v>
      </c>
      <c r="AH4456" s="159">
        <v>235.82998000000001</v>
      </c>
      <c r="AI4456" s="155">
        <f t="shared" si="777"/>
        <v>217.16026833333345</v>
      </c>
      <c r="AJ4456" s="158">
        <f t="shared" si="774"/>
        <v>3.5606159997130342E-2</v>
      </c>
      <c r="AK4456" s="155">
        <f t="shared" si="778"/>
        <v>4.877835411039886E-2</v>
      </c>
      <c r="AL4456" s="158">
        <f t="shared" si="779"/>
        <v>4.8816173486492795E-2</v>
      </c>
    </row>
    <row r="4457" spans="18:38" ht="14.25" x14ac:dyDescent="0.2">
      <c r="R4457" s="152" t="s">
        <v>83</v>
      </c>
      <c r="S4457" s="152" t="str">
        <f t="shared" si="768"/>
        <v>Jun 2013</v>
      </c>
      <c r="T4457" s="152" t="s">
        <v>29</v>
      </c>
      <c r="U4457" s="165">
        <v>41437</v>
      </c>
      <c r="V4457" s="152">
        <v>336.37299999999999</v>
      </c>
      <c r="W4457" s="152">
        <v>322.42</v>
      </c>
      <c r="X4457" s="152">
        <v>337.57</v>
      </c>
      <c r="Y4457" s="154">
        <f t="shared" si="769"/>
        <v>15.149999999999977</v>
      </c>
      <c r="Z4457" s="154">
        <f t="shared" si="770"/>
        <v>1.1970000000000027</v>
      </c>
      <c r="AA4457" s="166">
        <f t="shared" si="771"/>
        <v>-13.952999999999975</v>
      </c>
      <c r="AB4457" s="155">
        <f t="shared" si="775"/>
        <v>12.356000000000005</v>
      </c>
      <c r="AC4457" s="155">
        <f t="shared" si="772"/>
        <v>13.952999999999975</v>
      </c>
      <c r="AD4457" s="155">
        <f t="shared" si="776"/>
        <v>10.802233333333334</v>
      </c>
      <c r="AE4457" s="152">
        <f t="shared" si="773"/>
        <v>0</v>
      </c>
      <c r="AF4457" s="152"/>
      <c r="AG4457" s="156">
        <v>41437</v>
      </c>
      <c r="AH4457" s="159">
        <v>206.08758</v>
      </c>
      <c r="AI4457" s="155">
        <f t="shared" si="777"/>
        <v>216.38310766666675</v>
      </c>
      <c r="AJ4457" s="158">
        <f t="shared" si="774"/>
        <v>6.7704225553039024E-2</v>
      </c>
      <c r="AK4457" s="155">
        <f t="shared" si="778"/>
        <v>4.9885217251616876E-2</v>
      </c>
      <c r="AL4457" s="158">
        <f t="shared" si="779"/>
        <v>4.9921795882393594E-2</v>
      </c>
    </row>
    <row r="4458" spans="18:38" ht="14.25" x14ac:dyDescent="0.2">
      <c r="R4458" s="152" t="s">
        <v>83</v>
      </c>
      <c r="S4458" s="152" t="str">
        <f t="shared" si="768"/>
        <v>Jun 2013</v>
      </c>
      <c r="T4458" s="152" t="s">
        <v>29</v>
      </c>
      <c r="U4458" s="165">
        <v>41438</v>
      </c>
      <c r="V4458" s="152">
        <v>337.57100000000003</v>
      </c>
      <c r="W4458" s="152">
        <v>327.23</v>
      </c>
      <c r="X4458" s="152">
        <v>337.57</v>
      </c>
      <c r="Y4458" s="154">
        <f t="shared" si="769"/>
        <v>10.339999999999975</v>
      </c>
      <c r="Z4458" s="154">
        <f t="shared" si="770"/>
        <v>-1.0000000000331966E-3</v>
      </c>
      <c r="AA4458" s="166">
        <f t="shared" si="771"/>
        <v>-10.341000000000008</v>
      </c>
      <c r="AB4458" s="155">
        <f t="shared" si="775"/>
        <v>12.292000000000005</v>
      </c>
      <c r="AC4458" s="155">
        <f t="shared" si="772"/>
        <v>10.341000000000008</v>
      </c>
      <c r="AD4458" s="155">
        <f t="shared" si="776"/>
        <v>10.765600000000001</v>
      </c>
      <c r="AE4458" s="152">
        <f t="shared" si="773"/>
        <v>0</v>
      </c>
      <c r="AF4458" s="152"/>
      <c r="AG4458" s="156">
        <v>41438</v>
      </c>
      <c r="AH4458" s="159">
        <v>192.80063999999999</v>
      </c>
      <c r="AI4458" s="155">
        <f t="shared" si="777"/>
        <v>214.76630766666676</v>
      </c>
      <c r="AJ4458" s="158">
        <f t="shared" si="774"/>
        <v>5.3635714072318479E-2</v>
      </c>
      <c r="AK4458" s="155">
        <f t="shared" si="778"/>
        <v>5.0092776000502895E-2</v>
      </c>
      <c r="AL4458" s="158">
        <f t="shared" si="779"/>
        <v>5.0127043282361637E-2</v>
      </c>
    </row>
    <row r="4459" spans="18:38" ht="14.25" x14ac:dyDescent="0.2">
      <c r="R4459" s="152" t="s">
        <v>83</v>
      </c>
      <c r="S4459" s="152" t="str">
        <f t="shared" si="768"/>
        <v>Jun 2013</v>
      </c>
      <c r="T4459" s="152" t="s">
        <v>29</v>
      </c>
      <c r="U4459" s="165">
        <v>41439</v>
      </c>
      <c r="V4459" s="152">
        <v>337.56200000000001</v>
      </c>
      <c r="W4459" s="152">
        <v>329.37</v>
      </c>
      <c r="X4459" s="152">
        <v>338.05</v>
      </c>
      <c r="Y4459" s="154">
        <f t="shared" si="769"/>
        <v>8.6800000000000068</v>
      </c>
      <c r="Z4459" s="154">
        <f t="shared" si="770"/>
        <v>0.48799999999999955</v>
      </c>
      <c r="AA4459" s="166">
        <f t="shared" si="771"/>
        <v>-8.1920000000000073</v>
      </c>
      <c r="AB4459" s="155">
        <f t="shared" si="775"/>
        <v>12.102000000000006</v>
      </c>
      <c r="AC4459" s="155">
        <f t="shared" si="772"/>
        <v>8.1920000000000073</v>
      </c>
      <c r="AD4459" s="155">
        <f t="shared" si="776"/>
        <v>10.594766666666667</v>
      </c>
      <c r="AE4459" s="152">
        <f t="shared" si="773"/>
        <v>0</v>
      </c>
      <c r="AF4459" s="152"/>
      <c r="AG4459" s="156">
        <v>41439</v>
      </c>
      <c r="AH4459" s="159">
        <v>191.69565</v>
      </c>
      <c r="AI4459" s="155">
        <f t="shared" si="777"/>
        <v>213.27136400000006</v>
      </c>
      <c r="AJ4459" s="158">
        <f t="shared" si="774"/>
        <v>4.2734407379614543E-2</v>
      </c>
      <c r="AK4459" s="155">
        <f t="shared" si="778"/>
        <v>4.9640649462702371E-2</v>
      </c>
      <c r="AL4459" s="158">
        <f t="shared" si="779"/>
        <v>4.9677399102988171E-2</v>
      </c>
    </row>
    <row r="4460" spans="18:38" ht="14.25" x14ac:dyDescent="0.2">
      <c r="R4460" s="152" t="s">
        <v>83</v>
      </c>
      <c r="S4460" s="152" t="str">
        <f t="shared" si="768"/>
        <v>Jun 2013</v>
      </c>
      <c r="T4460" s="152" t="s">
        <v>29</v>
      </c>
      <c r="U4460" s="165">
        <v>41440</v>
      </c>
      <c r="V4460" s="152">
        <v>333.69499999999999</v>
      </c>
      <c r="W4460" s="152">
        <v>326.42</v>
      </c>
      <c r="X4460" s="152">
        <v>340.14</v>
      </c>
      <c r="Y4460" s="154">
        <f t="shared" si="769"/>
        <v>13.71999999999997</v>
      </c>
      <c r="Z4460" s="154">
        <f t="shared" si="770"/>
        <v>6.4449999999999932</v>
      </c>
      <c r="AA4460" s="166">
        <f t="shared" si="771"/>
        <v>-7.2749999999999773</v>
      </c>
      <c r="AB4460" s="155">
        <f t="shared" si="775"/>
        <v>12.059000000000005</v>
      </c>
      <c r="AC4460" s="155">
        <f t="shared" si="772"/>
        <v>7.2749999999999773</v>
      </c>
      <c r="AD4460" s="155">
        <f t="shared" si="776"/>
        <v>10.347233333333334</v>
      </c>
      <c r="AE4460" s="152">
        <f t="shared" si="773"/>
        <v>0</v>
      </c>
      <c r="AF4460" s="152"/>
      <c r="AG4460" s="156">
        <v>41440</v>
      </c>
      <c r="AH4460" s="159">
        <v>202.04680999999999</v>
      </c>
      <c r="AI4460" s="155">
        <f t="shared" si="777"/>
        <v>212.48899933333334</v>
      </c>
      <c r="AJ4460" s="158">
        <f t="shared" si="774"/>
        <v>3.6006507600887028E-2</v>
      </c>
      <c r="AK4460" s="155">
        <f t="shared" si="778"/>
        <v>4.8667940600467204E-2</v>
      </c>
      <c r="AL4460" s="158">
        <f t="shared" si="779"/>
        <v>4.8695383600077753E-2</v>
      </c>
    </row>
    <row r="4461" spans="18:38" ht="14.25" x14ac:dyDescent="0.2">
      <c r="R4461" s="152" t="s">
        <v>83</v>
      </c>
      <c r="S4461" s="152" t="str">
        <f t="shared" si="768"/>
        <v>Jun 2013</v>
      </c>
      <c r="T4461" s="152" t="s">
        <v>29</v>
      </c>
      <c r="U4461" s="165">
        <v>41441</v>
      </c>
      <c r="V4461" s="152">
        <v>340.14299999999997</v>
      </c>
      <c r="W4461" s="152">
        <v>326.16000000000003</v>
      </c>
      <c r="X4461" s="152">
        <v>340.55</v>
      </c>
      <c r="Y4461" s="154">
        <f t="shared" si="769"/>
        <v>14.389999999999986</v>
      </c>
      <c r="Z4461" s="154">
        <f t="shared" si="770"/>
        <v>0.40700000000003911</v>
      </c>
      <c r="AA4461" s="166">
        <f t="shared" si="771"/>
        <v>-13.982999999999947</v>
      </c>
      <c r="AB4461" s="155">
        <f t="shared" si="775"/>
        <v>12.171000000000005</v>
      </c>
      <c r="AC4461" s="155">
        <f t="shared" si="772"/>
        <v>13.982999999999947</v>
      </c>
      <c r="AD4461" s="155">
        <f t="shared" si="776"/>
        <v>10.4795</v>
      </c>
      <c r="AE4461" s="152">
        <f t="shared" si="773"/>
        <v>0</v>
      </c>
      <c r="AF4461" s="152"/>
      <c r="AG4461" s="156">
        <v>41441</v>
      </c>
      <c r="AH4461" s="159">
        <v>214.99119999999999</v>
      </c>
      <c r="AI4461" s="155">
        <f t="shared" si="777"/>
        <v>212.38108733333337</v>
      </c>
      <c r="AJ4461" s="158">
        <f t="shared" si="774"/>
        <v>6.5039871399387272E-2</v>
      </c>
      <c r="AK4461" s="155">
        <f t="shared" si="778"/>
        <v>4.9306194591004091E-2</v>
      </c>
      <c r="AL4461" s="158">
        <f t="shared" si="779"/>
        <v>4.9342905865965188E-2</v>
      </c>
    </row>
    <row r="4462" spans="18:38" ht="14.25" x14ac:dyDescent="0.2">
      <c r="R4462" s="152" t="s">
        <v>83</v>
      </c>
      <c r="S4462" s="152" t="str">
        <f t="shared" si="768"/>
        <v>Jun 2013</v>
      </c>
      <c r="T4462" s="152" t="s">
        <v>29</v>
      </c>
      <c r="U4462" s="165">
        <v>41442</v>
      </c>
      <c r="V4462" s="152">
        <v>335.303</v>
      </c>
      <c r="W4462" s="152">
        <v>325.94</v>
      </c>
      <c r="X4462" s="152">
        <v>339.27</v>
      </c>
      <c r="Y4462" s="154">
        <f t="shared" si="769"/>
        <v>13.329999999999984</v>
      </c>
      <c r="Z4462" s="154">
        <f t="shared" si="770"/>
        <v>3.9669999999999845</v>
      </c>
      <c r="AA4462" s="166">
        <f t="shared" si="771"/>
        <v>-9.3629999999999995</v>
      </c>
      <c r="AB4462" s="155">
        <f t="shared" si="775"/>
        <v>12.115333333333338</v>
      </c>
      <c r="AC4462" s="155">
        <f t="shared" si="772"/>
        <v>9.3629999999999995</v>
      </c>
      <c r="AD4462" s="155">
        <f t="shared" si="776"/>
        <v>10.369966666666667</v>
      </c>
      <c r="AE4462" s="152">
        <f t="shared" si="773"/>
        <v>0</v>
      </c>
      <c r="AF4462" s="152"/>
      <c r="AG4462" s="156">
        <v>41442</v>
      </c>
      <c r="AH4462" s="159">
        <v>194.28365000000002</v>
      </c>
      <c r="AI4462" s="155">
        <f t="shared" si="777"/>
        <v>211.26372600000005</v>
      </c>
      <c r="AJ4462" s="158">
        <f t="shared" si="774"/>
        <v>4.8192423809208844E-2</v>
      </c>
      <c r="AK4462" s="155">
        <f t="shared" si="778"/>
        <v>4.9061752603011176E-2</v>
      </c>
      <c r="AL4462" s="158">
        <f t="shared" si="779"/>
        <v>4.908541027372898E-2</v>
      </c>
    </row>
    <row r="4463" spans="18:38" ht="14.25" x14ac:dyDescent="0.2">
      <c r="R4463" s="152" t="s">
        <v>83</v>
      </c>
      <c r="S4463" s="152" t="str">
        <f t="shared" si="768"/>
        <v>Jun 2013</v>
      </c>
      <c r="T4463" s="152" t="s">
        <v>29</v>
      </c>
      <c r="U4463" s="165">
        <v>41443</v>
      </c>
      <c r="V4463" s="152">
        <v>339.279</v>
      </c>
      <c r="W4463" s="152">
        <v>324.74</v>
      </c>
      <c r="X4463" s="152">
        <v>341.53</v>
      </c>
      <c r="Y4463" s="154">
        <f t="shared" si="769"/>
        <v>16.789999999999964</v>
      </c>
      <c r="Z4463" s="154">
        <f t="shared" si="770"/>
        <v>2.2509999999999764</v>
      </c>
      <c r="AA4463" s="166">
        <f t="shared" si="771"/>
        <v>-14.538999999999987</v>
      </c>
      <c r="AB4463" s="155">
        <f t="shared" si="775"/>
        <v>12.29666666666667</v>
      </c>
      <c r="AC4463" s="155">
        <f t="shared" si="772"/>
        <v>14.538999999999987</v>
      </c>
      <c r="AD4463" s="155">
        <f t="shared" si="776"/>
        <v>10.609633333333333</v>
      </c>
      <c r="AE4463" s="152">
        <f t="shared" si="773"/>
        <v>0</v>
      </c>
      <c r="AF4463" s="152"/>
      <c r="AG4463" s="156">
        <v>41443</v>
      </c>
      <c r="AH4463" s="159">
        <v>191.22629000000003</v>
      </c>
      <c r="AI4463" s="155">
        <f t="shared" si="777"/>
        <v>211.03265266666671</v>
      </c>
      <c r="AJ4463" s="158">
        <f t="shared" si="774"/>
        <v>7.6030340807218419E-2</v>
      </c>
      <c r="AK4463" s="155">
        <f t="shared" si="778"/>
        <v>5.035988144397812E-2</v>
      </c>
      <c r="AL4463" s="158">
        <f t="shared" si="779"/>
        <v>5.0274842301734284E-2</v>
      </c>
    </row>
    <row r="4464" spans="18:38" ht="14.25" x14ac:dyDescent="0.2">
      <c r="R4464" s="152" t="s">
        <v>83</v>
      </c>
      <c r="S4464" s="152" t="str">
        <f t="shared" si="768"/>
        <v>Jun 2013</v>
      </c>
      <c r="T4464" s="152" t="s">
        <v>29</v>
      </c>
      <c r="U4464" s="165">
        <v>41444</v>
      </c>
      <c r="V4464" s="152">
        <v>341.53699999999998</v>
      </c>
      <c r="W4464" s="152">
        <v>325.18</v>
      </c>
      <c r="X4464" s="152">
        <v>342.2</v>
      </c>
      <c r="Y4464" s="154">
        <f t="shared" si="769"/>
        <v>17.019999999999982</v>
      </c>
      <c r="Z4464" s="154">
        <f t="shared" si="770"/>
        <v>0.66300000000001091</v>
      </c>
      <c r="AA4464" s="166">
        <f t="shared" si="771"/>
        <v>-16.356999999999971</v>
      </c>
      <c r="AB4464" s="155">
        <f t="shared" si="775"/>
        <v>12.403333333333336</v>
      </c>
      <c r="AC4464" s="155">
        <f t="shared" si="772"/>
        <v>16.356999999999971</v>
      </c>
      <c r="AD4464" s="155">
        <f t="shared" si="776"/>
        <v>10.725699999999998</v>
      </c>
      <c r="AE4464" s="152">
        <f t="shared" si="773"/>
        <v>0</v>
      </c>
      <c r="AF4464" s="152"/>
      <c r="AG4464" s="156">
        <v>41444</v>
      </c>
      <c r="AH4464" s="159">
        <v>189.84771000000003</v>
      </c>
      <c r="AI4464" s="155">
        <f t="shared" si="777"/>
        <v>210.56217666666666</v>
      </c>
      <c r="AJ4464" s="158">
        <f t="shared" si="774"/>
        <v>8.6158532014950134E-2</v>
      </c>
      <c r="AK4464" s="155">
        <f t="shared" si="778"/>
        <v>5.1127682288512596E-2</v>
      </c>
      <c r="AL4464" s="158">
        <f t="shared" si="779"/>
        <v>5.0938398195700001E-2</v>
      </c>
    </row>
    <row r="4465" spans="18:38" ht="14.25" x14ac:dyDescent="0.2">
      <c r="R4465" s="152" t="s">
        <v>83</v>
      </c>
      <c r="S4465" s="152" t="str">
        <f t="shared" si="768"/>
        <v>Jun 2013</v>
      </c>
      <c r="T4465" s="152" t="s">
        <v>29</v>
      </c>
      <c r="U4465" s="165">
        <v>41445</v>
      </c>
      <c r="V4465" s="152">
        <v>340.34300000000002</v>
      </c>
      <c r="W4465" s="152">
        <v>322.48</v>
      </c>
      <c r="X4465" s="152">
        <v>341.71</v>
      </c>
      <c r="Y4465" s="154">
        <f t="shared" si="769"/>
        <v>19.229999999999961</v>
      </c>
      <c r="Z4465" s="154">
        <f t="shared" si="770"/>
        <v>1.3669999999999618</v>
      </c>
      <c r="AA4465" s="166">
        <f t="shared" si="771"/>
        <v>-17.863</v>
      </c>
      <c r="AB4465" s="155">
        <f t="shared" si="775"/>
        <v>12.333</v>
      </c>
      <c r="AC4465" s="155">
        <f t="shared" si="772"/>
        <v>17.863</v>
      </c>
      <c r="AD4465" s="155">
        <f t="shared" si="776"/>
        <v>10.622866666666663</v>
      </c>
      <c r="AE4465" s="152">
        <f t="shared" si="773"/>
        <v>0</v>
      </c>
      <c r="AF4465" s="152"/>
      <c r="AG4465" s="156">
        <v>41445</v>
      </c>
      <c r="AH4465" s="159">
        <v>195.09038999999999</v>
      </c>
      <c r="AI4465" s="155">
        <f t="shared" si="777"/>
        <v>209.80037533333333</v>
      </c>
      <c r="AJ4465" s="158">
        <f t="shared" si="774"/>
        <v>9.1562685378813388E-2</v>
      </c>
      <c r="AK4465" s="155">
        <f t="shared" si="778"/>
        <v>5.0975897003024108E-2</v>
      </c>
      <c r="AL4465" s="158">
        <f t="shared" si="779"/>
        <v>5.0633210973950481E-2</v>
      </c>
    </row>
    <row r="4466" spans="18:38" ht="14.25" x14ac:dyDescent="0.2">
      <c r="R4466" s="152" t="s">
        <v>83</v>
      </c>
      <c r="S4466" s="152" t="str">
        <f t="shared" si="768"/>
        <v>Jun 2013</v>
      </c>
      <c r="T4466" s="152" t="s">
        <v>29</v>
      </c>
      <c r="U4466" s="165">
        <v>41446</v>
      </c>
      <c r="V4466" s="152">
        <v>339.94200000000001</v>
      </c>
      <c r="W4466" s="152">
        <v>332.26</v>
      </c>
      <c r="X4466" s="152">
        <v>348.78</v>
      </c>
      <c r="Y4466" s="154">
        <f t="shared" si="769"/>
        <v>16.519999999999982</v>
      </c>
      <c r="Z4466" s="154">
        <f t="shared" si="770"/>
        <v>8.8379999999999654</v>
      </c>
      <c r="AA4466" s="166">
        <f t="shared" si="771"/>
        <v>-7.6820000000000164</v>
      </c>
      <c r="AB4466" s="155">
        <f t="shared" si="775"/>
        <v>12.385666666666667</v>
      </c>
      <c r="AC4466" s="155">
        <f t="shared" si="772"/>
        <v>7.6820000000000164</v>
      </c>
      <c r="AD4466" s="155">
        <f t="shared" si="776"/>
        <v>10.432633333333332</v>
      </c>
      <c r="AE4466" s="152">
        <f t="shared" si="773"/>
        <v>0</v>
      </c>
      <c r="AF4466" s="152"/>
      <c r="AG4466" s="156">
        <v>41446</v>
      </c>
      <c r="AH4466" s="159">
        <v>189.68063000000001</v>
      </c>
      <c r="AI4466" s="155">
        <f t="shared" si="777"/>
        <v>209.07826366666669</v>
      </c>
      <c r="AJ4466" s="158">
        <f t="shared" si="774"/>
        <v>4.0499654603635679E-2</v>
      </c>
      <c r="AK4466" s="155">
        <f t="shared" si="778"/>
        <v>5.0214162222368998E-2</v>
      </c>
      <c r="AL4466" s="158">
        <f t="shared" si="779"/>
        <v>4.9898220648924421E-2</v>
      </c>
    </row>
    <row r="4467" spans="18:38" ht="14.25" x14ac:dyDescent="0.2">
      <c r="R4467" s="152" t="s">
        <v>83</v>
      </c>
      <c r="S4467" s="152" t="str">
        <f t="shared" si="768"/>
        <v>Jun 2013</v>
      </c>
      <c r="T4467" s="152" t="s">
        <v>29</v>
      </c>
      <c r="U4467" s="165">
        <v>41447</v>
      </c>
      <c r="V4467" s="152">
        <v>348.78100000000001</v>
      </c>
      <c r="W4467" s="152">
        <v>341.5</v>
      </c>
      <c r="X4467" s="152">
        <v>350</v>
      </c>
      <c r="Y4467" s="154">
        <f t="shared" si="769"/>
        <v>8.5</v>
      </c>
      <c r="Z4467" s="154">
        <f t="shared" si="770"/>
        <v>1.2189999999999941</v>
      </c>
      <c r="AA4467" s="166">
        <f t="shared" si="771"/>
        <v>-7.2810000000000059</v>
      </c>
      <c r="AB4467" s="155">
        <f t="shared" si="775"/>
        <v>12.108333333333331</v>
      </c>
      <c r="AC4467" s="155">
        <f t="shared" si="772"/>
        <v>7.2810000000000059</v>
      </c>
      <c r="AD4467" s="155">
        <f t="shared" si="776"/>
        <v>10.280799999999997</v>
      </c>
      <c r="AE4467" s="152">
        <f t="shared" si="773"/>
        <v>0</v>
      </c>
      <c r="AF4467" s="152"/>
      <c r="AG4467" s="156">
        <v>41447</v>
      </c>
      <c r="AH4467" s="159">
        <v>184.29088999999999</v>
      </c>
      <c r="AI4467" s="155">
        <f t="shared" si="777"/>
        <v>208.64077</v>
      </c>
      <c r="AJ4467" s="158">
        <f t="shared" si="774"/>
        <v>3.9508192727269409E-2</v>
      </c>
      <c r="AK4467" s="155">
        <f t="shared" si="778"/>
        <v>4.9532611822711292E-2</v>
      </c>
      <c r="AL4467" s="158">
        <f t="shared" si="779"/>
        <v>4.9275124895292503E-2</v>
      </c>
    </row>
    <row r="4468" spans="18:38" ht="14.25" x14ac:dyDescent="0.2">
      <c r="R4468" s="152" t="s">
        <v>83</v>
      </c>
      <c r="S4468" s="152" t="str">
        <f t="shared" si="768"/>
        <v>Jun 2013</v>
      </c>
      <c r="T4468" s="152" t="s">
        <v>29</v>
      </c>
      <c r="U4468" s="165">
        <v>41448</v>
      </c>
      <c r="V4468" s="152">
        <v>342.29199999999997</v>
      </c>
      <c r="W4468" s="152">
        <v>332.85</v>
      </c>
      <c r="X4468" s="152">
        <v>342.57</v>
      </c>
      <c r="Y4468" s="154">
        <f t="shared" si="769"/>
        <v>9.7199999999999704</v>
      </c>
      <c r="Z4468" s="154">
        <f t="shared" si="770"/>
        <v>0.27800000000002001</v>
      </c>
      <c r="AA4468" s="166">
        <f t="shared" si="771"/>
        <v>-9.4419999999999504</v>
      </c>
      <c r="AB4468" s="155">
        <f t="shared" si="775"/>
        <v>12.168333333333331</v>
      </c>
      <c r="AC4468" s="155">
        <f t="shared" si="772"/>
        <v>9.4419999999999504</v>
      </c>
      <c r="AD4468" s="155">
        <f t="shared" si="776"/>
        <v>10.389099999999996</v>
      </c>
      <c r="AE4468" s="152">
        <f t="shared" si="773"/>
        <v>0</v>
      </c>
      <c r="AF4468" s="152"/>
      <c r="AG4468" s="156">
        <v>41448</v>
      </c>
      <c r="AH4468" s="159">
        <v>244.29842000000002</v>
      </c>
      <c r="AI4468" s="155">
        <f t="shared" si="777"/>
        <v>209.34766066666668</v>
      </c>
      <c r="AJ4468" s="158">
        <f t="shared" si="774"/>
        <v>3.8649451764771747E-2</v>
      </c>
      <c r="AK4468" s="155">
        <f t="shared" si="778"/>
        <v>4.9895597372042341E-2</v>
      </c>
      <c r="AL4468" s="158">
        <f t="shared" si="779"/>
        <v>4.9626062058281205E-2</v>
      </c>
    </row>
    <row r="4469" spans="18:38" ht="14.25" x14ac:dyDescent="0.2">
      <c r="R4469" s="152" t="s">
        <v>83</v>
      </c>
      <c r="S4469" s="152" t="str">
        <f t="shared" si="768"/>
        <v>Jun 2013</v>
      </c>
      <c r="T4469" s="152" t="s">
        <v>29</v>
      </c>
      <c r="U4469" s="165">
        <v>41449</v>
      </c>
      <c r="V4469" s="152">
        <v>334.04700000000003</v>
      </c>
      <c r="W4469" s="152">
        <v>322.22000000000003</v>
      </c>
      <c r="X4469" s="152">
        <v>334.04</v>
      </c>
      <c r="Y4469" s="154">
        <f t="shared" si="769"/>
        <v>11.819999999999993</v>
      </c>
      <c r="Z4469" s="154">
        <f t="shared" si="770"/>
        <v>-7.0000000000050022E-3</v>
      </c>
      <c r="AA4469" s="166">
        <f t="shared" si="771"/>
        <v>-11.826999999999998</v>
      </c>
      <c r="AB4469" s="155">
        <f t="shared" si="775"/>
        <v>12.291666666666664</v>
      </c>
      <c r="AC4469" s="155">
        <f t="shared" si="772"/>
        <v>11.826999999999998</v>
      </c>
      <c r="AD4469" s="155">
        <f t="shared" si="776"/>
        <v>10.67033333333333</v>
      </c>
      <c r="AE4469" s="152">
        <f t="shared" si="773"/>
        <v>0</v>
      </c>
      <c r="AF4469" s="152"/>
      <c r="AG4469" s="156">
        <v>41449</v>
      </c>
      <c r="AH4469" s="159">
        <v>189.37470999999999</v>
      </c>
      <c r="AI4469" s="155">
        <f t="shared" si="777"/>
        <v>208.78158433333334</v>
      </c>
      <c r="AJ4469" s="158">
        <f t="shared" si="774"/>
        <v>6.2452900917973675E-2</v>
      </c>
      <c r="AK4469" s="155">
        <f t="shared" si="778"/>
        <v>5.1429766033590098E-2</v>
      </c>
      <c r="AL4469" s="158">
        <f t="shared" si="779"/>
        <v>5.1107636563852539E-2</v>
      </c>
    </row>
    <row r="4470" spans="18:38" ht="14.25" x14ac:dyDescent="0.2">
      <c r="R4470" s="152" t="s">
        <v>83</v>
      </c>
      <c r="S4470" s="152" t="str">
        <f t="shared" si="768"/>
        <v>Jun 2013</v>
      </c>
      <c r="T4470" s="152" t="s">
        <v>29</v>
      </c>
      <c r="U4470" s="165">
        <v>41450</v>
      </c>
      <c r="V4470" s="152">
        <v>333.55</v>
      </c>
      <c r="W4470" s="152">
        <v>312.08</v>
      </c>
      <c r="X4470" s="152">
        <v>335.57</v>
      </c>
      <c r="Y4470" s="154">
        <f t="shared" si="769"/>
        <v>23.490000000000009</v>
      </c>
      <c r="Z4470" s="154">
        <f t="shared" si="770"/>
        <v>2.0199999999999818</v>
      </c>
      <c r="AA4470" s="166">
        <f t="shared" si="771"/>
        <v>-21.470000000000027</v>
      </c>
      <c r="AB4470" s="155">
        <f t="shared" si="775"/>
        <v>12.771999999999997</v>
      </c>
      <c r="AC4470" s="155">
        <f t="shared" si="772"/>
        <v>21.470000000000027</v>
      </c>
      <c r="AD4470" s="155">
        <f t="shared" si="776"/>
        <v>11.083133333333331</v>
      </c>
      <c r="AE4470" s="152">
        <f t="shared" si="773"/>
        <v>0</v>
      </c>
      <c r="AF4470" s="152"/>
      <c r="AG4470" s="156">
        <v>41450</v>
      </c>
      <c r="AH4470" s="159">
        <v>180.87074000000001</v>
      </c>
      <c r="AI4470" s="155">
        <f t="shared" si="777"/>
        <v>207.81521900000004</v>
      </c>
      <c r="AJ4470" s="158">
        <f t="shared" si="774"/>
        <v>0.11870355592065375</v>
      </c>
      <c r="AK4470" s="155">
        <f t="shared" si="778"/>
        <v>5.3943378576446252E-2</v>
      </c>
      <c r="AL4470" s="158">
        <f t="shared" si="779"/>
        <v>5.333167314051878E-2</v>
      </c>
    </row>
    <row r="4471" spans="18:38" ht="14.25" x14ac:dyDescent="0.2">
      <c r="R4471" s="152" t="s">
        <v>83</v>
      </c>
      <c r="S4471" s="152" t="str">
        <f t="shared" si="768"/>
        <v>Jun 2013</v>
      </c>
      <c r="T4471" s="152" t="s">
        <v>29</v>
      </c>
      <c r="U4471" s="165">
        <v>41451</v>
      </c>
      <c r="V4471" s="152">
        <v>335.57600000000002</v>
      </c>
      <c r="W4471" s="152">
        <v>323.98</v>
      </c>
      <c r="X4471" s="152">
        <v>337.9</v>
      </c>
      <c r="Y4471" s="154">
        <f t="shared" si="769"/>
        <v>13.919999999999959</v>
      </c>
      <c r="Z4471" s="154">
        <f t="shared" si="770"/>
        <v>2.3239999999999554</v>
      </c>
      <c r="AA4471" s="166">
        <f t="shared" si="771"/>
        <v>-11.596000000000004</v>
      </c>
      <c r="AB4471" s="155">
        <f t="shared" si="775"/>
        <v>12.958666666666661</v>
      </c>
      <c r="AC4471" s="155">
        <f t="shared" si="772"/>
        <v>11.596000000000004</v>
      </c>
      <c r="AD4471" s="155">
        <f t="shared" si="776"/>
        <v>11.192233333333329</v>
      </c>
      <c r="AE4471" s="152">
        <f t="shared" si="773"/>
        <v>0</v>
      </c>
      <c r="AF4471" s="152"/>
      <c r="AG4471" s="156">
        <v>41451</v>
      </c>
      <c r="AH4471" s="159">
        <v>181.96440999999999</v>
      </c>
      <c r="AI4471" s="155">
        <f t="shared" si="777"/>
        <v>207.02740600000001</v>
      </c>
      <c r="AJ4471" s="158">
        <f t="shared" si="774"/>
        <v>6.3726747444733861E-2</v>
      </c>
      <c r="AK4471" s="155">
        <f t="shared" si="778"/>
        <v>5.4718211698452195E-2</v>
      </c>
      <c r="AL4471" s="158">
        <f t="shared" si="779"/>
        <v>5.4061602517172666E-2</v>
      </c>
    </row>
    <row r="4472" spans="18:38" ht="14.25" x14ac:dyDescent="0.2">
      <c r="R4472" s="152" t="s">
        <v>83</v>
      </c>
      <c r="S4472" s="152" t="str">
        <f t="shared" si="768"/>
        <v>Jun 2013</v>
      </c>
      <c r="T4472" s="152" t="s">
        <v>29</v>
      </c>
      <c r="U4472" s="165">
        <v>41452</v>
      </c>
      <c r="V4472" s="152">
        <v>337.90100000000001</v>
      </c>
      <c r="W4472" s="152">
        <v>328.4</v>
      </c>
      <c r="X4472" s="152">
        <v>337.91</v>
      </c>
      <c r="Y4472" s="154">
        <f t="shared" si="769"/>
        <v>9.5100000000000477</v>
      </c>
      <c r="Z4472" s="154">
        <f t="shared" si="770"/>
        <v>9.0000000000145519E-3</v>
      </c>
      <c r="AA4472" s="166">
        <f t="shared" si="771"/>
        <v>-9.5010000000000332</v>
      </c>
      <c r="AB4472" s="155">
        <f t="shared" si="775"/>
        <v>12.928666666666663</v>
      </c>
      <c r="AC4472" s="155">
        <f t="shared" si="772"/>
        <v>9.5010000000000332</v>
      </c>
      <c r="AD4472" s="155">
        <f t="shared" si="776"/>
        <v>11.174866666666665</v>
      </c>
      <c r="AE4472" s="152">
        <f t="shared" si="773"/>
        <v>0</v>
      </c>
      <c r="AF4472" s="152"/>
      <c r="AG4472" s="156">
        <v>41452</v>
      </c>
      <c r="AH4472" s="159">
        <v>213.59709000000001</v>
      </c>
      <c r="AI4472" s="155">
        <f t="shared" si="777"/>
        <v>206.94594233333333</v>
      </c>
      <c r="AJ4472" s="158">
        <f t="shared" si="774"/>
        <v>4.4480943069027917E-2</v>
      </c>
      <c r="AK4472" s="155">
        <f t="shared" si="778"/>
        <v>5.4654598375298388E-2</v>
      </c>
      <c r="AL4472" s="158">
        <f t="shared" si="779"/>
        <v>5.3998964853667002E-2</v>
      </c>
    </row>
    <row r="4473" spans="18:38" ht="14.25" x14ac:dyDescent="0.2">
      <c r="R4473" s="152" t="s">
        <v>83</v>
      </c>
      <c r="S4473" s="152" t="str">
        <f t="shared" si="768"/>
        <v>Jun 2013</v>
      </c>
      <c r="T4473" s="152" t="s">
        <v>29</v>
      </c>
      <c r="U4473" s="165">
        <v>41453</v>
      </c>
      <c r="V4473" s="152">
        <v>336.23700000000002</v>
      </c>
      <c r="W4473" s="152">
        <v>325.45999999999998</v>
      </c>
      <c r="X4473" s="152">
        <v>339.36</v>
      </c>
      <c r="Y4473" s="154">
        <f t="shared" si="769"/>
        <v>13.900000000000034</v>
      </c>
      <c r="Z4473" s="154">
        <f t="shared" si="770"/>
        <v>3.1229999999999905</v>
      </c>
      <c r="AA4473" s="166">
        <f t="shared" si="771"/>
        <v>-10.777000000000044</v>
      </c>
      <c r="AB4473" s="155">
        <f t="shared" si="775"/>
        <v>12.887999999999998</v>
      </c>
      <c r="AC4473" s="155">
        <f t="shared" si="772"/>
        <v>10.777000000000044</v>
      </c>
      <c r="AD4473" s="155">
        <f t="shared" si="776"/>
        <v>11.209366666666666</v>
      </c>
      <c r="AE4473" s="152">
        <f t="shared" si="773"/>
        <v>0</v>
      </c>
      <c r="AF4473" s="152"/>
      <c r="AG4473" s="156">
        <v>41453</v>
      </c>
      <c r="AH4473" s="159">
        <v>206.98735000000002</v>
      </c>
      <c r="AI4473" s="155">
        <f t="shared" si="777"/>
        <v>206.31873066666668</v>
      </c>
      <c r="AJ4473" s="158">
        <f t="shared" si="774"/>
        <v>5.2065983742484952E-2</v>
      </c>
      <c r="AK4473" s="155">
        <f t="shared" si="778"/>
        <v>5.4952008880262512E-2</v>
      </c>
      <c r="AL4473" s="158">
        <f t="shared" si="779"/>
        <v>5.433033942408641E-2</v>
      </c>
    </row>
    <row r="4474" spans="18:38" ht="14.25" x14ac:dyDescent="0.2">
      <c r="R4474" s="152" t="s">
        <v>83</v>
      </c>
      <c r="S4474" s="152" t="str">
        <f t="shared" si="768"/>
        <v>Jun 2013</v>
      </c>
      <c r="T4474" s="152" t="s">
        <v>29</v>
      </c>
      <c r="U4474" s="165">
        <v>41454</v>
      </c>
      <c r="V4474" s="152">
        <v>339.36200000000002</v>
      </c>
      <c r="W4474" s="152">
        <v>323.04000000000002</v>
      </c>
      <c r="X4474" s="152">
        <v>339.36</v>
      </c>
      <c r="Y4474" s="154">
        <f t="shared" si="769"/>
        <v>16.319999999999993</v>
      </c>
      <c r="Z4474" s="154">
        <f t="shared" si="770"/>
        <v>-2.0000000000095497E-3</v>
      </c>
      <c r="AA4474" s="166">
        <f t="shared" si="771"/>
        <v>-16.322000000000003</v>
      </c>
      <c r="AB4474" s="155">
        <f t="shared" si="775"/>
        <v>13.008666666666663</v>
      </c>
      <c r="AC4474" s="155">
        <f t="shared" si="772"/>
        <v>16.322000000000003</v>
      </c>
      <c r="AD4474" s="155">
        <f t="shared" si="776"/>
        <v>11.5463</v>
      </c>
      <c r="AE4474" s="152">
        <f t="shared" si="773"/>
        <v>0</v>
      </c>
      <c r="AF4474" s="152"/>
      <c r="AG4474" s="156">
        <v>41454</v>
      </c>
      <c r="AH4474" s="159">
        <v>194.98123000000001</v>
      </c>
      <c r="AI4474" s="155">
        <f t="shared" si="777"/>
        <v>205.66035500000004</v>
      </c>
      <c r="AJ4474" s="158">
        <f t="shared" si="774"/>
        <v>8.3710621786517614E-2</v>
      </c>
      <c r="AK4474" s="155">
        <f t="shared" si="778"/>
        <v>5.6777751931543115E-2</v>
      </c>
      <c r="AL4474" s="158">
        <f t="shared" si="779"/>
        <v>5.6142565736600029E-2</v>
      </c>
    </row>
    <row r="4475" spans="18:38" ht="14.25" x14ac:dyDescent="0.2">
      <c r="R4475" s="152" t="s">
        <v>83</v>
      </c>
      <c r="S4475" s="152" t="str">
        <f t="shared" si="768"/>
        <v>Jun 2013</v>
      </c>
      <c r="T4475" s="152" t="s">
        <v>29</v>
      </c>
      <c r="U4475" s="165">
        <v>41455</v>
      </c>
      <c r="V4475" s="152">
        <v>337.71499999999997</v>
      </c>
      <c r="W4475" s="152">
        <v>321.93</v>
      </c>
      <c r="X4475" s="152">
        <v>337.71</v>
      </c>
      <c r="Y4475" s="154">
        <f t="shared" si="769"/>
        <v>15.779999999999973</v>
      </c>
      <c r="Z4475" s="154">
        <f t="shared" si="770"/>
        <v>-4.9999999999954525E-3</v>
      </c>
      <c r="AA4475" s="166">
        <f t="shared" si="771"/>
        <v>-15.784999999999968</v>
      </c>
      <c r="AB4475" s="155">
        <f t="shared" si="775"/>
        <v>13.187666666666663</v>
      </c>
      <c r="AC4475" s="155">
        <f t="shared" si="772"/>
        <v>15.784999999999968</v>
      </c>
      <c r="AD4475" s="155">
        <f t="shared" si="776"/>
        <v>11.735000000000001</v>
      </c>
      <c r="AE4475" s="152">
        <f t="shared" si="773"/>
        <v>0</v>
      </c>
      <c r="AF4475" s="152"/>
      <c r="AG4475" s="156">
        <v>41455</v>
      </c>
      <c r="AH4475" s="159">
        <v>189.40197000000003</v>
      </c>
      <c r="AI4475" s="155">
        <f t="shared" si="777"/>
        <v>205.57835066666667</v>
      </c>
      <c r="AJ4475" s="158">
        <f t="shared" si="774"/>
        <v>8.3341266196967037E-2</v>
      </c>
      <c r="AK4475" s="155">
        <f t="shared" si="778"/>
        <v>5.7796891954370121E-2</v>
      </c>
      <c r="AL4475" s="158">
        <f t="shared" si="779"/>
        <v>5.708285897782895E-2</v>
      </c>
    </row>
    <row r="4476" spans="18:38" ht="14.25" x14ac:dyDescent="0.2">
      <c r="R4476" s="152" t="s">
        <v>83</v>
      </c>
      <c r="S4476" s="152" t="str">
        <f t="shared" si="768"/>
        <v>Jul 2013</v>
      </c>
      <c r="T4476" s="152" t="s">
        <v>29</v>
      </c>
      <c r="U4476" s="165">
        <v>41456</v>
      </c>
      <c r="V4476" s="152">
        <v>335.983</v>
      </c>
      <c r="W4476" s="152">
        <v>324.36</v>
      </c>
      <c r="X4476" s="152">
        <v>337.35</v>
      </c>
      <c r="Y4476" s="154">
        <f t="shared" si="769"/>
        <v>12.990000000000009</v>
      </c>
      <c r="Z4476" s="154">
        <f t="shared" si="770"/>
        <v>1.3670000000000186</v>
      </c>
      <c r="AA4476" s="166">
        <f t="shared" si="771"/>
        <v>-11.62299999999999</v>
      </c>
      <c r="AB4476" s="155">
        <f t="shared" si="775"/>
        <v>13.36033333333333</v>
      </c>
      <c r="AC4476" s="155">
        <f t="shared" si="772"/>
        <v>11.62299999999999</v>
      </c>
      <c r="AD4476" s="155">
        <f t="shared" si="776"/>
        <v>11.8957</v>
      </c>
      <c r="AE4476" s="152">
        <f t="shared" si="773"/>
        <v>0</v>
      </c>
      <c r="AF4476" s="152"/>
      <c r="AG4476" s="156">
        <v>41456</v>
      </c>
      <c r="AH4476" s="159">
        <v>168.59688</v>
      </c>
      <c r="AI4476" s="155">
        <f t="shared" si="777"/>
        <v>203.93147366666668</v>
      </c>
      <c r="AJ4476" s="158">
        <f t="shared" si="774"/>
        <v>6.8939591290182775E-2</v>
      </c>
      <c r="AK4476" s="155">
        <f t="shared" si="778"/>
        <v>5.9054832387650948E-2</v>
      </c>
      <c r="AL4476" s="158">
        <f t="shared" si="779"/>
        <v>5.8331849351728554E-2</v>
      </c>
    </row>
    <row r="4477" spans="18:38" ht="14.25" x14ac:dyDescent="0.2">
      <c r="R4477" s="152" t="s">
        <v>83</v>
      </c>
      <c r="S4477" s="152" t="str">
        <f t="shared" ref="S4477:S4540" si="780">TEXT(U4477,"mmm yyyy")</f>
        <v>Jul 2013</v>
      </c>
      <c r="T4477" s="152" t="s">
        <v>29</v>
      </c>
      <c r="U4477" s="165">
        <v>41457</v>
      </c>
      <c r="V4477" s="152">
        <v>337.35</v>
      </c>
      <c r="W4477" s="152">
        <v>323.27999999999997</v>
      </c>
      <c r="X4477" s="152">
        <v>337.35</v>
      </c>
      <c r="Y4477" s="154">
        <f t="shared" si="769"/>
        <v>14.07000000000005</v>
      </c>
      <c r="Z4477" s="154">
        <f t="shared" si="770"/>
        <v>0</v>
      </c>
      <c r="AA4477" s="166">
        <f t="shared" si="771"/>
        <v>-14.07000000000005</v>
      </c>
      <c r="AB4477" s="155">
        <f t="shared" si="775"/>
        <v>13.460333333333331</v>
      </c>
      <c r="AC4477" s="155">
        <f t="shared" si="772"/>
        <v>14.07000000000005</v>
      </c>
      <c r="AD4477" s="155">
        <f t="shared" si="776"/>
        <v>12.001766666666668</v>
      </c>
      <c r="AE4477" s="152">
        <f t="shared" si="773"/>
        <v>0</v>
      </c>
      <c r="AF4477" s="152"/>
      <c r="AG4477" s="156">
        <v>41457</v>
      </c>
      <c r="AH4477" s="159">
        <v>177.28569999999999</v>
      </c>
      <c r="AI4477" s="155">
        <f t="shared" si="777"/>
        <v>202.5304606666667</v>
      </c>
      <c r="AJ4477" s="158">
        <f t="shared" si="774"/>
        <v>7.9363422994635502E-2</v>
      </c>
      <c r="AK4477" s="155">
        <f t="shared" si="778"/>
        <v>6.0045438475907632E-2</v>
      </c>
      <c r="AL4477" s="158">
        <f t="shared" si="779"/>
        <v>5.9259069609384291E-2</v>
      </c>
    </row>
    <row r="4478" spans="18:38" ht="14.25" x14ac:dyDescent="0.2">
      <c r="R4478" s="152" t="s">
        <v>83</v>
      </c>
      <c r="S4478" s="152" t="str">
        <f t="shared" si="780"/>
        <v>Jul 2013</v>
      </c>
      <c r="T4478" s="152" t="s">
        <v>29</v>
      </c>
      <c r="U4478" s="165">
        <v>41458</v>
      </c>
      <c r="V4478" s="152">
        <v>333.76600000000002</v>
      </c>
      <c r="W4478" s="152">
        <v>320.17</v>
      </c>
      <c r="X4478" s="152">
        <v>334.91</v>
      </c>
      <c r="Y4478" s="154">
        <f t="shared" si="769"/>
        <v>14.740000000000009</v>
      </c>
      <c r="Z4478" s="154">
        <f t="shared" si="770"/>
        <v>1.1440000000000055</v>
      </c>
      <c r="AA4478" s="166">
        <f t="shared" si="771"/>
        <v>-13.596000000000004</v>
      </c>
      <c r="AB4478" s="155">
        <f t="shared" si="775"/>
        <v>13.600666666666664</v>
      </c>
      <c r="AC4478" s="155">
        <f t="shared" si="772"/>
        <v>13.596000000000004</v>
      </c>
      <c r="AD4478" s="155">
        <f t="shared" si="776"/>
        <v>12.157633333333335</v>
      </c>
      <c r="AE4478" s="152">
        <f t="shared" si="773"/>
        <v>0</v>
      </c>
      <c r="AF4478" s="152"/>
      <c r="AG4478" s="156">
        <v>41458</v>
      </c>
      <c r="AH4478" s="159">
        <v>180.23157</v>
      </c>
      <c r="AI4478" s="155">
        <f t="shared" si="777"/>
        <v>201.76487933333334</v>
      </c>
      <c r="AJ4478" s="158">
        <f t="shared" si="774"/>
        <v>7.5436284553255586E-2</v>
      </c>
      <c r="AK4478" s="155">
        <f t="shared" si="778"/>
        <v>6.1096719572093394E-2</v>
      </c>
      <c r="AL4478" s="158">
        <f t="shared" si="779"/>
        <v>6.0256439938924426E-2</v>
      </c>
    </row>
    <row r="4479" spans="18:38" ht="14.25" x14ac:dyDescent="0.2">
      <c r="R4479" s="152" t="s">
        <v>83</v>
      </c>
      <c r="S4479" s="152" t="str">
        <f t="shared" si="780"/>
        <v>Jul 2013</v>
      </c>
      <c r="T4479" s="152" t="s">
        <v>29</v>
      </c>
      <c r="U4479" s="165">
        <v>41459</v>
      </c>
      <c r="V4479" s="152">
        <v>334.91199999999998</v>
      </c>
      <c r="W4479" s="152">
        <v>326.54000000000002</v>
      </c>
      <c r="X4479" s="152">
        <v>336.71</v>
      </c>
      <c r="Y4479" s="154">
        <f t="shared" si="769"/>
        <v>10.169999999999959</v>
      </c>
      <c r="Z4479" s="154">
        <f t="shared" si="770"/>
        <v>1.7980000000000018</v>
      </c>
      <c r="AA4479" s="166">
        <f t="shared" si="771"/>
        <v>-8.3719999999999573</v>
      </c>
      <c r="AB4479" s="155">
        <f t="shared" si="775"/>
        <v>13.709999999999997</v>
      </c>
      <c r="AC4479" s="155">
        <f t="shared" si="772"/>
        <v>8.3719999999999573</v>
      </c>
      <c r="AD4479" s="155">
        <f t="shared" si="776"/>
        <v>12.206966666666666</v>
      </c>
      <c r="AE4479" s="152">
        <f t="shared" si="773"/>
        <v>0</v>
      </c>
      <c r="AF4479" s="152"/>
      <c r="AG4479" s="156">
        <v>41459</v>
      </c>
      <c r="AH4479" s="159">
        <v>173.96319</v>
      </c>
      <c r="AI4479" s="155">
        <f t="shared" si="777"/>
        <v>200.11782300000002</v>
      </c>
      <c r="AJ4479" s="158">
        <f t="shared" si="774"/>
        <v>4.8125123481582266E-2</v>
      </c>
      <c r="AK4479" s="155">
        <f t="shared" si="778"/>
        <v>6.1672424963658108E-2</v>
      </c>
      <c r="AL4479" s="158">
        <f t="shared" si="779"/>
        <v>6.099889796755717E-2</v>
      </c>
    </row>
    <row r="4480" spans="18:38" ht="14.25" x14ac:dyDescent="0.2">
      <c r="R4480" s="152" t="s">
        <v>83</v>
      </c>
      <c r="S4480" s="152" t="str">
        <f t="shared" si="780"/>
        <v>Jul 2013</v>
      </c>
      <c r="T4480" s="152" t="s">
        <v>29</v>
      </c>
      <c r="U4480" s="165">
        <v>41460</v>
      </c>
      <c r="V4480" s="152">
        <v>336.71100000000001</v>
      </c>
      <c r="W4480" s="152">
        <v>324.22000000000003</v>
      </c>
      <c r="X4480" s="152">
        <v>337.22</v>
      </c>
      <c r="Y4480" s="154">
        <f t="shared" si="769"/>
        <v>13</v>
      </c>
      <c r="Z4480" s="154">
        <f t="shared" si="770"/>
        <v>0.50900000000001455</v>
      </c>
      <c r="AA4480" s="166">
        <f t="shared" si="771"/>
        <v>-12.490999999999985</v>
      </c>
      <c r="AB4480" s="155">
        <f t="shared" si="775"/>
        <v>13.752333333333329</v>
      </c>
      <c r="AC4480" s="155">
        <f t="shared" si="772"/>
        <v>12.490999999999985</v>
      </c>
      <c r="AD4480" s="155">
        <f t="shared" si="776"/>
        <v>12.2577</v>
      </c>
      <c r="AE4480" s="152">
        <f t="shared" si="773"/>
        <v>0</v>
      </c>
      <c r="AF4480" s="152"/>
      <c r="AG4480" s="156">
        <v>41460</v>
      </c>
      <c r="AH4480" s="159">
        <v>170.28107</v>
      </c>
      <c r="AI4480" s="155">
        <f t="shared" si="777"/>
        <v>198.19983433333337</v>
      </c>
      <c r="AJ4480" s="158">
        <f t="shared" si="774"/>
        <v>7.3355188571460034E-2</v>
      </c>
      <c r="AK4480" s="155">
        <f t="shared" si="778"/>
        <v>6.2512681044193844E-2</v>
      </c>
      <c r="AL4480" s="158">
        <f t="shared" si="779"/>
        <v>6.1845157647230649E-2</v>
      </c>
    </row>
    <row r="4481" spans="18:38" ht="14.25" x14ac:dyDescent="0.2">
      <c r="R4481" s="152" t="s">
        <v>83</v>
      </c>
      <c r="S4481" s="152" t="str">
        <f t="shared" si="780"/>
        <v>Jul 2013</v>
      </c>
      <c r="T4481" s="152" t="s">
        <v>29</v>
      </c>
      <c r="U4481" s="165">
        <v>41461</v>
      </c>
      <c r="V4481" s="152">
        <v>334.05500000000001</v>
      </c>
      <c r="W4481" s="152">
        <v>320.85000000000002</v>
      </c>
      <c r="X4481" s="152">
        <v>335.24</v>
      </c>
      <c r="Y4481" s="154">
        <f t="shared" si="769"/>
        <v>14.389999999999986</v>
      </c>
      <c r="Z4481" s="154">
        <f t="shared" si="770"/>
        <v>1.1850000000000023</v>
      </c>
      <c r="AA4481" s="166">
        <f t="shared" si="771"/>
        <v>-13.204999999999984</v>
      </c>
      <c r="AB4481" s="155">
        <f t="shared" si="775"/>
        <v>13.989666666666661</v>
      </c>
      <c r="AC4481" s="155">
        <f t="shared" si="772"/>
        <v>13.204999999999984</v>
      </c>
      <c r="AD4481" s="155">
        <f t="shared" si="776"/>
        <v>12.560099999999998</v>
      </c>
      <c r="AE4481" s="152">
        <f t="shared" si="773"/>
        <v>0</v>
      </c>
      <c r="AF4481" s="152"/>
      <c r="AG4481" s="156">
        <v>41461</v>
      </c>
      <c r="AH4481" s="159">
        <v>170.97277</v>
      </c>
      <c r="AI4481" s="155">
        <f t="shared" si="777"/>
        <v>196.63955966666671</v>
      </c>
      <c r="AJ4481" s="158">
        <f t="shared" si="774"/>
        <v>7.7234521029284284E-2</v>
      </c>
      <c r="AK4481" s="155">
        <f t="shared" si="778"/>
        <v>6.4454572426523846E-2</v>
      </c>
      <c r="AL4481" s="158">
        <f t="shared" si="779"/>
        <v>6.3873719109680857E-2</v>
      </c>
    </row>
    <row r="4482" spans="18:38" ht="14.25" x14ac:dyDescent="0.2">
      <c r="R4482" s="152" t="s">
        <v>83</v>
      </c>
      <c r="S4482" s="152" t="str">
        <f t="shared" si="780"/>
        <v>Jul 2013</v>
      </c>
      <c r="T4482" s="152" t="s">
        <v>29</v>
      </c>
      <c r="U4482" s="165">
        <v>41462</v>
      </c>
      <c r="V4482" s="152">
        <v>335.245</v>
      </c>
      <c r="W4482" s="152">
        <v>323.31</v>
      </c>
      <c r="X4482" s="152">
        <v>335.24</v>
      </c>
      <c r="Y4482" s="154">
        <f t="shared" ref="Y4482:Y4545" si="781">X4482-W4482</f>
        <v>11.930000000000007</v>
      </c>
      <c r="Z4482" s="154">
        <f t="shared" ref="Z4482:Z4545" si="782">X4482-V4482</f>
        <v>-4.9999999999954525E-3</v>
      </c>
      <c r="AA4482" s="166">
        <f t="shared" ref="AA4482:AA4545" si="783">W4482-V4482</f>
        <v>-11.935000000000002</v>
      </c>
      <c r="AB4482" s="155">
        <f t="shared" si="775"/>
        <v>13.862333333333329</v>
      </c>
      <c r="AC4482" s="155">
        <f t="shared" ref="AC4482:AC4545" si="784">IF((V4482-W4482)&lt;0,0,V4482-W4482)</f>
        <v>11.935000000000002</v>
      </c>
      <c r="AD4482" s="155">
        <f t="shared" si="776"/>
        <v>12.454866666666664</v>
      </c>
      <c r="AE4482" s="152">
        <f t="shared" ref="AE4482:AE4545" si="785">IF(AC4482&gt;=25,1,0)</f>
        <v>0</v>
      </c>
      <c r="AF4482" s="152"/>
      <c r="AG4482" s="156">
        <v>41462</v>
      </c>
      <c r="AH4482" s="159">
        <v>166.15081999999998</v>
      </c>
      <c r="AI4482" s="155">
        <f t="shared" si="777"/>
        <v>195.22563466666671</v>
      </c>
      <c r="AJ4482" s="158">
        <f t="shared" ref="AJ4482:AJ4545" si="786">AC4482/AH4482</f>
        <v>7.183232679802605E-2</v>
      </c>
      <c r="AK4482" s="155">
        <f t="shared" si="778"/>
        <v>6.4436986791902892E-2</v>
      </c>
      <c r="AL4482" s="158">
        <f t="shared" si="779"/>
        <v>6.3797291210923326E-2</v>
      </c>
    </row>
    <row r="4483" spans="18:38" ht="14.25" x14ac:dyDescent="0.2">
      <c r="R4483" s="152" t="s">
        <v>83</v>
      </c>
      <c r="S4483" s="152" t="str">
        <f t="shared" si="780"/>
        <v>Jul 2013</v>
      </c>
      <c r="T4483" s="152" t="s">
        <v>29</v>
      </c>
      <c r="U4483" s="165">
        <v>41463</v>
      </c>
      <c r="V4483" s="152">
        <v>334.476</v>
      </c>
      <c r="W4483" s="152">
        <v>317.75</v>
      </c>
      <c r="X4483" s="152">
        <v>337.59</v>
      </c>
      <c r="Y4483" s="154">
        <f t="shared" si="781"/>
        <v>19.839999999999975</v>
      </c>
      <c r="Z4483" s="154">
        <f t="shared" si="782"/>
        <v>3.1139999999999759</v>
      </c>
      <c r="AA4483" s="166">
        <f t="shared" si="783"/>
        <v>-16.725999999999999</v>
      </c>
      <c r="AB4483" s="155">
        <f t="shared" si="775"/>
        <v>14.173333333333325</v>
      </c>
      <c r="AC4483" s="155">
        <f t="shared" si="784"/>
        <v>16.725999999999999</v>
      </c>
      <c r="AD4483" s="155">
        <f t="shared" si="776"/>
        <v>12.689833333333329</v>
      </c>
      <c r="AE4483" s="152">
        <f t="shared" si="785"/>
        <v>0</v>
      </c>
      <c r="AF4483" s="152"/>
      <c r="AG4483" s="156">
        <v>41463</v>
      </c>
      <c r="AH4483" s="159">
        <v>178.75927999999999</v>
      </c>
      <c r="AI4483" s="155">
        <f t="shared" si="777"/>
        <v>194.34434866666669</v>
      </c>
      <c r="AJ4483" s="158">
        <f t="shared" si="786"/>
        <v>9.3567170330961277E-2</v>
      </c>
      <c r="AK4483" s="155">
        <f t="shared" si="778"/>
        <v>6.5983913762481222E-2</v>
      </c>
      <c r="AL4483" s="158">
        <f t="shared" si="779"/>
        <v>6.5295612763603086E-2</v>
      </c>
    </row>
    <row r="4484" spans="18:38" ht="14.25" x14ac:dyDescent="0.2">
      <c r="R4484" s="152" t="s">
        <v>83</v>
      </c>
      <c r="S4484" s="152" t="str">
        <f t="shared" si="780"/>
        <v>Jul 2013</v>
      </c>
      <c r="T4484" s="152" t="s">
        <v>29</v>
      </c>
      <c r="U4484" s="165">
        <v>41464</v>
      </c>
      <c r="V4484" s="152">
        <v>337.59300000000002</v>
      </c>
      <c r="W4484" s="152">
        <v>321.06</v>
      </c>
      <c r="X4484" s="152">
        <v>339.48</v>
      </c>
      <c r="Y4484" s="154">
        <f t="shared" si="781"/>
        <v>18.420000000000016</v>
      </c>
      <c r="Z4484" s="154">
        <f t="shared" si="782"/>
        <v>1.8870000000000005</v>
      </c>
      <c r="AA4484" s="166">
        <f t="shared" si="783"/>
        <v>-16.533000000000015</v>
      </c>
      <c r="AB4484" s="155">
        <f t="shared" si="775"/>
        <v>14.190333333333326</v>
      </c>
      <c r="AC4484" s="155">
        <f t="shared" si="784"/>
        <v>16.533000000000015</v>
      </c>
      <c r="AD4484" s="155">
        <f t="shared" si="776"/>
        <v>12.643933333333331</v>
      </c>
      <c r="AE4484" s="152">
        <f t="shared" si="785"/>
        <v>0</v>
      </c>
      <c r="AF4484" s="152"/>
      <c r="AG4484" s="156">
        <v>41464</v>
      </c>
      <c r="AH4484" s="159">
        <v>164.37472</v>
      </c>
      <c r="AI4484" s="155">
        <f t="shared" si="777"/>
        <v>192.68143433333336</v>
      </c>
      <c r="AJ4484" s="158">
        <f t="shared" si="786"/>
        <v>0.10058115992532195</v>
      </c>
      <c r="AK4484" s="155">
        <f t="shared" si="778"/>
        <v>6.6550312692498087E-2</v>
      </c>
      <c r="AL4484" s="158">
        <f t="shared" si="779"/>
        <v>6.5620921792909681E-2</v>
      </c>
    </row>
    <row r="4485" spans="18:38" ht="14.25" x14ac:dyDescent="0.2">
      <c r="R4485" s="152" t="s">
        <v>83</v>
      </c>
      <c r="S4485" s="152" t="str">
        <f t="shared" si="780"/>
        <v>Jul 2013</v>
      </c>
      <c r="T4485" s="152" t="s">
        <v>29</v>
      </c>
      <c r="U4485" s="165">
        <v>41465</v>
      </c>
      <c r="V4485" s="152">
        <v>339.48</v>
      </c>
      <c r="W4485" s="152">
        <v>333.38</v>
      </c>
      <c r="X4485" s="152">
        <v>340.85</v>
      </c>
      <c r="Y4485" s="154">
        <f t="shared" si="781"/>
        <v>7.4700000000000273</v>
      </c>
      <c r="Z4485" s="154">
        <f t="shared" si="782"/>
        <v>1.3700000000000045</v>
      </c>
      <c r="AA4485" s="166">
        <f t="shared" si="783"/>
        <v>-6.1000000000000227</v>
      </c>
      <c r="AB4485" s="155">
        <f t="shared" si="775"/>
        <v>13.811999999999994</v>
      </c>
      <c r="AC4485" s="155">
        <f t="shared" si="784"/>
        <v>6.1000000000000227</v>
      </c>
      <c r="AD4485" s="155">
        <f t="shared" si="776"/>
        <v>12.219899999999999</v>
      </c>
      <c r="AE4485" s="152">
        <f t="shared" si="785"/>
        <v>0</v>
      </c>
      <c r="AF4485" s="152"/>
      <c r="AG4485" s="156">
        <v>41465</v>
      </c>
      <c r="AH4485" s="159">
        <v>165.36238</v>
      </c>
      <c r="AI4485" s="155">
        <f t="shared" si="777"/>
        <v>190.17752400000003</v>
      </c>
      <c r="AJ4485" s="158">
        <f t="shared" si="786"/>
        <v>3.688868048464241E-2</v>
      </c>
      <c r="AK4485" s="155">
        <f t="shared" si="778"/>
        <v>6.5171121854865163E-2</v>
      </c>
      <c r="AL4485" s="158">
        <f t="shared" si="779"/>
        <v>6.4255227131887555E-2</v>
      </c>
    </row>
    <row r="4486" spans="18:38" ht="14.25" x14ac:dyDescent="0.2">
      <c r="R4486" s="152" t="s">
        <v>83</v>
      </c>
      <c r="S4486" s="152" t="str">
        <f t="shared" si="780"/>
        <v>Jul 2013</v>
      </c>
      <c r="T4486" s="152" t="s">
        <v>29</v>
      </c>
      <c r="U4486" s="165">
        <v>41466</v>
      </c>
      <c r="V4486" s="152">
        <v>340.72300000000001</v>
      </c>
      <c r="W4486" s="152">
        <v>324.81</v>
      </c>
      <c r="X4486" s="152">
        <v>340.99</v>
      </c>
      <c r="Y4486" s="154">
        <f t="shared" si="781"/>
        <v>16.180000000000007</v>
      </c>
      <c r="Z4486" s="154">
        <f t="shared" si="782"/>
        <v>0.26699999999999591</v>
      </c>
      <c r="AA4486" s="166">
        <f t="shared" si="783"/>
        <v>-15.913000000000011</v>
      </c>
      <c r="AB4486" s="155">
        <f t="shared" si="775"/>
        <v>14.044333333333327</v>
      </c>
      <c r="AC4486" s="155">
        <f t="shared" si="784"/>
        <v>15.913000000000011</v>
      </c>
      <c r="AD4486" s="155">
        <f t="shared" si="776"/>
        <v>12.470433333333331</v>
      </c>
      <c r="AE4486" s="152">
        <f t="shared" si="785"/>
        <v>0</v>
      </c>
      <c r="AF4486" s="152"/>
      <c r="AG4486" s="156">
        <v>41466</v>
      </c>
      <c r="AH4486" s="159">
        <v>166.9725</v>
      </c>
      <c r="AI4486" s="155">
        <f t="shared" si="777"/>
        <v>187.88227466666666</v>
      </c>
      <c r="AJ4486" s="158">
        <f t="shared" si="786"/>
        <v>9.5303118777044185E-2</v>
      </c>
      <c r="AK4486" s="155">
        <f t="shared" si="778"/>
        <v>6.716102048086231E-2</v>
      </c>
      <c r="AL4486" s="158">
        <f t="shared" si="779"/>
        <v>6.6373655287375474E-2</v>
      </c>
    </row>
    <row r="4487" spans="18:38" ht="14.25" x14ac:dyDescent="0.2">
      <c r="R4487" s="152" t="s">
        <v>83</v>
      </c>
      <c r="S4487" s="152" t="str">
        <f t="shared" si="780"/>
        <v>Jul 2013</v>
      </c>
      <c r="T4487" s="152" t="s">
        <v>29</v>
      </c>
      <c r="U4487" s="165">
        <v>41467</v>
      </c>
      <c r="V4487" s="152">
        <v>340.99799999999999</v>
      </c>
      <c r="W4487" s="152">
        <v>332.37</v>
      </c>
      <c r="X4487" s="152">
        <v>341.36</v>
      </c>
      <c r="Y4487" s="154">
        <f t="shared" si="781"/>
        <v>8.9900000000000091</v>
      </c>
      <c r="Z4487" s="154">
        <f t="shared" si="782"/>
        <v>0.36200000000002319</v>
      </c>
      <c r="AA4487" s="166">
        <f t="shared" si="783"/>
        <v>-8.6279999999999859</v>
      </c>
      <c r="AB4487" s="155">
        <f t="shared" si="775"/>
        <v>13.838999999999995</v>
      </c>
      <c r="AC4487" s="155">
        <f t="shared" si="784"/>
        <v>8.6279999999999859</v>
      </c>
      <c r="AD4487" s="155">
        <f t="shared" si="776"/>
        <v>12.292933333333332</v>
      </c>
      <c r="AE4487" s="152">
        <f t="shared" si="785"/>
        <v>0</v>
      </c>
      <c r="AF4487" s="152"/>
      <c r="AG4487" s="156">
        <v>41467</v>
      </c>
      <c r="AH4487" s="159">
        <v>165.98090000000002</v>
      </c>
      <c r="AI4487" s="155">
        <f t="shared" si="777"/>
        <v>186.54538533333331</v>
      </c>
      <c r="AJ4487" s="158">
        <f t="shared" si="786"/>
        <v>5.1981884662632781E-2</v>
      </c>
      <c r="AK4487" s="155">
        <f t="shared" si="778"/>
        <v>6.6636942451182096E-2</v>
      </c>
      <c r="AL4487" s="158">
        <f t="shared" si="779"/>
        <v>6.5897815222646192E-2</v>
      </c>
    </row>
    <row r="4488" spans="18:38" ht="14.25" x14ac:dyDescent="0.2">
      <c r="R4488" s="152" t="s">
        <v>83</v>
      </c>
      <c r="S4488" s="152" t="str">
        <f t="shared" si="780"/>
        <v>Jul 2013</v>
      </c>
      <c r="T4488" s="152" t="s">
        <v>29</v>
      </c>
      <c r="U4488" s="165">
        <v>41468</v>
      </c>
      <c r="V4488" s="152">
        <v>339.87299999999999</v>
      </c>
      <c r="W4488" s="152">
        <v>330.07</v>
      </c>
      <c r="X4488" s="152">
        <v>340.13</v>
      </c>
      <c r="Y4488" s="154">
        <f t="shared" si="781"/>
        <v>10.060000000000002</v>
      </c>
      <c r="Z4488" s="154">
        <f t="shared" si="782"/>
        <v>0.257000000000005</v>
      </c>
      <c r="AA4488" s="166">
        <f t="shared" si="783"/>
        <v>-9.8029999999999973</v>
      </c>
      <c r="AB4488" s="155">
        <f t="shared" si="775"/>
        <v>13.829666666666663</v>
      </c>
      <c r="AC4488" s="155">
        <f t="shared" si="784"/>
        <v>9.8029999999999973</v>
      </c>
      <c r="AD4488" s="155">
        <f t="shared" si="776"/>
        <v>12.274999999999999</v>
      </c>
      <c r="AE4488" s="152">
        <f t="shared" si="785"/>
        <v>0</v>
      </c>
      <c r="AF4488" s="152"/>
      <c r="AG4488" s="156">
        <v>41468</v>
      </c>
      <c r="AH4488" s="159">
        <v>156.05898999999999</v>
      </c>
      <c r="AI4488" s="155">
        <f t="shared" si="777"/>
        <v>185.32066366666666</v>
      </c>
      <c r="AJ4488" s="158">
        <f t="shared" si="786"/>
        <v>6.281599028674989E-2</v>
      </c>
      <c r="AK4488" s="155">
        <f t="shared" si="778"/>
        <v>6.6942951658329808E-2</v>
      </c>
      <c r="AL4488" s="158">
        <f t="shared" si="779"/>
        <v>6.623654241859854E-2</v>
      </c>
    </row>
    <row r="4489" spans="18:38" ht="14.25" x14ac:dyDescent="0.2">
      <c r="R4489" s="152" t="s">
        <v>83</v>
      </c>
      <c r="S4489" s="152" t="str">
        <f t="shared" si="780"/>
        <v>Jul 2013</v>
      </c>
      <c r="T4489" s="152" t="s">
        <v>29</v>
      </c>
      <c r="U4489" s="165">
        <v>41469</v>
      </c>
      <c r="V4489" s="152">
        <v>340.04599999999999</v>
      </c>
      <c r="W4489" s="152">
        <v>332.99</v>
      </c>
      <c r="X4489" s="152">
        <v>342</v>
      </c>
      <c r="Y4489" s="154">
        <f t="shared" si="781"/>
        <v>9.0099999999999909</v>
      </c>
      <c r="Z4489" s="154">
        <f t="shared" si="782"/>
        <v>1.9540000000000077</v>
      </c>
      <c r="AA4489" s="166">
        <f t="shared" si="783"/>
        <v>-7.0559999999999832</v>
      </c>
      <c r="AB4489" s="155">
        <f t="shared" si="775"/>
        <v>13.840666666666662</v>
      </c>
      <c r="AC4489" s="155">
        <f t="shared" si="784"/>
        <v>7.0559999999999832</v>
      </c>
      <c r="AD4489" s="155">
        <f t="shared" si="776"/>
        <v>12.237133333333331</v>
      </c>
      <c r="AE4489" s="152">
        <f t="shared" si="785"/>
        <v>0</v>
      </c>
      <c r="AF4489" s="152"/>
      <c r="AG4489" s="156">
        <v>41469</v>
      </c>
      <c r="AH4489" s="159">
        <v>159.59655000000001</v>
      </c>
      <c r="AI4489" s="155">
        <f t="shared" si="777"/>
        <v>184.25069366666668</v>
      </c>
      <c r="AJ4489" s="158">
        <f t="shared" si="786"/>
        <v>4.4211482015118639E-2</v>
      </c>
      <c r="AK4489" s="155">
        <f t="shared" si="778"/>
        <v>6.6992187479513271E-2</v>
      </c>
      <c r="AL4489" s="158">
        <f t="shared" si="779"/>
        <v>6.641567035547713E-2</v>
      </c>
    </row>
    <row r="4490" spans="18:38" ht="14.25" x14ac:dyDescent="0.2">
      <c r="R4490" s="152" t="s">
        <v>83</v>
      </c>
      <c r="S4490" s="152" t="str">
        <f t="shared" si="780"/>
        <v>Jul 2013</v>
      </c>
      <c r="T4490" s="152" t="s">
        <v>29</v>
      </c>
      <c r="U4490" s="165">
        <v>41470</v>
      </c>
      <c r="V4490" s="152">
        <v>339.05099999999999</v>
      </c>
      <c r="W4490" s="152">
        <v>326.93</v>
      </c>
      <c r="X4490" s="152">
        <v>339.18</v>
      </c>
      <c r="Y4490" s="154">
        <f t="shared" si="781"/>
        <v>12.25</v>
      </c>
      <c r="Z4490" s="154">
        <f t="shared" si="782"/>
        <v>0.1290000000000191</v>
      </c>
      <c r="AA4490" s="166">
        <f t="shared" si="783"/>
        <v>-12.120999999999981</v>
      </c>
      <c r="AB4490" s="155">
        <f t="shared" si="775"/>
        <v>13.791666666666663</v>
      </c>
      <c r="AC4490" s="155">
        <f t="shared" si="784"/>
        <v>12.120999999999981</v>
      </c>
      <c r="AD4490" s="155">
        <f t="shared" si="776"/>
        <v>12.398666666666664</v>
      </c>
      <c r="AE4490" s="152">
        <f t="shared" si="785"/>
        <v>0</v>
      </c>
      <c r="AF4490" s="152"/>
      <c r="AG4490" s="156">
        <v>41470</v>
      </c>
      <c r="AH4490" s="159">
        <v>162.74823999999998</v>
      </c>
      <c r="AI4490" s="155">
        <f t="shared" si="777"/>
        <v>182.94074133333328</v>
      </c>
      <c r="AJ4490" s="158">
        <f t="shared" si="786"/>
        <v>7.4476995880262561E-2</v>
      </c>
      <c r="AK4490" s="155">
        <f t="shared" si="778"/>
        <v>6.827453708882579E-2</v>
      </c>
      <c r="AL4490" s="158">
        <f t="shared" si="779"/>
        <v>6.7774223370371395E-2</v>
      </c>
    </row>
    <row r="4491" spans="18:38" ht="14.25" x14ac:dyDescent="0.2">
      <c r="R4491" s="152" t="s">
        <v>83</v>
      </c>
      <c r="S4491" s="152" t="str">
        <f t="shared" si="780"/>
        <v>Jul 2013</v>
      </c>
      <c r="T4491" s="152" t="s">
        <v>29</v>
      </c>
      <c r="U4491" s="165">
        <v>41471</v>
      </c>
      <c r="V4491" s="152">
        <v>339.18900000000002</v>
      </c>
      <c r="W4491" s="152">
        <v>320.48</v>
      </c>
      <c r="X4491" s="152">
        <v>339.78</v>
      </c>
      <c r="Y4491" s="154">
        <f t="shared" si="781"/>
        <v>19.299999999999955</v>
      </c>
      <c r="Z4491" s="154">
        <f t="shared" si="782"/>
        <v>0.59099999999995134</v>
      </c>
      <c r="AA4491" s="166">
        <f t="shared" si="783"/>
        <v>-18.709000000000003</v>
      </c>
      <c r="AB4491" s="155">
        <f t="shared" si="775"/>
        <v>13.955333333333328</v>
      </c>
      <c r="AC4491" s="155">
        <f t="shared" si="784"/>
        <v>18.709000000000003</v>
      </c>
      <c r="AD4491" s="155">
        <f t="shared" si="776"/>
        <v>12.556199999999999</v>
      </c>
      <c r="AE4491" s="152">
        <f t="shared" si="785"/>
        <v>0</v>
      </c>
      <c r="AF4491" s="152"/>
      <c r="AG4491" s="156">
        <v>41471</v>
      </c>
      <c r="AH4491" s="159">
        <v>167.80155999999999</v>
      </c>
      <c r="AI4491" s="155">
        <f t="shared" si="777"/>
        <v>181.36775333333327</v>
      </c>
      <c r="AJ4491" s="158">
        <f t="shared" si="786"/>
        <v>0.11149479182434302</v>
      </c>
      <c r="AK4491" s="155">
        <f t="shared" si="778"/>
        <v>6.982303443632433E-2</v>
      </c>
      <c r="AL4491" s="158">
        <f t="shared" si="779"/>
        <v>6.9230608910521893E-2</v>
      </c>
    </row>
    <row r="4492" spans="18:38" ht="14.25" x14ac:dyDescent="0.2">
      <c r="R4492" s="152" t="s">
        <v>83</v>
      </c>
      <c r="S4492" s="152" t="str">
        <f t="shared" si="780"/>
        <v>Jul 2013</v>
      </c>
      <c r="T4492" s="152" t="s">
        <v>29</v>
      </c>
      <c r="U4492" s="165">
        <v>41472</v>
      </c>
      <c r="V4492" s="152">
        <v>339.78500000000003</v>
      </c>
      <c r="W4492" s="152">
        <v>330.86</v>
      </c>
      <c r="X4492" s="152">
        <v>340.19</v>
      </c>
      <c r="Y4492" s="154">
        <f t="shared" si="781"/>
        <v>9.3299999999999841</v>
      </c>
      <c r="Z4492" s="154">
        <f t="shared" si="782"/>
        <v>0.40499999999997272</v>
      </c>
      <c r="AA4492" s="166">
        <f t="shared" si="783"/>
        <v>-8.9250000000000114</v>
      </c>
      <c r="AB4492" s="155">
        <f t="shared" si="775"/>
        <v>13.821999999999996</v>
      </c>
      <c r="AC4492" s="155">
        <f t="shared" si="784"/>
        <v>8.9250000000000114</v>
      </c>
      <c r="AD4492" s="155">
        <f t="shared" si="776"/>
        <v>12.541599999999999</v>
      </c>
      <c r="AE4492" s="152">
        <f t="shared" si="785"/>
        <v>0</v>
      </c>
      <c r="AF4492" s="152"/>
      <c r="AG4492" s="156">
        <v>41472</v>
      </c>
      <c r="AH4492" s="159">
        <v>165.72370000000001</v>
      </c>
      <c r="AI4492" s="155">
        <f t="shared" si="777"/>
        <v>180.41575499999993</v>
      </c>
      <c r="AJ4492" s="158">
        <f t="shared" si="786"/>
        <v>5.3854699116662318E-2</v>
      </c>
      <c r="AK4492" s="155">
        <f t="shared" si="778"/>
        <v>7.0011776946572762E-2</v>
      </c>
      <c r="AL4492" s="158">
        <f t="shared" si="779"/>
        <v>6.9514993299781405E-2</v>
      </c>
    </row>
    <row r="4493" spans="18:38" ht="14.25" x14ac:dyDescent="0.2">
      <c r="R4493" s="152" t="s">
        <v>83</v>
      </c>
      <c r="S4493" s="152" t="str">
        <f t="shared" si="780"/>
        <v>Jul 2013</v>
      </c>
      <c r="T4493" s="152" t="s">
        <v>29</v>
      </c>
      <c r="U4493" s="165">
        <v>41473</v>
      </c>
      <c r="V4493" s="152">
        <v>340.19499999999999</v>
      </c>
      <c r="W4493" s="152">
        <v>323.83999999999997</v>
      </c>
      <c r="X4493" s="152">
        <v>340.19</v>
      </c>
      <c r="Y4493" s="154">
        <f t="shared" si="781"/>
        <v>16.350000000000023</v>
      </c>
      <c r="Z4493" s="154">
        <f t="shared" si="782"/>
        <v>-4.9999999999954525E-3</v>
      </c>
      <c r="AA4493" s="166">
        <f t="shared" si="783"/>
        <v>-16.355000000000018</v>
      </c>
      <c r="AB4493" s="155">
        <f t="shared" si="775"/>
        <v>13.807333333333331</v>
      </c>
      <c r="AC4493" s="155">
        <f t="shared" si="784"/>
        <v>16.355000000000018</v>
      </c>
      <c r="AD4493" s="155">
        <f t="shared" si="776"/>
        <v>12.602133333333335</v>
      </c>
      <c r="AE4493" s="152">
        <f t="shared" si="785"/>
        <v>0</v>
      </c>
      <c r="AF4493" s="152"/>
      <c r="AG4493" s="156">
        <v>41473</v>
      </c>
      <c r="AH4493" s="159">
        <v>163.68313000000001</v>
      </c>
      <c r="AI4493" s="155">
        <f t="shared" si="777"/>
        <v>179.49764966666666</v>
      </c>
      <c r="AJ4493" s="158">
        <f t="shared" si="786"/>
        <v>9.9918666022576777E-2</v>
      </c>
      <c r="AK4493" s="155">
        <f t="shared" si="778"/>
        <v>7.0808054453751365E-2</v>
      </c>
      <c r="AL4493" s="158">
        <f t="shared" si="779"/>
        <v>7.0207790223080532E-2</v>
      </c>
    </row>
    <row r="4494" spans="18:38" ht="14.25" x14ac:dyDescent="0.2">
      <c r="R4494" s="152" t="s">
        <v>83</v>
      </c>
      <c r="S4494" s="152" t="str">
        <f t="shared" si="780"/>
        <v>Jul 2013</v>
      </c>
      <c r="T4494" s="152" t="s">
        <v>29</v>
      </c>
      <c r="U4494" s="165">
        <v>41474</v>
      </c>
      <c r="V4494" s="152">
        <v>337.33800000000002</v>
      </c>
      <c r="W4494" s="152">
        <v>319.88</v>
      </c>
      <c r="X4494" s="152">
        <v>338.22</v>
      </c>
      <c r="Y4494" s="154">
        <f t="shared" si="781"/>
        <v>18.340000000000032</v>
      </c>
      <c r="Z4494" s="154">
        <f t="shared" si="782"/>
        <v>0.882000000000005</v>
      </c>
      <c r="AA4494" s="166">
        <f t="shared" si="783"/>
        <v>-17.458000000000027</v>
      </c>
      <c r="AB4494" s="155">
        <f t="shared" si="775"/>
        <v>13.851333333333333</v>
      </c>
      <c r="AC4494" s="155">
        <f t="shared" si="784"/>
        <v>17.458000000000027</v>
      </c>
      <c r="AD4494" s="155">
        <f t="shared" si="776"/>
        <v>12.638833333333336</v>
      </c>
      <c r="AE4494" s="152">
        <f t="shared" si="785"/>
        <v>0</v>
      </c>
      <c r="AF4494" s="152"/>
      <c r="AG4494" s="156">
        <v>41474</v>
      </c>
      <c r="AH4494" s="159">
        <v>153.56101999999998</v>
      </c>
      <c r="AI4494" s="155">
        <f t="shared" si="777"/>
        <v>178.28809333333331</v>
      </c>
      <c r="AJ4494" s="158">
        <f t="shared" si="786"/>
        <v>0.113687705382525</v>
      </c>
      <c r="AK4494" s="155">
        <f t="shared" si="778"/>
        <v>7.1725693566003862E-2</v>
      </c>
      <c r="AL4494" s="158">
        <f t="shared" si="779"/>
        <v>7.0889946137364074E-2</v>
      </c>
    </row>
    <row r="4495" spans="18:38" ht="14.25" x14ac:dyDescent="0.2">
      <c r="R4495" s="152" t="s">
        <v>83</v>
      </c>
      <c r="S4495" s="152" t="str">
        <f t="shared" si="780"/>
        <v>Jul 2013</v>
      </c>
      <c r="T4495" s="152" t="s">
        <v>29</v>
      </c>
      <c r="U4495" s="165">
        <v>41475</v>
      </c>
      <c r="V4495" s="152">
        <v>338.226</v>
      </c>
      <c r="W4495" s="152">
        <v>332.71</v>
      </c>
      <c r="X4495" s="152">
        <v>340.44</v>
      </c>
      <c r="Y4495" s="154">
        <f t="shared" si="781"/>
        <v>7.7300000000000182</v>
      </c>
      <c r="Z4495" s="154">
        <f t="shared" si="782"/>
        <v>2.2139999999999986</v>
      </c>
      <c r="AA4495" s="166">
        <f t="shared" si="783"/>
        <v>-5.5160000000000196</v>
      </c>
      <c r="AB4495" s="155">
        <f t="shared" si="775"/>
        <v>13.468</v>
      </c>
      <c r="AC4495" s="155">
        <f t="shared" si="784"/>
        <v>5.5160000000000196</v>
      </c>
      <c r="AD4495" s="155">
        <f t="shared" si="776"/>
        <v>12.227266666666671</v>
      </c>
      <c r="AE4495" s="152">
        <f t="shared" si="785"/>
        <v>0</v>
      </c>
      <c r="AF4495" s="152"/>
      <c r="AG4495" s="156">
        <v>41475</v>
      </c>
      <c r="AH4495" s="159">
        <v>145.42804000000001</v>
      </c>
      <c r="AI4495" s="155">
        <f t="shared" si="777"/>
        <v>176.63268166666666</v>
      </c>
      <c r="AJ4495" s="158">
        <f t="shared" si="786"/>
        <v>3.7929411687044806E-2</v>
      </c>
      <c r="AK4495" s="155">
        <f t="shared" si="778"/>
        <v>6.9937917776278266E-2</v>
      </c>
      <c r="AL4495" s="158">
        <f t="shared" si="779"/>
        <v>6.9224259923434922E-2</v>
      </c>
    </row>
    <row r="4496" spans="18:38" ht="14.25" x14ac:dyDescent="0.2">
      <c r="R4496" s="152" t="s">
        <v>83</v>
      </c>
      <c r="S4496" s="152" t="str">
        <f t="shared" si="780"/>
        <v>Jul 2013</v>
      </c>
      <c r="T4496" s="152" t="s">
        <v>29</v>
      </c>
      <c r="U4496" s="165">
        <v>41476</v>
      </c>
      <c r="V4496" s="152">
        <v>340.44</v>
      </c>
      <c r="W4496" s="152">
        <v>338.69</v>
      </c>
      <c r="X4496" s="152">
        <v>343.32</v>
      </c>
      <c r="Y4496" s="154">
        <f t="shared" si="781"/>
        <v>4.6299999999999955</v>
      </c>
      <c r="Z4496" s="154">
        <f t="shared" si="782"/>
        <v>2.8799999999999955</v>
      </c>
      <c r="AA4496" s="166">
        <f t="shared" si="783"/>
        <v>-1.75</v>
      </c>
      <c r="AB4496" s="155">
        <f t="shared" si="775"/>
        <v>13.071666666666667</v>
      </c>
      <c r="AC4496" s="155">
        <f t="shared" si="784"/>
        <v>1.75</v>
      </c>
      <c r="AD4496" s="155">
        <f t="shared" si="776"/>
        <v>12.029533333333337</v>
      </c>
      <c r="AE4496" s="152">
        <f t="shared" si="785"/>
        <v>0</v>
      </c>
      <c r="AF4496" s="152"/>
      <c r="AG4496" s="156">
        <v>41476</v>
      </c>
      <c r="AH4496" s="159">
        <v>151.92881999999997</v>
      </c>
      <c r="AI4496" s="155">
        <f t="shared" si="777"/>
        <v>175.37428799999998</v>
      </c>
      <c r="AJ4496" s="158">
        <f t="shared" si="786"/>
        <v>1.1518551911349014E-2</v>
      </c>
      <c r="AK4496" s="155">
        <f t="shared" si="778"/>
        <v>6.8971881019868717E-2</v>
      </c>
      <c r="AL4496" s="158">
        <f t="shared" si="779"/>
        <v>6.8593483517568651E-2</v>
      </c>
    </row>
    <row r="4497" spans="18:38" ht="14.25" x14ac:dyDescent="0.2">
      <c r="R4497" s="152" t="s">
        <v>83</v>
      </c>
      <c r="S4497" s="152" t="str">
        <f t="shared" si="780"/>
        <v>Jul 2013</v>
      </c>
      <c r="T4497" s="152" t="s">
        <v>29</v>
      </c>
      <c r="U4497" s="165">
        <v>41477</v>
      </c>
      <c r="V4497" s="152">
        <v>339.37599999999998</v>
      </c>
      <c r="W4497" s="152">
        <v>327.2</v>
      </c>
      <c r="X4497" s="152">
        <v>339.46</v>
      </c>
      <c r="Y4497" s="154">
        <f t="shared" si="781"/>
        <v>12.259999999999991</v>
      </c>
      <c r="Z4497" s="154">
        <f t="shared" si="782"/>
        <v>8.4000000000003183E-2</v>
      </c>
      <c r="AA4497" s="166">
        <f t="shared" si="783"/>
        <v>-12.175999999999988</v>
      </c>
      <c r="AB4497" s="155">
        <f t="shared" si="775"/>
        <v>13.197000000000001</v>
      </c>
      <c r="AC4497" s="155">
        <f t="shared" si="784"/>
        <v>12.175999999999988</v>
      </c>
      <c r="AD4497" s="155">
        <f t="shared" si="776"/>
        <v>12.192700000000002</v>
      </c>
      <c r="AE4497" s="152">
        <f t="shared" si="785"/>
        <v>0</v>
      </c>
      <c r="AF4497" s="152"/>
      <c r="AG4497" s="156">
        <v>41477</v>
      </c>
      <c r="AH4497" s="159">
        <v>157.28102999999999</v>
      </c>
      <c r="AI4497" s="155">
        <f t="shared" si="777"/>
        <v>174.47395933333337</v>
      </c>
      <c r="AJ4497" s="158">
        <f t="shared" si="786"/>
        <v>7.7415566263776298E-2</v>
      </c>
      <c r="AK4497" s="155">
        <f t="shared" si="778"/>
        <v>7.0235460137752254E-2</v>
      </c>
      <c r="AL4497" s="158">
        <f t="shared" si="779"/>
        <v>6.9882634902013019E-2</v>
      </c>
    </row>
    <row r="4498" spans="18:38" ht="14.25" x14ac:dyDescent="0.2">
      <c r="R4498" s="152" t="s">
        <v>83</v>
      </c>
      <c r="S4498" s="152" t="str">
        <f t="shared" si="780"/>
        <v>Jul 2013</v>
      </c>
      <c r="T4498" s="152" t="s">
        <v>29</v>
      </c>
      <c r="U4498" s="165">
        <v>41478</v>
      </c>
      <c r="V4498" s="152">
        <v>337.85</v>
      </c>
      <c r="W4498" s="152">
        <v>325.73</v>
      </c>
      <c r="X4498" s="152">
        <v>337.93</v>
      </c>
      <c r="Y4498" s="154">
        <f t="shared" si="781"/>
        <v>12.199999999999989</v>
      </c>
      <c r="Z4498" s="154">
        <f t="shared" si="782"/>
        <v>7.9999999999984084E-2</v>
      </c>
      <c r="AA4498" s="166">
        <f t="shared" si="783"/>
        <v>-12.120000000000005</v>
      </c>
      <c r="AB4498" s="155">
        <f t="shared" si="775"/>
        <v>13.279666666666667</v>
      </c>
      <c r="AC4498" s="155">
        <f t="shared" si="784"/>
        <v>12.120000000000005</v>
      </c>
      <c r="AD4498" s="155">
        <f t="shared" si="776"/>
        <v>12.281966666666671</v>
      </c>
      <c r="AE4498" s="152">
        <f t="shared" si="785"/>
        <v>0</v>
      </c>
      <c r="AF4498" s="152"/>
      <c r="AG4498" s="156">
        <v>41478</v>
      </c>
      <c r="AH4498" s="159">
        <v>161.42546999999999</v>
      </c>
      <c r="AI4498" s="155">
        <f t="shared" si="777"/>
        <v>171.71152766666668</v>
      </c>
      <c r="AJ4498" s="158">
        <f t="shared" si="786"/>
        <v>7.5081088504806617E-2</v>
      </c>
      <c r="AK4498" s="155">
        <f t="shared" si="778"/>
        <v>7.1449848029086757E-2</v>
      </c>
      <c r="AL4498" s="158">
        <f t="shared" si="779"/>
        <v>7.1526745079741633E-2</v>
      </c>
    </row>
    <row r="4499" spans="18:38" ht="14.25" x14ac:dyDescent="0.2">
      <c r="R4499" s="152" t="s">
        <v>83</v>
      </c>
      <c r="S4499" s="152" t="str">
        <f t="shared" si="780"/>
        <v>Jul 2013</v>
      </c>
      <c r="T4499" s="152" t="s">
        <v>29</v>
      </c>
      <c r="U4499" s="165">
        <v>41479</v>
      </c>
      <c r="V4499" s="152">
        <v>336.04399999999998</v>
      </c>
      <c r="W4499" s="152">
        <v>328.73</v>
      </c>
      <c r="X4499" s="152">
        <v>336.04</v>
      </c>
      <c r="Y4499" s="154">
        <f t="shared" si="781"/>
        <v>7.3100000000000023</v>
      </c>
      <c r="Z4499" s="154">
        <f t="shared" si="782"/>
        <v>-3.999999999962256E-3</v>
      </c>
      <c r="AA4499" s="166">
        <f t="shared" si="783"/>
        <v>-7.3139999999999645</v>
      </c>
      <c r="AB4499" s="155">
        <f t="shared" si="775"/>
        <v>13.129333333333335</v>
      </c>
      <c r="AC4499" s="155">
        <f t="shared" si="784"/>
        <v>7.3139999999999645</v>
      </c>
      <c r="AD4499" s="155">
        <f t="shared" si="776"/>
        <v>12.131533333333335</v>
      </c>
      <c r="AE4499" s="152">
        <f t="shared" si="785"/>
        <v>0</v>
      </c>
      <c r="AF4499" s="152"/>
      <c r="AG4499" s="156">
        <v>41479</v>
      </c>
      <c r="AH4499" s="159">
        <v>156.27809000000002</v>
      </c>
      <c r="AI4499" s="155">
        <f t="shared" si="777"/>
        <v>170.608307</v>
      </c>
      <c r="AJ4499" s="158">
        <f t="shared" si="786"/>
        <v>4.6801186269936901E-2</v>
      </c>
      <c r="AK4499" s="155">
        <f t="shared" si="778"/>
        <v>7.0928124207485538E-2</v>
      </c>
      <c r="AL4499" s="158">
        <f t="shared" si="779"/>
        <v>7.1107518424254307E-2</v>
      </c>
    </row>
    <row r="4500" spans="18:38" ht="14.25" x14ac:dyDescent="0.2">
      <c r="R4500" s="152" t="s">
        <v>83</v>
      </c>
      <c r="S4500" s="152" t="str">
        <f t="shared" si="780"/>
        <v>Jul 2013</v>
      </c>
      <c r="T4500" s="152" t="s">
        <v>29</v>
      </c>
      <c r="U4500" s="165">
        <v>41480</v>
      </c>
      <c r="V4500" s="152">
        <v>335.65800000000002</v>
      </c>
      <c r="W4500" s="152">
        <v>324.43</v>
      </c>
      <c r="X4500" s="152">
        <v>340.43</v>
      </c>
      <c r="Y4500" s="154">
        <f t="shared" si="781"/>
        <v>16</v>
      </c>
      <c r="Z4500" s="154">
        <f t="shared" si="782"/>
        <v>4.7719999999999914</v>
      </c>
      <c r="AA4500" s="166">
        <f t="shared" si="783"/>
        <v>-11.228000000000009</v>
      </c>
      <c r="AB4500" s="155">
        <f t="shared" si="775"/>
        <v>12.879666666666669</v>
      </c>
      <c r="AC4500" s="155">
        <f t="shared" si="784"/>
        <v>11.228000000000009</v>
      </c>
      <c r="AD4500" s="155">
        <f t="shared" si="776"/>
        <v>11.790133333333335</v>
      </c>
      <c r="AE4500" s="152">
        <f t="shared" si="785"/>
        <v>0</v>
      </c>
      <c r="AF4500" s="152"/>
      <c r="AG4500" s="156">
        <v>41480</v>
      </c>
      <c r="AH4500" s="159">
        <v>156.53384</v>
      </c>
      <c r="AI4500" s="155">
        <f t="shared" si="777"/>
        <v>169.79707699999997</v>
      </c>
      <c r="AJ4500" s="158">
        <f t="shared" si="786"/>
        <v>7.1728899003563759E-2</v>
      </c>
      <c r="AK4500" s="155">
        <f t="shared" si="778"/>
        <v>6.9362302310249216E-2</v>
      </c>
      <c r="AL4500" s="158">
        <f t="shared" si="779"/>
        <v>6.9436609520276582E-2</v>
      </c>
    </row>
    <row r="4501" spans="18:38" ht="14.25" x14ac:dyDescent="0.2">
      <c r="R4501" s="152" t="s">
        <v>83</v>
      </c>
      <c r="S4501" s="152" t="str">
        <f t="shared" si="780"/>
        <v>Jul 2013</v>
      </c>
      <c r="T4501" s="152" t="s">
        <v>29</v>
      </c>
      <c r="U4501" s="165">
        <v>41481</v>
      </c>
      <c r="V4501" s="152">
        <v>340.43200000000002</v>
      </c>
      <c r="W4501" s="152">
        <v>335.4</v>
      </c>
      <c r="X4501" s="152">
        <v>341.2</v>
      </c>
      <c r="Y4501" s="154">
        <f t="shared" si="781"/>
        <v>5.8000000000000114</v>
      </c>
      <c r="Z4501" s="154">
        <f t="shared" si="782"/>
        <v>0.76799999999997226</v>
      </c>
      <c r="AA4501" s="166">
        <f t="shared" si="783"/>
        <v>-5.0320000000000391</v>
      </c>
      <c r="AB4501" s="155">
        <f t="shared" si="775"/>
        <v>12.609000000000004</v>
      </c>
      <c r="AC4501" s="155">
        <f t="shared" si="784"/>
        <v>5.0320000000000391</v>
      </c>
      <c r="AD4501" s="155">
        <f t="shared" si="776"/>
        <v>11.571333333333337</v>
      </c>
      <c r="AE4501" s="152">
        <f t="shared" si="785"/>
        <v>0</v>
      </c>
      <c r="AF4501" s="152"/>
      <c r="AG4501" s="156">
        <v>41481</v>
      </c>
      <c r="AH4501" s="159">
        <v>147.49545000000001</v>
      </c>
      <c r="AI4501" s="155">
        <f t="shared" si="777"/>
        <v>168.64811166666669</v>
      </c>
      <c r="AJ4501" s="158">
        <f t="shared" si="786"/>
        <v>3.4116306638611829E-2</v>
      </c>
      <c r="AK4501" s="155">
        <f t="shared" si="778"/>
        <v>6.83752876167118E-2</v>
      </c>
      <c r="AL4501" s="158">
        <f t="shared" si="779"/>
        <v>6.8612291113013466E-2</v>
      </c>
    </row>
    <row r="4502" spans="18:38" ht="14.25" x14ac:dyDescent="0.2">
      <c r="R4502" s="152" t="s">
        <v>83</v>
      </c>
      <c r="S4502" s="152" t="str">
        <f t="shared" si="780"/>
        <v>Jul 2013</v>
      </c>
      <c r="T4502" s="152" t="s">
        <v>29</v>
      </c>
      <c r="U4502" s="165">
        <v>41482</v>
      </c>
      <c r="V4502" s="152">
        <v>337.01</v>
      </c>
      <c r="W4502" s="152">
        <v>321.86</v>
      </c>
      <c r="X4502" s="152">
        <v>337.01</v>
      </c>
      <c r="Y4502" s="154">
        <f t="shared" si="781"/>
        <v>15.149999999999977</v>
      </c>
      <c r="Z4502" s="154">
        <f t="shared" si="782"/>
        <v>0</v>
      </c>
      <c r="AA4502" s="166">
        <f t="shared" si="783"/>
        <v>-15.149999999999977</v>
      </c>
      <c r="AB4502" s="155">
        <f t="shared" si="775"/>
        <v>12.797000000000001</v>
      </c>
      <c r="AC4502" s="155">
        <f t="shared" si="784"/>
        <v>15.149999999999977</v>
      </c>
      <c r="AD4502" s="155">
        <f t="shared" si="776"/>
        <v>11.759633333333335</v>
      </c>
      <c r="AE4502" s="152">
        <f t="shared" si="785"/>
        <v>0</v>
      </c>
      <c r="AF4502" s="152"/>
      <c r="AG4502" s="156">
        <v>41482</v>
      </c>
      <c r="AH4502" s="159">
        <v>131.68993</v>
      </c>
      <c r="AI4502" s="155">
        <f t="shared" si="777"/>
        <v>165.91787300000001</v>
      </c>
      <c r="AJ4502" s="158">
        <f t="shared" si="786"/>
        <v>0.11504296494044744</v>
      </c>
      <c r="AK4502" s="155">
        <f t="shared" si="778"/>
        <v>7.0727355012425788E-2</v>
      </c>
      <c r="AL4502" s="158">
        <f t="shared" si="779"/>
        <v>7.0876230032995508E-2</v>
      </c>
    </row>
    <row r="4503" spans="18:38" ht="14.25" x14ac:dyDescent="0.2">
      <c r="R4503" s="152" t="s">
        <v>83</v>
      </c>
      <c r="S4503" s="152" t="str">
        <f t="shared" si="780"/>
        <v>Jul 2013</v>
      </c>
      <c r="T4503" s="152" t="s">
        <v>29</v>
      </c>
      <c r="U4503" s="165">
        <v>41483</v>
      </c>
      <c r="V4503" s="152">
        <v>337.01</v>
      </c>
      <c r="W4503" s="152">
        <v>331.96</v>
      </c>
      <c r="X4503" s="152">
        <v>339.57</v>
      </c>
      <c r="Y4503" s="154">
        <f t="shared" si="781"/>
        <v>7.6100000000000136</v>
      </c>
      <c r="Z4503" s="154">
        <f t="shared" si="782"/>
        <v>2.5600000000000023</v>
      </c>
      <c r="AA4503" s="166">
        <f t="shared" si="783"/>
        <v>-5.0500000000000114</v>
      </c>
      <c r="AB4503" s="155">
        <f t="shared" si="775"/>
        <v>12.587333333333333</v>
      </c>
      <c r="AC4503" s="155">
        <f t="shared" si="784"/>
        <v>5.0500000000000114</v>
      </c>
      <c r="AD4503" s="155">
        <f t="shared" si="776"/>
        <v>11.568733333333334</v>
      </c>
      <c r="AE4503" s="152">
        <f t="shared" si="785"/>
        <v>0</v>
      </c>
      <c r="AF4503" s="152"/>
      <c r="AG4503" s="156">
        <v>41483</v>
      </c>
      <c r="AH4503" s="159">
        <v>152.51844</v>
      </c>
      <c r="AI4503" s="155">
        <f t="shared" si="777"/>
        <v>164.10224266666671</v>
      </c>
      <c r="AJ4503" s="158">
        <f t="shared" si="786"/>
        <v>3.3110750411556866E-2</v>
      </c>
      <c r="AK4503" s="155">
        <f t="shared" si="778"/>
        <v>7.009551390139486E-2</v>
      </c>
      <c r="AL4503" s="158">
        <f t="shared" si="779"/>
        <v>7.0497106836207996E-2</v>
      </c>
    </row>
    <row r="4504" spans="18:38" ht="14.25" x14ac:dyDescent="0.2">
      <c r="R4504" s="152" t="s">
        <v>83</v>
      </c>
      <c r="S4504" s="152" t="str">
        <f t="shared" si="780"/>
        <v>Jul 2013</v>
      </c>
      <c r="T4504" s="152" t="s">
        <v>29</v>
      </c>
      <c r="U4504" s="165">
        <v>41484</v>
      </c>
      <c r="V4504" s="152">
        <v>335.2</v>
      </c>
      <c r="W4504" s="152">
        <v>332.86</v>
      </c>
      <c r="X4504" s="152">
        <v>335.89</v>
      </c>
      <c r="Y4504" s="154">
        <f t="shared" si="781"/>
        <v>3.0299999999999727</v>
      </c>
      <c r="Z4504" s="154">
        <f t="shared" si="782"/>
        <v>0.68999999999999773</v>
      </c>
      <c r="AA4504" s="166">
        <f t="shared" si="783"/>
        <v>-2.339999999999975</v>
      </c>
      <c r="AB4504" s="155">
        <f t="shared" si="775"/>
        <v>12.144333333333332</v>
      </c>
      <c r="AC4504" s="155">
        <f t="shared" si="784"/>
        <v>2.339999999999975</v>
      </c>
      <c r="AD4504" s="155">
        <f t="shared" si="776"/>
        <v>11.102666666666666</v>
      </c>
      <c r="AE4504" s="152">
        <f t="shared" si="785"/>
        <v>0</v>
      </c>
      <c r="AF4504" s="152"/>
      <c r="AG4504" s="156">
        <v>41484</v>
      </c>
      <c r="AH4504" s="159">
        <v>154.55969000000002</v>
      </c>
      <c r="AI4504" s="155">
        <f t="shared" si="777"/>
        <v>162.75485799999998</v>
      </c>
      <c r="AJ4504" s="158">
        <f t="shared" si="786"/>
        <v>1.5139781918558292E-2</v>
      </c>
      <c r="AK4504" s="155">
        <f t="shared" si="778"/>
        <v>6.7809819239129529E-2</v>
      </c>
      <c r="AL4504" s="158">
        <f t="shared" si="779"/>
        <v>6.8217113781431138E-2</v>
      </c>
    </row>
    <row r="4505" spans="18:38" ht="14.25" x14ac:dyDescent="0.2">
      <c r="R4505" s="152" t="s">
        <v>83</v>
      </c>
      <c r="S4505" s="152" t="str">
        <f t="shared" si="780"/>
        <v>Jul 2013</v>
      </c>
      <c r="T4505" s="152" t="s">
        <v>29</v>
      </c>
      <c r="U4505" s="165">
        <v>41485</v>
      </c>
      <c r="V4505" s="152">
        <v>335.654</v>
      </c>
      <c r="W4505" s="152">
        <v>329.46</v>
      </c>
      <c r="X4505" s="152">
        <v>337.95</v>
      </c>
      <c r="Y4505" s="154">
        <f t="shared" si="781"/>
        <v>8.4900000000000091</v>
      </c>
      <c r="Z4505" s="154">
        <f t="shared" si="782"/>
        <v>2.2959999999999923</v>
      </c>
      <c r="AA4505" s="166">
        <f t="shared" si="783"/>
        <v>-6.1940000000000168</v>
      </c>
      <c r="AB4505" s="155">
        <f t="shared" si="775"/>
        <v>11.901333333333334</v>
      </c>
      <c r="AC4505" s="155">
        <f t="shared" si="784"/>
        <v>6.1940000000000168</v>
      </c>
      <c r="AD4505" s="155">
        <f t="shared" si="776"/>
        <v>10.782966666666669</v>
      </c>
      <c r="AE4505" s="152">
        <f t="shared" si="785"/>
        <v>0</v>
      </c>
      <c r="AF4505" s="152"/>
      <c r="AG4505" s="156">
        <v>41485</v>
      </c>
      <c r="AH4505" s="159">
        <v>148.47896</v>
      </c>
      <c r="AI4505" s="155">
        <f t="shared" si="777"/>
        <v>161.3907576666667</v>
      </c>
      <c r="AJ4505" s="158">
        <f t="shared" si="786"/>
        <v>4.1716348228732318E-2</v>
      </c>
      <c r="AK4505" s="155">
        <f t="shared" si="778"/>
        <v>6.6422321973521714E-2</v>
      </c>
      <c r="AL4505" s="158">
        <f t="shared" si="779"/>
        <v>6.6812789174319362E-2</v>
      </c>
    </row>
    <row r="4506" spans="18:38" ht="14.25" x14ac:dyDescent="0.2">
      <c r="R4506" s="152" t="s">
        <v>83</v>
      </c>
      <c r="S4506" s="152" t="str">
        <f t="shared" si="780"/>
        <v>Jul 2013</v>
      </c>
      <c r="T4506" s="152" t="s">
        <v>29</v>
      </c>
      <c r="U4506" s="165">
        <v>41486</v>
      </c>
      <c r="V4506" s="152">
        <v>337.952</v>
      </c>
      <c r="W4506" s="152">
        <v>328.4</v>
      </c>
      <c r="X4506" s="152">
        <v>341.78</v>
      </c>
      <c r="Y4506" s="154">
        <f t="shared" si="781"/>
        <v>13.379999999999995</v>
      </c>
      <c r="Z4506" s="154">
        <f t="shared" si="782"/>
        <v>3.8279999999999745</v>
      </c>
      <c r="AA4506" s="166">
        <f t="shared" si="783"/>
        <v>-9.5520000000000209</v>
      </c>
      <c r="AB4506" s="155">
        <f t="shared" si="775"/>
        <v>11.914333333333333</v>
      </c>
      <c r="AC4506" s="155">
        <f t="shared" si="784"/>
        <v>9.5520000000000209</v>
      </c>
      <c r="AD4506" s="155">
        <f t="shared" si="776"/>
        <v>10.713933333333335</v>
      </c>
      <c r="AE4506" s="152">
        <f t="shared" si="785"/>
        <v>0</v>
      </c>
      <c r="AF4506" s="152"/>
      <c r="AG4506" s="156">
        <v>41486</v>
      </c>
      <c r="AH4506" s="159">
        <v>139.61176</v>
      </c>
      <c r="AI4506" s="155">
        <f t="shared" si="777"/>
        <v>160.424587</v>
      </c>
      <c r="AJ4506" s="158">
        <f t="shared" si="786"/>
        <v>6.8418305162831705E-2</v>
      </c>
      <c r="AK4506" s="155">
        <f t="shared" si="778"/>
        <v>6.6404945769276677E-2</v>
      </c>
      <c r="AL4506" s="158">
        <f t="shared" si="779"/>
        <v>6.6784858441513925E-2</v>
      </c>
    </row>
    <row r="4507" spans="18:38" ht="14.25" x14ac:dyDescent="0.2">
      <c r="R4507" s="152" t="s">
        <v>83</v>
      </c>
      <c r="S4507" s="152" t="str">
        <f t="shared" si="780"/>
        <v>Aug 2013</v>
      </c>
      <c r="T4507" s="152" t="s">
        <v>29</v>
      </c>
      <c r="U4507" s="165">
        <v>41487</v>
      </c>
      <c r="V4507" s="152">
        <v>341.78</v>
      </c>
      <c r="W4507" s="152">
        <v>330.35</v>
      </c>
      <c r="X4507" s="152">
        <v>342.21</v>
      </c>
      <c r="Y4507" s="154">
        <f t="shared" si="781"/>
        <v>11.859999999999957</v>
      </c>
      <c r="Z4507" s="154">
        <f t="shared" si="782"/>
        <v>0.43000000000000682</v>
      </c>
      <c r="AA4507" s="166">
        <f t="shared" si="783"/>
        <v>-11.42999999999995</v>
      </c>
      <c r="AB4507" s="155">
        <f t="shared" si="775"/>
        <v>11.840666666666664</v>
      </c>
      <c r="AC4507" s="155">
        <f t="shared" si="784"/>
        <v>11.42999999999995</v>
      </c>
      <c r="AD4507" s="155">
        <f t="shared" si="776"/>
        <v>10.625933333333332</v>
      </c>
      <c r="AE4507" s="152">
        <f t="shared" si="785"/>
        <v>0</v>
      </c>
      <c r="AF4507" s="152"/>
      <c r="AG4507" s="156">
        <v>41487</v>
      </c>
      <c r="AH4507" s="159">
        <v>138.49430999999998</v>
      </c>
      <c r="AI4507" s="155">
        <f t="shared" si="777"/>
        <v>159.13154066666667</v>
      </c>
      <c r="AJ4507" s="158">
        <f t="shared" si="786"/>
        <v>8.2530466414107204E-2</v>
      </c>
      <c r="AK4507" s="155">
        <f t="shared" si="778"/>
        <v>6.651051388325907E-2</v>
      </c>
      <c r="AL4507" s="158">
        <f t="shared" si="779"/>
        <v>6.6774526839977671E-2</v>
      </c>
    </row>
    <row r="4508" spans="18:38" ht="14.25" x14ac:dyDescent="0.2">
      <c r="R4508" s="152" t="s">
        <v>83</v>
      </c>
      <c r="S4508" s="152" t="str">
        <f t="shared" si="780"/>
        <v>Aug 2013</v>
      </c>
      <c r="T4508" s="152" t="s">
        <v>29</v>
      </c>
      <c r="U4508" s="165">
        <v>41488</v>
      </c>
      <c r="V4508" s="152">
        <v>337.01499999999999</v>
      </c>
      <c r="W4508" s="152">
        <v>329.92</v>
      </c>
      <c r="X4508" s="152">
        <v>337.5</v>
      </c>
      <c r="Y4508" s="154">
        <f t="shared" si="781"/>
        <v>7.5799999999999841</v>
      </c>
      <c r="Z4508" s="154">
        <f t="shared" si="782"/>
        <v>0.48500000000001364</v>
      </c>
      <c r="AA4508" s="166">
        <f t="shared" si="783"/>
        <v>-7.0949999999999704</v>
      </c>
      <c r="AB4508" s="155">
        <f t="shared" si="775"/>
        <v>11.601999999999997</v>
      </c>
      <c r="AC4508" s="155">
        <f t="shared" si="784"/>
        <v>7.0949999999999704</v>
      </c>
      <c r="AD4508" s="155">
        <f t="shared" si="776"/>
        <v>10.409233333333331</v>
      </c>
      <c r="AE4508" s="152">
        <f t="shared" si="785"/>
        <v>0</v>
      </c>
      <c r="AF4508" s="152"/>
      <c r="AG4508" s="156">
        <v>41488</v>
      </c>
      <c r="AH4508" s="159">
        <v>138.63164</v>
      </c>
      <c r="AI4508" s="155">
        <f t="shared" si="777"/>
        <v>157.74487633333331</v>
      </c>
      <c r="AJ4508" s="158">
        <f t="shared" si="786"/>
        <v>5.1178792950873048E-2</v>
      </c>
      <c r="AK4508" s="155">
        <f t="shared" si="778"/>
        <v>6.5701930829846308E-2</v>
      </c>
      <c r="AL4508" s="158">
        <f t="shared" si="779"/>
        <v>6.5987774533718666E-2</v>
      </c>
    </row>
    <row r="4509" spans="18:38" ht="14.25" x14ac:dyDescent="0.2">
      <c r="R4509" s="152" t="s">
        <v>83</v>
      </c>
      <c r="S4509" s="152" t="str">
        <f t="shared" si="780"/>
        <v>Aug 2013</v>
      </c>
      <c r="T4509" s="152" t="s">
        <v>29</v>
      </c>
      <c r="U4509" s="165">
        <v>41489</v>
      </c>
      <c r="V4509" s="152">
        <v>334.36700000000002</v>
      </c>
      <c r="W4509" s="152">
        <v>323.68</v>
      </c>
      <c r="X4509" s="152">
        <v>335.89</v>
      </c>
      <c r="Y4509" s="154">
        <f t="shared" si="781"/>
        <v>12.20999999999998</v>
      </c>
      <c r="Z4509" s="154">
        <f t="shared" si="782"/>
        <v>1.5229999999999677</v>
      </c>
      <c r="AA4509" s="166">
        <f t="shared" si="783"/>
        <v>-10.687000000000012</v>
      </c>
      <c r="AB4509" s="155">
        <f t="shared" si="775"/>
        <v>11.669999999999996</v>
      </c>
      <c r="AC4509" s="155">
        <f t="shared" si="784"/>
        <v>10.687000000000012</v>
      </c>
      <c r="AD4509" s="155">
        <f t="shared" si="776"/>
        <v>10.4864</v>
      </c>
      <c r="AE4509" s="152">
        <f t="shared" si="785"/>
        <v>0</v>
      </c>
      <c r="AF4509" s="152"/>
      <c r="AG4509" s="156">
        <v>41489</v>
      </c>
      <c r="AH4509" s="159">
        <v>122.30314000000001</v>
      </c>
      <c r="AI4509" s="155">
        <f t="shared" si="777"/>
        <v>156.02287466666667</v>
      </c>
      <c r="AJ4509" s="158">
        <f t="shared" si="786"/>
        <v>8.7381239762119034E-2</v>
      </c>
      <c r="AK4509" s="155">
        <f t="shared" si="778"/>
        <v>6.7010468039197552E-2</v>
      </c>
      <c r="AL4509" s="158">
        <f t="shared" si="779"/>
        <v>6.7210657555204986E-2</v>
      </c>
    </row>
    <row r="4510" spans="18:38" ht="14.25" x14ac:dyDescent="0.2">
      <c r="R4510" s="152" t="s">
        <v>83</v>
      </c>
      <c r="S4510" s="152" t="str">
        <f t="shared" si="780"/>
        <v>Aug 2013</v>
      </c>
      <c r="T4510" s="152" t="s">
        <v>29</v>
      </c>
      <c r="U4510" s="165">
        <v>41490</v>
      </c>
      <c r="V4510" s="152">
        <v>335.89600000000002</v>
      </c>
      <c r="W4510" s="152">
        <v>324.64</v>
      </c>
      <c r="X4510" s="152">
        <v>337.27</v>
      </c>
      <c r="Y4510" s="154">
        <f t="shared" si="781"/>
        <v>12.629999999999995</v>
      </c>
      <c r="Z4510" s="154">
        <f t="shared" si="782"/>
        <v>1.3739999999999668</v>
      </c>
      <c r="AA4510" s="166">
        <f t="shared" si="783"/>
        <v>-11.256000000000029</v>
      </c>
      <c r="AB4510" s="155">
        <f t="shared" ref="AB4510:AB4573" si="787">AVERAGE(Y4481:Y4510)</f>
        <v>11.657666666666664</v>
      </c>
      <c r="AC4510" s="155">
        <f t="shared" si="784"/>
        <v>11.256000000000029</v>
      </c>
      <c r="AD4510" s="155">
        <f t="shared" ref="AD4510:AD4573" si="788">AVERAGE(AC4481:AC4510)</f>
        <v>10.445233333333334</v>
      </c>
      <c r="AE4510" s="152">
        <f t="shared" si="785"/>
        <v>0</v>
      </c>
      <c r="AF4510" s="152"/>
      <c r="AG4510" s="156">
        <v>41490</v>
      </c>
      <c r="AH4510" s="159">
        <v>126.83432000000001</v>
      </c>
      <c r="AI4510" s="155">
        <f t="shared" ref="AI4510:AI4573" si="789">AVERAGE(AH4481:AH4510)</f>
        <v>154.57464966666666</v>
      </c>
      <c r="AJ4510" s="158">
        <f t="shared" si="786"/>
        <v>8.8745695959894982E-2</v>
      </c>
      <c r="AK4510" s="155">
        <f t="shared" ref="AK4510:AK4573" si="790">AVERAGE(AJ4481:AJ4510)</f>
        <v>6.7523484952145371E-2</v>
      </c>
      <c r="AL4510" s="158">
        <f t="shared" ref="AL4510:AL4573" si="791">AD4510/AI4510</f>
        <v>6.7574038536448333E-2</v>
      </c>
    </row>
    <row r="4511" spans="18:38" ht="14.25" x14ac:dyDescent="0.2">
      <c r="R4511" s="152" t="s">
        <v>83</v>
      </c>
      <c r="S4511" s="152" t="str">
        <f t="shared" si="780"/>
        <v>Aug 2013</v>
      </c>
      <c r="T4511" s="152" t="s">
        <v>29</v>
      </c>
      <c r="U4511" s="165">
        <v>41491</v>
      </c>
      <c r="V4511" s="152">
        <v>337.27100000000002</v>
      </c>
      <c r="W4511" s="152">
        <v>326.02</v>
      </c>
      <c r="X4511" s="152">
        <v>338.11</v>
      </c>
      <c r="Y4511" s="154">
        <f t="shared" si="781"/>
        <v>12.090000000000032</v>
      </c>
      <c r="Z4511" s="154">
        <f t="shared" si="782"/>
        <v>0.83899999999999864</v>
      </c>
      <c r="AA4511" s="166">
        <f t="shared" si="783"/>
        <v>-11.251000000000033</v>
      </c>
      <c r="AB4511" s="155">
        <f t="shared" si="787"/>
        <v>11.580999999999998</v>
      </c>
      <c r="AC4511" s="155">
        <f t="shared" si="784"/>
        <v>11.251000000000033</v>
      </c>
      <c r="AD4511" s="155">
        <f t="shared" si="788"/>
        <v>10.380100000000002</v>
      </c>
      <c r="AE4511" s="152">
        <f t="shared" si="785"/>
        <v>0</v>
      </c>
      <c r="AF4511" s="152"/>
      <c r="AG4511" s="156">
        <v>41491</v>
      </c>
      <c r="AH4511" s="159">
        <v>131.84350000000001</v>
      </c>
      <c r="AI4511" s="155">
        <f t="shared" si="789"/>
        <v>153.27034066666664</v>
      </c>
      <c r="AJ4511" s="158">
        <f t="shared" si="786"/>
        <v>8.5336023391369559E-2</v>
      </c>
      <c r="AK4511" s="155">
        <f t="shared" si="790"/>
        <v>6.7793535030881549E-2</v>
      </c>
      <c r="AL4511" s="158">
        <f t="shared" si="791"/>
        <v>6.7724126891416742E-2</v>
      </c>
    </row>
    <row r="4512" spans="18:38" ht="14.25" x14ac:dyDescent="0.2">
      <c r="R4512" s="152" t="s">
        <v>83</v>
      </c>
      <c r="S4512" s="152" t="str">
        <f t="shared" si="780"/>
        <v>Aug 2013</v>
      </c>
      <c r="T4512" s="152" t="s">
        <v>29</v>
      </c>
      <c r="U4512" s="165">
        <v>41492</v>
      </c>
      <c r="V4512" s="152">
        <v>338.11099999999999</v>
      </c>
      <c r="W4512" s="152">
        <v>319.95</v>
      </c>
      <c r="X4512" s="152">
        <v>339.9</v>
      </c>
      <c r="Y4512" s="154">
        <f t="shared" si="781"/>
        <v>19.949999999999989</v>
      </c>
      <c r="Z4512" s="154">
        <f t="shared" si="782"/>
        <v>1.7889999999999873</v>
      </c>
      <c r="AA4512" s="166">
        <f t="shared" si="783"/>
        <v>-18.161000000000001</v>
      </c>
      <c r="AB4512" s="155">
        <f t="shared" si="787"/>
        <v>11.848333333333331</v>
      </c>
      <c r="AC4512" s="155">
        <f t="shared" si="784"/>
        <v>18.161000000000001</v>
      </c>
      <c r="AD4512" s="155">
        <f t="shared" si="788"/>
        <v>10.587633333333336</v>
      </c>
      <c r="AE4512" s="152">
        <f t="shared" si="785"/>
        <v>0</v>
      </c>
      <c r="AF4512" s="152"/>
      <c r="AG4512" s="156">
        <v>41492</v>
      </c>
      <c r="AH4512" s="159">
        <v>138.10392999999999</v>
      </c>
      <c r="AI4512" s="155">
        <f t="shared" si="789"/>
        <v>152.33544433333336</v>
      </c>
      <c r="AJ4512" s="158">
        <f t="shared" si="786"/>
        <v>0.13150241271193369</v>
      </c>
      <c r="AK4512" s="155">
        <f t="shared" si="790"/>
        <v>6.9782537894678462E-2</v>
      </c>
      <c r="AL4512" s="158">
        <f t="shared" si="791"/>
        <v>6.9502100313345125E-2</v>
      </c>
    </row>
    <row r="4513" spans="18:38" ht="14.25" x14ac:dyDescent="0.2">
      <c r="R4513" s="152" t="s">
        <v>83</v>
      </c>
      <c r="S4513" s="152" t="str">
        <f t="shared" si="780"/>
        <v>Aug 2013</v>
      </c>
      <c r="T4513" s="152" t="s">
        <v>29</v>
      </c>
      <c r="U4513" s="165">
        <v>41493</v>
      </c>
      <c r="V4513" s="152">
        <v>339.904</v>
      </c>
      <c r="W4513" s="152">
        <v>326.35000000000002</v>
      </c>
      <c r="X4513" s="152">
        <v>340.26</v>
      </c>
      <c r="Y4513" s="154">
        <f t="shared" si="781"/>
        <v>13.909999999999968</v>
      </c>
      <c r="Z4513" s="154">
        <f t="shared" si="782"/>
        <v>0.35599999999999454</v>
      </c>
      <c r="AA4513" s="166">
        <f t="shared" si="783"/>
        <v>-13.553999999999974</v>
      </c>
      <c r="AB4513" s="155">
        <f t="shared" si="787"/>
        <v>11.650666666666664</v>
      </c>
      <c r="AC4513" s="155">
        <f t="shared" si="784"/>
        <v>13.553999999999974</v>
      </c>
      <c r="AD4513" s="155">
        <f t="shared" si="788"/>
        <v>10.481900000000001</v>
      </c>
      <c r="AE4513" s="152">
        <f t="shared" si="785"/>
        <v>0</v>
      </c>
      <c r="AF4513" s="152"/>
      <c r="AG4513" s="156">
        <v>41493</v>
      </c>
      <c r="AH4513" s="159">
        <v>135.11189000000002</v>
      </c>
      <c r="AI4513" s="155">
        <f t="shared" si="789"/>
        <v>150.88053133333335</v>
      </c>
      <c r="AJ4513" s="158">
        <f t="shared" si="786"/>
        <v>0.10031685590365121</v>
      </c>
      <c r="AK4513" s="155">
        <f t="shared" si="790"/>
        <v>7.0007527413768145E-2</v>
      </c>
      <c r="AL4513" s="158">
        <f t="shared" si="791"/>
        <v>6.9471520993273986E-2</v>
      </c>
    </row>
    <row r="4514" spans="18:38" ht="14.25" x14ac:dyDescent="0.2">
      <c r="R4514" s="152" t="s">
        <v>83</v>
      </c>
      <c r="S4514" s="152" t="str">
        <f t="shared" si="780"/>
        <v>Aug 2013</v>
      </c>
      <c r="T4514" s="152" t="s">
        <v>29</v>
      </c>
      <c r="U4514" s="165">
        <v>41494</v>
      </c>
      <c r="V4514" s="152">
        <v>340.26799999999997</v>
      </c>
      <c r="W4514" s="152">
        <v>330.77</v>
      </c>
      <c r="X4514" s="152">
        <v>340.84</v>
      </c>
      <c r="Y4514" s="154">
        <f t="shared" si="781"/>
        <v>10.069999999999993</v>
      </c>
      <c r="Z4514" s="154">
        <f t="shared" si="782"/>
        <v>0.57200000000000273</v>
      </c>
      <c r="AA4514" s="166">
        <f t="shared" si="783"/>
        <v>-9.4979999999999905</v>
      </c>
      <c r="AB4514" s="155">
        <f t="shared" si="787"/>
        <v>11.37233333333333</v>
      </c>
      <c r="AC4514" s="155">
        <f t="shared" si="784"/>
        <v>9.4979999999999905</v>
      </c>
      <c r="AD4514" s="155">
        <f t="shared" si="788"/>
        <v>10.247400000000001</v>
      </c>
      <c r="AE4514" s="152">
        <f t="shared" si="785"/>
        <v>0</v>
      </c>
      <c r="AF4514" s="152"/>
      <c r="AG4514" s="156">
        <v>41494</v>
      </c>
      <c r="AH4514" s="159">
        <v>146.40691999999999</v>
      </c>
      <c r="AI4514" s="155">
        <f t="shared" si="789"/>
        <v>150.28160466666668</v>
      </c>
      <c r="AJ4514" s="158">
        <f t="shared" si="786"/>
        <v>6.4873982732510133E-2</v>
      </c>
      <c r="AK4514" s="155">
        <f t="shared" si="790"/>
        <v>6.8817288174007743E-2</v>
      </c>
      <c r="AL4514" s="158">
        <f t="shared" si="791"/>
        <v>6.8187986298984024E-2</v>
      </c>
    </row>
    <row r="4515" spans="18:38" ht="14.25" x14ac:dyDescent="0.2">
      <c r="R4515" s="152" t="s">
        <v>83</v>
      </c>
      <c r="S4515" s="152" t="str">
        <f t="shared" si="780"/>
        <v>Aug 2013</v>
      </c>
      <c r="T4515" s="152" t="s">
        <v>29</v>
      </c>
      <c r="U4515" s="165">
        <v>41495</v>
      </c>
      <c r="V4515" s="152">
        <v>338.048</v>
      </c>
      <c r="W4515" s="152">
        <v>335.1</v>
      </c>
      <c r="X4515" s="152">
        <v>339.22</v>
      </c>
      <c r="Y4515" s="154">
        <f t="shared" si="781"/>
        <v>4.1200000000000045</v>
      </c>
      <c r="Z4515" s="154">
        <f t="shared" si="782"/>
        <v>1.1720000000000255</v>
      </c>
      <c r="AA4515" s="166">
        <f t="shared" si="783"/>
        <v>-2.9479999999999791</v>
      </c>
      <c r="AB4515" s="155">
        <f t="shared" si="787"/>
        <v>11.260666666666662</v>
      </c>
      <c r="AC4515" s="155">
        <f t="shared" si="784"/>
        <v>2.9479999999999791</v>
      </c>
      <c r="AD4515" s="155">
        <f t="shared" si="788"/>
        <v>10.142333333333333</v>
      </c>
      <c r="AE4515" s="152">
        <f t="shared" si="785"/>
        <v>0</v>
      </c>
      <c r="AF4515" s="152"/>
      <c r="AG4515" s="156">
        <v>41495</v>
      </c>
      <c r="AH4515" s="159">
        <v>141.00376</v>
      </c>
      <c r="AI4515" s="155">
        <f t="shared" si="789"/>
        <v>149.46965066666664</v>
      </c>
      <c r="AJ4515" s="158">
        <f t="shared" si="786"/>
        <v>2.0907243891935785E-2</v>
      </c>
      <c r="AK4515" s="155">
        <f t="shared" si="790"/>
        <v>6.8284573620917513E-2</v>
      </c>
      <c r="AL4515" s="158">
        <f t="shared" si="791"/>
        <v>6.7855469575906255E-2</v>
      </c>
    </row>
    <row r="4516" spans="18:38" ht="14.25" x14ac:dyDescent="0.2">
      <c r="R4516" s="152" t="s">
        <v>83</v>
      </c>
      <c r="S4516" s="152" t="str">
        <f t="shared" si="780"/>
        <v>Aug 2013</v>
      </c>
      <c r="T4516" s="152" t="s">
        <v>29</v>
      </c>
      <c r="U4516" s="165">
        <v>41496</v>
      </c>
      <c r="V4516" s="152">
        <v>337.15600000000001</v>
      </c>
      <c r="W4516" s="152">
        <v>324.88</v>
      </c>
      <c r="X4516" s="152">
        <v>337.36</v>
      </c>
      <c r="Y4516" s="154">
        <f t="shared" si="781"/>
        <v>12.480000000000018</v>
      </c>
      <c r="Z4516" s="154">
        <f t="shared" si="782"/>
        <v>0.20400000000000773</v>
      </c>
      <c r="AA4516" s="166">
        <f t="shared" si="783"/>
        <v>-12.27600000000001</v>
      </c>
      <c r="AB4516" s="155">
        <f t="shared" si="787"/>
        <v>11.137333333333329</v>
      </c>
      <c r="AC4516" s="155">
        <f t="shared" si="784"/>
        <v>12.27600000000001</v>
      </c>
      <c r="AD4516" s="155">
        <f t="shared" si="788"/>
        <v>10.021099999999999</v>
      </c>
      <c r="AE4516" s="152">
        <f t="shared" si="785"/>
        <v>0</v>
      </c>
      <c r="AF4516" s="152"/>
      <c r="AG4516" s="156">
        <v>41496</v>
      </c>
      <c r="AH4516" s="159">
        <v>119.99929</v>
      </c>
      <c r="AI4516" s="155">
        <f t="shared" si="789"/>
        <v>147.90387699999999</v>
      </c>
      <c r="AJ4516" s="158">
        <f t="shared" si="786"/>
        <v>0.10230060527858131</v>
      </c>
      <c r="AK4516" s="155">
        <f t="shared" si="790"/>
        <v>6.8517823170968759E-2</v>
      </c>
      <c r="AL4516" s="158">
        <f t="shared" si="791"/>
        <v>6.7754140075719574E-2</v>
      </c>
    </row>
    <row r="4517" spans="18:38" ht="14.25" x14ac:dyDescent="0.2">
      <c r="R4517" s="152" t="s">
        <v>83</v>
      </c>
      <c r="S4517" s="152" t="str">
        <f t="shared" si="780"/>
        <v>Aug 2013</v>
      </c>
      <c r="T4517" s="152" t="s">
        <v>29</v>
      </c>
      <c r="U4517" s="165">
        <v>41497</v>
      </c>
      <c r="V4517" s="152">
        <v>337.26600000000002</v>
      </c>
      <c r="W4517" s="152">
        <v>328.66</v>
      </c>
      <c r="X4517" s="152">
        <v>337.97</v>
      </c>
      <c r="Y4517" s="154">
        <f t="shared" si="781"/>
        <v>9.3100000000000023</v>
      </c>
      <c r="Z4517" s="154">
        <f t="shared" si="782"/>
        <v>0.70400000000000773</v>
      </c>
      <c r="AA4517" s="166">
        <f t="shared" si="783"/>
        <v>-8.6059999999999945</v>
      </c>
      <c r="AB4517" s="155">
        <f t="shared" si="787"/>
        <v>11.147999999999996</v>
      </c>
      <c r="AC4517" s="155">
        <f t="shared" si="784"/>
        <v>8.6059999999999945</v>
      </c>
      <c r="AD4517" s="155">
        <f t="shared" si="788"/>
        <v>10.020366666666666</v>
      </c>
      <c r="AE4517" s="152">
        <f t="shared" si="785"/>
        <v>0</v>
      </c>
      <c r="AF4517" s="152"/>
      <c r="AG4517" s="156">
        <v>41497</v>
      </c>
      <c r="AH4517" s="159">
        <v>117.06915000000001</v>
      </c>
      <c r="AI4517" s="155">
        <f t="shared" si="789"/>
        <v>146.2734853333333</v>
      </c>
      <c r="AJ4517" s="158">
        <f t="shared" si="786"/>
        <v>7.351210801479291E-2</v>
      </c>
      <c r="AK4517" s="155">
        <f t="shared" si="790"/>
        <v>6.923549728270742E-2</v>
      </c>
      <c r="AL4517" s="158">
        <f t="shared" si="791"/>
        <v>6.8504326972396209E-2</v>
      </c>
    </row>
    <row r="4518" spans="18:38" ht="14.25" x14ac:dyDescent="0.2">
      <c r="R4518" s="152" t="s">
        <v>83</v>
      </c>
      <c r="S4518" s="152" t="str">
        <f t="shared" si="780"/>
        <v>Aug 2013</v>
      </c>
      <c r="T4518" s="152" t="s">
        <v>29</v>
      </c>
      <c r="U4518" s="165">
        <v>41498</v>
      </c>
      <c r="V4518" s="152">
        <v>335.47899999999998</v>
      </c>
      <c r="W4518" s="152">
        <v>335.47</v>
      </c>
      <c r="X4518" s="152">
        <v>339.56</v>
      </c>
      <c r="Y4518" s="154">
        <f t="shared" si="781"/>
        <v>4.089999999999975</v>
      </c>
      <c r="Z4518" s="154">
        <f t="shared" si="782"/>
        <v>4.0810000000000173</v>
      </c>
      <c r="AA4518" s="166">
        <f t="shared" si="783"/>
        <v>-8.9999999999577085E-3</v>
      </c>
      <c r="AB4518" s="155">
        <f t="shared" si="787"/>
        <v>10.948999999999995</v>
      </c>
      <c r="AC4518" s="155">
        <f t="shared" si="784"/>
        <v>8.9999999999577085E-3</v>
      </c>
      <c r="AD4518" s="155">
        <f t="shared" si="788"/>
        <v>9.6938999999999975</v>
      </c>
      <c r="AE4518" s="152">
        <f t="shared" si="785"/>
        <v>0</v>
      </c>
      <c r="AF4518" s="152"/>
      <c r="AG4518" s="156">
        <v>41498</v>
      </c>
      <c r="AH4518" s="159">
        <v>127.41906000000003</v>
      </c>
      <c r="AI4518" s="155">
        <f t="shared" si="789"/>
        <v>145.31882099999999</v>
      </c>
      <c r="AJ4518" s="158">
        <f t="shared" si="786"/>
        <v>7.0633074831643756E-5</v>
      </c>
      <c r="AK4518" s="155">
        <f t="shared" si="790"/>
        <v>6.7143985375643492E-2</v>
      </c>
      <c r="AL4518" s="158">
        <f t="shared" si="791"/>
        <v>6.6707807930811644E-2</v>
      </c>
    </row>
    <row r="4519" spans="18:38" ht="14.25" x14ac:dyDescent="0.2">
      <c r="R4519" s="152" t="s">
        <v>83</v>
      </c>
      <c r="S4519" s="152" t="str">
        <f t="shared" si="780"/>
        <v>Aug 2013</v>
      </c>
      <c r="T4519" s="152" t="s">
        <v>29</v>
      </c>
      <c r="U4519" s="165">
        <v>41499</v>
      </c>
      <c r="V4519" s="152">
        <v>338.47800000000001</v>
      </c>
      <c r="W4519" s="152">
        <v>330.83</v>
      </c>
      <c r="X4519" s="152">
        <v>339.37</v>
      </c>
      <c r="Y4519" s="154">
        <f t="shared" si="781"/>
        <v>8.5400000000000205</v>
      </c>
      <c r="Z4519" s="154">
        <f t="shared" si="782"/>
        <v>0.89199999999999591</v>
      </c>
      <c r="AA4519" s="166">
        <f t="shared" si="783"/>
        <v>-7.6480000000000246</v>
      </c>
      <c r="AB4519" s="155">
        <f t="shared" si="787"/>
        <v>10.93333333333333</v>
      </c>
      <c r="AC4519" s="155">
        <f t="shared" si="784"/>
        <v>7.6480000000000246</v>
      </c>
      <c r="AD4519" s="155">
        <f t="shared" si="788"/>
        <v>9.7136333333333322</v>
      </c>
      <c r="AE4519" s="152">
        <f t="shared" si="785"/>
        <v>0</v>
      </c>
      <c r="AF4519" s="152"/>
      <c r="AG4519" s="156">
        <v>41499</v>
      </c>
      <c r="AH4519" s="159">
        <v>139.69542000000001</v>
      </c>
      <c r="AI4519" s="155">
        <f t="shared" si="789"/>
        <v>144.65545</v>
      </c>
      <c r="AJ4519" s="158">
        <f t="shared" si="786"/>
        <v>5.47476789145988E-2</v>
      </c>
      <c r="AK4519" s="155">
        <f t="shared" si="790"/>
        <v>6.749519193895949E-2</v>
      </c>
      <c r="AL4519" s="158">
        <f t="shared" si="791"/>
        <v>6.7150137332076545E-2</v>
      </c>
    </row>
    <row r="4520" spans="18:38" ht="14.25" x14ac:dyDescent="0.2">
      <c r="R4520" s="152" t="s">
        <v>83</v>
      </c>
      <c r="S4520" s="152" t="str">
        <f t="shared" si="780"/>
        <v>Aug 2013</v>
      </c>
      <c r="T4520" s="152" t="s">
        <v>29</v>
      </c>
      <c r="U4520" s="165">
        <v>41500</v>
      </c>
      <c r="V4520" s="152">
        <v>339.375</v>
      </c>
      <c r="W4520" s="152">
        <v>331.11</v>
      </c>
      <c r="X4520" s="152">
        <v>339.77</v>
      </c>
      <c r="Y4520" s="154">
        <f t="shared" si="781"/>
        <v>8.6599999999999682</v>
      </c>
      <c r="Z4520" s="154">
        <f t="shared" si="782"/>
        <v>0.39499999999998181</v>
      </c>
      <c r="AA4520" s="166">
        <f t="shared" si="783"/>
        <v>-8.2649999999999864</v>
      </c>
      <c r="AB4520" s="155">
        <f t="shared" si="787"/>
        <v>10.813666666666661</v>
      </c>
      <c r="AC4520" s="155">
        <f t="shared" si="784"/>
        <v>8.2649999999999864</v>
      </c>
      <c r="AD4520" s="155">
        <f t="shared" si="788"/>
        <v>9.5851000000000006</v>
      </c>
      <c r="AE4520" s="152">
        <f t="shared" si="785"/>
        <v>0</v>
      </c>
      <c r="AF4520" s="152"/>
      <c r="AG4520" s="156">
        <v>41500</v>
      </c>
      <c r="AH4520" s="159">
        <v>139.52058</v>
      </c>
      <c r="AI4520" s="155">
        <f t="shared" si="789"/>
        <v>143.88119466666666</v>
      </c>
      <c r="AJ4520" s="158">
        <f t="shared" si="786"/>
        <v>5.9238572546071601E-2</v>
      </c>
      <c r="AK4520" s="155">
        <f t="shared" si="790"/>
        <v>6.6987244494486467E-2</v>
      </c>
      <c r="AL4520" s="158">
        <f t="shared" si="791"/>
        <v>6.6618156891218847E-2</v>
      </c>
    </row>
    <row r="4521" spans="18:38" ht="14.25" x14ac:dyDescent="0.2">
      <c r="R4521" s="152" t="s">
        <v>83</v>
      </c>
      <c r="S4521" s="152" t="str">
        <f t="shared" si="780"/>
        <v>Aug 2013</v>
      </c>
      <c r="T4521" s="152" t="s">
        <v>29</v>
      </c>
      <c r="U4521" s="165">
        <v>41501</v>
      </c>
      <c r="V4521" s="152">
        <v>337.74</v>
      </c>
      <c r="W4521" s="152">
        <v>333.12</v>
      </c>
      <c r="X4521" s="152">
        <v>340.02</v>
      </c>
      <c r="Y4521" s="154">
        <f t="shared" si="781"/>
        <v>6.8999999999999773</v>
      </c>
      <c r="Z4521" s="154">
        <f t="shared" si="782"/>
        <v>2.2799999999999727</v>
      </c>
      <c r="AA4521" s="166">
        <f t="shared" si="783"/>
        <v>-4.6200000000000045</v>
      </c>
      <c r="AB4521" s="155">
        <f t="shared" si="787"/>
        <v>10.400333333333329</v>
      </c>
      <c r="AC4521" s="155">
        <f t="shared" si="784"/>
        <v>4.6200000000000045</v>
      </c>
      <c r="AD4521" s="155">
        <f t="shared" si="788"/>
        <v>9.1154666666666664</v>
      </c>
      <c r="AE4521" s="152">
        <f t="shared" si="785"/>
        <v>0</v>
      </c>
      <c r="AF4521" s="152"/>
      <c r="AG4521" s="156">
        <v>41501</v>
      </c>
      <c r="AH4521" s="159">
        <v>133.83420000000001</v>
      </c>
      <c r="AI4521" s="155">
        <f t="shared" si="789"/>
        <v>142.74894933333334</v>
      </c>
      <c r="AJ4521" s="158">
        <f t="shared" si="786"/>
        <v>3.4520324401386221E-2</v>
      </c>
      <c r="AK4521" s="155">
        <f t="shared" si="790"/>
        <v>6.4421428913721226E-2</v>
      </c>
      <c r="AL4521" s="158">
        <f t="shared" si="791"/>
        <v>6.3856628782472669E-2</v>
      </c>
    </row>
    <row r="4522" spans="18:38" ht="14.25" x14ac:dyDescent="0.2">
      <c r="R4522" s="152" t="s">
        <v>83</v>
      </c>
      <c r="S4522" s="152" t="str">
        <f t="shared" si="780"/>
        <v>Aug 2013</v>
      </c>
      <c r="T4522" s="152" t="s">
        <v>29</v>
      </c>
      <c r="U4522" s="165">
        <v>41502</v>
      </c>
      <c r="V4522" s="152">
        <v>339.851</v>
      </c>
      <c r="W4522" s="152">
        <v>331.55</v>
      </c>
      <c r="X4522" s="152">
        <v>340.35</v>
      </c>
      <c r="Y4522" s="154">
        <f t="shared" si="781"/>
        <v>8.8000000000000114</v>
      </c>
      <c r="Z4522" s="154">
        <f t="shared" si="782"/>
        <v>0.49900000000002365</v>
      </c>
      <c r="AA4522" s="166">
        <f t="shared" si="783"/>
        <v>-8.3009999999999877</v>
      </c>
      <c r="AB4522" s="155">
        <f t="shared" si="787"/>
        <v>10.382666666666664</v>
      </c>
      <c r="AC4522" s="155">
        <f t="shared" si="784"/>
        <v>8.3009999999999877</v>
      </c>
      <c r="AD4522" s="155">
        <f t="shared" si="788"/>
        <v>9.0946666666666651</v>
      </c>
      <c r="AE4522" s="152">
        <f t="shared" si="785"/>
        <v>0</v>
      </c>
      <c r="AF4522" s="152"/>
      <c r="AG4522" s="156">
        <v>41502</v>
      </c>
      <c r="AH4522" s="159">
        <v>128.91964000000002</v>
      </c>
      <c r="AI4522" s="155">
        <f t="shared" si="789"/>
        <v>141.52214733333332</v>
      </c>
      <c r="AJ4522" s="158">
        <f t="shared" si="786"/>
        <v>6.438894802995096E-2</v>
      </c>
      <c r="AK4522" s="155">
        <f t="shared" si="790"/>
        <v>6.4772570544164187E-2</v>
      </c>
      <c r="AL4522" s="158">
        <f t="shared" si="791"/>
        <v>6.4263204297244012E-2</v>
      </c>
    </row>
    <row r="4523" spans="18:38" ht="14.25" x14ac:dyDescent="0.2">
      <c r="R4523" s="152" t="s">
        <v>83</v>
      </c>
      <c r="S4523" s="152" t="str">
        <f t="shared" si="780"/>
        <v>Aug 2013</v>
      </c>
      <c r="T4523" s="152" t="s">
        <v>29</v>
      </c>
      <c r="U4523" s="165">
        <v>41503</v>
      </c>
      <c r="V4523" s="152">
        <v>339.18099999999998</v>
      </c>
      <c r="W4523" s="152">
        <v>335.42</v>
      </c>
      <c r="X4523" s="152">
        <v>339.88</v>
      </c>
      <c r="Y4523" s="154">
        <f t="shared" si="781"/>
        <v>4.4599999999999795</v>
      </c>
      <c r="Z4523" s="154">
        <f t="shared" si="782"/>
        <v>0.69900000000001228</v>
      </c>
      <c r="AA4523" s="166">
        <f t="shared" si="783"/>
        <v>-3.7609999999999673</v>
      </c>
      <c r="AB4523" s="155">
        <f t="shared" si="787"/>
        <v>9.9863333333333291</v>
      </c>
      <c r="AC4523" s="155">
        <f t="shared" si="784"/>
        <v>3.7609999999999673</v>
      </c>
      <c r="AD4523" s="155">
        <f t="shared" si="788"/>
        <v>8.6748666666666647</v>
      </c>
      <c r="AE4523" s="152">
        <f t="shared" si="785"/>
        <v>0</v>
      </c>
      <c r="AF4523" s="152"/>
      <c r="AG4523" s="156">
        <v>41503</v>
      </c>
      <c r="AH4523" s="159">
        <v>118.98929000000001</v>
      </c>
      <c r="AI4523" s="155">
        <f t="shared" si="789"/>
        <v>140.03235266666667</v>
      </c>
      <c r="AJ4523" s="158">
        <f t="shared" si="786"/>
        <v>3.1607886726611842E-2</v>
      </c>
      <c r="AK4523" s="155">
        <f t="shared" si="790"/>
        <v>6.2495544567632025E-2</v>
      </c>
      <c r="AL4523" s="158">
        <f t="shared" si="791"/>
        <v>6.194901750537847E-2</v>
      </c>
    </row>
    <row r="4524" spans="18:38" ht="14.25" x14ac:dyDescent="0.2">
      <c r="R4524" s="152" t="s">
        <v>83</v>
      </c>
      <c r="S4524" s="152" t="str">
        <f t="shared" si="780"/>
        <v>Aug 2013</v>
      </c>
      <c r="T4524" s="152" t="s">
        <v>29</v>
      </c>
      <c r="U4524" s="165">
        <v>41504</v>
      </c>
      <c r="V4524" s="152">
        <v>335.42899999999997</v>
      </c>
      <c r="W4524" s="152">
        <v>324.43</v>
      </c>
      <c r="X4524" s="152">
        <v>335.42</v>
      </c>
      <c r="Y4524" s="154">
        <f t="shared" si="781"/>
        <v>10.990000000000009</v>
      </c>
      <c r="Z4524" s="154">
        <f t="shared" si="782"/>
        <v>-8.9999999999577085E-3</v>
      </c>
      <c r="AA4524" s="166">
        <f t="shared" si="783"/>
        <v>-10.998999999999967</v>
      </c>
      <c r="AB4524" s="155">
        <f t="shared" si="787"/>
        <v>9.7413333333333281</v>
      </c>
      <c r="AC4524" s="155">
        <f t="shared" si="784"/>
        <v>10.998999999999967</v>
      </c>
      <c r="AD4524" s="155">
        <f t="shared" si="788"/>
        <v>8.459566666666662</v>
      </c>
      <c r="AE4524" s="152">
        <f t="shared" si="785"/>
        <v>0</v>
      </c>
      <c r="AF4524" s="152"/>
      <c r="AG4524" s="156">
        <v>41504</v>
      </c>
      <c r="AH4524" s="159">
        <v>120.58641</v>
      </c>
      <c r="AI4524" s="155">
        <f t="shared" si="789"/>
        <v>138.933199</v>
      </c>
      <c r="AJ4524" s="158">
        <f t="shared" si="786"/>
        <v>9.1212600159503596E-2</v>
      </c>
      <c r="AK4524" s="155">
        <f t="shared" si="790"/>
        <v>6.1746374393531304E-2</v>
      </c>
      <c r="AL4524" s="158">
        <f t="shared" si="791"/>
        <v>6.0889454266914722E-2</v>
      </c>
    </row>
    <row r="4525" spans="18:38" ht="14.25" x14ac:dyDescent="0.2">
      <c r="R4525" s="152" t="s">
        <v>83</v>
      </c>
      <c r="S4525" s="152" t="str">
        <f t="shared" si="780"/>
        <v>Aug 2013</v>
      </c>
      <c r="T4525" s="152" t="s">
        <v>29</v>
      </c>
      <c r="U4525" s="165">
        <v>41505</v>
      </c>
      <c r="V4525" s="152">
        <v>334.60300000000001</v>
      </c>
      <c r="W4525" s="152">
        <v>328.21</v>
      </c>
      <c r="X4525" s="152">
        <v>334.6</v>
      </c>
      <c r="Y4525" s="154">
        <f t="shared" si="781"/>
        <v>6.3900000000000432</v>
      </c>
      <c r="Z4525" s="154">
        <f t="shared" si="782"/>
        <v>-2.9999999999859028E-3</v>
      </c>
      <c r="AA4525" s="166">
        <f t="shared" si="783"/>
        <v>-6.3930000000000291</v>
      </c>
      <c r="AB4525" s="155">
        <f t="shared" si="787"/>
        <v>9.6966666666666619</v>
      </c>
      <c r="AC4525" s="155">
        <f t="shared" si="784"/>
        <v>6.3930000000000291</v>
      </c>
      <c r="AD4525" s="155">
        <f t="shared" si="788"/>
        <v>8.4887999999999959</v>
      </c>
      <c r="AE4525" s="152">
        <f t="shared" si="785"/>
        <v>0</v>
      </c>
      <c r="AF4525" s="152"/>
      <c r="AG4525" s="156">
        <v>41505</v>
      </c>
      <c r="AH4525" s="159">
        <v>148.81362000000001</v>
      </c>
      <c r="AI4525" s="155">
        <f t="shared" si="789"/>
        <v>139.04605166666667</v>
      </c>
      <c r="AJ4525" s="158">
        <f t="shared" si="786"/>
        <v>4.2959777471981583E-2</v>
      </c>
      <c r="AK4525" s="155">
        <f t="shared" si="790"/>
        <v>6.1914053253029205E-2</v>
      </c>
      <c r="AL4525" s="158">
        <f t="shared" si="791"/>
        <v>6.1050277215710436E-2</v>
      </c>
    </row>
    <row r="4526" spans="18:38" ht="14.25" x14ac:dyDescent="0.2">
      <c r="R4526" s="152" t="s">
        <v>83</v>
      </c>
      <c r="S4526" s="152" t="str">
        <f t="shared" si="780"/>
        <v>Aug 2013</v>
      </c>
      <c r="T4526" s="152" t="s">
        <v>29</v>
      </c>
      <c r="U4526" s="165">
        <v>41506</v>
      </c>
      <c r="V4526" s="152">
        <v>334.577</v>
      </c>
      <c r="W4526" s="152">
        <v>326.92</v>
      </c>
      <c r="X4526" s="152">
        <v>335.98</v>
      </c>
      <c r="Y4526" s="154">
        <f t="shared" si="781"/>
        <v>9.0600000000000023</v>
      </c>
      <c r="Z4526" s="154">
        <f t="shared" si="782"/>
        <v>1.40300000000002</v>
      </c>
      <c r="AA4526" s="166">
        <f t="shared" si="783"/>
        <v>-7.6569999999999823</v>
      </c>
      <c r="AB4526" s="155">
        <f t="shared" si="787"/>
        <v>9.8443333333333296</v>
      </c>
      <c r="AC4526" s="155">
        <f t="shared" si="784"/>
        <v>7.6569999999999823</v>
      </c>
      <c r="AD4526" s="155">
        <f t="shared" si="788"/>
        <v>8.6856999999999953</v>
      </c>
      <c r="AE4526" s="152">
        <f t="shared" si="785"/>
        <v>0</v>
      </c>
      <c r="AF4526" s="152"/>
      <c r="AG4526" s="156">
        <v>41506</v>
      </c>
      <c r="AH4526" s="159">
        <v>150.87081999999998</v>
      </c>
      <c r="AI4526" s="155">
        <f t="shared" si="789"/>
        <v>139.01078499999997</v>
      </c>
      <c r="AJ4526" s="158">
        <f t="shared" si="786"/>
        <v>5.0752027462964561E-2</v>
      </c>
      <c r="AK4526" s="155">
        <f t="shared" si="790"/>
        <v>6.3221835771416393E-2</v>
      </c>
      <c r="AL4526" s="158">
        <f t="shared" si="791"/>
        <v>6.2482202370125438E-2</v>
      </c>
    </row>
    <row r="4527" spans="18:38" ht="14.25" x14ac:dyDescent="0.2">
      <c r="R4527" s="152" t="s">
        <v>83</v>
      </c>
      <c r="S4527" s="152" t="str">
        <f t="shared" si="780"/>
        <v>Aug 2013</v>
      </c>
      <c r="T4527" s="152" t="s">
        <v>29</v>
      </c>
      <c r="U4527" s="165">
        <v>41507</v>
      </c>
      <c r="V4527" s="152">
        <v>335.98700000000002</v>
      </c>
      <c r="W4527" s="152">
        <v>333.76</v>
      </c>
      <c r="X4527" s="152">
        <v>336.55</v>
      </c>
      <c r="Y4527" s="154">
        <f t="shared" si="781"/>
        <v>2.7900000000000205</v>
      </c>
      <c r="Z4527" s="154">
        <f t="shared" si="782"/>
        <v>0.56299999999998818</v>
      </c>
      <c r="AA4527" s="166">
        <f t="shared" si="783"/>
        <v>-2.2270000000000323</v>
      </c>
      <c r="AB4527" s="155">
        <f t="shared" si="787"/>
        <v>9.5286666666666626</v>
      </c>
      <c r="AC4527" s="155">
        <f t="shared" si="784"/>
        <v>2.2270000000000323</v>
      </c>
      <c r="AD4527" s="155">
        <f t="shared" si="788"/>
        <v>8.3540666666666628</v>
      </c>
      <c r="AE4527" s="152">
        <f t="shared" si="785"/>
        <v>0</v>
      </c>
      <c r="AF4527" s="152"/>
      <c r="AG4527" s="156">
        <v>41507</v>
      </c>
      <c r="AH4527" s="159">
        <v>145.84228000000002</v>
      </c>
      <c r="AI4527" s="155">
        <f t="shared" si="789"/>
        <v>138.62949333333336</v>
      </c>
      <c r="AJ4527" s="158">
        <f t="shared" si="786"/>
        <v>1.5269920355057752E-2</v>
      </c>
      <c r="AK4527" s="155">
        <f t="shared" si="790"/>
        <v>6.1150314241125762E-2</v>
      </c>
      <c r="AL4527" s="158">
        <f t="shared" si="791"/>
        <v>6.026182788232072E-2</v>
      </c>
    </row>
    <row r="4528" spans="18:38" ht="14.25" x14ac:dyDescent="0.2">
      <c r="R4528" s="152" t="s">
        <v>83</v>
      </c>
      <c r="S4528" s="152" t="str">
        <f t="shared" si="780"/>
        <v>Aug 2013</v>
      </c>
      <c r="T4528" s="152" t="s">
        <v>29</v>
      </c>
      <c r="U4528" s="165">
        <v>41508</v>
      </c>
      <c r="V4528" s="152">
        <v>335.34</v>
      </c>
      <c r="W4528" s="152">
        <v>324.62</v>
      </c>
      <c r="X4528" s="152">
        <v>335.91</v>
      </c>
      <c r="Y4528" s="154">
        <f t="shared" si="781"/>
        <v>11.29000000000002</v>
      </c>
      <c r="Z4528" s="154">
        <f t="shared" si="782"/>
        <v>0.57000000000005002</v>
      </c>
      <c r="AA4528" s="166">
        <f t="shared" si="783"/>
        <v>-10.71999999999997</v>
      </c>
      <c r="AB4528" s="155">
        <f t="shared" si="787"/>
        <v>9.4983333333333313</v>
      </c>
      <c r="AC4528" s="155">
        <f t="shared" si="784"/>
        <v>10.71999999999997</v>
      </c>
      <c r="AD4528" s="155">
        <f t="shared" si="788"/>
        <v>8.3073999999999959</v>
      </c>
      <c r="AE4528" s="152">
        <f t="shared" si="785"/>
        <v>0</v>
      </c>
      <c r="AF4528" s="152"/>
      <c r="AG4528" s="156">
        <v>41508</v>
      </c>
      <c r="AH4528" s="159">
        <v>151.12491999999997</v>
      </c>
      <c r="AI4528" s="155">
        <f t="shared" si="789"/>
        <v>138.28614166666665</v>
      </c>
      <c r="AJ4528" s="158">
        <f t="shared" si="786"/>
        <v>7.0934694291318545E-2</v>
      </c>
      <c r="AK4528" s="155">
        <f t="shared" si="790"/>
        <v>6.1012101100676161E-2</v>
      </c>
      <c r="AL4528" s="158">
        <f t="shared" si="791"/>
        <v>6.007398789117032E-2</v>
      </c>
    </row>
    <row r="4529" spans="18:38" ht="14.25" x14ac:dyDescent="0.2">
      <c r="R4529" s="152" t="s">
        <v>83</v>
      </c>
      <c r="S4529" s="152" t="str">
        <f t="shared" si="780"/>
        <v>Aug 2013</v>
      </c>
      <c r="T4529" s="152" t="s">
        <v>29</v>
      </c>
      <c r="U4529" s="165">
        <v>41509</v>
      </c>
      <c r="V4529" s="152">
        <v>335.91699999999997</v>
      </c>
      <c r="W4529" s="152">
        <v>328.55</v>
      </c>
      <c r="X4529" s="152">
        <v>336.48</v>
      </c>
      <c r="Y4529" s="154">
        <f t="shared" si="781"/>
        <v>7.9300000000000068</v>
      </c>
      <c r="Z4529" s="154">
        <f t="shared" si="782"/>
        <v>0.56300000000004502</v>
      </c>
      <c r="AA4529" s="166">
        <f t="shared" si="783"/>
        <v>-7.3669999999999618</v>
      </c>
      <c r="AB4529" s="155">
        <f t="shared" si="787"/>
        <v>9.5189999999999984</v>
      </c>
      <c r="AC4529" s="155">
        <f t="shared" si="784"/>
        <v>7.3669999999999618</v>
      </c>
      <c r="AD4529" s="155">
        <f t="shared" si="788"/>
        <v>8.3091666666666626</v>
      </c>
      <c r="AE4529" s="152">
        <f t="shared" si="785"/>
        <v>0</v>
      </c>
      <c r="AF4529" s="152"/>
      <c r="AG4529" s="156">
        <v>41509</v>
      </c>
      <c r="AH4529" s="159">
        <v>150.08204000000001</v>
      </c>
      <c r="AI4529" s="155">
        <f t="shared" si="789"/>
        <v>138.07960666666665</v>
      </c>
      <c r="AJ4529" s="158">
        <f t="shared" si="786"/>
        <v>4.908648629776062E-2</v>
      </c>
      <c r="AK4529" s="155">
        <f t="shared" si="790"/>
        <v>6.1088277768270291E-2</v>
      </c>
      <c r="AL4529" s="158">
        <f t="shared" si="791"/>
        <v>6.0176639166749243E-2</v>
      </c>
    </row>
    <row r="4530" spans="18:38" ht="14.25" x14ac:dyDescent="0.2">
      <c r="R4530" s="152" t="s">
        <v>83</v>
      </c>
      <c r="S4530" s="152" t="str">
        <f t="shared" si="780"/>
        <v>Aug 2013</v>
      </c>
      <c r="T4530" s="152" t="s">
        <v>29</v>
      </c>
      <c r="U4530" s="165">
        <v>41510</v>
      </c>
      <c r="V4530" s="152">
        <v>335.08</v>
      </c>
      <c r="W4530" s="152">
        <v>328.82</v>
      </c>
      <c r="X4530" s="152">
        <v>336.06</v>
      </c>
      <c r="Y4530" s="154">
        <f t="shared" si="781"/>
        <v>7.2400000000000091</v>
      </c>
      <c r="Z4530" s="154">
        <f t="shared" si="782"/>
        <v>0.98000000000001819</v>
      </c>
      <c r="AA4530" s="166">
        <f t="shared" si="783"/>
        <v>-6.2599999999999909</v>
      </c>
      <c r="AB4530" s="155">
        <f t="shared" si="787"/>
        <v>9.2269999999999985</v>
      </c>
      <c r="AC4530" s="155">
        <f t="shared" si="784"/>
        <v>6.2599999999999909</v>
      </c>
      <c r="AD4530" s="155">
        <f t="shared" si="788"/>
        <v>8.1435666666666613</v>
      </c>
      <c r="AE4530" s="152">
        <f t="shared" si="785"/>
        <v>0</v>
      </c>
      <c r="AF4530" s="152"/>
      <c r="AG4530" s="156">
        <v>41510</v>
      </c>
      <c r="AH4530" s="159">
        <v>152.85852</v>
      </c>
      <c r="AI4530" s="155">
        <f t="shared" si="789"/>
        <v>137.95709599999998</v>
      </c>
      <c r="AJ4530" s="158">
        <f t="shared" si="786"/>
        <v>4.0952902069181299E-2</v>
      </c>
      <c r="AK4530" s="155">
        <f t="shared" si="790"/>
        <v>6.0062411203790876E-2</v>
      </c>
      <c r="AL4530" s="158">
        <f t="shared" si="791"/>
        <v>5.9029704906710001E-2</v>
      </c>
    </row>
    <row r="4531" spans="18:38" ht="14.25" x14ac:dyDescent="0.2">
      <c r="R4531" s="152" t="s">
        <v>83</v>
      </c>
      <c r="S4531" s="152" t="str">
        <f t="shared" si="780"/>
        <v>Aug 2013</v>
      </c>
      <c r="T4531" s="152" t="s">
        <v>29</v>
      </c>
      <c r="U4531" s="165">
        <v>41511</v>
      </c>
      <c r="V4531" s="152">
        <v>334.42500000000001</v>
      </c>
      <c r="W4531" s="152">
        <v>329.72</v>
      </c>
      <c r="X4531" s="152">
        <v>340.13</v>
      </c>
      <c r="Y4531" s="154">
        <f t="shared" si="781"/>
        <v>10.409999999999968</v>
      </c>
      <c r="Z4531" s="154">
        <f t="shared" si="782"/>
        <v>5.7049999999999841</v>
      </c>
      <c r="AA4531" s="166">
        <f t="shared" si="783"/>
        <v>-4.7049999999999841</v>
      </c>
      <c r="AB4531" s="155">
        <f t="shared" si="787"/>
        <v>9.3806666666666629</v>
      </c>
      <c r="AC4531" s="155">
        <f t="shared" si="784"/>
        <v>4.7049999999999841</v>
      </c>
      <c r="AD4531" s="155">
        <f t="shared" si="788"/>
        <v>8.13266666666666</v>
      </c>
      <c r="AE4531" s="152">
        <f t="shared" si="785"/>
        <v>0</v>
      </c>
      <c r="AF4531" s="152"/>
      <c r="AG4531" s="156">
        <v>41511</v>
      </c>
      <c r="AH4531" s="159">
        <v>167.06592000000001</v>
      </c>
      <c r="AI4531" s="155">
        <f t="shared" si="789"/>
        <v>138.60944499999999</v>
      </c>
      <c r="AJ4531" s="158">
        <f t="shared" si="786"/>
        <v>2.8162536081565791E-2</v>
      </c>
      <c r="AK4531" s="155">
        <f t="shared" si="790"/>
        <v>5.9863952185222676E-2</v>
      </c>
      <c r="AL4531" s="158">
        <f t="shared" si="791"/>
        <v>5.8673250345001093E-2</v>
      </c>
    </row>
    <row r="4532" spans="18:38" ht="14.25" x14ac:dyDescent="0.2">
      <c r="R4532" s="152" t="s">
        <v>83</v>
      </c>
      <c r="S4532" s="152" t="str">
        <f t="shared" si="780"/>
        <v>Aug 2013</v>
      </c>
      <c r="T4532" s="152" t="s">
        <v>29</v>
      </c>
      <c r="U4532" s="165">
        <v>41512</v>
      </c>
      <c r="V4532" s="152">
        <v>340.13900000000001</v>
      </c>
      <c r="W4532" s="152">
        <v>328.16</v>
      </c>
      <c r="X4532" s="152">
        <v>340.28</v>
      </c>
      <c r="Y4532" s="154">
        <f t="shared" si="781"/>
        <v>12.119999999999948</v>
      </c>
      <c r="Z4532" s="154">
        <f t="shared" si="782"/>
        <v>0.14099999999996271</v>
      </c>
      <c r="AA4532" s="166">
        <f t="shared" si="783"/>
        <v>-11.978999999999985</v>
      </c>
      <c r="AB4532" s="155">
        <f t="shared" si="787"/>
        <v>9.2796666666666621</v>
      </c>
      <c r="AC4532" s="155">
        <f t="shared" si="784"/>
        <v>11.978999999999985</v>
      </c>
      <c r="AD4532" s="155">
        <f t="shared" si="788"/>
        <v>8.0269666666666595</v>
      </c>
      <c r="AE4532" s="152">
        <f t="shared" si="785"/>
        <v>0</v>
      </c>
      <c r="AF4532" s="152"/>
      <c r="AG4532" s="156">
        <v>41512</v>
      </c>
      <c r="AH4532" s="159">
        <v>170.64977999999999</v>
      </c>
      <c r="AI4532" s="155">
        <f t="shared" si="789"/>
        <v>139.90810666666664</v>
      </c>
      <c r="AJ4532" s="158">
        <f t="shared" si="786"/>
        <v>7.0196398729608589E-2</v>
      </c>
      <c r="AK4532" s="155">
        <f t="shared" si="790"/>
        <v>5.8369066644861377E-2</v>
      </c>
      <c r="AL4532" s="158">
        <f t="shared" si="791"/>
        <v>5.737313482335258E-2</v>
      </c>
    </row>
    <row r="4533" spans="18:38" ht="14.25" x14ac:dyDescent="0.2">
      <c r="R4533" s="152" t="s">
        <v>83</v>
      </c>
      <c r="S4533" s="152" t="str">
        <f t="shared" si="780"/>
        <v>Aug 2013</v>
      </c>
      <c r="T4533" s="152" t="s">
        <v>29</v>
      </c>
      <c r="U4533" s="165">
        <v>41513</v>
      </c>
      <c r="V4533" s="152">
        <v>336.142</v>
      </c>
      <c r="W4533" s="152">
        <v>322.06</v>
      </c>
      <c r="X4533" s="152">
        <v>336.14</v>
      </c>
      <c r="Y4533" s="154">
        <f t="shared" si="781"/>
        <v>14.079999999999984</v>
      </c>
      <c r="Z4533" s="154">
        <f t="shared" si="782"/>
        <v>-2.0000000000095497E-3</v>
      </c>
      <c r="AA4533" s="166">
        <f t="shared" si="783"/>
        <v>-14.081999999999994</v>
      </c>
      <c r="AB4533" s="155">
        <f t="shared" si="787"/>
        <v>9.4953333333333276</v>
      </c>
      <c r="AC4533" s="155">
        <f t="shared" si="784"/>
        <v>14.081999999999994</v>
      </c>
      <c r="AD4533" s="155">
        <f t="shared" si="788"/>
        <v>8.3280333333333267</v>
      </c>
      <c r="AE4533" s="152">
        <f t="shared" si="785"/>
        <v>0</v>
      </c>
      <c r="AF4533" s="152"/>
      <c r="AG4533" s="156">
        <v>41513</v>
      </c>
      <c r="AH4533" s="159">
        <v>141.60719</v>
      </c>
      <c r="AI4533" s="155">
        <f t="shared" si="789"/>
        <v>139.54439833333333</v>
      </c>
      <c r="AJ4533" s="158">
        <f t="shared" si="786"/>
        <v>9.9444103085443561E-2</v>
      </c>
      <c r="AK4533" s="155">
        <f t="shared" si="790"/>
        <v>6.0580178400657596E-2</v>
      </c>
      <c r="AL4533" s="158">
        <f t="shared" si="791"/>
        <v>5.9680169414181264E-2</v>
      </c>
    </row>
    <row r="4534" spans="18:38" ht="14.25" x14ac:dyDescent="0.2">
      <c r="R4534" s="152" t="s">
        <v>83</v>
      </c>
      <c r="S4534" s="152" t="str">
        <f t="shared" si="780"/>
        <v>Aug 2013</v>
      </c>
      <c r="T4534" s="152" t="s">
        <v>29</v>
      </c>
      <c r="U4534" s="165">
        <v>41514</v>
      </c>
      <c r="V4534" s="152">
        <v>334.50799999999998</v>
      </c>
      <c r="W4534" s="152">
        <v>329.78</v>
      </c>
      <c r="X4534" s="152">
        <v>336.06</v>
      </c>
      <c r="Y4534" s="154">
        <f t="shared" si="781"/>
        <v>6.2800000000000296</v>
      </c>
      <c r="Z4534" s="154">
        <f t="shared" si="782"/>
        <v>1.5520000000000209</v>
      </c>
      <c r="AA4534" s="166">
        <f t="shared" si="783"/>
        <v>-4.7280000000000086</v>
      </c>
      <c r="AB4534" s="155">
        <f t="shared" si="787"/>
        <v>9.6036666666666637</v>
      </c>
      <c r="AC4534" s="155">
        <f t="shared" si="784"/>
        <v>4.7280000000000086</v>
      </c>
      <c r="AD4534" s="155">
        <f t="shared" si="788"/>
        <v>8.4076333333333277</v>
      </c>
      <c r="AE4534" s="152">
        <f t="shared" si="785"/>
        <v>0</v>
      </c>
      <c r="AF4534" s="152"/>
      <c r="AG4534" s="156">
        <v>41514</v>
      </c>
      <c r="AH4534" s="159">
        <v>150.32585</v>
      </c>
      <c r="AI4534" s="155">
        <f t="shared" si="789"/>
        <v>139.40327033333332</v>
      </c>
      <c r="AJ4534" s="158">
        <f t="shared" si="786"/>
        <v>3.1451676474804624E-2</v>
      </c>
      <c r="AK4534" s="155">
        <f t="shared" si="790"/>
        <v>6.1123908219199143E-2</v>
      </c>
      <c r="AL4534" s="158">
        <f t="shared" si="791"/>
        <v>6.0311593216066335E-2</v>
      </c>
    </row>
    <row r="4535" spans="18:38" ht="14.25" x14ac:dyDescent="0.2">
      <c r="R4535" s="152" t="s">
        <v>83</v>
      </c>
      <c r="S4535" s="152" t="str">
        <f t="shared" si="780"/>
        <v>Aug 2013</v>
      </c>
      <c r="T4535" s="152" t="s">
        <v>29</v>
      </c>
      <c r="U4535" s="165">
        <v>41515</v>
      </c>
      <c r="V4535" s="152">
        <v>336.065</v>
      </c>
      <c r="W4535" s="152">
        <v>324.88</v>
      </c>
      <c r="X4535" s="152">
        <v>337.2</v>
      </c>
      <c r="Y4535" s="154">
        <f t="shared" si="781"/>
        <v>12.319999999999993</v>
      </c>
      <c r="Z4535" s="154">
        <f t="shared" si="782"/>
        <v>1.1349999999999909</v>
      </c>
      <c r="AA4535" s="166">
        <f t="shared" si="783"/>
        <v>-11.185000000000002</v>
      </c>
      <c r="AB4535" s="155">
        <f t="shared" si="787"/>
        <v>9.7313333333333301</v>
      </c>
      <c r="AC4535" s="155">
        <f t="shared" si="784"/>
        <v>11.185000000000002</v>
      </c>
      <c r="AD4535" s="155">
        <f t="shared" si="788"/>
        <v>8.5739999999999927</v>
      </c>
      <c r="AE4535" s="152">
        <f t="shared" si="785"/>
        <v>0</v>
      </c>
      <c r="AF4535" s="152"/>
      <c r="AG4535" s="156">
        <v>41515</v>
      </c>
      <c r="AH4535" s="159">
        <v>146.03577000000001</v>
      </c>
      <c r="AI4535" s="155">
        <f t="shared" si="789"/>
        <v>139.3218306666667</v>
      </c>
      <c r="AJ4535" s="158">
        <f t="shared" si="786"/>
        <v>7.6590824289145057E-2</v>
      </c>
      <c r="AK4535" s="155">
        <f t="shared" si="790"/>
        <v>6.2286390754546242E-2</v>
      </c>
      <c r="AL4535" s="158">
        <f t="shared" si="791"/>
        <v>6.154096568335831E-2</v>
      </c>
    </row>
    <row r="4536" spans="18:38" ht="14.25" x14ac:dyDescent="0.2">
      <c r="R4536" s="152" t="s">
        <v>83</v>
      </c>
      <c r="S4536" s="152" t="str">
        <f t="shared" si="780"/>
        <v>Aug 2013</v>
      </c>
      <c r="T4536" s="152" t="s">
        <v>29</v>
      </c>
      <c r="U4536" s="165">
        <v>41516</v>
      </c>
      <c r="V4536" s="152">
        <v>332.96600000000001</v>
      </c>
      <c r="W4536" s="152">
        <v>326.18</v>
      </c>
      <c r="X4536" s="152">
        <v>337.49</v>
      </c>
      <c r="Y4536" s="154">
        <f t="shared" si="781"/>
        <v>11.310000000000002</v>
      </c>
      <c r="Z4536" s="154">
        <f t="shared" si="782"/>
        <v>4.5240000000000009</v>
      </c>
      <c r="AA4536" s="166">
        <f t="shared" si="783"/>
        <v>-6.7860000000000014</v>
      </c>
      <c r="AB4536" s="155">
        <f t="shared" si="787"/>
        <v>9.6623333333333292</v>
      </c>
      <c r="AC4536" s="155">
        <f t="shared" si="784"/>
        <v>6.7860000000000014</v>
      </c>
      <c r="AD4536" s="155">
        <f t="shared" si="788"/>
        <v>8.4817999999999927</v>
      </c>
      <c r="AE4536" s="152">
        <f t="shared" si="785"/>
        <v>0</v>
      </c>
      <c r="AF4536" s="152"/>
      <c r="AG4536" s="156">
        <v>41516</v>
      </c>
      <c r="AH4536" s="159">
        <v>130.48145</v>
      </c>
      <c r="AI4536" s="155">
        <f t="shared" si="789"/>
        <v>139.01748699999999</v>
      </c>
      <c r="AJ4536" s="158">
        <f t="shared" si="786"/>
        <v>5.2007392621709843E-2</v>
      </c>
      <c r="AK4536" s="155">
        <f t="shared" si="790"/>
        <v>6.1739360336508849E-2</v>
      </c>
      <c r="AL4536" s="158">
        <f t="shared" si="791"/>
        <v>6.1012468165245956E-2</v>
      </c>
    </row>
    <row r="4537" spans="18:38" ht="14.25" x14ac:dyDescent="0.2">
      <c r="R4537" s="152" t="s">
        <v>83</v>
      </c>
      <c r="S4537" s="152" t="str">
        <f t="shared" si="780"/>
        <v>Aug 2013</v>
      </c>
      <c r="T4537" s="152" t="s">
        <v>29</v>
      </c>
      <c r="U4537" s="165">
        <v>41517</v>
      </c>
      <c r="V4537" s="152">
        <v>337.49400000000003</v>
      </c>
      <c r="W4537" s="152">
        <v>321.83999999999997</v>
      </c>
      <c r="X4537" s="152">
        <v>338.17</v>
      </c>
      <c r="Y4537" s="154">
        <f t="shared" si="781"/>
        <v>16.330000000000041</v>
      </c>
      <c r="Z4537" s="154">
        <f t="shared" si="782"/>
        <v>0.67599999999998772</v>
      </c>
      <c r="AA4537" s="166">
        <f t="shared" si="783"/>
        <v>-15.654000000000053</v>
      </c>
      <c r="AB4537" s="155">
        <f t="shared" si="787"/>
        <v>9.8113333333333319</v>
      </c>
      <c r="AC4537" s="155">
        <f t="shared" si="784"/>
        <v>15.654000000000053</v>
      </c>
      <c r="AD4537" s="155">
        <f t="shared" si="788"/>
        <v>8.6225999999999967</v>
      </c>
      <c r="AE4537" s="152">
        <f t="shared" si="785"/>
        <v>0</v>
      </c>
      <c r="AF4537" s="152"/>
      <c r="AG4537" s="156">
        <v>41517</v>
      </c>
      <c r="AH4537" s="159">
        <v>141.31523000000001</v>
      </c>
      <c r="AI4537" s="155">
        <f t="shared" si="789"/>
        <v>139.11151766666669</v>
      </c>
      <c r="AJ4537" s="158">
        <f t="shared" si="786"/>
        <v>0.11077362291382219</v>
      </c>
      <c r="AK4537" s="155">
        <f t="shared" si="790"/>
        <v>6.2680798886499328E-2</v>
      </c>
      <c r="AL4537" s="158">
        <f t="shared" si="791"/>
        <v>6.1983365178008606E-2</v>
      </c>
    </row>
    <row r="4538" spans="18:38" ht="14.25" x14ac:dyDescent="0.2">
      <c r="R4538" s="152" t="s">
        <v>83</v>
      </c>
      <c r="S4538" s="152" t="str">
        <f t="shared" si="780"/>
        <v>Sep 2013</v>
      </c>
      <c r="T4538" s="152" t="s">
        <v>29</v>
      </c>
      <c r="U4538" s="165">
        <v>41518</v>
      </c>
      <c r="V4538" s="152">
        <v>338.17700000000002</v>
      </c>
      <c r="W4538" s="152">
        <v>326.06</v>
      </c>
      <c r="X4538" s="152">
        <v>338.85</v>
      </c>
      <c r="Y4538" s="154">
        <f t="shared" si="781"/>
        <v>12.79000000000002</v>
      </c>
      <c r="Z4538" s="154">
        <f t="shared" si="782"/>
        <v>0.67300000000000182</v>
      </c>
      <c r="AA4538" s="166">
        <f t="shared" si="783"/>
        <v>-12.117000000000019</v>
      </c>
      <c r="AB4538" s="155">
        <f t="shared" si="787"/>
        <v>9.9850000000000012</v>
      </c>
      <c r="AC4538" s="155">
        <f t="shared" si="784"/>
        <v>12.117000000000019</v>
      </c>
      <c r="AD4538" s="155">
        <f t="shared" si="788"/>
        <v>8.7899999999999974</v>
      </c>
      <c r="AE4538" s="152">
        <f t="shared" si="785"/>
        <v>0</v>
      </c>
      <c r="AF4538" s="152"/>
      <c r="AG4538" s="156">
        <v>41518</v>
      </c>
      <c r="AH4538" s="159">
        <v>144.51181000000003</v>
      </c>
      <c r="AI4538" s="155">
        <f t="shared" si="789"/>
        <v>139.30752333333336</v>
      </c>
      <c r="AJ4538" s="158">
        <f t="shared" si="786"/>
        <v>8.3847818389376036E-2</v>
      </c>
      <c r="AK4538" s="155">
        <f t="shared" si="790"/>
        <v>6.3769766401116118E-2</v>
      </c>
      <c r="AL4538" s="158">
        <f t="shared" si="791"/>
        <v>6.3097812592413913E-2</v>
      </c>
    </row>
    <row r="4539" spans="18:38" ht="14.25" x14ac:dyDescent="0.2">
      <c r="R4539" s="152" t="s">
        <v>83</v>
      </c>
      <c r="S4539" s="152" t="str">
        <f t="shared" si="780"/>
        <v>Sep 2013</v>
      </c>
      <c r="T4539" s="152" t="s">
        <v>29</v>
      </c>
      <c r="U4539" s="165">
        <v>41519</v>
      </c>
      <c r="V4539" s="152">
        <v>337.90100000000001</v>
      </c>
      <c r="W4539" s="152">
        <v>324.72000000000003</v>
      </c>
      <c r="X4539" s="152">
        <v>337.9</v>
      </c>
      <c r="Y4539" s="154">
        <f t="shared" si="781"/>
        <v>13.17999999999995</v>
      </c>
      <c r="Z4539" s="154">
        <f t="shared" si="782"/>
        <v>-1.0000000000331966E-3</v>
      </c>
      <c r="AA4539" s="166">
        <f t="shared" si="783"/>
        <v>-13.180999999999983</v>
      </c>
      <c r="AB4539" s="155">
        <f t="shared" si="787"/>
        <v>10.017333333333333</v>
      </c>
      <c r="AC4539" s="155">
        <f t="shared" si="784"/>
        <v>13.180999999999983</v>
      </c>
      <c r="AD4539" s="155">
        <f t="shared" si="788"/>
        <v>8.87313333333333</v>
      </c>
      <c r="AE4539" s="152">
        <f t="shared" si="785"/>
        <v>0</v>
      </c>
      <c r="AF4539" s="152"/>
      <c r="AG4539" s="156">
        <v>41519</v>
      </c>
      <c r="AH4539" s="159">
        <v>139.81571</v>
      </c>
      <c r="AI4539" s="155">
        <f t="shared" si="789"/>
        <v>139.89127566666667</v>
      </c>
      <c r="AJ4539" s="158">
        <f t="shared" si="786"/>
        <v>9.4274098382792493E-2</v>
      </c>
      <c r="AK4539" s="155">
        <f t="shared" si="790"/>
        <v>6.3999528355138557E-2</v>
      </c>
      <c r="AL4539" s="158">
        <f t="shared" si="791"/>
        <v>6.3428782753230856E-2</v>
      </c>
    </row>
    <row r="4540" spans="18:38" ht="14.25" x14ac:dyDescent="0.2">
      <c r="R4540" s="152" t="s">
        <v>83</v>
      </c>
      <c r="S4540" s="152" t="str">
        <f t="shared" si="780"/>
        <v>Sep 2013</v>
      </c>
      <c r="T4540" s="152" t="s">
        <v>29</v>
      </c>
      <c r="U4540" s="165">
        <v>41520</v>
      </c>
      <c r="V4540" s="152">
        <v>337.14699999999999</v>
      </c>
      <c r="W4540" s="152">
        <v>320.37</v>
      </c>
      <c r="X4540" s="152">
        <v>337.64</v>
      </c>
      <c r="Y4540" s="154">
        <f t="shared" si="781"/>
        <v>17.269999999999982</v>
      </c>
      <c r="Z4540" s="154">
        <f t="shared" si="782"/>
        <v>0.492999999999995</v>
      </c>
      <c r="AA4540" s="166">
        <f t="shared" si="783"/>
        <v>-16.776999999999987</v>
      </c>
      <c r="AB4540" s="155">
        <f t="shared" si="787"/>
        <v>10.171999999999999</v>
      </c>
      <c r="AC4540" s="155">
        <f t="shared" si="784"/>
        <v>16.776999999999987</v>
      </c>
      <c r="AD4540" s="155">
        <f t="shared" si="788"/>
        <v>9.0571666666666619</v>
      </c>
      <c r="AE4540" s="152">
        <f t="shared" si="785"/>
        <v>0</v>
      </c>
      <c r="AF4540" s="152"/>
      <c r="AG4540" s="156">
        <v>41520</v>
      </c>
      <c r="AH4540" s="159">
        <v>142.30180999999999</v>
      </c>
      <c r="AI4540" s="155">
        <f t="shared" si="789"/>
        <v>140.40685866666666</v>
      </c>
      <c r="AJ4540" s="158">
        <f t="shared" si="786"/>
        <v>0.11789730573349691</v>
      </c>
      <c r="AK4540" s="155">
        <f t="shared" si="790"/>
        <v>6.4971248680925284E-2</v>
      </c>
      <c r="AL4540" s="158">
        <f t="shared" si="791"/>
        <v>6.4506582888296485E-2</v>
      </c>
    </row>
    <row r="4541" spans="18:38" ht="14.25" x14ac:dyDescent="0.2">
      <c r="R4541" s="152" t="s">
        <v>83</v>
      </c>
      <c r="S4541" s="152" t="str">
        <f t="shared" ref="S4541:S4589" si="792">TEXT(U4541,"mmm yyyy")</f>
        <v>Sep 2013</v>
      </c>
      <c r="T4541" s="152" t="s">
        <v>29</v>
      </c>
      <c r="U4541" s="165">
        <v>41521</v>
      </c>
      <c r="V4541" s="152">
        <v>336.596</v>
      </c>
      <c r="W4541" s="152">
        <v>327.84</v>
      </c>
      <c r="X4541" s="152">
        <v>337.43</v>
      </c>
      <c r="Y4541" s="154">
        <f t="shared" si="781"/>
        <v>9.5900000000000318</v>
      </c>
      <c r="Z4541" s="154">
        <f t="shared" si="782"/>
        <v>0.83400000000000318</v>
      </c>
      <c r="AA4541" s="166">
        <f t="shared" si="783"/>
        <v>-8.7560000000000286</v>
      </c>
      <c r="AB4541" s="155">
        <f t="shared" si="787"/>
        <v>10.088666666666665</v>
      </c>
      <c r="AC4541" s="155">
        <f t="shared" si="784"/>
        <v>8.7560000000000286</v>
      </c>
      <c r="AD4541" s="155">
        <f t="shared" si="788"/>
        <v>8.9739999999999949</v>
      </c>
      <c r="AE4541" s="152">
        <f t="shared" si="785"/>
        <v>0</v>
      </c>
      <c r="AF4541" s="152"/>
      <c r="AG4541" s="156">
        <v>41521</v>
      </c>
      <c r="AH4541" s="159">
        <v>137.50997000000001</v>
      </c>
      <c r="AI4541" s="155">
        <f t="shared" si="789"/>
        <v>140.595741</v>
      </c>
      <c r="AJ4541" s="158">
        <f t="shared" si="786"/>
        <v>6.3675382955868789E-2</v>
      </c>
      <c r="AK4541" s="155">
        <f t="shared" si="790"/>
        <v>6.4249227333075268E-2</v>
      </c>
      <c r="AL4541" s="158">
        <f t="shared" si="791"/>
        <v>6.3828391501560458E-2</v>
      </c>
    </row>
    <row r="4542" spans="18:38" ht="14.25" x14ac:dyDescent="0.2">
      <c r="R4542" s="152" t="s">
        <v>83</v>
      </c>
      <c r="S4542" s="152" t="str">
        <f t="shared" si="792"/>
        <v>Sep 2013</v>
      </c>
      <c r="T4542" s="152" t="s">
        <v>29</v>
      </c>
      <c r="U4542" s="165">
        <v>41522</v>
      </c>
      <c r="V4542" s="152">
        <v>334.89</v>
      </c>
      <c r="W4542" s="152">
        <v>327.78</v>
      </c>
      <c r="X4542" s="152">
        <v>335.59</v>
      </c>
      <c r="Y4542" s="154">
        <f t="shared" si="781"/>
        <v>7.8100000000000023</v>
      </c>
      <c r="Z4542" s="154">
        <f t="shared" si="782"/>
        <v>0.69999999999998863</v>
      </c>
      <c r="AA4542" s="166">
        <f t="shared" si="783"/>
        <v>-7.1100000000000136</v>
      </c>
      <c r="AB4542" s="155">
        <f t="shared" si="787"/>
        <v>9.6839999999999993</v>
      </c>
      <c r="AC4542" s="155">
        <f t="shared" si="784"/>
        <v>7.1100000000000136</v>
      </c>
      <c r="AD4542" s="155">
        <f t="shared" si="788"/>
        <v>8.6056333333333281</v>
      </c>
      <c r="AE4542" s="152">
        <f t="shared" si="785"/>
        <v>0</v>
      </c>
      <c r="AF4542" s="152"/>
      <c r="AG4542" s="156">
        <v>41522</v>
      </c>
      <c r="AH4542" s="159">
        <v>139.73736</v>
      </c>
      <c r="AI4542" s="155">
        <f t="shared" si="789"/>
        <v>140.65018866666668</v>
      </c>
      <c r="AJ4542" s="158">
        <f t="shared" si="786"/>
        <v>5.0881167355673627E-2</v>
      </c>
      <c r="AK4542" s="155">
        <f t="shared" si="790"/>
        <v>6.1561852487866608E-2</v>
      </c>
      <c r="AL4542" s="158">
        <f t="shared" si="791"/>
        <v>6.1184655455587142E-2</v>
      </c>
    </row>
    <row r="4543" spans="18:38" ht="14.25" x14ac:dyDescent="0.2">
      <c r="R4543" s="152" t="s">
        <v>83</v>
      </c>
      <c r="S4543" s="152" t="str">
        <f t="shared" si="792"/>
        <v>Sep 2013</v>
      </c>
      <c r="T4543" s="152" t="s">
        <v>29</v>
      </c>
      <c r="U4543" s="165">
        <v>41523</v>
      </c>
      <c r="V4543" s="152">
        <v>334.56900000000002</v>
      </c>
      <c r="W4543" s="152">
        <v>330.27</v>
      </c>
      <c r="X4543" s="152">
        <v>335.09</v>
      </c>
      <c r="Y4543" s="154">
        <f t="shared" si="781"/>
        <v>4.8199999999999932</v>
      </c>
      <c r="Z4543" s="154">
        <f t="shared" si="782"/>
        <v>0.52099999999995816</v>
      </c>
      <c r="AA4543" s="166">
        <f t="shared" si="783"/>
        <v>-4.299000000000035</v>
      </c>
      <c r="AB4543" s="155">
        <f t="shared" si="787"/>
        <v>9.3810000000000002</v>
      </c>
      <c r="AC4543" s="155">
        <f t="shared" si="784"/>
        <v>4.299000000000035</v>
      </c>
      <c r="AD4543" s="155">
        <f t="shared" si="788"/>
        <v>8.2971333333333313</v>
      </c>
      <c r="AE4543" s="152">
        <f t="shared" si="785"/>
        <v>0</v>
      </c>
      <c r="AF4543" s="152"/>
      <c r="AG4543" s="156">
        <v>41523</v>
      </c>
      <c r="AH4543" s="159">
        <v>135.10205999999999</v>
      </c>
      <c r="AI4543" s="155">
        <f t="shared" si="789"/>
        <v>140.64986100000002</v>
      </c>
      <c r="AJ4543" s="158">
        <f t="shared" si="786"/>
        <v>3.1820388230942111E-2</v>
      </c>
      <c r="AK4543" s="155">
        <f t="shared" si="790"/>
        <v>5.9278636898776299E-2</v>
      </c>
      <c r="AL4543" s="158">
        <f t="shared" si="791"/>
        <v>5.899140798534689E-2</v>
      </c>
    </row>
    <row r="4544" spans="18:38" ht="14.25" x14ac:dyDescent="0.2">
      <c r="R4544" s="152" t="s">
        <v>83</v>
      </c>
      <c r="S4544" s="152" t="str">
        <f t="shared" si="792"/>
        <v>Sep 2013</v>
      </c>
      <c r="T4544" s="152" t="s">
        <v>29</v>
      </c>
      <c r="U4544" s="165">
        <v>41524</v>
      </c>
      <c r="V4544" s="152">
        <v>334.57799999999997</v>
      </c>
      <c r="W4544" s="152">
        <v>334.57</v>
      </c>
      <c r="X4544" s="152">
        <v>338.82</v>
      </c>
      <c r="Y4544" s="154">
        <f t="shared" si="781"/>
        <v>4.25</v>
      </c>
      <c r="Z4544" s="154">
        <f t="shared" si="782"/>
        <v>4.2420000000000186</v>
      </c>
      <c r="AA4544" s="166">
        <f t="shared" si="783"/>
        <v>-7.9999999999813554E-3</v>
      </c>
      <c r="AB4544" s="155">
        <f t="shared" si="787"/>
        <v>9.1870000000000012</v>
      </c>
      <c r="AC4544" s="155">
        <f t="shared" si="784"/>
        <v>7.9999999999813554E-3</v>
      </c>
      <c r="AD4544" s="155">
        <f t="shared" si="788"/>
        <v>7.9807999999999977</v>
      </c>
      <c r="AE4544" s="152">
        <f t="shared" si="785"/>
        <v>0</v>
      </c>
      <c r="AF4544" s="152"/>
      <c r="AG4544" s="156">
        <v>41524</v>
      </c>
      <c r="AH4544" s="159">
        <v>135.95299</v>
      </c>
      <c r="AI4544" s="155">
        <f t="shared" si="789"/>
        <v>140.3013966666667</v>
      </c>
      <c r="AJ4544" s="158">
        <f t="shared" si="786"/>
        <v>5.8843869487396747E-5</v>
      </c>
      <c r="AK4544" s="155">
        <f t="shared" si="790"/>
        <v>5.7118132270008871E-2</v>
      </c>
      <c r="AL4544" s="158">
        <f t="shared" si="791"/>
        <v>5.6883254120135951E-2</v>
      </c>
    </row>
    <row r="4545" spans="18:38" ht="14.25" x14ac:dyDescent="0.2">
      <c r="R4545" s="152" t="s">
        <v>83</v>
      </c>
      <c r="S4545" s="152" t="str">
        <f t="shared" si="792"/>
        <v>Sep 2013</v>
      </c>
      <c r="T4545" s="152" t="s">
        <v>29</v>
      </c>
      <c r="U4545" s="165">
        <v>41525</v>
      </c>
      <c r="V4545" s="152">
        <v>336.32400000000001</v>
      </c>
      <c r="W4545" s="152">
        <v>335.51</v>
      </c>
      <c r="X4545" s="152">
        <v>338.37</v>
      </c>
      <c r="Y4545" s="154">
        <f t="shared" si="781"/>
        <v>2.8600000000000136</v>
      </c>
      <c r="Z4545" s="154">
        <f t="shared" si="782"/>
        <v>2.0459999999999923</v>
      </c>
      <c r="AA4545" s="166">
        <f t="shared" si="783"/>
        <v>-0.81400000000002137</v>
      </c>
      <c r="AB4545" s="155">
        <f t="shared" si="787"/>
        <v>9.1450000000000014</v>
      </c>
      <c r="AC4545" s="155">
        <f t="shared" si="784"/>
        <v>0.81400000000002137</v>
      </c>
      <c r="AD4545" s="155">
        <f t="shared" si="788"/>
        <v>7.9096666666666655</v>
      </c>
      <c r="AE4545" s="152">
        <f t="shared" si="785"/>
        <v>0</v>
      </c>
      <c r="AF4545" s="152"/>
      <c r="AG4545" s="156">
        <v>41525</v>
      </c>
      <c r="AH4545" s="159">
        <v>129.56496999999999</v>
      </c>
      <c r="AI4545" s="155">
        <f t="shared" si="789"/>
        <v>139.92010366666671</v>
      </c>
      <c r="AJ4545" s="158">
        <f t="shared" si="786"/>
        <v>6.2825623314698518E-3</v>
      </c>
      <c r="AK4545" s="155">
        <f t="shared" si="790"/>
        <v>5.6630642884660014E-2</v>
      </c>
      <c r="AL4545" s="158">
        <f t="shared" si="791"/>
        <v>5.6529879977147222E-2</v>
      </c>
    </row>
    <row r="4546" spans="18:38" ht="14.25" x14ac:dyDescent="0.2">
      <c r="R4546" s="152" t="s">
        <v>83</v>
      </c>
      <c r="S4546" s="152" t="str">
        <f t="shared" si="792"/>
        <v>Sep 2013</v>
      </c>
      <c r="T4546" s="152" t="s">
        <v>29</v>
      </c>
      <c r="U4546" s="165">
        <v>41526</v>
      </c>
      <c r="V4546" s="152">
        <v>337.06900000000002</v>
      </c>
      <c r="W4546" s="152">
        <v>326.42</v>
      </c>
      <c r="X4546" s="152">
        <v>339.88</v>
      </c>
      <c r="Y4546" s="154">
        <f t="shared" ref="Y4546:Y4609" si="793">X4546-W4546</f>
        <v>13.45999999999998</v>
      </c>
      <c r="Z4546" s="154">
        <f t="shared" ref="Z4546:Z4609" si="794">X4546-V4546</f>
        <v>2.8109999999999786</v>
      </c>
      <c r="AA4546" s="166">
        <f t="shared" ref="AA4546:AA4609" si="795">W4546-V4546</f>
        <v>-10.649000000000001</v>
      </c>
      <c r="AB4546" s="155">
        <f t="shared" si="787"/>
        <v>9.1776666666666653</v>
      </c>
      <c r="AC4546" s="155">
        <f t="shared" ref="AC4546:AC4609" si="796">IF((V4546-W4546)&lt;0,0,V4546-W4546)</f>
        <v>10.649000000000001</v>
      </c>
      <c r="AD4546" s="155">
        <f t="shared" si="788"/>
        <v>7.8554333333333322</v>
      </c>
      <c r="AE4546" s="152">
        <f t="shared" ref="AE4546:AE4609" si="797">IF(AC4546&gt;=25,1,0)</f>
        <v>0</v>
      </c>
      <c r="AF4546" s="152"/>
      <c r="AG4546" s="156">
        <v>41526</v>
      </c>
      <c r="AH4546" s="159">
        <v>146.42730999999998</v>
      </c>
      <c r="AI4546" s="155">
        <f t="shared" si="789"/>
        <v>140.80103766666667</v>
      </c>
      <c r="AJ4546" s="158">
        <f t="shared" ref="AJ4546:AJ4609" si="798">AC4546/AH4546</f>
        <v>7.2725504552395334E-2</v>
      </c>
      <c r="AK4546" s="155">
        <f t="shared" si="790"/>
        <v>5.564480619378713E-2</v>
      </c>
      <c r="AL4546" s="158">
        <f t="shared" si="791"/>
        <v>5.5791018756057312E-2</v>
      </c>
    </row>
    <row r="4547" spans="18:38" ht="14.25" x14ac:dyDescent="0.2">
      <c r="R4547" s="152" t="s">
        <v>83</v>
      </c>
      <c r="S4547" s="152" t="str">
        <f t="shared" si="792"/>
        <v>Sep 2013</v>
      </c>
      <c r="T4547" s="152" t="s">
        <v>29</v>
      </c>
      <c r="U4547" s="165">
        <v>41527</v>
      </c>
      <c r="V4547" s="152">
        <v>339.88799999999998</v>
      </c>
      <c r="W4547" s="152">
        <v>331.11</v>
      </c>
      <c r="X4547" s="152">
        <v>340.27</v>
      </c>
      <c r="Y4547" s="154">
        <f t="shared" si="793"/>
        <v>9.1599999999999682</v>
      </c>
      <c r="Z4547" s="154">
        <f t="shared" si="794"/>
        <v>0.382000000000005</v>
      </c>
      <c r="AA4547" s="166">
        <f t="shared" si="795"/>
        <v>-8.7779999999999632</v>
      </c>
      <c r="AB4547" s="155">
        <f t="shared" si="787"/>
        <v>9.1726666666666645</v>
      </c>
      <c r="AC4547" s="155">
        <f t="shared" si="796"/>
        <v>8.7779999999999632</v>
      </c>
      <c r="AD4547" s="155">
        <f t="shared" si="788"/>
        <v>7.861166666666664</v>
      </c>
      <c r="AE4547" s="152">
        <f t="shared" si="797"/>
        <v>0</v>
      </c>
      <c r="AF4547" s="152"/>
      <c r="AG4547" s="156">
        <v>41527</v>
      </c>
      <c r="AH4547" s="159">
        <v>146.32959</v>
      </c>
      <c r="AI4547" s="155">
        <f t="shared" si="789"/>
        <v>141.77638566666667</v>
      </c>
      <c r="AJ4547" s="158">
        <f t="shared" si="798"/>
        <v>5.9987867115598177E-2</v>
      </c>
      <c r="AK4547" s="155">
        <f t="shared" si="790"/>
        <v>5.5193998163813984E-2</v>
      </c>
      <c r="AL4547" s="158">
        <f t="shared" si="791"/>
        <v>5.5447644751991439E-2</v>
      </c>
    </row>
    <row r="4548" spans="18:38" ht="14.25" x14ac:dyDescent="0.2">
      <c r="R4548" s="152" t="s">
        <v>83</v>
      </c>
      <c r="S4548" s="152" t="str">
        <f t="shared" si="792"/>
        <v>Sep 2013</v>
      </c>
      <c r="T4548" s="152" t="s">
        <v>29</v>
      </c>
      <c r="U4548" s="165">
        <v>41528</v>
      </c>
      <c r="V4548" s="152">
        <v>338.68700000000001</v>
      </c>
      <c r="W4548" s="152">
        <v>330.66</v>
      </c>
      <c r="X4548" s="152">
        <v>338.85</v>
      </c>
      <c r="Y4548" s="154">
        <f t="shared" si="793"/>
        <v>8.1899999999999977</v>
      </c>
      <c r="Z4548" s="154">
        <f t="shared" si="794"/>
        <v>0.16300000000001091</v>
      </c>
      <c r="AA4548" s="166">
        <f t="shared" si="795"/>
        <v>-8.0269999999999868</v>
      </c>
      <c r="AB4548" s="155">
        <f t="shared" si="787"/>
        <v>9.309333333333333</v>
      </c>
      <c r="AC4548" s="155">
        <f t="shared" si="796"/>
        <v>8.0269999999999868</v>
      </c>
      <c r="AD4548" s="155">
        <f t="shared" si="788"/>
        <v>8.1284333333333318</v>
      </c>
      <c r="AE4548" s="152">
        <f t="shared" si="797"/>
        <v>0</v>
      </c>
      <c r="AF4548" s="152"/>
      <c r="AG4548" s="156">
        <v>41528</v>
      </c>
      <c r="AH4548" s="159">
        <v>155.67421000000002</v>
      </c>
      <c r="AI4548" s="155">
        <f t="shared" si="789"/>
        <v>142.71822400000002</v>
      </c>
      <c r="AJ4548" s="158">
        <f t="shared" si="798"/>
        <v>5.1562811849181607E-2</v>
      </c>
      <c r="AK4548" s="155">
        <f t="shared" si="790"/>
        <v>5.6910404122958981E-2</v>
      </c>
      <c r="AL4548" s="158">
        <f t="shared" si="791"/>
        <v>5.6954417631579629E-2</v>
      </c>
    </row>
    <row r="4549" spans="18:38" ht="14.25" x14ac:dyDescent="0.2">
      <c r="R4549" s="152" t="s">
        <v>83</v>
      </c>
      <c r="S4549" s="152" t="str">
        <f t="shared" si="792"/>
        <v>Sep 2013</v>
      </c>
      <c r="T4549" s="152" t="s">
        <v>29</v>
      </c>
      <c r="U4549" s="165">
        <v>41529</v>
      </c>
      <c r="V4549" s="152">
        <v>338.47399999999999</v>
      </c>
      <c r="W4549" s="152">
        <v>333.2</v>
      </c>
      <c r="X4549" s="152">
        <v>339</v>
      </c>
      <c r="Y4549" s="154">
        <f t="shared" si="793"/>
        <v>5.8000000000000114</v>
      </c>
      <c r="Z4549" s="154">
        <f t="shared" si="794"/>
        <v>0.52600000000001046</v>
      </c>
      <c r="AA4549" s="166">
        <f t="shared" si="795"/>
        <v>-5.2740000000000009</v>
      </c>
      <c r="AB4549" s="155">
        <f t="shared" si="787"/>
        <v>9.2179999999999982</v>
      </c>
      <c r="AC4549" s="155">
        <f t="shared" si="796"/>
        <v>5.2740000000000009</v>
      </c>
      <c r="AD4549" s="155">
        <f t="shared" si="788"/>
        <v>8.049299999999997</v>
      </c>
      <c r="AE4549" s="152">
        <f t="shared" si="797"/>
        <v>0</v>
      </c>
      <c r="AF4549" s="152"/>
      <c r="AG4549" s="156">
        <v>41529</v>
      </c>
      <c r="AH4549" s="159">
        <v>148.40362999999999</v>
      </c>
      <c r="AI4549" s="155">
        <f t="shared" si="789"/>
        <v>143.00849766666667</v>
      </c>
      <c r="AJ4549" s="158">
        <f t="shared" si="798"/>
        <v>3.5538214260661963E-2</v>
      </c>
      <c r="AK4549" s="155">
        <f t="shared" si="790"/>
        <v>5.6270088634494418E-2</v>
      </c>
      <c r="AL4549" s="158">
        <f t="shared" si="791"/>
        <v>5.6285466467606834E-2</v>
      </c>
    </row>
    <row r="4550" spans="18:38" ht="14.25" x14ac:dyDescent="0.2">
      <c r="R4550" s="152" t="s">
        <v>83</v>
      </c>
      <c r="S4550" s="152" t="str">
        <f t="shared" si="792"/>
        <v>Sep 2013</v>
      </c>
      <c r="T4550" s="152" t="s">
        <v>29</v>
      </c>
      <c r="U4550" s="165">
        <v>41530</v>
      </c>
      <c r="V4550" s="152">
        <v>337.38900000000001</v>
      </c>
      <c r="W4550" s="152">
        <v>322.05</v>
      </c>
      <c r="X4550" s="152">
        <v>337.38</v>
      </c>
      <c r="Y4550" s="154">
        <f t="shared" si="793"/>
        <v>15.329999999999984</v>
      </c>
      <c r="Z4550" s="154">
        <f t="shared" si="794"/>
        <v>-9.0000000000145519E-3</v>
      </c>
      <c r="AA4550" s="166">
        <f t="shared" si="795"/>
        <v>-15.338999999999999</v>
      </c>
      <c r="AB4550" s="155">
        <f t="shared" si="787"/>
        <v>9.4403333333333332</v>
      </c>
      <c r="AC4550" s="155">
        <f t="shared" si="796"/>
        <v>15.338999999999999</v>
      </c>
      <c r="AD4550" s="155">
        <f t="shared" si="788"/>
        <v>8.2850999999999981</v>
      </c>
      <c r="AE4550" s="152">
        <f t="shared" si="797"/>
        <v>0</v>
      </c>
      <c r="AF4550" s="152"/>
      <c r="AG4550" s="156">
        <v>41530</v>
      </c>
      <c r="AH4550" s="159">
        <v>152.01578000000001</v>
      </c>
      <c r="AI4550" s="155">
        <f t="shared" si="789"/>
        <v>143.42500433333331</v>
      </c>
      <c r="AJ4550" s="158">
        <f t="shared" si="798"/>
        <v>0.10090399825597052</v>
      </c>
      <c r="AK4550" s="155">
        <f t="shared" si="790"/>
        <v>5.7658936158157717E-2</v>
      </c>
      <c r="AL4550" s="158">
        <f t="shared" si="791"/>
        <v>5.7766078087365023E-2</v>
      </c>
    </row>
    <row r="4551" spans="18:38" ht="14.25" x14ac:dyDescent="0.2">
      <c r="R4551" s="152" t="s">
        <v>83</v>
      </c>
      <c r="S4551" s="152" t="str">
        <f t="shared" si="792"/>
        <v>Sep 2013</v>
      </c>
      <c r="T4551" s="152" t="s">
        <v>29</v>
      </c>
      <c r="U4551" s="165">
        <v>41531</v>
      </c>
      <c r="V4551" s="152">
        <v>336.75299999999999</v>
      </c>
      <c r="W4551" s="152">
        <v>321.77999999999997</v>
      </c>
      <c r="X4551" s="152">
        <v>338.09</v>
      </c>
      <c r="Y4551" s="154">
        <f t="shared" si="793"/>
        <v>16.310000000000002</v>
      </c>
      <c r="Z4551" s="154">
        <f t="shared" si="794"/>
        <v>1.3369999999999891</v>
      </c>
      <c r="AA4551" s="166">
        <f t="shared" si="795"/>
        <v>-14.973000000000013</v>
      </c>
      <c r="AB4551" s="155">
        <f t="shared" si="787"/>
        <v>9.7539999999999996</v>
      </c>
      <c r="AC4551" s="155">
        <f t="shared" si="796"/>
        <v>14.973000000000013</v>
      </c>
      <c r="AD4551" s="155">
        <f t="shared" si="788"/>
        <v>8.6301999999999985</v>
      </c>
      <c r="AE4551" s="152">
        <f t="shared" si="797"/>
        <v>0</v>
      </c>
      <c r="AF4551" s="152"/>
      <c r="AG4551" s="156">
        <v>41531</v>
      </c>
      <c r="AH4551" s="159">
        <v>146.56166999999999</v>
      </c>
      <c r="AI4551" s="155">
        <f t="shared" si="789"/>
        <v>143.84925333333331</v>
      </c>
      <c r="AJ4551" s="158">
        <f t="shared" si="798"/>
        <v>0.10216177258351392</v>
      </c>
      <c r="AK4551" s="155">
        <f t="shared" si="790"/>
        <v>5.9913651097561971E-2</v>
      </c>
      <c r="AL4551" s="158">
        <f t="shared" si="791"/>
        <v>5.9994750059645774E-2</v>
      </c>
    </row>
    <row r="4552" spans="18:38" ht="14.25" x14ac:dyDescent="0.2">
      <c r="R4552" s="152" t="s">
        <v>83</v>
      </c>
      <c r="S4552" s="152" t="str">
        <f t="shared" si="792"/>
        <v>Sep 2013</v>
      </c>
      <c r="T4552" s="152" t="s">
        <v>29</v>
      </c>
      <c r="U4552" s="165">
        <v>41532</v>
      </c>
      <c r="V4552" s="152">
        <v>336.92200000000003</v>
      </c>
      <c r="W4552" s="152">
        <v>329.65</v>
      </c>
      <c r="X4552" s="152">
        <v>340.34</v>
      </c>
      <c r="Y4552" s="154">
        <f t="shared" si="793"/>
        <v>10.689999999999998</v>
      </c>
      <c r="Z4552" s="154">
        <f t="shared" si="794"/>
        <v>3.4179999999999495</v>
      </c>
      <c r="AA4552" s="166">
        <f t="shared" si="795"/>
        <v>-7.2720000000000482</v>
      </c>
      <c r="AB4552" s="155">
        <f t="shared" si="787"/>
        <v>9.8170000000000002</v>
      </c>
      <c r="AC4552" s="155">
        <f t="shared" si="796"/>
        <v>7.2720000000000482</v>
      </c>
      <c r="AD4552" s="155">
        <f t="shared" si="788"/>
        <v>8.5959000000000003</v>
      </c>
      <c r="AE4552" s="152">
        <f t="shared" si="797"/>
        <v>0</v>
      </c>
      <c r="AF4552" s="152"/>
      <c r="AG4552" s="156">
        <v>41532</v>
      </c>
      <c r="AH4552" s="159">
        <v>148.46006000000003</v>
      </c>
      <c r="AI4552" s="155">
        <f t="shared" si="789"/>
        <v>144.50060066666666</v>
      </c>
      <c r="AJ4552" s="158">
        <f t="shared" si="798"/>
        <v>4.8982871218023534E-2</v>
      </c>
      <c r="AK4552" s="155">
        <f t="shared" si="790"/>
        <v>5.940011520383106E-2</v>
      </c>
      <c r="AL4552" s="158">
        <f t="shared" si="791"/>
        <v>5.9486949952747836E-2</v>
      </c>
    </row>
    <row r="4553" spans="18:38" ht="14.25" x14ac:dyDescent="0.2">
      <c r="R4553" s="152" t="s">
        <v>83</v>
      </c>
      <c r="S4553" s="152" t="str">
        <f t="shared" si="792"/>
        <v>Sep 2013</v>
      </c>
      <c r="T4553" s="152" t="s">
        <v>29</v>
      </c>
      <c r="U4553" s="165">
        <v>41533</v>
      </c>
      <c r="V4553" s="152">
        <v>340.346</v>
      </c>
      <c r="W4553" s="152">
        <v>330.99</v>
      </c>
      <c r="X4553" s="152">
        <v>341.92</v>
      </c>
      <c r="Y4553" s="154">
        <f t="shared" si="793"/>
        <v>10.930000000000007</v>
      </c>
      <c r="Z4553" s="154">
        <f t="shared" si="794"/>
        <v>1.5740000000000123</v>
      </c>
      <c r="AA4553" s="166">
        <f t="shared" si="795"/>
        <v>-9.3559999999999945</v>
      </c>
      <c r="AB4553" s="155">
        <f t="shared" si="787"/>
        <v>10.032666666666668</v>
      </c>
      <c r="AC4553" s="155">
        <f t="shared" si="796"/>
        <v>9.3559999999999945</v>
      </c>
      <c r="AD4553" s="155">
        <f t="shared" si="788"/>
        <v>8.7824000000000009</v>
      </c>
      <c r="AE4553" s="152">
        <f t="shared" si="797"/>
        <v>0</v>
      </c>
      <c r="AF4553" s="152"/>
      <c r="AG4553" s="156">
        <v>41533</v>
      </c>
      <c r="AH4553" s="159">
        <v>170.56137999999999</v>
      </c>
      <c r="AI4553" s="155">
        <f t="shared" si="789"/>
        <v>146.21967033333334</v>
      </c>
      <c r="AJ4553" s="158">
        <f t="shared" si="798"/>
        <v>5.4854152798247735E-2</v>
      </c>
      <c r="AK4553" s="155">
        <f t="shared" si="790"/>
        <v>6.0174990739552257E-2</v>
      </c>
      <c r="AL4553" s="158">
        <f t="shared" si="791"/>
        <v>6.0063054307118752E-2</v>
      </c>
    </row>
    <row r="4554" spans="18:38" ht="14.25" x14ac:dyDescent="0.2">
      <c r="R4554" s="152" t="s">
        <v>83</v>
      </c>
      <c r="S4554" s="152" t="str">
        <f t="shared" si="792"/>
        <v>Sep 2013</v>
      </c>
      <c r="T4554" s="152" t="s">
        <v>29</v>
      </c>
      <c r="U4554" s="165">
        <v>41534</v>
      </c>
      <c r="V4554" s="152">
        <v>341.92599999999999</v>
      </c>
      <c r="W4554" s="152">
        <v>323.49</v>
      </c>
      <c r="X4554" s="152">
        <v>342.89</v>
      </c>
      <c r="Y4554" s="154">
        <f t="shared" si="793"/>
        <v>19.399999999999977</v>
      </c>
      <c r="Z4554" s="154">
        <f t="shared" si="794"/>
        <v>0.96399999999999864</v>
      </c>
      <c r="AA4554" s="166">
        <f t="shared" si="795"/>
        <v>-18.435999999999979</v>
      </c>
      <c r="AB4554" s="155">
        <f t="shared" si="787"/>
        <v>10.312999999999999</v>
      </c>
      <c r="AC4554" s="155">
        <f t="shared" si="796"/>
        <v>18.435999999999979</v>
      </c>
      <c r="AD4554" s="155">
        <f t="shared" si="788"/>
        <v>9.0303000000000022</v>
      </c>
      <c r="AE4554" s="152">
        <f t="shared" si="797"/>
        <v>0</v>
      </c>
      <c r="AF4554" s="152"/>
      <c r="AG4554" s="156">
        <v>41534</v>
      </c>
      <c r="AH4554" s="159">
        <v>183.77495000000005</v>
      </c>
      <c r="AI4554" s="155">
        <f t="shared" si="789"/>
        <v>148.32595499999999</v>
      </c>
      <c r="AJ4554" s="158">
        <f t="shared" si="798"/>
        <v>0.1003183513313429</v>
      </c>
      <c r="AK4554" s="155">
        <f t="shared" si="790"/>
        <v>6.0478515778613559E-2</v>
      </c>
      <c r="AL4554" s="158">
        <f t="shared" si="791"/>
        <v>6.088145530564764E-2</v>
      </c>
    </row>
    <row r="4555" spans="18:38" ht="14.25" x14ac:dyDescent="0.2">
      <c r="R4555" s="152" t="s">
        <v>83</v>
      </c>
      <c r="S4555" s="152" t="str">
        <f t="shared" si="792"/>
        <v>Sep 2013</v>
      </c>
      <c r="T4555" s="152" t="s">
        <v>29</v>
      </c>
      <c r="U4555" s="165">
        <v>41535</v>
      </c>
      <c r="V4555" s="152">
        <v>338.38400000000001</v>
      </c>
      <c r="W4555" s="152">
        <v>333.19</v>
      </c>
      <c r="X4555" s="152">
        <v>341.04</v>
      </c>
      <c r="Y4555" s="154">
        <f t="shared" si="793"/>
        <v>7.8500000000000227</v>
      </c>
      <c r="Z4555" s="154">
        <f t="shared" si="794"/>
        <v>2.6560000000000059</v>
      </c>
      <c r="AA4555" s="166">
        <f t="shared" si="795"/>
        <v>-5.1940000000000168</v>
      </c>
      <c r="AB4555" s="155">
        <f t="shared" si="787"/>
        <v>10.361666666666666</v>
      </c>
      <c r="AC4555" s="155">
        <f t="shared" si="796"/>
        <v>5.1940000000000168</v>
      </c>
      <c r="AD4555" s="155">
        <f t="shared" si="788"/>
        <v>8.990333333333334</v>
      </c>
      <c r="AE4555" s="152">
        <f t="shared" si="797"/>
        <v>0</v>
      </c>
      <c r="AF4555" s="152"/>
      <c r="AG4555" s="156">
        <v>41535</v>
      </c>
      <c r="AH4555" s="159">
        <v>170.10099</v>
      </c>
      <c r="AI4555" s="155">
        <f t="shared" si="789"/>
        <v>149.03553399999998</v>
      </c>
      <c r="AJ4555" s="158">
        <f t="shared" si="798"/>
        <v>3.0534801708091277E-2</v>
      </c>
      <c r="AK4555" s="155">
        <f t="shared" si="790"/>
        <v>6.0064349919817218E-2</v>
      </c>
      <c r="AL4555" s="158">
        <f t="shared" si="791"/>
        <v>6.0323421482378389E-2</v>
      </c>
    </row>
    <row r="4556" spans="18:38" ht="14.25" x14ac:dyDescent="0.2">
      <c r="R4556" s="152" t="s">
        <v>83</v>
      </c>
      <c r="S4556" s="152" t="str">
        <f t="shared" si="792"/>
        <v>Sep 2013</v>
      </c>
      <c r="T4556" s="152" t="s">
        <v>29</v>
      </c>
      <c r="U4556" s="165">
        <v>41536</v>
      </c>
      <c r="V4556" s="152">
        <v>341.04399999999998</v>
      </c>
      <c r="W4556" s="152">
        <v>333.17</v>
      </c>
      <c r="X4556" s="152">
        <v>341.28</v>
      </c>
      <c r="Y4556" s="154">
        <f t="shared" si="793"/>
        <v>8.1099999999999568</v>
      </c>
      <c r="Z4556" s="154">
        <f t="shared" si="794"/>
        <v>0.23599999999999</v>
      </c>
      <c r="AA4556" s="166">
        <f t="shared" si="795"/>
        <v>-7.8739999999999668</v>
      </c>
      <c r="AB4556" s="155">
        <f t="shared" si="787"/>
        <v>10.329999999999997</v>
      </c>
      <c r="AC4556" s="155">
        <f t="shared" si="796"/>
        <v>7.8739999999999668</v>
      </c>
      <c r="AD4556" s="155">
        <f t="shared" si="788"/>
        <v>8.9975666666666676</v>
      </c>
      <c r="AE4556" s="152">
        <f t="shared" si="797"/>
        <v>0</v>
      </c>
      <c r="AF4556" s="152"/>
      <c r="AG4556" s="156">
        <v>41536</v>
      </c>
      <c r="AH4556" s="159">
        <v>178.96330999999998</v>
      </c>
      <c r="AI4556" s="155">
        <f t="shared" si="789"/>
        <v>149.97195033333335</v>
      </c>
      <c r="AJ4556" s="158">
        <f t="shared" si="798"/>
        <v>4.3997845144906893E-2</v>
      </c>
      <c r="AK4556" s="155">
        <f t="shared" si="790"/>
        <v>5.9839210509215292E-2</v>
      </c>
      <c r="AL4556" s="158">
        <f t="shared" si="791"/>
        <v>5.9994996708840113E-2</v>
      </c>
    </row>
    <row r="4557" spans="18:38" ht="14.25" x14ac:dyDescent="0.2">
      <c r="R4557" s="152" t="s">
        <v>83</v>
      </c>
      <c r="S4557" s="152" t="str">
        <f t="shared" si="792"/>
        <v>Sep 2013</v>
      </c>
      <c r="T4557" s="152" t="s">
        <v>29</v>
      </c>
      <c r="U4557" s="165">
        <v>41537</v>
      </c>
      <c r="V4557" s="152">
        <v>338.33300000000003</v>
      </c>
      <c r="W4557" s="152">
        <v>330.66</v>
      </c>
      <c r="X4557" s="152">
        <v>340.79</v>
      </c>
      <c r="Y4557" s="154">
        <f t="shared" si="793"/>
        <v>10.129999999999995</v>
      </c>
      <c r="Z4557" s="154">
        <f t="shared" si="794"/>
        <v>2.4569999999999936</v>
      </c>
      <c r="AA4557" s="166">
        <f t="shared" si="795"/>
        <v>-7.6730000000000018</v>
      </c>
      <c r="AB4557" s="155">
        <f t="shared" si="787"/>
        <v>10.574666666666664</v>
      </c>
      <c r="AC4557" s="155">
        <f t="shared" si="796"/>
        <v>7.6730000000000018</v>
      </c>
      <c r="AD4557" s="155">
        <f t="shared" si="788"/>
        <v>9.1791</v>
      </c>
      <c r="AE4557" s="152">
        <f t="shared" si="797"/>
        <v>0</v>
      </c>
      <c r="AF4557" s="152"/>
      <c r="AG4557" s="156">
        <v>41537</v>
      </c>
      <c r="AH4557" s="159">
        <v>164.32957999999999</v>
      </c>
      <c r="AI4557" s="155">
        <f t="shared" si="789"/>
        <v>150.58819366666663</v>
      </c>
      <c r="AJ4557" s="158">
        <f t="shared" si="798"/>
        <v>4.6692750021024833E-2</v>
      </c>
      <c r="AK4557" s="155">
        <f t="shared" si="790"/>
        <v>6.0886638164747528E-2</v>
      </c>
      <c r="AL4557" s="158">
        <f t="shared" si="791"/>
        <v>6.0954977787424217E-2</v>
      </c>
    </row>
    <row r="4558" spans="18:38" ht="14.25" x14ac:dyDescent="0.2">
      <c r="R4558" s="152" t="s">
        <v>83</v>
      </c>
      <c r="S4558" s="152" t="str">
        <f t="shared" si="792"/>
        <v>Sep 2013</v>
      </c>
      <c r="T4558" s="152" t="s">
        <v>29</v>
      </c>
      <c r="U4558" s="165">
        <v>41538</v>
      </c>
      <c r="V4558" s="152">
        <v>340.79399999999998</v>
      </c>
      <c r="W4558" s="152">
        <v>337.29</v>
      </c>
      <c r="X4558" s="152">
        <v>344.9</v>
      </c>
      <c r="Y4558" s="154">
        <f t="shared" si="793"/>
        <v>7.6099999999999568</v>
      </c>
      <c r="Z4558" s="154">
        <f t="shared" si="794"/>
        <v>4.1059999999999945</v>
      </c>
      <c r="AA4558" s="166">
        <f t="shared" si="795"/>
        <v>-3.5039999999999623</v>
      </c>
      <c r="AB4558" s="155">
        <f t="shared" si="787"/>
        <v>10.451999999999995</v>
      </c>
      <c r="AC4558" s="155">
        <f t="shared" si="796"/>
        <v>3.5039999999999623</v>
      </c>
      <c r="AD4558" s="155">
        <f t="shared" si="788"/>
        <v>8.9385666666666665</v>
      </c>
      <c r="AE4558" s="152">
        <f t="shared" si="797"/>
        <v>0</v>
      </c>
      <c r="AF4558" s="152"/>
      <c r="AG4558" s="156">
        <v>41538</v>
      </c>
      <c r="AH4558" s="159">
        <v>150.00548000000003</v>
      </c>
      <c r="AI4558" s="155">
        <f t="shared" si="789"/>
        <v>150.55087899999998</v>
      </c>
      <c r="AJ4558" s="158">
        <f t="shared" si="798"/>
        <v>2.3359146612510165E-2</v>
      </c>
      <c r="AK4558" s="155">
        <f t="shared" si="790"/>
        <v>5.9300786575453922E-2</v>
      </c>
      <c r="AL4558" s="158">
        <f t="shared" si="791"/>
        <v>5.9372397730515197E-2</v>
      </c>
    </row>
    <row r="4559" spans="18:38" ht="14.25" x14ac:dyDescent="0.2">
      <c r="R4559" s="152" t="s">
        <v>83</v>
      </c>
      <c r="S4559" s="152" t="str">
        <f t="shared" si="792"/>
        <v>Sep 2013</v>
      </c>
      <c r="T4559" s="152" t="s">
        <v>29</v>
      </c>
      <c r="U4559" s="165">
        <v>41539</v>
      </c>
      <c r="V4559" s="152">
        <v>338.22300000000001</v>
      </c>
      <c r="W4559" s="152">
        <v>334.09</v>
      </c>
      <c r="X4559" s="152">
        <v>340.17</v>
      </c>
      <c r="Y4559" s="154">
        <f t="shared" si="793"/>
        <v>6.0800000000000409</v>
      </c>
      <c r="Z4559" s="154">
        <f t="shared" si="794"/>
        <v>1.9470000000000027</v>
      </c>
      <c r="AA4559" s="166">
        <f t="shared" si="795"/>
        <v>-4.1330000000000382</v>
      </c>
      <c r="AB4559" s="155">
        <f t="shared" si="787"/>
        <v>10.390333333333329</v>
      </c>
      <c r="AC4559" s="155">
        <f t="shared" si="796"/>
        <v>4.1330000000000382</v>
      </c>
      <c r="AD4559" s="155">
        <f t="shared" si="788"/>
        <v>8.8307666666666691</v>
      </c>
      <c r="AE4559" s="152">
        <f t="shared" si="797"/>
        <v>0</v>
      </c>
      <c r="AF4559" s="152"/>
      <c r="AG4559" s="156">
        <v>41539</v>
      </c>
      <c r="AH4559" s="159">
        <v>159.74351999999999</v>
      </c>
      <c r="AI4559" s="155">
        <f t="shared" si="789"/>
        <v>150.87292833333331</v>
      </c>
      <c r="AJ4559" s="158">
        <f t="shared" si="798"/>
        <v>2.5872723976534624E-2</v>
      </c>
      <c r="AK4559" s="155">
        <f t="shared" si="790"/>
        <v>5.8526994498079722E-2</v>
      </c>
      <c r="AL4559" s="158">
        <f t="shared" si="791"/>
        <v>5.8531154423915509E-2</v>
      </c>
    </row>
    <row r="4560" spans="18:38" ht="14.25" x14ac:dyDescent="0.2">
      <c r="R4560" s="152" t="s">
        <v>83</v>
      </c>
      <c r="S4560" s="152" t="str">
        <f t="shared" si="792"/>
        <v>Sep 2013</v>
      </c>
      <c r="T4560" s="152" t="s">
        <v>29</v>
      </c>
      <c r="U4560" s="165">
        <v>41540</v>
      </c>
      <c r="V4560" s="152">
        <v>335.85700000000003</v>
      </c>
      <c r="W4560" s="152">
        <v>331.35</v>
      </c>
      <c r="X4560" s="152">
        <v>344.61</v>
      </c>
      <c r="Y4560" s="154">
        <f t="shared" si="793"/>
        <v>13.259999999999991</v>
      </c>
      <c r="Z4560" s="154">
        <f t="shared" si="794"/>
        <v>8.7529999999999859</v>
      </c>
      <c r="AA4560" s="166">
        <f t="shared" si="795"/>
        <v>-4.507000000000005</v>
      </c>
      <c r="AB4560" s="155">
        <f t="shared" si="787"/>
        <v>10.590999999999996</v>
      </c>
      <c r="AC4560" s="155">
        <f t="shared" si="796"/>
        <v>4.507000000000005</v>
      </c>
      <c r="AD4560" s="155">
        <f t="shared" si="788"/>
        <v>8.7723333333333358</v>
      </c>
      <c r="AE4560" s="152">
        <f t="shared" si="797"/>
        <v>0</v>
      </c>
      <c r="AF4560" s="152"/>
      <c r="AG4560" s="156">
        <v>41540</v>
      </c>
      <c r="AH4560" s="159">
        <v>150.2705</v>
      </c>
      <c r="AI4560" s="155">
        <f t="shared" si="789"/>
        <v>150.78666100000001</v>
      </c>
      <c r="AJ4560" s="158">
        <f t="shared" si="798"/>
        <v>2.9992580047314709E-2</v>
      </c>
      <c r="AK4560" s="155">
        <f t="shared" si="790"/>
        <v>5.8161650430684171E-2</v>
      </c>
      <c r="AL4560" s="158">
        <f t="shared" si="791"/>
        <v>5.8177117758004701E-2</v>
      </c>
    </row>
    <row r="4561" spans="18:38" ht="14.25" x14ac:dyDescent="0.2">
      <c r="R4561" s="152" t="s">
        <v>83</v>
      </c>
      <c r="S4561" s="152" t="str">
        <f t="shared" si="792"/>
        <v>Sep 2013</v>
      </c>
      <c r="T4561" s="152" t="s">
        <v>29</v>
      </c>
      <c r="U4561" s="165">
        <v>41541</v>
      </c>
      <c r="V4561" s="152">
        <v>338.24099999999999</v>
      </c>
      <c r="W4561" s="152">
        <v>329.01</v>
      </c>
      <c r="X4561" s="152">
        <v>339.47</v>
      </c>
      <c r="Y4561" s="154">
        <f t="shared" si="793"/>
        <v>10.460000000000036</v>
      </c>
      <c r="Z4561" s="154">
        <f t="shared" si="794"/>
        <v>1.2290000000000418</v>
      </c>
      <c r="AA4561" s="166">
        <f t="shared" si="795"/>
        <v>-9.2309999999999945</v>
      </c>
      <c r="AB4561" s="155">
        <f t="shared" si="787"/>
        <v>10.592666666666664</v>
      </c>
      <c r="AC4561" s="155">
        <f t="shared" si="796"/>
        <v>9.2309999999999945</v>
      </c>
      <c r="AD4561" s="155">
        <f t="shared" si="788"/>
        <v>8.9232000000000031</v>
      </c>
      <c r="AE4561" s="152">
        <f t="shared" si="797"/>
        <v>0</v>
      </c>
      <c r="AF4561" s="152"/>
      <c r="AG4561" s="156">
        <v>41541</v>
      </c>
      <c r="AH4561" s="159">
        <v>151.13983000000002</v>
      </c>
      <c r="AI4561" s="155">
        <f t="shared" si="789"/>
        <v>150.25579133333335</v>
      </c>
      <c r="AJ4561" s="158">
        <f t="shared" si="798"/>
        <v>6.1075892436824847E-2</v>
      </c>
      <c r="AK4561" s="155">
        <f t="shared" si="790"/>
        <v>5.9258762309192803E-2</v>
      </c>
      <c r="AL4561" s="158">
        <f t="shared" si="791"/>
        <v>5.9386729262264681E-2</v>
      </c>
    </row>
    <row r="4562" spans="18:38" ht="14.25" x14ac:dyDescent="0.2">
      <c r="R4562" s="152" t="s">
        <v>83</v>
      </c>
      <c r="S4562" s="152" t="str">
        <f t="shared" si="792"/>
        <v>Sep 2013</v>
      </c>
      <c r="T4562" s="152" t="s">
        <v>29</v>
      </c>
      <c r="U4562" s="165">
        <v>41542</v>
      </c>
      <c r="V4562" s="152">
        <v>339.476</v>
      </c>
      <c r="W4562" s="152">
        <v>338.33</v>
      </c>
      <c r="X4562" s="152">
        <v>342.37</v>
      </c>
      <c r="Y4562" s="154">
        <f t="shared" si="793"/>
        <v>4.0400000000000205</v>
      </c>
      <c r="Z4562" s="154">
        <f t="shared" si="794"/>
        <v>2.8940000000000055</v>
      </c>
      <c r="AA4562" s="166">
        <f t="shared" si="795"/>
        <v>-1.146000000000015</v>
      </c>
      <c r="AB4562" s="155">
        <f t="shared" si="787"/>
        <v>10.323333333333332</v>
      </c>
      <c r="AC4562" s="155">
        <f t="shared" si="796"/>
        <v>1.146000000000015</v>
      </c>
      <c r="AD4562" s="155">
        <f t="shared" si="788"/>
        <v>8.5621000000000045</v>
      </c>
      <c r="AE4562" s="152">
        <f t="shared" si="797"/>
        <v>0</v>
      </c>
      <c r="AF4562" s="152"/>
      <c r="AG4562" s="156">
        <v>41542</v>
      </c>
      <c r="AH4562" s="159">
        <v>172.31328000000002</v>
      </c>
      <c r="AI4562" s="155">
        <f t="shared" si="789"/>
        <v>150.31124133333336</v>
      </c>
      <c r="AJ4562" s="158">
        <f t="shared" si="798"/>
        <v>6.6506771851827951E-3</v>
      </c>
      <c r="AK4562" s="155">
        <f t="shared" si="790"/>
        <v>5.7140571591045283E-2</v>
      </c>
      <c r="AL4562" s="158">
        <f t="shared" si="791"/>
        <v>5.6962472826716348E-2</v>
      </c>
    </row>
    <row r="4563" spans="18:38" ht="14.25" x14ac:dyDescent="0.2">
      <c r="R4563" s="152" t="s">
        <v>83</v>
      </c>
      <c r="S4563" s="152" t="str">
        <f t="shared" si="792"/>
        <v>Sep 2013</v>
      </c>
      <c r="T4563" s="152" t="s">
        <v>29</v>
      </c>
      <c r="U4563" s="165">
        <v>41543</v>
      </c>
      <c r="V4563" s="152">
        <v>338.33499999999998</v>
      </c>
      <c r="W4563" s="152">
        <v>325.66000000000003</v>
      </c>
      <c r="X4563" s="152">
        <v>338.33</v>
      </c>
      <c r="Y4563" s="154">
        <f t="shared" si="793"/>
        <v>12.669999999999959</v>
      </c>
      <c r="Z4563" s="154">
        <f t="shared" si="794"/>
        <v>-4.9999999999954525E-3</v>
      </c>
      <c r="AA4563" s="166">
        <f t="shared" si="795"/>
        <v>-12.674999999999955</v>
      </c>
      <c r="AB4563" s="155">
        <f t="shared" si="787"/>
        <v>10.276333333333332</v>
      </c>
      <c r="AC4563" s="155">
        <f t="shared" si="796"/>
        <v>12.674999999999955</v>
      </c>
      <c r="AD4563" s="155">
        <f t="shared" si="788"/>
        <v>8.5152000000000019</v>
      </c>
      <c r="AE4563" s="152">
        <f t="shared" si="797"/>
        <v>0</v>
      </c>
      <c r="AF4563" s="152"/>
      <c r="AG4563" s="156">
        <v>41543</v>
      </c>
      <c r="AH4563" s="159">
        <v>183.72882999999999</v>
      </c>
      <c r="AI4563" s="155">
        <f t="shared" si="789"/>
        <v>151.715296</v>
      </c>
      <c r="AJ4563" s="158">
        <f t="shared" si="798"/>
        <v>6.8987539952221733E-2</v>
      </c>
      <c r="AK4563" s="155">
        <f t="shared" si="790"/>
        <v>5.6125352819937892E-2</v>
      </c>
      <c r="AL4563" s="158">
        <f t="shared" si="791"/>
        <v>5.612617992057968E-2</v>
      </c>
    </row>
    <row r="4564" spans="18:38" ht="14.25" x14ac:dyDescent="0.2">
      <c r="R4564" s="152" t="s">
        <v>83</v>
      </c>
      <c r="S4564" s="152" t="str">
        <f t="shared" si="792"/>
        <v>Sep 2013</v>
      </c>
      <c r="T4564" s="152" t="s">
        <v>29</v>
      </c>
      <c r="U4564" s="165">
        <v>41544</v>
      </c>
      <c r="V4564" s="152">
        <v>337.05099999999999</v>
      </c>
      <c r="W4564" s="152">
        <v>325.98</v>
      </c>
      <c r="X4564" s="152">
        <v>340.55</v>
      </c>
      <c r="Y4564" s="154">
        <f t="shared" si="793"/>
        <v>14.569999999999993</v>
      </c>
      <c r="Z4564" s="154">
        <f t="shared" si="794"/>
        <v>3.4990000000000236</v>
      </c>
      <c r="AA4564" s="166">
        <f t="shared" si="795"/>
        <v>-11.07099999999997</v>
      </c>
      <c r="AB4564" s="155">
        <f t="shared" si="787"/>
        <v>10.552666666666664</v>
      </c>
      <c r="AC4564" s="155">
        <f t="shared" si="796"/>
        <v>11.07099999999997</v>
      </c>
      <c r="AD4564" s="155">
        <f t="shared" si="788"/>
        <v>8.7266333333333339</v>
      </c>
      <c r="AE4564" s="152">
        <f t="shared" si="797"/>
        <v>0</v>
      </c>
      <c r="AF4564" s="152"/>
      <c r="AG4564" s="156">
        <v>41544</v>
      </c>
      <c r="AH4564" s="159">
        <v>173.92614</v>
      </c>
      <c r="AI4564" s="155">
        <f t="shared" si="789"/>
        <v>152.50197233333333</v>
      </c>
      <c r="AJ4564" s="158">
        <f t="shared" si="798"/>
        <v>6.3653456576452327E-2</v>
      </c>
      <c r="AK4564" s="155">
        <f t="shared" si="790"/>
        <v>5.7198745489992819E-2</v>
      </c>
      <c r="AL4564" s="158">
        <f t="shared" si="791"/>
        <v>5.72230850513787E-2</v>
      </c>
    </row>
    <row r="4565" spans="18:38" ht="14.25" x14ac:dyDescent="0.2">
      <c r="R4565" s="152" t="s">
        <v>83</v>
      </c>
      <c r="S4565" s="152" t="str">
        <f t="shared" si="792"/>
        <v>Sep 2013</v>
      </c>
      <c r="T4565" s="152" t="s">
        <v>29</v>
      </c>
      <c r="U4565" s="165">
        <v>41545</v>
      </c>
      <c r="V4565" s="152">
        <v>340.55500000000001</v>
      </c>
      <c r="W4565" s="152">
        <v>335.73</v>
      </c>
      <c r="X4565" s="152">
        <v>343.77</v>
      </c>
      <c r="Y4565" s="154">
        <f t="shared" si="793"/>
        <v>8.0399999999999636</v>
      </c>
      <c r="Z4565" s="154">
        <f t="shared" si="794"/>
        <v>3.214999999999975</v>
      </c>
      <c r="AA4565" s="166">
        <f t="shared" si="795"/>
        <v>-4.8249999999999886</v>
      </c>
      <c r="AB4565" s="155">
        <f t="shared" si="787"/>
        <v>10.409999999999997</v>
      </c>
      <c r="AC4565" s="155">
        <f t="shared" si="796"/>
        <v>4.8249999999999886</v>
      </c>
      <c r="AD4565" s="155">
        <f t="shared" si="788"/>
        <v>8.5146333333333342</v>
      </c>
      <c r="AE4565" s="152">
        <f t="shared" si="797"/>
        <v>0</v>
      </c>
      <c r="AF4565" s="152"/>
      <c r="AG4565" s="156">
        <v>41545</v>
      </c>
      <c r="AH4565" s="159">
        <v>158.62443999999999</v>
      </c>
      <c r="AI4565" s="155">
        <f t="shared" si="789"/>
        <v>152.92159466666666</v>
      </c>
      <c r="AJ4565" s="158">
        <f t="shared" si="798"/>
        <v>3.0417759079243961E-2</v>
      </c>
      <c r="AK4565" s="155">
        <f t="shared" si="790"/>
        <v>5.565964331632945E-2</v>
      </c>
      <c r="AL4565" s="158">
        <f t="shared" si="791"/>
        <v>5.5679731511388206E-2</v>
      </c>
    </row>
    <row r="4566" spans="18:38" ht="14.25" x14ac:dyDescent="0.2">
      <c r="R4566" s="152" t="s">
        <v>83</v>
      </c>
      <c r="S4566" s="152" t="str">
        <f t="shared" si="792"/>
        <v>Sep 2013</v>
      </c>
      <c r="T4566" s="152" t="s">
        <v>29</v>
      </c>
      <c r="U4566" s="165">
        <v>41546</v>
      </c>
      <c r="V4566" s="152">
        <v>338.68700000000001</v>
      </c>
      <c r="W4566" s="152">
        <v>330.55</v>
      </c>
      <c r="X4566" s="152">
        <v>341.06</v>
      </c>
      <c r="Y4566" s="154">
        <f t="shared" si="793"/>
        <v>10.509999999999991</v>
      </c>
      <c r="Z4566" s="154">
        <f t="shared" si="794"/>
        <v>2.3729999999999905</v>
      </c>
      <c r="AA4566" s="166">
        <f t="shared" si="795"/>
        <v>-8.1370000000000005</v>
      </c>
      <c r="AB4566" s="155">
        <f t="shared" si="787"/>
        <v>10.383333333333329</v>
      </c>
      <c r="AC4566" s="155">
        <f t="shared" si="796"/>
        <v>8.1370000000000005</v>
      </c>
      <c r="AD4566" s="155">
        <f t="shared" si="788"/>
        <v>8.5596666666666668</v>
      </c>
      <c r="AE4566" s="152">
        <f t="shared" si="797"/>
        <v>0</v>
      </c>
      <c r="AF4566" s="152"/>
      <c r="AG4566" s="156">
        <v>41546</v>
      </c>
      <c r="AH4566" s="159">
        <v>159.85881999999998</v>
      </c>
      <c r="AI4566" s="155">
        <f t="shared" si="789"/>
        <v>153.90084033333332</v>
      </c>
      <c r="AJ4566" s="158">
        <f t="shared" si="798"/>
        <v>5.0901163914509072E-2</v>
      </c>
      <c r="AK4566" s="155">
        <f t="shared" si="790"/>
        <v>5.5622769026089418E-2</v>
      </c>
      <c r="AL4566" s="158">
        <f t="shared" si="791"/>
        <v>5.5618063216076749E-2</v>
      </c>
    </row>
    <row r="4567" spans="18:38" ht="14.25" x14ac:dyDescent="0.2">
      <c r="R4567" s="152" t="s">
        <v>83</v>
      </c>
      <c r="S4567" s="152" t="str">
        <f t="shared" si="792"/>
        <v>Sep 2013</v>
      </c>
      <c r="T4567" s="152" t="s">
        <v>29</v>
      </c>
      <c r="U4567" s="165">
        <v>41547</v>
      </c>
      <c r="V4567" s="152">
        <v>338.45590199999998</v>
      </c>
      <c r="W4567" s="152">
        <v>337.354872</v>
      </c>
      <c r="X4567" s="152">
        <v>341.21095500000001</v>
      </c>
      <c r="Y4567" s="154">
        <f t="shared" si="793"/>
        <v>3.8560830000000124</v>
      </c>
      <c r="Z4567" s="154">
        <f t="shared" si="794"/>
        <v>2.7550530000000322</v>
      </c>
      <c r="AA4567" s="166">
        <f t="shared" si="795"/>
        <v>-1.1010299999999802</v>
      </c>
      <c r="AB4567" s="155">
        <f t="shared" si="787"/>
        <v>9.9675360999999949</v>
      </c>
      <c r="AC4567" s="155">
        <f t="shared" si="796"/>
        <v>1.1010299999999802</v>
      </c>
      <c r="AD4567" s="155">
        <f t="shared" si="788"/>
        <v>8.074567666666665</v>
      </c>
      <c r="AE4567" s="152">
        <f t="shared" si="797"/>
        <v>0</v>
      </c>
      <c r="AF4567" s="152"/>
      <c r="AG4567" s="156">
        <v>41547</v>
      </c>
      <c r="AH4567" s="159">
        <v>175.93701000000001</v>
      </c>
      <c r="AI4567" s="155">
        <f t="shared" si="789"/>
        <v>155.05489966666664</v>
      </c>
      <c r="AJ4567" s="158">
        <f t="shared" si="798"/>
        <v>6.2580920296416319E-3</v>
      </c>
      <c r="AK4567" s="155">
        <f t="shared" si="790"/>
        <v>5.2138917996616733E-2</v>
      </c>
      <c r="AL4567" s="158">
        <f t="shared" si="791"/>
        <v>5.2075540237845948E-2</v>
      </c>
    </row>
    <row r="4568" spans="18:38" ht="14.25" x14ac:dyDescent="0.2">
      <c r="R4568" s="152" t="s">
        <v>82</v>
      </c>
      <c r="S4568" s="152" t="str">
        <f t="shared" si="792"/>
        <v>Oct 2013</v>
      </c>
      <c r="T4568" s="152" t="s">
        <v>30</v>
      </c>
      <c r="U4568" s="165">
        <v>41548</v>
      </c>
      <c r="V4568" s="152">
        <v>341.21100000000001</v>
      </c>
      <c r="W4568" s="152">
        <v>336.7</v>
      </c>
      <c r="X4568" s="152">
        <v>341.21</v>
      </c>
      <c r="Y4568" s="154">
        <f t="shared" si="793"/>
        <v>4.5099999999999909</v>
      </c>
      <c r="Z4568" s="154">
        <f t="shared" si="794"/>
        <v>-1.0000000000331966E-3</v>
      </c>
      <c r="AA4568" s="166">
        <f t="shared" si="795"/>
        <v>-4.5110000000000241</v>
      </c>
      <c r="AB4568" s="155">
        <f t="shared" si="787"/>
        <v>9.6915360999999951</v>
      </c>
      <c r="AC4568" s="155">
        <f t="shared" si="796"/>
        <v>4.5110000000000241</v>
      </c>
      <c r="AD4568" s="155">
        <f t="shared" si="788"/>
        <v>7.8210343333333316</v>
      </c>
      <c r="AE4568" s="152">
        <f t="shared" si="797"/>
        <v>0</v>
      </c>
      <c r="AF4568" s="152"/>
      <c r="AG4568" s="156">
        <v>41548</v>
      </c>
      <c r="AH4568" s="159">
        <v>193.03866999999997</v>
      </c>
      <c r="AI4568" s="155">
        <f t="shared" si="789"/>
        <v>156.67246166666666</v>
      </c>
      <c r="AJ4568" s="158">
        <f t="shared" si="798"/>
        <v>2.3368374844273558E-2</v>
      </c>
      <c r="AK4568" s="155">
        <f t="shared" si="790"/>
        <v>5.0122936545113315E-2</v>
      </c>
      <c r="AL4568" s="158">
        <f t="shared" si="791"/>
        <v>4.9919649248718737E-2</v>
      </c>
    </row>
    <row r="4569" spans="18:38" ht="14.25" x14ac:dyDescent="0.2">
      <c r="R4569" s="152" t="s">
        <v>82</v>
      </c>
      <c r="S4569" s="152" t="str">
        <f t="shared" si="792"/>
        <v>Oct 2013</v>
      </c>
      <c r="T4569" s="152" t="str">
        <f t="shared" ref="T4569:T4632" si="799">IF(S4569="","",T4568)</f>
        <v>2013/14</v>
      </c>
      <c r="U4569" s="165">
        <v>41549</v>
      </c>
      <c r="V4569" s="152">
        <v>339.97899999999998</v>
      </c>
      <c r="W4569" s="152">
        <v>329.92</v>
      </c>
      <c r="X4569" s="152">
        <v>341.19</v>
      </c>
      <c r="Y4569" s="154">
        <f t="shared" si="793"/>
        <v>11.269999999999982</v>
      </c>
      <c r="Z4569" s="154">
        <f t="shared" si="794"/>
        <v>1.2110000000000127</v>
      </c>
      <c r="AA4569" s="166">
        <f t="shared" si="795"/>
        <v>-10.058999999999969</v>
      </c>
      <c r="AB4569" s="155">
        <f t="shared" si="787"/>
        <v>9.6278694333333288</v>
      </c>
      <c r="AC4569" s="155">
        <f t="shared" si="796"/>
        <v>10.058999999999969</v>
      </c>
      <c r="AD4569" s="155">
        <f t="shared" si="788"/>
        <v>7.7169676666666644</v>
      </c>
      <c r="AE4569" s="152">
        <f t="shared" si="797"/>
        <v>0</v>
      </c>
      <c r="AF4569" s="152"/>
      <c r="AG4569" s="156">
        <v>41549</v>
      </c>
      <c r="AH4569" s="159">
        <v>193.71742</v>
      </c>
      <c r="AI4569" s="155">
        <f t="shared" si="789"/>
        <v>158.46918533333334</v>
      </c>
      <c r="AJ4569" s="158">
        <f t="shared" si="798"/>
        <v>5.1926150988382817E-2</v>
      </c>
      <c r="AK4569" s="155">
        <f t="shared" si="790"/>
        <v>4.8711338298632993E-2</v>
      </c>
      <c r="AL4569" s="158">
        <f t="shared" si="791"/>
        <v>4.8696960550622781E-2</v>
      </c>
    </row>
    <row r="4570" spans="18:38" ht="14.25" x14ac:dyDescent="0.2">
      <c r="R4570" s="152" t="s">
        <v>82</v>
      </c>
      <c r="S4570" s="152" t="str">
        <f t="shared" si="792"/>
        <v>Oct 2013</v>
      </c>
      <c r="T4570" s="152" t="str">
        <f t="shared" si="799"/>
        <v>2013/14</v>
      </c>
      <c r="U4570" s="165">
        <v>41550</v>
      </c>
      <c r="V4570" s="152">
        <v>341.19600000000003</v>
      </c>
      <c r="W4570" s="152">
        <v>333.15</v>
      </c>
      <c r="X4570" s="152">
        <v>343.62</v>
      </c>
      <c r="Y4570" s="154">
        <f t="shared" si="793"/>
        <v>10.470000000000027</v>
      </c>
      <c r="Z4570" s="154">
        <f t="shared" si="794"/>
        <v>2.4239999999999782</v>
      </c>
      <c r="AA4570" s="166">
        <f t="shared" si="795"/>
        <v>-8.0460000000000491</v>
      </c>
      <c r="AB4570" s="155">
        <f t="shared" si="787"/>
        <v>9.401202766666664</v>
      </c>
      <c r="AC4570" s="155">
        <f t="shared" si="796"/>
        <v>8.0460000000000491</v>
      </c>
      <c r="AD4570" s="155">
        <f t="shared" si="788"/>
        <v>7.4259343333333332</v>
      </c>
      <c r="AE4570" s="152">
        <f t="shared" si="797"/>
        <v>0</v>
      </c>
      <c r="AF4570" s="152"/>
      <c r="AG4570" s="156">
        <v>41550</v>
      </c>
      <c r="AH4570" s="159">
        <v>197.00271000000004</v>
      </c>
      <c r="AI4570" s="155">
        <f t="shared" si="789"/>
        <v>160.29254866666668</v>
      </c>
      <c r="AJ4570" s="158">
        <f t="shared" si="798"/>
        <v>4.0842077756189483E-2</v>
      </c>
      <c r="AK4570" s="155">
        <f t="shared" si="790"/>
        <v>4.6142830699389417E-2</v>
      </c>
      <c r="AL4570" s="158">
        <f t="shared" si="791"/>
        <v>4.6327383244593567E-2</v>
      </c>
    </row>
    <row r="4571" spans="18:38" ht="14.25" x14ac:dyDescent="0.2">
      <c r="R4571" s="152" t="s">
        <v>82</v>
      </c>
      <c r="S4571" s="152" t="str">
        <f t="shared" si="792"/>
        <v>Oct 2013</v>
      </c>
      <c r="T4571" s="152" t="str">
        <f t="shared" si="799"/>
        <v>2013/14</v>
      </c>
      <c r="U4571" s="165">
        <v>41551</v>
      </c>
      <c r="V4571" s="152">
        <v>339.13</v>
      </c>
      <c r="W4571" s="152">
        <v>322.29000000000002</v>
      </c>
      <c r="X4571" s="152">
        <v>340.1</v>
      </c>
      <c r="Y4571" s="154">
        <f t="shared" si="793"/>
        <v>17.810000000000002</v>
      </c>
      <c r="Z4571" s="154">
        <f t="shared" si="794"/>
        <v>0.97000000000002728</v>
      </c>
      <c r="AA4571" s="166">
        <f t="shared" si="795"/>
        <v>-16.839999999999975</v>
      </c>
      <c r="AB4571" s="155">
        <f t="shared" si="787"/>
        <v>9.6752027666666631</v>
      </c>
      <c r="AC4571" s="155">
        <f t="shared" si="796"/>
        <v>16.839999999999975</v>
      </c>
      <c r="AD4571" s="155">
        <f t="shared" si="788"/>
        <v>7.6954009999999986</v>
      </c>
      <c r="AE4571" s="152">
        <f t="shared" si="797"/>
        <v>0</v>
      </c>
      <c r="AF4571" s="152"/>
      <c r="AG4571" s="156">
        <v>41551</v>
      </c>
      <c r="AH4571" s="159">
        <v>176.65347</v>
      </c>
      <c r="AI4571" s="155">
        <f t="shared" si="789"/>
        <v>161.59733199999999</v>
      </c>
      <c r="AJ4571" s="158">
        <f t="shared" si="798"/>
        <v>9.5327875529419126E-2</v>
      </c>
      <c r="AK4571" s="155">
        <f t="shared" si="790"/>
        <v>4.7197913785174427E-2</v>
      </c>
      <c r="AL4571" s="158">
        <f t="shared" si="791"/>
        <v>4.7620841908454274E-2</v>
      </c>
    </row>
    <row r="4572" spans="18:38" ht="14.25" x14ac:dyDescent="0.2">
      <c r="R4572" s="152" t="s">
        <v>82</v>
      </c>
      <c r="S4572" s="152" t="str">
        <f t="shared" si="792"/>
        <v>Oct 2013</v>
      </c>
      <c r="T4572" s="152" t="str">
        <f t="shared" si="799"/>
        <v>2013/14</v>
      </c>
      <c r="U4572" s="165">
        <v>41552</v>
      </c>
      <c r="V4572" s="152">
        <v>340.10399999999998</v>
      </c>
      <c r="W4572" s="152">
        <v>334.03</v>
      </c>
      <c r="X4572" s="152">
        <v>340.64</v>
      </c>
      <c r="Y4572" s="154">
        <f t="shared" si="793"/>
        <v>6.6100000000000136</v>
      </c>
      <c r="Z4572" s="154">
        <f t="shared" si="794"/>
        <v>0.53600000000000136</v>
      </c>
      <c r="AA4572" s="166">
        <f t="shared" si="795"/>
        <v>-6.0740000000000123</v>
      </c>
      <c r="AB4572" s="155">
        <f t="shared" si="787"/>
        <v>9.6352027666666622</v>
      </c>
      <c r="AC4572" s="155">
        <f t="shared" si="796"/>
        <v>6.0740000000000123</v>
      </c>
      <c r="AD4572" s="155">
        <f t="shared" si="788"/>
        <v>7.6608676666666646</v>
      </c>
      <c r="AE4572" s="152">
        <f t="shared" si="797"/>
        <v>0</v>
      </c>
      <c r="AF4572" s="152"/>
      <c r="AG4572" s="156">
        <v>41552</v>
      </c>
      <c r="AH4572" s="159">
        <v>163.57265000000001</v>
      </c>
      <c r="AI4572" s="155">
        <f t="shared" si="789"/>
        <v>162.39184166666666</v>
      </c>
      <c r="AJ4572" s="158">
        <f t="shared" si="798"/>
        <v>3.7133347170202426E-2</v>
      </c>
      <c r="AK4572" s="155">
        <f t="shared" si="790"/>
        <v>4.6739653112325384E-2</v>
      </c>
      <c r="AL4572" s="158">
        <f t="shared" si="791"/>
        <v>4.7175200355149195E-2</v>
      </c>
    </row>
    <row r="4573" spans="18:38" ht="14.25" x14ac:dyDescent="0.2">
      <c r="R4573" s="152" t="s">
        <v>82</v>
      </c>
      <c r="S4573" s="152" t="str">
        <f t="shared" si="792"/>
        <v>Oct 2013</v>
      </c>
      <c r="T4573" s="152" t="str">
        <f t="shared" si="799"/>
        <v>2013/14</v>
      </c>
      <c r="U4573" s="165">
        <v>41553</v>
      </c>
      <c r="V4573" s="152">
        <v>340.35300000000001</v>
      </c>
      <c r="W4573" s="152">
        <v>340.35</v>
      </c>
      <c r="X4573" s="152">
        <v>342.86</v>
      </c>
      <c r="Y4573" s="154">
        <f t="shared" si="793"/>
        <v>2.5099999999999909</v>
      </c>
      <c r="Z4573" s="154">
        <f t="shared" si="794"/>
        <v>2.507000000000005</v>
      </c>
      <c r="AA4573" s="166">
        <f t="shared" si="795"/>
        <v>-2.9999999999859028E-3</v>
      </c>
      <c r="AB4573" s="155">
        <f t="shared" si="787"/>
        <v>9.5582027666666622</v>
      </c>
      <c r="AC4573" s="155">
        <f t="shared" si="796"/>
        <v>2.9999999999859028E-3</v>
      </c>
      <c r="AD4573" s="155">
        <f t="shared" si="788"/>
        <v>7.5176676666666635</v>
      </c>
      <c r="AE4573" s="152">
        <f t="shared" si="797"/>
        <v>0</v>
      </c>
      <c r="AF4573" s="152"/>
      <c r="AG4573" s="156">
        <v>41553</v>
      </c>
      <c r="AH4573" s="159">
        <v>169.81146000000001</v>
      </c>
      <c r="AI4573" s="155">
        <f t="shared" si="789"/>
        <v>163.54882166666667</v>
      </c>
      <c r="AJ4573" s="158">
        <f t="shared" si="798"/>
        <v>1.766665217992886E-5</v>
      </c>
      <c r="AK4573" s="155">
        <f t="shared" si="790"/>
        <v>4.56795623930333E-2</v>
      </c>
      <c r="AL4573" s="158">
        <f t="shared" si="791"/>
        <v>4.5965893181356132E-2</v>
      </c>
    </row>
    <row r="4574" spans="18:38" ht="14.25" x14ac:dyDescent="0.2">
      <c r="R4574" s="152" t="s">
        <v>82</v>
      </c>
      <c r="S4574" s="152" t="str">
        <f t="shared" si="792"/>
        <v>Oct 2013</v>
      </c>
      <c r="T4574" s="152" t="str">
        <f t="shared" si="799"/>
        <v>2013/14</v>
      </c>
      <c r="U4574" s="165">
        <v>41554</v>
      </c>
      <c r="V4574" s="152">
        <v>340.90100000000001</v>
      </c>
      <c r="W4574" s="152">
        <v>330.99</v>
      </c>
      <c r="X4574" s="152">
        <v>340.9</v>
      </c>
      <c r="Y4574" s="154">
        <f t="shared" si="793"/>
        <v>9.9099999999999682</v>
      </c>
      <c r="Z4574" s="154">
        <f t="shared" si="794"/>
        <v>-1.0000000000331966E-3</v>
      </c>
      <c r="AA4574" s="166">
        <f t="shared" si="795"/>
        <v>-9.9110000000000014</v>
      </c>
      <c r="AB4574" s="155">
        <f t="shared" ref="AB4574:AB4637" si="800">AVERAGE(Y4545:Y4574)</f>
        <v>9.7468694333333286</v>
      </c>
      <c r="AC4574" s="155">
        <f t="shared" si="796"/>
        <v>9.9110000000000014</v>
      </c>
      <c r="AD4574" s="155">
        <f t="shared" ref="AD4574:AD4637" si="801">AVERAGE(AC4545:AC4574)</f>
        <v>7.8477676666666643</v>
      </c>
      <c r="AE4574" s="152">
        <f t="shared" si="797"/>
        <v>0</v>
      </c>
      <c r="AF4574" s="152"/>
      <c r="AG4574" s="156">
        <v>41554</v>
      </c>
      <c r="AH4574" s="159">
        <v>180.03843000000003</v>
      </c>
      <c r="AI4574" s="155">
        <f t="shared" ref="AI4574:AI4628" si="802">AVERAGE(AH4545:AH4574)</f>
        <v>165.01833633333334</v>
      </c>
      <c r="AJ4574" s="158">
        <f t="shared" si="798"/>
        <v>5.504935807316249E-2</v>
      </c>
      <c r="AK4574" s="155">
        <f t="shared" ref="AK4574:AK4628" si="803">AVERAGE(AJ4545:AJ4574)</f>
        <v>4.751257953315581E-2</v>
      </c>
      <c r="AL4574" s="158">
        <f t="shared" ref="AL4574:AL4628" si="804">AD4574/AI4574</f>
        <v>4.755694331334398E-2</v>
      </c>
    </row>
    <row r="4575" spans="18:38" ht="14.25" x14ac:dyDescent="0.2">
      <c r="R4575" s="152" t="s">
        <v>82</v>
      </c>
      <c r="S4575" s="152" t="str">
        <f t="shared" si="792"/>
        <v>Oct 2013</v>
      </c>
      <c r="T4575" s="152" t="str">
        <f t="shared" si="799"/>
        <v>2013/14</v>
      </c>
      <c r="U4575" s="165">
        <v>41555</v>
      </c>
      <c r="V4575" s="152">
        <v>339.18400000000003</v>
      </c>
      <c r="W4575" s="152">
        <v>328.54</v>
      </c>
      <c r="X4575" s="152">
        <v>341.53</v>
      </c>
      <c r="Y4575" s="154">
        <f t="shared" si="793"/>
        <v>12.989999999999952</v>
      </c>
      <c r="Z4575" s="154">
        <f t="shared" si="794"/>
        <v>2.3459999999999468</v>
      </c>
      <c r="AA4575" s="166">
        <f t="shared" si="795"/>
        <v>-10.644000000000005</v>
      </c>
      <c r="AB4575" s="155">
        <f t="shared" si="800"/>
        <v>10.084536099999992</v>
      </c>
      <c r="AC4575" s="155">
        <f t="shared" si="796"/>
        <v>10.644000000000005</v>
      </c>
      <c r="AD4575" s="155">
        <f t="shared" si="801"/>
        <v>8.1754343333333299</v>
      </c>
      <c r="AE4575" s="152">
        <f t="shared" si="797"/>
        <v>0</v>
      </c>
      <c r="AF4575" s="152"/>
      <c r="AG4575" s="156">
        <v>41555</v>
      </c>
      <c r="AH4575" s="159">
        <v>185.07997999999998</v>
      </c>
      <c r="AI4575" s="155">
        <f t="shared" si="802"/>
        <v>166.86883666666665</v>
      </c>
      <c r="AJ4575" s="158">
        <f t="shared" si="798"/>
        <v>5.7510272045631333E-2</v>
      </c>
      <c r="AK4575" s="155">
        <f t="shared" si="803"/>
        <v>4.9220169856961191E-2</v>
      </c>
      <c r="AL4575" s="158">
        <f t="shared" si="804"/>
        <v>4.8993176297287847E-2</v>
      </c>
    </row>
    <row r="4576" spans="18:38" ht="14.25" x14ac:dyDescent="0.2">
      <c r="R4576" s="152" t="s">
        <v>82</v>
      </c>
      <c r="S4576" s="152" t="str">
        <f t="shared" si="792"/>
        <v>Oct 2013</v>
      </c>
      <c r="T4576" s="152" t="str">
        <f t="shared" si="799"/>
        <v>2013/14</v>
      </c>
      <c r="U4576" s="165">
        <v>41556</v>
      </c>
      <c r="V4576" s="152">
        <v>341.536</v>
      </c>
      <c r="W4576" s="152">
        <v>333.25</v>
      </c>
      <c r="X4576" s="152">
        <v>345.89</v>
      </c>
      <c r="Y4576" s="154">
        <f t="shared" si="793"/>
        <v>12.639999999999986</v>
      </c>
      <c r="Z4576" s="154">
        <f t="shared" si="794"/>
        <v>4.353999999999985</v>
      </c>
      <c r="AA4576" s="166">
        <f t="shared" si="795"/>
        <v>-8.2860000000000014</v>
      </c>
      <c r="AB4576" s="155">
        <f t="shared" si="800"/>
        <v>10.057202766666659</v>
      </c>
      <c r="AC4576" s="155">
        <f t="shared" si="796"/>
        <v>8.2860000000000014</v>
      </c>
      <c r="AD4576" s="155">
        <f t="shared" si="801"/>
        <v>8.0966676666666633</v>
      </c>
      <c r="AE4576" s="152">
        <f t="shared" si="797"/>
        <v>0</v>
      </c>
      <c r="AF4576" s="152"/>
      <c r="AG4576" s="156">
        <v>41556</v>
      </c>
      <c r="AH4576" s="159">
        <v>188.31566000000004</v>
      </c>
      <c r="AI4576" s="155">
        <f t="shared" si="802"/>
        <v>168.26511499999998</v>
      </c>
      <c r="AJ4576" s="158">
        <f t="shared" si="798"/>
        <v>4.4000589223434736E-2</v>
      </c>
      <c r="AK4576" s="155">
        <f t="shared" si="803"/>
        <v>4.8262672679329162E-2</v>
      </c>
      <c r="AL4576" s="158">
        <f t="shared" si="804"/>
        <v>4.8118516227601091E-2</v>
      </c>
    </row>
    <row r="4577" spans="18:38" ht="14.25" x14ac:dyDescent="0.2">
      <c r="R4577" s="152" t="s">
        <v>82</v>
      </c>
      <c r="S4577" s="152" t="str">
        <f t="shared" si="792"/>
        <v>Oct 2013</v>
      </c>
      <c r="T4577" s="152" t="str">
        <f t="shared" si="799"/>
        <v>2013/14</v>
      </c>
      <c r="U4577" s="165">
        <v>41557</v>
      </c>
      <c r="V4577" s="152">
        <v>345.89100000000002</v>
      </c>
      <c r="W4577" s="152">
        <v>335.31</v>
      </c>
      <c r="X4577" s="152">
        <v>346.93</v>
      </c>
      <c r="Y4577" s="154">
        <f t="shared" si="793"/>
        <v>11.620000000000005</v>
      </c>
      <c r="Z4577" s="154">
        <f t="shared" si="794"/>
        <v>1.0389999999999873</v>
      </c>
      <c r="AA4577" s="166">
        <f t="shared" si="795"/>
        <v>-10.581000000000017</v>
      </c>
      <c r="AB4577" s="155">
        <f t="shared" si="800"/>
        <v>10.139202766666662</v>
      </c>
      <c r="AC4577" s="155">
        <f t="shared" si="796"/>
        <v>10.581000000000017</v>
      </c>
      <c r="AD4577" s="155">
        <f t="shared" si="801"/>
        <v>8.1567676666666653</v>
      </c>
      <c r="AE4577" s="152">
        <f t="shared" si="797"/>
        <v>0</v>
      </c>
      <c r="AF4577" s="152"/>
      <c r="AG4577" s="156">
        <v>41557</v>
      </c>
      <c r="AH4577" s="159">
        <v>210.53838999999999</v>
      </c>
      <c r="AI4577" s="155">
        <f t="shared" si="802"/>
        <v>170.40540833333333</v>
      </c>
      <c r="AJ4577" s="158">
        <f t="shared" si="798"/>
        <v>5.0256867642998589E-2</v>
      </c>
      <c r="AK4577" s="155">
        <f t="shared" si="803"/>
        <v>4.7938306030242524E-2</v>
      </c>
      <c r="AL4577" s="158">
        <f t="shared" si="804"/>
        <v>4.7866835603662609E-2</v>
      </c>
    </row>
    <row r="4578" spans="18:38" ht="14.25" x14ac:dyDescent="0.2">
      <c r="R4578" s="152" t="s">
        <v>82</v>
      </c>
      <c r="S4578" s="152" t="str">
        <f t="shared" si="792"/>
        <v>Oct 2013</v>
      </c>
      <c r="T4578" s="152" t="str">
        <f t="shared" si="799"/>
        <v>2013/14</v>
      </c>
      <c r="U4578" s="165">
        <v>41558</v>
      </c>
      <c r="V4578" s="152">
        <v>341.43700000000001</v>
      </c>
      <c r="W4578" s="152">
        <v>327.95</v>
      </c>
      <c r="X4578" s="152">
        <v>344.15</v>
      </c>
      <c r="Y4578" s="154">
        <f t="shared" si="793"/>
        <v>16.199999999999989</v>
      </c>
      <c r="Z4578" s="154">
        <f t="shared" si="794"/>
        <v>2.7129999999999654</v>
      </c>
      <c r="AA4578" s="166">
        <f t="shared" si="795"/>
        <v>-13.487000000000023</v>
      </c>
      <c r="AB4578" s="155">
        <f t="shared" si="800"/>
        <v>10.406202766666661</v>
      </c>
      <c r="AC4578" s="155">
        <f t="shared" si="796"/>
        <v>13.487000000000023</v>
      </c>
      <c r="AD4578" s="155">
        <f t="shared" si="801"/>
        <v>8.3387676666666657</v>
      </c>
      <c r="AE4578" s="152">
        <f t="shared" si="797"/>
        <v>0</v>
      </c>
      <c r="AF4578" s="152"/>
      <c r="AG4578" s="156">
        <v>41558</v>
      </c>
      <c r="AH4578" s="159">
        <v>205.65556000000004</v>
      </c>
      <c r="AI4578" s="155">
        <f t="shared" si="802"/>
        <v>172.07145333333335</v>
      </c>
      <c r="AJ4578" s="158">
        <f t="shared" si="798"/>
        <v>6.5580526974325523E-2</v>
      </c>
      <c r="AK4578" s="155">
        <f t="shared" si="803"/>
        <v>4.8405563201080651E-2</v>
      </c>
      <c r="AL4578" s="158">
        <f t="shared" si="804"/>
        <v>4.8461075356369385E-2</v>
      </c>
    </row>
    <row r="4579" spans="18:38" ht="14.25" x14ac:dyDescent="0.2">
      <c r="R4579" s="152" t="s">
        <v>82</v>
      </c>
      <c r="S4579" s="152" t="str">
        <f t="shared" si="792"/>
        <v>Oct 2013</v>
      </c>
      <c r="T4579" s="152" t="str">
        <f t="shared" si="799"/>
        <v>2013/14</v>
      </c>
      <c r="U4579" s="165">
        <v>41559</v>
      </c>
      <c r="V4579" s="152">
        <v>344.15600000000001</v>
      </c>
      <c r="W4579" s="152">
        <v>337.79</v>
      </c>
      <c r="X4579" s="152">
        <v>344.47</v>
      </c>
      <c r="Y4579" s="154">
        <f t="shared" si="793"/>
        <v>6.6800000000000068</v>
      </c>
      <c r="Z4579" s="154">
        <f t="shared" si="794"/>
        <v>0.31400000000002137</v>
      </c>
      <c r="AA4579" s="166">
        <f t="shared" si="795"/>
        <v>-6.3659999999999854</v>
      </c>
      <c r="AB4579" s="155">
        <f t="shared" si="800"/>
        <v>10.435536099999995</v>
      </c>
      <c r="AC4579" s="155">
        <f t="shared" si="796"/>
        <v>6.3659999999999854</v>
      </c>
      <c r="AD4579" s="155">
        <f t="shared" si="801"/>
        <v>8.3751676666666661</v>
      </c>
      <c r="AE4579" s="152">
        <f t="shared" si="797"/>
        <v>0</v>
      </c>
      <c r="AF4579" s="152"/>
      <c r="AG4579" s="156">
        <v>41559</v>
      </c>
      <c r="AH4579" s="159">
        <v>180.08936999999997</v>
      </c>
      <c r="AI4579" s="155">
        <f t="shared" si="802"/>
        <v>173.12764466666664</v>
      </c>
      <c r="AJ4579" s="158">
        <f t="shared" si="798"/>
        <v>3.5349115830656669E-2</v>
      </c>
      <c r="AK4579" s="155">
        <f t="shared" si="803"/>
        <v>4.839925992008047E-2</v>
      </c>
      <c r="AL4579" s="158">
        <f t="shared" si="804"/>
        <v>4.8375680745798247E-2</v>
      </c>
    </row>
    <row r="4580" spans="18:38" ht="14.25" x14ac:dyDescent="0.2">
      <c r="R4580" s="152" t="s">
        <v>82</v>
      </c>
      <c r="S4580" s="152" t="str">
        <f t="shared" si="792"/>
        <v>Oct 2013</v>
      </c>
      <c r="T4580" s="152" t="str">
        <f t="shared" si="799"/>
        <v>2013/14</v>
      </c>
      <c r="U4580" s="165">
        <v>41560</v>
      </c>
      <c r="V4580" s="152">
        <v>342.601</v>
      </c>
      <c r="W4580" s="152">
        <v>332.17</v>
      </c>
      <c r="X4580" s="152">
        <v>343.53</v>
      </c>
      <c r="Y4580" s="154">
        <f t="shared" si="793"/>
        <v>11.359999999999957</v>
      </c>
      <c r="Z4580" s="154">
        <f t="shared" si="794"/>
        <v>0.92899999999997362</v>
      </c>
      <c r="AA4580" s="166">
        <f t="shared" si="795"/>
        <v>-10.430999999999983</v>
      </c>
      <c r="AB4580" s="155">
        <f t="shared" si="800"/>
        <v>10.30320276666666</v>
      </c>
      <c r="AC4580" s="155">
        <f t="shared" si="796"/>
        <v>10.430999999999983</v>
      </c>
      <c r="AD4580" s="155">
        <f t="shared" si="801"/>
        <v>8.2115676666666655</v>
      </c>
      <c r="AE4580" s="152">
        <f t="shared" si="797"/>
        <v>0</v>
      </c>
      <c r="AF4580" s="152"/>
      <c r="AG4580" s="156">
        <v>41560</v>
      </c>
      <c r="AH4580" s="159">
        <v>184.52403000000001</v>
      </c>
      <c r="AI4580" s="155">
        <f t="shared" si="802"/>
        <v>174.211253</v>
      </c>
      <c r="AJ4580" s="158">
        <f t="shared" si="798"/>
        <v>5.6529222779276946E-2</v>
      </c>
      <c r="AK4580" s="155">
        <f t="shared" si="803"/>
        <v>4.692010073752402E-2</v>
      </c>
      <c r="AL4580" s="158">
        <f t="shared" si="804"/>
        <v>4.7135690291296314E-2</v>
      </c>
    </row>
    <row r="4581" spans="18:38" ht="14.25" x14ac:dyDescent="0.2">
      <c r="R4581" s="152" t="s">
        <v>82</v>
      </c>
      <c r="S4581" s="152" t="str">
        <f t="shared" si="792"/>
        <v>Oct 2013</v>
      </c>
      <c r="T4581" s="152" t="str">
        <f t="shared" si="799"/>
        <v>2013/14</v>
      </c>
      <c r="U4581" s="165">
        <v>41561</v>
      </c>
      <c r="V4581" s="152">
        <v>343.02199999999999</v>
      </c>
      <c r="W4581" s="152">
        <v>325.60000000000002</v>
      </c>
      <c r="X4581" s="152">
        <v>343.02</v>
      </c>
      <c r="Y4581" s="154">
        <f t="shared" si="793"/>
        <v>17.419999999999959</v>
      </c>
      <c r="Z4581" s="154">
        <f t="shared" si="794"/>
        <v>-2.0000000000095497E-3</v>
      </c>
      <c r="AA4581" s="166">
        <f t="shared" si="795"/>
        <v>-17.421999999999969</v>
      </c>
      <c r="AB4581" s="155">
        <f t="shared" si="800"/>
        <v>10.340202766666659</v>
      </c>
      <c r="AC4581" s="155">
        <f t="shared" si="796"/>
        <v>17.421999999999969</v>
      </c>
      <c r="AD4581" s="155">
        <f t="shared" si="801"/>
        <v>8.293200999999998</v>
      </c>
      <c r="AE4581" s="152">
        <f t="shared" si="797"/>
        <v>0</v>
      </c>
      <c r="AF4581" s="152"/>
      <c r="AG4581" s="156">
        <v>41561</v>
      </c>
      <c r="AH4581" s="159">
        <v>211.38811000000004</v>
      </c>
      <c r="AI4581" s="155">
        <f t="shared" si="802"/>
        <v>176.37213433333332</v>
      </c>
      <c r="AJ4581" s="158">
        <f t="shared" si="798"/>
        <v>8.2417123649953475E-2</v>
      </c>
      <c r="AK4581" s="155">
        <f t="shared" si="803"/>
        <v>4.6261945773072008E-2</v>
      </c>
      <c r="AL4581" s="158">
        <f t="shared" si="804"/>
        <v>4.7021038960306051E-2</v>
      </c>
    </row>
    <row r="4582" spans="18:38" ht="14.25" x14ac:dyDescent="0.2">
      <c r="R4582" s="152" t="s">
        <v>82</v>
      </c>
      <c r="S4582" s="152" t="str">
        <f t="shared" si="792"/>
        <v>Oct 2013</v>
      </c>
      <c r="T4582" s="152" t="str">
        <f t="shared" si="799"/>
        <v>2013/14</v>
      </c>
      <c r="U4582" s="165">
        <v>41562</v>
      </c>
      <c r="V4582" s="152">
        <v>341.91199999999998</v>
      </c>
      <c r="W4582" s="152">
        <v>338.5</v>
      </c>
      <c r="X4582" s="152">
        <v>344.46</v>
      </c>
      <c r="Y4582" s="154">
        <f t="shared" si="793"/>
        <v>5.9599999999999795</v>
      </c>
      <c r="Z4582" s="154">
        <f t="shared" si="794"/>
        <v>2.5480000000000018</v>
      </c>
      <c r="AA4582" s="166">
        <f t="shared" si="795"/>
        <v>-3.4119999999999777</v>
      </c>
      <c r="AB4582" s="155">
        <f t="shared" si="800"/>
        <v>10.182536099999991</v>
      </c>
      <c r="AC4582" s="155">
        <f t="shared" si="796"/>
        <v>3.4119999999999777</v>
      </c>
      <c r="AD4582" s="155">
        <f t="shared" si="801"/>
        <v>8.1645343333333287</v>
      </c>
      <c r="AE4582" s="152">
        <f t="shared" si="797"/>
        <v>0</v>
      </c>
      <c r="AF4582" s="152"/>
      <c r="AG4582" s="156">
        <v>41562</v>
      </c>
      <c r="AH4582" s="159">
        <v>212.24994999999996</v>
      </c>
      <c r="AI4582" s="155">
        <f t="shared" si="802"/>
        <v>178.49846399999998</v>
      </c>
      <c r="AJ4582" s="158">
        <f t="shared" si="798"/>
        <v>1.6075386590196975E-2</v>
      </c>
      <c r="AK4582" s="155">
        <f t="shared" si="803"/>
        <v>4.5165029618811123E-2</v>
      </c>
      <c r="AL4582" s="158">
        <f t="shared" si="804"/>
        <v>4.5740081737248618E-2</v>
      </c>
    </row>
    <row r="4583" spans="18:38" ht="14.25" x14ac:dyDescent="0.2">
      <c r="R4583" s="152" t="s">
        <v>82</v>
      </c>
      <c r="S4583" s="152" t="str">
        <f t="shared" si="792"/>
        <v>Oct 2013</v>
      </c>
      <c r="T4583" s="152" t="str">
        <f t="shared" si="799"/>
        <v>2013/14</v>
      </c>
      <c r="U4583" s="165">
        <v>41563</v>
      </c>
      <c r="V4583" s="152">
        <v>340.91300000000001</v>
      </c>
      <c r="W4583" s="152">
        <v>331.79</v>
      </c>
      <c r="X4583" s="152">
        <v>343.34</v>
      </c>
      <c r="Y4583" s="154">
        <f t="shared" si="793"/>
        <v>11.549999999999955</v>
      </c>
      <c r="Z4583" s="154">
        <f t="shared" si="794"/>
        <v>2.4269999999999641</v>
      </c>
      <c r="AA4583" s="166">
        <f t="shared" si="795"/>
        <v>-9.1229999999999905</v>
      </c>
      <c r="AB4583" s="155">
        <f t="shared" si="800"/>
        <v>10.203202766666656</v>
      </c>
      <c r="AC4583" s="155">
        <f t="shared" si="796"/>
        <v>9.1229999999999905</v>
      </c>
      <c r="AD4583" s="155">
        <f t="shared" si="801"/>
        <v>8.1567676666666618</v>
      </c>
      <c r="AE4583" s="152">
        <f t="shared" si="797"/>
        <v>0</v>
      </c>
      <c r="AF4583" s="152"/>
      <c r="AG4583" s="156">
        <v>41563</v>
      </c>
      <c r="AH4583" s="159">
        <v>215.65927000000002</v>
      </c>
      <c r="AI4583" s="155">
        <f t="shared" si="802"/>
        <v>180.00172700000002</v>
      </c>
      <c r="AJ4583" s="158">
        <f t="shared" si="798"/>
        <v>4.2302841885720886E-2</v>
      </c>
      <c r="AK4583" s="155">
        <f t="shared" si="803"/>
        <v>4.4746652588393568E-2</v>
      </c>
      <c r="AL4583" s="158">
        <f t="shared" si="804"/>
        <v>4.5314941154240486E-2</v>
      </c>
    </row>
    <row r="4584" spans="18:38" ht="14.25" x14ac:dyDescent="0.2">
      <c r="R4584" s="152" t="s">
        <v>82</v>
      </c>
      <c r="S4584" s="152" t="str">
        <f t="shared" si="792"/>
        <v>Oct 2013</v>
      </c>
      <c r="T4584" s="152" t="str">
        <f t="shared" si="799"/>
        <v>2013/14</v>
      </c>
      <c r="U4584" s="165">
        <v>41564</v>
      </c>
      <c r="V4584" s="152">
        <v>343.02199999999999</v>
      </c>
      <c r="W4584" s="152">
        <v>336.58</v>
      </c>
      <c r="X4584" s="152">
        <v>343.19</v>
      </c>
      <c r="Y4584" s="154">
        <f t="shared" si="793"/>
        <v>6.6100000000000136</v>
      </c>
      <c r="Z4584" s="154">
        <f t="shared" si="794"/>
        <v>0.16800000000000637</v>
      </c>
      <c r="AA4584" s="166">
        <f t="shared" si="795"/>
        <v>-6.4420000000000073</v>
      </c>
      <c r="AB4584" s="155">
        <f t="shared" si="800"/>
        <v>9.7768694333333244</v>
      </c>
      <c r="AC4584" s="155">
        <f t="shared" si="796"/>
        <v>6.4420000000000073</v>
      </c>
      <c r="AD4584" s="155">
        <f t="shared" si="801"/>
        <v>7.7569676666666627</v>
      </c>
      <c r="AE4584" s="152">
        <f t="shared" si="797"/>
        <v>0</v>
      </c>
      <c r="AF4584" s="152"/>
      <c r="AG4584" s="156">
        <v>41564</v>
      </c>
      <c r="AH4584" s="159">
        <v>207.62727999999998</v>
      </c>
      <c r="AI4584" s="155">
        <f t="shared" si="802"/>
        <v>180.79680466666665</v>
      </c>
      <c r="AJ4584" s="158">
        <f t="shared" si="798"/>
        <v>3.1026751397985889E-2</v>
      </c>
      <c r="AK4584" s="155">
        <f t="shared" si="803"/>
        <v>4.2436932590614991E-2</v>
      </c>
      <c r="AL4584" s="158">
        <f t="shared" si="804"/>
        <v>4.2904340488583916E-2</v>
      </c>
    </row>
    <row r="4585" spans="18:38" ht="14.25" x14ac:dyDescent="0.2">
      <c r="R4585" s="152" t="s">
        <v>82</v>
      </c>
      <c r="S4585" s="152" t="str">
        <f t="shared" si="792"/>
        <v>Oct 2013</v>
      </c>
      <c r="T4585" s="152" t="str">
        <f t="shared" si="799"/>
        <v>2013/14</v>
      </c>
      <c r="U4585" s="165">
        <v>41565</v>
      </c>
      <c r="V4585" s="152">
        <v>340.565</v>
      </c>
      <c r="W4585" s="152">
        <v>331.32</v>
      </c>
      <c r="X4585" s="152">
        <v>342.09</v>
      </c>
      <c r="Y4585" s="154">
        <f t="shared" si="793"/>
        <v>10.769999999999982</v>
      </c>
      <c r="Z4585" s="154">
        <f t="shared" si="794"/>
        <v>1.5249999999999773</v>
      </c>
      <c r="AA4585" s="166">
        <f t="shared" si="795"/>
        <v>-9.2450000000000045</v>
      </c>
      <c r="AB4585" s="155">
        <f t="shared" si="800"/>
        <v>9.8742027666666559</v>
      </c>
      <c r="AC4585" s="155">
        <f t="shared" si="796"/>
        <v>9.2450000000000045</v>
      </c>
      <c r="AD4585" s="155">
        <f t="shared" si="801"/>
        <v>7.8920009999999952</v>
      </c>
      <c r="AE4585" s="152">
        <f t="shared" si="797"/>
        <v>0</v>
      </c>
      <c r="AF4585" s="152"/>
      <c r="AG4585" s="156">
        <v>41565</v>
      </c>
      <c r="AH4585" s="159">
        <v>174.29988</v>
      </c>
      <c r="AI4585" s="155">
        <f t="shared" si="802"/>
        <v>180.93676766666667</v>
      </c>
      <c r="AJ4585" s="158">
        <f t="shared" si="798"/>
        <v>5.3040770882917442E-2</v>
      </c>
      <c r="AK4585" s="155">
        <f t="shared" si="803"/>
        <v>4.3187131563109195E-2</v>
      </c>
      <c r="AL4585" s="158">
        <f t="shared" si="804"/>
        <v>4.3617453222880305E-2</v>
      </c>
    </row>
    <row r="4586" spans="18:38" ht="14.25" x14ac:dyDescent="0.2">
      <c r="R4586" s="152" t="s">
        <v>82</v>
      </c>
      <c r="S4586" s="152" t="str">
        <f t="shared" si="792"/>
        <v>Oct 2013</v>
      </c>
      <c r="T4586" s="152" t="str">
        <f t="shared" si="799"/>
        <v>2013/14</v>
      </c>
      <c r="U4586" s="165">
        <v>41566</v>
      </c>
      <c r="V4586" s="152">
        <v>342.09899999999999</v>
      </c>
      <c r="W4586" s="152">
        <v>323.27999999999997</v>
      </c>
      <c r="X4586" s="152">
        <v>342.69</v>
      </c>
      <c r="Y4586" s="154">
        <f t="shared" si="793"/>
        <v>19.410000000000025</v>
      </c>
      <c r="Z4586" s="154">
        <f t="shared" si="794"/>
        <v>0.59100000000000819</v>
      </c>
      <c r="AA4586" s="166">
        <f t="shared" si="795"/>
        <v>-18.819000000000017</v>
      </c>
      <c r="AB4586" s="155">
        <f t="shared" si="800"/>
        <v>10.250869433333325</v>
      </c>
      <c r="AC4586" s="155">
        <f t="shared" si="796"/>
        <v>18.819000000000017</v>
      </c>
      <c r="AD4586" s="155">
        <f t="shared" si="801"/>
        <v>8.2568343333333303</v>
      </c>
      <c r="AE4586" s="152">
        <f t="shared" si="797"/>
        <v>0</v>
      </c>
      <c r="AF4586" s="152"/>
      <c r="AG4586" s="156">
        <v>41566</v>
      </c>
      <c r="AH4586" s="159">
        <v>160.79721999999998</v>
      </c>
      <c r="AI4586" s="155">
        <f t="shared" si="802"/>
        <v>180.33123133333339</v>
      </c>
      <c r="AJ4586" s="158">
        <f t="shared" si="798"/>
        <v>0.11703560546631353</v>
      </c>
      <c r="AK4586" s="155">
        <f t="shared" si="803"/>
        <v>4.5621723573822756E-2</v>
      </c>
      <c r="AL4586" s="158">
        <f t="shared" si="804"/>
        <v>4.5787045717394226E-2</v>
      </c>
    </row>
    <row r="4587" spans="18:38" ht="14.25" x14ac:dyDescent="0.2">
      <c r="R4587" s="152" t="s">
        <v>82</v>
      </c>
      <c r="S4587" s="152" t="str">
        <f t="shared" si="792"/>
        <v>Oct 2013</v>
      </c>
      <c r="T4587" s="152" t="str">
        <f t="shared" si="799"/>
        <v>2013/14</v>
      </c>
      <c r="U4587" s="165">
        <v>41567</v>
      </c>
      <c r="V4587" s="152">
        <v>342.69400000000002</v>
      </c>
      <c r="W4587" s="152">
        <v>333.29</v>
      </c>
      <c r="X4587" s="152">
        <v>343.96</v>
      </c>
      <c r="Y4587" s="154">
        <f t="shared" si="793"/>
        <v>10.669999999999959</v>
      </c>
      <c r="Z4587" s="154">
        <f t="shared" si="794"/>
        <v>1.2659999999999627</v>
      </c>
      <c r="AA4587" s="166">
        <f t="shared" si="795"/>
        <v>-9.4039999999999964</v>
      </c>
      <c r="AB4587" s="155">
        <f t="shared" si="800"/>
        <v>10.268869433333323</v>
      </c>
      <c r="AC4587" s="155">
        <f t="shared" si="796"/>
        <v>9.4039999999999964</v>
      </c>
      <c r="AD4587" s="155">
        <f t="shared" si="801"/>
        <v>8.3145343333333308</v>
      </c>
      <c r="AE4587" s="152">
        <f t="shared" si="797"/>
        <v>0</v>
      </c>
      <c r="AF4587" s="152"/>
      <c r="AG4587" s="156">
        <v>41567</v>
      </c>
      <c r="AH4587" s="159">
        <v>156.69711000000001</v>
      </c>
      <c r="AI4587" s="155">
        <f t="shared" si="802"/>
        <v>180.0768156666667</v>
      </c>
      <c r="AJ4587" s="158">
        <f t="shared" si="798"/>
        <v>6.001387007073708E-2</v>
      </c>
      <c r="AK4587" s="155">
        <f t="shared" si="803"/>
        <v>4.6065760908813168E-2</v>
      </c>
      <c r="AL4587" s="158">
        <f t="shared" si="804"/>
        <v>4.6172153269991439E-2</v>
      </c>
    </row>
    <row r="4588" spans="18:38" ht="14.25" x14ac:dyDescent="0.2">
      <c r="R4588" s="152" t="s">
        <v>82</v>
      </c>
      <c r="S4588" s="152" t="str">
        <f t="shared" si="792"/>
        <v>Oct 2013</v>
      </c>
      <c r="T4588" s="152" t="str">
        <f t="shared" si="799"/>
        <v>2013/14</v>
      </c>
      <c r="U4588" s="165">
        <v>41568</v>
      </c>
      <c r="V4588" s="152">
        <v>343.96600000000001</v>
      </c>
      <c r="W4588" s="152">
        <v>323.44</v>
      </c>
      <c r="X4588" s="152">
        <v>343.96</v>
      </c>
      <c r="Y4588" s="154">
        <f t="shared" si="793"/>
        <v>20.519999999999982</v>
      </c>
      <c r="Z4588" s="154">
        <f t="shared" si="794"/>
        <v>-6.0000000000286491E-3</v>
      </c>
      <c r="AA4588" s="166">
        <f t="shared" si="795"/>
        <v>-20.52600000000001</v>
      </c>
      <c r="AB4588" s="155">
        <f t="shared" si="800"/>
        <v>10.699202766666657</v>
      </c>
      <c r="AC4588" s="155">
        <f t="shared" si="796"/>
        <v>20.52600000000001</v>
      </c>
      <c r="AD4588" s="155">
        <f t="shared" si="801"/>
        <v>8.8819343333333318</v>
      </c>
      <c r="AE4588" s="152">
        <f t="shared" si="797"/>
        <v>0</v>
      </c>
      <c r="AF4588" s="152"/>
      <c r="AG4588" s="156">
        <v>41568</v>
      </c>
      <c r="AH4588" s="159">
        <v>168.27930000000001</v>
      </c>
      <c r="AI4588" s="155">
        <f t="shared" si="802"/>
        <v>180.68594300000004</v>
      </c>
      <c r="AJ4588" s="158">
        <f t="shared" si="798"/>
        <v>0.12197578668321064</v>
      </c>
      <c r="AK4588" s="155">
        <f t="shared" si="803"/>
        <v>4.9352982244503178E-2</v>
      </c>
      <c r="AL4588" s="158">
        <f t="shared" si="804"/>
        <v>4.9156753347067678E-2</v>
      </c>
    </row>
    <row r="4589" spans="18:38" ht="14.25" x14ac:dyDescent="0.2">
      <c r="R4589" s="152" t="s">
        <v>82</v>
      </c>
      <c r="S4589" s="152" t="str">
        <f t="shared" si="792"/>
        <v>Oct 2013</v>
      </c>
      <c r="T4589" s="152" t="str">
        <f t="shared" si="799"/>
        <v>2013/14</v>
      </c>
      <c r="U4589" s="165">
        <v>41569</v>
      </c>
      <c r="V4589" s="152">
        <v>342.72</v>
      </c>
      <c r="W4589" s="152">
        <v>326.5</v>
      </c>
      <c r="X4589" s="152">
        <v>344.76</v>
      </c>
      <c r="Y4589" s="154">
        <f t="shared" si="793"/>
        <v>18.259999999999991</v>
      </c>
      <c r="Z4589" s="154">
        <f t="shared" si="794"/>
        <v>2.0399999999999636</v>
      </c>
      <c r="AA4589" s="166">
        <f t="shared" si="795"/>
        <v>-16.220000000000027</v>
      </c>
      <c r="AB4589" s="155">
        <f t="shared" si="800"/>
        <v>11.105202766666656</v>
      </c>
      <c r="AC4589" s="155">
        <f t="shared" si="796"/>
        <v>16.220000000000027</v>
      </c>
      <c r="AD4589" s="155">
        <f t="shared" si="801"/>
        <v>9.2848343333333307</v>
      </c>
      <c r="AE4589" s="152">
        <f t="shared" si="797"/>
        <v>0</v>
      </c>
      <c r="AF4589" s="152"/>
      <c r="AG4589" s="156">
        <v>41569</v>
      </c>
      <c r="AH4589" s="159">
        <v>175.60131000000001</v>
      </c>
      <c r="AI4589" s="155">
        <f t="shared" si="802"/>
        <v>181.21453600000001</v>
      </c>
      <c r="AJ4589" s="158">
        <f t="shared" si="798"/>
        <v>9.2368331420762326E-2</v>
      </c>
      <c r="AK4589" s="155">
        <f t="shared" si="803"/>
        <v>5.1569502492644109E-2</v>
      </c>
      <c r="AL4589" s="158">
        <f t="shared" si="804"/>
        <v>5.1236697332786428E-2</v>
      </c>
    </row>
    <row r="4590" spans="18:38" ht="14.25" x14ac:dyDescent="0.2">
      <c r="R4590" s="152" t="s">
        <v>82</v>
      </c>
      <c r="S4590" s="152" t="str">
        <f t="shared" ref="S4590:S4653" si="805">IF(V4590="","",TEXT(U4590,"mmm yyyy"))</f>
        <v>Oct 2013</v>
      </c>
      <c r="T4590" s="152" t="str">
        <f t="shared" si="799"/>
        <v>2013/14</v>
      </c>
      <c r="U4590" s="165">
        <v>41570</v>
      </c>
      <c r="V4590" s="152">
        <v>344.76499999999999</v>
      </c>
      <c r="W4590" s="152">
        <v>324.66000000000003</v>
      </c>
      <c r="X4590" s="152">
        <v>344.76</v>
      </c>
      <c r="Y4590" s="154">
        <f t="shared" si="793"/>
        <v>20.099999999999966</v>
      </c>
      <c r="Z4590" s="154">
        <f t="shared" si="794"/>
        <v>-4.9999999999954525E-3</v>
      </c>
      <c r="AA4590" s="166">
        <f t="shared" si="795"/>
        <v>-20.104999999999961</v>
      </c>
      <c r="AB4590" s="155">
        <f t="shared" si="800"/>
        <v>11.333202766666655</v>
      </c>
      <c r="AC4590" s="155">
        <f t="shared" si="796"/>
        <v>20.104999999999961</v>
      </c>
      <c r="AD4590" s="155">
        <f t="shared" si="801"/>
        <v>9.8047676666666632</v>
      </c>
      <c r="AE4590" s="152">
        <f t="shared" si="797"/>
        <v>0</v>
      </c>
      <c r="AF4590" s="152"/>
      <c r="AG4590" s="156">
        <v>41570</v>
      </c>
      <c r="AH4590" s="159">
        <v>176.49853000000002</v>
      </c>
      <c r="AI4590" s="155">
        <f t="shared" si="802"/>
        <v>182.08880366666665</v>
      </c>
      <c r="AJ4590" s="158">
        <f t="shared" si="798"/>
        <v>0.11391029715658232</v>
      </c>
      <c r="AK4590" s="155">
        <f t="shared" si="803"/>
        <v>5.4366759729619699E-2</v>
      </c>
      <c r="AL4590" s="158">
        <f t="shared" si="804"/>
        <v>5.3846076580388522E-2</v>
      </c>
    </row>
    <row r="4591" spans="18:38" ht="14.25" x14ac:dyDescent="0.2">
      <c r="R4591" s="152" t="s">
        <v>82</v>
      </c>
      <c r="S4591" s="152" t="str">
        <f t="shared" si="805"/>
        <v>Oct 2013</v>
      </c>
      <c r="T4591" s="152" t="str">
        <f t="shared" si="799"/>
        <v>2013/14</v>
      </c>
      <c r="U4591" s="165">
        <v>41571</v>
      </c>
      <c r="V4591" s="152">
        <v>344.18</v>
      </c>
      <c r="W4591" s="152">
        <v>330.86</v>
      </c>
      <c r="X4591" s="152">
        <v>345.88</v>
      </c>
      <c r="Y4591" s="154">
        <f t="shared" si="793"/>
        <v>15.019999999999982</v>
      </c>
      <c r="Z4591" s="154">
        <f t="shared" si="794"/>
        <v>1.6999999999999886</v>
      </c>
      <c r="AA4591" s="166">
        <f t="shared" si="795"/>
        <v>-13.319999999999993</v>
      </c>
      <c r="AB4591" s="155">
        <f t="shared" si="800"/>
        <v>11.485202766666653</v>
      </c>
      <c r="AC4591" s="155">
        <f t="shared" si="796"/>
        <v>13.319999999999993</v>
      </c>
      <c r="AD4591" s="155">
        <f t="shared" si="801"/>
        <v>9.9410676666666635</v>
      </c>
      <c r="AE4591" s="152">
        <f t="shared" si="797"/>
        <v>0</v>
      </c>
      <c r="AF4591" s="152"/>
      <c r="AG4591" s="156">
        <v>41571</v>
      </c>
      <c r="AH4591" s="159">
        <v>202.63200000000001</v>
      </c>
      <c r="AI4591" s="155">
        <f t="shared" si="802"/>
        <v>183.80520933333335</v>
      </c>
      <c r="AJ4591" s="158">
        <f t="shared" si="798"/>
        <v>6.5734928343006011E-2</v>
      </c>
      <c r="AK4591" s="155">
        <f t="shared" si="803"/>
        <v>5.4522060926492401E-2</v>
      </c>
      <c r="AL4591" s="158">
        <f t="shared" si="804"/>
        <v>5.4084798264005654E-2</v>
      </c>
    </row>
    <row r="4592" spans="18:38" ht="14.25" x14ac:dyDescent="0.2">
      <c r="R4592" s="152" t="s">
        <v>82</v>
      </c>
      <c r="S4592" s="152" t="str">
        <f t="shared" si="805"/>
        <v>Oct 2013</v>
      </c>
      <c r="T4592" s="152" t="str">
        <f t="shared" si="799"/>
        <v>2013/14</v>
      </c>
      <c r="U4592" s="165">
        <v>41572</v>
      </c>
      <c r="V4592" s="152">
        <v>345.32</v>
      </c>
      <c r="W4592" s="152">
        <v>338.54</v>
      </c>
      <c r="X4592" s="152">
        <v>349.51</v>
      </c>
      <c r="Y4592" s="154">
        <f t="shared" si="793"/>
        <v>10.96999999999997</v>
      </c>
      <c r="Z4592" s="154">
        <f t="shared" si="794"/>
        <v>4.1899999999999977</v>
      </c>
      <c r="AA4592" s="166">
        <f t="shared" si="795"/>
        <v>-6.7799999999999727</v>
      </c>
      <c r="AB4592" s="155">
        <f t="shared" si="800"/>
        <v>11.716202766666651</v>
      </c>
      <c r="AC4592" s="155">
        <f t="shared" si="796"/>
        <v>6.7799999999999727</v>
      </c>
      <c r="AD4592" s="155">
        <f t="shared" si="801"/>
        <v>10.128867666666661</v>
      </c>
      <c r="AE4592" s="152">
        <f t="shared" si="797"/>
        <v>0</v>
      </c>
      <c r="AF4592" s="152"/>
      <c r="AG4592" s="156">
        <v>41572</v>
      </c>
      <c r="AH4592" s="159">
        <v>189.03639999999999</v>
      </c>
      <c r="AI4592" s="155">
        <f t="shared" si="802"/>
        <v>184.36264666666665</v>
      </c>
      <c r="AJ4592" s="158">
        <f t="shared" si="798"/>
        <v>3.5866108326226977E-2</v>
      </c>
      <c r="AK4592" s="155">
        <f t="shared" si="803"/>
        <v>5.5495908631193878E-2</v>
      </c>
      <c r="AL4592" s="158">
        <f t="shared" si="804"/>
        <v>5.4939912448642408E-2</v>
      </c>
    </row>
    <row r="4593" spans="18:38" ht="14.25" x14ac:dyDescent="0.2">
      <c r="R4593" s="152" t="s">
        <v>82</v>
      </c>
      <c r="S4593" s="152" t="str">
        <f t="shared" si="805"/>
        <v>Oct 2013</v>
      </c>
      <c r="T4593" s="152" t="str">
        <f t="shared" si="799"/>
        <v>2013/14</v>
      </c>
      <c r="U4593" s="165">
        <v>41573</v>
      </c>
      <c r="V4593" s="152">
        <v>346.07</v>
      </c>
      <c r="W4593" s="152">
        <v>343.6</v>
      </c>
      <c r="X4593" s="152">
        <v>348.37</v>
      </c>
      <c r="Y4593" s="154">
        <f t="shared" si="793"/>
        <v>4.7699999999999818</v>
      </c>
      <c r="Z4593" s="154">
        <f t="shared" si="794"/>
        <v>2.3000000000000114</v>
      </c>
      <c r="AA4593" s="166">
        <f t="shared" si="795"/>
        <v>-2.4699999999999704</v>
      </c>
      <c r="AB4593" s="155">
        <f t="shared" si="800"/>
        <v>11.452869433333319</v>
      </c>
      <c r="AC4593" s="155">
        <f t="shared" si="796"/>
        <v>2.4699999999999704</v>
      </c>
      <c r="AD4593" s="155">
        <f t="shared" si="801"/>
        <v>9.7887009999999961</v>
      </c>
      <c r="AE4593" s="152">
        <f t="shared" si="797"/>
        <v>0</v>
      </c>
      <c r="AF4593" s="152"/>
      <c r="AG4593" s="156">
        <v>41573</v>
      </c>
      <c r="AH4593" s="159">
        <v>189.60730000000001</v>
      </c>
      <c r="AI4593" s="155">
        <f t="shared" si="802"/>
        <v>184.55859566666669</v>
      </c>
      <c r="AJ4593" s="158">
        <f t="shared" si="798"/>
        <v>1.3026924596257476E-2</v>
      </c>
      <c r="AK4593" s="155">
        <f t="shared" si="803"/>
        <v>5.3630554785995078E-2</v>
      </c>
      <c r="AL4593" s="158">
        <f t="shared" si="804"/>
        <v>5.3038445403428822E-2</v>
      </c>
    </row>
    <row r="4594" spans="18:38" ht="14.25" x14ac:dyDescent="0.2">
      <c r="R4594" s="152" t="s">
        <v>82</v>
      </c>
      <c r="S4594" s="152" t="str">
        <f t="shared" si="805"/>
        <v>Oct 2013</v>
      </c>
      <c r="T4594" s="152" t="str">
        <f t="shared" si="799"/>
        <v>2013/14</v>
      </c>
      <c r="U4594" s="165">
        <v>41574</v>
      </c>
      <c r="V4594" s="152">
        <v>347.45</v>
      </c>
      <c r="W4594" s="152">
        <v>344.57</v>
      </c>
      <c r="X4594" s="152">
        <v>348.61</v>
      </c>
      <c r="Y4594" s="154">
        <f t="shared" si="793"/>
        <v>4.0400000000000205</v>
      </c>
      <c r="Z4594" s="154">
        <f t="shared" si="794"/>
        <v>1.160000000000025</v>
      </c>
      <c r="AA4594" s="166">
        <f t="shared" si="795"/>
        <v>-2.8799999999999955</v>
      </c>
      <c r="AB4594" s="155">
        <f t="shared" si="800"/>
        <v>11.10186943333332</v>
      </c>
      <c r="AC4594" s="155">
        <f t="shared" si="796"/>
        <v>2.8799999999999955</v>
      </c>
      <c r="AD4594" s="155">
        <f t="shared" si="801"/>
        <v>9.5156676666666637</v>
      </c>
      <c r="AE4594" s="152">
        <f t="shared" si="797"/>
        <v>0</v>
      </c>
      <c r="AF4594" s="152"/>
      <c r="AG4594" s="156">
        <v>41574</v>
      </c>
      <c r="AH4594" s="159">
        <v>178.12289999999999</v>
      </c>
      <c r="AI4594" s="155">
        <f t="shared" si="802"/>
        <v>184.69848766666667</v>
      </c>
      <c r="AJ4594" s="158">
        <f t="shared" si="798"/>
        <v>1.6168611672053374E-2</v>
      </c>
      <c r="AK4594" s="155">
        <f t="shared" si="803"/>
        <v>5.2047726622515111E-2</v>
      </c>
      <c r="AL4594" s="158">
        <f t="shared" si="804"/>
        <v>5.1520008565744187E-2</v>
      </c>
    </row>
    <row r="4595" spans="18:38" ht="14.25" x14ac:dyDescent="0.2">
      <c r="R4595" s="152" t="s">
        <v>82</v>
      </c>
      <c r="S4595" s="152" t="str">
        <f t="shared" si="805"/>
        <v>Oct 2013</v>
      </c>
      <c r="T4595" s="152" t="str">
        <f t="shared" si="799"/>
        <v>2013/14</v>
      </c>
      <c r="U4595" s="165">
        <v>41575</v>
      </c>
      <c r="V4595" s="152">
        <v>348.01</v>
      </c>
      <c r="W4595" s="152">
        <v>335.05</v>
      </c>
      <c r="X4595" s="152">
        <v>348.21</v>
      </c>
      <c r="Y4595" s="154">
        <f t="shared" si="793"/>
        <v>13.159999999999968</v>
      </c>
      <c r="Z4595" s="154">
        <f t="shared" si="794"/>
        <v>0.19999999999998863</v>
      </c>
      <c r="AA4595" s="166">
        <f t="shared" si="795"/>
        <v>-12.95999999999998</v>
      </c>
      <c r="AB4595" s="155">
        <f t="shared" si="800"/>
        <v>11.272536099999988</v>
      </c>
      <c r="AC4595" s="155">
        <f t="shared" si="796"/>
        <v>12.95999999999998</v>
      </c>
      <c r="AD4595" s="155">
        <f t="shared" si="801"/>
        <v>9.7868343333333296</v>
      </c>
      <c r="AE4595" s="152">
        <f t="shared" si="797"/>
        <v>0</v>
      </c>
      <c r="AF4595" s="152"/>
      <c r="AG4595" s="156">
        <v>41575</v>
      </c>
      <c r="AH4595" s="159">
        <v>205.39789999999999</v>
      </c>
      <c r="AI4595" s="155">
        <f t="shared" si="802"/>
        <v>186.25760299999999</v>
      </c>
      <c r="AJ4595" s="158">
        <f t="shared" si="798"/>
        <v>6.3097042374824566E-2</v>
      </c>
      <c r="AK4595" s="155">
        <f t="shared" si="803"/>
        <v>5.3137036065701124E-2</v>
      </c>
      <c r="AL4595" s="158">
        <f t="shared" si="804"/>
        <v>5.254461657242164E-2</v>
      </c>
    </row>
    <row r="4596" spans="18:38" ht="14.25" x14ac:dyDescent="0.2">
      <c r="R4596" s="152" t="s">
        <v>82</v>
      </c>
      <c r="S4596" s="152" t="str">
        <f t="shared" si="805"/>
        <v>Oct 2013</v>
      </c>
      <c r="T4596" s="152" t="str">
        <f t="shared" si="799"/>
        <v>2013/14</v>
      </c>
      <c r="U4596" s="165">
        <v>41576</v>
      </c>
      <c r="V4596" s="152">
        <v>343.38</v>
      </c>
      <c r="W4596" s="152">
        <v>327.85</v>
      </c>
      <c r="X4596" s="152">
        <v>343.86</v>
      </c>
      <c r="Y4596" s="154">
        <f t="shared" si="793"/>
        <v>16.009999999999991</v>
      </c>
      <c r="Z4596" s="154">
        <f t="shared" si="794"/>
        <v>0.48000000000001819</v>
      </c>
      <c r="AA4596" s="166">
        <f t="shared" si="795"/>
        <v>-15.529999999999973</v>
      </c>
      <c r="AB4596" s="155">
        <f t="shared" si="800"/>
        <v>11.455869433333321</v>
      </c>
      <c r="AC4596" s="155">
        <f t="shared" si="796"/>
        <v>15.529999999999973</v>
      </c>
      <c r="AD4596" s="155">
        <f t="shared" si="801"/>
        <v>10.033267666666662</v>
      </c>
      <c r="AE4596" s="152">
        <f t="shared" si="797"/>
        <v>0</v>
      </c>
      <c r="AF4596" s="152"/>
      <c r="AG4596" s="156">
        <v>41576</v>
      </c>
      <c r="AH4596" s="159">
        <v>203.02</v>
      </c>
      <c r="AI4596" s="155">
        <f t="shared" si="802"/>
        <v>187.69630899999999</v>
      </c>
      <c r="AJ4596" s="158">
        <f t="shared" si="798"/>
        <v>7.6494926608215802E-2</v>
      </c>
      <c r="AK4596" s="155">
        <f t="shared" si="803"/>
        <v>5.3990161488824677E-2</v>
      </c>
      <c r="AL4596" s="158">
        <f t="shared" si="804"/>
        <v>5.3454794716643377E-2</v>
      </c>
    </row>
    <row r="4597" spans="18:38" ht="14.25" x14ac:dyDescent="0.2">
      <c r="R4597" s="152" t="s">
        <v>82</v>
      </c>
      <c r="S4597" s="152" t="str">
        <f t="shared" si="805"/>
        <v>Oct 2013</v>
      </c>
      <c r="T4597" s="152" t="str">
        <f t="shared" si="799"/>
        <v>2013/14</v>
      </c>
      <c r="U4597" s="165">
        <v>41577</v>
      </c>
      <c r="V4597" s="152">
        <v>343.19</v>
      </c>
      <c r="W4597" s="152">
        <v>324.42</v>
      </c>
      <c r="X4597" s="152">
        <v>346.45</v>
      </c>
      <c r="Y4597" s="154">
        <f t="shared" si="793"/>
        <v>22.029999999999973</v>
      </c>
      <c r="Z4597" s="154">
        <f t="shared" si="794"/>
        <v>3.2599999999999909</v>
      </c>
      <c r="AA4597" s="166">
        <f t="shared" si="795"/>
        <v>-18.769999999999982</v>
      </c>
      <c r="AB4597" s="155">
        <f t="shared" si="800"/>
        <v>12.061666666666651</v>
      </c>
      <c r="AC4597" s="155">
        <f t="shared" si="796"/>
        <v>18.769999999999982</v>
      </c>
      <c r="AD4597" s="155">
        <f t="shared" si="801"/>
        <v>10.622233333333329</v>
      </c>
      <c r="AE4597" s="152">
        <f t="shared" si="797"/>
        <v>0</v>
      </c>
      <c r="AF4597" s="152"/>
      <c r="AG4597" s="156">
        <v>41577</v>
      </c>
      <c r="AH4597" s="159">
        <v>209.9426</v>
      </c>
      <c r="AI4597" s="155">
        <f t="shared" si="802"/>
        <v>188.82982866666669</v>
      </c>
      <c r="AJ4597" s="158">
        <f t="shared" si="798"/>
        <v>8.9405389854179104E-2</v>
      </c>
      <c r="AK4597" s="155">
        <f t="shared" si="803"/>
        <v>5.6761738082975931E-2</v>
      </c>
      <c r="AL4597" s="158">
        <f t="shared" si="804"/>
        <v>5.625294164771133E-2</v>
      </c>
    </row>
    <row r="4598" spans="18:38" ht="14.25" x14ac:dyDescent="0.2">
      <c r="R4598" s="152" t="s">
        <v>82</v>
      </c>
      <c r="S4598" s="152" t="str">
        <f t="shared" si="805"/>
        <v>Oct 2013</v>
      </c>
      <c r="T4598" s="152" t="str">
        <f t="shared" si="799"/>
        <v>2013/14</v>
      </c>
      <c r="U4598" s="165">
        <v>41578</v>
      </c>
      <c r="V4598" s="152">
        <v>346.45</v>
      </c>
      <c r="W4598" s="152">
        <v>336.07</v>
      </c>
      <c r="X4598" s="152">
        <v>346.95</v>
      </c>
      <c r="Y4598" s="154">
        <f t="shared" si="793"/>
        <v>10.879999999999995</v>
      </c>
      <c r="Z4598" s="154">
        <f t="shared" si="794"/>
        <v>0.5</v>
      </c>
      <c r="AA4598" s="166">
        <f t="shared" si="795"/>
        <v>-10.379999999999995</v>
      </c>
      <c r="AB4598" s="155">
        <f t="shared" si="800"/>
        <v>12.273999999999985</v>
      </c>
      <c r="AC4598" s="155">
        <f t="shared" si="796"/>
        <v>10.379999999999995</v>
      </c>
      <c r="AD4598" s="155">
        <f t="shared" si="801"/>
        <v>10.817866666666662</v>
      </c>
      <c r="AE4598" s="152">
        <f t="shared" si="797"/>
        <v>0</v>
      </c>
      <c r="AF4598" s="152"/>
      <c r="AG4598" s="156">
        <v>41578</v>
      </c>
      <c r="AH4598" s="159">
        <v>197.39240000000001</v>
      </c>
      <c r="AI4598" s="155">
        <f t="shared" si="802"/>
        <v>188.974953</v>
      </c>
      <c r="AJ4598" s="158">
        <f t="shared" si="798"/>
        <v>5.2585611198810063E-2</v>
      </c>
      <c r="AK4598" s="155">
        <f t="shared" si="803"/>
        <v>5.7735645961460483E-2</v>
      </c>
      <c r="AL4598" s="158">
        <f t="shared" si="804"/>
        <v>5.7244976093031023E-2</v>
      </c>
    </row>
    <row r="4599" spans="18:38" ht="14.25" x14ac:dyDescent="0.2">
      <c r="R4599" s="152" t="s">
        <v>82</v>
      </c>
      <c r="S4599" s="152" t="str">
        <f t="shared" si="805"/>
        <v>Nov 2013</v>
      </c>
      <c r="T4599" s="152" t="str">
        <f t="shared" si="799"/>
        <v>2013/14</v>
      </c>
      <c r="U4599" s="165">
        <v>41579</v>
      </c>
      <c r="V4599" s="152">
        <v>345.34</v>
      </c>
      <c r="W4599" s="152">
        <v>321.63</v>
      </c>
      <c r="X4599" s="152">
        <v>345.34</v>
      </c>
      <c r="Y4599" s="154">
        <f t="shared" si="793"/>
        <v>23.70999999999998</v>
      </c>
      <c r="Z4599" s="154">
        <f t="shared" si="794"/>
        <v>0</v>
      </c>
      <c r="AA4599" s="166">
        <f t="shared" si="795"/>
        <v>-23.70999999999998</v>
      </c>
      <c r="AB4599" s="155">
        <f t="shared" si="800"/>
        <v>12.688666666666652</v>
      </c>
      <c r="AC4599" s="155">
        <f t="shared" si="796"/>
        <v>23.70999999999998</v>
      </c>
      <c r="AD4599" s="155">
        <f t="shared" si="801"/>
        <v>11.272899999999995</v>
      </c>
      <c r="AE4599" s="152">
        <f t="shared" si="797"/>
        <v>0</v>
      </c>
      <c r="AF4599" s="152"/>
      <c r="AG4599" s="156">
        <v>41579</v>
      </c>
      <c r="AH4599" s="159">
        <v>217.15270000000001</v>
      </c>
      <c r="AI4599" s="155">
        <f t="shared" si="802"/>
        <v>189.75612899999999</v>
      </c>
      <c r="AJ4599" s="158">
        <f t="shared" si="798"/>
        <v>0.10918584019448056</v>
      </c>
      <c r="AK4599" s="155">
        <f t="shared" si="803"/>
        <v>5.9644302268330403E-2</v>
      </c>
      <c r="AL4599" s="158">
        <f t="shared" si="804"/>
        <v>5.9407303782003242E-2</v>
      </c>
    </row>
    <row r="4600" spans="18:38" ht="14.25" x14ac:dyDescent="0.2">
      <c r="R4600" s="152" t="s">
        <v>82</v>
      </c>
      <c r="S4600" s="152" t="str">
        <f t="shared" si="805"/>
        <v>Nov 2013</v>
      </c>
      <c r="T4600" s="152" t="str">
        <f t="shared" si="799"/>
        <v>2013/14</v>
      </c>
      <c r="U4600" s="165">
        <v>41580</v>
      </c>
      <c r="V4600" s="152">
        <v>343.52</v>
      </c>
      <c r="W4600" s="152">
        <v>327.41000000000003</v>
      </c>
      <c r="X4600" s="152">
        <v>343.91</v>
      </c>
      <c r="Y4600" s="154">
        <f t="shared" si="793"/>
        <v>16.5</v>
      </c>
      <c r="Z4600" s="154">
        <f t="shared" si="794"/>
        <v>0.3900000000000432</v>
      </c>
      <c r="AA4600" s="166">
        <f t="shared" si="795"/>
        <v>-16.109999999999957</v>
      </c>
      <c r="AB4600" s="155">
        <f t="shared" si="800"/>
        <v>12.889666666666651</v>
      </c>
      <c r="AC4600" s="155">
        <f t="shared" si="796"/>
        <v>16.109999999999957</v>
      </c>
      <c r="AD4600" s="155">
        <f t="shared" si="801"/>
        <v>11.541699999999992</v>
      </c>
      <c r="AE4600" s="152">
        <f t="shared" si="797"/>
        <v>0</v>
      </c>
      <c r="AF4600" s="152"/>
      <c r="AG4600" s="156">
        <v>41580</v>
      </c>
      <c r="AH4600" s="159">
        <v>207.01963000000001</v>
      </c>
      <c r="AI4600" s="155">
        <f t="shared" si="802"/>
        <v>190.09002633333336</v>
      </c>
      <c r="AJ4600" s="158">
        <f t="shared" si="798"/>
        <v>7.7818707337076951E-2</v>
      </c>
      <c r="AK4600" s="155">
        <f t="shared" si="803"/>
        <v>6.0876856587693325E-2</v>
      </c>
      <c r="AL4600" s="158">
        <f t="shared" si="804"/>
        <v>6.0717020364661235E-2</v>
      </c>
    </row>
    <row r="4601" spans="18:38" ht="14.25" x14ac:dyDescent="0.2">
      <c r="R4601" s="152" t="s">
        <v>82</v>
      </c>
      <c r="S4601" s="152" t="str">
        <f t="shared" si="805"/>
        <v>Nov 2013</v>
      </c>
      <c r="T4601" s="152" t="str">
        <f t="shared" si="799"/>
        <v>2013/14</v>
      </c>
      <c r="U4601" s="165">
        <v>41581</v>
      </c>
      <c r="V4601" s="152">
        <v>343.63</v>
      </c>
      <c r="W4601" s="152">
        <v>328.54</v>
      </c>
      <c r="X4601" s="152">
        <v>343.7</v>
      </c>
      <c r="Y4601" s="154">
        <f t="shared" si="793"/>
        <v>15.159999999999968</v>
      </c>
      <c r="Z4601" s="154">
        <f t="shared" si="794"/>
        <v>6.9999999999993179E-2</v>
      </c>
      <c r="AA4601" s="166">
        <f t="shared" si="795"/>
        <v>-15.089999999999975</v>
      </c>
      <c r="AB4601" s="155">
        <f t="shared" si="800"/>
        <v>12.801333333333316</v>
      </c>
      <c r="AC4601" s="155">
        <f t="shared" si="796"/>
        <v>15.089999999999975</v>
      </c>
      <c r="AD4601" s="155">
        <f t="shared" si="801"/>
        <v>11.483366666666658</v>
      </c>
      <c r="AE4601" s="152">
        <f t="shared" si="797"/>
        <v>0</v>
      </c>
      <c r="AF4601" s="152"/>
      <c r="AG4601" s="156">
        <v>41581</v>
      </c>
      <c r="AH4601" s="159">
        <v>218.34467000000001</v>
      </c>
      <c r="AI4601" s="155">
        <f t="shared" si="802"/>
        <v>191.47973300000004</v>
      </c>
      <c r="AJ4601" s="158">
        <f t="shared" si="798"/>
        <v>6.9110915324839275E-2</v>
      </c>
      <c r="AK4601" s="155">
        <f t="shared" si="803"/>
        <v>6.0002957914207317E-2</v>
      </c>
      <c r="AL4601" s="158">
        <f t="shared" si="804"/>
        <v>5.9971708163321161E-2</v>
      </c>
    </row>
    <row r="4602" spans="18:38" ht="14.25" x14ac:dyDescent="0.2">
      <c r="R4602" s="152" t="s">
        <v>82</v>
      </c>
      <c r="S4602" s="152" t="str">
        <f t="shared" si="805"/>
        <v>Nov 2013</v>
      </c>
      <c r="T4602" s="152" t="str">
        <f t="shared" si="799"/>
        <v>2013/14</v>
      </c>
      <c r="U4602" s="165">
        <v>41582</v>
      </c>
      <c r="V4602" s="152">
        <v>343.48</v>
      </c>
      <c r="W4602" s="152">
        <v>325.83999999999997</v>
      </c>
      <c r="X4602" s="152">
        <v>343.52</v>
      </c>
      <c r="Y4602" s="154">
        <f t="shared" si="793"/>
        <v>17.680000000000007</v>
      </c>
      <c r="Z4602" s="154">
        <f t="shared" si="794"/>
        <v>3.999999999996362E-2</v>
      </c>
      <c r="AA4602" s="166">
        <f t="shared" si="795"/>
        <v>-17.640000000000043</v>
      </c>
      <c r="AB4602" s="155">
        <f t="shared" si="800"/>
        <v>13.170333333333316</v>
      </c>
      <c r="AC4602" s="155">
        <f t="shared" si="796"/>
        <v>17.640000000000043</v>
      </c>
      <c r="AD4602" s="155">
        <f t="shared" si="801"/>
        <v>11.868899999999993</v>
      </c>
      <c r="AE4602" s="152">
        <f t="shared" si="797"/>
        <v>0</v>
      </c>
      <c r="AF4602" s="152"/>
      <c r="AG4602" s="156">
        <v>41582</v>
      </c>
      <c r="AH4602" s="159">
        <v>255.95696000000001</v>
      </c>
      <c r="AI4602" s="155">
        <f t="shared" si="802"/>
        <v>194.55921000000004</v>
      </c>
      <c r="AJ4602" s="158">
        <f t="shared" si="798"/>
        <v>6.8917836811314068E-2</v>
      </c>
      <c r="AK4602" s="155">
        <f t="shared" si="803"/>
        <v>6.1062440902244372E-2</v>
      </c>
      <c r="AL4602" s="158">
        <f t="shared" si="804"/>
        <v>6.1004051157485632E-2</v>
      </c>
    </row>
    <row r="4603" spans="18:38" ht="14.25" x14ac:dyDescent="0.2">
      <c r="R4603" s="152" t="s">
        <v>82</v>
      </c>
      <c r="S4603" s="152" t="str">
        <f t="shared" si="805"/>
        <v>Nov 2013</v>
      </c>
      <c r="T4603" s="152" t="str">
        <f t="shared" si="799"/>
        <v>2013/14</v>
      </c>
      <c r="U4603" s="165">
        <v>41583</v>
      </c>
      <c r="V4603" s="152">
        <v>340.81</v>
      </c>
      <c r="W4603" s="152">
        <v>317.13</v>
      </c>
      <c r="X4603" s="152">
        <v>341.73</v>
      </c>
      <c r="Y4603" s="154">
        <f t="shared" si="793"/>
        <v>24.600000000000023</v>
      </c>
      <c r="Z4603" s="154">
        <f t="shared" si="794"/>
        <v>0.92000000000001592</v>
      </c>
      <c r="AA4603" s="166">
        <f t="shared" si="795"/>
        <v>-23.680000000000007</v>
      </c>
      <c r="AB4603" s="155">
        <f t="shared" si="800"/>
        <v>13.90666666666665</v>
      </c>
      <c r="AC4603" s="155">
        <f t="shared" si="796"/>
        <v>23.680000000000007</v>
      </c>
      <c r="AD4603" s="155">
        <f t="shared" si="801"/>
        <v>12.658133333333327</v>
      </c>
      <c r="AE4603" s="152">
        <f t="shared" si="797"/>
        <v>0</v>
      </c>
      <c r="AF4603" s="152"/>
      <c r="AG4603" s="156">
        <v>41583</v>
      </c>
      <c r="AH4603" s="159">
        <v>256.37013999999999</v>
      </c>
      <c r="AI4603" s="155">
        <f t="shared" si="802"/>
        <v>197.44449933333337</v>
      </c>
      <c r="AJ4603" s="158">
        <f t="shared" si="798"/>
        <v>9.2366451100740543E-2</v>
      </c>
      <c r="AK4603" s="155">
        <f t="shared" si="803"/>
        <v>6.4140733717196391E-2</v>
      </c>
      <c r="AL4603" s="158">
        <f t="shared" si="804"/>
        <v>6.4109830236209225E-2</v>
      </c>
    </row>
    <row r="4604" spans="18:38" ht="14.25" x14ac:dyDescent="0.2">
      <c r="R4604" s="152" t="s">
        <v>82</v>
      </c>
      <c r="S4604" s="152" t="str">
        <f t="shared" si="805"/>
        <v>Nov 2013</v>
      </c>
      <c r="T4604" s="152" t="str">
        <f t="shared" si="799"/>
        <v>2013/14</v>
      </c>
      <c r="U4604" s="165">
        <v>41584</v>
      </c>
      <c r="V4604" s="152">
        <v>341.73</v>
      </c>
      <c r="W4604" s="152">
        <v>330.45</v>
      </c>
      <c r="X4604" s="152">
        <v>344.79</v>
      </c>
      <c r="Y4604" s="154">
        <f t="shared" si="793"/>
        <v>14.340000000000032</v>
      </c>
      <c r="Z4604" s="154">
        <f t="shared" si="794"/>
        <v>3.0600000000000023</v>
      </c>
      <c r="AA4604" s="166">
        <f t="shared" si="795"/>
        <v>-11.28000000000003</v>
      </c>
      <c r="AB4604" s="155">
        <f t="shared" si="800"/>
        <v>14.05433333333332</v>
      </c>
      <c r="AC4604" s="155">
        <f t="shared" si="796"/>
        <v>11.28000000000003</v>
      </c>
      <c r="AD4604" s="155">
        <f t="shared" si="801"/>
        <v>12.703766666666661</v>
      </c>
      <c r="AE4604" s="152">
        <f t="shared" si="797"/>
        <v>0</v>
      </c>
      <c r="AF4604" s="152"/>
      <c r="AG4604" s="156">
        <v>41584</v>
      </c>
      <c r="AH4604" s="159">
        <v>254.9597</v>
      </c>
      <c r="AI4604" s="155">
        <f t="shared" si="802"/>
        <v>199.94187500000001</v>
      </c>
      <c r="AJ4604" s="158">
        <f t="shared" si="798"/>
        <v>4.4242286133847938E-2</v>
      </c>
      <c r="AK4604" s="155">
        <f t="shared" si="803"/>
        <v>6.3780497985885892E-2</v>
      </c>
      <c r="AL4604" s="158">
        <f t="shared" si="804"/>
        <v>6.3537298860814731E-2</v>
      </c>
    </row>
    <row r="4605" spans="18:38" ht="14.25" x14ac:dyDescent="0.2">
      <c r="R4605" s="152" t="s">
        <v>82</v>
      </c>
      <c r="S4605" s="152" t="str">
        <f t="shared" si="805"/>
        <v>Nov 2013</v>
      </c>
      <c r="T4605" s="152" t="str">
        <f t="shared" si="799"/>
        <v>2013/14</v>
      </c>
      <c r="U4605" s="165">
        <v>41585</v>
      </c>
      <c r="V4605" s="152">
        <v>340.7</v>
      </c>
      <c r="W4605" s="152">
        <v>323.83999999999997</v>
      </c>
      <c r="X4605" s="152">
        <v>341.06</v>
      </c>
      <c r="Y4605" s="154">
        <f t="shared" si="793"/>
        <v>17.220000000000027</v>
      </c>
      <c r="Z4605" s="154">
        <f t="shared" si="794"/>
        <v>0.36000000000001364</v>
      </c>
      <c r="AA4605" s="166">
        <f t="shared" si="795"/>
        <v>-16.860000000000014</v>
      </c>
      <c r="AB4605" s="155">
        <f t="shared" si="800"/>
        <v>14.195333333333322</v>
      </c>
      <c r="AC4605" s="155">
        <f t="shared" si="796"/>
        <v>16.860000000000014</v>
      </c>
      <c r="AD4605" s="155">
        <f t="shared" si="801"/>
        <v>12.910966666666662</v>
      </c>
      <c r="AE4605" s="152">
        <f t="shared" si="797"/>
        <v>0</v>
      </c>
      <c r="AF4605" s="152"/>
      <c r="AG4605" s="156">
        <v>41585</v>
      </c>
      <c r="AH4605" s="159">
        <v>248.15537</v>
      </c>
      <c r="AI4605" s="155">
        <f t="shared" si="802"/>
        <v>202.04438800000005</v>
      </c>
      <c r="AJ4605" s="158">
        <f t="shared" si="798"/>
        <v>6.7941306287266773E-2</v>
      </c>
      <c r="AK4605" s="155">
        <f t="shared" si="803"/>
        <v>6.4128199127273744E-2</v>
      </c>
      <c r="AL4605" s="158">
        <f t="shared" si="804"/>
        <v>6.3901634657957729E-2</v>
      </c>
    </row>
    <row r="4606" spans="18:38" ht="14.25" x14ac:dyDescent="0.2">
      <c r="R4606" s="152" t="s">
        <v>82</v>
      </c>
      <c r="S4606" s="152" t="str">
        <f t="shared" si="805"/>
        <v>Nov 2013</v>
      </c>
      <c r="T4606" s="152" t="str">
        <f t="shared" si="799"/>
        <v>2013/14</v>
      </c>
      <c r="U4606" s="165">
        <v>41586</v>
      </c>
      <c r="V4606" s="152">
        <v>338.95</v>
      </c>
      <c r="W4606" s="152">
        <v>313.3</v>
      </c>
      <c r="X4606" s="152">
        <v>344.11</v>
      </c>
      <c r="Y4606" s="154">
        <f t="shared" si="793"/>
        <v>30.810000000000002</v>
      </c>
      <c r="Z4606" s="154">
        <f t="shared" si="794"/>
        <v>5.160000000000025</v>
      </c>
      <c r="AA4606" s="166">
        <f t="shared" si="795"/>
        <v>-25.649999999999977</v>
      </c>
      <c r="AB4606" s="155">
        <f t="shared" si="800"/>
        <v>14.800999999999989</v>
      </c>
      <c r="AC4606" s="155">
        <f t="shared" si="796"/>
        <v>25.649999999999977</v>
      </c>
      <c r="AD4606" s="155">
        <f t="shared" si="801"/>
        <v>13.489766666666661</v>
      </c>
      <c r="AE4606" s="152">
        <f t="shared" si="797"/>
        <v>1</v>
      </c>
      <c r="AF4606" s="152"/>
      <c r="AG4606" s="156">
        <v>41586</v>
      </c>
      <c r="AH4606" s="159">
        <v>250.35948999999999</v>
      </c>
      <c r="AI4606" s="155">
        <f t="shared" si="802"/>
        <v>204.1125156666667</v>
      </c>
      <c r="AJ4606" s="158">
        <f t="shared" si="798"/>
        <v>0.10245267714836764</v>
      </c>
      <c r="AK4606" s="155">
        <f t="shared" si="803"/>
        <v>6.6076602058104839E-2</v>
      </c>
      <c r="AL4606" s="158">
        <f t="shared" si="804"/>
        <v>6.608985550252397E-2</v>
      </c>
    </row>
    <row r="4607" spans="18:38" ht="14.25" x14ac:dyDescent="0.2">
      <c r="R4607" s="152" t="s">
        <v>82</v>
      </c>
      <c r="S4607" s="152" t="str">
        <f t="shared" si="805"/>
        <v>Nov 2013</v>
      </c>
      <c r="T4607" s="152" t="str">
        <f t="shared" si="799"/>
        <v>2013/14</v>
      </c>
      <c r="U4607" s="165">
        <v>41587</v>
      </c>
      <c r="V4607" s="152">
        <v>344.11</v>
      </c>
      <c r="W4607" s="152">
        <v>329.4</v>
      </c>
      <c r="X4607" s="152">
        <v>345.85</v>
      </c>
      <c r="Y4607" s="154">
        <f t="shared" si="793"/>
        <v>16.450000000000045</v>
      </c>
      <c r="Z4607" s="154">
        <f t="shared" si="794"/>
        <v>1.7400000000000091</v>
      </c>
      <c r="AA4607" s="166">
        <f t="shared" si="795"/>
        <v>-14.710000000000036</v>
      </c>
      <c r="AB4607" s="155">
        <f t="shared" si="800"/>
        <v>14.961999999999991</v>
      </c>
      <c r="AC4607" s="155">
        <f t="shared" si="796"/>
        <v>14.710000000000036</v>
      </c>
      <c r="AD4607" s="155">
        <f t="shared" si="801"/>
        <v>13.627399999999994</v>
      </c>
      <c r="AE4607" s="152">
        <f t="shared" si="797"/>
        <v>0</v>
      </c>
      <c r="AF4607" s="152"/>
      <c r="AG4607" s="156">
        <v>41587</v>
      </c>
      <c r="AH4607" s="159">
        <v>260.52614999999997</v>
      </c>
      <c r="AI4607" s="155">
        <f t="shared" si="802"/>
        <v>205.77877433333336</v>
      </c>
      <c r="AJ4607" s="158">
        <f t="shared" si="798"/>
        <v>5.6462662193411443E-2</v>
      </c>
      <c r="AK4607" s="155">
        <f t="shared" si="803"/>
        <v>6.6283461876451927E-2</v>
      </c>
      <c r="AL4607" s="158">
        <f t="shared" si="804"/>
        <v>6.6223545378521292E-2</v>
      </c>
    </row>
    <row r="4608" spans="18:38" ht="14.25" x14ac:dyDescent="0.2">
      <c r="R4608" s="152" t="s">
        <v>82</v>
      </c>
      <c r="S4608" s="152" t="str">
        <f t="shared" si="805"/>
        <v>Nov 2013</v>
      </c>
      <c r="T4608" s="152" t="str">
        <f t="shared" si="799"/>
        <v>2013/14</v>
      </c>
      <c r="U4608" s="165">
        <v>41588</v>
      </c>
      <c r="V4608" s="152">
        <v>339.86</v>
      </c>
      <c r="W4608" s="152">
        <v>332.25</v>
      </c>
      <c r="X4608" s="152">
        <v>341.26</v>
      </c>
      <c r="Y4608" s="154">
        <f t="shared" si="793"/>
        <v>9.0099999999999909</v>
      </c>
      <c r="Z4608" s="154">
        <f t="shared" si="794"/>
        <v>1.3999999999999773</v>
      </c>
      <c r="AA4608" s="166">
        <f t="shared" si="795"/>
        <v>-7.6100000000000136</v>
      </c>
      <c r="AB4608" s="155">
        <f t="shared" si="800"/>
        <v>14.722333333333324</v>
      </c>
      <c r="AC4608" s="155">
        <f t="shared" si="796"/>
        <v>7.6100000000000136</v>
      </c>
      <c r="AD4608" s="155">
        <f t="shared" si="801"/>
        <v>13.431499999999994</v>
      </c>
      <c r="AE4608" s="152">
        <f t="shared" si="797"/>
        <v>0</v>
      </c>
      <c r="AF4608" s="152"/>
      <c r="AG4608" s="156">
        <v>41588</v>
      </c>
      <c r="AH4608" s="159">
        <v>251.69900999999999</v>
      </c>
      <c r="AI4608" s="155">
        <f t="shared" si="802"/>
        <v>207.31355600000003</v>
      </c>
      <c r="AJ4608" s="158">
        <f t="shared" si="798"/>
        <v>3.023452495899771E-2</v>
      </c>
      <c r="AK4608" s="155">
        <f t="shared" si="803"/>
        <v>6.5105261809274326E-2</v>
      </c>
      <c r="AL4608" s="158">
        <f t="shared" si="804"/>
        <v>6.4788334439644615E-2</v>
      </c>
    </row>
    <row r="4609" spans="18:38" ht="14.25" x14ac:dyDescent="0.2">
      <c r="R4609" s="152" t="s">
        <v>82</v>
      </c>
      <c r="S4609" s="152" t="str">
        <f t="shared" si="805"/>
        <v>Nov 2013</v>
      </c>
      <c r="T4609" s="152" t="str">
        <f t="shared" si="799"/>
        <v>2013/14</v>
      </c>
      <c r="U4609" s="165">
        <v>41589</v>
      </c>
      <c r="V4609" s="152">
        <v>339.69</v>
      </c>
      <c r="W4609" s="152">
        <v>320.17</v>
      </c>
      <c r="X4609" s="152">
        <v>339.82</v>
      </c>
      <c r="Y4609" s="154">
        <f t="shared" si="793"/>
        <v>19.649999999999977</v>
      </c>
      <c r="Z4609" s="154">
        <f t="shared" si="794"/>
        <v>0.12999999999999545</v>
      </c>
      <c r="AA4609" s="166">
        <f t="shared" si="795"/>
        <v>-19.519999999999982</v>
      </c>
      <c r="AB4609" s="155">
        <f t="shared" si="800"/>
        <v>15.154666666666657</v>
      </c>
      <c r="AC4609" s="155">
        <f t="shared" si="796"/>
        <v>19.519999999999982</v>
      </c>
      <c r="AD4609" s="155">
        <f t="shared" si="801"/>
        <v>13.869966666666661</v>
      </c>
      <c r="AE4609" s="152">
        <f t="shared" si="797"/>
        <v>0</v>
      </c>
      <c r="AF4609" s="152"/>
      <c r="AG4609" s="156">
        <v>41589</v>
      </c>
      <c r="AH4609" s="159">
        <v>250.57114999999999</v>
      </c>
      <c r="AI4609" s="155">
        <f t="shared" si="802"/>
        <v>209.66294866666669</v>
      </c>
      <c r="AJ4609" s="158">
        <f t="shared" si="798"/>
        <v>7.7902025033608144E-2</v>
      </c>
      <c r="AK4609" s="155">
        <f t="shared" si="803"/>
        <v>6.6523692116039396E-2</v>
      </c>
      <c r="AL4609" s="158">
        <f t="shared" si="804"/>
        <v>6.6153637325390632E-2</v>
      </c>
    </row>
    <row r="4610" spans="18:38" ht="14.25" x14ac:dyDescent="0.2">
      <c r="R4610" s="152" t="s">
        <v>82</v>
      </c>
      <c r="S4610" s="152" t="str">
        <f t="shared" si="805"/>
        <v>Nov 2013</v>
      </c>
      <c r="T4610" s="152" t="str">
        <f t="shared" si="799"/>
        <v>2013/14</v>
      </c>
      <c r="U4610" s="165">
        <v>41590</v>
      </c>
      <c r="V4610" s="152">
        <v>336.67</v>
      </c>
      <c r="W4610" s="152">
        <v>322.76</v>
      </c>
      <c r="X4610" s="152">
        <v>337.55</v>
      </c>
      <c r="Y4610" s="154">
        <f t="shared" ref="Y4610:Y4673" si="806">X4610-W4610</f>
        <v>14.79000000000002</v>
      </c>
      <c r="Z4610" s="154">
        <f t="shared" ref="Z4610:Z4673" si="807">X4610-V4610</f>
        <v>0.87999999999999545</v>
      </c>
      <c r="AA4610" s="166">
        <f t="shared" ref="AA4610:AA4673" si="808">W4610-V4610</f>
        <v>-13.910000000000025</v>
      </c>
      <c r="AB4610" s="155">
        <f t="shared" si="800"/>
        <v>15.268999999999993</v>
      </c>
      <c r="AC4610" s="155">
        <f t="shared" ref="AC4610:AC4673" si="809">IF((V4610-W4610)&lt;0,0,V4610-W4610)</f>
        <v>13.910000000000025</v>
      </c>
      <c r="AD4610" s="155">
        <f t="shared" si="801"/>
        <v>13.985933333333328</v>
      </c>
      <c r="AE4610" s="152">
        <f t="shared" ref="AE4610:AE4673" si="810">IF(AC4610&gt;=25,1,0)</f>
        <v>0</v>
      </c>
      <c r="AF4610" s="152"/>
      <c r="AG4610" s="156">
        <v>41590</v>
      </c>
      <c r="AH4610" s="159">
        <v>234.52322000000001</v>
      </c>
      <c r="AI4610" s="155">
        <f t="shared" si="802"/>
        <v>211.32958833333336</v>
      </c>
      <c r="AJ4610" s="158">
        <f t="shared" ref="AJ4610:AJ4628" si="811">AC4610/AH4610</f>
        <v>5.9311824219367378E-2</v>
      </c>
      <c r="AK4610" s="155">
        <f t="shared" si="803"/>
        <v>6.6616445497375734E-2</v>
      </c>
      <c r="AL4610" s="158">
        <f t="shared" si="804"/>
        <v>6.618066804385718E-2</v>
      </c>
    </row>
    <row r="4611" spans="18:38" ht="14.25" x14ac:dyDescent="0.2">
      <c r="R4611" s="152" t="s">
        <v>82</v>
      </c>
      <c r="S4611" s="152" t="str">
        <f t="shared" si="805"/>
        <v>Nov 2013</v>
      </c>
      <c r="T4611" s="152" t="str">
        <f t="shared" si="799"/>
        <v>2013/14</v>
      </c>
      <c r="U4611" s="165">
        <v>41591</v>
      </c>
      <c r="V4611" s="152">
        <v>337.55</v>
      </c>
      <c r="W4611" s="152">
        <v>316.82</v>
      </c>
      <c r="X4611" s="152">
        <v>337.93</v>
      </c>
      <c r="Y4611" s="154">
        <f t="shared" si="806"/>
        <v>21.110000000000014</v>
      </c>
      <c r="Z4611" s="154">
        <f t="shared" si="807"/>
        <v>0.37999999999999545</v>
      </c>
      <c r="AA4611" s="166">
        <f t="shared" si="808"/>
        <v>-20.730000000000018</v>
      </c>
      <c r="AB4611" s="155">
        <f t="shared" si="800"/>
        <v>15.391999999999994</v>
      </c>
      <c r="AC4611" s="155">
        <f t="shared" si="809"/>
        <v>20.730000000000018</v>
      </c>
      <c r="AD4611" s="155">
        <f t="shared" si="801"/>
        <v>14.096199999999998</v>
      </c>
      <c r="AE4611" s="152">
        <f t="shared" si="810"/>
        <v>0</v>
      </c>
      <c r="AF4611" s="152"/>
      <c r="AG4611" s="156">
        <v>41591</v>
      </c>
      <c r="AH4611" s="159">
        <v>258.79390999999998</v>
      </c>
      <c r="AI4611" s="155">
        <f t="shared" si="802"/>
        <v>212.90978166666667</v>
      </c>
      <c r="AJ4611" s="158">
        <f t="shared" si="811"/>
        <v>8.0102348621727687E-2</v>
      </c>
      <c r="AK4611" s="155">
        <f t="shared" si="803"/>
        <v>6.6539286329768202E-2</v>
      </c>
      <c r="AL4611" s="158">
        <f t="shared" si="804"/>
        <v>6.6207385539801669E-2</v>
      </c>
    </row>
    <row r="4612" spans="18:38" ht="14.25" x14ac:dyDescent="0.2">
      <c r="R4612" s="152" t="s">
        <v>82</v>
      </c>
      <c r="S4612" s="152" t="str">
        <f t="shared" si="805"/>
        <v>Nov 2013</v>
      </c>
      <c r="T4612" s="152" t="str">
        <f t="shared" si="799"/>
        <v>2013/14</v>
      </c>
      <c r="U4612" s="165">
        <v>41592</v>
      </c>
      <c r="V4612" s="152">
        <v>337.93</v>
      </c>
      <c r="W4612" s="152">
        <v>322.86</v>
      </c>
      <c r="X4612" s="152">
        <v>337.93</v>
      </c>
      <c r="Y4612" s="154">
        <f t="shared" si="806"/>
        <v>15.069999999999993</v>
      </c>
      <c r="Z4612" s="154">
        <f t="shared" si="807"/>
        <v>0</v>
      </c>
      <c r="AA4612" s="166">
        <f t="shared" si="808"/>
        <v>-15.069999999999993</v>
      </c>
      <c r="AB4612" s="155">
        <f t="shared" si="800"/>
        <v>15.695666666666661</v>
      </c>
      <c r="AC4612" s="155">
        <f t="shared" si="809"/>
        <v>15.069999999999993</v>
      </c>
      <c r="AD4612" s="155">
        <f t="shared" si="801"/>
        <v>14.484799999999998</v>
      </c>
      <c r="AE4612" s="152">
        <f t="shared" si="810"/>
        <v>0</v>
      </c>
      <c r="AF4612" s="152"/>
      <c r="AG4612" s="156">
        <v>41592</v>
      </c>
      <c r="AH4612" s="159">
        <v>261.73719999999997</v>
      </c>
      <c r="AI4612" s="155">
        <f t="shared" si="802"/>
        <v>214.55935666666667</v>
      </c>
      <c r="AJ4612" s="158">
        <f t="shared" si="811"/>
        <v>5.7576836613213542E-2</v>
      </c>
      <c r="AK4612" s="155">
        <f t="shared" si="803"/>
        <v>6.7922667997202077E-2</v>
      </c>
      <c r="AL4612" s="158">
        <f t="shared" si="804"/>
        <v>6.7509523821434519E-2</v>
      </c>
    </row>
    <row r="4613" spans="18:38" ht="14.25" x14ac:dyDescent="0.2">
      <c r="R4613" s="152" t="s">
        <v>82</v>
      </c>
      <c r="S4613" s="152" t="str">
        <f t="shared" si="805"/>
        <v>Nov 2013</v>
      </c>
      <c r="T4613" s="152" t="str">
        <f t="shared" si="799"/>
        <v>2013/14</v>
      </c>
      <c r="U4613" s="165">
        <v>41593</v>
      </c>
      <c r="V4613" s="152">
        <v>337.81</v>
      </c>
      <c r="W4613" s="152">
        <v>318.83</v>
      </c>
      <c r="X4613" s="152">
        <v>341.33</v>
      </c>
      <c r="Y4613" s="154">
        <f t="shared" si="806"/>
        <v>22.5</v>
      </c>
      <c r="Z4613" s="154">
        <f t="shared" si="807"/>
        <v>3.5199999999999818</v>
      </c>
      <c r="AA4613" s="166">
        <f t="shared" si="808"/>
        <v>-18.980000000000018</v>
      </c>
      <c r="AB4613" s="155">
        <f t="shared" si="800"/>
        <v>16.060666666666663</v>
      </c>
      <c r="AC4613" s="155">
        <f t="shared" si="809"/>
        <v>18.980000000000018</v>
      </c>
      <c r="AD4613" s="155">
        <f t="shared" si="801"/>
        <v>14.813366666666665</v>
      </c>
      <c r="AE4613" s="152">
        <f t="shared" si="810"/>
        <v>0</v>
      </c>
      <c r="AF4613" s="152"/>
      <c r="AG4613" s="156">
        <v>41593</v>
      </c>
      <c r="AH4613" s="159">
        <v>271.14974999999993</v>
      </c>
      <c r="AI4613" s="155">
        <f t="shared" si="802"/>
        <v>216.40903933333331</v>
      </c>
      <c r="AJ4613" s="158">
        <f t="shared" si="811"/>
        <v>6.9998220540494774E-2</v>
      </c>
      <c r="AK4613" s="155">
        <f t="shared" si="803"/>
        <v>6.8845847285694553E-2</v>
      </c>
      <c r="AL4613" s="158">
        <f t="shared" si="804"/>
        <v>6.8450775957882889E-2</v>
      </c>
    </row>
    <row r="4614" spans="18:38" ht="14.25" x14ac:dyDescent="0.2">
      <c r="R4614" s="152" t="s">
        <v>82</v>
      </c>
      <c r="S4614" s="152" t="str">
        <f t="shared" si="805"/>
        <v>Nov 2013</v>
      </c>
      <c r="T4614" s="152" t="str">
        <f t="shared" si="799"/>
        <v>2013/14</v>
      </c>
      <c r="U4614" s="165">
        <v>41594</v>
      </c>
      <c r="V4614" s="152">
        <v>341.33</v>
      </c>
      <c r="W4614" s="152">
        <v>335.1</v>
      </c>
      <c r="X4614" s="152">
        <v>345.38</v>
      </c>
      <c r="Y4614" s="154">
        <f t="shared" si="806"/>
        <v>10.279999999999973</v>
      </c>
      <c r="Z4614" s="154">
        <f t="shared" si="807"/>
        <v>4.0500000000000114</v>
      </c>
      <c r="AA4614" s="166">
        <f t="shared" si="808"/>
        <v>-6.2299999999999613</v>
      </c>
      <c r="AB4614" s="155">
        <f t="shared" si="800"/>
        <v>16.182999999999996</v>
      </c>
      <c r="AC4614" s="155">
        <f t="shared" si="809"/>
        <v>6.2299999999999613</v>
      </c>
      <c r="AD4614" s="155">
        <f t="shared" si="801"/>
        <v>14.806299999999997</v>
      </c>
      <c r="AE4614" s="152">
        <f t="shared" si="810"/>
        <v>0</v>
      </c>
      <c r="AF4614" s="152"/>
      <c r="AG4614" s="156">
        <v>41594</v>
      </c>
      <c r="AH4614" s="159">
        <v>247.69924999999995</v>
      </c>
      <c r="AI4614" s="155">
        <f t="shared" si="802"/>
        <v>217.74477166666662</v>
      </c>
      <c r="AJ4614" s="158">
        <f t="shared" si="811"/>
        <v>2.5151468968920829E-2</v>
      </c>
      <c r="AK4614" s="155">
        <f t="shared" si="803"/>
        <v>6.8650004538059056E-2</v>
      </c>
      <c r="AL4614" s="158">
        <f t="shared" si="804"/>
        <v>6.7998417994927285E-2</v>
      </c>
    </row>
    <row r="4615" spans="18:38" ht="14.25" x14ac:dyDescent="0.2">
      <c r="R4615" s="152" t="s">
        <v>82</v>
      </c>
      <c r="S4615" s="152" t="str">
        <f t="shared" si="805"/>
        <v>Nov 2013</v>
      </c>
      <c r="T4615" s="152" t="str">
        <f t="shared" si="799"/>
        <v>2013/14</v>
      </c>
      <c r="U4615" s="165">
        <v>41595</v>
      </c>
      <c r="V4615" s="152">
        <v>345.38</v>
      </c>
      <c r="W4615" s="152">
        <v>338.68</v>
      </c>
      <c r="X4615" s="152">
        <v>348.62</v>
      </c>
      <c r="Y4615" s="154">
        <f t="shared" si="806"/>
        <v>9.9399999999999977</v>
      </c>
      <c r="Z4615" s="154">
        <f t="shared" si="807"/>
        <v>3.2400000000000091</v>
      </c>
      <c r="AA4615" s="166">
        <f t="shared" si="808"/>
        <v>-6.6999999999999886</v>
      </c>
      <c r="AB4615" s="155">
        <f t="shared" si="800"/>
        <v>16.155333333333328</v>
      </c>
      <c r="AC4615" s="155">
        <f t="shared" si="809"/>
        <v>6.6999999999999886</v>
      </c>
      <c r="AD4615" s="155">
        <f t="shared" si="801"/>
        <v>14.721466666666663</v>
      </c>
      <c r="AE4615" s="152">
        <f t="shared" si="810"/>
        <v>0</v>
      </c>
      <c r="AF4615" s="152"/>
      <c r="AG4615" s="156">
        <v>41595</v>
      </c>
      <c r="AH4615" s="159">
        <v>252.76116999999999</v>
      </c>
      <c r="AI4615" s="155">
        <f t="shared" si="802"/>
        <v>220.36014799999995</v>
      </c>
      <c r="AJ4615" s="158">
        <f t="shared" si="811"/>
        <v>2.6507236060032437E-2</v>
      </c>
      <c r="AK4615" s="155">
        <f t="shared" si="803"/>
        <v>6.7765553377296228E-2</v>
      </c>
      <c r="AL4615" s="158">
        <f t="shared" si="804"/>
        <v>6.680639308096066E-2</v>
      </c>
    </row>
    <row r="4616" spans="18:38" ht="14.25" x14ac:dyDescent="0.2">
      <c r="R4616" s="152" t="s">
        <v>82</v>
      </c>
      <c r="S4616" s="152" t="str">
        <f t="shared" si="805"/>
        <v>Nov 2013</v>
      </c>
      <c r="T4616" s="152" t="str">
        <f t="shared" si="799"/>
        <v>2013/14</v>
      </c>
      <c r="U4616" s="165">
        <v>41596</v>
      </c>
      <c r="V4616" s="152">
        <v>348.59</v>
      </c>
      <c r="W4616" s="152">
        <v>337.17</v>
      </c>
      <c r="X4616" s="152">
        <v>348.64</v>
      </c>
      <c r="Y4616" s="154">
        <f t="shared" si="806"/>
        <v>11.46999999999997</v>
      </c>
      <c r="Z4616" s="154">
        <f t="shared" si="807"/>
        <v>5.0000000000011369E-2</v>
      </c>
      <c r="AA4616" s="166">
        <f t="shared" si="808"/>
        <v>-11.419999999999959</v>
      </c>
      <c r="AB4616" s="155">
        <f t="shared" si="800"/>
        <v>15.890666666666659</v>
      </c>
      <c r="AC4616" s="155">
        <f t="shared" si="809"/>
        <v>11.419999999999959</v>
      </c>
      <c r="AD4616" s="155">
        <f t="shared" si="801"/>
        <v>14.474833333333327</v>
      </c>
      <c r="AE4616" s="152">
        <f t="shared" si="810"/>
        <v>0</v>
      </c>
      <c r="AF4616" s="152"/>
      <c r="AG4616" s="156">
        <v>41596</v>
      </c>
      <c r="AH4616" s="159">
        <v>266.34757000000002</v>
      </c>
      <c r="AI4616" s="155">
        <f t="shared" si="802"/>
        <v>223.87849299999996</v>
      </c>
      <c r="AJ4616" s="158">
        <f t="shared" si="811"/>
        <v>4.2876306324101089E-2</v>
      </c>
      <c r="AK4616" s="155">
        <f t="shared" si="803"/>
        <v>6.5293576739222481E-2</v>
      </c>
      <c r="AL4616" s="158">
        <f t="shared" si="804"/>
        <v>6.465486317764936E-2</v>
      </c>
    </row>
    <row r="4617" spans="18:38" ht="14.25" x14ac:dyDescent="0.2">
      <c r="R4617" s="152" t="s">
        <v>82</v>
      </c>
      <c r="S4617" s="152" t="str">
        <f t="shared" si="805"/>
        <v>Nov 2013</v>
      </c>
      <c r="T4617" s="152" t="str">
        <f t="shared" si="799"/>
        <v>2013/14</v>
      </c>
      <c r="U4617" s="165">
        <v>41597</v>
      </c>
      <c r="V4617" s="152">
        <v>347.11</v>
      </c>
      <c r="W4617" s="152">
        <v>332.29</v>
      </c>
      <c r="X4617" s="152">
        <v>347.11</v>
      </c>
      <c r="Y4617" s="154">
        <f t="shared" si="806"/>
        <v>14.819999999999993</v>
      </c>
      <c r="Z4617" s="154">
        <f t="shared" si="807"/>
        <v>0</v>
      </c>
      <c r="AA4617" s="166">
        <f t="shared" si="808"/>
        <v>-14.819999999999993</v>
      </c>
      <c r="AB4617" s="155">
        <f t="shared" si="800"/>
        <v>16.028999999999993</v>
      </c>
      <c r="AC4617" s="155">
        <f t="shared" si="809"/>
        <v>14.819999999999993</v>
      </c>
      <c r="AD4617" s="155">
        <f t="shared" si="801"/>
        <v>14.65536666666666</v>
      </c>
      <c r="AE4617" s="152">
        <f t="shared" si="810"/>
        <v>0</v>
      </c>
      <c r="AF4617" s="152"/>
      <c r="AG4617" s="156">
        <v>41597</v>
      </c>
      <c r="AH4617" s="159">
        <v>296.47543999999994</v>
      </c>
      <c r="AI4617" s="155">
        <f t="shared" si="802"/>
        <v>228.53777066666663</v>
      </c>
      <c r="AJ4617" s="158">
        <f t="shared" si="811"/>
        <v>4.9987277192336727E-2</v>
      </c>
      <c r="AK4617" s="155">
        <f t="shared" si="803"/>
        <v>6.4959356976609123E-2</v>
      </c>
      <c r="AL4617" s="158">
        <f t="shared" si="804"/>
        <v>6.412667203287907E-2</v>
      </c>
    </row>
    <row r="4618" spans="18:38" ht="14.25" x14ac:dyDescent="0.2">
      <c r="R4618" s="152" t="s">
        <v>82</v>
      </c>
      <c r="S4618" s="152" t="str">
        <f t="shared" si="805"/>
        <v>Nov 2013</v>
      </c>
      <c r="T4618" s="152" t="str">
        <f t="shared" si="799"/>
        <v>2013/14</v>
      </c>
      <c r="U4618" s="165">
        <v>41598</v>
      </c>
      <c r="V4618" s="152">
        <v>341.49</v>
      </c>
      <c r="W4618" s="152">
        <v>325.17</v>
      </c>
      <c r="X4618" s="152">
        <v>343.82</v>
      </c>
      <c r="Y4618" s="154">
        <f t="shared" si="806"/>
        <v>18.649999999999977</v>
      </c>
      <c r="Z4618" s="154">
        <f t="shared" si="807"/>
        <v>2.3299999999999841</v>
      </c>
      <c r="AA4618" s="166">
        <f t="shared" si="808"/>
        <v>-16.319999999999993</v>
      </c>
      <c r="AB4618" s="155">
        <f t="shared" si="800"/>
        <v>15.966666666666661</v>
      </c>
      <c r="AC4618" s="155">
        <f t="shared" si="809"/>
        <v>16.319999999999993</v>
      </c>
      <c r="AD4618" s="155">
        <f t="shared" si="801"/>
        <v>14.51516666666666</v>
      </c>
      <c r="AE4618" s="152">
        <f t="shared" si="810"/>
        <v>0</v>
      </c>
      <c r="AF4618" s="152"/>
      <c r="AG4618" s="156">
        <v>41598</v>
      </c>
      <c r="AH4618" s="159">
        <v>296.61322999999999</v>
      </c>
      <c r="AI4618" s="155">
        <f t="shared" si="802"/>
        <v>232.81556833333329</v>
      </c>
      <c r="AJ4618" s="158">
        <f t="shared" si="811"/>
        <v>5.5021146561803715E-2</v>
      </c>
      <c r="AK4618" s="155">
        <f t="shared" si="803"/>
        <v>6.2727535639228893E-2</v>
      </c>
      <c r="AL4618" s="158">
        <f t="shared" si="804"/>
        <v>6.2346202921810603E-2</v>
      </c>
    </row>
    <row r="4619" spans="18:38" ht="14.25" x14ac:dyDescent="0.2">
      <c r="R4619" s="152" t="s">
        <v>82</v>
      </c>
      <c r="S4619" s="152" t="str">
        <f t="shared" si="805"/>
        <v>Nov 2013</v>
      </c>
      <c r="T4619" s="152" t="str">
        <f t="shared" si="799"/>
        <v>2013/14</v>
      </c>
      <c r="U4619" s="165">
        <v>41599</v>
      </c>
      <c r="V4619" s="152">
        <v>343.82</v>
      </c>
      <c r="W4619" s="152">
        <v>319.02999999999997</v>
      </c>
      <c r="X4619" s="152">
        <v>347.17</v>
      </c>
      <c r="Y4619" s="154">
        <f t="shared" si="806"/>
        <v>28.140000000000043</v>
      </c>
      <c r="Z4619" s="154">
        <f t="shared" si="807"/>
        <v>3.3500000000000227</v>
      </c>
      <c r="AA4619" s="166">
        <f t="shared" si="808"/>
        <v>-24.79000000000002</v>
      </c>
      <c r="AB4619" s="155">
        <f t="shared" si="800"/>
        <v>16.295999999999996</v>
      </c>
      <c r="AC4619" s="155">
        <f t="shared" si="809"/>
        <v>24.79000000000002</v>
      </c>
      <c r="AD4619" s="155">
        <f t="shared" si="801"/>
        <v>14.800833333333326</v>
      </c>
      <c r="AE4619" s="152">
        <f t="shared" si="810"/>
        <v>0</v>
      </c>
      <c r="AF4619" s="152"/>
      <c r="AG4619" s="156">
        <v>41599</v>
      </c>
      <c r="AH4619" s="159">
        <v>304.79118</v>
      </c>
      <c r="AI4619" s="155">
        <f t="shared" si="802"/>
        <v>237.12189733333329</v>
      </c>
      <c r="AJ4619" s="158">
        <f t="shared" si="811"/>
        <v>8.1334374570812773E-2</v>
      </c>
      <c r="AK4619" s="155">
        <f t="shared" si="803"/>
        <v>6.2359737077563919E-2</v>
      </c>
      <c r="AL4619" s="158">
        <f t="shared" si="804"/>
        <v>6.2418669468248665E-2</v>
      </c>
    </row>
    <row r="4620" spans="18:38" ht="14.25" x14ac:dyDescent="0.2">
      <c r="R4620" s="152" t="s">
        <v>82</v>
      </c>
      <c r="S4620" s="152" t="str">
        <f t="shared" si="805"/>
        <v>Nov 2013</v>
      </c>
      <c r="T4620" s="152" t="str">
        <f t="shared" si="799"/>
        <v>2013/14</v>
      </c>
      <c r="U4620" s="165">
        <v>41600</v>
      </c>
      <c r="V4620" s="152">
        <v>347.17</v>
      </c>
      <c r="W4620" s="152">
        <v>327.33</v>
      </c>
      <c r="X4620" s="152">
        <v>348.08</v>
      </c>
      <c r="Y4620" s="154">
        <f t="shared" si="806"/>
        <v>20.75</v>
      </c>
      <c r="Z4620" s="154">
        <f t="shared" si="807"/>
        <v>0.90999999999996817</v>
      </c>
      <c r="AA4620" s="166">
        <f t="shared" si="808"/>
        <v>-19.840000000000032</v>
      </c>
      <c r="AB4620" s="155">
        <f t="shared" si="800"/>
        <v>16.317666666666664</v>
      </c>
      <c r="AC4620" s="155">
        <f t="shared" si="809"/>
        <v>19.840000000000032</v>
      </c>
      <c r="AD4620" s="155">
        <f t="shared" si="801"/>
        <v>14.791999999999996</v>
      </c>
      <c r="AE4620" s="152">
        <f t="shared" si="810"/>
        <v>0</v>
      </c>
      <c r="AF4620" s="152"/>
      <c r="AG4620" s="156">
        <v>41600</v>
      </c>
      <c r="AH4620" s="159">
        <v>307.25431999999995</v>
      </c>
      <c r="AI4620" s="155">
        <f t="shared" si="802"/>
        <v>241.48042366666661</v>
      </c>
      <c r="AJ4620" s="158">
        <f t="shared" si="811"/>
        <v>6.4571915538893104E-2</v>
      </c>
      <c r="AK4620" s="155">
        <f t="shared" si="803"/>
        <v>6.0715124356974272E-2</v>
      </c>
      <c r="AL4620" s="158">
        <f t="shared" si="804"/>
        <v>6.12554830548852E-2</v>
      </c>
    </row>
    <row r="4621" spans="18:38" ht="14.25" x14ac:dyDescent="0.2">
      <c r="R4621" s="152" t="s">
        <v>82</v>
      </c>
      <c r="S4621" s="152" t="str">
        <f t="shared" si="805"/>
        <v>Nov 2013</v>
      </c>
      <c r="T4621" s="152" t="str">
        <f t="shared" si="799"/>
        <v>2013/14</v>
      </c>
      <c r="U4621" s="165">
        <v>41601</v>
      </c>
      <c r="V4621" s="152">
        <v>347.67</v>
      </c>
      <c r="W4621" s="152">
        <v>331.62</v>
      </c>
      <c r="X4621" s="152">
        <v>350.21</v>
      </c>
      <c r="Y4621" s="154">
        <f t="shared" si="806"/>
        <v>18.589999999999975</v>
      </c>
      <c r="Z4621" s="154">
        <f t="shared" si="807"/>
        <v>2.5399999999999636</v>
      </c>
      <c r="AA4621" s="166">
        <f t="shared" si="808"/>
        <v>-16.050000000000011</v>
      </c>
      <c r="AB4621" s="155">
        <f t="shared" si="800"/>
        <v>16.436666666666664</v>
      </c>
      <c r="AC4621" s="155">
        <f t="shared" si="809"/>
        <v>16.050000000000011</v>
      </c>
      <c r="AD4621" s="155">
        <f t="shared" si="801"/>
        <v>14.882999999999997</v>
      </c>
      <c r="AE4621" s="152">
        <f t="shared" si="810"/>
        <v>0</v>
      </c>
      <c r="AF4621" s="152"/>
      <c r="AG4621" s="156">
        <v>41601</v>
      </c>
      <c r="AH4621" s="159">
        <v>287.64576999999991</v>
      </c>
      <c r="AI4621" s="155">
        <f t="shared" si="802"/>
        <v>244.31421599999996</v>
      </c>
      <c r="AJ4621" s="158">
        <f t="shared" si="811"/>
        <v>5.5797796018345815E-2</v>
      </c>
      <c r="AK4621" s="155">
        <f t="shared" si="803"/>
        <v>6.0383886612818932E-2</v>
      </c>
      <c r="AL4621" s="158">
        <f t="shared" si="804"/>
        <v>6.0917453939724898E-2</v>
      </c>
    </row>
    <row r="4622" spans="18:38" ht="14.25" x14ac:dyDescent="0.2">
      <c r="R4622" s="152" t="s">
        <v>82</v>
      </c>
      <c r="S4622" s="152" t="str">
        <f t="shared" si="805"/>
        <v>Nov 2013</v>
      </c>
      <c r="T4622" s="152" t="str">
        <f t="shared" si="799"/>
        <v>2013/14</v>
      </c>
      <c r="U4622" s="165">
        <v>41602</v>
      </c>
      <c r="V4622" s="152">
        <v>350.21</v>
      </c>
      <c r="W4622" s="152">
        <v>337.27</v>
      </c>
      <c r="X4622" s="152">
        <v>352.15</v>
      </c>
      <c r="Y4622" s="154">
        <f t="shared" si="806"/>
        <v>14.879999999999995</v>
      </c>
      <c r="Z4622" s="154">
        <f t="shared" si="807"/>
        <v>1.9399999999999977</v>
      </c>
      <c r="AA4622" s="166">
        <f t="shared" si="808"/>
        <v>-12.939999999999998</v>
      </c>
      <c r="AB4622" s="155">
        <f t="shared" si="800"/>
        <v>16.566999999999997</v>
      </c>
      <c r="AC4622" s="155">
        <f t="shared" si="809"/>
        <v>12.939999999999998</v>
      </c>
      <c r="AD4622" s="155">
        <f t="shared" si="801"/>
        <v>15.088333333333331</v>
      </c>
      <c r="AE4622" s="152">
        <f t="shared" si="810"/>
        <v>0</v>
      </c>
      <c r="AF4622" s="152"/>
      <c r="AG4622" s="156">
        <v>41602</v>
      </c>
      <c r="AH4622" s="159">
        <v>281.39551</v>
      </c>
      <c r="AI4622" s="155">
        <f t="shared" si="802"/>
        <v>247.39285299999997</v>
      </c>
      <c r="AJ4622" s="158">
        <f t="shared" si="811"/>
        <v>4.5985097630022585E-2</v>
      </c>
      <c r="AK4622" s="155">
        <f t="shared" si="803"/>
        <v>6.0721186256278786E-2</v>
      </c>
      <c r="AL4622" s="158">
        <f t="shared" si="804"/>
        <v>6.0989366306929381E-2</v>
      </c>
    </row>
    <row r="4623" spans="18:38" ht="14.25" x14ac:dyDescent="0.2">
      <c r="R4623" s="152" t="s">
        <v>82</v>
      </c>
      <c r="S4623" s="152" t="str">
        <f t="shared" si="805"/>
        <v>Nov 2013</v>
      </c>
      <c r="T4623" s="152" t="str">
        <f t="shared" si="799"/>
        <v>2013/14</v>
      </c>
      <c r="U4623" s="165">
        <v>41603</v>
      </c>
      <c r="V4623" s="152">
        <v>345.22</v>
      </c>
      <c r="W4623" s="152">
        <v>325.12</v>
      </c>
      <c r="X4623" s="152">
        <v>347.86</v>
      </c>
      <c r="Y4623" s="154">
        <f t="shared" si="806"/>
        <v>22.740000000000009</v>
      </c>
      <c r="Z4623" s="154">
        <f t="shared" si="807"/>
        <v>2.6399999999999864</v>
      </c>
      <c r="AA4623" s="166">
        <f t="shared" si="808"/>
        <v>-20.100000000000023</v>
      </c>
      <c r="AB4623" s="155">
        <f t="shared" si="800"/>
        <v>17.166</v>
      </c>
      <c r="AC4623" s="155">
        <f t="shared" si="809"/>
        <v>20.100000000000023</v>
      </c>
      <c r="AD4623" s="155">
        <f t="shared" si="801"/>
        <v>15.675999999999998</v>
      </c>
      <c r="AE4623" s="152">
        <f t="shared" si="810"/>
        <v>0</v>
      </c>
      <c r="AF4623" s="152"/>
      <c r="AG4623" s="156">
        <v>41603</v>
      </c>
      <c r="AH4623" s="159">
        <v>320.93150999999995</v>
      </c>
      <c r="AI4623" s="155">
        <f t="shared" si="802"/>
        <v>251.77032666666665</v>
      </c>
      <c r="AJ4623" s="158">
        <f t="shared" si="811"/>
        <v>6.2630185487240017E-2</v>
      </c>
      <c r="AK4623" s="155">
        <f t="shared" si="803"/>
        <v>6.2374628285978208E-2</v>
      </c>
      <c r="AL4623" s="158">
        <f t="shared" si="804"/>
        <v>6.2263095923747853E-2</v>
      </c>
    </row>
    <row r="4624" spans="18:38" ht="14.25" x14ac:dyDescent="0.2">
      <c r="R4624" s="152" t="s">
        <v>82</v>
      </c>
      <c r="S4624" s="152" t="str">
        <f t="shared" si="805"/>
        <v>Nov 2013</v>
      </c>
      <c r="T4624" s="152" t="str">
        <f t="shared" si="799"/>
        <v>2013/14</v>
      </c>
      <c r="U4624" s="165">
        <v>41604</v>
      </c>
      <c r="V4624" s="152">
        <v>347.86</v>
      </c>
      <c r="W4624" s="152">
        <v>330.58</v>
      </c>
      <c r="X4624" s="152">
        <v>348.28</v>
      </c>
      <c r="Y4624" s="154">
        <f t="shared" si="806"/>
        <v>17.699999999999989</v>
      </c>
      <c r="Z4624" s="154">
        <f t="shared" si="807"/>
        <v>0.41999999999995907</v>
      </c>
      <c r="AA4624" s="166">
        <f t="shared" si="808"/>
        <v>-17.28000000000003</v>
      </c>
      <c r="AB4624" s="155">
        <f t="shared" si="800"/>
        <v>17.621333333333329</v>
      </c>
      <c r="AC4624" s="155">
        <f t="shared" si="809"/>
        <v>17.28000000000003</v>
      </c>
      <c r="AD4624" s="155">
        <f t="shared" si="801"/>
        <v>16.155999999999999</v>
      </c>
      <c r="AE4624" s="152">
        <f t="shared" si="810"/>
        <v>0</v>
      </c>
      <c r="AF4624" s="152"/>
      <c r="AG4624" s="156">
        <v>41604</v>
      </c>
      <c r="AH4624" s="159">
        <v>309.94066999999995</v>
      </c>
      <c r="AI4624" s="155">
        <f t="shared" si="802"/>
        <v>256.16425233333331</v>
      </c>
      <c r="AJ4624" s="158">
        <f t="shared" si="811"/>
        <v>5.5752605813235261E-2</v>
      </c>
      <c r="AK4624" s="155">
        <f t="shared" si="803"/>
        <v>6.3694094757350939E-2</v>
      </c>
      <c r="AL4624" s="158">
        <f t="shared" si="804"/>
        <v>6.3068909314391894E-2</v>
      </c>
    </row>
    <row r="4625" spans="18:38" ht="14.25" x14ac:dyDescent="0.2">
      <c r="R4625" s="152" t="s">
        <v>82</v>
      </c>
      <c r="S4625" s="152" t="str">
        <f t="shared" si="805"/>
        <v>Nov 2013</v>
      </c>
      <c r="T4625" s="152" t="str">
        <f t="shared" si="799"/>
        <v>2013/14</v>
      </c>
      <c r="U4625" s="165">
        <v>41605</v>
      </c>
      <c r="V4625" s="152">
        <v>348.25</v>
      </c>
      <c r="W4625" s="152">
        <v>333.08</v>
      </c>
      <c r="X4625" s="152">
        <v>351.74</v>
      </c>
      <c r="Y4625" s="154">
        <f t="shared" si="806"/>
        <v>18.660000000000025</v>
      </c>
      <c r="Z4625" s="154">
        <f t="shared" si="807"/>
        <v>3.4900000000000091</v>
      </c>
      <c r="AA4625" s="166">
        <f t="shared" si="808"/>
        <v>-15.170000000000016</v>
      </c>
      <c r="AB4625" s="155">
        <f t="shared" si="800"/>
        <v>17.80466666666667</v>
      </c>
      <c r="AC4625" s="155">
        <f t="shared" si="809"/>
        <v>15.170000000000016</v>
      </c>
      <c r="AD4625" s="155">
        <f t="shared" si="801"/>
        <v>16.229666666666667</v>
      </c>
      <c r="AE4625" s="152">
        <f t="shared" si="810"/>
        <v>0</v>
      </c>
      <c r="AF4625" s="152"/>
      <c r="AG4625" s="156">
        <v>41605</v>
      </c>
      <c r="AH4625" s="159">
        <v>280.04375999999996</v>
      </c>
      <c r="AI4625" s="155">
        <f t="shared" si="802"/>
        <v>258.6524476666666</v>
      </c>
      <c r="AJ4625" s="158">
        <f t="shared" si="811"/>
        <v>5.4170105414953783E-2</v>
      </c>
      <c r="AK4625" s="155">
        <f t="shared" si="803"/>
        <v>6.3396530192021905E-2</v>
      </c>
      <c r="AL4625" s="158">
        <f t="shared" si="804"/>
        <v>6.2747005926587399E-2</v>
      </c>
    </row>
    <row r="4626" spans="18:38" ht="14.25" x14ac:dyDescent="0.2">
      <c r="R4626" s="152" t="s">
        <v>82</v>
      </c>
      <c r="S4626" s="152" t="str">
        <f t="shared" si="805"/>
        <v>Nov 2013</v>
      </c>
      <c r="T4626" s="152" t="str">
        <f t="shared" si="799"/>
        <v>2013/14</v>
      </c>
      <c r="U4626" s="165">
        <v>41606</v>
      </c>
      <c r="V4626" s="152">
        <v>351.74200000000002</v>
      </c>
      <c r="W4626" s="152">
        <v>326.76</v>
      </c>
      <c r="X4626" s="152">
        <v>351.74</v>
      </c>
      <c r="Y4626" s="154">
        <f t="shared" si="806"/>
        <v>24.980000000000018</v>
      </c>
      <c r="Z4626" s="154">
        <f t="shared" si="807"/>
        <v>-2.0000000000095497E-3</v>
      </c>
      <c r="AA4626" s="166">
        <f t="shared" si="808"/>
        <v>-24.982000000000028</v>
      </c>
      <c r="AB4626" s="155">
        <f t="shared" si="800"/>
        <v>18.103666666666665</v>
      </c>
      <c r="AC4626" s="155">
        <f t="shared" si="809"/>
        <v>24.982000000000028</v>
      </c>
      <c r="AD4626" s="155">
        <f t="shared" si="801"/>
        <v>16.544733333333337</v>
      </c>
      <c r="AE4626" s="152">
        <f t="shared" si="810"/>
        <v>0</v>
      </c>
      <c r="AF4626" s="152"/>
      <c r="AG4626" s="156">
        <v>41606</v>
      </c>
      <c r="AH4626" s="159">
        <v>279.33049999999997</v>
      </c>
      <c r="AI4626" s="155">
        <f t="shared" si="802"/>
        <v>261.19613099999998</v>
      </c>
      <c r="AJ4626" s="158">
        <f t="shared" si="811"/>
        <v>8.9435274701473805E-2</v>
      </c>
      <c r="AK4626" s="155">
        <f t="shared" si="803"/>
        <v>6.3827875128463843E-2</v>
      </c>
      <c r="AL4626" s="158">
        <f t="shared" si="804"/>
        <v>6.3342183783470118E-2</v>
      </c>
    </row>
    <row r="4627" spans="18:38" ht="14.25" x14ac:dyDescent="0.2">
      <c r="R4627" s="152" t="s">
        <v>82</v>
      </c>
      <c r="S4627" s="152" t="str">
        <f t="shared" si="805"/>
        <v>Nov 2013</v>
      </c>
      <c r="T4627" s="152" t="str">
        <f t="shared" si="799"/>
        <v>2013/14</v>
      </c>
      <c r="U4627" s="165">
        <v>41607</v>
      </c>
      <c r="V4627" s="152">
        <v>350.92200000000003</v>
      </c>
      <c r="W4627" s="152">
        <v>335.96</v>
      </c>
      <c r="X4627" s="152">
        <v>351.9</v>
      </c>
      <c r="Y4627" s="154">
        <f t="shared" si="806"/>
        <v>15.939999999999998</v>
      </c>
      <c r="Z4627" s="154">
        <f t="shared" si="807"/>
        <v>0.9779999999999518</v>
      </c>
      <c r="AA4627" s="166">
        <f t="shared" si="808"/>
        <v>-14.962000000000046</v>
      </c>
      <c r="AB4627" s="155">
        <f t="shared" si="800"/>
        <v>17.900666666666666</v>
      </c>
      <c r="AC4627" s="155">
        <f t="shared" si="809"/>
        <v>14.962000000000046</v>
      </c>
      <c r="AD4627" s="155">
        <f t="shared" si="801"/>
        <v>16.417800000000007</v>
      </c>
      <c r="AE4627" s="152">
        <f t="shared" si="810"/>
        <v>0</v>
      </c>
      <c r="AF4627" s="152"/>
      <c r="AG4627" s="156">
        <v>41607</v>
      </c>
      <c r="AH4627" s="159">
        <v>277.99110000000002</v>
      </c>
      <c r="AI4627" s="155">
        <f t="shared" si="802"/>
        <v>263.46441433333331</v>
      </c>
      <c r="AJ4627" s="158">
        <f t="shared" si="811"/>
        <v>5.3821866959050287E-2</v>
      </c>
      <c r="AK4627" s="155">
        <f t="shared" si="803"/>
        <v>6.2641757698626219E-2</v>
      </c>
      <c r="AL4627" s="158">
        <f t="shared" si="804"/>
        <v>6.2315057012702756E-2</v>
      </c>
    </row>
    <row r="4628" spans="18:38" ht="14.25" x14ac:dyDescent="0.2">
      <c r="R4628" s="152" t="s">
        <v>82</v>
      </c>
      <c r="S4628" s="152" t="str">
        <f t="shared" si="805"/>
        <v>Nov 2013</v>
      </c>
      <c r="T4628" s="152" t="str">
        <f t="shared" si="799"/>
        <v>2013/14</v>
      </c>
      <c r="U4628" s="165">
        <v>41608</v>
      </c>
      <c r="V4628" s="152">
        <v>350.72899999999998</v>
      </c>
      <c r="W4628" s="152">
        <v>334</v>
      </c>
      <c r="X4628" s="152">
        <v>351.93</v>
      </c>
      <c r="Y4628" s="154">
        <f t="shared" si="806"/>
        <v>17.930000000000007</v>
      </c>
      <c r="Z4628" s="154">
        <f t="shared" si="807"/>
        <v>1.2010000000000218</v>
      </c>
      <c r="AA4628" s="166">
        <f t="shared" si="808"/>
        <v>-16.728999999999985</v>
      </c>
      <c r="AB4628" s="155">
        <f t="shared" si="800"/>
        <v>18.135666666666673</v>
      </c>
      <c r="AC4628" s="155">
        <f t="shared" si="809"/>
        <v>16.728999999999985</v>
      </c>
      <c r="AD4628" s="155">
        <f t="shared" si="801"/>
        <v>16.629433333333338</v>
      </c>
      <c r="AE4628" s="152">
        <f t="shared" si="810"/>
        <v>0</v>
      </c>
      <c r="AF4628" s="152"/>
      <c r="AG4628" s="156">
        <v>41608</v>
      </c>
      <c r="AH4628" s="159">
        <v>281.14760000000001</v>
      </c>
      <c r="AI4628" s="155">
        <f t="shared" si="802"/>
        <v>266.25625433333335</v>
      </c>
      <c r="AJ4628" s="158">
        <f t="shared" si="811"/>
        <v>5.9502553107335737E-2</v>
      </c>
      <c r="AK4628" s="155">
        <f t="shared" si="803"/>
        <v>6.2872322428910402E-2</v>
      </c>
      <c r="AL4628" s="158">
        <f t="shared" si="804"/>
        <v>6.2456498439711787E-2</v>
      </c>
    </row>
    <row r="4629" spans="18:38" ht="14.25" x14ac:dyDescent="0.2">
      <c r="R4629" s="152" t="s">
        <v>82</v>
      </c>
      <c r="S4629" s="152" t="str">
        <f t="shared" si="805"/>
        <v>Dec 2013</v>
      </c>
      <c r="T4629" s="152" t="str">
        <f t="shared" si="799"/>
        <v>2013/14</v>
      </c>
      <c r="U4629" s="165">
        <v>41609</v>
      </c>
      <c r="V4629" s="152">
        <v>347.173</v>
      </c>
      <c r="W4629" s="152">
        <v>331.44</v>
      </c>
      <c r="X4629" s="152">
        <v>349.31</v>
      </c>
      <c r="Y4629" s="154">
        <f t="shared" si="806"/>
        <v>17.870000000000005</v>
      </c>
      <c r="Z4629" s="154">
        <f t="shared" si="807"/>
        <v>2.1370000000000005</v>
      </c>
      <c r="AA4629" s="166">
        <f t="shared" si="808"/>
        <v>-15.733000000000004</v>
      </c>
      <c r="AB4629" s="155">
        <f t="shared" si="800"/>
        <v>17.941000000000006</v>
      </c>
      <c r="AC4629" s="155">
        <f t="shared" si="809"/>
        <v>15.733000000000004</v>
      </c>
      <c r="AD4629" s="155">
        <f t="shared" si="801"/>
        <v>16.36353333333334</v>
      </c>
      <c r="AE4629" s="152">
        <f t="shared" si="810"/>
        <v>0</v>
      </c>
      <c r="AF4629" s="152"/>
      <c r="AG4629" s="152"/>
      <c r="AH4629" s="152"/>
      <c r="AI4629" s="152"/>
      <c r="AJ4629" s="152"/>
      <c r="AK4629" s="152"/>
      <c r="AL4629" s="152"/>
    </row>
    <row r="4630" spans="18:38" ht="14.25" x14ac:dyDescent="0.2">
      <c r="R4630" s="152" t="s">
        <v>82</v>
      </c>
      <c r="S4630" s="152" t="str">
        <f t="shared" si="805"/>
        <v>Dec 2013</v>
      </c>
      <c r="T4630" s="152" t="str">
        <f t="shared" si="799"/>
        <v>2013/14</v>
      </c>
      <c r="U4630" s="165">
        <v>41610</v>
      </c>
      <c r="V4630" s="152">
        <v>349.31900000000002</v>
      </c>
      <c r="W4630" s="152">
        <v>328.61</v>
      </c>
      <c r="X4630" s="152">
        <v>351.82</v>
      </c>
      <c r="Y4630" s="154">
        <f t="shared" si="806"/>
        <v>23.20999999999998</v>
      </c>
      <c r="Z4630" s="154">
        <f t="shared" si="807"/>
        <v>2.5009999999999764</v>
      </c>
      <c r="AA4630" s="166">
        <f t="shared" si="808"/>
        <v>-20.709000000000003</v>
      </c>
      <c r="AB4630" s="155">
        <f t="shared" si="800"/>
        <v>18.164666666666669</v>
      </c>
      <c r="AC4630" s="155">
        <f t="shared" si="809"/>
        <v>20.709000000000003</v>
      </c>
      <c r="AD4630" s="155">
        <f t="shared" si="801"/>
        <v>16.516833333333341</v>
      </c>
      <c r="AE4630" s="152">
        <f t="shared" si="810"/>
        <v>0</v>
      </c>
      <c r="AF4630" s="152"/>
      <c r="AG4630" s="152"/>
      <c r="AH4630" s="152"/>
      <c r="AI4630" s="152"/>
      <c r="AJ4630" s="152"/>
      <c r="AK4630" s="152"/>
      <c r="AL4630" s="152"/>
    </row>
    <row r="4631" spans="18:38" ht="14.25" x14ac:dyDescent="0.2">
      <c r="R4631" s="152" t="s">
        <v>82</v>
      </c>
      <c r="S4631" s="152" t="str">
        <f t="shared" si="805"/>
        <v>Dec 2013</v>
      </c>
      <c r="T4631" s="152" t="str">
        <f t="shared" si="799"/>
        <v>2013/14</v>
      </c>
      <c r="U4631" s="165">
        <v>41611</v>
      </c>
      <c r="V4631" s="152">
        <v>351.827</v>
      </c>
      <c r="W4631" s="152">
        <v>333.39</v>
      </c>
      <c r="X4631" s="152">
        <v>353.81</v>
      </c>
      <c r="Y4631" s="154">
        <f t="shared" si="806"/>
        <v>20.420000000000016</v>
      </c>
      <c r="Z4631" s="154">
        <f t="shared" si="807"/>
        <v>1.9830000000000041</v>
      </c>
      <c r="AA4631" s="166">
        <f t="shared" si="808"/>
        <v>-18.437000000000012</v>
      </c>
      <c r="AB4631" s="155">
        <f t="shared" si="800"/>
        <v>18.34</v>
      </c>
      <c r="AC4631" s="155">
        <f t="shared" si="809"/>
        <v>18.437000000000012</v>
      </c>
      <c r="AD4631" s="155">
        <f t="shared" si="801"/>
        <v>16.62840000000001</v>
      </c>
      <c r="AE4631" s="152">
        <f t="shared" si="810"/>
        <v>0</v>
      </c>
      <c r="AF4631" s="152"/>
      <c r="AG4631" s="152"/>
      <c r="AH4631" s="152"/>
      <c r="AI4631" s="152"/>
      <c r="AJ4631" s="152"/>
      <c r="AK4631" s="152"/>
      <c r="AL4631" s="152"/>
    </row>
    <row r="4632" spans="18:38" ht="14.25" x14ac:dyDescent="0.2">
      <c r="R4632" s="152" t="s">
        <v>82</v>
      </c>
      <c r="S4632" s="152" t="str">
        <f t="shared" si="805"/>
        <v>Dec 2013</v>
      </c>
      <c r="T4632" s="152" t="str">
        <f t="shared" si="799"/>
        <v>2013/14</v>
      </c>
      <c r="U4632" s="165">
        <v>41612</v>
      </c>
      <c r="V4632" s="152">
        <v>353.81599999999997</v>
      </c>
      <c r="W4632" s="152">
        <v>337.59</v>
      </c>
      <c r="X4632" s="152">
        <v>354.58</v>
      </c>
      <c r="Y4632" s="154">
        <f t="shared" si="806"/>
        <v>16.990000000000009</v>
      </c>
      <c r="Z4632" s="154">
        <f t="shared" si="807"/>
        <v>0.76400000000001</v>
      </c>
      <c r="AA4632" s="166">
        <f t="shared" si="808"/>
        <v>-16.225999999999999</v>
      </c>
      <c r="AB4632" s="155">
        <f t="shared" si="800"/>
        <v>18.317000000000007</v>
      </c>
      <c r="AC4632" s="155">
        <f t="shared" si="809"/>
        <v>16.225999999999999</v>
      </c>
      <c r="AD4632" s="155">
        <f t="shared" si="801"/>
        <v>16.581266666666675</v>
      </c>
      <c r="AE4632" s="152">
        <f t="shared" si="810"/>
        <v>0</v>
      </c>
      <c r="AF4632" s="152"/>
      <c r="AG4632" s="152"/>
      <c r="AH4632" s="152"/>
      <c r="AI4632" s="152"/>
      <c r="AJ4632" s="152"/>
      <c r="AK4632" s="152"/>
      <c r="AL4632" s="152"/>
    </row>
    <row r="4633" spans="18:38" ht="14.25" x14ac:dyDescent="0.2">
      <c r="R4633" s="152" t="s">
        <v>82</v>
      </c>
      <c r="S4633" s="152" t="str">
        <f t="shared" si="805"/>
        <v>Dec 2013</v>
      </c>
      <c r="T4633" s="152" t="str">
        <f t="shared" ref="T4633:T4696" si="812">IF(S4633="","",T4632)</f>
        <v>2013/14</v>
      </c>
      <c r="U4633" s="165">
        <v>41613</v>
      </c>
      <c r="V4633" s="152">
        <v>346.745</v>
      </c>
      <c r="W4633" s="152">
        <v>320.77</v>
      </c>
      <c r="X4633" s="152">
        <v>349.7</v>
      </c>
      <c r="Y4633" s="154">
        <f t="shared" si="806"/>
        <v>28.930000000000007</v>
      </c>
      <c r="Z4633" s="154">
        <f t="shared" si="807"/>
        <v>2.9549999999999841</v>
      </c>
      <c r="AA4633" s="166">
        <f t="shared" si="808"/>
        <v>-25.975000000000023</v>
      </c>
      <c r="AB4633" s="155">
        <f t="shared" si="800"/>
        <v>18.461333333333339</v>
      </c>
      <c r="AC4633" s="155">
        <f t="shared" si="809"/>
        <v>25.975000000000023</v>
      </c>
      <c r="AD4633" s="155">
        <f t="shared" si="801"/>
        <v>16.657766666666674</v>
      </c>
      <c r="AE4633" s="152">
        <f t="shared" si="810"/>
        <v>1</v>
      </c>
      <c r="AF4633" s="152"/>
      <c r="AG4633" s="152"/>
      <c r="AH4633" s="152"/>
      <c r="AI4633" s="152"/>
      <c r="AJ4633" s="152"/>
      <c r="AK4633" s="152"/>
      <c r="AL4633" s="152"/>
    </row>
    <row r="4634" spans="18:38" ht="14.25" x14ac:dyDescent="0.2">
      <c r="R4634" s="152" t="s">
        <v>82</v>
      </c>
      <c r="S4634" s="152" t="str">
        <f t="shared" si="805"/>
        <v>Dec 2013</v>
      </c>
      <c r="T4634" s="152" t="str">
        <f t="shared" si="812"/>
        <v>2013/14</v>
      </c>
      <c r="U4634" s="165">
        <v>41614</v>
      </c>
      <c r="V4634" s="152">
        <v>349.70100000000002</v>
      </c>
      <c r="W4634" s="152">
        <v>328.76</v>
      </c>
      <c r="X4634" s="152">
        <v>349.7</v>
      </c>
      <c r="Y4634" s="154">
        <f t="shared" si="806"/>
        <v>20.939999999999998</v>
      </c>
      <c r="Z4634" s="154">
        <f t="shared" si="807"/>
        <v>-1.0000000000331966E-3</v>
      </c>
      <c r="AA4634" s="166">
        <f t="shared" si="808"/>
        <v>-20.941000000000031</v>
      </c>
      <c r="AB4634" s="155">
        <f t="shared" si="800"/>
        <v>18.681333333333335</v>
      </c>
      <c r="AC4634" s="155">
        <f t="shared" si="809"/>
        <v>20.941000000000031</v>
      </c>
      <c r="AD4634" s="155">
        <f t="shared" si="801"/>
        <v>16.979800000000008</v>
      </c>
      <c r="AE4634" s="152">
        <f t="shared" si="810"/>
        <v>0</v>
      </c>
      <c r="AF4634" s="152"/>
      <c r="AG4634" s="152"/>
      <c r="AH4634" s="152"/>
      <c r="AI4634" s="152"/>
      <c r="AJ4634" s="152"/>
      <c r="AK4634" s="152"/>
      <c r="AL4634" s="152"/>
    </row>
    <row r="4635" spans="18:38" ht="14.25" x14ac:dyDescent="0.2">
      <c r="R4635" s="152" t="s">
        <v>82</v>
      </c>
      <c r="S4635" s="152" t="str">
        <f t="shared" si="805"/>
        <v>Dec 2013</v>
      </c>
      <c r="T4635" s="152" t="str">
        <f t="shared" si="812"/>
        <v>2013/14</v>
      </c>
      <c r="U4635" s="165">
        <v>41615</v>
      </c>
      <c r="V4635" s="152">
        <v>346.72</v>
      </c>
      <c r="W4635" s="152">
        <v>334.26</v>
      </c>
      <c r="X4635" s="152">
        <v>348.52</v>
      </c>
      <c r="Y4635" s="154">
        <f t="shared" si="806"/>
        <v>14.259999999999991</v>
      </c>
      <c r="Z4635" s="154">
        <f t="shared" si="807"/>
        <v>1.7999999999999545</v>
      </c>
      <c r="AA4635" s="166">
        <f t="shared" si="808"/>
        <v>-12.460000000000036</v>
      </c>
      <c r="AB4635" s="155">
        <f t="shared" si="800"/>
        <v>18.582666666666668</v>
      </c>
      <c r="AC4635" s="155">
        <f t="shared" si="809"/>
        <v>12.460000000000036</v>
      </c>
      <c r="AD4635" s="155">
        <f t="shared" si="801"/>
        <v>16.833133333333343</v>
      </c>
      <c r="AE4635" s="152">
        <f t="shared" si="810"/>
        <v>0</v>
      </c>
      <c r="AF4635" s="152"/>
      <c r="AG4635" s="152"/>
      <c r="AH4635" s="152"/>
      <c r="AI4635" s="152"/>
      <c r="AJ4635" s="152"/>
      <c r="AK4635" s="152"/>
      <c r="AL4635" s="152"/>
    </row>
    <row r="4636" spans="18:38" ht="14.25" x14ac:dyDescent="0.2">
      <c r="R4636" s="152" t="s">
        <v>82</v>
      </c>
      <c r="S4636" s="152" t="str">
        <f t="shared" si="805"/>
        <v>Dec 2013</v>
      </c>
      <c r="T4636" s="152" t="str">
        <f t="shared" si="812"/>
        <v>2013/14</v>
      </c>
      <c r="U4636" s="165">
        <v>41616</v>
      </c>
      <c r="V4636" s="152">
        <v>348.529</v>
      </c>
      <c r="W4636" s="152">
        <v>339.54</v>
      </c>
      <c r="X4636" s="152">
        <v>351.41</v>
      </c>
      <c r="Y4636" s="154">
        <f t="shared" si="806"/>
        <v>11.870000000000005</v>
      </c>
      <c r="Z4636" s="154">
        <f t="shared" si="807"/>
        <v>2.8810000000000286</v>
      </c>
      <c r="AA4636" s="166">
        <f t="shared" si="808"/>
        <v>-8.9889999999999759</v>
      </c>
      <c r="AB4636" s="155">
        <f t="shared" si="800"/>
        <v>17.951333333333334</v>
      </c>
      <c r="AC4636" s="155">
        <f t="shared" si="809"/>
        <v>8.9889999999999759</v>
      </c>
      <c r="AD4636" s="155">
        <f t="shared" si="801"/>
        <v>16.277766666666675</v>
      </c>
      <c r="AE4636" s="152">
        <f t="shared" si="810"/>
        <v>0</v>
      </c>
      <c r="AF4636" s="152"/>
      <c r="AG4636" s="152"/>
      <c r="AH4636" s="152"/>
      <c r="AI4636" s="152"/>
      <c r="AJ4636" s="152"/>
      <c r="AK4636" s="152"/>
      <c r="AL4636" s="152"/>
    </row>
    <row r="4637" spans="18:38" ht="14.25" x14ac:dyDescent="0.2">
      <c r="R4637" s="152" t="s">
        <v>82</v>
      </c>
      <c r="S4637" s="152" t="str">
        <f t="shared" si="805"/>
        <v>Dec 2013</v>
      </c>
      <c r="T4637" s="152" t="str">
        <f t="shared" si="812"/>
        <v>2013/14</v>
      </c>
      <c r="U4637" s="165">
        <v>41617</v>
      </c>
      <c r="V4637" s="152">
        <v>346.80399999999997</v>
      </c>
      <c r="W4637" s="152">
        <v>333.41</v>
      </c>
      <c r="X4637" s="152">
        <v>347.57</v>
      </c>
      <c r="Y4637" s="154">
        <f t="shared" si="806"/>
        <v>14.159999999999968</v>
      </c>
      <c r="Z4637" s="154">
        <f t="shared" si="807"/>
        <v>0.76600000000001955</v>
      </c>
      <c r="AA4637" s="166">
        <f t="shared" si="808"/>
        <v>-13.393999999999949</v>
      </c>
      <c r="AB4637" s="155">
        <f t="shared" si="800"/>
        <v>17.874999999999996</v>
      </c>
      <c r="AC4637" s="155">
        <f t="shared" si="809"/>
        <v>13.393999999999949</v>
      </c>
      <c r="AD4637" s="155">
        <f t="shared" si="801"/>
        <v>16.233900000000006</v>
      </c>
      <c r="AE4637" s="152">
        <f t="shared" si="810"/>
        <v>0</v>
      </c>
      <c r="AF4637" s="152"/>
      <c r="AG4637" s="152"/>
      <c r="AH4637" s="152"/>
      <c r="AI4637" s="152"/>
      <c r="AJ4637" s="152"/>
      <c r="AK4637" s="152"/>
      <c r="AL4637" s="152"/>
    </row>
    <row r="4638" spans="18:38" ht="14.25" x14ac:dyDescent="0.2">
      <c r="R4638" s="152" t="s">
        <v>82</v>
      </c>
      <c r="S4638" s="152" t="str">
        <f t="shared" si="805"/>
        <v>Dec 2013</v>
      </c>
      <c r="T4638" s="152" t="str">
        <f t="shared" si="812"/>
        <v>2013/14</v>
      </c>
      <c r="U4638" s="165">
        <v>41618</v>
      </c>
      <c r="V4638" s="152">
        <v>346.17500000000001</v>
      </c>
      <c r="W4638" s="152">
        <v>324.43</v>
      </c>
      <c r="X4638" s="152">
        <v>346.24</v>
      </c>
      <c r="Y4638" s="154">
        <f t="shared" si="806"/>
        <v>21.810000000000002</v>
      </c>
      <c r="Z4638" s="154">
        <f t="shared" si="807"/>
        <v>6.4999999999997726E-2</v>
      </c>
      <c r="AA4638" s="166">
        <f t="shared" si="808"/>
        <v>-21.745000000000005</v>
      </c>
      <c r="AB4638" s="155">
        <f t="shared" ref="AB4638:AB4701" si="813">AVERAGE(Y4609:Y4638)</f>
        <v>18.301666666666666</v>
      </c>
      <c r="AC4638" s="155">
        <f t="shared" si="809"/>
        <v>21.745000000000005</v>
      </c>
      <c r="AD4638" s="155">
        <f t="shared" ref="AD4638:AD4701" si="814">AVERAGE(AC4609:AC4638)</f>
        <v>16.705066666666671</v>
      </c>
      <c r="AE4638" s="152">
        <f t="shared" si="810"/>
        <v>0</v>
      </c>
      <c r="AF4638" s="152"/>
      <c r="AG4638" s="152"/>
      <c r="AH4638" s="152"/>
      <c r="AI4638" s="152"/>
      <c r="AJ4638" s="152"/>
      <c r="AK4638" s="152"/>
      <c r="AL4638" s="152"/>
    </row>
    <row r="4639" spans="18:38" ht="14.25" x14ac:dyDescent="0.2">
      <c r="R4639" s="152" t="s">
        <v>82</v>
      </c>
      <c r="S4639" s="152" t="str">
        <f t="shared" si="805"/>
        <v>Dec 2013</v>
      </c>
      <c r="T4639" s="152" t="str">
        <f t="shared" si="812"/>
        <v>2013/14</v>
      </c>
      <c r="U4639" s="165">
        <v>41619</v>
      </c>
      <c r="V4639" s="152">
        <v>345.60899999999998</v>
      </c>
      <c r="W4639" s="152">
        <v>325.5</v>
      </c>
      <c r="X4639" s="152">
        <v>347.16</v>
      </c>
      <c r="Y4639" s="154">
        <f t="shared" si="806"/>
        <v>21.660000000000025</v>
      </c>
      <c r="Z4639" s="154">
        <f t="shared" si="807"/>
        <v>1.5510000000000446</v>
      </c>
      <c r="AA4639" s="166">
        <f t="shared" si="808"/>
        <v>-20.10899999999998</v>
      </c>
      <c r="AB4639" s="155">
        <f t="shared" si="813"/>
        <v>18.368666666666666</v>
      </c>
      <c r="AC4639" s="155">
        <f t="shared" si="809"/>
        <v>20.10899999999998</v>
      </c>
      <c r="AD4639" s="155">
        <f t="shared" si="814"/>
        <v>16.724700000000006</v>
      </c>
      <c r="AE4639" s="152">
        <f t="shared" si="810"/>
        <v>0</v>
      </c>
      <c r="AF4639" s="152"/>
      <c r="AG4639" s="152"/>
      <c r="AH4639" s="152"/>
      <c r="AI4639" s="152"/>
      <c r="AJ4639" s="152"/>
      <c r="AK4639" s="152"/>
      <c r="AL4639" s="152"/>
    </row>
    <row r="4640" spans="18:38" ht="14.25" x14ac:dyDescent="0.2">
      <c r="R4640" s="152" t="s">
        <v>82</v>
      </c>
      <c r="S4640" s="152" t="str">
        <f t="shared" si="805"/>
        <v>Dec 2013</v>
      </c>
      <c r="T4640" s="152" t="str">
        <f t="shared" si="812"/>
        <v>2013/14</v>
      </c>
      <c r="U4640" s="165">
        <v>41620</v>
      </c>
      <c r="V4640" s="152">
        <v>347.16699999999997</v>
      </c>
      <c r="W4640" s="152">
        <v>322.88</v>
      </c>
      <c r="X4640" s="152">
        <v>347.16</v>
      </c>
      <c r="Y4640" s="154">
        <f t="shared" si="806"/>
        <v>24.28000000000003</v>
      </c>
      <c r="Z4640" s="154">
        <f t="shared" si="807"/>
        <v>-6.9999999999481588E-3</v>
      </c>
      <c r="AA4640" s="166">
        <f t="shared" si="808"/>
        <v>-24.286999999999978</v>
      </c>
      <c r="AB4640" s="155">
        <f t="shared" si="813"/>
        <v>18.684999999999999</v>
      </c>
      <c r="AC4640" s="155">
        <f t="shared" si="809"/>
        <v>24.286999999999978</v>
      </c>
      <c r="AD4640" s="155">
        <f t="shared" si="814"/>
        <v>17.070600000000006</v>
      </c>
      <c r="AE4640" s="152">
        <f t="shared" si="810"/>
        <v>0</v>
      </c>
      <c r="AF4640" s="152"/>
      <c r="AG4640" s="152"/>
      <c r="AH4640" s="152"/>
      <c r="AI4640" s="152"/>
      <c r="AJ4640" s="152"/>
      <c r="AK4640" s="152"/>
      <c r="AL4640" s="152"/>
    </row>
    <row r="4641" spans="18:38" ht="14.25" x14ac:dyDescent="0.2">
      <c r="R4641" s="152" t="s">
        <v>82</v>
      </c>
      <c r="S4641" s="152" t="str">
        <f t="shared" si="805"/>
        <v>Dec 2013</v>
      </c>
      <c r="T4641" s="152" t="str">
        <f t="shared" si="812"/>
        <v>2013/14</v>
      </c>
      <c r="U4641" s="165">
        <v>41621</v>
      </c>
      <c r="V4641" s="152">
        <v>346.34500000000003</v>
      </c>
      <c r="W4641" s="152">
        <v>331.51</v>
      </c>
      <c r="X4641" s="152">
        <v>346.93</v>
      </c>
      <c r="Y4641" s="154">
        <f t="shared" si="806"/>
        <v>15.420000000000016</v>
      </c>
      <c r="Z4641" s="154">
        <f t="shared" si="807"/>
        <v>0.58499999999997954</v>
      </c>
      <c r="AA4641" s="166">
        <f t="shared" si="808"/>
        <v>-14.835000000000036</v>
      </c>
      <c r="AB4641" s="155">
        <f t="shared" si="813"/>
        <v>18.495333333333338</v>
      </c>
      <c r="AC4641" s="155">
        <f t="shared" si="809"/>
        <v>14.835000000000036</v>
      </c>
      <c r="AD4641" s="155">
        <f t="shared" si="814"/>
        <v>16.874100000000006</v>
      </c>
      <c r="AE4641" s="152">
        <f t="shared" si="810"/>
        <v>0</v>
      </c>
      <c r="AF4641" s="152"/>
      <c r="AG4641" s="152"/>
      <c r="AH4641" s="152"/>
      <c r="AI4641" s="152"/>
      <c r="AJ4641" s="152"/>
      <c r="AK4641" s="152"/>
      <c r="AL4641" s="152"/>
    </row>
    <row r="4642" spans="18:38" ht="14.25" x14ac:dyDescent="0.2">
      <c r="R4642" s="152" t="s">
        <v>82</v>
      </c>
      <c r="S4642" s="152" t="str">
        <f t="shared" si="805"/>
        <v>Dec 2013</v>
      </c>
      <c r="T4642" s="152" t="str">
        <f t="shared" si="812"/>
        <v>2013/14</v>
      </c>
      <c r="U4642" s="165">
        <v>41622</v>
      </c>
      <c r="V4642" s="152">
        <v>346.93799999999999</v>
      </c>
      <c r="W4642" s="152">
        <v>325.51</v>
      </c>
      <c r="X4642" s="152">
        <v>348</v>
      </c>
      <c r="Y4642" s="154">
        <f t="shared" si="806"/>
        <v>22.490000000000009</v>
      </c>
      <c r="Z4642" s="154">
        <f t="shared" si="807"/>
        <v>1.0620000000000118</v>
      </c>
      <c r="AA4642" s="166">
        <f t="shared" si="808"/>
        <v>-21.427999999999997</v>
      </c>
      <c r="AB4642" s="155">
        <f t="shared" si="813"/>
        <v>18.742666666666665</v>
      </c>
      <c r="AC4642" s="155">
        <f t="shared" si="809"/>
        <v>21.427999999999997</v>
      </c>
      <c r="AD4642" s="155">
        <f t="shared" si="814"/>
        <v>17.086033333333337</v>
      </c>
      <c r="AE4642" s="152">
        <f t="shared" si="810"/>
        <v>0</v>
      </c>
      <c r="AF4642" s="152"/>
      <c r="AG4642" s="152"/>
      <c r="AH4642" s="152"/>
      <c r="AI4642" s="152"/>
      <c r="AJ4642" s="152"/>
      <c r="AK4642" s="152"/>
      <c r="AL4642" s="152"/>
    </row>
    <row r="4643" spans="18:38" ht="14.25" x14ac:dyDescent="0.2">
      <c r="R4643" s="152" t="s">
        <v>82</v>
      </c>
      <c r="S4643" s="152" t="str">
        <f t="shared" si="805"/>
        <v>Dec 2013</v>
      </c>
      <c r="T4643" s="152" t="str">
        <f t="shared" si="812"/>
        <v>2013/14</v>
      </c>
      <c r="U4643" s="165">
        <v>41623</v>
      </c>
      <c r="V4643" s="152">
        <v>348.00900000000001</v>
      </c>
      <c r="W4643" s="152">
        <v>332.51</v>
      </c>
      <c r="X4643" s="152">
        <v>349.93</v>
      </c>
      <c r="Y4643" s="154">
        <f t="shared" si="806"/>
        <v>17.420000000000016</v>
      </c>
      <c r="Z4643" s="154">
        <f t="shared" si="807"/>
        <v>1.9209999999999923</v>
      </c>
      <c r="AA4643" s="166">
        <f t="shared" si="808"/>
        <v>-15.499000000000024</v>
      </c>
      <c r="AB4643" s="155">
        <f t="shared" si="813"/>
        <v>18.573333333333334</v>
      </c>
      <c r="AC4643" s="155">
        <f t="shared" si="809"/>
        <v>15.499000000000024</v>
      </c>
      <c r="AD4643" s="155">
        <f t="shared" si="814"/>
        <v>16.970000000000006</v>
      </c>
      <c r="AE4643" s="152">
        <f t="shared" si="810"/>
        <v>0</v>
      </c>
      <c r="AF4643" s="152"/>
      <c r="AG4643" s="152"/>
      <c r="AH4643" s="152"/>
      <c r="AI4643" s="152"/>
      <c r="AJ4643" s="152"/>
      <c r="AK4643" s="152"/>
      <c r="AL4643" s="152"/>
    </row>
    <row r="4644" spans="18:38" ht="14.25" x14ac:dyDescent="0.2">
      <c r="R4644" s="152" t="s">
        <v>82</v>
      </c>
      <c r="S4644" s="152" t="str">
        <f t="shared" si="805"/>
        <v>Dec 2013</v>
      </c>
      <c r="T4644" s="152" t="str">
        <f t="shared" si="812"/>
        <v>2013/14</v>
      </c>
      <c r="U4644" s="165">
        <v>41624</v>
      </c>
      <c r="V4644" s="152">
        <v>349.93299999999999</v>
      </c>
      <c r="W4644" s="152">
        <v>329.49</v>
      </c>
      <c r="X4644" s="152">
        <v>349.93</v>
      </c>
      <c r="Y4644" s="154">
        <f t="shared" si="806"/>
        <v>20.439999999999998</v>
      </c>
      <c r="Z4644" s="154">
        <f t="shared" si="807"/>
        <v>-2.9999999999859028E-3</v>
      </c>
      <c r="AA4644" s="166">
        <f t="shared" si="808"/>
        <v>-20.442999999999984</v>
      </c>
      <c r="AB4644" s="155">
        <f t="shared" si="813"/>
        <v>18.912000000000003</v>
      </c>
      <c r="AC4644" s="155">
        <f t="shared" si="809"/>
        <v>20.442999999999984</v>
      </c>
      <c r="AD4644" s="155">
        <f t="shared" si="814"/>
        <v>17.443766666666669</v>
      </c>
      <c r="AE4644" s="152">
        <f t="shared" si="810"/>
        <v>0</v>
      </c>
      <c r="AF4644" s="152"/>
      <c r="AG4644" s="152"/>
      <c r="AH4644" s="152"/>
      <c r="AI4644" s="152"/>
      <c r="AJ4644" s="152"/>
      <c r="AK4644" s="152"/>
      <c r="AL4644" s="152"/>
    </row>
    <row r="4645" spans="18:38" ht="14.25" x14ac:dyDescent="0.2">
      <c r="R4645" s="152" t="s">
        <v>82</v>
      </c>
      <c r="S4645" s="152" t="str">
        <f t="shared" si="805"/>
        <v>Dec 2013</v>
      </c>
      <c r="T4645" s="152" t="str">
        <f t="shared" si="812"/>
        <v>2013/14</v>
      </c>
      <c r="U4645" s="165">
        <v>41625</v>
      </c>
      <c r="V4645" s="152">
        <v>348.39</v>
      </c>
      <c r="W4645" s="152">
        <v>325.31</v>
      </c>
      <c r="X4645" s="152">
        <v>348.87</v>
      </c>
      <c r="Y4645" s="154">
        <f t="shared" si="806"/>
        <v>23.560000000000002</v>
      </c>
      <c r="Z4645" s="154">
        <f t="shared" si="807"/>
        <v>0.48000000000001819</v>
      </c>
      <c r="AA4645" s="166">
        <f t="shared" si="808"/>
        <v>-23.079999999999984</v>
      </c>
      <c r="AB4645" s="155">
        <f t="shared" si="813"/>
        <v>19.366</v>
      </c>
      <c r="AC4645" s="155">
        <f t="shared" si="809"/>
        <v>23.079999999999984</v>
      </c>
      <c r="AD4645" s="155">
        <f t="shared" si="814"/>
        <v>17.989766666666675</v>
      </c>
      <c r="AE4645" s="152">
        <f t="shared" si="810"/>
        <v>0</v>
      </c>
      <c r="AF4645" s="152"/>
      <c r="AG4645" s="152"/>
      <c r="AH4645" s="152"/>
      <c r="AI4645" s="152"/>
      <c r="AJ4645" s="152"/>
      <c r="AK4645" s="152"/>
      <c r="AL4645" s="152"/>
    </row>
    <row r="4646" spans="18:38" ht="14.25" x14ac:dyDescent="0.2">
      <c r="R4646" s="152" t="s">
        <v>82</v>
      </c>
      <c r="S4646" s="152" t="str">
        <f t="shared" si="805"/>
        <v>Dec 2013</v>
      </c>
      <c r="T4646" s="152" t="str">
        <f t="shared" si="812"/>
        <v>2013/14</v>
      </c>
      <c r="U4646" s="165">
        <v>41626</v>
      </c>
      <c r="V4646" s="152">
        <v>347.89</v>
      </c>
      <c r="W4646" s="152">
        <v>336.6</v>
      </c>
      <c r="X4646" s="152">
        <v>348.48</v>
      </c>
      <c r="Y4646" s="154">
        <f t="shared" si="806"/>
        <v>11.879999999999995</v>
      </c>
      <c r="Z4646" s="154">
        <f t="shared" si="807"/>
        <v>0.59000000000003183</v>
      </c>
      <c r="AA4646" s="166">
        <f t="shared" si="808"/>
        <v>-11.289999999999964</v>
      </c>
      <c r="AB4646" s="155">
        <f t="shared" si="813"/>
        <v>19.379666666666665</v>
      </c>
      <c r="AC4646" s="155">
        <f t="shared" si="809"/>
        <v>11.289999999999964</v>
      </c>
      <c r="AD4646" s="155">
        <f t="shared" si="814"/>
        <v>17.985433333333336</v>
      </c>
      <c r="AE4646" s="152">
        <f t="shared" si="810"/>
        <v>0</v>
      </c>
      <c r="AF4646" s="152"/>
      <c r="AG4646" s="152"/>
      <c r="AH4646" s="152"/>
      <c r="AI4646" s="152"/>
      <c r="AJ4646" s="152"/>
      <c r="AK4646" s="152"/>
      <c r="AL4646" s="152"/>
    </row>
    <row r="4647" spans="18:38" ht="14.25" x14ac:dyDescent="0.2">
      <c r="R4647" s="152" t="s">
        <v>82</v>
      </c>
      <c r="S4647" s="152" t="str">
        <f t="shared" si="805"/>
        <v>Dec 2013</v>
      </c>
      <c r="T4647" s="152" t="str">
        <f t="shared" si="812"/>
        <v>2013/14</v>
      </c>
      <c r="U4647" s="165">
        <v>41627</v>
      </c>
      <c r="V4647" s="152">
        <v>348.48599999999999</v>
      </c>
      <c r="W4647" s="152">
        <v>328.17</v>
      </c>
      <c r="X4647" s="152">
        <v>349.07</v>
      </c>
      <c r="Y4647" s="154">
        <f t="shared" si="806"/>
        <v>20.899999999999977</v>
      </c>
      <c r="Z4647" s="154">
        <f t="shared" si="807"/>
        <v>0.58400000000000318</v>
      </c>
      <c r="AA4647" s="166">
        <f t="shared" si="808"/>
        <v>-20.315999999999974</v>
      </c>
      <c r="AB4647" s="155">
        <f t="shared" si="813"/>
        <v>19.582333333333334</v>
      </c>
      <c r="AC4647" s="155">
        <f t="shared" si="809"/>
        <v>20.315999999999974</v>
      </c>
      <c r="AD4647" s="155">
        <f t="shared" si="814"/>
        <v>18.168633333333339</v>
      </c>
      <c r="AE4647" s="152">
        <f t="shared" si="810"/>
        <v>0</v>
      </c>
      <c r="AF4647" s="152"/>
      <c r="AG4647" s="152"/>
      <c r="AH4647" s="152"/>
      <c r="AI4647" s="152"/>
      <c r="AJ4647" s="152"/>
      <c r="AK4647" s="152"/>
      <c r="AL4647" s="152"/>
    </row>
    <row r="4648" spans="18:38" ht="14.25" x14ac:dyDescent="0.2">
      <c r="R4648" s="152" t="s">
        <v>82</v>
      </c>
      <c r="S4648" s="152" t="str">
        <f t="shared" si="805"/>
        <v>Dec 2013</v>
      </c>
      <c r="T4648" s="152" t="str">
        <f t="shared" si="812"/>
        <v>2013/14</v>
      </c>
      <c r="U4648" s="165">
        <v>41628</v>
      </c>
      <c r="V4648" s="152">
        <v>349.07600000000002</v>
      </c>
      <c r="W4648" s="152">
        <v>326.25</v>
      </c>
      <c r="X4648" s="152">
        <v>350.28</v>
      </c>
      <c r="Y4648" s="154">
        <f t="shared" si="806"/>
        <v>24.029999999999973</v>
      </c>
      <c r="Z4648" s="154">
        <f t="shared" si="807"/>
        <v>1.2039999999999509</v>
      </c>
      <c r="AA4648" s="166">
        <f t="shared" si="808"/>
        <v>-22.826000000000022</v>
      </c>
      <c r="AB4648" s="155">
        <f t="shared" si="813"/>
        <v>19.76166666666667</v>
      </c>
      <c r="AC4648" s="155">
        <f t="shared" si="809"/>
        <v>22.826000000000022</v>
      </c>
      <c r="AD4648" s="155">
        <f t="shared" si="814"/>
        <v>18.385500000000004</v>
      </c>
      <c r="AE4648" s="152">
        <f t="shared" si="810"/>
        <v>0</v>
      </c>
      <c r="AF4648" s="152"/>
      <c r="AG4648" s="152"/>
      <c r="AH4648" s="152"/>
      <c r="AI4648" s="152"/>
      <c r="AJ4648" s="152"/>
      <c r="AK4648" s="152"/>
      <c r="AL4648" s="152"/>
    </row>
    <row r="4649" spans="18:38" ht="14.25" x14ac:dyDescent="0.2">
      <c r="R4649" s="152" t="s">
        <v>82</v>
      </c>
      <c r="S4649" s="152" t="str">
        <f t="shared" si="805"/>
        <v>Dec 2013</v>
      </c>
      <c r="T4649" s="152" t="str">
        <f t="shared" si="812"/>
        <v>2013/14</v>
      </c>
      <c r="U4649" s="165">
        <v>41629</v>
      </c>
      <c r="V4649" s="152">
        <v>350.28800000000001</v>
      </c>
      <c r="W4649" s="152">
        <v>341.06</v>
      </c>
      <c r="X4649" s="152">
        <v>352.95</v>
      </c>
      <c r="Y4649" s="154">
        <f t="shared" si="806"/>
        <v>11.889999999999986</v>
      </c>
      <c r="Z4649" s="154">
        <f t="shared" si="807"/>
        <v>2.6619999999999777</v>
      </c>
      <c r="AA4649" s="166">
        <f t="shared" si="808"/>
        <v>-9.2280000000000086</v>
      </c>
      <c r="AB4649" s="155">
        <f t="shared" si="813"/>
        <v>19.220000000000002</v>
      </c>
      <c r="AC4649" s="155">
        <f t="shared" si="809"/>
        <v>9.2280000000000086</v>
      </c>
      <c r="AD4649" s="155">
        <f t="shared" si="814"/>
        <v>17.86676666666667</v>
      </c>
      <c r="AE4649" s="152">
        <f t="shared" si="810"/>
        <v>0</v>
      </c>
      <c r="AF4649" s="152"/>
      <c r="AG4649" s="152"/>
      <c r="AH4649" s="152"/>
      <c r="AI4649" s="152"/>
      <c r="AJ4649" s="152"/>
      <c r="AK4649" s="152"/>
      <c r="AL4649" s="152"/>
    </row>
    <row r="4650" spans="18:38" ht="14.25" x14ac:dyDescent="0.2">
      <c r="R4650" s="152" t="s">
        <v>82</v>
      </c>
      <c r="S4650" s="152" t="str">
        <f t="shared" si="805"/>
        <v>Dec 2013</v>
      </c>
      <c r="T4650" s="152" t="str">
        <f t="shared" si="812"/>
        <v>2013/14</v>
      </c>
      <c r="U4650" s="165">
        <v>41630</v>
      </c>
      <c r="V4650" s="152">
        <v>348.15100000000001</v>
      </c>
      <c r="W4650" s="152">
        <v>328.67</v>
      </c>
      <c r="X4650" s="152">
        <v>348.35</v>
      </c>
      <c r="Y4650" s="154">
        <f t="shared" si="806"/>
        <v>19.680000000000007</v>
      </c>
      <c r="Z4650" s="154">
        <f t="shared" si="807"/>
        <v>0.19900000000001228</v>
      </c>
      <c r="AA4650" s="166">
        <f t="shared" si="808"/>
        <v>-19.480999999999995</v>
      </c>
      <c r="AB4650" s="155">
        <f t="shared" si="813"/>
        <v>19.184333333333331</v>
      </c>
      <c r="AC4650" s="155">
        <f t="shared" si="809"/>
        <v>19.480999999999995</v>
      </c>
      <c r="AD4650" s="155">
        <f t="shared" si="814"/>
        <v>17.854800000000004</v>
      </c>
      <c r="AE4650" s="152">
        <f t="shared" si="810"/>
        <v>0</v>
      </c>
      <c r="AF4650" s="152"/>
      <c r="AG4650" s="152"/>
      <c r="AH4650" s="152"/>
      <c r="AI4650" s="152"/>
      <c r="AJ4650" s="152"/>
      <c r="AK4650" s="152"/>
      <c r="AL4650" s="152"/>
    </row>
    <row r="4651" spans="18:38" ht="14.25" x14ac:dyDescent="0.2">
      <c r="R4651" s="152" t="s">
        <v>82</v>
      </c>
      <c r="S4651" s="152" t="str">
        <f t="shared" si="805"/>
        <v>Dec 2013</v>
      </c>
      <c r="T4651" s="152" t="str">
        <f t="shared" si="812"/>
        <v>2013/14</v>
      </c>
      <c r="U4651" s="165">
        <v>41631</v>
      </c>
      <c r="V4651" s="152">
        <v>346.15600000000001</v>
      </c>
      <c r="W4651" s="152">
        <v>326.68</v>
      </c>
      <c r="X4651" s="152">
        <v>346.84</v>
      </c>
      <c r="Y4651" s="154">
        <f t="shared" si="806"/>
        <v>20.159999999999968</v>
      </c>
      <c r="Z4651" s="154">
        <f t="shared" si="807"/>
        <v>0.68399999999996908</v>
      </c>
      <c r="AA4651" s="166">
        <f t="shared" si="808"/>
        <v>-19.475999999999999</v>
      </c>
      <c r="AB4651" s="155">
        <f t="shared" si="813"/>
        <v>19.236666666666668</v>
      </c>
      <c r="AC4651" s="155">
        <f t="shared" si="809"/>
        <v>19.475999999999999</v>
      </c>
      <c r="AD4651" s="155">
        <f t="shared" si="814"/>
        <v>17.969000000000001</v>
      </c>
      <c r="AE4651" s="152">
        <f t="shared" si="810"/>
        <v>0</v>
      </c>
      <c r="AF4651" s="152"/>
      <c r="AG4651" s="152"/>
      <c r="AH4651" s="152"/>
      <c r="AI4651" s="152"/>
      <c r="AJ4651" s="152"/>
      <c r="AK4651" s="152"/>
      <c r="AL4651" s="152"/>
    </row>
    <row r="4652" spans="18:38" ht="14.25" x14ac:dyDescent="0.2">
      <c r="R4652" s="152" t="s">
        <v>82</v>
      </c>
      <c r="S4652" s="152" t="str">
        <f t="shared" si="805"/>
        <v>Dec 2013</v>
      </c>
      <c r="T4652" s="152" t="str">
        <f t="shared" si="812"/>
        <v>2013/14</v>
      </c>
      <c r="U4652" s="165">
        <v>41632</v>
      </c>
      <c r="V4652" s="152">
        <v>343.69099999999997</v>
      </c>
      <c r="W4652" s="152">
        <v>321.52999999999997</v>
      </c>
      <c r="X4652" s="152">
        <v>343.69</v>
      </c>
      <c r="Y4652" s="154">
        <f t="shared" si="806"/>
        <v>22.160000000000025</v>
      </c>
      <c r="Z4652" s="154">
        <f t="shared" si="807"/>
        <v>-9.9999999997635314E-4</v>
      </c>
      <c r="AA4652" s="166">
        <f t="shared" si="808"/>
        <v>-22.161000000000001</v>
      </c>
      <c r="AB4652" s="155">
        <f t="shared" si="813"/>
        <v>19.479333333333336</v>
      </c>
      <c r="AC4652" s="155">
        <f t="shared" si="809"/>
        <v>22.161000000000001</v>
      </c>
      <c r="AD4652" s="155">
        <f t="shared" si="814"/>
        <v>18.276366666666672</v>
      </c>
      <c r="AE4652" s="152">
        <f t="shared" si="810"/>
        <v>0</v>
      </c>
      <c r="AF4652" s="152"/>
      <c r="AG4652" s="152"/>
      <c r="AH4652" s="152"/>
      <c r="AI4652" s="152"/>
      <c r="AJ4652" s="152"/>
      <c r="AK4652" s="152"/>
      <c r="AL4652" s="152"/>
    </row>
    <row r="4653" spans="18:38" ht="14.25" x14ac:dyDescent="0.2">
      <c r="R4653" s="152" t="s">
        <v>82</v>
      </c>
      <c r="S4653" s="152" t="str">
        <f t="shared" si="805"/>
        <v>Dec 2013</v>
      </c>
      <c r="T4653" s="152" t="str">
        <f t="shared" si="812"/>
        <v>2013/14</v>
      </c>
      <c r="U4653" s="165">
        <v>41633</v>
      </c>
      <c r="V4653" s="152">
        <v>343.53800000000001</v>
      </c>
      <c r="W4653" s="152">
        <v>330.85</v>
      </c>
      <c r="X4653" s="152">
        <v>344.23</v>
      </c>
      <c r="Y4653" s="154">
        <f t="shared" si="806"/>
        <v>13.379999999999995</v>
      </c>
      <c r="Z4653" s="154">
        <f t="shared" si="807"/>
        <v>0.69200000000000728</v>
      </c>
      <c r="AA4653" s="166">
        <f t="shared" si="808"/>
        <v>-12.687999999999988</v>
      </c>
      <c r="AB4653" s="155">
        <f t="shared" si="813"/>
        <v>19.167333333333335</v>
      </c>
      <c r="AC4653" s="155">
        <f t="shared" si="809"/>
        <v>12.687999999999988</v>
      </c>
      <c r="AD4653" s="155">
        <f t="shared" si="814"/>
        <v>18.029299999999999</v>
      </c>
      <c r="AE4653" s="152">
        <f t="shared" si="810"/>
        <v>0</v>
      </c>
      <c r="AF4653" s="152"/>
      <c r="AG4653" s="152"/>
      <c r="AH4653" s="152"/>
      <c r="AI4653" s="152"/>
      <c r="AJ4653" s="152"/>
      <c r="AK4653" s="152"/>
      <c r="AL4653" s="152"/>
    </row>
    <row r="4654" spans="18:38" ht="14.25" x14ac:dyDescent="0.2">
      <c r="R4654" s="152" t="s">
        <v>82</v>
      </c>
      <c r="S4654" s="152" t="str">
        <f t="shared" ref="S4654:S4717" si="815">IF(V4654="","",TEXT(U4654,"mmm yyyy"))</f>
        <v>Dec 2013</v>
      </c>
      <c r="T4654" s="152" t="str">
        <f t="shared" si="812"/>
        <v>2013/14</v>
      </c>
      <c r="U4654" s="165">
        <v>41634</v>
      </c>
      <c r="V4654" s="152">
        <v>342.971</v>
      </c>
      <c r="W4654" s="152">
        <v>325.94</v>
      </c>
      <c r="X4654" s="152">
        <v>343.79</v>
      </c>
      <c r="Y4654" s="154">
        <f t="shared" si="806"/>
        <v>17.850000000000023</v>
      </c>
      <c r="Z4654" s="154">
        <f t="shared" si="807"/>
        <v>0.81900000000001683</v>
      </c>
      <c r="AA4654" s="166">
        <f t="shared" si="808"/>
        <v>-17.031000000000006</v>
      </c>
      <c r="AB4654" s="155">
        <f t="shared" si="813"/>
        <v>19.172333333333334</v>
      </c>
      <c r="AC4654" s="155">
        <f t="shared" si="809"/>
        <v>17.031000000000006</v>
      </c>
      <c r="AD4654" s="155">
        <f t="shared" si="814"/>
        <v>18.021000000000004</v>
      </c>
      <c r="AE4654" s="152">
        <f t="shared" si="810"/>
        <v>0</v>
      </c>
      <c r="AF4654" s="152"/>
      <c r="AG4654" s="152"/>
      <c r="AH4654" s="152"/>
      <c r="AI4654" s="152"/>
      <c r="AJ4654" s="152"/>
      <c r="AK4654" s="152"/>
      <c r="AL4654" s="152"/>
    </row>
    <row r="4655" spans="18:38" ht="14.25" x14ac:dyDescent="0.2">
      <c r="R4655" s="152" t="s">
        <v>82</v>
      </c>
      <c r="S4655" s="152" t="str">
        <f t="shared" si="815"/>
        <v>Dec 2013</v>
      </c>
      <c r="T4655" s="152" t="str">
        <f t="shared" si="812"/>
        <v>2013/14</v>
      </c>
      <c r="U4655" s="165">
        <v>41635</v>
      </c>
      <c r="V4655" s="152">
        <v>343.79</v>
      </c>
      <c r="W4655" s="152">
        <v>316.60000000000002</v>
      </c>
      <c r="X4655" s="152">
        <v>344.51</v>
      </c>
      <c r="Y4655" s="154">
        <f t="shared" si="806"/>
        <v>27.909999999999968</v>
      </c>
      <c r="Z4655" s="154">
        <f t="shared" si="807"/>
        <v>0.71999999999997044</v>
      </c>
      <c r="AA4655" s="166">
        <f t="shared" si="808"/>
        <v>-27.189999999999998</v>
      </c>
      <c r="AB4655" s="155">
        <f t="shared" si="813"/>
        <v>19.480666666666664</v>
      </c>
      <c r="AC4655" s="155">
        <f t="shared" si="809"/>
        <v>27.189999999999998</v>
      </c>
      <c r="AD4655" s="155">
        <f t="shared" si="814"/>
        <v>18.42166666666667</v>
      </c>
      <c r="AE4655" s="152">
        <f t="shared" si="810"/>
        <v>1</v>
      </c>
      <c r="AF4655" s="152"/>
      <c r="AG4655" s="152"/>
      <c r="AH4655" s="152"/>
      <c r="AI4655" s="152"/>
      <c r="AJ4655" s="152"/>
      <c r="AK4655" s="152"/>
      <c r="AL4655" s="152"/>
    </row>
    <row r="4656" spans="18:38" ht="14.25" x14ac:dyDescent="0.2">
      <c r="R4656" s="152" t="s">
        <v>82</v>
      </c>
      <c r="S4656" s="152" t="str">
        <f t="shared" si="815"/>
        <v>Dec 2013</v>
      </c>
      <c r="T4656" s="152" t="str">
        <f t="shared" si="812"/>
        <v>2013/14</v>
      </c>
      <c r="U4656" s="165">
        <v>41636</v>
      </c>
      <c r="V4656" s="152">
        <v>344.51600000000002</v>
      </c>
      <c r="W4656" s="152">
        <v>335.56</v>
      </c>
      <c r="X4656" s="152">
        <v>345.59</v>
      </c>
      <c r="Y4656" s="154">
        <f t="shared" si="806"/>
        <v>10.029999999999973</v>
      </c>
      <c r="Z4656" s="154">
        <f t="shared" si="807"/>
        <v>1.0739999999999554</v>
      </c>
      <c r="AA4656" s="166">
        <f t="shared" si="808"/>
        <v>-8.9560000000000173</v>
      </c>
      <c r="AB4656" s="155">
        <f t="shared" si="813"/>
        <v>18.982333333333333</v>
      </c>
      <c r="AC4656" s="155">
        <f t="shared" si="809"/>
        <v>8.9560000000000173</v>
      </c>
      <c r="AD4656" s="155">
        <f t="shared" si="814"/>
        <v>17.887466666666668</v>
      </c>
      <c r="AE4656" s="152">
        <f t="shared" si="810"/>
        <v>0</v>
      </c>
      <c r="AF4656" s="152"/>
      <c r="AG4656" s="152"/>
      <c r="AH4656" s="152"/>
      <c r="AI4656" s="152"/>
      <c r="AJ4656" s="152"/>
      <c r="AK4656" s="152"/>
      <c r="AL4656" s="152"/>
    </row>
    <row r="4657" spans="18:38" ht="14.25" x14ac:dyDescent="0.2">
      <c r="R4657" s="152" t="s">
        <v>82</v>
      </c>
      <c r="S4657" s="152" t="str">
        <f t="shared" si="815"/>
        <v>Dec 2013</v>
      </c>
      <c r="T4657" s="152" t="str">
        <f t="shared" si="812"/>
        <v>2013/14</v>
      </c>
      <c r="U4657" s="165">
        <v>41637</v>
      </c>
      <c r="V4657" s="152">
        <v>345.59699999999998</v>
      </c>
      <c r="W4657" s="152">
        <v>338.62</v>
      </c>
      <c r="X4657" s="152">
        <v>348.89</v>
      </c>
      <c r="Y4657" s="154">
        <f t="shared" si="806"/>
        <v>10.269999999999982</v>
      </c>
      <c r="Z4657" s="154">
        <f t="shared" si="807"/>
        <v>3.2930000000000064</v>
      </c>
      <c r="AA4657" s="166">
        <f t="shared" si="808"/>
        <v>-6.9769999999999754</v>
      </c>
      <c r="AB4657" s="155">
        <f t="shared" si="813"/>
        <v>18.793333333333333</v>
      </c>
      <c r="AC4657" s="155">
        <f t="shared" si="809"/>
        <v>6.9769999999999754</v>
      </c>
      <c r="AD4657" s="155">
        <f t="shared" si="814"/>
        <v>17.621299999999998</v>
      </c>
      <c r="AE4657" s="152">
        <f t="shared" si="810"/>
        <v>0</v>
      </c>
      <c r="AF4657" s="152"/>
      <c r="AG4657" s="152"/>
      <c r="AH4657" s="152"/>
      <c r="AI4657" s="152"/>
      <c r="AJ4657" s="152"/>
      <c r="AK4657" s="152"/>
      <c r="AL4657" s="152"/>
    </row>
    <row r="4658" spans="18:38" ht="14.25" x14ac:dyDescent="0.2">
      <c r="R4658" s="152" t="s">
        <v>82</v>
      </c>
      <c r="S4658" s="152" t="str">
        <f t="shared" si="815"/>
        <v>Dec 2013</v>
      </c>
      <c r="T4658" s="152" t="str">
        <f t="shared" si="812"/>
        <v>2013/14</v>
      </c>
      <c r="U4658" s="165">
        <v>41638</v>
      </c>
      <c r="V4658" s="152">
        <v>348.89600000000002</v>
      </c>
      <c r="W4658" s="152">
        <v>342.43</v>
      </c>
      <c r="X4658" s="152">
        <v>355.03</v>
      </c>
      <c r="Y4658" s="154">
        <f t="shared" si="806"/>
        <v>12.599999999999966</v>
      </c>
      <c r="Z4658" s="154">
        <f t="shared" si="807"/>
        <v>6.1339999999999577</v>
      </c>
      <c r="AA4658" s="166">
        <f t="shared" si="808"/>
        <v>-6.4660000000000082</v>
      </c>
      <c r="AB4658" s="155">
        <f t="shared" si="813"/>
        <v>18.615666666666659</v>
      </c>
      <c r="AC4658" s="155">
        <f t="shared" si="809"/>
        <v>6.4660000000000082</v>
      </c>
      <c r="AD4658" s="155">
        <f t="shared" si="814"/>
        <v>17.279199999999999</v>
      </c>
      <c r="AE4658" s="152">
        <f t="shared" si="810"/>
        <v>0</v>
      </c>
      <c r="AF4658" s="152"/>
      <c r="AG4658" s="152"/>
      <c r="AH4658" s="152"/>
      <c r="AI4658" s="152"/>
      <c r="AJ4658" s="152"/>
      <c r="AK4658" s="152"/>
      <c r="AL4658" s="152"/>
    </row>
    <row r="4659" spans="18:38" ht="14.25" x14ac:dyDescent="0.2">
      <c r="R4659" s="152" t="s">
        <v>82</v>
      </c>
      <c r="S4659" s="152" t="str">
        <f t="shared" si="815"/>
        <v>Dec 2013</v>
      </c>
      <c r="T4659" s="152" t="str">
        <f t="shared" si="812"/>
        <v>2013/14</v>
      </c>
      <c r="U4659" s="165">
        <v>41639</v>
      </c>
      <c r="V4659" s="152">
        <v>352.161</v>
      </c>
      <c r="W4659" s="152">
        <v>343.76</v>
      </c>
      <c r="X4659" s="152">
        <v>355.27</v>
      </c>
      <c r="Y4659" s="154">
        <f t="shared" si="806"/>
        <v>11.509999999999991</v>
      </c>
      <c r="Z4659" s="154">
        <f t="shared" si="807"/>
        <v>3.1089999999999804</v>
      </c>
      <c r="AA4659" s="166">
        <f t="shared" si="808"/>
        <v>-8.4010000000000105</v>
      </c>
      <c r="AB4659" s="155">
        <f t="shared" si="813"/>
        <v>18.403666666666663</v>
      </c>
      <c r="AC4659" s="155">
        <f t="shared" si="809"/>
        <v>8.4010000000000105</v>
      </c>
      <c r="AD4659" s="155">
        <f t="shared" si="814"/>
        <v>17.034800000000001</v>
      </c>
      <c r="AE4659" s="152">
        <f t="shared" si="810"/>
        <v>0</v>
      </c>
      <c r="AF4659" s="152"/>
      <c r="AG4659" s="152"/>
      <c r="AH4659" s="152"/>
      <c r="AI4659" s="152"/>
      <c r="AJ4659" s="152"/>
      <c r="AK4659" s="152"/>
      <c r="AL4659" s="152"/>
    </row>
    <row r="4660" spans="18:38" ht="14.25" x14ac:dyDescent="0.2">
      <c r="R4660" s="152" t="s">
        <v>82</v>
      </c>
      <c r="S4660" s="152" t="str">
        <f t="shared" si="815"/>
        <v>Jan 2014</v>
      </c>
      <c r="T4660" s="152" t="str">
        <f t="shared" si="812"/>
        <v>2013/14</v>
      </c>
      <c r="U4660" s="165">
        <v>41640</v>
      </c>
      <c r="V4660" s="152">
        <v>351.536</v>
      </c>
      <c r="W4660" s="152">
        <v>337.48</v>
      </c>
      <c r="X4660" s="152">
        <v>351.53</v>
      </c>
      <c r="Y4660" s="154">
        <f t="shared" si="806"/>
        <v>14.049999999999955</v>
      </c>
      <c r="Z4660" s="154">
        <f t="shared" si="807"/>
        <v>-6.0000000000286491E-3</v>
      </c>
      <c r="AA4660" s="166">
        <f t="shared" si="808"/>
        <v>-14.055999999999983</v>
      </c>
      <c r="AB4660" s="155">
        <f t="shared" si="813"/>
        <v>18.098333333333326</v>
      </c>
      <c r="AC4660" s="155">
        <f t="shared" si="809"/>
        <v>14.055999999999983</v>
      </c>
      <c r="AD4660" s="155">
        <f t="shared" si="814"/>
        <v>16.813033333333333</v>
      </c>
      <c r="AE4660" s="152">
        <f t="shared" si="810"/>
        <v>0</v>
      </c>
      <c r="AF4660" s="152"/>
      <c r="AG4660" s="152"/>
      <c r="AH4660" s="152"/>
      <c r="AI4660" s="152"/>
      <c r="AJ4660" s="152"/>
      <c r="AK4660" s="152"/>
      <c r="AL4660" s="152"/>
    </row>
    <row r="4661" spans="18:38" ht="14.25" x14ac:dyDescent="0.2">
      <c r="R4661" s="152" t="s">
        <v>82</v>
      </c>
      <c r="S4661" s="152" t="str">
        <f t="shared" si="815"/>
        <v>Jan 2014</v>
      </c>
      <c r="T4661" s="152" t="str">
        <f t="shared" si="812"/>
        <v>2013/14</v>
      </c>
      <c r="U4661" s="165">
        <v>41641</v>
      </c>
      <c r="V4661" s="152">
        <v>351.27800000000002</v>
      </c>
      <c r="W4661" s="152">
        <v>336.72</v>
      </c>
      <c r="X4661" s="152">
        <v>351.55</v>
      </c>
      <c r="Y4661" s="154">
        <f t="shared" si="806"/>
        <v>14.829999999999984</v>
      </c>
      <c r="Z4661" s="154">
        <f t="shared" si="807"/>
        <v>0.27199999999999136</v>
      </c>
      <c r="AA4661" s="166">
        <f t="shared" si="808"/>
        <v>-14.557999999999993</v>
      </c>
      <c r="AB4661" s="155">
        <f t="shared" si="813"/>
        <v>17.911999999999995</v>
      </c>
      <c r="AC4661" s="155">
        <f t="shared" si="809"/>
        <v>14.557999999999993</v>
      </c>
      <c r="AD4661" s="155">
        <f t="shared" si="814"/>
        <v>16.683733333333333</v>
      </c>
      <c r="AE4661" s="152">
        <f t="shared" si="810"/>
        <v>0</v>
      </c>
      <c r="AF4661" s="152"/>
      <c r="AG4661" s="152"/>
      <c r="AH4661" s="152"/>
      <c r="AI4661" s="152"/>
      <c r="AJ4661" s="152"/>
      <c r="AK4661" s="152"/>
      <c r="AL4661" s="152"/>
    </row>
    <row r="4662" spans="18:38" ht="14.25" x14ac:dyDescent="0.2">
      <c r="R4662" s="152" t="s">
        <v>82</v>
      </c>
      <c r="S4662" s="152" t="str">
        <f t="shared" si="815"/>
        <v>Jan 2014</v>
      </c>
      <c r="T4662" s="152" t="str">
        <f t="shared" si="812"/>
        <v>2013/14</v>
      </c>
      <c r="U4662" s="165">
        <v>41642</v>
      </c>
      <c r="V4662" s="152">
        <v>351.04300000000001</v>
      </c>
      <c r="W4662" s="152">
        <v>338.19</v>
      </c>
      <c r="X4662" s="152">
        <v>352.46</v>
      </c>
      <c r="Y4662" s="154">
        <f t="shared" si="806"/>
        <v>14.269999999999982</v>
      </c>
      <c r="Z4662" s="154">
        <f t="shared" si="807"/>
        <v>1.4169999999999732</v>
      </c>
      <c r="AA4662" s="166">
        <f t="shared" si="808"/>
        <v>-12.853000000000009</v>
      </c>
      <c r="AB4662" s="155">
        <f t="shared" si="813"/>
        <v>17.821333333333328</v>
      </c>
      <c r="AC4662" s="155">
        <f t="shared" si="809"/>
        <v>12.853000000000009</v>
      </c>
      <c r="AD4662" s="155">
        <f t="shared" si="814"/>
        <v>16.571299999999997</v>
      </c>
      <c r="AE4662" s="152">
        <f t="shared" si="810"/>
        <v>0</v>
      </c>
      <c r="AF4662" s="152"/>
      <c r="AG4662" s="152"/>
      <c r="AH4662" s="152"/>
      <c r="AI4662" s="152"/>
      <c r="AJ4662" s="152"/>
      <c r="AK4662" s="152"/>
      <c r="AL4662" s="152"/>
    </row>
    <row r="4663" spans="18:38" ht="14.25" x14ac:dyDescent="0.2">
      <c r="R4663" s="152" t="s">
        <v>82</v>
      </c>
      <c r="S4663" s="152" t="str">
        <f t="shared" si="815"/>
        <v>Jan 2014</v>
      </c>
      <c r="T4663" s="152" t="str">
        <f t="shared" si="812"/>
        <v>2013/14</v>
      </c>
      <c r="U4663" s="165">
        <v>41643</v>
      </c>
      <c r="V4663" s="152">
        <v>348.91399999999999</v>
      </c>
      <c r="W4663" s="152">
        <v>328.56</v>
      </c>
      <c r="X4663" s="152">
        <v>351.57</v>
      </c>
      <c r="Y4663" s="154">
        <f t="shared" si="806"/>
        <v>23.009999999999991</v>
      </c>
      <c r="Z4663" s="154">
        <f t="shared" si="807"/>
        <v>2.6560000000000059</v>
      </c>
      <c r="AA4663" s="166">
        <f t="shared" si="808"/>
        <v>-20.353999999999985</v>
      </c>
      <c r="AB4663" s="155">
        <f t="shared" si="813"/>
        <v>17.623999999999992</v>
      </c>
      <c r="AC4663" s="155">
        <f t="shared" si="809"/>
        <v>20.353999999999985</v>
      </c>
      <c r="AD4663" s="155">
        <f t="shared" si="814"/>
        <v>16.383933333333331</v>
      </c>
      <c r="AE4663" s="152">
        <f t="shared" si="810"/>
        <v>0</v>
      </c>
      <c r="AF4663" s="152"/>
      <c r="AG4663" s="152"/>
      <c r="AH4663" s="152"/>
      <c r="AI4663" s="152"/>
      <c r="AJ4663" s="152"/>
      <c r="AK4663" s="152"/>
      <c r="AL4663" s="152"/>
    </row>
    <row r="4664" spans="18:38" ht="14.25" x14ac:dyDescent="0.2">
      <c r="R4664" s="152" t="s">
        <v>82</v>
      </c>
      <c r="S4664" s="152" t="str">
        <f t="shared" si="815"/>
        <v>Jan 2014</v>
      </c>
      <c r="T4664" s="152" t="str">
        <f t="shared" si="812"/>
        <v>2013/14</v>
      </c>
      <c r="U4664" s="165">
        <v>41644</v>
      </c>
      <c r="V4664" s="152">
        <v>351.57100000000003</v>
      </c>
      <c r="W4664" s="152">
        <v>328.38</v>
      </c>
      <c r="X4664" s="152">
        <v>351.57</v>
      </c>
      <c r="Y4664" s="154">
        <f t="shared" si="806"/>
        <v>23.189999999999998</v>
      </c>
      <c r="Z4664" s="154">
        <f t="shared" si="807"/>
        <v>-1.0000000000331966E-3</v>
      </c>
      <c r="AA4664" s="166">
        <f t="shared" si="808"/>
        <v>-23.191000000000031</v>
      </c>
      <c r="AB4664" s="155">
        <f t="shared" si="813"/>
        <v>17.698999999999995</v>
      </c>
      <c r="AC4664" s="155">
        <f t="shared" si="809"/>
        <v>23.191000000000031</v>
      </c>
      <c r="AD4664" s="155">
        <f t="shared" si="814"/>
        <v>16.458933333333331</v>
      </c>
      <c r="AE4664" s="152">
        <f t="shared" si="810"/>
        <v>0</v>
      </c>
      <c r="AF4664" s="152"/>
      <c r="AG4664" s="152"/>
      <c r="AH4664" s="152"/>
      <c r="AI4664" s="152"/>
      <c r="AJ4664" s="152"/>
      <c r="AK4664" s="152"/>
      <c r="AL4664" s="152"/>
    </row>
    <row r="4665" spans="18:38" ht="14.25" x14ac:dyDescent="0.2">
      <c r="R4665" s="152" t="s">
        <v>82</v>
      </c>
      <c r="S4665" s="152" t="str">
        <f t="shared" si="815"/>
        <v>Jan 2014</v>
      </c>
      <c r="T4665" s="152" t="str">
        <f t="shared" si="812"/>
        <v>2013/14</v>
      </c>
      <c r="U4665" s="165">
        <v>41645</v>
      </c>
      <c r="V4665" s="152">
        <v>348.85500000000002</v>
      </c>
      <c r="W4665" s="152">
        <v>324.32</v>
      </c>
      <c r="X4665" s="152">
        <v>349.54</v>
      </c>
      <c r="Y4665" s="154">
        <f t="shared" si="806"/>
        <v>25.220000000000027</v>
      </c>
      <c r="Z4665" s="154">
        <f t="shared" si="807"/>
        <v>0.68500000000000227</v>
      </c>
      <c r="AA4665" s="166">
        <f t="shared" si="808"/>
        <v>-24.535000000000025</v>
      </c>
      <c r="AB4665" s="155">
        <f t="shared" si="813"/>
        <v>18.064333333333327</v>
      </c>
      <c r="AC4665" s="155">
        <f t="shared" si="809"/>
        <v>24.535000000000025</v>
      </c>
      <c r="AD4665" s="155">
        <f t="shared" si="814"/>
        <v>16.861433333333331</v>
      </c>
      <c r="AE4665" s="152">
        <f t="shared" si="810"/>
        <v>0</v>
      </c>
      <c r="AF4665" s="152"/>
      <c r="AG4665" s="152"/>
      <c r="AH4665" s="152"/>
      <c r="AI4665" s="152"/>
      <c r="AJ4665" s="152"/>
      <c r="AK4665" s="152"/>
      <c r="AL4665" s="152"/>
    </row>
    <row r="4666" spans="18:38" ht="14.25" x14ac:dyDescent="0.2">
      <c r="R4666" s="152" t="s">
        <v>82</v>
      </c>
      <c r="S4666" s="152" t="str">
        <f t="shared" si="815"/>
        <v>Jan 2014</v>
      </c>
      <c r="T4666" s="152" t="str">
        <f t="shared" si="812"/>
        <v>2013/14</v>
      </c>
      <c r="U4666" s="165">
        <v>41646</v>
      </c>
      <c r="V4666" s="152">
        <v>349.54199999999997</v>
      </c>
      <c r="W4666" s="152">
        <v>330.73</v>
      </c>
      <c r="X4666" s="152">
        <v>349.54</v>
      </c>
      <c r="Y4666" s="154">
        <f t="shared" si="806"/>
        <v>18.810000000000002</v>
      </c>
      <c r="Z4666" s="154">
        <f t="shared" si="807"/>
        <v>-1.9999999999527063E-3</v>
      </c>
      <c r="AA4666" s="166">
        <f t="shared" si="808"/>
        <v>-18.811999999999955</v>
      </c>
      <c r="AB4666" s="155">
        <f t="shared" si="813"/>
        <v>18.295666666666662</v>
      </c>
      <c r="AC4666" s="155">
        <f t="shared" si="809"/>
        <v>18.811999999999955</v>
      </c>
      <c r="AD4666" s="155">
        <f t="shared" si="814"/>
        <v>17.188866666666666</v>
      </c>
      <c r="AE4666" s="152">
        <f t="shared" si="810"/>
        <v>0</v>
      </c>
      <c r="AF4666" s="152"/>
      <c r="AG4666" s="152"/>
      <c r="AH4666" s="152"/>
      <c r="AI4666" s="152"/>
      <c r="AJ4666" s="152"/>
      <c r="AK4666" s="152"/>
      <c r="AL4666" s="152"/>
    </row>
    <row r="4667" spans="18:38" ht="14.25" x14ac:dyDescent="0.2">
      <c r="R4667" s="152" t="s">
        <v>82</v>
      </c>
      <c r="S4667" s="152" t="str">
        <f t="shared" si="815"/>
        <v>Jan 2014</v>
      </c>
      <c r="T4667" s="152" t="str">
        <f t="shared" si="812"/>
        <v>2013/14</v>
      </c>
      <c r="U4667" s="165">
        <v>41647</v>
      </c>
      <c r="V4667" s="152">
        <v>346.75599999999997</v>
      </c>
      <c r="W4667" s="152">
        <v>330.48</v>
      </c>
      <c r="X4667" s="152">
        <v>348.57</v>
      </c>
      <c r="Y4667" s="154">
        <f t="shared" si="806"/>
        <v>18.089999999999975</v>
      </c>
      <c r="Z4667" s="154">
        <f t="shared" si="807"/>
        <v>1.8140000000000214</v>
      </c>
      <c r="AA4667" s="166">
        <f t="shared" si="808"/>
        <v>-16.275999999999954</v>
      </c>
      <c r="AB4667" s="155">
        <f t="shared" si="813"/>
        <v>18.426666666666659</v>
      </c>
      <c r="AC4667" s="155">
        <f t="shared" si="809"/>
        <v>16.275999999999954</v>
      </c>
      <c r="AD4667" s="155">
        <f t="shared" si="814"/>
        <v>17.284933333333331</v>
      </c>
      <c r="AE4667" s="152">
        <f t="shared" si="810"/>
        <v>0</v>
      </c>
      <c r="AF4667" s="152"/>
      <c r="AG4667" s="152"/>
      <c r="AH4667" s="152"/>
      <c r="AI4667" s="152"/>
      <c r="AJ4667" s="152"/>
      <c r="AK4667" s="152"/>
      <c r="AL4667" s="152"/>
    </row>
    <row r="4668" spans="18:38" ht="14.25" x14ac:dyDescent="0.2">
      <c r="R4668" s="152" t="s">
        <v>82</v>
      </c>
      <c r="S4668" s="152" t="str">
        <f t="shared" si="815"/>
        <v>Jan 2014</v>
      </c>
      <c r="T4668" s="152" t="str">
        <f t="shared" si="812"/>
        <v>2013/14</v>
      </c>
      <c r="U4668" s="165">
        <v>41648</v>
      </c>
      <c r="V4668" s="152">
        <v>348.572</v>
      </c>
      <c r="W4668" s="152">
        <v>339.01</v>
      </c>
      <c r="X4668" s="152">
        <v>350.09</v>
      </c>
      <c r="Y4668" s="154">
        <f t="shared" si="806"/>
        <v>11.079999999999984</v>
      </c>
      <c r="Z4668" s="154">
        <f t="shared" si="807"/>
        <v>1.5179999999999723</v>
      </c>
      <c r="AA4668" s="166">
        <f t="shared" si="808"/>
        <v>-9.5620000000000118</v>
      </c>
      <c r="AB4668" s="155">
        <f t="shared" si="813"/>
        <v>18.068999999999992</v>
      </c>
      <c r="AC4668" s="155">
        <f t="shared" si="809"/>
        <v>9.5620000000000118</v>
      </c>
      <c r="AD4668" s="155">
        <f t="shared" si="814"/>
        <v>16.878833333333329</v>
      </c>
      <c r="AE4668" s="152">
        <f t="shared" si="810"/>
        <v>0</v>
      </c>
      <c r="AF4668" s="152"/>
      <c r="AG4668" s="152"/>
      <c r="AH4668" s="152"/>
      <c r="AI4668" s="152"/>
      <c r="AJ4668" s="152"/>
      <c r="AK4668" s="152"/>
      <c r="AL4668" s="152"/>
    </row>
    <row r="4669" spans="18:38" ht="14.25" x14ac:dyDescent="0.2">
      <c r="R4669" s="152" t="s">
        <v>82</v>
      </c>
      <c r="S4669" s="152" t="str">
        <f t="shared" si="815"/>
        <v>Jan 2014</v>
      </c>
      <c r="T4669" s="152" t="str">
        <f t="shared" si="812"/>
        <v>2013/14</v>
      </c>
      <c r="U4669" s="165">
        <v>41649</v>
      </c>
      <c r="V4669" s="152">
        <v>347.25299999999999</v>
      </c>
      <c r="W4669" s="152">
        <v>322.52</v>
      </c>
      <c r="X4669" s="152">
        <v>350.49</v>
      </c>
      <c r="Y4669" s="154">
        <f t="shared" si="806"/>
        <v>27.970000000000027</v>
      </c>
      <c r="Z4669" s="154">
        <f t="shared" si="807"/>
        <v>3.2370000000000232</v>
      </c>
      <c r="AA4669" s="166">
        <f t="shared" si="808"/>
        <v>-24.733000000000004</v>
      </c>
      <c r="AB4669" s="155">
        <f t="shared" si="813"/>
        <v>18.27933333333333</v>
      </c>
      <c r="AC4669" s="155">
        <f t="shared" si="809"/>
        <v>24.733000000000004</v>
      </c>
      <c r="AD4669" s="155">
        <f t="shared" si="814"/>
        <v>17.032966666666663</v>
      </c>
      <c r="AE4669" s="152">
        <f t="shared" si="810"/>
        <v>0</v>
      </c>
      <c r="AF4669" s="152"/>
      <c r="AG4669" s="152"/>
      <c r="AH4669" s="152"/>
      <c r="AI4669" s="152"/>
      <c r="AJ4669" s="152"/>
      <c r="AK4669" s="152"/>
      <c r="AL4669" s="152"/>
    </row>
    <row r="4670" spans="18:38" ht="14.25" x14ac:dyDescent="0.2">
      <c r="R4670" s="152" t="s">
        <v>82</v>
      </c>
      <c r="S4670" s="152" t="str">
        <f t="shared" si="815"/>
        <v>Jan 2014</v>
      </c>
      <c r="T4670" s="152" t="str">
        <f t="shared" si="812"/>
        <v>2013/14</v>
      </c>
      <c r="U4670" s="165">
        <v>41650</v>
      </c>
      <c r="V4670" s="152">
        <v>350.49900000000002</v>
      </c>
      <c r="W4670" s="152">
        <v>340.51</v>
      </c>
      <c r="X4670" s="152">
        <v>352.58</v>
      </c>
      <c r="Y4670" s="154">
        <f t="shared" si="806"/>
        <v>12.069999999999993</v>
      </c>
      <c r="Z4670" s="154">
        <f t="shared" si="807"/>
        <v>2.0809999999999604</v>
      </c>
      <c r="AA4670" s="166">
        <f t="shared" si="808"/>
        <v>-9.9890000000000327</v>
      </c>
      <c r="AB4670" s="155">
        <f t="shared" si="813"/>
        <v>17.872333333333327</v>
      </c>
      <c r="AC4670" s="155">
        <f t="shared" si="809"/>
        <v>9.9890000000000327</v>
      </c>
      <c r="AD4670" s="155">
        <f t="shared" si="814"/>
        <v>16.556366666666666</v>
      </c>
      <c r="AE4670" s="152">
        <f t="shared" si="810"/>
        <v>0</v>
      </c>
      <c r="AF4670" s="152"/>
      <c r="AG4670" s="152"/>
      <c r="AH4670" s="152"/>
      <c r="AI4670" s="152"/>
      <c r="AJ4670" s="152"/>
      <c r="AK4670" s="152"/>
      <c r="AL4670" s="152"/>
    </row>
    <row r="4671" spans="18:38" ht="14.25" x14ac:dyDescent="0.2">
      <c r="R4671" s="152" t="s">
        <v>82</v>
      </c>
      <c r="S4671" s="152" t="str">
        <f t="shared" si="815"/>
        <v>Jan 2014</v>
      </c>
      <c r="T4671" s="152" t="str">
        <f t="shared" si="812"/>
        <v>2013/14</v>
      </c>
      <c r="U4671" s="165">
        <v>41651</v>
      </c>
      <c r="V4671" s="152">
        <v>350.14100000000002</v>
      </c>
      <c r="W4671" s="152">
        <v>322.79000000000002</v>
      </c>
      <c r="X4671" s="152">
        <v>350.78</v>
      </c>
      <c r="Y4671" s="154">
        <f t="shared" si="806"/>
        <v>27.989999999999952</v>
      </c>
      <c r="Z4671" s="154">
        <f t="shared" si="807"/>
        <v>0.63899999999995316</v>
      </c>
      <c r="AA4671" s="166">
        <f t="shared" si="808"/>
        <v>-27.350999999999999</v>
      </c>
      <c r="AB4671" s="155">
        <f t="shared" si="813"/>
        <v>18.291333333333327</v>
      </c>
      <c r="AC4671" s="155">
        <f t="shared" si="809"/>
        <v>27.350999999999999</v>
      </c>
      <c r="AD4671" s="155">
        <f t="shared" si="814"/>
        <v>16.973566666666663</v>
      </c>
      <c r="AE4671" s="152">
        <f t="shared" si="810"/>
        <v>1</v>
      </c>
      <c r="AF4671" s="152"/>
      <c r="AG4671" s="152"/>
      <c r="AH4671" s="152"/>
      <c r="AI4671" s="152"/>
      <c r="AJ4671" s="152"/>
      <c r="AK4671" s="152"/>
      <c r="AL4671" s="152"/>
    </row>
    <row r="4672" spans="18:38" ht="14.25" x14ac:dyDescent="0.2">
      <c r="R4672" s="152" t="s">
        <v>82</v>
      </c>
      <c r="S4672" s="152" t="str">
        <f t="shared" si="815"/>
        <v>Jan 2014</v>
      </c>
      <c r="T4672" s="152" t="str">
        <f t="shared" si="812"/>
        <v>2013/14</v>
      </c>
      <c r="U4672" s="165">
        <v>41652</v>
      </c>
      <c r="V4672" s="152">
        <v>350.78</v>
      </c>
      <c r="W4672" s="152">
        <v>334.65</v>
      </c>
      <c r="X4672" s="152">
        <v>352.07</v>
      </c>
      <c r="Y4672" s="154">
        <f t="shared" si="806"/>
        <v>17.420000000000016</v>
      </c>
      <c r="Z4672" s="154">
        <f t="shared" si="807"/>
        <v>1.2900000000000205</v>
      </c>
      <c r="AA4672" s="166">
        <f t="shared" si="808"/>
        <v>-16.129999999999995</v>
      </c>
      <c r="AB4672" s="155">
        <f t="shared" si="813"/>
        <v>18.122333333333327</v>
      </c>
      <c r="AC4672" s="155">
        <f t="shared" si="809"/>
        <v>16.129999999999995</v>
      </c>
      <c r="AD4672" s="155">
        <f t="shared" si="814"/>
        <v>16.796966666666666</v>
      </c>
      <c r="AE4672" s="152">
        <f t="shared" si="810"/>
        <v>0</v>
      </c>
      <c r="AF4672" s="152"/>
      <c r="AG4672" s="152"/>
      <c r="AH4672" s="152"/>
      <c r="AI4672" s="152"/>
      <c r="AJ4672" s="152"/>
      <c r="AK4672" s="152"/>
      <c r="AL4672" s="152"/>
    </row>
    <row r="4673" spans="18:38" ht="14.25" x14ac:dyDescent="0.2">
      <c r="R4673" s="152" t="s">
        <v>82</v>
      </c>
      <c r="S4673" s="152" t="str">
        <f t="shared" si="815"/>
        <v>Jan 2014</v>
      </c>
      <c r="T4673" s="152" t="str">
        <f t="shared" si="812"/>
        <v>2013/14</v>
      </c>
      <c r="U4673" s="165">
        <v>41653</v>
      </c>
      <c r="V4673" s="152">
        <v>351.19</v>
      </c>
      <c r="W4673" s="152">
        <v>329.35</v>
      </c>
      <c r="X4673" s="152">
        <v>353.78</v>
      </c>
      <c r="Y4673" s="154">
        <f t="shared" si="806"/>
        <v>24.42999999999995</v>
      </c>
      <c r="Z4673" s="154">
        <f t="shared" si="807"/>
        <v>2.589999999999975</v>
      </c>
      <c r="AA4673" s="166">
        <f t="shared" si="808"/>
        <v>-21.839999999999975</v>
      </c>
      <c r="AB4673" s="155">
        <f t="shared" si="813"/>
        <v>18.355999999999991</v>
      </c>
      <c r="AC4673" s="155">
        <f t="shared" si="809"/>
        <v>21.839999999999975</v>
      </c>
      <c r="AD4673" s="155">
        <f t="shared" si="814"/>
        <v>17.008333333333329</v>
      </c>
      <c r="AE4673" s="152">
        <f t="shared" si="810"/>
        <v>0</v>
      </c>
      <c r="AF4673" s="152"/>
      <c r="AG4673" s="152"/>
      <c r="AH4673" s="152"/>
      <c r="AI4673" s="152"/>
      <c r="AJ4673" s="152"/>
      <c r="AK4673" s="152"/>
      <c r="AL4673" s="152"/>
    </row>
    <row r="4674" spans="18:38" ht="14.25" x14ac:dyDescent="0.2">
      <c r="R4674" s="152" t="s">
        <v>82</v>
      </c>
      <c r="S4674" s="152" t="str">
        <f t="shared" si="815"/>
        <v>Jan 2014</v>
      </c>
      <c r="T4674" s="152" t="str">
        <f t="shared" si="812"/>
        <v>2013/14</v>
      </c>
      <c r="U4674" s="165">
        <v>41654</v>
      </c>
      <c r="V4674" s="152">
        <v>353.78</v>
      </c>
      <c r="W4674" s="152">
        <v>334.34</v>
      </c>
      <c r="X4674" s="152">
        <v>355.86</v>
      </c>
      <c r="Y4674" s="154">
        <f t="shared" ref="Y4674:Y4737" si="816">X4674-W4674</f>
        <v>21.520000000000039</v>
      </c>
      <c r="Z4674" s="154">
        <f t="shared" ref="Z4674:Z4737" si="817">X4674-V4674</f>
        <v>2.0800000000000409</v>
      </c>
      <c r="AA4674" s="166">
        <f t="shared" ref="AA4674:AA4737" si="818">W4674-V4674</f>
        <v>-19.439999999999998</v>
      </c>
      <c r="AB4674" s="155">
        <f t="shared" si="813"/>
        <v>18.391999999999992</v>
      </c>
      <c r="AC4674" s="155">
        <f t="shared" ref="AC4674:AC4737" si="819">IF((V4674-W4674)&lt;0,0,V4674-W4674)</f>
        <v>19.439999999999998</v>
      </c>
      <c r="AD4674" s="155">
        <f t="shared" si="814"/>
        <v>16.974899999999998</v>
      </c>
      <c r="AE4674" s="152">
        <f t="shared" ref="AE4674:AE4737" si="820">IF(AC4674&gt;=25,1,0)</f>
        <v>0</v>
      </c>
      <c r="AF4674" s="152"/>
      <c r="AG4674" s="152"/>
      <c r="AH4674" s="152"/>
      <c r="AI4674" s="152"/>
      <c r="AJ4674" s="152"/>
      <c r="AK4674" s="152"/>
      <c r="AL4674" s="152"/>
    </row>
    <row r="4675" spans="18:38" ht="14.25" x14ac:dyDescent="0.2">
      <c r="R4675" s="152" t="s">
        <v>82</v>
      </c>
      <c r="S4675" s="152" t="str">
        <f t="shared" si="815"/>
        <v>Jan 2014</v>
      </c>
      <c r="T4675" s="152" t="str">
        <f t="shared" si="812"/>
        <v>2013/14</v>
      </c>
      <c r="U4675" s="165">
        <v>41655</v>
      </c>
      <c r="V4675" s="152">
        <v>355.86</v>
      </c>
      <c r="W4675" s="152">
        <v>340</v>
      </c>
      <c r="X4675" s="152">
        <v>356.15</v>
      </c>
      <c r="Y4675" s="154">
        <f t="shared" si="816"/>
        <v>16.149999999999977</v>
      </c>
      <c r="Z4675" s="154">
        <f t="shared" si="817"/>
        <v>0.28999999999996362</v>
      </c>
      <c r="AA4675" s="166">
        <f t="shared" si="818"/>
        <v>-15.860000000000014</v>
      </c>
      <c r="AB4675" s="155">
        <f t="shared" si="813"/>
        <v>18.144999999999989</v>
      </c>
      <c r="AC4675" s="155">
        <f t="shared" si="819"/>
        <v>15.860000000000014</v>
      </c>
      <c r="AD4675" s="155">
        <f t="shared" si="814"/>
        <v>16.734233333333332</v>
      </c>
      <c r="AE4675" s="152">
        <f t="shared" si="820"/>
        <v>0</v>
      </c>
      <c r="AF4675" s="152"/>
      <c r="AG4675" s="152"/>
      <c r="AH4675" s="152"/>
      <c r="AI4675" s="152"/>
      <c r="AJ4675" s="152"/>
      <c r="AK4675" s="152"/>
      <c r="AL4675" s="152"/>
    </row>
    <row r="4676" spans="18:38" ht="14.25" x14ac:dyDescent="0.2">
      <c r="R4676" s="152" t="s">
        <v>82</v>
      </c>
      <c r="S4676" s="152" t="str">
        <f t="shared" si="815"/>
        <v>Jan 2014</v>
      </c>
      <c r="T4676" s="152" t="str">
        <f t="shared" si="812"/>
        <v>2013/14</v>
      </c>
      <c r="U4676" s="165">
        <v>41656</v>
      </c>
      <c r="V4676" s="152">
        <v>352.38</v>
      </c>
      <c r="W4676" s="152">
        <v>332.24</v>
      </c>
      <c r="X4676" s="152">
        <v>352.97</v>
      </c>
      <c r="Y4676" s="154">
        <f t="shared" si="816"/>
        <v>20.730000000000018</v>
      </c>
      <c r="Z4676" s="154">
        <f t="shared" si="817"/>
        <v>0.59000000000003183</v>
      </c>
      <c r="AA4676" s="166">
        <f t="shared" si="818"/>
        <v>-20.139999999999986</v>
      </c>
      <c r="AB4676" s="155">
        <f t="shared" si="813"/>
        <v>18.439999999999991</v>
      </c>
      <c r="AC4676" s="155">
        <f t="shared" si="819"/>
        <v>20.139999999999986</v>
      </c>
      <c r="AD4676" s="155">
        <f t="shared" si="814"/>
        <v>17.02923333333333</v>
      </c>
      <c r="AE4676" s="152">
        <f t="shared" si="820"/>
        <v>0</v>
      </c>
      <c r="AF4676" s="152"/>
      <c r="AG4676" s="152"/>
      <c r="AH4676" s="152"/>
      <c r="AI4676" s="152"/>
      <c r="AJ4676" s="152"/>
      <c r="AK4676" s="152"/>
      <c r="AL4676" s="152"/>
    </row>
    <row r="4677" spans="18:38" ht="14.25" x14ac:dyDescent="0.2">
      <c r="R4677" s="152" t="s">
        <v>82</v>
      </c>
      <c r="S4677" s="152" t="str">
        <f t="shared" si="815"/>
        <v>Jan 2014</v>
      </c>
      <c r="T4677" s="152" t="str">
        <f t="shared" si="812"/>
        <v>2013/14</v>
      </c>
      <c r="U4677" s="165">
        <v>41657</v>
      </c>
      <c r="V4677" s="152">
        <v>351.87</v>
      </c>
      <c r="W4677" s="152">
        <v>341.56</v>
      </c>
      <c r="X4677" s="152">
        <v>352.65</v>
      </c>
      <c r="Y4677" s="154">
        <f t="shared" si="816"/>
        <v>11.089999999999975</v>
      </c>
      <c r="Z4677" s="154">
        <f t="shared" si="817"/>
        <v>0.77999999999997272</v>
      </c>
      <c r="AA4677" s="166">
        <f t="shared" si="818"/>
        <v>-10.310000000000002</v>
      </c>
      <c r="AB4677" s="155">
        <f t="shared" si="813"/>
        <v>18.112999999999989</v>
      </c>
      <c r="AC4677" s="155">
        <f t="shared" si="819"/>
        <v>10.310000000000002</v>
      </c>
      <c r="AD4677" s="155">
        <f t="shared" si="814"/>
        <v>16.695699999999999</v>
      </c>
      <c r="AE4677" s="152">
        <f t="shared" si="820"/>
        <v>0</v>
      </c>
      <c r="AF4677" s="152"/>
      <c r="AG4677" s="152"/>
      <c r="AH4677" s="152"/>
      <c r="AI4677" s="152"/>
      <c r="AJ4677" s="152"/>
      <c r="AK4677" s="152"/>
      <c r="AL4677" s="152"/>
    </row>
    <row r="4678" spans="18:38" ht="14.25" x14ac:dyDescent="0.2">
      <c r="R4678" s="152" t="s">
        <v>82</v>
      </c>
      <c r="S4678" s="152" t="str">
        <f t="shared" si="815"/>
        <v>Jan 2014</v>
      </c>
      <c r="T4678" s="152" t="str">
        <f t="shared" si="812"/>
        <v>2013/14</v>
      </c>
      <c r="U4678" s="165">
        <v>41658</v>
      </c>
      <c r="V4678" s="152">
        <v>349.14</v>
      </c>
      <c r="W4678" s="152">
        <v>334.34</v>
      </c>
      <c r="X4678" s="152">
        <v>350.12</v>
      </c>
      <c r="Y4678" s="154">
        <f t="shared" si="816"/>
        <v>15.78000000000003</v>
      </c>
      <c r="Z4678" s="154">
        <f t="shared" si="817"/>
        <v>0.98000000000001819</v>
      </c>
      <c r="AA4678" s="166">
        <f t="shared" si="818"/>
        <v>-14.800000000000011</v>
      </c>
      <c r="AB4678" s="155">
        <f t="shared" si="813"/>
        <v>17.837999999999987</v>
      </c>
      <c r="AC4678" s="155">
        <f t="shared" si="819"/>
        <v>14.800000000000011</v>
      </c>
      <c r="AD4678" s="155">
        <f t="shared" si="814"/>
        <v>16.428166666666666</v>
      </c>
      <c r="AE4678" s="152">
        <f t="shared" si="820"/>
        <v>0</v>
      </c>
      <c r="AF4678" s="152"/>
      <c r="AG4678" s="152"/>
      <c r="AH4678" s="152"/>
      <c r="AI4678" s="152"/>
      <c r="AJ4678" s="152"/>
      <c r="AK4678" s="152"/>
      <c r="AL4678" s="152"/>
    </row>
    <row r="4679" spans="18:38" ht="14.25" x14ac:dyDescent="0.2">
      <c r="R4679" s="152" t="s">
        <v>82</v>
      </c>
      <c r="S4679" s="152" t="str">
        <f t="shared" si="815"/>
        <v>Jan 2014</v>
      </c>
      <c r="T4679" s="152" t="str">
        <f t="shared" si="812"/>
        <v>2013/14</v>
      </c>
      <c r="U4679" s="165">
        <v>41659</v>
      </c>
      <c r="V4679" s="152">
        <v>349.48</v>
      </c>
      <c r="W4679" s="152">
        <v>328.96</v>
      </c>
      <c r="X4679" s="152">
        <v>350.8</v>
      </c>
      <c r="Y4679" s="154">
        <f t="shared" si="816"/>
        <v>21.840000000000032</v>
      </c>
      <c r="Z4679" s="154">
        <f t="shared" si="817"/>
        <v>1.3199999999999932</v>
      </c>
      <c r="AA4679" s="166">
        <f t="shared" si="818"/>
        <v>-20.520000000000039</v>
      </c>
      <c r="AB4679" s="155">
        <f t="shared" si="813"/>
        <v>18.169666666666661</v>
      </c>
      <c r="AC4679" s="155">
        <f t="shared" si="819"/>
        <v>20.520000000000039</v>
      </c>
      <c r="AD4679" s="155">
        <f t="shared" si="814"/>
        <v>16.804566666666666</v>
      </c>
      <c r="AE4679" s="152">
        <f t="shared" si="820"/>
        <v>0</v>
      </c>
      <c r="AF4679" s="152"/>
      <c r="AG4679" s="152"/>
      <c r="AH4679" s="152"/>
      <c r="AI4679" s="152"/>
      <c r="AJ4679" s="152"/>
      <c r="AK4679" s="152"/>
      <c r="AL4679" s="152"/>
    </row>
    <row r="4680" spans="18:38" ht="14.25" x14ac:dyDescent="0.2">
      <c r="R4680" s="152" t="s">
        <v>82</v>
      </c>
      <c r="S4680" s="152" t="str">
        <f t="shared" si="815"/>
        <v>Jan 2014</v>
      </c>
      <c r="T4680" s="152" t="str">
        <f t="shared" si="812"/>
        <v>2013/14</v>
      </c>
      <c r="U4680" s="165">
        <v>41660</v>
      </c>
      <c r="V4680" s="152">
        <v>350.8</v>
      </c>
      <c r="W4680" s="152">
        <v>332.45</v>
      </c>
      <c r="X4680" s="152">
        <v>351.95</v>
      </c>
      <c r="Y4680" s="154">
        <f t="shared" si="816"/>
        <v>19.5</v>
      </c>
      <c r="Z4680" s="154">
        <f t="shared" si="817"/>
        <v>1.1499999999999773</v>
      </c>
      <c r="AA4680" s="166">
        <f t="shared" si="818"/>
        <v>-18.350000000000023</v>
      </c>
      <c r="AB4680" s="155">
        <f t="shared" si="813"/>
        <v>18.163666666666661</v>
      </c>
      <c r="AC4680" s="155">
        <f t="shared" si="819"/>
        <v>18.350000000000023</v>
      </c>
      <c r="AD4680" s="155">
        <f t="shared" si="814"/>
        <v>16.766866666666669</v>
      </c>
      <c r="AE4680" s="152">
        <f t="shared" si="820"/>
        <v>0</v>
      </c>
      <c r="AF4680" s="152"/>
      <c r="AG4680" s="152"/>
      <c r="AH4680" s="152"/>
      <c r="AI4680" s="152"/>
      <c r="AJ4680" s="152"/>
      <c r="AK4680" s="152"/>
      <c r="AL4680" s="152"/>
    </row>
    <row r="4681" spans="18:38" ht="14.25" x14ac:dyDescent="0.2">
      <c r="R4681" s="152" t="s">
        <v>82</v>
      </c>
      <c r="S4681" s="152" t="str">
        <f t="shared" si="815"/>
        <v>Jan 2014</v>
      </c>
      <c r="T4681" s="152" t="str">
        <f t="shared" si="812"/>
        <v>2013/14</v>
      </c>
      <c r="U4681" s="165">
        <v>41661</v>
      </c>
      <c r="V4681" s="152">
        <v>351.95</v>
      </c>
      <c r="W4681" s="152">
        <v>335.52</v>
      </c>
      <c r="X4681" s="152">
        <v>353.24</v>
      </c>
      <c r="Y4681" s="154">
        <f t="shared" si="816"/>
        <v>17.720000000000027</v>
      </c>
      <c r="Z4681" s="154">
        <f t="shared" si="817"/>
        <v>1.2900000000000205</v>
      </c>
      <c r="AA4681" s="166">
        <f t="shared" si="818"/>
        <v>-16.430000000000007</v>
      </c>
      <c r="AB4681" s="155">
        <f t="shared" si="813"/>
        <v>18.082333333333327</v>
      </c>
      <c r="AC4681" s="155">
        <f t="shared" si="819"/>
        <v>16.430000000000007</v>
      </c>
      <c r="AD4681" s="155">
        <f t="shared" si="814"/>
        <v>16.665333333333333</v>
      </c>
      <c r="AE4681" s="152">
        <f t="shared" si="820"/>
        <v>0</v>
      </c>
      <c r="AF4681" s="152"/>
      <c r="AG4681" s="152"/>
      <c r="AH4681" s="152"/>
      <c r="AI4681" s="152"/>
      <c r="AJ4681" s="152"/>
      <c r="AK4681" s="152"/>
      <c r="AL4681" s="152"/>
    </row>
    <row r="4682" spans="18:38" ht="14.25" x14ac:dyDescent="0.2">
      <c r="R4682" s="152" t="s">
        <v>82</v>
      </c>
      <c r="S4682" s="152" t="str">
        <f t="shared" si="815"/>
        <v>Jan 2014</v>
      </c>
      <c r="T4682" s="152" t="str">
        <f t="shared" si="812"/>
        <v>2013/14</v>
      </c>
      <c r="U4682" s="165">
        <v>41662</v>
      </c>
      <c r="V4682" s="152">
        <v>353.24</v>
      </c>
      <c r="W4682" s="152">
        <v>338.27</v>
      </c>
      <c r="X4682" s="152">
        <v>353.79</v>
      </c>
      <c r="Y4682" s="154">
        <f t="shared" si="816"/>
        <v>15.520000000000039</v>
      </c>
      <c r="Z4682" s="154">
        <f t="shared" si="817"/>
        <v>0.55000000000001137</v>
      </c>
      <c r="AA4682" s="166">
        <f t="shared" si="818"/>
        <v>-14.970000000000027</v>
      </c>
      <c r="AB4682" s="155">
        <f t="shared" si="813"/>
        <v>17.860999999999997</v>
      </c>
      <c r="AC4682" s="155">
        <f t="shared" si="819"/>
        <v>14.970000000000027</v>
      </c>
      <c r="AD4682" s="155">
        <f t="shared" si="814"/>
        <v>16.425633333333334</v>
      </c>
      <c r="AE4682" s="152">
        <f t="shared" si="820"/>
        <v>0</v>
      </c>
      <c r="AF4682" s="152"/>
      <c r="AG4682" s="152"/>
      <c r="AH4682" s="152"/>
      <c r="AI4682" s="152"/>
      <c r="AJ4682" s="152"/>
      <c r="AK4682" s="152"/>
      <c r="AL4682" s="152"/>
    </row>
    <row r="4683" spans="18:38" ht="14.25" x14ac:dyDescent="0.2">
      <c r="R4683" s="152" t="s">
        <v>82</v>
      </c>
      <c r="S4683" s="152" t="str">
        <f t="shared" si="815"/>
        <v>Jan 2014</v>
      </c>
      <c r="T4683" s="152" t="str">
        <f t="shared" si="812"/>
        <v>2013/14</v>
      </c>
      <c r="U4683" s="165">
        <v>41663</v>
      </c>
      <c r="V4683" s="152">
        <v>349.51</v>
      </c>
      <c r="W4683" s="152">
        <v>327.58999999999997</v>
      </c>
      <c r="X4683" s="152">
        <v>351.86</v>
      </c>
      <c r="Y4683" s="154">
        <f t="shared" si="816"/>
        <v>24.270000000000039</v>
      </c>
      <c r="Z4683" s="154">
        <f t="shared" si="817"/>
        <v>2.3500000000000227</v>
      </c>
      <c r="AA4683" s="166">
        <f t="shared" si="818"/>
        <v>-21.920000000000016</v>
      </c>
      <c r="AB4683" s="155">
        <f t="shared" si="813"/>
        <v>18.223999999999993</v>
      </c>
      <c r="AC4683" s="155">
        <f t="shared" si="819"/>
        <v>21.920000000000016</v>
      </c>
      <c r="AD4683" s="155">
        <f t="shared" si="814"/>
        <v>16.733366666666669</v>
      </c>
      <c r="AE4683" s="152">
        <f t="shared" si="820"/>
        <v>0</v>
      </c>
      <c r="AF4683" s="152"/>
      <c r="AG4683" s="152"/>
      <c r="AH4683" s="152"/>
      <c r="AI4683" s="152"/>
      <c r="AJ4683" s="152"/>
      <c r="AK4683" s="152"/>
      <c r="AL4683" s="152"/>
    </row>
    <row r="4684" spans="18:38" ht="14.25" x14ac:dyDescent="0.2">
      <c r="R4684" s="152" t="s">
        <v>82</v>
      </c>
      <c r="S4684" s="152" t="str">
        <f t="shared" si="815"/>
        <v>Jan 2014</v>
      </c>
      <c r="T4684" s="152" t="str">
        <f t="shared" si="812"/>
        <v>2013/14</v>
      </c>
      <c r="U4684" s="165">
        <v>41664</v>
      </c>
      <c r="V4684" s="152">
        <v>351.86</v>
      </c>
      <c r="W4684" s="152">
        <v>339.64</v>
      </c>
      <c r="X4684" s="152">
        <v>353.19</v>
      </c>
      <c r="Y4684" s="154">
        <f t="shared" si="816"/>
        <v>13.550000000000011</v>
      </c>
      <c r="Z4684" s="154">
        <f t="shared" si="817"/>
        <v>1.3299999999999841</v>
      </c>
      <c r="AA4684" s="166">
        <f t="shared" si="818"/>
        <v>-12.220000000000027</v>
      </c>
      <c r="AB4684" s="155">
        <f t="shared" si="813"/>
        <v>18.080666666666662</v>
      </c>
      <c r="AC4684" s="155">
        <f t="shared" si="819"/>
        <v>12.220000000000027</v>
      </c>
      <c r="AD4684" s="155">
        <f t="shared" si="814"/>
        <v>16.573000000000004</v>
      </c>
      <c r="AE4684" s="152">
        <f t="shared" si="820"/>
        <v>0</v>
      </c>
      <c r="AF4684" s="152"/>
      <c r="AG4684" s="152"/>
      <c r="AH4684" s="152"/>
      <c r="AI4684" s="152"/>
      <c r="AJ4684" s="152"/>
      <c r="AK4684" s="152"/>
      <c r="AL4684" s="152"/>
    </row>
    <row r="4685" spans="18:38" ht="14.25" x14ac:dyDescent="0.2">
      <c r="R4685" s="152" t="s">
        <v>82</v>
      </c>
      <c r="S4685" s="152" t="str">
        <f t="shared" si="815"/>
        <v>Jan 2014</v>
      </c>
      <c r="T4685" s="152" t="str">
        <f t="shared" si="812"/>
        <v>2013/14</v>
      </c>
      <c r="U4685" s="165">
        <v>41665</v>
      </c>
      <c r="V4685" s="152">
        <v>349.87</v>
      </c>
      <c r="W4685" s="152">
        <v>332.85</v>
      </c>
      <c r="X4685" s="152">
        <v>350.17</v>
      </c>
      <c r="Y4685" s="154">
        <f t="shared" si="816"/>
        <v>17.319999999999993</v>
      </c>
      <c r="Z4685" s="154">
        <f t="shared" si="817"/>
        <v>0.30000000000001137</v>
      </c>
      <c r="AA4685" s="166">
        <f t="shared" si="818"/>
        <v>-17.019999999999982</v>
      </c>
      <c r="AB4685" s="155">
        <f t="shared" si="813"/>
        <v>17.727666666666664</v>
      </c>
      <c r="AC4685" s="155">
        <f t="shared" si="819"/>
        <v>17.019999999999982</v>
      </c>
      <c r="AD4685" s="155">
        <f t="shared" si="814"/>
        <v>16.234000000000002</v>
      </c>
      <c r="AE4685" s="152">
        <f t="shared" si="820"/>
        <v>0</v>
      </c>
      <c r="AF4685" s="152"/>
      <c r="AG4685" s="152"/>
      <c r="AH4685" s="152"/>
      <c r="AI4685" s="152"/>
      <c r="AJ4685" s="152"/>
      <c r="AK4685" s="152"/>
      <c r="AL4685" s="152"/>
    </row>
    <row r="4686" spans="18:38" ht="14.25" x14ac:dyDescent="0.2">
      <c r="R4686" s="152" t="s">
        <v>82</v>
      </c>
      <c r="S4686" s="152" t="str">
        <f t="shared" si="815"/>
        <v>Jan 2014</v>
      </c>
      <c r="T4686" s="152" t="str">
        <f t="shared" si="812"/>
        <v>2013/14</v>
      </c>
      <c r="U4686" s="165">
        <v>41666</v>
      </c>
      <c r="V4686" s="152">
        <v>348.06900000000002</v>
      </c>
      <c r="W4686" s="152">
        <v>327.41000000000003</v>
      </c>
      <c r="X4686" s="152">
        <v>350.42</v>
      </c>
      <c r="Y4686" s="154">
        <f t="shared" si="816"/>
        <v>23.009999999999991</v>
      </c>
      <c r="Z4686" s="154">
        <f t="shared" si="817"/>
        <v>2.3509999999999991</v>
      </c>
      <c r="AA4686" s="166">
        <f t="shared" si="818"/>
        <v>-20.658999999999992</v>
      </c>
      <c r="AB4686" s="155">
        <f t="shared" si="813"/>
        <v>18.16033333333333</v>
      </c>
      <c r="AC4686" s="155">
        <f t="shared" si="819"/>
        <v>20.658999999999992</v>
      </c>
      <c r="AD4686" s="155">
        <f t="shared" si="814"/>
        <v>16.624100000000002</v>
      </c>
      <c r="AE4686" s="152">
        <f t="shared" si="820"/>
        <v>0</v>
      </c>
      <c r="AF4686" s="152"/>
      <c r="AG4686" s="152"/>
      <c r="AH4686" s="152"/>
      <c r="AI4686" s="152"/>
      <c r="AJ4686" s="152"/>
      <c r="AK4686" s="152"/>
      <c r="AL4686" s="152"/>
    </row>
    <row r="4687" spans="18:38" ht="14.25" x14ac:dyDescent="0.2">
      <c r="R4687" s="152" t="s">
        <v>82</v>
      </c>
      <c r="S4687" s="152" t="str">
        <f t="shared" si="815"/>
        <v>Jan 2014</v>
      </c>
      <c r="T4687" s="152" t="str">
        <f t="shared" si="812"/>
        <v>2013/14</v>
      </c>
      <c r="U4687" s="165">
        <v>41667</v>
      </c>
      <c r="V4687" s="152">
        <v>350.42099999999999</v>
      </c>
      <c r="W4687" s="152">
        <v>328.46</v>
      </c>
      <c r="X4687" s="152">
        <v>352.22</v>
      </c>
      <c r="Y4687" s="154">
        <f t="shared" si="816"/>
        <v>23.760000000000048</v>
      </c>
      <c r="Z4687" s="154">
        <f t="shared" si="817"/>
        <v>1.799000000000035</v>
      </c>
      <c r="AA4687" s="166">
        <f t="shared" si="818"/>
        <v>-21.961000000000013</v>
      </c>
      <c r="AB4687" s="155">
        <f t="shared" si="813"/>
        <v>18.61</v>
      </c>
      <c r="AC4687" s="155">
        <f t="shared" si="819"/>
        <v>21.961000000000013</v>
      </c>
      <c r="AD4687" s="155">
        <f t="shared" si="814"/>
        <v>17.123566666666669</v>
      </c>
      <c r="AE4687" s="152">
        <f t="shared" si="820"/>
        <v>0</v>
      </c>
      <c r="AF4687" s="152"/>
      <c r="AG4687" s="152"/>
      <c r="AH4687" s="152"/>
      <c r="AI4687" s="152"/>
      <c r="AJ4687" s="152"/>
      <c r="AK4687" s="152"/>
      <c r="AL4687" s="152"/>
    </row>
    <row r="4688" spans="18:38" ht="14.25" x14ac:dyDescent="0.2">
      <c r="R4688" s="152" t="s">
        <v>82</v>
      </c>
      <c r="S4688" s="152" t="str">
        <f t="shared" si="815"/>
        <v>Jan 2014</v>
      </c>
      <c r="T4688" s="152" t="str">
        <f t="shared" si="812"/>
        <v>2013/14</v>
      </c>
      <c r="U4688" s="165">
        <v>41668</v>
      </c>
      <c r="V4688" s="152">
        <v>352.226</v>
      </c>
      <c r="W4688" s="152">
        <v>337.06</v>
      </c>
      <c r="X4688" s="152">
        <v>352.22</v>
      </c>
      <c r="Y4688" s="154">
        <f t="shared" si="816"/>
        <v>15.160000000000025</v>
      </c>
      <c r="Z4688" s="154">
        <f t="shared" si="817"/>
        <v>-5.9999999999718057E-3</v>
      </c>
      <c r="AA4688" s="166">
        <f t="shared" si="818"/>
        <v>-15.165999999999997</v>
      </c>
      <c r="AB4688" s="155">
        <f t="shared" si="813"/>
        <v>18.695333333333338</v>
      </c>
      <c r="AC4688" s="155">
        <f t="shared" si="819"/>
        <v>15.165999999999997</v>
      </c>
      <c r="AD4688" s="155">
        <f t="shared" si="814"/>
        <v>17.413566666666672</v>
      </c>
      <c r="AE4688" s="152">
        <f t="shared" si="820"/>
        <v>0</v>
      </c>
      <c r="AF4688" s="152"/>
      <c r="AG4688" s="152"/>
      <c r="AH4688" s="152"/>
      <c r="AI4688" s="152"/>
      <c r="AJ4688" s="152"/>
      <c r="AK4688" s="152"/>
      <c r="AL4688" s="152"/>
    </row>
    <row r="4689" spans="18:38" ht="14.25" x14ac:dyDescent="0.2">
      <c r="R4689" s="152" t="s">
        <v>82</v>
      </c>
      <c r="S4689" s="152" t="str">
        <f t="shared" si="815"/>
        <v>Jan 2014</v>
      </c>
      <c r="T4689" s="152" t="str">
        <f t="shared" si="812"/>
        <v>2013/14</v>
      </c>
      <c r="U4689" s="165">
        <v>41669</v>
      </c>
      <c r="V4689" s="152">
        <v>348.25200000000001</v>
      </c>
      <c r="W4689" s="152">
        <v>325.42</v>
      </c>
      <c r="X4689" s="152">
        <v>348.25</v>
      </c>
      <c r="Y4689" s="154">
        <f t="shared" si="816"/>
        <v>22.829999999999984</v>
      </c>
      <c r="Z4689" s="154">
        <f t="shared" si="817"/>
        <v>-2.0000000000095497E-3</v>
      </c>
      <c r="AA4689" s="166">
        <f t="shared" si="818"/>
        <v>-22.831999999999994</v>
      </c>
      <c r="AB4689" s="155">
        <f t="shared" si="813"/>
        <v>19.07266666666667</v>
      </c>
      <c r="AC4689" s="155">
        <f t="shared" si="819"/>
        <v>22.831999999999994</v>
      </c>
      <c r="AD4689" s="155">
        <f t="shared" si="814"/>
        <v>17.894600000000004</v>
      </c>
      <c r="AE4689" s="152">
        <f t="shared" si="820"/>
        <v>0</v>
      </c>
      <c r="AF4689" s="152"/>
      <c r="AG4689" s="152"/>
      <c r="AH4689" s="152"/>
      <c r="AI4689" s="152"/>
      <c r="AJ4689" s="152"/>
      <c r="AK4689" s="152"/>
      <c r="AL4689" s="152"/>
    </row>
    <row r="4690" spans="18:38" ht="14.25" x14ac:dyDescent="0.2">
      <c r="R4690" s="152" t="s">
        <v>82</v>
      </c>
      <c r="S4690" s="152" t="str">
        <f t="shared" si="815"/>
        <v>Jan 2014</v>
      </c>
      <c r="T4690" s="152" t="str">
        <f t="shared" si="812"/>
        <v>2013/14</v>
      </c>
      <c r="U4690" s="165">
        <v>41670</v>
      </c>
      <c r="V4690" s="152">
        <v>347.017</v>
      </c>
      <c r="W4690" s="152">
        <v>327.8</v>
      </c>
      <c r="X4690" s="152">
        <v>351.97</v>
      </c>
      <c r="Y4690" s="154">
        <f t="shared" si="816"/>
        <v>24.170000000000016</v>
      </c>
      <c r="Z4690" s="154">
        <f t="shared" si="817"/>
        <v>4.9530000000000314</v>
      </c>
      <c r="AA4690" s="166">
        <f t="shared" si="818"/>
        <v>-19.216999999999985</v>
      </c>
      <c r="AB4690" s="155">
        <f t="shared" si="813"/>
        <v>19.410000000000007</v>
      </c>
      <c r="AC4690" s="155">
        <f t="shared" si="819"/>
        <v>19.216999999999985</v>
      </c>
      <c r="AD4690" s="155">
        <f t="shared" si="814"/>
        <v>18.066633333333339</v>
      </c>
      <c r="AE4690" s="152">
        <f t="shared" si="820"/>
        <v>0</v>
      </c>
      <c r="AF4690" s="152"/>
      <c r="AG4690" s="152"/>
      <c r="AH4690" s="152"/>
      <c r="AI4690" s="152"/>
      <c r="AJ4690" s="152"/>
      <c r="AK4690" s="152"/>
      <c r="AL4690" s="152"/>
    </row>
    <row r="4691" spans="18:38" ht="14.25" x14ac:dyDescent="0.2">
      <c r="R4691" s="152" t="s">
        <v>82</v>
      </c>
      <c r="S4691" s="152" t="str">
        <f t="shared" si="815"/>
        <v>Feb 2014</v>
      </c>
      <c r="T4691" s="152" t="str">
        <f t="shared" si="812"/>
        <v>2013/14</v>
      </c>
      <c r="U4691" s="165">
        <v>41671</v>
      </c>
      <c r="V4691" s="152">
        <v>351.97399999999999</v>
      </c>
      <c r="W4691" s="152">
        <v>336.24</v>
      </c>
      <c r="X4691" s="152">
        <v>351.97</v>
      </c>
      <c r="Y4691" s="154">
        <f t="shared" si="816"/>
        <v>15.730000000000018</v>
      </c>
      <c r="Z4691" s="154">
        <f t="shared" si="817"/>
        <v>-3.999999999962256E-3</v>
      </c>
      <c r="AA4691" s="166">
        <f t="shared" si="818"/>
        <v>-15.73399999999998</v>
      </c>
      <c r="AB4691" s="155">
        <f t="shared" si="813"/>
        <v>19.440000000000008</v>
      </c>
      <c r="AC4691" s="155">
        <f t="shared" si="819"/>
        <v>15.73399999999998</v>
      </c>
      <c r="AD4691" s="155">
        <f t="shared" si="814"/>
        <v>18.105833333333333</v>
      </c>
      <c r="AE4691" s="152">
        <f t="shared" si="820"/>
        <v>0</v>
      </c>
      <c r="AF4691" s="152"/>
      <c r="AG4691" s="152"/>
      <c r="AH4691" s="152"/>
      <c r="AI4691" s="152"/>
      <c r="AJ4691" s="152"/>
      <c r="AK4691" s="152"/>
      <c r="AL4691" s="152"/>
    </row>
    <row r="4692" spans="18:38" ht="14.25" x14ac:dyDescent="0.2">
      <c r="R4692" s="152" t="s">
        <v>82</v>
      </c>
      <c r="S4692" s="152" t="str">
        <f t="shared" si="815"/>
        <v>Feb 2014</v>
      </c>
      <c r="T4692" s="152" t="str">
        <f t="shared" si="812"/>
        <v>2013/14</v>
      </c>
      <c r="U4692" s="165">
        <v>41672</v>
      </c>
      <c r="V4692" s="152">
        <v>350.791</v>
      </c>
      <c r="W4692" s="152">
        <v>338.32</v>
      </c>
      <c r="X4692" s="152">
        <v>351.7</v>
      </c>
      <c r="Y4692" s="154">
        <f t="shared" si="816"/>
        <v>13.379999999999995</v>
      </c>
      <c r="Z4692" s="154">
        <f t="shared" si="817"/>
        <v>0.90899999999999181</v>
      </c>
      <c r="AA4692" s="166">
        <f t="shared" si="818"/>
        <v>-12.471000000000004</v>
      </c>
      <c r="AB4692" s="155">
        <f t="shared" si="813"/>
        <v>19.410333333333345</v>
      </c>
      <c r="AC4692" s="155">
        <f t="shared" si="819"/>
        <v>12.471000000000004</v>
      </c>
      <c r="AD4692" s="155">
        <f t="shared" si="814"/>
        <v>18.093100000000003</v>
      </c>
      <c r="AE4692" s="152">
        <f t="shared" si="820"/>
        <v>0</v>
      </c>
      <c r="AF4692" s="152"/>
      <c r="AG4692" s="152"/>
      <c r="AH4692" s="152"/>
      <c r="AI4692" s="152"/>
      <c r="AJ4692" s="152"/>
      <c r="AK4692" s="152"/>
      <c r="AL4692" s="152"/>
    </row>
    <row r="4693" spans="18:38" ht="14.25" x14ac:dyDescent="0.2">
      <c r="R4693" s="152" t="s">
        <v>82</v>
      </c>
      <c r="S4693" s="152" t="str">
        <f t="shared" si="815"/>
        <v>Feb 2014</v>
      </c>
      <c r="T4693" s="152" t="str">
        <f t="shared" si="812"/>
        <v>2013/14</v>
      </c>
      <c r="U4693" s="165">
        <v>41673</v>
      </c>
      <c r="V4693" s="152">
        <v>351.53</v>
      </c>
      <c r="W4693" s="152">
        <v>331.83</v>
      </c>
      <c r="X4693" s="152">
        <v>351.53</v>
      </c>
      <c r="Y4693" s="154">
        <f t="shared" si="816"/>
        <v>19.699999999999989</v>
      </c>
      <c r="Z4693" s="154">
        <f t="shared" si="817"/>
        <v>0</v>
      </c>
      <c r="AA4693" s="166">
        <f t="shared" si="818"/>
        <v>-19.699999999999989</v>
      </c>
      <c r="AB4693" s="155">
        <f t="shared" si="813"/>
        <v>19.300000000000008</v>
      </c>
      <c r="AC4693" s="155">
        <f t="shared" si="819"/>
        <v>19.699999999999989</v>
      </c>
      <c r="AD4693" s="155">
        <f t="shared" si="814"/>
        <v>18.071300000000004</v>
      </c>
      <c r="AE4693" s="152">
        <f t="shared" si="820"/>
        <v>0</v>
      </c>
      <c r="AF4693" s="152"/>
      <c r="AG4693" s="152"/>
      <c r="AH4693" s="152"/>
      <c r="AI4693" s="152"/>
      <c r="AJ4693" s="152"/>
      <c r="AK4693" s="152"/>
      <c r="AL4693" s="152"/>
    </row>
    <row r="4694" spans="18:38" ht="14.25" x14ac:dyDescent="0.2">
      <c r="R4694" s="152" t="s">
        <v>82</v>
      </c>
      <c r="S4694" s="152" t="str">
        <f t="shared" si="815"/>
        <v>Feb 2014</v>
      </c>
      <c r="T4694" s="152" t="str">
        <f t="shared" si="812"/>
        <v>2013/14</v>
      </c>
      <c r="U4694" s="165">
        <v>41674</v>
      </c>
      <c r="V4694" s="152">
        <v>348.47699999999998</v>
      </c>
      <c r="W4694" s="152">
        <v>331.11</v>
      </c>
      <c r="X4694" s="152">
        <v>349.71</v>
      </c>
      <c r="Y4694" s="154">
        <f t="shared" si="816"/>
        <v>18.599999999999966</v>
      </c>
      <c r="Z4694" s="154">
        <f t="shared" si="817"/>
        <v>1.2330000000000041</v>
      </c>
      <c r="AA4694" s="166">
        <f t="shared" si="818"/>
        <v>-17.366999999999962</v>
      </c>
      <c r="AB4694" s="155">
        <f t="shared" si="813"/>
        <v>19.147000000000002</v>
      </c>
      <c r="AC4694" s="155">
        <f t="shared" si="819"/>
        <v>17.366999999999962</v>
      </c>
      <c r="AD4694" s="155">
        <f t="shared" si="814"/>
        <v>17.877166666666668</v>
      </c>
      <c r="AE4694" s="152">
        <f t="shared" si="820"/>
        <v>0</v>
      </c>
      <c r="AF4694" s="152"/>
      <c r="AG4694" s="152"/>
      <c r="AH4694" s="152"/>
      <c r="AI4694" s="152"/>
      <c r="AJ4694" s="152"/>
      <c r="AK4694" s="152"/>
      <c r="AL4694" s="152"/>
    </row>
    <row r="4695" spans="18:38" ht="14.25" x14ac:dyDescent="0.2">
      <c r="R4695" s="152" t="s">
        <v>82</v>
      </c>
      <c r="S4695" s="152" t="str">
        <f t="shared" si="815"/>
        <v>Feb 2014</v>
      </c>
      <c r="T4695" s="152" t="str">
        <f t="shared" si="812"/>
        <v>2013/14</v>
      </c>
      <c r="U4695" s="165">
        <v>41675</v>
      </c>
      <c r="V4695" s="152">
        <v>349.71499999999997</v>
      </c>
      <c r="W4695" s="152">
        <v>330.97</v>
      </c>
      <c r="X4695" s="152">
        <v>349.86</v>
      </c>
      <c r="Y4695" s="154">
        <f t="shared" si="816"/>
        <v>18.889999999999986</v>
      </c>
      <c r="Z4695" s="154">
        <f t="shared" si="817"/>
        <v>0.14500000000003865</v>
      </c>
      <c r="AA4695" s="166">
        <f t="shared" si="818"/>
        <v>-18.744999999999948</v>
      </c>
      <c r="AB4695" s="155">
        <f t="shared" si="813"/>
        <v>18.936</v>
      </c>
      <c r="AC4695" s="155">
        <f t="shared" si="819"/>
        <v>18.744999999999948</v>
      </c>
      <c r="AD4695" s="155">
        <f t="shared" si="814"/>
        <v>17.684166666666663</v>
      </c>
      <c r="AE4695" s="152">
        <f t="shared" si="820"/>
        <v>0</v>
      </c>
      <c r="AF4695" s="152"/>
      <c r="AG4695" s="152"/>
      <c r="AH4695" s="152"/>
      <c r="AI4695" s="152"/>
      <c r="AJ4695" s="152"/>
      <c r="AK4695" s="152"/>
      <c r="AL4695" s="152"/>
    </row>
    <row r="4696" spans="18:38" ht="14.25" x14ac:dyDescent="0.2">
      <c r="R4696" s="152" t="s">
        <v>82</v>
      </c>
      <c r="S4696" s="152" t="str">
        <f t="shared" si="815"/>
        <v>Feb 2014</v>
      </c>
      <c r="T4696" s="152" t="str">
        <f t="shared" si="812"/>
        <v>2013/14</v>
      </c>
      <c r="U4696" s="165">
        <v>41676</v>
      </c>
      <c r="V4696" s="152">
        <v>347.58800000000002</v>
      </c>
      <c r="W4696" s="152">
        <v>324.60000000000002</v>
      </c>
      <c r="X4696" s="152">
        <v>347.58</v>
      </c>
      <c r="Y4696" s="154">
        <f t="shared" si="816"/>
        <v>22.979999999999961</v>
      </c>
      <c r="Z4696" s="154">
        <f t="shared" si="817"/>
        <v>-8.0000000000381988E-3</v>
      </c>
      <c r="AA4696" s="166">
        <f t="shared" si="818"/>
        <v>-22.988</v>
      </c>
      <c r="AB4696" s="155">
        <f t="shared" si="813"/>
        <v>19.074999999999999</v>
      </c>
      <c r="AC4696" s="155">
        <f t="shared" si="819"/>
        <v>22.988</v>
      </c>
      <c r="AD4696" s="155">
        <f t="shared" si="814"/>
        <v>17.823366666666669</v>
      </c>
      <c r="AE4696" s="152">
        <f t="shared" si="820"/>
        <v>0</v>
      </c>
      <c r="AF4696" s="152"/>
      <c r="AG4696" s="152"/>
      <c r="AH4696" s="152"/>
      <c r="AI4696" s="152"/>
      <c r="AJ4696" s="152"/>
      <c r="AK4696" s="152"/>
      <c r="AL4696" s="152"/>
    </row>
    <row r="4697" spans="18:38" ht="14.25" x14ac:dyDescent="0.2">
      <c r="R4697" s="152" t="s">
        <v>82</v>
      </c>
      <c r="S4697" s="152" t="str">
        <f t="shared" si="815"/>
        <v>Feb 2014</v>
      </c>
      <c r="T4697" s="152" t="str">
        <f t="shared" ref="T4697:T4760" si="821">IF(S4697="","",T4696)</f>
        <v>2013/14</v>
      </c>
      <c r="U4697" s="165">
        <v>41677</v>
      </c>
      <c r="V4697" s="152">
        <v>346.49200000000002</v>
      </c>
      <c r="W4697" s="152">
        <v>337.93</v>
      </c>
      <c r="X4697" s="152">
        <v>347.36</v>
      </c>
      <c r="Y4697" s="154">
        <f t="shared" si="816"/>
        <v>9.4300000000000068</v>
      </c>
      <c r="Z4697" s="154">
        <f t="shared" si="817"/>
        <v>0.867999999999995</v>
      </c>
      <c r="AA4697" s="166">
        <f t="shared" si="818"/>
        <v>-8.5620000000000118</v>
      </c>
      <c r="AB4697" s="155">
        <f t="shared" si="813"/>
        <v>18.786333333333339</v>
      </c>
      <c r="AC4697" s="155">
        <f t="shared" si="819"/>
        <v>8.5620000000000118</v>
      </c>
      <c r="AD4697" s="155">
        <f t="shared" si="814"/>
        <v>17.566233333333333</v>
      </c>
      <c r="AE4697" s="152">
        <f t="shared" si="820"/>
        <v>0</v>
      </c>
      <c r="AF4697" s="152"/>
      <c r="AG4697" s="152"/>
      <c r="AH4697" s="152"/>
      <c r="AI4697" s="152"/>
      <c r="AJ4697" s="152"/>
      <c r="AK4697" s="152"/>
      <c r="AL4697" s="152"/>
    </row>
    <row r="4698" spans="18:38" ht="14.25" x14ac:dyDescent="0.2">
      <c r="R4698" s="152" t="s">
        <v>82</v>
      </c>
      <c r="S4698" s="152" t="str">
        <f t="shared" si="815"/>
        <v>Feb 2014</v>
      </c>
      <c r="T4698" s="152" t="str">
        <f t="shared" si="821"/>
        <v>2013/14</v>
      </c>
      <c r="U4698" s="165">
        <v>41678</v>
      </c>
      <c r="V4698" s="152">
        <v>347.36599999999999</v>
      </c>
      <c r="W4698" s="152">
        <v>334.28</v>
      </c>
      <c r="X4698" s="152">
        <v>348.02</v>
      </c>
      <c r="Y4698" s="154">
        <f t="shared" si="816"/>
        <v>13.740000000000009</v>
      </c>
      <c r="Z4698" s="154">
        <f t="shared" si="817"/>
        <v>0.65399999999999636</v>
      </c>
      <c r="AA4698" s="166">
        <f t="shared" si="818"/>
        <v>-13.086000000000013</v>
      </c>
      <c r="AB4698" s="155">
        <f t="shared" si="813"/>
        <v>18.875000000000007</v>
      </c>
      <c r="AC4698" s="155">
        <f t="shared" si="819"/>
        <v>13.086000000000013</v>
      </c>
      <c r="AD4698" s="155">
        <f t="shared" si="814"/>
        <v>17.683699999999998</v>
      </c>
      <c r="AE4698" s="152">
        <f t="shared" si="820"/>
        <v>0</v>
      </c>
      <c r="AF4698" s="152"/>
      <c r="AG4698" s="152"/>
      <c r="AH4698" s="152"/>
      <c r="AI4698" s="152"/>
      <c r="AJ4698" s="152"/>
      <c r="AK4698" s="152"/>
      <c r="AL4698" s="152"/>
    </row>
    <row r="4699" spans="18:38" ht="14.25" x14ac:dyDescent="0.2">
      <c r="R4699" s="152" t="s">
        <v>82</v>
      </c>
      <c r="S4699" s="152" t="str">
        <f t="shared" si="815"/>
        <v>Feb 2014</v>
      </c>
      <c r="T4699" s="152" t="str">
        <f t="shared" si="821"/>
        <v>2013/14</v>
      </c>
      <c r="U4699" s="165">
        <v>41679</v>
      </c>
      <c r="V4699" s="152">
        <v>346.97</v>
      </c>
      <c r="W4699" s="152">
        <v>330.97</v>
      </c>
      <c r="X4699" s="152">
        <v>348.2</v>
      </c>
      <c r="Y4699" s="154">
        <f t="shared" si="816"/>
        <v>17.229999999999961</v>
      </c>
      <c r="Z4699" s="154">
        <f t="shared" si="817"/>
        <v>1.2299999999999613</v>
      </c>
      <c r="AA4699" s="166">
        <f t="shared" si="818"/>
        <v>-16</v>
      </c>
      <c r="AB4699" s="155">
        <f t="shared" si="813"/>
        <v>18.517000000000007</v>
      </c>
      <c r="AC4699" s="155">
        <f t="shared" si="819"/>
        <v>16</v>
      </c>
      <c r="AD4699" s="155">
        <f t="shared" si="814"/>
        <v>17.392600000000002</v>
      </c>
      <c r="AE4699" s="152">
        <f t="shared" si="820"/>
        <v>0</v>
      </c>
      <c r="AF4699" s="152"/>
      <c r="AG4699" s="152"/>
      <c r="AH4699" s="152"/>
      <c r="AI4699" s="152"/>
      <c r="AJ4699" s="152"/>
      <c r="AK4699" s="152"/>
      <c r="AL4699" s="152"/>
    </row>
    <row r="4700" spans="18:38" ht="14.25" x14ac:dyDescent="0.2">
      <c r="R4700" s="152" t="s">
        <v>82</v>
      </c>
      <c r="S4700" s="152" t="str">
        <f t="shared" si="815"/>
        <v>Feb 2014</v>
      </c>
      <c r="T4700" s="152" t="str">
        <f t="shared" si="821"/>
        <v>2013/14</v>
      </c>
      <c r="U4700" s="165">
        <v>41680</v>
      </c>
      <c r="V4700" s="152">
        <v>348.209</v>
      </c>
      <c r="W4700" s="152">
        <v>323.74</v>
      </c>
      <c r="X4700" s="152">
        <v>348.2</v>
      </c>
      <c r="Y4700" s="154">
        <f t="shared" si="816"/>
        <v>24.45999999999998</v>
      </c>
      <c r="Z4700" s="154">
        <f t="shared" si="817"/>
        <v>-9.0000000000145519E-3</v>
      </c>
      <c r="AA4700" s="166">
        <f t="shared" si="818"/>
        <v>-24.468999999999994</v>
      </c>
      <c r="AB4700" s="155">
        <f t="shared" si="813"/>
        <v>18.930000000000003</v>
      </c>
      <c r="AC4700" s="155">
        <f t="shared" si="819"/>
        <v>24.468999999999994</v>
      </c>
      <c r="AD4700" s="155">
        <f t="shared" si="814"/>
        <v>17.875266666666668</v>
      </c>
      <c r="AE4700" s="152">
        <f t="shared" si="820"/>
        <v>0</v>
      </c>
      <c r="AF4700" s="152"/>
      <c r="AG4700" s="152"/>
      <c r="AH4700" s="152"/>
      <c r="AI4700" s="152"/>
      <c r="AJ4700" s="152"/>
      <c r="AK4700" s="152"/>
      <c r="AL4700" s="152"/>
    </row>
    <row r="4701" spans="18:38" ht="14.25" x14ac:dyDescent="0.2">
      <c r="R4701" s="152" t="s">
        <v>82</v>
      </c>
      <c r="S4701" s="152" t="str">
        <f t="shared" si="815"/>
        <v>Feb 2014</v>
      </c>
      <c r="T4701" s="152" t="str">
        <f t="shared" si="821"/>
        <v>2013/14</v>
      </c>
      <c r="U4701" s="165">
        <v>41681</v>
      </c>
      <c r="V4701" s="152">
        <v>346.08</v>
      </c>
      <c r="W4701" s="152">
        <v>319.52</v>
      </c>
      <c r="X4701" s="152">
        <v>351.98</v>
      </c>
      <c r="Y4701" s="154">
        <f t="shared" si="816"/>
        <v>32.460000000000036</v>
      </c>
      <c r="Z4701" s="154">
        <f t="shared" si="817"/>
        <v>5.9000000000000341</v>
      </c>
      <c r="AA4701" s="166">
        <f t="shared" si="818"/>
        <v>-26.560000000000002</v>
      </c>
      <c r="AB4701" s="155">
        <f t="shared" si="813"/>
        <v>19.079000000000004</v>
      </c>
      <c r="AC4701" s="155">
        <f t="shared" si="819"/>
        <v>26.560000000000002</v>
      </c>
      <c r="AD4701" s="155">
        <f t="shared" si="814"/>
        <v>17.8489</v>
      </c>
      <c r="AE4701" s="152">
        <f t="shared" si="820"/>
        <v>1</v>
      </c>
      <c r="AF4701" s="152"/>
      <c r="AG4701" s="152"/>
      <c r="AH4701" s="152"/>
      <c r="AI4701" s="152"/>
      <c r="AJ4701" s="152"/>
      <c r="AK4701" s="152"/>
      <c r="AL4701" s="152"/>
    </row>
    <row r="4702" spans="18:38" ht="14.25" x14ac:dyDescent="0.2">
      <c r="R4702" s="152" t="s">
        <v>82</v>
      </c>
      <c r="S4702" s="152" t="str">
        <f t="shared" si="815"/>
        <v>Feb 2014</v>
      </c>
      <c r="T4702" s="152" t="str">
        <f t="shared" si="821"/>
        <v>2013/14</v>
      </c>
      <c r="U4702" s="165">
        <v>41682</v>
      </c>
      <c r="V4702" s="152">
        <v>351.98099999999999</v>
      </c>
      <c r="W4702" s="152">
        <v>323.49</v>
      </c>
      <c r="X4702" s="152">
        <v>351.98</v>
      </c>
      <c r="Y4702" s="154">
        <f t="shared" si="816"/>
        <v>28.490000000000009</v>
      </c>
      <c r="Z4702" s="154">
        <f t="shared" si="817"/>
        <v>-9.9999999997635314E-4</v>
      </c>
      <c r="AA4702" s="166">
        <f t="shared" si="818"/>
        <v>-28.490999999999985</v>
      </c>
      <c r="AB4702" s="155">
        <f t="shared" ref="AB4702:AB4765" si="822">AVERAGE(Y4673:Y4702)</f>
        <v>19.448</v>
      </c>
      <c r="AC4702" s="155">
        <f t="shared" si="819"/>
        <v>28.490999999999985</v>
      </c>
      <c r="AD4702" s="155">
        <f t="shared" ref="AD4702:AD4765" si="823">AVERAGE(AC4673:AC4702)</f>
        <v>18.260933333333334</v>
      </c>
      <c r="AE4702" s="152">
        <f t="shared" si="820"/>
        <v>1</v>
      </c>
      <c r="AF4702" s="152"/>
      <c r="AG4702" s="152"/>
      <c r="AH4702" s="152"/>
      <c r="AI4702" s="152"/>
      <c r="AJ4702" s="152"/>
      <c r="AK4702" s="152"/>
      <c r="AL4702" s="152"/>
    </row>
    <row r="4703" spans="18:38" ht="14.25" x14ac:dyDescent="0.2">
      <c r="R4703" s="152" t="s">
        <v>82</v>
      </c>
      <c r="S4703" s="152" t="str">
        <f t="shared" si="815"/>
        <v>Feb 2014</v>
      </c>
      <c r="T4703" s="152" t="str">
        <f t="shared" si="821"/>
        <v>2013/14</v>
      </c>
      <c r="U4703" s="165">
        <v>41683</v>
      </c>
      <c r="V4703" s="152">
        <v>348.31299999999999</v>
      </c>
      <c r="W4703" s="152">
        <v>329.03</v>
      </c>
      <c r="X4703" s="152">
        <v>351.6</v>
      </c>
      <c r="Y4703" s="154">
        <f t="shared" si="816"/>
        <v>22.57000000000005</v>
      </c>
      <c r="Z4703" s="154">
        <f t="shared" si="817"/>
        <v>3.2870000000000346</v>
      </c>
      <c r="AA4703" s="166">
        <f t="shared" si="818"/>
        <v>-19.283000000000015</v>
      </c>
      <c r="AB4703" s="155">
        <f t="shared" si="822"/>
        <v>19.38600000000001</v>
      </c>
      <c r="AC4703" s="155">
        <f t="shared" si="819"/>
        <v>19.283000000000015</v>
      </c>
      <c r="AD4703" s="155">
        <f t="shared" si="823"/>
        <v>18.175700000000003</v>
      </c>
      <c r="AE4703" s="152">
        <f t="shared" si="820"/>
        <v>0</v>
      </c>
      <c r="AF4703" s="152"/>
      <c r="AG4703" s="152"/>
      <c r="AH4703" s="152"/>
      <c r="AI4703" s="152"/>
      <c r="AJ4703" s="152"/>
      <c r="AK4703" s="152"/>
      <c r="AL4703" s="152"/>
    </row>
    <row r="4704" spans="18:38" ht="14.25" x14ac:dyDescent="0.2">
      <c r="R4704" s="152" t="s">
        <v>82</v>
      </c>
      <c r="S4704" s="152" t="str">
        <f t="shared" si="815"/>
        <v>Feb 2014</v>
      </c>
      <c r="T4704" s="152" t="str">
        <f t="shared" si="821"/>
        <v>2013/14</v>
      </c>
      <c r="U4704" s="165">
        <v>41684</v>
      </c>
      <c r="V4704" s="152">
        <v>351.60700000000003</v>
      </c>
      <c r="W4704" s="152">
        <v>322.92</v>
      </c>
      <c r="X4704" s="152">
        <v>351.6</v>
      </c>
      <c r="Y4704" s="154">
        <f t="shared" si="816"/>
        <v>28.680000000000007</v>
      </c>
      <c r="Z4704" s="154">
        <f t="shared" si="817"/>
        <v>-7.0000000000050022E-3</v>
      </c>
      <c r="AA4704" s="166">
        <f t="shared" si="818"/>
        <v>-28.687000000000012</v>
      </c>
      <c r="AB4704" s="155">
        <f t="shared" si="822"/>
        <v>19.624666666666673</v>
      </c>
      <c r="AC4704" s="155">
        <f t="shared" si="819"/>
        <v>28.687000000000012</v>
      </c>
      <c r="AD4704" s="155">
        <f t="shared" si="823"/>
        <v>18.483933333333333</v>
      </c>
      <c r="AE4704" s="152">
        <f t="shared" si="820"/>
        <v>1</v>
      </c>
      <c r="AF4704" s="152"/>
      <c r="AG4704" s="152"/>
      <c r="AH4704" s="152"/>
      <c r="AI4704" s="152"/>
      <c r="AJ4704" s="152"/>
      <c r="AK4704" s="152"/>
      <c r="AL4704" s="152"/>
    </row>
    <row r="4705" spans="18:38" ht="14.25" x14ac:dyDescent="0.2">
      <c r="R4705" s="152" t="s">
        <v>82</v>
      </c>
      <c r="S4705" s="152" t="str">
        <f t="shared" si="815"/>
        <v>Feb 2014</v>
      </c>
      <c r="T4705" s="152" t="str">
        <f t="shared" si="821"/>
        <v>2013/14</v>
      </c>
      <c r="U4705" s="165">
        <v>41685</v>
      </c>
      <c r="V4705" s="152">
        <v>348.05</v>
      </c>
      <c r="W4705" s="152">
        <v>326.39</v>
      </c>
      <c r="X4705" s="152">
        <v>349.39</v>
      </c>
      <c r="Y4705" s="154">
        <f t="shared" si="816"/>
        <v>23</v>
      </c>
      <c r="Z4705" s="154">
        <f t="shared" si="817"/>
        <v>1.339999999999975</v>
      </c>
      <c r="AA4705" s="166">
        <f t="shared" si="818"/>
        <v>-21.660000000000025</v>
      </c>
      <c r="AB4705" s="155">
        <f t="shared" si="822"/>
        <v>19.853000000000005</v>
      </c>
      <c r="AC4705" s="155">
        <f t="shared" si="819"/>
        <v>21.660000000000025</v>
      </c>
      <c r="AD4705" s="155">
        <f t="shared" si="823"/>
        <v>18.677266666666664</v>
      </c>
      <c r="AE4705" s="152">
        <f t="shared" si="820"/>
        <v>0</v>
      </c>
      <c r="AF4705" s="152"/>
      <c r="AG4705" s="152"/>
      <c r="AH4705" s="152"/>
      <c r="AI4705" s="152"/>
      <c r="AJ4705" s="152"/>
      <c r="AK4705" s="152"/>
      <c r="AL4705" s="152"/>
    </row>
    <row r="4706" spans="18:38" ht="14.25" x14ac:dyDescent="0.2">
      <c r="R4706" s="152" t="s">
        <v>82</v>
      </c>
      <c r="S4706" s="152" t="str">
        <f t="shared" si="815"/>
        <v>Feb 2014</v>
      </c>
      <c r="T4706" s="152" t="str">
        <f t="shared" si="821"/>
        <v>2013/14</v>
      </c>
      <c r="U4706" s="165">
        <v>41686</v>
      </c>
      <c r="V4706" s="152">
        <v>349.39800000000002</v>
      </c>
      <c r="W4706" s="152">
        <v>331.17</v>
      </c>
      <c r="X4706" s="152">
        <v>349.39</v>
      </c>
      <c r="Y4706" s="154">
        <f t="shared" si="816"/>
        <v>18.21999999999997</v>
      </c>
      <c r="Z4706" s="154">
        <f t="shared" si="817"/>
        <v>-8.0000000000381988E-3</v>
      </c>
      <c r="AA4706" s="166">
        <f t="shared" si="818"/>
        <v>-18.228000000000009</v>
      </c>
      <c r="AB4706" s="155">
        <f t="shared" si="822"/>
        <v>19.769333333333339</v>
      </c>
      <c r="AC4706" s="155">
        <f t="shared" si="819"/>
        <v>18.228000000000009</v>
      </c>
      <c r="AD4706" s="155">
        <f t="shared" si="823"/>
        <v>18.61353333333334</v>
      </c>
      <c r="AE4706" s="152">
        <f t="shared" si="820"/>
        <v>0</v>
      </c>
      <c r="AF4706" s="152"/>
      <c r="AG4706" s="152"/>
      <c r="AH4706" s="152"/>
      <c r="AI4706" s="152"/>
      <c r="AJ4706" s="152"/>
      <c r="AK4706" s="152"/>
      <c r="AL4706" s="152"/>
    </row>
    <row r="4707" spans="18:38" ht="14.25" x14ac:dyDescent="0.2">
      <c r="R4707" s="152" t="s">
        <v>82</v>
      </c>
      <c r="S4707" s="152" t="str">
        <f t="shared" si="815"/>
        <v>Feb 2014</v>
      </c>
      <c r="T4707" s="152" t="str">
        <f t="shared" si="821"/>
        <v>2013/14</v>
      </c>
      <c r="U4707" s="165">
        <v>41687</v>
      </c>
      <c r="V4707" s="152">
        <v>348.96499999999997</v>
      </c>
      <c r="W4707" s="152">
        <v>326.45999999999998</v>
      </c>
      <c r="X4707" s="152">
        <v>350.92</v>
      </c>
      <c r="Y4707" s="154">
        <f t="shared" si="816"/>
        <v>24.460000000000036</v>
      </c>
      <c r="Z4707" s="154">
        <f t="shared" si="817"/>
        <v>1.9550000000000409</v>
      </c>
      <c r="AA4707" s="166">
        <f t="shared" si="818"/>
        <v>-22.504999999999995</v>
      </c>
      <c r="AB4707" s="155">
        <f t="shared" si="822"/>
        <v>20.215000000000011</v>
      </c>
      <c r="AC4707" s="155">
        <f t="shared" si="819"/>
        <v>22.504999999999995</v>
      </c>
      <c r="AD4707" s="155">
        <f t="shared" si="823"/>
        <v>19.020033333333334</v>
      </c>
      <c r="AE4707" s="152">
        <f t="shared" si="820"/>
        <v>0</v>
      </c>
      <c r="AF4707" s="152"/>
      <c r="AG4707" s="152"/>
      <c r="AH4707" s="152"/>
      <c r="AI4707" s="152"/>
      <c r="AJ4707" s="152"/>
      <c r="AK4707" s="152"/>
      <c r="AL4707" s="152"/>
    </row>
    <row r="4708" spans="18:38" ht="14.25" x14ac:dyDescent="0.2">
      <c r="R4708" s="152" t="s">
        <v>82</v>
      </c>
      <c r="S4708" s="152" t="str">
        <f t="shared" si="815"/>
        <v>Feb 2014</v>
      </c>
      <c r="T4708" s="152" t="str">
        <f t="shared" si="821"/>
        <v>2013/14</v>
      </c>
      <c r="U4708" s="165">
        <v>41688</v>
      </c>
      <c r="V4708" s="152">
        <v>350.928</v>
      </c>
      <c r="W4708" s="152">
        <v>336.35</v>
      </c>
      <c r="X4708" s="152">
        <v>351.83</v>
      </c>
      <c r="Y4708" s="154">
        <f t="shared" si="816"/>
        <v>15.479999999999961</v>
      </c>
      <c r="Z4708" s="154">
        <f t="shared" si="817"/>
        <v>0.90199999999998681</v>
      </c>
      <c r="AA4708" s="166">
        <f t="shared" si="818"/>
        <v>-14.577999999999975</v>
      </c>
      <c r="AB4708" s="155">
        <f t="shared" si="822"/>
        <v>20.205000000000009</v>
      </c>
      <c r="AC4708" s="155">
        <f t="shared" si="819"/>
        <v>14.577999999999975</v>
      </c>
      <c r="AD4708" s="155">
        <f t="shared" si="823"/>
        <v>19.012633333333333</v>
      </c>
      <c r="AE4708" s="152">
        <f t="shared" si="820"/>
        <v>0</v>
      </c>
      <c r="AF4708" s="152"/>
      <c r="AG4708" s="152"/>
      <c r="AH4708" s="152"/>
      <c r="AI4708" s="152"/>
      <c r="AJ4708" s="152"/>
      <c r="AK4708" s="152"/>
      <c r="AL4708" s="152"/>
    </row>
    <row r="4709" spans="18:38" ht="14.25" x14ac:dyDescent="0.2">
      <c r="R4709" s="152" t="s">
        <v>82</v>
      </c>
      <c r="S4709" s="152" t="str">
        <f t="shared" si="815"/>
        <v>Feb 2014</v>
      </c>
      <c r="T4709" s="152" t="str">
        <f t="shared" si="821"/>
        <v>2013/14</v>
      </c>
      <c r="U4709" s="165">
        <v>41689</v>
      </c>
      <c r="V4709" s="152">
        <v>351.834</v>
      </c>
      <c r="W4709" s="152">
        <v>338.62</v>
      </c>
      <c r="X4709" s="152">
        <v>352.47</v>
      </c>
      <c r="Y4709" s="154">
        <f t="shared" si="816"/>
        <v>13.850000000000023</v>
      </c>
      <c r="Z4709" s="154">
        <f t="shared" si="817"/>
        <v>0.6360000000000241</v>
      </c>
      <c r="AA4709" s="166">
        <f t="shared" si="818"/>
        <v>-13.213999999999999</v>
      </c>
      <c r="AB4709" s="155">
        <f t="shared" si="822"/>
        <v>19.938666666666673</v>
      </c>
      <c r="AC4709" s="155">
        <f t="shared" si="819"/>
        <v>13.213999999999999</v>
      </c>
      <c r="AD4709" s="155">
        <f t="shared" si="823"/>
        <v>18.769100000000002</v>
      </c>
      <c r="AE4709" s="152">
        <f t="shared" si="820"/>
        <v>0</v>
      </c>
      <c r="AF4709" s="152"/>
      <c r="AG4709" s="152"/>
      <c r="AH4709" s="152"/>
      <c r="AI4709" s="152"/>
      <c r="AJ4709" s="152"/>
      <c r="AK4709" s="152"/>
      <c r="AL4709" s="152"/>
    </row>
    <row r="4710" spans="18:38" ht="14.25" x14ac:dyDescent="0.2">
      <c r="R4710" s="152" t="s">
        <v>82</v>
      </c>
      <c r="S4710" s="152" t="str">
        <f t="shared" si="815"/>
        <v>Feb 2014</v>
      </c>
      <c r="T4710" s="152" t="str">
        <f t="shared" si="821"/>
        <v>2013/14</v>
      </c>
      <c r="U4710" s="165">
        <v>41690</v>
      </c>
      <c r="V4710" s="152">
        <v>351.04700000000003</v>
      </c>
      <c r="W4710" s="152">
        <v>335.41</v>
      </c>
      <c r="X4710" s="152">
        <v>352.28</v>
      </c>
      <c r="Y4710" s="154">
        <f t="shared" si="816"/>
        <v>16.869999999999948</v>
      </c>
      <c r="Z4710" s="154">
        <f t="shared" si="817"/>
        <v>1.2329999999999472</v>
      </c>
      <c r="AA4710" s="166">
        <f t="shared" si="818"/>
        <v>-15.637</v>
      </c>
      <c r="AB4710" s="155">
        <f t="shared" si="822"/>
        <v>19.851000000000006</v>
      </c>
      <c r="AC4710" s="155">
        <f t="shared" si="819"/>
        <v>15.637</v>
      </c>
      <c r="AD4710" s="155">
        <f t="shared" si="823"/>
        <v>18.678666666666665</v>
      </c>
      <c r="AE4710" s="152">
        <f t="shared" si="820"/>
        <v>0</v>
      </c>
      <c r="AF4710" s="152"/>
      <c r="AG4710" s="152"/>
      <c r="AH4710" s="152"/>
      <c r="AI4710" s="152"/>
      <c r="AJ4710" s="152"/>
      <c r="AK4710" s="152"/>
      <c r="AL4710" s="152"/>
    </row>
    <row r="4711" spans="18:38" ht="14.25" x14ac:dyDescent="0.2">
      <c r="R4711" s="152" t="s">
        <v>82</v>
      </c>
      <c r="S4711" s="152" t="str">
        <f t="shared" si="815"/>
        <v>Feb 2014</v>
      </c>
      <c r="T4711" s="152" t="str">
        <f t="shared" si="821"/>
        <v>2013/14</v>
      </c>
      <c r="U4711" s="165">
        <v>41691</v>
      </c>
      <c r="V4711" s="152">
        <v>352.28399999999999</v>
      </c>
      <c r="W4711" s="152">
        <v>340.24</v>
      </c>
      <c r="X4711" s="152">
        <v>352.64</v>
      </c>
      <c r="Y4711" s="154">
        <f t="shared" si="816"/>
        <v>12.399999999999977</v>
      </c>
      <c r="Z4711" s="154">
        <f t="shared" si="817"/>
        <v>0.35599999999999454</v>
      </c>
      <c r="AA4711" s="166">
        <f t="shared" si="818"/>
        <v>-12.043999999999983</v>
      </c>
      <c r="AB4711" s="155">
        <f t="shared" si="822"/>
        <v>19.673666666666673</v>
      </c>
      <c r="AC4711" s="155">
        <f t="shared" si="819"/>
        <v>12.043999999999983</v>
      </c>
      <c r="AD4711" s="155">
        <f t="shared" si="823"/>
        <v>18.532466666666661</v>
      </c>
      <c r="AE4711" s="152">
        <f t="shared" si="820"/>
        <v>0</v>
      </c>
      <c r="AF4711" s="152"/>
      <c r="AG4711" s="152"/>
      <c r="AH4711" s="152"/>
      <c r="AI4711" s="152"/>
      <c r="AJ4711" s="152"/>
      <c r="AK4711" s="152"/>
      <c r="AL4711" s="152"/>
    </row>
    <row r="4712" spans="18:38" ht="14.25" x14ac:dyDescent="0.2">
      <c r="R4712" s="152" t="s">
        <v>82</v>
      </c>
      <c r="S4712" s="152" t="str">
        <f t="shared" si="815"/>
        <v>Feb 2014</v>
      </c>
      <c r="T4712" s="152" t="str">
        <f t="shared" si="821"/>
        <v>2013/14</v>
      </c>
      <c r="U4712" s="165">
        <v>41692</v>
      </c>
      <c r="V4712" s="152">
        <v>352.46699999999998</v>
      </c>
      <c r="W4712" s="152">
        <v>343.21</v>
      </c>
      <c r="X4712" s="152">
        <v>354.15</v>
      </c>
      <c r="Y4712" s="154">
        <f t="shared" si="816"/>
        <v>10.939999999999998</v>
      </c>
      <c r="Z4712" s="154">
        <f t="shared" si="817"/>
        <v>1.6829999999999927</v>
      </c>
      <c r="AA4712" s="166">
        <f t="shared" si="818"/>
        <v>-9.257000000000005</v>
      </c>
      <c r="AB4712" s="155">
        <f t="shared" si="822"/>
        <v>19.521000000000004</v>
      </c>
      <c r="AC4712" s="155">
        <f t="shared" si="819"/>
        <v>9.257000000000005</v>
      </c>
      <c r="AD4712" s="155">
        <f t="shared" si="823"/>
        <v>18.342033333333326</v>
      </c>
      <c r="AE4712" s="152">
        <f t="shared" si="820"/>
        <v>0</v>
      </c>
      <c r="AF4712" s="152"/>
      <c r="AG4712" s="152"/>
      <c r="AH4712" s="152"/>
      <c r="AI4712" s="152"/>
      <c r="AJ4712" s="152"/>
      <c r="AK4712" s="152"/>
      <c r="AL4712" s="152"/>
    </row>
    <row r="4713" spans="18:38" ht="14.25" x14ac:dyDescent="0.2">
      <c r="R4713" s="152" t="s">
        <v>82</v>
      </c>
      <c r="S4713" s="152" t="str">
        <f t="shared" si="815"/>
        <v>Feb 2014</v>
      </c>
      <c r="T4713" s="152" t="str">
        <f t="shared" si="821"/>
        <v>2013/14</v>
      </c>
      <c r="U4713" s="165">
        <v>41693</v>
      </c>
      <c r="V4713" s="152">
        <v>354.154</v>
      </c>
      <c r="W4713" s="152">
        <v>345.2</v>
      </c>
      <c r="X4713" s="152">
        <v>357.19</v>
      </c>
      <c r="Y4713" s="154">
        <f t="shared" si="816"/>
        <v>11.990000000000009</v>
      </c>
      <c r="Z4713" s="154">
        <f t="shared" si="817"/>
        <v>3.0360000000000014</v>
      </c>
      <c r="AA4713" s="166">
        <f t="shared" si="818"/>
        <v>-8.9540000000000077</v>
      </c>
      <c r="AB4713" s="155">
        <f t="shared" si="822"/>
        <v>19.111666666666665</v>
      </c>
      <c r="AC4713" s="155">
        <f t="shared" si="819"/>
        <v>8.9540000000000077</v>
      </c>
      <c r="AD4713" s="155">
        <f t="shared" si="823"/>
        <v>17.909833333333328</v>
      </c>
      <c r="AE4713" s="152">
        <f t="shared" si="820"/>
        <v>0</v>
      </c>
      <c r="AF4713" s="152"/>
      <c r="AG4713" s="152"/>
      <c r="AH4713" s="152"/>
      <c r="AI4713" s="152"/>
      <c r="AJ4713" s="152"/>
      <c r="AK4713" s="152"/>
      <c r="AL4713" s="152"/>
    </row>
    <row r="4714" spans="18:38" ht="14.25" x14ac:dyDescent="0.2">
      <c r="R4714" s="152" t="s">
        <v>82</v>
      </c>
      <c r="S4714" s="152" t="str">
        <f t="shared" si="815"/>
        <v>Feb 2014</v>
      </c>
      <c r="T4714" s="152" t="str">
        <f t="shared" si="821"/>
        <v>2013/14</v>
      </c>
      <c r="U4714" s="165">
        <v>41694</v>
      </c>
      <c r="V4714" s="152">
        <v>351.54500000000002</v>
      </c>
      <c r="W4714" s="152">
        <v>346.08</v>
      </c>
      <c r="X4714" s="152">
        <v>353.05</v>
      </c>
      <c r="Y4714" s="154">
        <f t="shared" si="816"/>
        <v>6.9700000000000273</v>
      </c>
      <c r="Z4714" s="154">
        <f t="shared" si="817"/>
        <v>1.5049999999999955</v>
      </c>
      <c r="AA4714" s="166">
        <f t="shared" si="818"/>
        <v>-5.4650000000000318</v>
      </c>
      <c r="AB4714" s="155">
        <f t="shared" si="822"/>
        <v>18.892333333333333</v>
      </c>
      <c r="AC4714" s="155">
        <f t="shared" si="819"/>
        <v>5.4650000000000318</v>
      </c>
      <c r="AD4714" s="155">
        <f t="shared" si="823"/>
        <v>17.684666666666661</v>
      </c>
      <c r="AE4714" s="152">
        <f t="shared" si="820"/>
        <v>0</v>
      </c>
      <c r="AF4714" s="152"/>
      <c r="AG4714" s="152"/>
      <c r="AH4714" s="152"/>
      <c r="AI4714" s="152"/>
      <c r="AJ4714" s="152"/>
      <c r="AK4714" s="152"/>
      <c r="AL4714" s="152"/>
    </row>
    <row r="4715" spans="18:38" ht="14.25" x14ac:dyDescent="0.2">
      <c r="R4715" s="152" t="s">
        <v>82</v>
      </c>
      <c r="S4715" s="152" t="str">
        <f t="shared" si="815"/>
        <v>Feb 2014</v>
      </c>
      <c r="T4715" s="152" t="str">
        <f t="shared" si="821"/>
        <v>2013/14</v>
      </c>
      <c r="U4715" s="165">
        <v>41695</v>
      </c>
      <c r="V4715" s="152">
        <v>352.76</v>
      </c>
      <c r="W4715" s="152">
        <v>338.85</v>
      </c>
      <c r="X4715" s="152">
        <v>353.57</v>
      </c>
      <c r="Y4715" s="154">
        <f t="shared" si="816"/>
        <v>14.71999999999997</v>
      </c>
      <c r="Z4715" s="154">
        <f t="shared" si="817"/>
        <v>0.81000000000000227</v>
      </c>
      <c r="AA4715" s="166">
        <f t="shared" si="818"/>
        <v>-13.909999999999968</v>
      </c>
      <c r="AB4715" s="155">
        <f t="shared" si="822"/>
        <v>18.805666666666671</v>
      </c>
      <c r="AC4715" s="155">
        <f t="shared" si="819"/>
        <v>13.909999999999968</v>
      </c>
      <c r="AD4715" s="155">
        <f t="shared" si="823"/>
        <v>17.581</v>
      </c>
      <c r="AE4715" s="152">
        <f t="shared" si="820"/>
        <v>0</v>
      </c>
      <c r="AF4715" s="152"/>
      <c r="AG4715" s="152"/>
      <c r="AH4715" s="152"/>
      <c r="AI4715" s="152"/>
      <c r="AJ4715" s="152"/>
      <c r="AK4715" s="152"/>
      <c r="AL4715" s="152"/>
    </row>
    <row r="4716" spans="18:38" ht="14.25" x14ac:dyDescent="0.2">
      <c r="R4716" s="152" t="s">
        <v>82</v>
      </c>
      <c r="S4716" s="152" t="str">
        <f t="shared" si="815"/>
        <v>Feb 2014</v>
      </c>
      <c r="T4716" s="152" t="str">
        <f t="shared" si="821"/>
        <v>2013/14</v>
      </c>
      <c r="U4716" s="165">
        <v>41696</v>
      </c>
      <c r="V4716" s="152">
        <v>353.57600000000002</v>
      </c>
      <c r="W4716" s="152">
        <v>337.4</v>
      </c>
      <c r="X4716" s="152">
        <v>353.57</v>
      </c>
      <c r="Y4716" s="154">
        <f t="shared" si="816"/>
        <v>16.170000000000016</v>
      </c>
      <c r="Z4716" s="154">
        <f t="shared" si="817"/>
        <v>-6.0000000000286491E-3</v>
      </c>
      <c r="AA4716" s="166">
        <f t="shared" si="818"/>
        <v>-16.176000000000045</v>
      </c>
      <c r="AB4716" s="155">
        <f t="shared" si="822"/>
        <v>18.577666666666673</v>
      </c>
      <c r="AC4716" s="155">
        <f t="shared" si="819"/>
        <v>16.176000000000045</v>
      </c>
      <c r="AD4716" s="155">
        <f t="shared" si="823"/>
        <v>17.431566666666662</v>
      </c>
      <c r="AE4716" s="152">
        <f t="shared" si="820"/>
        <v>0</v>
      </c>
      <c r="AF4716" s="152"/>
      <c r="AG4716" s="152"/>
      <c r="AH4716" s="152"/>
      <c r="AI4716" s="152"/>
      <c r="AJ4716" s="152"/>
      <c r="AK4716" s="152"/>
      <c r="AL4716" s="152"/>
    </row>
    <row r="4717" spans="18:38" ht="14.25" x14ac:dyDescent="0.2">
      <c r="R4717" s="152" t="s">
        <v>82</v>
      </c>
      <c r="S4717" s="152" t="str">
        <f t="shared" si="815"/>
        <v>Feb 2014</v>
      </c>
      <c r="T4717" s="152" t="str">
        <f t="shared" si="821"/>
        <v>2013/14</v>
      </c>
      <c r="U4717" s="165">
        <v>41697</v>
      </c>
      <c r="V4717" s="152">
        <v>353.423</v>
      </c>
      <c r="W4717" s="152">
        <v>339.98</v>
      </c>
      <c r="X4717" s="152">
        <v>353.42</v>
      </c>
      <c r="Y4717" s="154">
        <f t="shared" si="816"/>
        <v>13.439999999999998</v>
      </c>
      <c r="Z4717" s="154">
        <f t="shared" si="817"/>
        <v>-2.9999999999859028E-3</v>
      </c>
      <c r="AA4717" s="166">
        <f t="shared" si="818"/>
        <v>-13.442999999999984</v>
      </c>
      <c r="AB4717" s="155">
        <f t="shared" si="822"/>
        <v>18.233666666666668</v>
      </c>
      <c r="AC4717" s="155">
        <f t="shared" si="819"/>
        <v>13.442999999999984</v>
      </c>
      <c r="AD4717" s="155">
        <f t="shared" si="823"/>
        <v>17.147633333333328</v>
      </c>
      <c r="AE4717" s="152">
        <f t="shared" si="820"/>
        <v>0</v>
      </c>
      <c r="AF4717" s="152"/>
      <c r="AG4717" s="152"/>
      <c r="AH4717" s="152"/>
      <c r="AI4717" s="152"/>
      <c r="AJ4717" s="152"/>
      <c r="AK4717" s="152"/>
      <c r="AL4717" s="152"/>
    </row>
    <row r="4718" spans="18:38" ht="14.25" x14ac:dyDescent="0.2">
      <c r="R4718" s="152" t="s">
        <v>82</v>
      </c>
      <c r="S4718" s="152" t="str">
        <f t="shared" ref="S4718:S4781" si="824">IF(V4718="","",TEXT(U4718,"mmm yyyy"))</f>
        <v>Feb 2014</v>
      </c>
      <c r="T4718" s="152" t="str">
        <f t="shared" si="821"/>
        <v>2013/14</v>
      </c>
      <c r="U4718" s="165">
        <v>41698</v>
      </c>
      <c r="V4718" s="152">
        <v>352.61599999999999</v>
      </c>
      <c r="W4718" s="152">
        <v>335.74</v>
      </c>
      <c r="X4718" s="152">
        <v>352.61</v>
      </c>
      <c r="Y4718" s="154">
        <f t="shared" si="816"/>
        <v>16.870000000000005</v>
      </c>
      <c r="Z4718" s="154">
        <f t="shared" si="817"/>
        <v>-5.9999999999718057E-3</v>
      </c>
      <c r="AA4718" s="166">
        <f t="shared" si="818"/>
        <v>-16.875999999999976</v>
      </c>
      <c r="AB4718" s="155">
        <f t="shared" si="822"/>
        <v>18.290666666666663</v>
      </c>
      <c r="AC4718" s="155">
        <f t="shared" si="819"/>
        <v>16.875999999999976</v>
      </c>
      <c r="AD4718" s="155">
        <f t="shared" si="823"/>
        <v>17.20463333333333</v>
      </c>
      <c r="AE4718" s="152">
        <f t="shared" si="820"/>
        <v>0</v>
      </c>
      <c r="AF4718" s="152"/>
      <c r="AG4718" s="152"/>
      <c r="AH4718" s="152"/>
      <c r="AI4718" s="152"/>
      <c r="AJ4718" s="152"/>
      <c r="AK4718" s="152"/>
      <c r="AL4718" s="152"/>
    </row>
    <row r="4719" spans="18:38" ht="14.25" x14ac:dyDescent="0.2">
      <c r="R4719" s="152" t="s">
        <v>82</v>
      </c>
      <c r="S4719" s="152" t="str">
        <f t="shared" si="824"/>
        <v>Mar 2014</v>
      </c>
      <c r="T4719" s="152" t="str">
        <f t="shared" si="821"/>
        <v>2013/14</v>
      </c>
      <c r="U4719" s="165">
        <v>41699</v>
      </c>
      <c r="V4719" s="152">
        <v>351.78800000000001</v>
      </c>
      <c r="W4719" s="152">
        <v>328.93</v>
      </c>
      <c r="X4719" s="152">
        <v>354.33</v>
      </c>
      <c r="Y4719" s="154">
        <f t="shared" si="816"/>
        <v>25.399999999999977</v>
      </c>
      <c r="Z4719" s="154">
        <f t="shared" si="817"/>
        <v>2.5419999999999732</v>
      </c>
      <c r="AA4719" s="166">
        <f t="shared" si="818"/>
        <v>-22.858000000000004</v>
      </c>
      <c r="AB4719" s="155">
        <f t="shared" si="822"/>
        <v>18.376333333333328</v>
      </c>
      <c r="AC4719" s="155">
        <f t="shared" si="819"/>
        <v>22.858000000000004</v>
      </c>
      <c r="AD4719" s="155">
        <f t="shared" si="823"/>
        <v>17.205499999999997</v>
      </c>
      <c r="AE4719" s="152">
        <f t="shared" si="820"/>
        <v>0</v>
      </c>
      <c r="AF4719" s="152"/>
      <c r="AG4719" s="152"/>
      <c r="AH4719" s="152"/>
      <c r="AI4719" s="152"/>
      <c r="AJ4719" s="152"/>
      <c r="AK4719" s="152"/>
      <c r="AL4719" s="152"/>
    </row>
    <row r="4720" spans="18:38" ht="14.25" x14ac:dyDescent="0.2">
      <c r="R4720" s="152" t="s">
        <v>82</v>
      </c>
      <c r="S4720" s="152" t="str">
        <f t="shared" si="824"/>
        <v>Mar 2014</v>
      </c>
      <c r="T4720" s="152" t="str">
        <f t="shared" si="821"/>
        <v>2013/14</v>
      </c>
      <c r="U4720" s="165">
        <v>41700</v>
      </c>
      <c r="V4720" s="152">
        <v>354.33600000000001</v>
      </c>
      <c r="W4720" s="152">
        <v>341.15</v>
      </c>
      <c r="X4720" s="152">
        <v>354.93</v>
      </c>
      <c r="Y4720" s="154">
        <f t="shared" si="816"/>
        <v>13.78000000000003</v>
      </c>
      <c r="Z4720" s="154">
        <f t="shared" si="817"/>
        <v>0.59399999999999409</v>
      </c>
      <c r="AA4720" s="166">
        <f t="shared" si="818"/>
        <v>-13.186000000000035</v>
      </c>
      <c r="AB4720" s="155">
        <f t="shared" si="822"/>
        <v>18.029999999999994</v>
      </c>
      <c r="AC4720" s="155">
        <f t="shared" si="819"/>
        <v>13.186000000000035</v>
      </c>
      <c r="AD4720" s="155">
        <f t="shared" si="823"/>
        <v>17.004466666666666</v>
      </c>
      <c r="AE4720" s="152">
        <f t="shared" si="820"/>
        <v>0</v>
      </c>
      <c r="AF4720" s="152"/>
      <c r="AG4720" s="152"/>
      <c r="AH4720" s="152"/>
      <c r="AI4720" s="152"/>
      <c r="AJ4720" s="152"/>
      <c r="AK4720" s="152"/>
      <c r="AL4720" s="152"/>
    </row>
    <row r="4721" spans="18:38" ht="14.25" x14ac:dyDescent="0.2">
      <c r="R4721" s="152" t="s">
        <v>82</v>
      </c>
      <c r="S4721" s="152" t="str">
        <f t="shared" si="824"/>
        <v>Mar 2014</v>
      </c>
      <c r="T4721" s="152" t="str">
        <f t="shared" si="821"/>
        <v>2013/14</v>
      </c>
      <c r="U4721" s="165">
        <v>41701</v>
      </c>
      <c r="V4721" s="152">
        <v>351.27100000000002</v>
      </c>
      <c r="W4721" s="152">
        <v>335.96</v>
      </c>
      <c r="X4721" s="152">
        <v>351.27</v>
      </c>
      <c r="Y4721" s="154">
        <f t="shared" si="816"/>
        <v>15.310000000000002</v>
      </c>
      <c r="Z4721" s="154">
        <f t="shared" si="817"/>
        <v>-1.0000000000331966E-3</v>
      </c>
      <c r="AA4721" s="166">
        <f t="shared" si="818"/>
        <v>-15.311000000000035</v>
      </c>
      <c r="AB4721" s="155">
        <f t="shared" si="822"/>
        <v>18.015999999999995</v>
      </c>
      <c r="AC4721" s="155">
        <f t="shared" si="819"/>
        <v>15.311000000000035</v>
      </c>
      <c r="AD4721" s="155">
        <f t="shared" si="823"/>
        <v>16.990366666666667</v>
      </c>
      <c r="AE4721" s="152">
        <f t="shared" si="820"/>
        <v>0</v>
      </c>
      <c r="AF4721" s="152"/>
      <c r="AG4721" s="152"/>
      <c r="AH4721" s="152"/>
      <c r="AI4721" s="152"/>
      <c r="AJ4721" s="152"/>
      <c r="AK4721" s="152"/>
      <c r="AL4721" s="152"/>
    </row>
    <row r="4722" spans="18:38" ht="14.25" x14ac:dyDescent="0.2">
      <c r="R4722" s="152" t="s">
        <v>82</v>
      </c>
      <c r="S4722" s="152" t="str">
        <f t="shared" si="824"/>
        <v>Mar 2014</v>
      </c>
      <c r="T4722" s="152" t="str">
        <f t="shared" si="821"/>
        <v>2013/14</v>
      </c>
      <c r="U4722" s="165">
        <v>41702</v>
      </c>
      <c r="V4722" s="152">
        <v>351.11200000000002</v>
      </c>
      <c r="W4722" s="152">
        <v>333.87</v>
      </c>
      <c r="X4722" s="152">
        <v>353.94</v>
      </c>
      <c r="Y4722" s="154">
        <f t="shared" si="816"/>
        <v>20.069999999999993</v>
      </c>
      <c r="Z4722" s="154">
        <f t="shared" si="817"/>
        <v>2.8279999999999745</v>
      </c>
      <c r="AA4722" s="166">
        <f t="shared" si="818"/>
        <v>-17.242000000000019</v>
      </c>
      <c r="AB4722" s="155">
        <f t="shared" si="822"/>
        <v>18.238999999999994</v>
      </c>
      <c r="AC4722" s="155">
        <f t="shared" si="819"/>
        <v>17.242000000000019</v>
      </c>
      <c r="AD4722" s="155">
        <f t="shared" si="823"/>
        <v>17.1494</v>
      </c>
      <c r="AE4722" s="152">
        <f t="shared" si="820"/>
        <v>0</v>
      </c>
      <c r="AF4722" s="152"/>
      <c r="AG4722" s="152"/>
      <c r="AH4722" s="152"/>
      <c r="AI4722" s="152"/>
      <c r="AJ4722" s="152"/>
      <c r="AK4722" s="152"/>
      <c r="AL4722" s="152"/>
    </row>
    <row r="4723" spans="18:38" ht="14.25" x14ac:dyDescent="0.2">
      <c r="R4723" s="152" t="s">
        <v>82</v>
      </c>
      <c r="S4723" s="152" t="str">
        <f t="shared" si="824"/>
        <v>Mar 2014</v>
      </c>
      <c r="T4723" s="152" t="str">
        <f t="shared" si="821"/>
        <v>2013/14</v>
      </c>
      <c r="U4723" s="165">
        <v>41703</v>
      </c>
      <c r="V4723" s="152">
        <v>353.94</v>
      </c>
      <c r="W4723" s="152">
        <v>333.47</v>
      </c>
      <c r="X4723" s="152">
        <v>353.94</v>
      </c>
      <c r="Y4723" s="154">
        <f t="shared" si="816"/>
        <v>20.46999999999997</v>
      </c>
      <c r="Z4723" s="154">
        <f t="shared" si="817"/>
        <v>0</v>
      </c>
      <c r="AA4723" s="166">
        <f t="shared" si="818"/>
        <v>-20.46999999999997</v>
      </c>
      <c r="AB4723" s="155">
        <f t="shared" si="822"/>
        <v>18.26466666666666</v>
      </c>
      <c r="AC4723" s="155">
        <f t="shared" si="819"/>
        <v>20.46999999999997</v>
      </c>
      <c r="AD4723" s="155">
        <f t="shared" si="823"/>
        <v>17.175066666666666</v>
      </c>
      <c r="AE4723" s="152">
        <f t="shared" si="820"/>
        <v>0</v>
      </c>
      <c r="AF4723" s="152"/>
      <c r="AG4723" s="152"/>
      <c r="AH4723" s="152"/>
      <c r="AI4723" s="152"/>
      <c r="AJ4723" s="152"/>
      <c r="AK4723" s="152"/>
      <c r="AL4723" s="152"/>
    </row>
    <row r="4724" spans="18:38" ht="14.25" x14ac:dyDescent="0.2">
      <c r="R4724" s="152" t="s">
        <v>82</v>
      </c>
      <c r="S4724" s="152" t="str">
        <f t="shared" si="824"/>
        <v>Mar 2014</v>
      </c>
      <c r="T4724" s="152" t="str">
        <f t="shared" si="821"/>
        <v>2013/14</v>
      </c>
      <c r="U4724" s="165">
        <v>41704</v>
      </c>
      <c r="V4724" s="152">
        <v>349.98</v>
      </c>
      <c r="W4724" s="152">
        <v>327.85</v>
      </c>
      <c r="X4724" s="152">
        <v>349.98</v>
      </c>
      <c r="Y4724" s="154">
        <f t="shared" si="816"/>
        <v>22.129999999999995</v>
      </c>
      <c r="Z4724" s="154">
        <f t="shared" si="817"/>
        <v>0</v>
      </c>
      <c r="AA4724" s="166">
        <f t="shared" si="818"/>
        <v>-22.129999999999995</v>
      </c>
      <c r="AB4724" s="155">
        <f t="shared" si="822"/>
        <v>18.382333333333332</v>
      </c>
      <c r="AC4724" s="155">
        <f t="shared" si="819"/>
        <v>22.129999999999995</v>
      </c>
      <c r="AD4724" s="155">
        <f t="shared" si="823"/>
        <v>17.333833333333338</v>
      </c>
      <c r="AE4724" s="152">
        <f t="shared" si="820"/>
        <v>0</v>
      </c>
      <c r="AF4724" s="152"/>
      <c r="AG4724" s="152"/>
      <c r="AH4724" s="152"/>
      <c r="AI4724" s="152"/>
      <c r="AJ4724" s="152"/>
      <c r="AK4724" s="152"/>
      <c r="AL4724" s="152"/>
    </row>
    <row r="4725" spans="18:38" ht="14.25" x14ac:dyDescent="0.2">
      <c r="R4725" s="152" t="s">
        <v>82</v>
      </c>
      <c r="S4725" s="152" t="str">
        <f t="shared" si="824"/>
        <v>Mar 2014</v>
      </c>
      <c r="T4725" s="152" t="str">
        <f t="shared" si="821"/>
        <v>2013/14</v>
      </c>
      <c r="U4725" s="165">
        <v>41705</v>
      </c>
      <c r="V4725" s="152">
        <v>348.75299999999999</v>
      </c>
      <c r="W4725" s="152">
        <v>346.59</v>
      </c>
      <c r="X4725" s="152">
        <v>361.08</v>
      </c>
      <c r="Y4725" s="154">
        <f t="shared" si="816"/>
        <v>14.490000000000009</v>
      </c>
      <c r="Z4725" s="154">
        <f t="shared" si="817"/>
        <v>12.326999999999998</v>
      </c>
      <c r="AA4725" s="166">
        <f t="shared" si="818"/>
        <v>-2.1630000000000109</v>
      </c>
      <c r="AB4725" s="155">
        <f t="shared" si="822"/>
        <v>18.235666666666663</v>
      </c>
      <c r="AC4725" s="155">
        <f t="shared" si="819"/>
        <v>2.1630000000000109</v>
      </c>
      <c r="AD4725" s="155">
        <f t="shared" si="823"/>
        <v>16.781100000000002</v>
      </c>
      <c r="AE4725" s="152">
        <f t="shared" si="820"/>
        <v>0</v>
      </c>
      <c r="AF4725" s="152"/>
      <c r="AG4725" s="152"/>
      <c r="AH4725" s="152"/>
      <c r="AI4725" s="152"/>
      <c r="AJ4725" s="152"/>
      <c r="AK4725" s="152"/>
      <c r="AL4725" s="152"/>
    </row>
    <row r="4726" spans="18:38" ht="14.25" x14ac:dyDescent="0.2">
      <c r="R4726" s="152" t="s">
        <v>82</v>
      </c>
      <c r="S4726" s="152" t="str">
        <f t="shared" si="824"/>
        <v>Mar 2014</v>
      </c>
      <c r="T4726" s="152" t="str">
        <f t="shared" si="821"/>
        <v>2013/14</v>
      </c>
      <c r="U4726" s="165">
        <v>41706</v>
      </c>
      <c r="V4726" s="152">
        <v>346.59500000000003</v>
      </c>
      <c r="W4726" s="152">
        <v>332.47</v>
      </c>
      <c r="X4726" s="152">
        <v>347.88</v>
      </c>
      <c r="Y4726" s="154">
        <f t="shared" si="816"/>
        <v>15.409999999999968</v>
      </c>
      <c r="Z4726" s="154">
        <f t="shared" si="817"/>
        <v>1.2849999999999682</v>
      </c>
      <c r="AA4726" s="166">
        <f t="shared" si="818"/>
        <v>-14.125</v>
      </c>
      <c r="AB4726" s="155">
        <f t="shared" si="822"/>
        <v>17.983333333333331</v>
      </c>
      <c r="AC4726" s="155">
        <f t="shared" si="819"/>
        <v>14.125</v>
      </c>
      <c r="AD4726" s="155">
        <f t="shared" si="823"/>
        <v>16.48566666666667</v>
      </c>
      <c r="AE4726" s="152">
        <f t="shared" si="820"/>
        <v>0</v>
      </c>
      <c r="AF4726" s="152"/>
      <c r="AG4726" s="152"/>
      <c r="AH4726" s="152"/>
      <c r="AI4726" s="152"/>
      <c r="AJ4726" s="152"/>
      <c r="AK4726" s="152"/>
      <c r="AL4726" s="152"/>
    </row>
    <row r="4727" spans="18:38" ht="14.25" x14ac:dyDescent="0.2">
      <c r="R4727" s="152" t="s">
        <v>82</v>
      </c>
      <c r="S4727" s="152" t="str">
        <f t="shared" si="824"/>
        <v>Mar 2014</v>
      </c>
      <c r="T4727" s="152" t="str">
        <f t="shared" si="821"/>
        <v>2013/14</v>
      </c>
      <c r="U4727" s="165">
        <v>41707</v>
      </c>
      <c r="V4727" s="152">
        <v>347.887</v>
      </c>
      <c r="W4727" s="152">
        <v>339.83</v>
      </c>
      <c r="X4727" s="152">
        <v>348.13</v>
      </c>
      <c r="Y4727" s="154">
        <f t="shared" si="816"/>
        <v>8.3000000000000114</v>
      </c>
      <c r="Z4727" s="154">
        <f t="shared" si="817"/>
        <v>0.242999999999995</v>
      </c>
      <c r="AA4727" s="166">
        <f t="shared" si="818"/>
        <v>-8.0570000000000164</v>
      </c>
      <c r="AB4727" s="155">
        <f t="shared" si="822"/>
        <v>17.945666666666664</v>
      </c>
      <c r="AC4727" s="155">
        <f t="shared" si="819"/>
        <v>8.0570000000000164</v>
      </c>
      <c r="AD4727" s="155">
        <f t="shared" si="823"/>
        <v>16.468833333333336</v>
      </c>
      <c r="AE4727" s="152">
        <f t="shared" si="820"/>
        <v>0</v>
      </c>
      <c r="AF4727" s="152"/>
      <c r="AG4727" s="152"/>
      <c r="AH4727" s="152"/>
      <c r="AI4727" s="152"/>
      <c r="AJ4727" s="152"/>
      <c r="AK4727" s="152"/>
      <c r="AL4727" s="152"/>
    </row>
    <row r="4728" spans="18:38" ht="14.25" x14ac:dyDescent="0.2">
      <c r="R4728" s="152" t="s">
        <v>82</v>
      </c>
      <c r="S4728" s="152" t="str">
        <f t="shared" si="824"/>
        <v>Mar 2014</v>
      </c>
      <c r="T4728" s="152" t="str">
        <f t="shared" si="821"/>
        <v>2013/14</v>
      </c>
      <c r="U4728" s="165">
        <v>41708</v>
      </c>
      <c r="V4728" s="152">
        <v>346.93099999999998</v>
      </c>
      <c r="W4728" s="152">
        <v>335.18</v>
      </c>
      <c r="X4728" s="152">
        <v>348</v>
      </c>
      <c r="Y4728" s="154">
        <f t="shared" si="816"/>
        <v>12.819999999999993</v>
      </c>
      <c r="Z4728" s="154">
        <f t="shared" si="817"/>
        <v>1.0690000000000168</v>
      </c>
      <c r="AA4728" s="166">
        <f t="shared" si="818"/>
        <v>-11.750999999999976</v>
      </c>
      <c r="AB4728" s="155">
        <f t="shared" si="822"/>
        <v>17.914999999999996</v>
      </c>
      <c r="AC4728" s="155">
        <f t="shared" si="819"/>
        <v>11.750999999999976</v>
      </c>
      <c r="AD4728" s="155">
        <f t="shared" si="823"/>
        <v>16.424333333333337</v>
      </c>
      <c r="AE4728" s="152">
        <f t="shared" si="820"/>
        <v>0</v>
      </c>
      <c r="AF4728" s="152"/>
      <c r="AG4728" s="152"/>
      <c r="AH4728" s="152"/>
      <c r="AI4728" s="152"/>
      <c r="AJ4728" s="152"/>
      <c r="AK4728" s="152"/>
      <c r="AL4728" s="152"/>
    </row>
    <row r="4729" spans="18:38" ht="14.25" x14ac:dyDescent="0.2">
      <c r="R4729" s="152" t="s">
        <v>82</v>
      </c>
      <c r="S4729" s="152" t="str">
        <f t="shared" si="824"/>
        <v>Mar 2014</v>
      </c>
      <c r="T4729" s="152" t="str">
        <f t="shared" si="821"/>
        <v>2013/14</v>
      </c>
      <c r="U4729" s="165">
        <v>41709</v>
      </c>
      <c r="V4729" s="152">
        <v>348.00200000000001</v>
      </c>
      <c r="W4729" s="152">
        <v>329.64</v>
      </c>
      <c r="X4729" s="152">
        <v>348.84</v>
      </c>
      <c r="Y4729" s="154">
        <f t="shared" si="816"/>
        <v>19.199999999999989</v>
      </c>
      <c r="Z4729" s="154">
        <f t="shared" si="817"/>
        <v>0.83799999999996544</v>
      </c>
      <c r="AA4729" s="166">
        <f t="shared" si="818"/>
        <v>-18.362000000000023</v>
      </c>
      <c r="AB4729" s="155">
        <f t="shared" si="822"/>
        <v>17.980666666666668</v>
      </c>
      <c r="AC4729" s="155">
        <f t="shared" si="819"/>
        <v>18.362000000000023</v>
      </c>
      <c r="AD4729" s="155">
        <f t="shared" si="823"/>
        <v>16.503066666666669</v>
      </c>
      <c r="AE4729" s="152">
        <f t="shared" si="820"/>
        <v>0</v>
      </c>
      <c r="AF4729" s="152"/>
      <c r="AG4729" s="152"/>
      <c r="AH4729" s="152"/>
      <c r="AI4729" s="152"/>
      <c r="AJ4729" s="152"/>
      <c r="AK4729" s="152"/>
      <c r="AL4729" s="152"/>
    </row>
    <row r="4730" spans="18:38" ht="14.25" x14ac:dyDescent="0.2">
      <c r="R4730" s="152" t="s">
        <v>82</v>
      </c>
      <c r="S4730" s="152" t="str">
        <f t="shared" si="824"/>
        <v>Mar 2014</v>
      </c>
      <c r="T4730" s="152" t="str">
        <f t="shared" si="821"/>
        <v>2013/14</v>
      </c>
      <c r="U4730" s="165">
        <v>41710</v>
      </c>
      <c r="V4730" s="152">
        <v>348.84699999999998</v>
      </c>
      <c r="W4730" s="152">
        <v>326.76</v>
      </c>
      <c r="X4730" s="152">
        <v>348.84</v>
      </c>
      <c r="Y4730" s="154">
        <f t="shared" si="816"/>
        <v>22.079999999999984</v>
      </c>
      <c r="Z4730" s="154">
        <f t="shared" si="817"/>
        <v>-7.0000000000050022E-3</v>
      </c>
      <c r="AA4730" s="166">
        <f t="shared" si="818"/>
        <v>-22.086999999999989</v>
      </c>
      <c r="AB4730" s="155">
        <f t="shared" si="822"/>
        <v>17.901333333333334</v>
      </c>
      <c r="AC4730" s="155">
        <f t="shared" si="819"/>
        <v>22.086999999999989</v>
      </c>
      <c r="AD4730" s="155">
        <f t="shared" si="823"/>
        <v>16.423666666666669</v>
      </c>
      <c r="AE4730" s="152">
        <f t="shared" si="820"/>
        <v>0</v>
      </c>
      <c r="AF4730" s="152"/>
      <c r="AG4730" s="152"/>
      <c r="AH4730" s="152"/>
      <c r="AI4730" s="152"/>
      <c r="AJ4730" s="152"/>
      <c r="AK4730" s="152"/>
      <c r="AL4730" s="152"/>
    </row>
    <row r="4731" spans="18:38" ht="14.25" x14ac:dyDescent="0.2">
      <c r="R4731" s="152" t="s">
        <v>82</v>
      </c>
      <c r="S4731" s="152" t="str">
        <f t="shared" si="824"/>
        <v>Mar 2014</v>
      </c>
      <c r="T4731" s="152" t="str">
        <f t="shared" si="821"/>
        <v>2013/14</v>
      </c>
      <c r="U4731" s="165">
        <v>41711</v>
      </c>
      <c r="V4731" s="152">
        <v>348.36599999999999</v>
      </c>
      <c r="W4731" s="152">
        <v>330.8</v>
      </c>
      <c r="X4731" s="152">
        <v>349.55</v>
      </c>
      <c r="Y4731" s="154">
        <f t="shared" si="816"/>
        <v>18.75</v>
      </c>
      <c r="Z4731" s="154">
        <f t="shared" si="817"/>
        <v>1.1840000000000259</v>
      </c>
      <c r="AA4731" s="166">
        <f t="shared" si="818"/>
        <v>-17.565999999999974</v>
      </c>
      <c r="AB4731" s="155">
        <f t="shared" si="822"/>
        <v>17.444333333333329</v>
      </c>
      <c r="AC4731" s="155">
        <f t="shared" si="819"/>
        <v>17.565999999999974</v>
      </c>
      <c r="AD4731" s="155">
        <f t="shared" si="823"/>
        <v>16.123866666666668</v>
      </c>
      <c r="AE4731" s="152">
        <f t="shared" si="820"/>
        <v>0</v>
      </c>
      <c r="AF4731" s="152"/>
      <c r="AG4731" s="152"/>
      <c r="AH4731" s="152"/>
      <c r="AI4731" s="152"/>
      <c r="AJ4731" s="152"/>
      <c r="AK4731" s="152"/>
      <c r="AL4731" s="152"/>
    </row>
    <row r="4732" spans="18:38" ht="14.25" x14ac:dyDescent="0.2">
      <c r="R4732" s="152" t="s">
        <v>82</v>
      </c>
      <c r="S4732" s="152" t="str">
        <f t="shared" si="824"/>
        <v>Mar 2014</v>
      </c>
      <c r="T4732" s="152" t="str">
        <f t="shared" si="821"/>
        <v>2013/14</v>
      </c>
      <c r="U4732" s="165">
        <v>41712</v>
      </c>
      <c r="V4732" s="152">
        <v>349.55599999999998</v>
      </c>
      <c r="W4732" s="152">
        <v>336.96</v>
      </c>
      <c r="X4732" s="152">
        <v>350.76</v>
      </c>
      <c r="Y4732" s="154">
        <f t="shared" si="816"/>
        <v>13.800000000000011</v>
      </c>
      <c r="Z4732" s="154">
        <f t="shared" si="817"/>
        <v>1.2040000000000077</v>
      </c>
      <c r="AA4732" s="166">
        <f t="shared" si="818"/>
        <v>-12.596000000000004</v>
      </c>
      <c r="AB4732" s="155">
        <f t="shared" si="822"/>
        <v>16.954666666666665</v>
      </c>
      <c r="AC4732" s="155">
        <f t="shared" si="819"/>
        <v>12.596000000000004</v>
      </c>
      <c r="AD4732" s="155">
        <f t="shared" si="823"/>
        <v>15.594033333333336</v>
      </c>
      <c r="AE4732" s="152">
        <f t="shared" si="820"/>
        <v>0</v>
      </c>
      <c r="AF4732" s="152"/>
      <c r="AG4732" s="152"/>
      <c r="AH4732" s="152"/>
      <c r="AI4732" s="152"/>
      <c r="AJ4732" s="152"/>
      <c r="AK4732" s="152"/>
      <c r="AL4732" s="152"/>
    </row>
    <row r="4733" spans="18:38" ht="14.25" x14ac:dyDescent="0.2">
      <c r="R4733" s="152" t="s">
        <v>82</v>
      </c>
      <c r="S4733" s="152" t="str">
        <f t="shared" si="824"/>
        <v>Mar 2014</v>
      </c>
      <c r="T4733" s="152" t="str">
        <f t="shared" si="821"/>
        <v>2013/14</v>
      </c>
      <c r="U4733" s="165">
        <v>41713</v>
      </c>
      <c r="V4733" s="152">
        <v>349.01600000000002</v>
      </c>
      <c r="W4733" s="152">
        <v>341.22</v>
      </c>
      <c r="X4733" s="152">
        <v>349.47</v>
      </c>
      <c r="Y4733" s="154">
        <f t="shared" si="816"/>
        <v>8.25</v>
      </c>
      <c r="Z4733" s="154">
        <f t="shared" si="817"/>
        <v>0.45400000000000773</v>
      </c>
      <c r="AA4733" s="166">
        <f t="shared" si="818"/>
        <v>-7.7959999999999923</v>
      </c>
      <c r="AB4733" s="155">
        <f t="shared" si="822"/>
        <v>16.477333333333331</v>
      </c>
      <c r="AC4733" s="155">
        <f t="shared" si="819"/>
        <v>7.7959999999999923</v>
      </c>
      <c r="AD4733" s="155">
        <f t="shared" si="823"/>
        <v>15.211133333333335</v>
      </c>
      <c r="AE4733" s="152">
        <f t="shared" si="820"/>
        <v>0</v>
      </c>
      <c r="AF4733" s="152"/>
      <c r="AG4733" s="152"/>
      <c r="AH4733" s="152"/>
      <c r="AI4733" s="152"/>
      <c r="AJ4733" s="152"/>
      <c r="AK4733" s="152"/>
      <c r="AL4733" s="152"/>
    </row>
    <row r="4734" spans="18:38" ht="14.25" x14ac:dyDescent="0.2">
      <c r="R4734" s="152" t="s">
        <v>82</v>
      </c>
      <c r="S4734" s="152" t="str">
        <f t="shared" si="824"/>
        <v>Mar 2014</v>
      </c>
      <c r="T4734" s="152" t="str">
        <f t="shared" si="821"/>
        <v>2013/14</v>
      </c>
      <c r="U4734" s="165">
        <v>41714</v>
      </c>
      <c r="V4734" s="152">
        <v>349.36799999999999</v>
      </c>
      <c r="W4734" s="152">
        <v>343.56</v>
      </c>
      <c r="X4734" s="152">
        <v>349.81</v>
      </c>
      <c r="Y4734" s="154">
        <f t="shared" si="816"/>
        <v>6.25</v>
      </c>
      <c r="Z4734" s="154">
        <f t="shared" si="817"/>
        <v>0.44200000000000728</v>
      </c>
      <c r="AA4734" s="166">
        <f t="shared" si="818"/>
        <v>-5.8079999999999927</v>
      </c>
      <c r="AB4734" s="155">
        <f t="shared" si="822"/>
        <v>15.729666666666663</v>
      </c>
      <c r="AC4734" s="155">
        <f t="shared" si="819"/>
        <v>5.8079999999999927</v>
      </c>
      <c r="AD4734" s="155">
        <f t="shared" si="823"/>
        <v>14.448500000000001</v>
      </c>
      <c r="AE4734" s="152">
        <f t="shared" si="820"/>
        <v>0</v>
      </c>
      <c r="AF4734" s="152"/>
      <c r="AG4734" s="152"/>
      <c r="AH4734" s="152"/>
      <c r="AI4734" s="152"/>
      <c r="AJ4734" s="152"/>
      <c r="AK4734" s="152"/>
      <c r="AL4734" s="152"/>
    </row>
    <row r="4735" spans="18:38" ht="14.25" x14ac:dyDescent="0.2">
      <c r="R4735" s="152" t="s">
        <v>82</v>
      </c>
      <c r="S4735" s="152" t="str">
        <f t="shared" si="824"/>
        <v>Mar 2014</v>
      </c>
      <c r="T4735" s="152" t="str">
        <f t="shared" si="821"/>
        <v>2013/14</v>
      </c>
      <c r="U4735" s="165">
        <v>41715</v>
      </c>
      <c r="V4735" s="152">
        <v>349.81299999999999</v>
      </c>
      <c r="W4735" s="152">
        <v>344.16</v>
      </c>
      <c r="X4735" s="152">
        <v>354.37</v>
      </c>
      <c r="Y4735" s="154">
        <f t="shared" si="816"/>
        <v>10.20999999999998</v>
      </c>
      <c r="Z4735" s="154">
        <f t="shared" si="817"/>
        <v>4.5570000000000164</v>
      </c>
      <c r="AA4735" s="166">
        <f t="shared" si="818"/>
        <v>-5.6529999999999632</v>
      </c>
      <c r="AB4735" s="155">
        <f t="shared" si="822"/>
        <v>15.303333333333329</v>
      </c>
      <c r="AC4735" s="155">
        <f t="shared" si="819"/>
        <v>5.6529999999999632</v>
      </c>
      <c r="AD4735" s="155">
        <f t="shared" si="823"/>
        <v>13.914933333333332</v>
      </c>
      <c r="AE4735" s="152">
        <f t="shared" si="820"/>
        <v>0</v>
      </c>
      <c r="AF4735" s="152"/>
      <c r="AG4735" s="152"/>
      <c r="AH4735" s="152"/>
      <c r="AI4735" s="152"/>
      <c r="AJ4735" s="152"/>
      <c r="AK4735" s="152"/>
      <c r="AL4735" s="152"/>
    </row>
    <row r="4736" spans="18:38" ht="14.25" x14ac:dyDescent="0.2">
      <c r="R4736" s="152" t="s">
        <v>82</v>
      </c>
      <c r="S4736" s="152" t="str">
        <f t="shared" si="824"/>
        <v>Mar 2014</v>
      </c>
      <c r="T4736" s="152" t="str">
        <f t="shared" si="821"/>
        <v>2013/14</v>
      </c>
      <c r="U4736" s="165">
        <v>41716</v>
      </c>
      <c r="V4736" s="152">
        <v>351.35300000000001</v>
      </c>
      <c r="W4736" s="152">
        <v>338.33</v>
      </c>
      <c r="X4736" s="152">
        <v>352.49</v>
      </c>
      <c r="Y4736" s="154">
        <f t="shared" si="816"/>
        <v>14.160000000000025</v>
      </c>
      <c r="Z4736" s="154">
        <f t="shared" si="817"/>
        <v>1.1370000000000005</v>
      </c>
      <c r="AA4736" s="166">
        <f t="shared" si="818"/>
        <v>-13.023000000000025</v>
      </c>
      <c r="AB4736" s="155">
        <f t="shared" si="822"/>
        <v>15.167999999999997</v>
      </c>
      <c r="AC4736" s="155">
        <f t="shared" si="819"/>
        <v>13.023000000000025</v>
      </c>
      <c r="AD4736" s="155">
        <f t="shared" si="823"/>
        <v>13.741433333333333</v>
      </c>
      <c r="AE4736" s="152">
        <f t="shared" si="820"/>
        <v>0</v>
      </c>
      <c r="AF4736" s="152"/>
      <c r="AG4736" s="152"/>
      <c r="AH4736" s="152"/>
      <c r="AI4736" s="152"/>
      <c r="AJ4736" s="152"/>
      <c r="AK4736" s="152"/>
      <c r="AL4736" s="152"/>
    </row>
    <row r="4737" spans="18:38" ht="14.25" x14ac:dyDescent="0.2">
      <c r="R4737" s="152" t="s">
        <v>82</v>
      </c>
      <c r="S4737" s="152" t="str">
        <f t="shared" si="824"/>
        <v>Mar 2014</v>
      </c>
      <c r="T4737" s="152" t="str">
        <f t="shared" si="821"/>
        <v>2013/14</v>
      </c>
      <c r="U4737" s="165">
        <v>41717</v>
      </c>
      <c r="V4737" s="152">
        <v>352.49799999999999</v>
      </c>
      <c r="W4737" s="152">
        <v>338.81</v>
      </c>
      <c r="X4737" s="152">
        <v>353.41</v>
      </c>
      <c r="Y4737" s="154">
        <f t="shared" si="816"/>
        <v>14.600000000000023</v>
      </c>
      <c r="Z4737" s="154">
        <f t="shared" si="817"/>
        <v>0.91200000000003456</v>
      </c>
      <c r="AA4737" s="166">
        <f t="shared" si="818"/>
        <v>-13.687999999999988</v>
      </c>
      <c r="AB4737" s="155">
        <f t="shared" si="822"/>
        <v>14.839333333333331</v>
      </c>
      <c r="AC4737" s="155">
        <f t="shared" si="819"/>
        <v>13.687999999999988</v>
      </c>
      <c r="AD4737" s="155">
        <f t="shared" si="823"/>
        <v>13.447533333333332</v>
      </c>
      <c r="AE4737" s="152">
        <f t="shared" si="820"/>
        <v>0</v>
      </c>
      <c r="AF4737" s="152"/>
      <c r="AG4737" s="152"/>
      <c r="AH4737" s="152"/>
      <c r="AI4737" s="152"/>
      <c r="AJ4737" s="152"/>
      <c r="AK4737" s="152"/>
      <c r="AL4737" s="152"/>
    </row>
    <row r="4738" spans="18:38" ht="14.25" x14ac:dyDescent="0.2">
      <c r="R4738" s="152" t="s">
        <v>82</v>
      </c>
      <c r="S4738" s="152" t="str">
        <f t="shared" si="824"/>
        <v>Mar 2014</v>
      </c>
      <c r="T4738" s="152" t="str">
        <f t="shared" si="821"/>
        <v>2013/14</v>
      </c>
      <c r="U4738" s="165">
        <v>41718</v>
      </c>
      <c r="V4738" s="152">
        <v>350.22899999999998</v>
      </c>
      <c r="W4738" s="152">
        <v>335.64</v>
      </c>
      <c r="X4738" s="152">
        <v>351.59</v>
      </c>
      <c r="Y4738" s="154">
        <f t="shared" ref="Y4738:Y4801" si="825">X4738-W4738</f>
        <v>15.949999999999989</v>
      </c>
      <c r="Z4738" s="154">
        <f t="shared" ref="Z4738:Z4801" si="826">X4738-V4738</f>
        <v>1.36099999999999</v>
      </c>
      <c r="AA4738" s="166">
        <f t="shared" ref="AA4738:AA4801" si="827">W4738-V4738</f>
        <v>-14.588999999999999</v>
      </c>
      <c r="AB4738" s="155">
        <f t="shared" si="822"/>
        <v>14.854999999999997</v>
      </c>
      <c r="AC4738" s="155">
        <f t="shared" ref="AC4738:AC4801" si="828">IF((V4738-W4738)&lt;0,0,V4738-W4738)</f>
        <v>14.588999999999999</v>
      </c>
      <c r="AD4738" s="155">
        <f t="shared" si="823"/>
        <v>13.447900000000001</v>
      </c>
      <c r="AE4738" s="152">
        <f t="shared" ref="AE4738:AE4801" si="829">IF(AC4738&gt;=25,1,0)</f>
        <v>0</v>
      </c>
      <c r="AF4738" s="152"/>
      <c r="AG4738" s="152"/>
      <c r="AH4738" s="152"/>
      <c r="AI4738" s="152"/>
      <c r="AJ4738" s="152"/>
      <c r="AK4738" s="152"/>
      <c r="AL4738" s="152"/>
    </row>
    <row r="4739" spans="18:38" ht="14.25" x14ac:dyDescent="0.2">
      <c r="R4739" s="152" t="s">
        <v>82</v>
      </c>
      <c r="S4739" s="152" t="str">
        <f t="shared" si="824"/>
        <v>Mar 2014</v>
      </c>
      <c r="T4739" s="152" t="str">
        <f t="shared" si="821"/>
        <v>2013/14</v>
      </c>
      <c r="U4739" s="165">
        <v>41719</v>
      </c>
      <c r="V4739" s="152">
        <v>347.58699999999999</v>
      </c>
      <c r="W4739" s="152">
        <v>342.6</v>
      </c>
      <c r="X4739" s="152">
        <v>349.87</v>
      </c>
      <c r="Y4739" s="154">
        <f t="shared" si="825"/>
        <v>7.2699999999999818</v>
      </c>
      <c r="Z4739" s="154">
        <f t="shared" si="826"/>
        <v>2.2830000000000155</v>
      </c>
      <c r="AA4739" s="166">
        <f t="shared" si="827"/>
        <v>-4.9869999999999663</v>
      </c>
      <c r="AB4739" s="155">
        <f t="shared" si="822"/>
        <v>14.635666666666662</v>
      </c>
      <c r="AC4739" s="155">
        <f t="shared" si="828"/>
        <v>4.9869999999999663</v>
      </c>
      <c r="AD4739" s="155">
        <f t="shared" si="823"/>
        <v>13.173666666666666</v>
      </c>
      <c r="AE4739" s="152">
        <f t="shared" si="829"/>
        <v>0</v>
      </c>
      <c r="AF4739" s="152"/>
      <c r="AG4739" s="152"/>
      <c r="AH4739" s="152"/>
      <c r="AI4739" s="152"/>
      <c r="AJ4739" s="152"/>
      <c r="AK4739" s="152"/>
      <c r="AL4739" s="152"/>
    </row>
    <row r="4740" spans="18:38" ht="14.25" x14ac:dyDescent="0.2">
      <c r="R4740" s="152" t="s">
        <v>82</v>
      </c>
      <c r="S4740" s="152" t="str">
        <f t="shared" si="824"/>
        <v>Mar 2014</v>
      </c>
      <c r="T4740" s="152" t="str">
        <f t="shared" si="821"/>
        <v>2013/14</v>
      </c>
      <c r="U4740" s="165">
        <v>41720</v>
      </c>
      <c r="V4740" s="152">
        <v>349.87299999999999</v>
      </c>
      <c r="W4740" s="152">
        <v>338.67</v>
      </c>
      <c r="X4740" s="152">
        <v>351.12</v>
      </c>
      <c r="Y4740" s="154">
        <f t="shared" si="825"/>
        <v>12.449999999999989</v>
      </c>
      <c r="Z4740" s="154">
        <f t="shared" si="826"/>
        <v>1.2470000000000141</v>
      </c>
      <c r="AA4740" s="166">
        <f t="shared" si="827"/>
        <v>-11.202999999999975</v>
      </c>
      <c r="AB4740" s="155">
        <f t="shared" si="822"/>
        <v>14.488333333333332</v>
      </c>
      <c r="AC4740" s="155">
        <f t="shared" si="828"/>
        <v>11.202999999999975</v>
      </c>
      <c r="AD4740" s="155">
        <f t="shared" si="823"/>
        <v>13.025866666666666</v>
      </c>
      <c r="AE4740" s="152">
        <f t="shared" si="829"/>
        <v>0</v>
      </c>
      <c r="AF4740" s="152"/>
      <c r="AG4740" s="152"/>
      <c r="AH4740" s="152"/>
      <c r="AI4740" s="152"/>
      <c r="AJ4740" s="152"/>
      <c r="AK4740" s="152"/>
      <c r="AL4740" s="152"/>
    </row>
    <row r="4741" spans="18:38" ht="14.25" x14ac:dyDescent="0.2">
      <c r="R4741" s="152" t="s">
        <v>82</v>
      </c>
      <c r="S4741" s="152" t="str">
        <f t="shared" si="824"/>
        <v>Mar 2014</v>
      </c>
      <c r="T4741" s="152" t="str">
        <f t="shared" si="821"/>
        <v>2013/14</v>
      </c>
      <c r="U4741" s="165">
        <v>41721</v>
      </c>
      <c r="V4741" s="152">
        <v>349.20400000000001</v>
      </c>
      <c r="W4741" s="152">
        <v>337.29</v>
      </c>
      <c r="X4741" s="152">
        <v>350.02</v>
      </c>
      <c r="Y4741" s="154">
        <f t="shared" si="825"/>
        <v>12.729999999999961</v>
      </c>
      <c r="Z4741" s="154">
        <f t="shared" si="826"/>
        <v>0.81599999999997408</v>
      </c>
      <c r="AA4741" s="166">
        <f t="shared" si="827"/>
        <v>-11.913999999999987</v>
      </c>
      <c r="AB4741" s="155">
        <f t="shared" si="822"/>
        <v>14.499333333333331</v>
      </c>
      <c r="AC4741" s="155">
        <f t="shared" si="828"/>
        <v>11.913999999999987</v>
      </c>
      <c r="AD4741" s="155">
        <f t="shared" si="823"/>
        <v>13.021533333333332</v>
      </c>
      <c r="AE4741" s="152">
        <f t="shared" si="829"/>
        <v>0</v>
      </c>
      <c r="AF4741" s="152"/>
      <c r="AG4741" s="152"/>
      <c r="AH4741" s="152"/>
      <c r="AI4741" s="152"/>
      <c r="AJ4741" s="152"/>
      <c r="AK4741" s="152"/>
      <c r="AL4741" s="152"/>
    </row>
    <row r="4742" spans="18:38" ht="14.25" x14ac:dyDescent="0.2">
      <c r="R4742" s="152" t="s">
        <v>82</v>
      </c>
      <c r="S4742" s="152" t="str">
        <f t="shared" si="824"/>
        <v>Mar 2014</v>
      </c>
      <c r="T4742" s="152" t="str">
        <f t="shared" si="821"/>
        <v>2013/14</v>
      </c>
      <c r="U4742" s="165">
        <v>41722</v>
      </c>
      <c r="V4742" s="152">
        <v>348.80200000000002</v>
      </c>
      <c r="W4742" s="152">
        <v>340.02</v>
      </c>
      <c r="X4742" s="152">
        <v>349.28</v>
      </c>
      <c r="Y4742" s="154">
        <f t="shared" si="825"/>
        <v>9.2599999999999909</v>
      </c>
      <c r="Z4742" s="154">
        <f t="shared" si="826"/>
        <v>0.4779999999999518</v>
      </c>
      <c r="AA4742" s="166">
        <f t="shared" si="827"/>
        <v>-8.7820000000000391</v>
      </c>
      <c r="AB4742" s="155">
        <f t="shared" si="822"/>
        <v>14.44333333333333</v>
      </c>
      <c r="AC4742" s="155">
        <f t="shared" si="828"/>
        <v>8.7820000000000391</v>
      </c>
      <c r="AD4742" s="155">
        <f t="shared" si="823"/>
        <v>13.005699999999999</v>
      </c>
      <c r="AE4742" s="152">
        <f t="shared" si="829"/>
        <v>0</v>
      </c>
      <c r="AF4742" s="152"/>
      <c r="AG4742" s="152"/>
      <c r="AH4742" s="152"/>
      <c r="AI4742" s="152"/>
      <c r="AJ4742" s="152"/>
      <c r="AK4742" s="152"/>
      <c r="AL4742" s="152"/>
    </row>
    <row r="4743" spans="18:38" ht="14.25" x14ac:dyDescent="0.2">
      <c r="R4743" s="152" t="s">
        <v>82</v>
      </c>
      <c r="S4743" s="152" t="str">
        <f t="shared" si="824"/>
        <v>Mar 2014</v>
      </c>
      <c r="T4743" s="152" t="str">
        <f t="shared" si="821"/>
        <v>2013/14</v>
      </c>
      <c r="U4743" s="165">
        <v>41723</v>
      </c>
      <c r="V4743" s="152">
        <v>349.28699999999998</v>
      </c>
      <c r="W4743" s="152">
        <v>323.99</v>
      </c>
      <c r="X4743" s="152">
        <v>349.28</v>
      </c>
      <c r="Y4743" s="154">
        <f t="shared" si="825"/>
        <v>25.289999999999964</v>
      </c>
      <c r="Z4743" s="154">
        <f t="shared" si="826"/>
        <v>-7.0000000000050022E-3</v>
      </c>
      <c r="AA4743" s="166">
        <f t="shared" si="827"/>
        <v>-25.296999999999969</v>
      </c>
      <c r="AB4743" s="155">
        <f t="shared" si="822"/>
        <v>14.886666666666661</v>
      </c>
      <c r="AC4743" s="155">
        <f t="shared" si="828"/>
        <v>25.296999999999969</v>
      </c>
      <c r="AD4743" s="155">
        <f t="shared" si="823"/>
        <v>13.550466666666665</v>
      </c>
      <c r="AE4743" s="152">
        <f t="shared" si="829"/>
        <v>1</v>
      </c>
      <c r="AF4743" s="152"/>
      <c r="AG4743" s="152"/>
      <c r="AH4743" s="152"/>
      <c r="AI4743" s="152"/>
      <c r="AJ4743" s="152"/>
      <c r="AK4743" s="152"/>
      <c r="AL4743" s="152"/>
    </row>
    <row r="4744" spans="18:38" ht="14.25" x14ac:dyDescent="0.2">
      <c r="R4744" s="152" t="s">
        <v>82</v>
      </c>
      <c r="S4744" s="152" t="str">
        <f t="shared" si="824"/>
        <v>Mar 2014</v>
      </c>
      <c r="T4744" s="152" t="str">
        <f t="shared" si="821"/>
        <v>2013/14</v>
      </c>
      <c r="U4744" s="165">
        <v>41724</v>
      </c>
      <c r="V4744" s="152">
        <v>346.774</v>
      </c>
      <c r="W4744" s="152">
        <v>332.82</v>
      </c>
      <c r="X4744" s="152">
        <v>349.83</v>
      </c>
      <c r="Y4744" s="154">
        <f t="shared" si="825"/>
        <v>17.009999999999991</v>
      </c>
      <c r="Z4744" s="154">
        <f t="shared" si="826"/>
        <v>3.0559999999999832</v>
      </c>
      <c r="AA4744" s="166">
        <f t="shared" si="827"/>
        <v>-13.954000000000008</v>
      </c>
      <c r="AB4744" s="155">
        <f t="shared" si="822"/>
        <v>15.221333333333327</v>
      </c>
      <c r="AC4744" s="155">
        <f t="shared" si="828"/>
        <v>13.954000000000008</v>
      </c>
      <c r="AD4744" s="155">
        <f t="shared" si="823"/>
        <v>13.83343333333333</v>
      </c>
      <c r="AE4744" s="152">
        <f t="shared" si="829"/>
        <v>0</v>
      </c>
      <c r="AF4744" s="152"/>
      <c r="AG4744" s="152"/>
      <c r="AH4744" s="152"/>
      <c r="AI4744" s="152"/>
      <c r="AJ4744" s="152"/>
      <c r="AK4744" s="152"/>
      <c r="AL4744" s="152"/>
    </row>
    <row r="4745" spans="18:38" ht="14.25" x14ac:dyDescent="0.2">
      <c r="R4745" s="152" t="s">
        <v>82</v>
      </c>
      <c r="S4745" s="152" t="str">
        <f t="shared" si="824"/>
        <v>Mar 2014</v>
      </c>
      <c r="T4745" s="152" t="str">
        <f t="shared" si="821"/>
        <v>2013/14</v>
      </c>
      <c r="U4745" s="165">
        <v>41725</v>
      </c>
      <c r="V4745" s="152">
        <v>349.83600000000001</v>
      </c>
      <c r="W4745" s="152">
        <v>331.95</v>
      </c>
      <c r="X4745" s="152">
        <v>349.83</v>
      </c>
      <c r="Y4745" s="154">
        <f t="shared" si="825"/>
        <v>17.879999999999995</v>
      </c>
      <c r="Z4745" s="154">
        <f t="shared" si="826"/>
        <v>-6.0000000000286491E-3</v>
      </c>
      <c r="AA4745" s="166">
        <f t="shared" si="827"/>
        <v>-17.886000000000024</v>
      </c>
      <c r="AB4745" s="155">
        <f t="shared" si="822"/>
        <v>15.326666666666661</v>
      </c>
      <c r="AC4745" s="155">
        <f t="shared" si="828"/>
        <v>17.886000000000024</v>
      </c>
      <c r="AD4745" s="155">
        <f t="shared" si="823"/>
        <v>13.965966666666667</v>
      </c>
      <c r="AE4745" s="152">
        <f t="shared" si="829"/>
        <v>0</v>
      </c>
      <c r="AF4745" s="152"/>
      <c r="AG4745" s="152"/>
      <c r="AH4745" s="152"/>
      <c r="AI4745" s="152"/>
      <c r="AJ4745" s="152"/>
      <c r="AK4745" s="152"/>
      <c r="AL4745" s="152"/>
    </row>
    <row r="4746" spans="18:38" ht="14.25" x14ac:dyDescent="0.2">
      <c r="R4746" s="152" t="s">
        <v>82</v>
      </c>
      <c r="S4746" s="152" t="str">
        <f t="shared" si="824"/>
        <v>Mar 2014</v>
      </c>
      <c r="T4746" s="152" t="str">
        <f t="shared" si="821"/>
        <v>2013/14</v>
      </c>
      <c r="U4746" s="165">
        <v>41726</v>
      </c>
      <c r="V4746" s="152">
        <v>345.19200000000001</v>
      </c>
      <c r="W4746" s="152">
        <v>331.07</v>
      </c>
      <c r="X4746" s="152">
        <v>348.45</v>
      </c>
      <c r="Y4746" s="154">
        <f t="shared" si="825"/>
        <v>17.379999999999995</v>
      </c>
      <c r="Z4746" s="154">
        <f t="shared" si="826"/>
        <v>3.2579999999999814</v>
      </c>
      <c r="AA4746" s="166">
        <f t="shared" si="827"/>
        <v>-14.122000000000014</v>
      </c>
      <c r="AB4746" s="155">
        <f t="shared" si="822"/>
        <v>15.366999999999994</v>
      </c>
      <c r="AC4746" s="155">
        <f t="shared" si="828"/>
        <v>14.122000000000014</v>
      </c>
      <c r="AD4746" s="155">
        <f t="shared" si="823"/>
        <v>13.897499999999999</v>
      </c>
      <c r="AE4746" s="152">
        <f t="shared" si="829"/>
        <v>0</v>
      </c>
      <c r="AF4746" s="152"/>
      <c r="AG4746" s="152"/>
      <c r="AH4746" s="152"/>
      <c r="AI4746" s="152"/>
      <c r="AJ4746" s="152"/>
      <c r="AK4746" s="152"/>
      <c r="AL4746" s="152"/>
    </row>
    <row r="4747" spans="18:38" ht="14.25" x14ac:dyDescent="0.2">
      <c r="R4747" s="152" t="s">
        <v>82</v>
      </c>
      <c r="S4747" s="152" t="str">
        <f t="shared" si="824"/>
        <v>Mar 2014</v>
      </c>
      <c r="T4747" s="152" t="str">
        <f t="shared" si="821"/>
        <v>2013/14</v>
      </c>
      <c r="U4747" s="165">
        <v>41727</v>
      </c>
      <c r="V4747" s="152">
        <v>348.459</v>
      </c>
      <c r="W4747" s="152">
        <v>343.33</v>
      </c>
      <c r="X4747" s="152">
        <v>352.02</v>
      </c>
      <c r="Y4747" s="154">
        <f t="shared" si="825"/>
        <v>8.6899999999999977</v>
      </c>
      <c r="Z4747" s="154">
        <f t="shared" si="826"/>
        <v>3.5609999999999786</v>
      </c>
      <c r="AA4747" s="166">
        <f t="shared" si="827"/>
        <v>-5.1290000000000191</v>
      </c>
      <c r="AB4747" s="155">
        <f t="shared" si="822"/>
        <v>15.208666666666661</v>
      </c>
      <c r="AC4747" s="155">
        <f t="shared" si="828"/>
        <v>5.1290000000000191</v>
      </c>
      <c r="AD4747" s="155">
        <f t="shared" si="823"/>
        <v>13.620366666666666</v>
      </c>
      <c r="AE4747" s="152">
        <f t="shared" si="829"/>
        <v>0</v>
      </c>
      <c r="AF4747" s="152"/>
      <c r="AG4747" s="152"/>
      <c r="AH4747" s="152"/>
      <c r="AI4747" s="152"/>
      <c r="AJ4747" s="152"/>
      <c r="AK4747" s="152"/>
      <c r="AL4747" s="152"/>
    </row>
    <row r="4748" spans="18:38" ht="14.25" x14ac:dyDescent="0.2">
      <c r="R4748" s="152" t="s">
        <v>82</v>
      </c>
      <c r="S4748" s="152" t="str">
        <f t="shared" si="824"/>
        <v>Mar 2014</v>
      </c>
      <c r="T4748" s="152" t="str">
        <f t="shared" si="821"/>
        <v>2013/14</v>
      </c>
      <c r="U4748" s="165">
        <v>41728</v>
      </c>
      <c r="V4748" s="152">
        <v>348.21699999999998</v>
      </c>
      <c r="W4748" s="152">
        <v>342.75</v>
      </c>
      <c r="X4748" s="152">
        <v>354.88</v>
      </c>
      <c r="Y4748" s="154">
        <f t="shared" si="825"/>
        <v>12.129999999999995</v>
      </c>
      <c r="Z4748" s="154">
        <f t="shared" si="826"/>
        <v>6.6630000000000109</v>
      </c>
      <c r="AA4748" s="166">
        <f t="shared" si="827"/>
        <v>-5.4669999999999845</v>
      </c>
      <c r="AB4748" s="155">
        <f t="shared" si="822"/>
        <v>15.050666666666661</v>
      </c>
      <c r="AC4748" s="155">
        <f t="shared" si="828"/>
        <v>5.4669999999999845</v>
      </c>
      <c r="AD4748" s="155">
        <f t="shared" si="823"/>
        <v>13.240066666666667</v>
      </c>
      <c r="AE4748" s="152">
        <f t="shared" si="829"/>
        <v>0</v>
      </c>
      <c r="AF4748" s="152"/>
      <c r="AG4748" s="152"/>
      <c r="AH4748" s="152"/>
      <c r="AI4748" s="152"/>
      <c r="AJ4748" s="152"/>
      <c r="AK4748" s="152"/>
      <c r="AL4748" s="152"/>
    </row>
    <row r="4749" spans="18:38" ht="14.25" x14ac:dyDescent="0.2">
      <c r="R4749" s="152" t="s">
        <v>82</v>
      </c>
      <c r="S4749" s="152" t="str">
        <f t="shared" si="824"/>
        <v>Mar 2014</v>
      </c>
      <c r="T4749" s="152" t="str">
        <f t="shared" si="821"/>
        <v>2013/14</v>
      </c>
      <c r="U4749" s="165">
        <v>41729</v>
      </c>
      <c r="V4749" s="152">
        <v>342.75299999999999</v>
      </c>
      <c r="W4749" s="152">
        <v>332.19</v>
      </c>
      <c r="X4749" s="152">
        <v>345.36</v>
      </c>
      <c r="Y4749" s="154">
        <f t="shared" si="825"/>
        <v>13.170000000000016</v>
      </c>
      <c r="Z4749" s="154">
        <f t="shared" si="826"/>
        <v>2.6070000000000277</v>
      </c>
      <c r="AA4749" s="166">
        <f t="shared" si="827"/>
        <v>-10.562999999999988</v>
      </c>
      <c r="AB4749" s="155">
        <f t="shared" si="822"/>
        <v>14.642999999999995</v>
      </c>
      <c r="AC4749" s="155">
        <f t="shared" si="828"/>
        <v>10.562999999999988</v>
      </c>
      <c r="AD4749" s="155">
        <f t="shared" si="823"/>
        <v>12.830233333333332</v>
      </c>
      <c r="AE4749" s="152">
        <f t="shared" si="829"/>
        <v>0</v>
      </c>
      <c r="AF4749" s="152"/>
      <c r="AG4749" s="152"/>
      <c r="AH4749" s="152"/>
      <c r="AI4749" s="152"/>
      <c r="AJ4749" s="152"/>
      <c r="AK4749" s="152"/>
      <c r="AL4749" s="152"/>
    </row>
    <row r="4750" spans="18:38" ht="14.25" x14ac:dyDescent="0.2">
      <c r="R4750" s="152" t="s">
        <v>81</v>
      </c>
      <c r="S4750" s="152" t="str">
        <f t="shared" si="824"/>
        <v>Apr 2014</v>
      </c>
      <c r="T4750" s="152" t="str">
        <f t="shared" si="821"/>
        <v>2013/14</v>
      </c>
      <c r="U4750" s="165">
        <v>41730</v>
      </c>
      <c r="V4750" s="152">
        <v>345.36799999999999</v>
      </c>
      <c r="W4750" s="152">
        <v>337.53</v>
      </c>
      <c r="X4750" s="152">
        <v>354.59</v>
      </c>
      <c r="Y4750" s="154">
        <f t="shared" si="825"/>
        <v>17.060000000000002</v>
      </c>
      <c r="Z4750" s="154">
        <f t="shared" si="826"/>
        <v>9.22199999999998</v>
      </c>
      <c r="AA4750" s="166">
        <f t="shared" si="827"/>
        <v>-7.8380000000000223</v>
      </c>
      <c r="AB4750" s="155">
        <f t="shared" si="822"/>
        <v>14.752333333333327</v>
      </c>
      <c r="AC4750" s="155">
        <f t="shared" si="828"/>
        <v>7.8380000000000223</v>
      </c>
      <c r="AD4750" s="155">
        <f t="shared" si="823"/>
        <v>12.651966666666665</v>
      </c>
      <c r="AE4750" s="152">
        <f t="shared" si="829"/>
        <v>0</v>
      </c>
      <c r="AF4750" s="152"/>
      <c r="AG4750" s="152"/>
      <c r="AH4750" s="152"/>
      <c r="AI4750" s="152"/>
      <c r="AJ4750" s="152"/>
      <c r="AK4750" s="152"/>
      <c r="AL4750" s="152"/>
    </row>
    <row r="4751" spans="18:38" ht="14.25" x14ac:dyDescent="0.2">
      <c r="R4751" s="152" t="s">
        <v>81</v>
      </c>
      <c r="S4751" s="152" t="str">
        <f t="shared" si="824"/>
        <v>Apr 2014</v>
      </c>
      <c r="T4751" s="152" t="str">
        <f t="shared" si="821"/>
        <v>2013/14</v>
      </c>
      <c r="U4751" s="165">
        <v>41731</v>
      </c>
      <c r="V4751" s="152">
        <v>354.59300000000002</v>
      </c>
      <c r="W4751" s="152">
        <v>346.89</v>
      </c>
      <c r="X4751" s="152">
        <v>357.39</v>
      </c>
      <c r="Y4751" s="154">
        <f t="shared" si="825"/>
        <v>10.5</v>
      </c>
      <c r="Z4751" s="154">
        <f t="shared" si="826"/>
        <v>2.7969999999999686</v>
      </c>
      <c r="AA4751" s="166">
        <f t="shared" si="827"/>
        <v>-7.7030000000000314</v>
      </c>
      <c r="AB4751" s="155">
        <f t="shared" si="822"/>
        <v>14.591999999999993</v>
      </c>
      <c r="AC4751" s="155">
        <f t="shared" si="828"/>
        <v>7.7030000000000314</v>
      </c>
      <c r="AD4751" s="155">
        <f t="shared" si="823"/>
        <v>12.398366666666666</v>
      </c>
      <c r="AE4751" s="152">
        <f t="shared" si="829"/>
        <v>0</v>
      </c>
      <c r="AF4751" s="152"/>
      <c r="AG4751" s="152"/>
      <c r="AH4751" s="152"/>
      <c r="AI4751" s="152"/>
      <c r="AJ4751" s="152"/>
      <c r="AK4751" s="152"/>
      <c r="AL4751" s="152"/>
    </row>
    <row r="4752" spans="18:38" ht="14.25" x14ac:dyDescent="0.2">
      <c r="R4752" s="152" t="s">
        <v>81</v>
      </c>
      <c r="S4752" s="152" t="str">
        <f t="shared" si="824"/>
        <v>Apr 2014</v>
      </c>
      <c r="T4752" s="152" t="str">
        <f t="shared" si="821"/>
        <v>2013/14</v>
      </c>
      <c r="U4752" s="165">
        <v>41732</v>
      </c>
      <c r="V4752" s="152">
        <v>351.42</v>
      </c>
      <c r="W4752" s="152">
        <v>335.6</v>
      </c>
      <c r="X4752" s="152">
        <v>351.41</v>
      </c>
      <c r="Y4752" s="154">
        <f t="shared" si="825"/>
        <v>15.810000000000002</v>
      </c>
      <c r="Z4752" s="154">
        <f t="shared" si="826"/>
        <v>-9.9999999999909051E-3</v>
      </c>
      <c r="AA4752" s="166">
        <f t="shared" si="827"/>
        <v>-15.819999999999993</v>
      </c>
      <c r="AB4752" s="155">
        <f t="shared" si="822"/>
        <v>14.449999999999994</v>
      </c>
      <c r="AC4752" s="155">
        <f t="shared" si="828"/>
        <v>15.819999999999993</v>
      </c>
      <c r="AD4752" s="155">
        <f t="shared" si="823"/>
        <v>12.350966666666665</v>
      </c>
      <c r="AE4752" s="152">
        <f t="shared" si="829"/>
        <v>0</v>
      </c>
      <c r="AF4752" s="152"/>
      <c r="AG4752" s="152"/>
      <c r="AH4752" s="152"/>
      <c r="AI4752" s="152"/>
      <c r="AJ4752" s="152"/>
      <c r="AK4752" s="152"/>
      <c r="AL4752" s="152"/>
    </row>
    <row r="4753" spans="18:38" ht="14.25" x14ac:dyDescent="0.2">
      <c r="R4753" s="152" t="s">
        <v>81</v>
      </c>
      <c r="S4753" s="152" t="str">
        <f t="shared" si="824"/>
        <v>Apr 2014</v>
      </c>
      <c r="T4753" s="152" t="str">
        <f t="shared" si="821"/>
        <v>2013/14</v>
      </c>
      <c r="U4753" s="165">
        <v>41733</v>
      </c>
      <c r="V4753" s="152">
        <v>347.22899999999998</v>
      </c>
      <c r="W4753" s="152">
        <v>341.52</v>
      </c>
      <c r="X4753" s="152">
        <v>348.83</v>
      </c>
      <c r="Y4753" s="154">
        <f t="shared" si="825"/>
        <v>7.3100000000000023</v>
      </c>
      <c r="Z4753" s="154">
        <f t="shared" si="826"/>
        <v>1.6009999999999991</v>
      </c>
      <c r="AA4753" s="166">
        <f t="shared" si="827"/>
        <v>-5.7090000000000032</v>
      </c>
      <c r="AB4753" s="155">
        <f t="shared" si="822"/>
        <v>14.011333333333329</v>
      </c>
      <c r="AC4753" s="155">
        <f t="shared" si="828"/>
        <v>5.7090000000000032</v>
      </c>
      <c r="AD4753" s="155">
        <f t="shared" si="823"/>
        <v>11.858933333333333</v>
      </c>
      <c r="AE4753" s="152">
        <f t="shared" si="829"/>
        <v>0</v>
      </c>
      <c r="AF4753" s="152"/>
      <c r="AG4753" s="152"/>
      <c r="AH4753" s="152"/>
      <c r="AI4753" s="152"/>
      <c r="AJ4753" s="152"/>
      <c r="AK4753" s="152"/>
      <c r="AL4753" s="152"/>
    </row>
    <row r="4754" spans="18:38" ht="14.25" x14ac:dyDescent="0.2">
      <c r="R4754" s="152" t="s">
        <v>81</v>
      </c>
      <c r="S4754" s="152" t="str">
        <f t="shared" si="824"/>
        <v>Apr 2014</v>
      </c>
      <c r="T4754" s="152" t="str">
        <f t="shared" si="821"/>
        <v>2013/14</v>
      </c>
      <c r="U4754" s="165">
        <v>41734</v>
      </c>
      <c r="V4754" s="152">
        <v>348.83300000000003</v>
      </c>
      <c r="W4754" s="152">
        <v>337.78</v>
      </c>
      <c r="X4754" s="152">
        <v>349.22</v>
      </c>
      <c r="Y4754" s="154">
        <f t="shared" si="825"/>
        <v>11.440000000000055</v>
      </c>
      <c r="Z4754" s="154">
        <f t="shared" si="826"/>
        <v>0.38700000000000045</v>
      </c>
      <c r="AA4754" s="166">
        <f t="shared" si="827"/>
        <v>-11.053000000000054</v>
      </c>
      <c r="AB4754" s="155">
        <f t="shared" si="822"/>
        <v>13.654999999999998</v>
      </c>
      <c r="AC4754" s="155">
        <f t="shared" si="828"/>
        <v>11.053000000000054</v>
      </c>
      <c r="AD4754" s="155">
        <f t="shared" si="823"/>
        <v>11.489700000000001</v>
      </c>
      <c r="AE4754" s="152">
        <f t="shared" si="829"/>
        <v>0</v>
      </c>
      <c r="AF4754" s="152"/>
      <c r="AG4754" s="152"/>
      <c r="AH4754" s="152"/>
      <c r="AI4754" s="152"/>
      <c r="AJ4754" s="152"/>
      <c r="AK4754" s="152"/>
      <c r="AL4754" s="152"/>
    </row>
    <row r="4755" spans="18:38" ht="14.25" x14ac:dyDescent="0.2">
      <c r="R4755" s="152" t="s">
        <v>81</v>
      </c>
      <c r="S4755" s="152" t="str">
        <f t="shared" si="824"/>
        <v>Apr 2014</v>
      </c>
      <c r="T4755" s="152" t="str">
        <f t="shared" si="821"/>
        <v>2013/14</v>
      </c>
      <c r="U4755" s="165">
        <v>41735</v>
      </c>
      <c r="V4755" s="152">
        <v>349.22</v>
      </c>
      <c r="W4755" s="152">
        <v>346.03</v>
      </c>
      <c r="X4755" s="152">
        <v>350.53</v>
      </c>
      <c r="Y4755" s="154">
        <f t="shared" si="825"/>
        <v>4.5</v>
      </c>
      <c r="Z4755" s="154">
        <f t="shared" si="826"/>
        <v>1.3099999999999454</v>
      </c>
      <c r="AA4755" s="166">
        <f t="shared" si="827"/>
        <v>-3.1900000000000546</v>
      </c>
      <c r="AB4755" s="155">
        <f t="shared" si="822"/>
        <v>13.321999999999997</v>
      </c>
      <c r="AC4755" s="155">
        <f t="shared" si="828"/>
        <v>3.1900000000000546</v>
      </c>
      <c r="AD4755" s="155">
        <f t="shared" si="823"/>
        <v>11.523933333333336</v>
      </c>
      <c r="AE4755" s="152">
        <f t="shared" si="829"/>
        <v>0</v>
      </c>
      <c r="AF4755" s="152"/>
      <c r="AG4755" s="152"/>
      <c r="AH4755" s="152"/>
      <c r="AI4755" s="152"/>
      <c r="AJ4755" s="152"/>
      <c r="AK4755" s="152"/>
      <c r="AL4755" s="152"/>
    </row>
    <row r="4756" spans="18:38" ht="14.25" x14ac:dyDescent="0.2">
      <c r="R4756" s="152" t="s">
        <v>81</v>
      </c>
      <c r="S4756" s="152" t="str">
        <f t="shared" si="824"/>
        <v>Apr 2014</v>
      </c>
      <c r="T4756" s="152" t="str">
        <f t="shared" si="821"/>
        <v>2013/14</v>
      </c>
      <c r="U4756" s="165">
        <v>41736</v>
      </c>
      <c r="V4756" s="152">
        <v>350.53199999999998</v>
      </c>
      <c r="W4756" s="152">
        <v>339.84</v>
      </c>
      <c r="X4756" s="152">
        <v>350.75</v>
      </c>
      <c r="Y4756" s="154">
        <f t="shared" si="825"/>
        <v>10.910000000000025</v>
      </c>
      <c r="Z4756" s="154">
        <f t="shared" si="826"/>
        <v>0.21800000000001774</v>
      </c>
      <c r="AA4756" s="166">
        <f t="shared" si="827"/>
        <v>-10.692000000000007</v>
      </c>
      <c r="AB4756" s="155">
        <f t="shared" si="822"/>
        <v>13.171999999999999</v>
      </c>
      <c r="AC4756" s="155">
        <f t="shared" si="828"/>
        <v>10.692000000000007</v>
      </c>
      <c r="AD4756" s="155">
        <f t="shared" si="823"/>
        <v>11.409500000000003</v>
      </c>
      <c r="AE4756" s="152">
        <f t="shared" si="829"/>
        <v>0</v>
      </c>
      <c r="AF4756" s="152"/>
      <c r="AG4756" s="152"/>
      <c r="AH4756" s="152"/>
      <c r="AI4756" s="152"/>
      <c r="AJ4756" s="152"/>
      <c r="AK4756" s="152"/>
      <c r="AL4756" s="152"/>
    </row>
    <row r="4757" spans="18:38" ht="14.25" x14ac:dyDescent="0.2">
      <c r="R4757" s="152" t="s">
        <v>81</v>
      </c>
      <c r="S4757" s="152" t="str">
        <f t="shared" si="824"/>
        <v>Apr 2014</v>
      </c>
      <c r="T4757" s="152" t="str">
        <f t="shared" si="821"/>
        <v>2013/14</v>
      </c>
      <c r="U4757" s="165">
        <v>41737</v>
      </c>
      <c r="V4757" s="152">
        <v>349.68</v>
      </c>
      <c r="W4757" s="152">
        <v>346.85</v>
      </c>
      <c r="X4757" s="152">
        <v>350.48</v>
      </c>
      <c r="Y4757" s="154">
        <f t="shared" si="825"/>
        <v>3.6299999999999955</v>
      </c>
      <c r="Z4757" s="154">
        <f t="shared" si="826"/>
        <v>0.80000000000001137</v>
      </c>
      <c r="AA4757" s="166">
        <f t="shared" si="827"/>
        <v>-2.8299999999999841</v>
      </c>
      <c r="AB4757" s="155">
        <f t="shared" si="822"/>
        <v>13.016333333333332</v>
      </c>
      <c r="AC4757" s="155">
        <f t="shared" si="828"/>
        <v>2.8299999999999841</v>
      </c>
      <c r="AD4757" s="155">
        <f t="shared" si="823"/>
        <v>11.235266666666668</v>
      </c>
      <c r="AE4757" s="152">
        <f t="shared" si="829"/>
        <v>0</v>
      </c>
      <c r="AF4757" s="152"/>
      <c r="AG4757" s="152"/>
      <c r="AH4757" s="152"/>
      <c r="AI4757" s="152"/>
      <c r="AJ4757" s="152"/>
      <c r="AK4757" s="152"/>
      <c r="AL4757" s="152"/>
    </row>
    <row r="4758" spans="18:38" ht="14.25" x14ac:dyDescent="0.2">
      <c r="R4758" s="152" t="s">
        <v>81</v>
      </c>
      <c r="S4758" s="152" t="str">
        <f t="shared" si="824"/>
        <v>Apr 2014</v>
      </c>
      <c r="T4758" s="152" t="str">
        <f t="shared" si="821"/>
        <v>2013/14</v>
      </c>
      <c r="U4758" s="165">
        <v>41738</v>
      </c>
      <c r="V4758" s="152">
        <v>346.85199999999998</v>
      </c>
      <c r="W4758" s="152">
        <v>337.96</v>
      </c>
      <c r="X4758" s="152">
        <v>346.85</v>
      </c>
      <c r="Y4758" s="154">
        <f t="shared" si="825"/>
        <v>8.8900000000000432</v>
      </c>
      <c r="Z4758" s="154">
        <f t="shared" si="826"/>
        <v>-1.9999999999527063E-3</v>
      </c>
      <c r="AA4758" s="166">
        <f t="shared" si="827"/>
        <v>-8.8919999999999959</v>
      </c>
      <c r="AB4758" s="155">
        <f t="shared" si="822"/>
        <v>12.885333333333334</v>
      </c>
      <c r="AC4758" s="155">
        <f t="shared" si="828"/>
        <v>8.8919999999999959</v>
      </c>
      <c r="AD4758" s="155">
        <f t="shared" si="823"/>
        <v>11.13996666666667</v>
      </c>
      <c r="AE4758" s="152">
        <f t="shared" si="829"/>
        <v>0</v>
      </c>
      <c r="AF4758" s="152"/>
      <c r="AG4758" s="152"/>
      <c r="AH4758" s="152"/>
      <c r="AI4758" s="152"/>
      <c r="AJ4758" s="152"/>
      <c r="AK4758" s="152"/>
      <c r="AL4758" s="152"/>
    </row>
    <row r="4759" spans="18:38" ht="14.25" x14ac:dyDescent="0.2">
      <c r="R4759" s="152" t="s">
        <v>81</v>
      </c>
      <c r="S4759" s="152" t="str">
        <f t="shared" si="824"/>
        <v>Apr 2014</v>
      </c>
      <c r="T4759" s="152" t="str">
        <f t="shared" si="821"/>
        <v>2013/14</v>
      </c>
      <c r="U4759" s="165">
        <v>41739</v>
      </c>
      <c r="V4759" s="152">
        <v>346.32400000000001</v>
      </c>
      <c r="W4759" s="152">
        <v>338.88</v>
      </c>
      <c r="X4759" s="152">
        <v>346.32</v>
      </c>
      <c r="Y4759" s="154">
        <f t="shared" si="825"/>
        <v>7.4399999999999977</v>
      </c>
      <c r="Z4759" s="154">
        <f t="shared" si="826"/>
        <v>-4.0000000000190994E-3</v>
      </c>
      <c r="AA4759" s="166">
        <f t="shared" si="827"/>
        <v>-7.4440000000000168</v>
      </c>
      <c r="AB4759" s="155">
        <f t="shared" si="822"/>
        <v>12.493333333333334</v>
      </c>
      <c r="AC4759" s="155">
        <f t="shared" si="828"/>
        <v>7.4440000000000168</v>
      </c>
      <c r="AD4759" s="155">
        <f t="shared" si="823"/>
        <v>10.776033333333336</v>
      </c>
      <c r="AE4759" s="152">
        <f t="shared" si="829"/>
        <v>0</v>
      </c>
      <c r="AF4759" s="152"/>
      <c r="AG4759" s="152"/>
      <c r="AH4759" s="152"/>
      <c r="AI4759" s="152"/>
      <c r="AJ4759" s="152"/>
      <c r="AK4759" s="152"/>
      <c r="AL4759" s="152"/>
    </row>
    <row r="4760" spans="18:38" ht="14.25" x14ac:dyDescent="0.2">
      <c r="R4760" s="152" t="s">
        <v>81</v>
      </c>
      <c r="S4760" s="152" t="str">
        <f t="shared" si="824"/>
        <v>Apr 2014</v>
      </c>
      <c r="T4760" s="152" t="str">
        <f t="shared" si="821"/>
        <v>2013/14</v>
      </c>
      <c r="U4760" s="165">
        <v>41740</v>
      </c>
      <c r="V4760" s="152">
        <v>345.87299999999999</v>
      </c>
      <c r="W4760" s="152">
        <v>337.44</v>
      </c>
      <c r="X4760" s="152">
        <v>347.01</v>
      </c>
      <c r="Y4760" s="154">
        <f t="shared" si="825"/>
        <v>9.5699999999999932</v>
      </c>
      <c r="Z4760" s="154">
        <f t="shared" si="826"/>
        <v>1.1370000000000005</v>
      </c>
      <c r="AA4760" s="166">
        <f t="shared" si="827"/>
        <v>-8.4329999999999927</v>
      </c>
      <c r="AB4760" s="155">
        <f t="shared" si="822"/>
        <v>12.076333333333334</v>
      </c>
      <c r="AC4760" s="155">
        <f t="shared" si="828"/>
        <v>8.4329999999999927</v>
      </c>
      <c r="AD4760" s="155">
        <f t="shared" si="823"/>
        <v>10.320900000000002</v>
      </c>
      <c r="AE4760" s="152">
        <f t="shared" si="829"/>
        <v>0</v>
      </c>
      <c r="AF4760" s="152"/>
      <c r="AG4760" s="152"/>
      <c r="AH4760" s="152"/>
      <c r="AI4760" s="152"/>
      <c r="AJ4760" s="152"/>
      <c r="AK4760" s="152"/>
      <c r="AL4760" s="152"/>
    </row>
    <row r="4761" spans="18:38" ht="14.25" x14ac:dyDescent="0.2">
      <c r="R4761" s="152" t="s">
        <v>81</v>
      </c>
      <c r="S4761" s="152" t="str">
        <f t="shared" si="824"/>
        <v>Apr 2014</v>
      </c>
      <c r="T4761" s="152" t="str">
        <f t="shared" ref="T4761:T4824" si="830">IF(S4761="","",T4760)</f>
        <v>2013/14</v>
      </c>
      <c r="U4761" s="165">
        <v>41741</v>
      </c>
      <c r="V4761" s="152">
        <v>347.01</v>
      </c>
      <c r="W4761" s="152">
        <v>346.25</v>
      </c>
      <c r="X4761" s="152">
        <v>348.37</v>
      </c>
      <c r="Y4761" s="154">
        <f t="shared" si="825"/>
        <v>2.1200000000000045</v>
      </c>
      <c r="Z4761" s="154">
        <f t="shared" si="826"/>
        <v>1.3600000000000136</v>
      </c>
      <c r="AA4761" s="166">
        <f t="shared" si="827"/>
        <v>-0.75999999999999091</v>
      </c>
      <c r="AB4761" s="155">
        <f t="shared" si="822"/>
        <v>11.522</v>
      </c>
      <c r="AC4761" s="155">
        <f t="shared" si="828"/>
        <v>0.75999999999999091</v>
      </c>
      <c r="AD4761" s="155">
        <f t="shared" si="823"/>
        <v>9.7607000000000035</v>
      </c>
      <c r="AE4761" s="152">
        <f t="shared" si="829"/>
        <v>0</v>
      </c>
      <c r="AF4761" s="152"/>
      <c r="AG4761" s="152"/>
      <c r="AH4761" s="152"/>
      <c r="AI4761" s="152"/>
      <c r="AJ4761" s="152"/>
      <c r="AK4761" s="152"/>
      <c r="AL4761" s="152"/>
    </row>
    <row r="4762" spans="18:38" ht="14.25" x14ac:dyDescent="0.2">
      <c r="R4762" s="152" t="s">
        <v>81</v>
      </c>
      <c r="S4762" s="152" t="str">
        <f t="shared" si="824"/>
        <v>Apr 2014</v>
      </c>
      <c r="T4762" s="152" t="str">
        <f t="shared" si="830"/>
        <v>2013/14</v>
      </c>
      <c r="U4762" s="165">
        <v>41742</v>
      </c>
      <c r="V4762" s="152">
        <v>347.65199999999999</v>
      </c>
      <c r="W4762" s="152">
        <v>347.01</v>
      </c>
      <c r="X4762" s="152">
        <v>351.18</v>
      </c>
      <c r="Y4762" s="154">
        <f t="shared" si="825"/>
        <v>4.1700000000000159</v>
      </c>
      <c r="Z4762" s="154">
        <f t="shared" si="826"/>
        <v>3.52800000000002</v>
      </c>
      <c r="AA4762" s="166">
        <f t="shared" si="827"/>
        <v>-0.64199999999999591</v>
      </c>
      <c r="AB4762" s="155">
        <f t="shared" si="822"/>
        <v>11.201000000000001</v>
      </c>
      <c r="AC4762" s="155">
        <f t="shared" si="828"/>
        <v>0.64199999999999591</v>
      </c>
      <c r="AD4762" s="155">
        <f t="shared" si="823"/>
        <v>9.3622333333333358</v>
      </c>
      <c r="AE4762" s="152">
        <f t="shared" si="829"/>
        <v>0</v>
      </c>
      <c r="AF4762" s="152"/>
      <c r="AG4762" s="152"/>
      <c r="AH4762" s="152"/>
      <c r="AI4762" s="152"/>
      <c r="AJ4762" s="152"/>
      <c r="AK4762" s="152"/>
      <c r="AL4762" s="152"/>
    </row>
    <row r="4763" spans="18:38" ht="14.25" x14ac:dyDescent="0.2">
      <c r="R4763" s="152" t="s">
        <v>81</v>
      </c>
      <c r="S4763" s="152" t="str">
        <f t="shared" si="824"/>
        <v>Apr 2014</v>
      </c>
      <c r="T4763" s="152" t="str">
        <f t="shared" si="830"/>
        <v>2013/14</v>
      </c>
      <c r="U4763" s="165">
        <v>41743</v>
      </c>
      <c r="V4763" s="152">
        <v>347.01</v>
      </c>
      <c r="W4763" s="152">
        <v>347.01</v>
      </c>
      <c r="X4763" s="152">
        <v>354.9</v>
      </c>
      <c r="Y4763" s="154">
        <f t="shared" si="825"/>
        <v>7.8899999999999864</v>
      </c>
      <c r="Z4763" s="154">
        <f t="shared" si="826"/>
        <v>7.8899999999999864</v>
      </c>
      <c r="AA4763" s="166">
        <f t="shared" si="827"/>
        <v>0</v>
      </c>
      <c r="AB4763" s="155">
        <f t="shared" si="822"/>
        <v>11.189</v>
      </c>
      <c r="AC4763" s="155">
        <f t="shared" si="828"/>
        <v>0</v>
      </c>
      <c r="AD4763" s="155">
        <f t="shared" si="823"/>
        <v>9.1023666666666703</v>
      </c>
      <c r="AE4763" s="152">
        <f t="shared" si="829"/>
        <v>0</v>
      </c>
      <c r="AF4763" s="152"/>
      <c r="AG4763" s="152"/>
      <c r="AH4763" s="152"/>
      <c r="AI4763" s="152"/>
      <c r="AJ4763" s="152"/>
      <c r="AK4763" s="152"/>
      <c r="AL4763" s="152"/>
    </row>
    <row r="4764" spans="18:38" ht="14.25" x14ac:dyDescent="0.2">
      <c r="R4764" s="152" t="s">
        <v>81</v>
      </c>
      <c r="S4764" s="152" t="str">
        <f t="shared" si="824"/>
        <v>Apr 2014</v>
      </c>
      <c r="T4764" s="152" t="str">
        <f t="shared" si="830"/>
        <v>2013/14</v>
      </c>
      <c r="U4764" s="165">
        <v>41744</v>
      </c>
      <c r="V4764" s="152">
        <v>349.18200000000002</v>
      </c>
      <c r="W4764" s="152">
        <v>340.54</v>
      </c>
      <c r="X4764" s="152">
        <v>349.18</v>
      </c>
      <c r="Y4764" s="154">
        <f t="shared" si="825"/>
        <v>8.6399999999999864</v>
      </c>
      <c r="Z4764" s="154">
        <f t="shared" si="826"/>
        <v>-2.0000000000095497E-3</v>
      </c>
      <c r="AA4764" s="166">
        <f t="shared" si="827"/>
        <v>-8.6419999999999959</v>
      </c>
      <c r="AB4764" s="155">
        <f t="shared" si="822"/>
        <v>11.268666666666666</v>
      </c>
      <c r="AC4764" s="155">
        <f t="shared" si="828"/>
        <v>8.6419999999999959</v>
      </c>
      <c r="AD4764" s="155">
        <f t="shared" si="823"/>
        <v>9.1968333333333359</v>
      </c>
      <c r="AE4764" s="152">
        <f t="shared" si="829"/>
        <v>0</v>
      </c>
      <c r="AF4764" s="152"/>
      <c r="AG4764" s="152"/>
      <c r="AH4764" s="152"/>
      <c r="AI4764" s="152"/>
      <c r="AJ4764" s="152"/>
      <c r="AK4764" s="152"/>
      <c r="AL4764" s="152"/>
    </row>
    <row r="4765" spans="18:38" ht="14.25" x14ac:dyDescent="0.2">
      <c r="R4765" s="152" t="s">
        <v>81</v>
      </c>
      <c r="S4765" s="152" t="str">
        <f t="shared" si="824"/>
        <v>Apr 2014</v>
      </c>
      <c r="T4765" s="152" t="str">
        <f t="shared" si="830"/>
        <v>2013/14</v>
      </c>
      <c r="U4765" s="165">
        <v>41745</v>
      </c>
      <c r="V4765" s="152">
        <v>345.23099999999999</v>
      </c>
      <c r="W4765" s="152">
        <v>337.66</v>
      </c>
      <c r="X4765" s="152">
        <v>345.74</v>
      </c>
      <c r="Y4765" s="154">
        <f t="shared" si="825"/>
        <v>8.0799999999999841</v>
      </c>
      <c r="Z4765" s="154">
        <f t="shared" si="826"/>
        <v>0.50900000000001455</v>
      </c>
      <c r="AA4765" s="166">
        <f t="shared" si="827"/>
        <v>-7.5709999999999695</v>
      </c>
      <c r="AB4765" s="155">
        <f t="shared" si="822"/>
        <v>11.197666666666667</v>
      </c>
      <c r="AC4765" s="155">
        <f t="shared" si="828"/>
        <v>7.5709999999999695</v>
      </c>
      <c r="AD4765" s="155">
        <f t="shared" si="823"/>
        <v>9.2607666666666706</v>
      </c>
      <c r="AE4765" s="152">
        <f t="shared" si="829"/>
        <v>0</v>
      </c>
      <c r="AF4765" s="152"/>
      <c r="AG4765" s="152"/>
      <c r="AH4765" s="152"/>
      <c r="AI4765" s="152"/>
      <c r="AJ4765" s="152"/>
      <c r="AK4765" s="152"/>
      <c r="AL4765" s="152"/>
    </row>
    <row r="4766" spans="18:38" ht="14.25" x14ac:dyDescent="0.2">
      <c r="R4766" s="152" t="s">
        <v>81</v>
      </c>
      <c r="S4766" s="152" t="str">
        <f t="shared" si="824"/>
        <v>Apr 2014</v>
      </c>
      <c r="T4766" s="152" t="str">
        <f t="shared" si="830"/>
        <v>2013/14</v>
      </c>
      <c r="U4766" s="165">
        <v>41746</v>
      </c>
      <c r="V4766" s="152">
        <v>343.88299999999998</v>
      </c>
      <c r="W4766" s="152">
        <v>338.37</v>
      </c>
      <c r="X4766" s="152">
        <v>345.31</v>
      </c>
      <c r="Y4766" s="154">
        <f t="shared" si="825"/>
        <v>6.9399999999999977</v>
      </c>
      <c r="Z4766" s="154">
        <f t="shared" si="826"/>
        <v>1.4270000000000209</v>
      </c>
      <c r="AA4766" s="166">
        <f t="shared" si="827"/>
        <v>-5.5129999999999768</v>
      </c>
      <c r="AB4766" s="155">
        <f t="shared" ref="AB4766:AB4829" si="831">AVERAGE(Y4737:Y4766)</f>
        <v>10.956999999999999</v>
      </c>
      <c r="AC4766" s="155">
        <f t="shared" si="828"/>
        <v>5.5129999999999768</v>
      </c>
      <c r="AD4766" s="155">
        <f t="shared" ref="AD4766:AD4829" si="832">AVERAGE(AC4737:AC4766)</f>
        <v>9.0104333333333351</v>
      </c>
      <c r="AE4766" s="152">
        <f t="shared" si="829"/>
        <v>0</v>
      </c>
      <c r="AF4766" s="152"/>
      <c r="AG4766" s="152"/>
      <c r="AH4766" s="152"/>
      <c r="AI4766" s="152"/>
      <c r="AJ4766" s="152"/>
      <c r="AK4766" s="152"/>
      <c r="AL4766" s="152"/>
    </row>
    <row r="4767" spans="18:38" ht="14.25" x14ac:dyDescent="0.2">
      <c r="R4767" s="152" t="s">
        <v>81</v>
      </c>
      <c r="S4767" s="152" t="str">
        <f t="shared" si="824"/>
        <v>Apr 2014</v>
      </c>
      <c r="T4767" s="152" t="str">
        <f t="shared" si="830"/>
        <v>2013/14</v>
      </c>
      <c r="U4767" s="165">
        <v>41747</v>
      </c>
      <c r="V4767" s="152">
        <v>345.31</v>
      </c>
      <c r="W4767" s="152">
        <v>328.1</v>
      </c>
      <c r="X4767" s="152">
        <v>345.9</v>
      </c>
      <c r="Y4767" s="154">
        <f t="shared" si="825"/>
        <v>17.799999999999955</v>
      </c>
      <c r="Z4767" s="154">
        <f t="shared" si="826"/>
        <v>0.58999999999997499</v>
      </c>
      <c r="AA4767" s="166">
        <f t="shared" si="827"/>
        <v>-17.20999999999998</v>
      </c>
      <c r="AB4767" s="155">
        <f t="shared" si="831"/>
        <v>11.063666666666665</v>
      </c>
      <c r="AC4767" s="155">
        <f t="shared" si="828"/>
        <v>17.20999999999998</v>
      </c>
      <c r="AD4767" s="155">
        <f t="shared" si="832"/>
        <v>9.127833333333335</v>
      </c>
      <c r="AE4767" s="152">
        <f t="shared" si="829"/>
        <v>0</v>
      </c>
      <c r="AF4767" s="152"/>
      <c r="AG4767" s="152"/>
      <c r="AH4767" s="152"/>
      <c r="AI4767" s="152"/>
      <c r="AJ4767" s="152"/>
      <c r="AK4767" s="152"/>
      <c r="AL4767" s="152"/>
    </row>
    <row r="4768" spans="18:38" ht="14.25" x14ac:dyDescent="0.2">
      <c r="R4768" s="152" t="s">
        <v>81</v>
      </c>
      <c r="S4768" s="152" t="str">
        <f t="shared" si="824"/>
        <v>Apr 2014</v>
      </c>
      <c r="T4768" s="152" t="str">
        <f t="shared" si="830"/>
        <v>2013/14</v>
      </c>
      <c r="U4768" s="165">
        <v>41748</v>
      </c>
      <c r="V4768" s="152">
        <v>345.90300000000002</v>
      </c>
      <c r="W4768" s="152">
        <v>333.03</v>
      </c>
      <c r="X4768" s="152">
        <v>345.9</v>
      </c>
      <c r="Y4768" s="154">
        <f t="shared" si="825"/>
        <v>12.870000000000005</v>
      </c>
      <c r="Z4768" s="154">
        <f t="shared" si="826"/>
        <v>-3.0000000000427463E-3</v>
      </c>
      <c r="AA4768" s="166">
        <f t="shared" si="827"/>
        <v>-12.873000000000047</v>
      </c>
      <c r="AB4768" s="155">
        <f t="shared" si="831"/>
        <v>10.960999999999997</v>
      </c>
      <c r="AC4768" s="155">
        <f t="shared" si="828"/>
        <v>12.873000000000047</v>
      </c>
      <c r="AD4768" s="155">
        <f t="shared" si="832"/>
        <v>9.0706333333333369</v>
      </c>
      <c r="AE4768" s="152">
        <f t="shared" si="829"/>
        <v>0</v>
      </c>
      <c r="AF4768" s="152"/>
      <c r="AG4768" s="152"/>
      <c r="AH4768" s="152"/>
      <c r="AI4768" s="152"/>
      <c r="AJ4768" s="152"/>
      <c r="AK4768" s="152"/>
      <c r="AL4768" s="152"/>
    </row>
    <row r="4769" spans="18:38" ht="14.25" x14ac:dyDescent="0.2">
      <c r="R4769" s="152" t="s">
        <v>81</v>
      </c>
      <c r="S4769" s="152" t="str">
        <f t="shared" si="824"/>
        <v>Apr 2014</v>
      </c>
      <c r="T4769" s="152" t="str">
        <f t="shared" si="830"/>
        <v>2013/14</v>
      </c>
      <c r="U4769" s="165">
        <v>41749</v>
      </c>
      <c r="V4769" s="152">
        <v>344.14499999999998</v>
      </c>
      <c r="W4769" s="152">
        <v>338.41</v>
      </c>
      <c r="X4769" s="152">
        <v>345.35</v>
      </c>
      <c r="Y4769" s="154">
        <f t="shared" si="825"/>
        <v>6.9399999999999977</v>
      </c>
      <c r="Z4769" s="154">
        <f t="shared" si="826"/>
        <v>1.2050000000000409</v>
      </c>
      <c r="AA4769" s="166">
        <f t="shared" si="827"/>
        <v>-5.7349999999999568</v>
      </c>
      <c r="AB4769" s="155">
        <f t="shared" si="831"/>
        <v>10.949999999999998</v>
      </c>
      <c r="AC4769" s="155">
        <f t="shared" si="828"/>
        <v>5.7349999999999568</v>
      </c>
      <c r="AD4769" s="155">
        <f t="shared" si="832"/>
        <v>9.0955666666666684</v>
      </c>
      <c r="AE4769" s="152">
        <f t="shared" si="829"/>
        <v>0</v>
      </c>
      <c r="AF4769" s="152"/>
      <c r="AG4769" s="152"/>
      <c r="AH4769" s="152"/>
      <c r="AI4769" s="152"/>
      <c r="AJ4769" s="152"/>
      <c r="AK4769" s="152"/>
      <c r="AL4769" s="152"/>
    </row>
    <row r="4770" spans="18:38" ht="14.25" x14ac:dyDescent="0.2">
      <c r="R4770" s="152" t="s">
        <v>81</v>
      </c>
      <c r="S4770" s="152" t="str">
        <f t="shared" si="824"/>
        <v>Apr 2014</v>
      </c>
      <c r="T4770" s="152" t="str">
        <f t="shared" si="830"/>
        <v>2013/14</v>
      </c>
      <c r="U4770" s="165">
        <v>41750</v>
      </c>
      <c r="V4770" s="152">
        <v>345.35199999999998</v>
      </c>
      <c r="W4770" s="152">
        <v>339.97</v>
      </c>
      <c r="X4770" s="152">
        <v>347.32</v>
      </c>
      <c r="Y4770" s="154">
        <f t="shared" si="825"/>
        <v>7.3499999999999659</v>
      </c>
      <c r="Z4770" s="154">
        <f t="shared" si="826"/>
        <v>1.9680000000000177</v>
      </c>
      <c r="AA4770" s="166">
        <f t="shared" si="827"/>
        <v>-5.3819999999999482</v>
      </c>
      <c r="AB4770" s="155">
        <f t="shared" si="831"/>
        <v>10.779999999999998</v>
      </c>
      <c r="AC4770" s="155">
        <f t="shared" si="828"/>
        <v>5.3819999999999482</v>
      </c>
      <c r="AD4770" s="155">
        <f t="shared" si="832"/>
        <v>8.9015333333333349</v>
      </c>
      <c r="AE4770" s="152">
        <f t="shared" si="829"/>
        <v>0</v>
      </c>
      <c r="AF4770" s="152"/>
      <c r="AG4770" s="152"/>
      <c r="AH4770" s="152"/>
      <c r="AI4770" s="152"/>
      <c r="AJ4770" s="152"/>
      <c r="AK4770" s="152"/>
      <c r="AL4770" s="152"/>
    </row>
    <row r="4771" spans="18:38" ht="14.25" x14ac:dyDescent="0.2">
      <c r="R4771" s="152" t="s">
        <v>81</v>
      </c>
      <c r="S4771" s="152" t="str">
        <f t="shared" si="824"/>
        <v>Apr 2014</v>
      </c>
      <c r="T4771" s="152" t="str">
        <f t="shared" si="830"/>
        <v>2013/14</v>
      </c>
      <c r="U4771" s="165">
        <v>41751</v>
      </c>
      <c r="V4771" s="152">
        <v>347.32600000000002</v>
      </c>
      <c r="W4771" s="152">
        <v>333.59</v>
      </c>
      <c r="X4771" s="152">
        <v>347.33</v>
      </c>
      <c r="Y4771" s="154">
        <f t="shared" si="825"/>
        <v>13.740000000000009</v>
      </c>
      <c r="Z4771" s="154">
        <f t="shared" si="826"/>
        <v>3.999999999962256E-3</v>
      </c>
      <c r="AA4771" s="166">
        <f t="shared" si="827"/>
        <v>-13.736000000000047</v>
      </c>
      <c r="AB4771" s="155">
        <f t="shared" si="831"/>
        <v>10.813666666666666</v>
      </c>
      <c r="AC4771" s="155">
        <f t="shared" si="828"/>
        <v>13.736000000000047</v>
      </c>
      <c r="AD4771" s="155">
        <f t="shared" si="832"/>
        <v>8.9622666666666699</v>
      </c>
      <c r="AE4771" s="152">
        <f t="shared" si="829"/>
        <v>0</v>
      </c>
      <c r="AF4771" s="152"/>
      <c r="AG4771" s="152"/>
      <c r="AH4771" s="152"/>
      <c r="AI4771" s="152"/>
      <c r="AJ4771" s="152"/>
      <c r="AK4771" s="152"/>
      <c r="AL4771" s="152"/>
    </row>
    <row r="4772" spans="18:38" ht="14.25" x14ac:dyDescent="0.2">
      <c r="R4772" s="152" t="s">
        <v>81</v>
      </c>
      <c r="S4772" s="152" t="str">
        <f t="shared" si="824"/>
        <v>Apr 2014</v>
      </c>
      <c r="T4772" s="152" t="str">
        <f t="shared" si="830"/>
        <v>2013/14</v>
      </c>
      <c r="U4772" s="165">
        <v>41752</v>
      </c>
      <c r="V4772" s="152">
        <v>346.709</v>
      </c>
      <c r="W4772" s="152">
        <v>342.65</v>
      </c>
      <c r="X4772" s="152">
        <v>350.11</v>
      </c>
      <c r="Y4772" s="154">
        <f t="shared" si="825"/>
        <v>7.4600000000000364</v>
      </c>
      <c r="Z4772" s="154">
        <f t="shared" si="826"/>
        <v>3.4010000000000105</v>
      </c>
      <c r="AA4772" s="166">
        <f t="shared" si="827"/>
        <v>-4.0590000000000259</v>
      </c>
      <c r="AB4772" s="155">
        <f t="shared" si="831"/>
        <v>10.753666666666668</v>
      </c>
      <c r="AC4772" s="155">
        <f t="shared" si="828"/>
        <v>4.0590000000000259</v>
      </c>
      <c r="AD4772" s="155">
        <f t="shared" si="832"/>
        <v>8.8048333333333364</v>
      </c>
      <c r="AE4772" s="152">
        <f t="shared" si="829"/>
        <v>0</v>
      </c>
      <c r="AF4772" s="152"/>
      <c r="AG4772" s="152"/>
      <c r="AH4772" s="152"/>
      <c r="AI4772" s="152"/>
      <c r="AJ4772" s="152"/>
      <c r="AK4772" s="152"/>
      <c r="AL4772" s="152"/>
    </row>
    <row r="4773" spans="18:38" ht="14.25" x14ac:dyDescent="0.2">
      <c r="R4773" s="152" t="s">
        <v>81</v>
      </c>
      <c r="S4773" s="152" t="str">
        <f t="shared" si="824"/>
        <v>Apr 2014</v>
      </c>
      <c r="T4773" s="152" t="str">
        <f t="shared" si="830"/>
        <v>2013/14</v>
      </c>
      <c r="U4773" s="165">
        <v>41753</v>
      </c>
      <c r="V4773" s="152">
        <v>344.67500000000001</v>
      </c>
      <c r="W4773" s="152">
        <v>336.26</v>
      </c>
      <c r="X4773" s="152">
        <v>344.93</v>
      </c>
      <c r="Y4773" s="154">
        <f t="shared" si="825"/>
        <v>8.6700000000000159</v>
      </c>
      <c r="Z4773" s="154">
        <f t="shared" si="826"/>
        <v>0.25499999999999545</v>
      </c>
      <c r="AA4773" s="166">
        <f t="shared" si="827"/>
        <v>-8.4150000000000205</v>
      </c>
      <c r="AB4773" s="155">
        <f t="shared" si="831"/>
        <v>10.199666666666669</v>
      </c>
      <c r="AC4773" s="155">
        <f t="shared" si="828"/>
        <v>8.4150000000000205</v>
      </c>
      <c r="AD4773" s="155">
        <f t="shared" si="832"/>
        <v>8.2421000000000042</v>
      </c>
      <c r="AE4773" s="152">
        <f t="shared" si="829"/>
        <v>0</v>
      </c>
      <c r="AF4773" s="152"/>
      <c r="AG4773" s="152"/>
      <c r="AH4773" s="152"/>
      <c r="AI4773" s="152"/>
      <c r="AJ4773" s="152"/>
      <c r="AK4773" s="152"/>
      <c r="AL4773" s="152"/>
    </row>
    <row r="4774" spans="18:38" ht="14.25" x14ac:dyDescent="0.2">
      <c r="R4774" s="152" t="s">
        <v>81</v>
      </c>
      <c r="S4774" s="152" t="str">
        <f t="shared" si="824"/>
        <v>Apr 2014</v>
      </c>
      <c r="T4774" s="152" t="str">
        <f t="shared" si="830"/>
        <v>2013/14</v>
      </c>
      <c r="U4774" s="165">
        <v>41754</v>
      </c>
      <c r="V4774" s="152">
        <v>342.08600000000001</v>
      </c>
      <c r="W4774" s="152">
        <v>330.29</v>
      </c>
      <c r="X4774" s="152">
        <v>344.21</v>
      </c>
      <c r="Y4774" s="154">
        <f t="shared" si="825"/>
        <v>13.919999999999959</v>
      </c>
      <c r="Z4774" s="154">
        <f t="shared" si="826"/>
        <v>2.1239999999999668</v>
      </c>
      <c r="AA4774" s="166">
        <f t="shared" si="827"/>
        <v>-11.795999999999992</v>
      </c>
      <c r="AB4774" s="155">
        <f t="shared" si="831"/>
        <v>10.096666666666668</v>
      </c>
      <c r="AC4774" s="155">
        <f t="shared" si="828"/>
        <v>11.795999999999992</v>
      </c>
      <c r="AD4774" s="155">
        <f t="shared" si="832"/>
        <v>8.1701666666666704</v>
      </c>
      <c r="AE4774" s="152">
        <f t="shared" si="829"/>
        <v>0</v>
      </c>
      <c r="AF4774" s="152"/>
      <c r="AG4774" s="152"/>
      <c r="AH4774" s="152"/>
      <c r="AI4774" s="152"/>
      <c r="AJ4774" s="152"/>
      <c r="AK4774" s="152"/>
      <c r="AL4774" s="152"/>
    </row>
    <row r="4775" spans="18:38" ht="14.25" x14ac:dyDescent="0.2">
      <c r="R4775" s="152" t="s">
        <v>81</v>
      </c>
      <c r="S4775" s="152" t="str">
        <f t="shared" si="824"/>
        <v>Apr 2014</v>
      </c>
      <c r="T4775" s="152" t="str">
        <f t="shared" si="830"/>
        <v>2013/14</v>
      </c>
      <c r="U4775" s="165">
        <v>41755</v>
      </c>
      <c r="V4775" s="152">
        <v>344.21699999999998</v>
      </c>
      <c r="W4775" s="152">
        <v>340.64</v>
      </c>
      <c r="X4775" s="152">
        <v>347.94</v>
      </c>
      <c r="Y4775" s="154">
        <f t="shared" si="825"/>
        <v>7.3000000000000114</v>
      </c>
      <c r="Z4775" s="154">
        <f t="shared" si="826"/>
        <v>3.7230000000000132</v>
      </c>
      <c r="AA4775" s="166">
        <f t="shared" si="827"/>
        <v>-3.5769999999999982</v>
      </c>
      <c r="AB4775" s="155">
        <f t="shared" si="831"/>
        <v>9.7440000000000015</v>
      </c>
      <c r="AC4775" s="155">
        <f t="shared" si="828"/>
        <v>3.5769999999999982</v>
      </c>
      <c r="AD4775" s="155">
        <f t="shared" si="832"/>
        <v>7.6932000000000036</v>
      </c>
      <c r="AE4775" s="152">
        <f t="shared" si="829"/>
        <v>0</v>
      </c>
      <c r="AF4775" s="152"/>
      <c r="AG4775" s="152"/>
      <c r="AH4775" s="152"/>
      <c r="AI4775" s="152"/>
      <c r="AJ4775" s="152"/>
      <c r="AK4775" s="152"/>
      <c r="AL4775" s="152"/>
    </row>
    <row r="4776" spans="18:38" ht="14.25" x14ac:dyDescent="0.2">
      <c r="R4776" s="152" t="s">
        <v>81</v>
      </c>
      <c r="S4776" s="152" t="str">
        <f t="shared" si="824"/>
        <v>Apr 2014</v>
      </c>
      <c r="T4776" s="152" t="str">
        <f t="shared" si="830"/>
        <v>2013/14</v>
      </c>
      <c r="U4776" s="165">
        <v>41756</v>
      </c>
      <c r="V4776" s="152">
        <v>342.94900000000001</v>
      </c>
      <c r="W4776" s="152">
        <v>332.18</v>
      </c>
      <c r="X4776" s="152">
        <v>342.94</v>
      </c>
      <c r="Y4776" s="154">
        <f t="shared" si="825"/>
        <v>10.759999999999991</v>
      </c>
      <c r="Z4776" s="154">
        <f t="shared" si="826"/>
        <v>-9.0000000000145519E-3</v>
      </c>
      <c r="AA4776" s="166">
        <f t="shared" si="827"/>
        <v>-10.769000000000005</v>
      </c>
      <c r="AB4776" s="155">
        <f t="shared" si="831"/>
        <v>9.5233333333333352</v>
      </c>
      <c r="AC4776" s="155">
        <f t="shared" si="828"/>
        <v>10.769000000000005</v>
      </c>
      <c r="AD4776" s="155">
        <f t="shared" si="832"/>
        <v>7.5814333333333366</v>
      </c>
      <c r="AE4776" s="152">
        <f t="shared" si="829"/>
        <v>0</v>
      </c>
      <c r="AF4776" s="152"/>
      <c r="AG4776" s="152"/>
      <c r="AH4776" s="152"/>
      <c r="AI4776" s="152"/>
      <c r="AJ4776" s="152"/>
      <c r="AK4776" s="152"/>
      <c r="AL4776" s="152"/>
    </row>
    <row r="4777" spans="18:38" ht="14.25" x14ac:dyDescent="0.2">
      <c r="R4777" s="152" t="s">
        <v>81</v>
      </c>
      <c r="S4777" s="152" t="str">
        <f t="shared" si="824"/>
        <v>Apr 2014</v>
      </c>
      <c r="T4777" s="152" t="str">
        <f t="shared" si="830"/>
        <v>2013/14</v>
      </c>
      <c r="U4777" s="165">
        <v>41757</v>
      </c>
      <c r="V4777" s="152">
        <v>342.00900000000001</v>
      </c>
      <c r="W4777" s="152">
        <v>332.41</v>
      </c>
      <c r="X4777" s="152">
        <v>344.07</v>
      </c>
      <c r="Y4777" s="154">
        <f t="shared" si="825"/>
        <v>11.659999999999968</v>
      </c>
      <c r="Z4777" s="154">
        <f t="shared" si="826"/>
        <v>2.0609999999999786</v>
      </c>
      <c r="AA4777" s="166">
        <f t="shared" si="827"/>
        <v>-9.5989999999999895</v>
      </c>
      <c r="AB4777" s="155">
        <f t="shared" si="831"/>
        <v>9.6223333333333336</v>
      </c>
      <c r="AC4777" s="155">
        <f t="shared" si="828"/>
        <v>9.5989999999999895</v>
      </c>
      <c r="AD4777" s="155">
        <f t="shared" si="832"/>
        <v>7.7304333333333357</v>
      </c>
      <c r="AE4777" s="152">
        <f t="shared" si="829"/>
        <v>0</v>
      </c>
      <c r="AF4777" s="152"/>
      <c r="AG4777" s="152"/>
      <c r="AH4777" s="152"/>
      <c r="AI4777" s="152"/>
      <c r="AJ4777" s="152"/>
      <c r="AK4777" s="152"/>
      <c r="AL4777" s="152"/>
    </row>
    <row r="4778" spans="18:38" ht="14.25" x14ac:dyDescent="0.2">
      <c r="R4778" s="152" t="s">
        <v>81</v>
      </c>
      <c r="S4778" s="152" t="str">
        <f t="shared" si="824"/>
        <v>Apr 2014</v>
      </c>
      <c r="T4778" s="152" t="str">
        <f t="shared" si="830"/>
        <v>2013/14</v>
      </c>
      <c r="U4778" s="165">
        <v>41758</v>
      </c>
      <c r="V4778" s="152">
        <v>344.07400000000001</v>
      </c>
      <c r="W4778" s="152">
        <v>333.92</v>
      </c>
      <c r="X4778" s="152">
        <v>344.32</v>
      </c>
      <c r="Y4778" s="154">
        <f t="shared" si="825"/>
        <v>10.399999999999977</v>
      </c>
      <c r="Z4778" s="154">
        <f t="shared" si="826"/>
        <v>0.2459999999999809</v>
      </c>
      <c r="AA4778" s="166">
        <f t="shared" si="827"/>
        <v>-10.153999999999996</v>
      </c>
      <c r="AB4778" s="155">
        <f t="shared" si="831"/>
        <v>9.5646666666666658</v>
      </c>
      <c r="AC4778" s="155">
        <f t="shared" si="828"/>
        <v>10.153999999999996</v>
      </c>
      <c r="AD4778" s="155">
        <f t="shared" si="832"/>
        <v>7.8866666666666694</v>
      </c>
      <c r="AE4778" s="152">
        <f t="shared" si="829"/>
        <v>0</v>
      </c>
      <c r="AF4778" s="152"/>
      <c r="AG4778" s="152"/>
      <c r="AH4778" s="152"/>
      <c r="AI4778" s="152"/>
      <c r="AJ4778" s="152"/>
      <c r="AK4778" s="152"/>
      <c r="AL4778" s="152"/>
    </row>
    <row r="4779" spans="18:38" ht="14.25" x14ac:dyDescent="0.2">
      <c r="R4779" s="152" t="s">
        <v>81</v>
      </c>
      <c r="S4779" s="152" t="str">
        <f t="shared" si="824"/>
        <v>Apr 2014</v>
      </c>
      <c r="T4779" s="152" t="str">
        <f t="shared" si="830"/>
        <v>2013/14</v>
      </c>
      <c r="U4779" s="165">
        <v>41759</v>
      </c>
      <c r="V4779" s="152">
        <v>344.32799999999997</v>
      </c>
      <c r="W4779" s="152">
        <v>328.86</v>
      </c>
      <c r="X4779" s="152">
        <v>344.67</v>
      </c>
      <c r="Y4779" s="154">
        <f t="shared" si="825"/>
        <v>15.810000000000002</v>
      </c>
      <c r="Z4779" s="154">
        <f t="shared" si="826"/>
        <v>0.34200000000004138</v>
      </c>
      <c r="AA4779" s="166">
        <f t="shared" si="827"/>
        <v>-15.467999999999961</v>
      </c>
      <c r="AB4779" s="155">
        <f t="shared" si="831"/>
        <v>9.6526666666666667</v>
      </c>
      <c r="AC4779" s="155">
        <f t="shared" si="828"/>
        <v>15.467999999999961</v>
      </c>
      <c r="AD4779" s="155">
        <f t="shared" si="832"/>
        <v>8.0501666666666676</v>
      </c>
      <c r="AE4779" s="152">
        <f t="shared" si="829"/>
        <v>0</v>
      </c>
      <c r="AF4779" s="152"/>
      <c r="AG4779" s="152"/>
      <c r="AH4779" s="152"/>
      <c r="AI4779" s="152"/>
      <c r="AJ4779" s="152"/>
      <c r="AK4779" s="152"/>
      <c r="AL4779" s="152"/>
    </row>
    <row r="4780" spans="18:38" ht="14.25" x14ac:dyDescent="0.2">
      <c r="R4780" s="152" t="s">
        <v>81</v>
      </c>
      <c r="S4780" s="152" t="str">
        <f t="shared" si="824"/>
        <v>May 2014</v>
      </c>
      <c r="T4780" s="152" t="str">
        <f t="shared" si="830"/>
        <v>2013/14</v>
      </c>
      <c r="U4780" s="165">
        <v>41760</v>
      </c>
      <c r="V4780" s="152">
        <v>343.48899999999998</v>
      </c>
      <c r="W4780" s="152">
        <v>332.87</v>
      </c>
      <c r="X4780" s="152">
        <v>343.48</v>
      </c>
      <c r="Y4780" s="154">
        <f t="shared" si="825"/>
        <v>10.610000000000014</v>
      </c>
      <c r="Z4780" s="154">
        <f t="shared" si="826"/>
        <v>-8.9999999999577085E-3</v>
      </c>
      <c r="AA4780" s="166">
        <f t="shared" si="827"/>
        <v>-10.618999999999971</v>
      </c>
      <c r="AB4780" s="155">
        <f t="shared" si="831"/>
        <v>9.4376666666666669</v>
      </c>
      <c r="AC4780" s="155">
        <f t="shared" si="828"/>
        <v>10.618999999999971</v>
      </c>
      <c r="AD4780" s="155">
        <f t="shared" si="832"/>
        <v>8.1428666666666665</v>
      </c>
      <c r="AE4780" s="152">
        <f t="shared" si="829"/>
        <v>0</v>
      </c>
      <c r="AF4780" s="152"/>
      <c r="AG4780" s="152"/>
      <c r="AH4780" s="152"/>
      <c r="AI4780" s="152"/>
      <c r="AJ4780" s="152"/>
      <c r="AK4780" s="152"/>
      <c r="AL4780" s="152"/>
    </row>
    <row r="4781" spans="18:38" ht="14.25" x14ac:dyDescent="0.2">
      <c r="R4781" s="152" t="s">
        <v>81</v>
      </c>
      <c r="S4781" s="152" t="str">
        <f t="shared" si="824"/>
        <v>May 2014</v>
      </c>
      <c r="T4781" s="152" t="str">
        <f t="shared" si="830"/>
        <v>2013/14</v>
      </c>
      <c r="U4781" s="165">
        <v>41761</v>
      </c>
      <c r="V4781" s="152">
        <v>342.404</v>
      </c>
      <c r="W4781" s="152">
        <v>337.76</v>
      </c>
      <c r="X4781" s="152">
        <v>343.08</v>
      </c>
      <c r="Y4781" s="154">
        <f t="shared" si="825"/>
        <v>5.3199999999999932</v>
      </c>
      <c r="Z4781" s="154">
        <f t="shared" si="826"/>
        <v>0.67599999999998772</v>
      </c>
      <c r="AA4781" s="166">
        <f t="shared" si="827"/>
        <v>-4.6440000000000055</v>
      </c>
      <c r="AB4781" s="155">
        <f t="shared" si="831"/>
        <v>9.2649999999999988</v>
      </c>
      <c r="AC4781" s="155">
        <f t="shared" si="828"/>
        <v>4.6440000000000055</v>
      </c>
      <c r="AD4781" s="155">
        <f t="shared" si="832"/>
        <v>8.0408999999999988</v>
      </c>
      <c r="AE4781" s="152">
        <f t="shared" si="829"/>
        <v>0</v>
      </c>
      <c r="AF4781" s="152"/>
      <c r="AG4781" s="152"/>
      <c r="AH4781" s="152"/>
      <c r="AI4781" s="152"/>
      <c r="AJ4781" s="152"/>
      <c r="AK4781" s="152"/>
      <c r="AL4781" s="152"/>
    </row>
    <row r="4782" spans="18:38" ht="14.25" x14ac:dyDescent="0.2">
      <c r="R4782" s="152" t="s">
        <v>81</v>
      </c>
      <c r="S4782" s="152" t="str">
        <f t="shared" ref="S4782:S4845" si="833">IF(V4782="","",TEXT(U4782,"mmm yyyy"))</f>
        <v>May 2014</v>
      </c>
      <c r="T4782" s="152" t="str">
        <f t="shared" si="830"/>
        <v>2013/14</v>
      </c>
      <c r="U4782" s="165">
        <v>41762</v>
      </c>
      <c r="V4782" s="152">
        <v>342.92500000000001</v>
      </c>
      <c r="W4782" s="152">
        <v>334.29</v>
      </c>
      <c r="X4782" s="152">
        <v>343.23</v>
      </c>
      <c r="Y4782" s="154">
        <f t="shared" si="825"/>
        <v>8.9399999999999977</v>
      </c>
      <c r="Z4782" s="154">
        <f t="shared" si="826"/>
        <v>0.30500000000000682</v>
      </c>
      <c r="AA4782" s="166">
        <f t="shared" si="827"/>
        <v>-8.6349999999999909</v>
      </c>
      <c r="AB4782" s="155">
        <f t="shared" si="831"/>
        <v>9.0359999999999996</v>
      </c>
      <c r="AC4782" s="155">
        <f t="shared" si="828"/>
        <v>8.6349999999999909</v>
      </c>
      <c r="AD4782" s="155">
        <f t="shared" si="832"/>
        <v>7.8013999999999992</v>
      </c>
      <c r="AE4782" s="152">
        <f t="shared" si="829"/>
        <v>0</v>
      </c>
      <c r="AF4782" s="152"/>
      <c r="AG4782" s="152"/>
      <c r="AH4782" s="152"/>
      <c r="AI4782" s="152"/>
      <c r="AJ4782" s="152"/>
      <c r="AK4782" s="152"/>
      <c r="AL4782" s="152"/>
    </row>
    <row r="4783" spans="18:38" ht="14.25" x14ac:dyDescent="0.2">
      <c r="R4783" s="152" t="s">
        <v>81</v>
      </c>
      <c r="S4783" s="152" t="str">
        <f t="shared" si="833"/>
        <v>May 2014</v>
      </c>
      <c r="T4783" s="152" t="str">
        <f t="shared" si="830"/>
        <v>2013/14</v>
      </c>
      <c r="U4783" s="165">
        <v>41763</v>
      </c>
      <c r="V4783" s="152">
        <v>343.23200000000003</v>
      </c>
      <c r="W4783" s="152">
        <v>341.76</v>
      </c>
      <c r="X4783" s="152">
        <v>345.49</v>
      </c>
      <c r="Y4783" s="154">
        <f t="shared" si="825"/>
        <v>3.7300000000000182</v>
      </c>
      <c r="Z4783" s="154">
        <f t="shared" si="826"/>
        <v>2.2579999999999814</v>
      </c>
      <c r="AA4783" s="166">
        <f t="shared" si="827"/>
        <v>-1.4720000000000368</v>
      </c>
      <c r="AB4783" s="155">
        <f t="shared" si="831"/>
        <v>8.9166666666666661</v>
      </c>
      <c r="AC4783" s="155">
        <f t="shared" si="828"/>
        <v>1.4720000000000368</v>
      </c>
      <c r="AD4783" s="155">
        <f t="shared" si="832"/>
        <v>7.660166666666667</v>
      </c>
      <c r="AE4783" s="152">
        <f t="shared" si="829"/>
        <v>0</v>
      </c>
      <c r="AF4783" s="152"/>
      <c r="AG4783" s="152"/>
      <c r="AH4783" s="152"/>
      <c r="AI4783" s="152"/>
      <c r="AJ4783" s="152"/>
      <c r="AK4783" s="152"/>
      <c r="AL4783" s="152"/>
    </row>
    <row r="4784" spans="18:38" ht="14.25" x14ac:dyDescent="0.2">
      <c r="R4784" s="152" t="s">
        <v>81</v>
      </c>
      <c r="S4784" s="152" t="str">
        <f t="shared" si="833"/>
        <v>May 2014</v>
      </c>
      <c r="T4784" s="152" t="str">
        <f t="shared" si="830"/>
        <v>2013/14</v>
      </c>
      <c r="U4784" s="165">
        <v>41764</v>
      </c>
      <c r="V4784" s="152">
        <v>345.49799999999999</v>
      </c>
      <c r="W4784" s="152">
        <v>344.98</v>
      </c>
      <c r="X4784" s="152">
        <v>347.04</v>
      </c>
      <c r="Y4784" s="154">
        <f t="shared" si="825"/>
        <v>2.0600000000000023</v>
      </c>
      <c r="Z4784" s="154">
        <f t="shared" si="826"/>
        <v>1.54200000000003</v>
      </c>
      <c r="AA4784" s="166">
        <f t="shared" si="827"/>
        <v>-0.51799999999997226</v>
      </c>
      <c r="AB4784" s="155">
        <f t="shared" si="831"/>
        <v>8.6039999999999974</v>
      </c>
      <c r="AC4784" s="155">
        <f t="shared" si="828"/>
        <v>0.51799999999997226</v>
      </c>
      <c r="AD4784" s="155">
        <f t="shared" si="832"/>
        <v>7.3089999999999975</v>
      </c>
      <c r="AE4784" s="152">
        <f t="shared" si="829"/>
        <v>0</v>
      </c>
      <c r="AF4784" s="152"/>
      <c r="AG4784" s="152"/>
      <c r="AH4784" s="152"/>
      <c r="AI4784" s="152"/>
      <c r="AJ4784" s="152"/>
      <c r="AK4784" s="152"/>
      <c r="AL4784" s="152"/>
    </row>
    <row r="4785" spans="18:38" ht="14.25" x14ac:dyDescent="0.2">
      <c r="R4785" s="152" t="s">
        <v>81</v>
      </c>
      <c r="S4785" s="152" t="str">
        <f t="shared" si="833"/>
        <v>May 2014</v>
      </c>
      <c r="T4785" s="152" t="str">
        <f t="shared" si="830"/>
        <v>2013/14</v>
      </c>
      <c r="U4785" s="165">
        <v>41765</v>
      </c>
      <c r="V4785" s="152">
        <v>347.00900000000001</v>
      </c>
      <c r="W4785" s="152">
        <v>338.35</v>
      </c>
      <c r="X4785" s="152">
        <v>347</v>
      </c>
      <c r="Y4785" s="154">
        <f t="shared" si="825"/>
        <v>8.6499999999999773</v>
      </c>
      <c r="Z4785" s="154">
        <f t="shared" si="826"/>
        <v>-9.0000000000145519E-3</v>
      </c>
      <c r="AA4785" s="166">
        <f t="shared" si="827"/>
        <v>-8.6589999999999918</v>
      </c>
      <c r="AB4785" s="155">
        <f t="shared" si="831"/>
        <v>8.7423333333333311</v>
      </c>
      <c r="AC4785" s="155">
        <f t="shared" si="828"/>
        <v>8.6589999999999918</v>
      </c>
      <c r="AD4785" s="155">
        <f t="shared" si="832"/>
        <v>7.4912999999999954</v>
      </c>
      <c r="AE4785" s="152">
        <f t="shared" si="829"/>
        <v>0</v>
      </c>
      <c r="AF4785" s="152"/>
      <c r="AG4785" s="152"/>
      <c r="AH4785" s="152"/>
      <c r="AI4785" s="152"/>
      <c r="AJ4785" s="152"/>
      <c r="AK4785" s="152"/>
      <c r="AL4785" s="152"/>
    </row>
    <row r="4786" spans="18:38" ht="14.25" x14ac:dyDescent="0.2">
      <c r="R4786" s="152" t="s">
        <v>81</v>
      </c>
      <c r="S4786" s="152" t="str">
        <f t="shared" si="833"/>
        <v>May 2014</v>
      </c>
      <c r="T4786" s="152" t="str">
        <f t="shared" si="830"/>
        <v>2013/14</v>
      </c>
      <c r="U4786" s="165">
        <v>41766</v>
      </c>
      <c r="V4786" s="152">
        <v>346.55200000000002</v>
      </c>
      <c r="W4786" s="152">
        <v>340.79</v>
      </c>
      <c r="X4786" s="152">
        <v>346.6</v>
      </c>
      <c r="Y4786" s="154">
        <f t="shared" si="825"/>
        <v>5.8100000000000023</v>
      </c>
      <c r="Z4786" s="154">
        <f t="shared" si="826"/>
        <v>4.8000000000001819E-2</v>
      </c>
      <c r="AA4786" s="166">
        <f t="shared" si="827"/>
        <v>-5.7620000000000005</v>
      </c>
      <c r="AB4786" s="155">
        <f t="shared" si="831"/>
        <v>8.5723333333333294</v>
      </c>
      <c r="AC4786" s="155">
        <f t="shared" si="828"/>
        <v>5.7620000000000005</v>
      </c>
      <c r="AD4786" s="155">
        <f t="shared" si="832"/>
        <v>7.326966666666662</v>
      </c>
      <c r="AE4786" s="152">
        <f t="shared" si="829"/>
        <v>0</v>
      </c>
      <c r="AF4786" s="152"/>
      <c r="AG4786" s="152"/>
      <c r="AH4786" s="152"/>
      <c r="AI4786" s="152"/>
      <c r="AJ4786" s="152"/>
      <c r="AK4786" s="152"/>
      <c r="AL4786" s="152"/>
    </row>
    <row r="4787" spans="18:38" ht="14.25" x14ac:dyDescent="0.2">
      <c r="R4787" s="152" t="s">
        <v>81</v>
      </c>
      <c r="S4787" s="152" t="str">
        <f t="shared" si="833"/>
        <v>May 2014</v>
      </c>
      <c r="T4787" s="152" t="str">
        <f t="shared" si="830"/>
        <v>2013/14</v>
      </c>
      <c r="U4787" s="165">
        <v>41767</v>
      </c>
      <c r="V4787" s="152">
        <v>345.54</v>
      </c>
      <c r="W4787" s="152">
        <v>325.99</v>
      </c>
      <c r="X4787" s="152">
        <v>347.01</v>
      </c>
      <c r="Y4787" s="154">
        <f t="shared" si="825"/>
        <v>21.019999999999982</v>
      </c>
      <c r="Z4787" s="154">
        <f t="shared" si="826"/>
        <v>1.4699999999999704</v>
      </c>
      <c r="AA4787" s="166">
        <f t="shared" si="827"/>
        <v>-19.550000000000011</v>
      </c>
      <c r="AB4787" s="155">
        <f t="shared" si="831"/>
        <v>9.1519999999999957</v>
      </c>
      <c r="AC4787" s="155">
        <f t="shared" si="828"/>
        <v>19.550000000000011</v>
      </c>
      <c r="AD4787" s="155">
        <f t="shared" si="832"/>
        <v>7.8842999999999961</v>
      </c>
      <c r="AE4787" s="152">
        <f t="shared" si="829"/>
        <v>0</v>
      </c>
      <c r="AF4787" s="152"/>
      <c r="AG4787" s="152"/>
      <c r="AH4787" s="152"/>
      <c r="AI4787" s="152"/>
      <c r="AJ4787" s="152"/>
      <c r="AK4787" s="152"/>
      <c r="AL4787" s="152"/>
    </row>
    <row r="4788" spans="18:38" ht="14.25" x14ac:dyDescent="0.2">
      <c r="R4788" s="152" t="s">
        <v>81</v>
      </c>
      <c r="S4788" s="152" t="str">
        <f t="shared" si="833"/>
        <v>May 2014</v>
      </c>
      <c r="T4788" s="152" t="str">
        <f t="shared" si="830"/>
        <v>2013/14</v>
      </c>
      <c r="U4788" s="165">
        <v>41768</v>
      </c>
      <c r="V4788" s="152">
        <v>347.01100000000002</v>
      </c>
      <c r="W4788" s="152">
        <v>339.6</v>
      </c>
      <c r="X4788" s="152">
        <v>347.55</v>
      </c>
      <c r="Y4788" s="154">
        <f t="shared" si="825"/>
        <v>7.9499999999999886</v>
      </c>
      <c r="Z4788" s="154">
        <f t="shared" si="826"/>
        <v>0.53899999999998727</v>
      </c>
      <c r="AA4788" s="166">
        <f t="shared" si="827"/>
        <v>-7.4110000000000014</v>
      </c>
      <c r="AB4788" s="155">
        <f t="shared" si="831"/>
        <v>9.1206666666666614</v>
      </c>
      <c r="AC4788" s="155">
        <f t="shared" si="828"/>
        <v>7.4110000000000014</v>
      </c>
      <c r="AD4788" s="155">
        <f t="shared" si="832"/>
        <v>7.8349333333333293</v>
      </c>
      <c r="AE4788" s="152">
        <f t="shared" si="829"/>
        <v>0</v>
      </c>
      <c r="AF4788" s="152"/>
      <c r="AG4788" s="152"/>
      <c r="AH4788" s="152"/>
      <c r="AI4788" s="152"/>
      <c r="AJ4788" s="152"/>
      <c r="AK4788" s="152"/>
      <c r="AL4788" s="152"/>
    </row>
    <row r="4789" spans="18:38" ht="14.25" x14ac:dyDescent="0.2">
      <c r="R4789" s="152" t="s">
        <v>81</v>
      </c>
      <c r="S4789" s="152" t="str">
        <f t="shared" si="833"/>
        <v>May 2014</v>
      </c>
      <c r="T4789" s="152" t="str">
        <f t="shared" si="830"/>
        <v>2013/14</v>
      </c>
      <c r="U4789" s="165">
        <v>41769</v>
      </c>
      <c r="V4789" s="152">
        <v>347.1</v>
      </c>
      <c r="W4789" s="152">
        <v>342.8</v>
      </c>
      <c r="X4789" s="152">
        <v>351.43</v>
      </c>
      <c r="Y4789" s="154">
        <f t="shared" si="825"/>
        <v>8.6299999999999955</v>
      </c>
      <c r="Z4789" s="154">
        <f t="shared" si="826"/>
        <v>4.3299999999999841</v>
      </c>
      <c r="AA4789" s="166">
        <f t="shared" si="827"/>
        <v>-4.3000000000000114</v>
      </c>
      <c r="AB4789" s="155">
        <f t="shared" si="831"/>
        <v>9.1603333333333286</v>
      </c>
      <c r="AC4789" s="155">
        <f t="shared" si="828"/>
        <v>4.3000000000000114</v>
      </c>
      <c r="AD4789" s="155">
        <f t="shared" si="832"/>
        <v>7.7301333333333293</v>
      </c>
      <c r="AE4789" s="152">
        <f t="shared" si="829"/>
        <v>0</v>
      </c>
      <c r="AF4789" s="152"/>
      <c r="AG4789" s="152"/>
      <c r="AH4789" s="152"/>
      <c r="AI4789" s="152"/>
      <c r="AJ4789" s="152"/>
      <c r="AK4789" s="152"/>
      <c r="AL4789" s="152"/>
    </row>
    <row r="4790" spans="18:38" ht="14.25" x14ac:dyDescent="0.2">
      <c r="R4790" s="152" t="s">
        <v>81</v>
      </c>
      <c r="S4790" s="152" t="str">
        <f t="shared" si="833"/>
        <v>May 2014</v>
      </c>
      <c r="T4790" s="152" t="str">
        <f t="shared" si="830"/>
        <v>2013/14</v>
      </c>
      <c r="U4790" s="165">
        <v>41770</v>
      </c>
      <c r="V4790" s="152">
        <v>345.822</v>
      </c>
      <c r="W4790" s="152">
        <v>340.75</v>
      </c>
      <c r="X4790" s="152">
        <v>347.47</v>
      </c>
      <c r="Y4790" s="154">
        <f t="shared" si="825"/>
        <v>6.7200000000000273</v>
      </c>
      <c r="Z4790" s="154">
        <f t="shared" si="826"/>
        <v>1.6480000000000246</v>
      </c>
      <c r="AA4790" s="166">
        <f t="shared" si="827"/>
        <v>-5.0720000000000027</v>
      </c>
      <c r="AB4790" s="155">
        <f t="shared" si="831"/>
        <v>9.0653333333333297</v>
      </c>
      <c r="AC4790" s="155">
        <f t="shared" si="828"/>
        <v>5.0720000000000027</v>
      </c>
      <c r="AD4790" s="155">
        <f t="shared" si="832"/>
        <v>7.6180999999999965</v>
      </c>
      <c r="AE4790" s="152">
        <f t="shared" si="829"/>
        <v>0</v>
      </c>
      <c r="AF4790" s="152"/>
      <c r="AG4790" s="152"/>
      <c r="AH4790" s="152"/>
      <c r="AI4790" s="152"/>
      <c r="AJ4790" s="152"/>
      <c r="AK4790" s="152"/>
      <c r="AL4790" s="152"/>
    </row>
    <row r="4791" spans="18:38" ht="14.25" x14ac:dyDescent="0.2">
      <c r="R4791" s="152" t="s">
        <v>81</v>
      </c>
      <c r="S4791" s="152" t="str">
        <f t="shared" si="833"/>
        <v>May 2014</v>
      </c>
      <c r="T4791" s="152" t="str">
        <f t="shared" si="830"/>
        <v>2013/14</v>
      </c>
      <c r="U4791" s="165">
        <v>41771</v>
      </c>
      <c r="V4791" s="152">
        <v>345.94099999999997</v>
      </c>
      <c r="W4791" s="152">
        <v>332.2</v>
      </c>
      <c r="X4791" s="152">
        <v>347.91</v>
      </c>
      <c r="Y4791" s="154">
        <f t="shared" si="825"/>
        <v>15.710000000000036</v>
      </c>
      <c r="Z4791" s="154">
        <f t="shared" si="826"/>
        <v>1.9690000000000509</v>
      </c>
      <c r="AA4791" s="166">
        <f t="shared" si="827"/>
        <v>-13.740999999999985</v>
      </c>
      <c r="AB4791" s="155">
        <f t="shared" si="831"/>
        <v>9.5183333333333291</v>
      </c>
      <c r="AC4791" s="155">
        <f t="shared" si="828"/>
        <v>13.740999999999985</v>
      </c>
      <c r="AD4791" s="155">
        <f t="shared" si="832"/>
        <v>8.0507999999999971</v>
      </c>
      <c r="AE4791" s="152">
        <f t="shared" si="829"/>
        <v>0</v>
      </c>
      <c r="AF4791" s="152"/>
      <c r="AG4791" s="152"/>
      <c r="AH4791" s="152"/>
      <c r="AI4791" s="152"/>
      <c r="AJ4791" s="152"/>
      <c r="AK4791" s="152"/>
      <c r="AL4791" s="152"/>
    </row>
    <row r="4792" spans="18:38" ht="14.25" x14ac:dyDescent="0.2">
      <c r="R4792" s="152" t="s">
        <v>81</v>
      </c>
      <c r="S4792" s="152" t="str">
        <f t="shared" si="833"/>
        <v>May 2014</v>
      </c>
      <c r="T4792" s="152" t="str">
        <f t="shared" si="830"/>
        <v>2013/14</v>
      </c>
      <c r="U4792" s="165">
        <v>41772</v>
      </c>
      <c r="V4792" s="152">
        <v>347.911</v>
      </c>
      <c r="W4792" s="152">
        <v>337.26</v>
      </c>
      <c r="X4792" s="152">
        <v>349.22</v>
      </c>
      <c r="Y4792" s="154">
        <f t="shared" si="825"/>
        <v>11.960000000000036</v>
      </c>
      <c r="Z4792" s="154">
        <f t="shared" si="826"/>
        <v>1.3090000000000259</v>
      </c>
      <c r="AA4792" s="166">
        <f t="shared" si="827"/>
        <v>-10.65100000000001</v>
      </c>
      <c r="AB4792" s="155">
        <f t="shared" si="831"/>
        <v>9.7779999999999969</v>
      </c>
      <c r="AC4792" s="155">
        <f t="shared" si="828"/>
        <v>10.65100000000001</v>
      </c>
      <c r="AD4792" s="155">
        <f t="shared" si="832"/>
        <v>8.3844333333333303</v>
      </c>
      <c r="AE4792" s="152">
        <f t="shared" si="829"/>
        <v>0</v>
      </c>
      <c r="AF4792" s="152"/>
      <c r="AG4792" s="152"/>
      <c r="AH4792" s="152"/>
      <c r="AI4792" s="152"/>
      <c r="AJ4792" s="152"/>
      <c r="AK4792" s="152"/>
      <c r="AL4792" s="152"/>
    </row>
    <row r="4793" spans="18:38" ht="14.25" x14ac:dyDescent="0.2">
      <c r="R4793" s="152" t="s">
        <v>81</v>
      </c>
      <c r="S4793" s="152" t="str">
        <f t="shared" si="833"/>
        <v>May 2014</v>
      </c>
      <c r="T4793" s="152" t="str">
        <f t="shared" si="830"/>
        <v>2013/14</v>
      </c>
      <c r="U4793" s="165">
        <v>41773</v>
      </c>
      <c r="V4793" s="152">
        <v>349.22199999999998</v>
      </c>
      <c r="W4793" s="152">
        <v>332.8</v>
      </c>
      <c r="X4793" s="152">
        <v>349.3</v>
      </c>
      <c r="Y4793" s="154">
        <f t="shared" si="825"/>
        <v>16.5</v>
      </c>
      <c r="Z4793" s="154">
        <f t="shared" si="826"/>
        <v>7.8000000000031378E-2</v>
      </c>
      <c r="AA4793" s="166">
        <f t="shared" si="827"/>
        <v>-16.421999999999969</v>
      </c>
      <c r="AB4793" s="155">
        <f t="shared" si="831"/>
        <v>10.064999999999998</v>
      </c>
      <c r="AC4793" s="155">
        <f t="shared" si="828"/>
        <v>16.421999999999969</v>
      </c>
      <c r="AD4793" s="155">
        <f t="shared" si="832"/>
        <v>8.9318333333333282</v>
      </c>
      <c r="AE4793" s="152">
        <f t="shared" si="829"/>
        <v>0</v>
      </c>
      <c r="AF4793" s="152"/>
      <c r="AG4793" s="152"/>
      <c r="AH4793" s="152"/>
      <c r="AI4793" s="152"/>
      <c r="AJ4793" s="152"/>
      <c r="AK4793" s="152"/>
      <c r="AL4793" s="152"/>
    </row>
    <row r="4794" spans="18:38" ht="14.25" x14ac:dyDescent="0.2">
      <c r="R4794" s="152" t="s">
        <v>81</v>
      </c>
      <c r="S4794" s="152" t="str">
        <f t="shared" si="833"/>
        <v>May 2014</v>
      </c>
      <c r="T4794" s="152" t="str">
        <f t="shared" si="830"/>
        <v>2013/14</v>
      </c>
      <c r="U4794" s="165">
        <v>41774</v>
      </c>
      <c r="V4794" s="152">
        <v>346.99900000000002</v>
      </c>
      <c r="W4794" s="152">
        <v>334.08</v>
      </c>
      <c r="X4794" s="152">
        <v>346.99</v>
      </c>
      <c r="Y4794" s="154">
        <f t="shared" si="825"/>
        <v>12.910000000000025</v>
      </c>
      <c r="Z4794" s="154">
        <f t="shared" si="826"/>
        <v>-9.0000000000145519E-3</v>
      </c>
      <c r="AA4794" s="166">
        <f t="shared" si="827"/>
        <v>-12.91900000000004</v>
      </c>
      <c r="AB4794" s="155">
        <f t="shared" si="831"/>
        <v>10.207333333333333</v>
      </c>
      <c r="AC4794" s="155">
        <f t="shared" si="828"/>
        <v>12.91900000000004</v>
      </c>
      <c r="AD4794" s="155">
        <f t="shared" si="832"/>
        <v>9.0743999999999971</v>
      </c>
      <c r="AE4794" s="152">
        <f t="shared" si="829"/>
        <v>0</v>
      </c>
      <c r="AF4794" s="152"/>
      <c r="AG4794" s="152"/>
      <c r="AH4794" s="152"/>
      <c r="AI4794" s="152"/>
      <c r="AJ4794" s="152"/>
      <c r="AK4794" s="152"/>
      <c r="AL4794" s="152"/>
    </row>
    <row r="4795" spans="18:38" ht="14.25" x14ac:dyDescent="0.2">
      <c r="R4795" s="152" t="s">
        <v>81</v>
      </c>
      <c r="S4795" s="152" t="str">
        <f t="shared" si="833"/>
        <v>May 2014</v>
      </c>
      <c r="T4795" s="152" t="str">
        <f t="shared" si="830"/>
        <v>2013/14</v>
      </c>
      <c r="U4795" s="165">
        <v>41775</v>
      </c>
      <c r="V4795" s="152">
        <v>344.47800000000001</v>
      </c>
      <c r="W4795" s="152">
        <v>337.35</v>
      </c>
      <c r="X4795" s="152">
        <v>344.47</v>
      </c>
      <c r="Y4795" s="154">
        <f t="shared" si="825"/>
        <v>7.1200000000000045</v>
      </c>
      <c r="Z4795" s="154">
        <f t="shared" si="826"/>
        <v>-7.9999999999813554E-3</v>
      </c>
      <c r="AA4795" s="166">
        <f t="shared" si="827"/>
        <v>-7.1279999999999859</v>
      </c>
      <c r="AB4795" s="155">
        <f t="shared" si="831"/>
        <v>10.175333333333333</v>
      </c>
      <c r="AC4795" s="155">
        <f t="shared" si="828"/>
        <v>7.1279999999999859</v>
      </c>
      <c r="AD4795" s="155">
        <f t="shared" si="832"/>
        <v>9.0596333333333305</v>
      </c>
      <c r="AE4795" s="152">
        <f t="shared" si="829"/>
        <v>0</v>
      </c>
      <c r="AF4795" s="152"/>
      <c r="AG4795" s="152"/>
      <c r="AH4795" s="152"/>
      <c r="AI4795" s="152"/>
      <c r="AJ4795" s="152"/>
      <c r="AK4795" s="152"/>
      <c r="AL4795" s="152"/>
    </row>
    <row r="4796" spans="18:38" ht="14.25" x14ac:dyDescent="0.2">
      <c r="R4796" s="152" t="s">
        <v>81</v>
      </c>
      <c r="S4796" s="152" t="str">
        <f t="shared" si="833"/>
        <v>May 2014</v>
      </c>
      <c r="T4796" s="152" t="str">
        <f t="shared" si="830"/>
        <v>2013/14</v>
      </c>
      <c r="U4796" s="165">
        <v>41776</v>
      </c>
      <c r="V4796" s="152">
        <v>344.24</v>
      </c>
      <c r="W4796" s="152">
        <v>338.53</v>
      </c>
      <c r="X4796" s="152">
        <v>344.36</v>
      </c>
      <c r="Y4796" s="154">
        <f t="shared" si="825"/>
        <v>5.8300000000000409</v>
      </c>
      <c r="Z4796" s="154">
        <f t="shared" si="826"/>
        <v>0.12000000000000455</v>
      </c>
      <c r="AA4796" s="166">
        <f t="shared" si="827"/>
        <v>-5.7100000000000364</v>
      </c>
      <c r="AB4796" s="155">
        <f t="shared" si="831"/>
        <v>10.138333333333334</v>
      </c>
      <c r="AC4796" s="155">
        <f t="shared" si="828"/>
        <v>5.7100000000000364</v>
      </c>
      <c r="AD4796" s="155">
        <f t="shared" si="832"/>
        <v>9.0662000000000003</v>
      </c>
      <c r="AE4796" s="152">
        <f t="shared" si="829"/>
        <v>0</v>
      </c>
      <c r="AF4796" s="152"/>
      <c r="AG4796" s="152"/>
      <c r="AH4796" s="152"/>
      <c r="AI4796" s="152"/>
      <c r="AJ4796" s="152"/>
      <c r="AK4796" s="152"/>
      <c r="AL4796" s="152"/>
    </row>
    <row r="4797" spans="18:38" ht="14.25" x14ac:dyDescent="0.2">
      <c r="R4797" s="152" t="s">
        <v>81</v>
      </c>
      <c r="S4797" s="152" t="str">
        <f t="shared" si="833"/>
        <v>May 2014</v>
      </c>
      <c r="T4797" s="152" t="str">
        <f t="shared" si="830"/>
        <v>2013/14</v>
      </c>
      <c r="U4797" s="165">
        <v>41777</v>
      </c>
      <c r="V4797" s="152">
        <v>340.83800000000002</v>
      </c>
      <c r="W4797" s="152">
        <v>338.94</v>
      </c>
      <c r="X4797" s="152">
        <v>342.81</v>
      </c>
      <c r="Y4797" s="154">
        <f t="shared" si="825"/>
        <v>3.8700000000000045</v>
      </c>
      <c r="Z4797" s="154">
        <f t="shared" si="826"/>
        <v>1.97199999999998</v>
      </c>
      <c r="AA4797" s="166">
        <f t="shared" si="827"/>
        <v>-1.8980000000000246</v>
      </c>
      <c r="AB4797" s="155">
        <f t="shared" si="831"/>
        <v>9.674000000000003</v>
      </c>
      <c r="AC4797" s="155">
        <f t="shared" si="828"/>
        <v>1.8980000000000246</v>
      </c>
      <c r="AD4797" s="155">
        <f t="shared" si="832"/>
        <v>8.5558000000000014</v>
      </c>
      <c r="AE4797" s="152">
        <f t="shared" si="829"/>
        <v>0</v>
      </c>
      <c r="AF4797" s="152"/>
      <c r="AG4797" s="152"/>
      <c r="AH4797" s="152"/>
      <c r="AI4797" s="152"/>
      <c r="AJ4797" s="152"/>
      <c r="AK4797" s="152"/>
      <c r="AL4797" s="152"/>
    </row>
    <row r="4798" spans="18:38" ht="14.25" x14ac:dyDescent="0.2">
      <c r="R4798" s="152" t="s">
        <v>81</v>
      </c>
      <c r="S4798" s="152" t="str">
        <f t="shared" si="833"/>
        <v>May 2014</v>
      </c>
      <c r="T4798" s="152" t="str">
        <f t="shared" si="830"/>
        <v>2013/14</v>
      </c>
      <c r="U4798" s="165">
        <v>41778</v>
      </c>
      <c r="V4798" s="152">
        <v>342.81700000000001</v>
      </c>
      <c r="W4798" s="152">
        <v>327.71</v>
      </c>
      <c r="X4798" s="152">
        <v>343.77</v>
      </c>
      <c r="Y4798" s="154">
        <f t="shared" si="825"/>
        <v>16.060000000000002</v>
      </c>
      <c r="Z4798" s="154">
        <f t="shared" si="826"/>
        <v>0.95299999999997453</v>
      </c>
      <c r="AA4798" s="166">
        <f t="shared" si="827"/>
        <v>-15.107000000000028</v>
      </c>
      <c r="AB4798" s="155">
        <f t="shared" si="831"/>
        <v>9.7803333333333367</v>
      </c>
      <c r="AC4798" s="155">
        <f t="shared" si="828"/>
        <v>15.107000000000028</v>
      </c>
      <c r="AD4798" s="155">
        <f t="shared" si="832"/>
        <v>8.6302666666666674</v>
      </c>
      <c r="AE4798" s="152">
        <f t="shared" si="829"/>
        <v>0</v>
      </c>
      <c r="AF4798" s="152"/>
      <c r="AG4798" s="152"/>
      <c r="AH4798" s="152"/>
      <c r="AI4798" s="152"/>
      <c r="AJ4798" s="152"/>
      <c r="AK4798" s="152"/>
      <c r="AL4798" s="152"/>
    </row>
    <row r="4799" spans="18:38" ht="14.25" x14ac:dyDescent="0.2">
      <c r="R4799" s="152" t="s">
        <v>81</v>
      </c>
      <c r="S4799" s="152" t="str">
        <f t="shared" si="833"/>
        <v>May 2014</v>
      </c>
      <c r="T4799" s="152" t="str">
        <f t="shared" si="830"/>
        <v>2013/14</v>
      </c>
      <c r="U4799" s="165">
        <v>41779</v>
      </c>
      <c r="V4799" s="152">
        <v>343.77600000000001</v>
      </c>
      <c r="W4799" s="152">
        <v>324.25</v>
      </c>
      <c r="X4799" s="152">
        <v>349.27</v>
      </c>
      <c r="Y4799" s="154">
        <f t="shared" si="825"/>
        <v>25.019999999999982</v>
      </c>
      <c r="Z4799" s="154">
        <f t="shared" si="826"/>
        <v>5.4939999999999714</v>
      </c>
      <c r="AA4799" s="166">
        <f t="shared" si="827"/>
        <v>-19.52600000000001</v>
      </c>
      <c r="AB4799" s="155">
        <f t="shared" si="831"/>
        <v>10.383000000000003</v>
      </c>
      <c r="AC4799" s="155">
        <f t="shared" si="828"/>
        <v>19.52600000000001</v>
      </c>
      <c r="AD4799" s="155">
        <f t="shared" si="832"/>
        <v>9.089966666666669</v>
      </c>
      <c r="AE4799" s="152">
        <f t="shared" si="829"/>
        <v>0</v>
      </c>
      <c r="AF4799" s="152"/>
      <c r="AG4799" s="152"/>
      <c r="AH4799" s="152"/>
      <c r="AI4799" s="152"/>
      <c r="AJ4799" s="152"/>
      <c r="AK4799" s="152"/>
      <c r="AL4799" s="152"/>
    </row>
    <row r="4800" spans="18:38" ht="14.25" x14ac:dyDescent="0.2">
      <c r="R4800" s="152" t="s">
        <v>81</v>
      </c>
      <c r="S4800" s="152" t="str">
        <f t="shared" si="833"/>
        <v>May 2014</v>
      </c>
      <c r="T4800" s="152" t="str">
        <f t="shared" si="830"/>
        <v>2013/14</v>
      </c>
      <c r="U4800" s="165">
        <v>41780</v>
      </c>
      <c r="V4800" s="152">
        <v>349.27800000000002</v>
      </c>
      <c r="W4800" s="152">
        <v>337.65</v>
      </c>
      <c r="X4800" s="152">
        <v>349.27</v>
      </c>
      <c r="Y4800" s="154">
        <f t="shared" si="825"/>
        <v>11.620000000000005</v>
      </c>
      <c r="Z4800" s="154">
        <f t="shared" si="826"/>
        <v>-8.0000000000381988E-3</v>
      </c>
      <c r="AA4800" s="166">
        <f t="shared" si="827"/>
        <v>-11.628000000000043</v>
      </c>
      <c r="AB4800" s="155">
        <f t="shared" si="831"/>
        <v>10.525333333333338</v>
      </c>
      <c r="AC4800" s="155">
        <f t="shared" si="828"/>
        <v>11.628000000000043</v>
      </c>
      <c r="AD4800" s="155">
        <f t="shared" si="832"/>
        <v>9.2981666666666722</v>
      </c>
      <c r="AE4800" s="152">
        <f t="shared" si="829"/>
        <v>0</v>
      </c>
      <c r="AF4800" s="152"/>
      <c r="AG4800" s="152"/>
      <c r="AH4800" s="152"/>
      <c r="AI4800" s="152"/>
      <c r="AJ4800" s="152"/>
      <c r="AK4800" s="152"/>
      <c r="AL4800" s="152"/>
    </row>
    <row r="4801" spans="18:38" ht="14.25" x14ac:dyDescent="0.2">
      <c r="R4801" s="152" t="s">
        <v>81</v>
      </c>
      <c r="S4801" s="152" t="str">
        <f t="shared" si="833"/>
        <v>May 2014</v>
      </c>
      <c r="T4801" s="152" t="str">
        <f t="shared" si="830"/>
        <v>2013/14</v>
      </c>
      <c r="U4801" s="165">
        <v>41781</v>
      </c>
      <c r="V4801" s="152">
        <v>348.04899999999998</v>
      </c>
      <c r="W4801" s="152">
        <v>333.62</v>
      </c>
      <c r="X4801" s="152">
        <v>350.83</v>
      </c>
      <c r="Y4801" s="154">
        <f t="shared" si="825"/>
        <v>17.20999999999998</v>
      </c>
      <c r="Z4801" s="154">
        <f t="shared" si="826"/>
        <v>2.7810000000000059</v>
      </c>
      <c r="AA4801" s="166">
        <f t="shared" si="827"/>
        <v>-14.428999999999974</v>
      </c>
      <c r="AB4801" s="155">
        <f t="shared" si="831"/>
        <v>10.641000000000002</v>
      </c>
      <c r="AC4801" s="155">
        <f t="shared" si="828"/>
        <v>14.428999999999974</v>
      </c>
      <c r="AD4801" s="155">
        <f t="shared" si="832"/>
        <v>9.3212666666666699</v>
      </c>
      <c r="AE4801" s="152">
        <f t="shared" si="829"/>
        <v>0</v>
      </c>
      <c r="AF4801" s="152"/>
      <c r="AG4801" s="152"/>
      <c r="AH4801" s="152"/>
      <c r="AI4801" s="152"/>
      <c r="AJ4801" s="152"/>
      <c r="AK4801" s="152"/>
      <c r="AL4801" s="152"/>
    </row>
    <row r="4802" spans="18:38" ht="14.25" x14ac:dyDescent="0.2">
      <c r="R4802" s="152" t="s">
        <v>81</v>
      </c>
      <c r="S4802" s="152" t="str">
        <f t="shared" si="833"/>
        <v>May 2014</v>
      </c>
      <c r="T4802" s="152" t="str">
        <f t="shared" si="830"/>
        <v>2013/14</v>
      </c>
      <c r="U4802" s="165">
        <v>41782</v>
      </c>
      <c r="V4802" s="152">
        <v>350.83</v>
      </c>
      <c r="W4802" s="152">
        <v>337.17</v>
      </c>
      <c r="X4802" s="152">
        <v>351.15</v>
      </c>
      <c r="Y4802" s="154">
        <f t="shared" ref="Y4802:Y4865" si="834">X4802-W4802</f>
        <v>13.979999999999961</v>
      </c>
      <c r="Z4802" s="154">
        <f t="shared" ref="Z4802:Z4865" si="835">X4802-V4802</f>
        <v>0.31999999999999318</v>
      </c>
      <c r="AA4802" s="166">
        <f t="shared" ref="AA4802:AA4865" si="836">W4802-V4802</f>
        <v>-13.659999999999968</v>
      </c>
      <c r="AB4802" s="155">
        <f t="shared" si="831"/>
        <v>10.858333333333333</v>
      </c>
      <c r="AC4802" s="155">
        <f t="shared" ref="AC4802:AC4865" si="837">IF((V4802-W4802)&lt;0,0,V4802-W4802)</f>
        <v>13.659999999999968</v>
      </c>
      <c r="AD4802" s="155">
        <f t="shared" si="832"/>
        <v>9.6413000000000011</v>
      </c>
      <c r="AE4802" s="152">
        <f t="shared" ref="AE4802:AE4865" si="838">IF(AC4802&gt;=25,1,0)</f>
        <v>0</v>
      </c>
      <c r="AF4802" s="152"/>
      <c r="AG4802" s="152"/>
      <c r="AH4802" s="152"/>
      <c r="AI4802" s="152"/>
      <c r="AJ4802" s="152"/>
      <c r="AK4802" s="152"/>
      <c r="AL4802" s="152"/>
    </row>
    <row r="4803" spans="18:38" ht="14.25" x14ac:dyDescent="0.2">
      <c r="R4803" s="152" t="s">
        <v>81</v>
      </c>
      <c r="S4803" s="152" t="str">
        <f t="shared" si="833"/>
        <v>May 2014</v>
      </c>
      <c r="T4803" s="152" t="str">
        <f t="shared" si="830"/>
        <v>2013/14</v>
      </c>
      <c r="U4803" s="165">
        <v>41783</v>
      </c>
      <c r="V4803" s="152">
        <v>349.37700000000001</v>
      </c>
      <c r="W4803" s="152">
        <v>348.34</v>
      </c>
      <c r="X4803" s="152">
        <v>350.99</v>
      </c>
      <c r="Y4803" s="154">
        <f t="shared" si="834"/>
        <v>2.6500000000000341</v>
      </c>
      <c r="Z4803" s="154">
        <f t="shared" si="835"/>
        <v>1.6129999999999995</v>
      </c>
      <c r="AA4803" s="166">
        <f t="shared" si="836"/>
        <v>-1.0370000000000346</v>
      </c>
      <c r="AB4803" s="155">
        <f t="shared" si="831"/>
        <v>10.657666666666668</v>
      </c>
      <c r="AC4803" s="155">
        <f t="shared" si="837"/>
        <v>1.0370000000000346</v>
      </c>
      <c r="AD4803" s="155">
        <f t="shared" si="832"/>
        <v>9.3953666666666678</v>
      </c>
      <c r="AE4803" s="152">
        <f t="shared" si="838"/>
        <v>0</v>
      </c>
      <c r="AF4803" s="152"/>
      <c r="AG4803" s="152"/>
      <c r="AH4803" s="152"/>
      <c r="AI4803" s="152"/>
      <c r="AJ4803" s="152"/>
      <c r="AK4803" s="152"/>
      <c r="AL4803" s="152"/>
    </row>
    <row r="4804" spans="18:38" ht="14.25" x14ac:dyDescent="0.2">
      <c r="R4804" s="152" t="s">
        <v>81</v>
      </c>
      <c r="S4804" s="152" t="str">
        <f t="shared" si="833"/>
        <v>May 2014</v>
      </c>
      <c r="T4804" s="152" t="str">
        <f t="shared" si="830"/>
        <v>2013/14</v>
      </c>
      <c r="U4804" s="165">
        <v>41784</v>
      </c>
      <c r="V4804" s="152">
        <v>348.34399999999999</v>
      </c>
      <c r="W4804" s="152">
        <v>347.2</v>
      </c>
      <c r="X4804" s="152">
        <v>350.97</v>
      </c>
      <c r="Y4804" s="154">
        <f t="shared" si="834"/>
        <v>3.7700000000000387</v>
      </c>
      <c r="Z4804" s="154">
        <f t="shared" si="835"/>
        <v>2.6260000000000332</v>
      </c>
      <c r="AA4804" s="166">
        <f t="shared" si="836"/>
        <v>-1.1440000000000055</v>
      </c>
      <c r="AB4804" s="155">
        <f t="shared" si="831"/>
        <v>10.319333333333336</v>
      </c>
      <c r="AC4804" s="155">
        <f t="shared" si="837"/>
        <v>1.1440000000000055</v>
      </c>
      <c r="AD4804" s="155">
        <f t="shared" si="832"/>
        <v>9.040300000000002</v>
      </c>
      <c r="AE4804" s="152">
        <f t="shared" si="838"/>
        <v>0</v>
      </c>
      <c r="AF4804" s="152"/>
      <c r="AG4804" s="152"/>
      <c r="AH4804" s="152"/>
      <c r="AI4804" s="152"/>
      <c r="AJ4804" s="152"/>
      <c r="AK4804" s="152"/>
      <c r="AL4804" s="152"/>
    </row>
    <row r="4805" spans="18:38" ht="14.25" x14ac:dyDescent="0.2">
      <c r="R4805" s="152" t="s">
        <v>81</v>
      </c>
      <c r="S4805" s="152" t="str">
        <f t="shared" si="833"/>
        <v>May 2014</v>
      </c>
      <c r="T4805" s="152" t="str">
        <f t="shared" si="830"/>
        <v>2013/14</v>
      </c>
      <c r="U4805" s="165">
        <v>41785</v>
      </c>
      <c r="V4805" s="152">
        <v>347.98700000000002</v>
      </c>
      <c r="W4805" s="152">
        <v>343.39</v>
      </c>
      <c r="X4805" s="152">
        <v>350.35</v>
      </c>
      <c r="Y4805" s="154">
        <f t="shared" si="834"/>
        <v>6.9600000000000364</v>
      </c>
      <c r="Z4805" s="154">
        <f t="shared" si="835"/>
        <v>2.3629999999999995</v>
      </c>
      <c r="AA4805" s="166">
        <f t="shared" si="836"/>
        <v>-4.5970000000000368</v>
      </c>
      <c r="AB4805" s="155">
        <f t="shared" si="831"/>
        <v>10.308000000000003</v>
      </c>
      <c r="AC4805" s="155">
        <f t="shared" si="837"/>
        <v>4.5970000000000368</v>
      </c>
      <c r="AD4805" s="155">
        <f t="shared" si="832"/>
        <v>9.0743000000000027</v>
      </c>
      <c r="AE4805" s="152">
        <f t="shared" si="838"/>
        <v>0</v>
      </c>
      <c r="AF4805" s="152"/>
      <c r="AG4805" s="152"/>
      <c r="AH4805" s="152"/>
      <c r="AI4805" s="152"/>
      <c r="AJ4805" s="152"/>
      <c r="AK4805" s="152"/>
      <c r="AL4805" s="152"/>
    </row>
    <row r="4806" spans="18:38" ht="14.25" x14ac:dyDescent="0.2">
      <c r="R4806" s="152" t="s">
        <v>81</v>
      </c>
      <c r="S4806" s="152" t="str">
        <f t="shared" si="833"/>
        <v>May 2014</v>
      </c>
      <c r="T4806" s="152" t="str">
        <f t="shared" si="830"/>
        <v>2013/14</v>
      </c>
      <c r="U4806" s="165">
        <v>41786</v>
      </c>
      <c r="V4806" s="152">
        <v>345.459</v>
      </c>
      <c r="W4806" s="152">
        <v>336.18</v>
      </c>
      <c r="X4806" s="152">
        <v>345.45</v>
      </c>
      <c r="Y4806" s="154">
        <f t="shared" si="834"/>
        <v>9.2699999999999818</v>
      </c>
      <c r="Z4806" s="154">
        <f t="shared" si="835"/>
        <v>-9.0000000000145519E-3</v>
      </c>
      <c r="AA4806" s="166">
        <f t="shared" si="836"/>
        <v>-9.2789999999999964</v>
      </c>
      <c r="AB4806" s="155">
        <f t="shared" si="831"/>
        <v>10.258333333333336</v>
      </c>
      <c r="AC4806" s="155">
        <f t="shared" si="837"/>
        <v>9.2789999999999964</v>
      </c>
      <c r="AD4806" s="155">
        <f t="shared" si="832"/>
        <v>9.0246333333333357</v>
      </c>
      <c r="AE4806" s="152">
        <f t="shared" si="838"/>
        <v>0</v>
      </c>
      <c r="AF4806" s="152"/>
      <c r="AG4806" s="152"/>
      <c r="AH4806" s="152"/>
      <c r="AI4806" s="152"/>
      <c r="AJ4806" s="152"/>
      <c r="AK4806" s="152"/>
      <c r="AL4806" s="152"/>
    </row>
    <row r="4807" spans="18:38" ht="14.25" x14ac:dyDescent="0.2">
      <c r="R4807" s="152" t="s">
        <v>81</v>
      </c>
      <c r="S4807" s="152" t="str">
        <f t="shared" si="833"/>
        <v>May 2014</v>
      </c>
      <c r="T4807" s="152" t="str">
        <f t="shared" si="830"/>
        <v>2013/14</v>
      </c>
      <c r="U4807" s="165">
        <v>41787</v>
      </c>
      <c r="V4807" s="152">
        <v>344.65199999999999</v>
      </c>
      <c r="W4807" s="152">
        <v>328.69</v>
      </c>
      <c r="X4807" s="152">
        <v>344.65</v>
      </c>
      <c r="Y4807" s="154">
        <f t="shared" si="834"/>
        <v>15.95999999999998</v>
      </c>
      <c r="Z4807" s="154">
        <f t="shared" si="835"/>
        <v>-2.0000000000095497E-3</v>
      </c>
      <c r="AA4807" s="166">
        <f t="shared" si="836"/>
        <v>-15.961999999999989</v>
      </c>
      <c r="AB4807" s="155">
        <f t="shared" si="831"/>
        <v>10.401666666666671</v>
      </c>
      <c r="AC4807" s="155">
        <f t="shared" si="837"/>
        <v>15.961999999999989</v>
      </c>
      <c r="AD4807" s="155">
        <f t="shared" si="832"/>
        <v>9.236733333333337</v>
      </c>
      <c r="AE4807" s="152">
        <f t="shared" si="838"/>
        <v>0</v>
      </c>
      <c r="AF4807" s="152"/>
      <c r="AG4807" s="152"/>
      <c r="AH4807" s="152"/>
      <c r="AI4807" s="152"/>
      <c r="AJ4807" s="152"/>
      <c r="AK4807" s="152"/>
      <c r="AL4807" s="152"/>
    </row>
    <row r="4808" spans="18:38" ht="14.25" x14ac:dyDescent="0.2">
      <c r="R4808" s="152" t="s">
        <v>81</v>
      </c>
      <c r="S4808" s="152" t="str">
        <f t="shared" si="833"/>
        <v>May 2014</v>
      </c>
      <c r="T4808" s="152" t="str">
        <f t="shared" si="830"/>
        <v>2013/14</v>
      </c>
      <c r="U4808" s="165">
        <v>41788</v>
      </c>
      <c r="V4808" s="152">
        <v>343.63299999999998</v>
      </c>
      <c r="W4808" s="152">
        <v>335.59</v>
      </c>
      <c r="X4808" s="152">
        <v>343.97</v>
      </c>
      <c r="Y4808" s="154">
        <f t="shared" si="834"/>
        <v>8.3800000000000523</v>
      </c>
      <c r="Z4808" s="154">
        <f t="shared" si="835"/>
        <v>0.33700000000004593</v>
      </c>
      <c r="AA4808" s="166">
        <f t="shared" si="836"/>
        <v>-8.0430000000000064</v>
      </c>
      <c r="AB4808" s="155">
        <f t="shared" si="831"/>
        <v>10.33433333333334</v>
      </c>
      <c r="AC4808" s="155">
        <f t="shared" si="837"/>
        <v>8.0430000000000064</v>
      </c>
      <c r="AD4808" s="155">
        <f t="shared" si="832"/>
        <v>9.1663666666666703</v>
      </c>
      <c r="AE4808" s="152">
        <f t="shared" si="838"/>
        <v>0</v>
      </c>
      <c r="AF4808" s="152"/>
      <c r="AG4808" s="152"/>
      <c r="AH4808" s="152"/>
      <c r="AI4808" s="152"/>
      <c r="AJ4808" s="152"/>
      <c r="AK4808" s="152"/>
      <c r="AL4808" s="152"/>
    </row>
    <row r="4809" spans="18:38" ht="14.25" x14ac:dyDescent="0.2">
      <c r="R4809" s="152" t="s">
        <v>81</v>
      </c>
      <c r="S4809" s="152" t="str">
        <f t="shared" si="833"/>
        <v>May 2014</v>
      </c>
      <c r="T4809" s="152" t="str">
        <f t="shared" si="830"/>
        <v>2013/14</v>
      </c>
      <c r="U4809" s="165">
        <v>41789</v>
      </c>
      <c r="V4809" s="152">
        <v>343.601</v>
      </c>
      <c r="W4809" s="152">
        <v>335.85</v>
      </c>
      <c r="X4809" s="152">
        <v>344.56</v>
      </c>
      <c r="Y4809" s="154">
        <f t="shared" si="834"/>
        <v>8.7099999999999795</v>
      </c>
      <c r="Z4809" s="154">
        <f t="shared" si="835"/>
        <v>0.95900000000000318</v>
      </c>
      <c r="AA4809" s="166">
        <f t="shared" si="836"/>
        <v>-7.7509999999999764</v>
      </c>
      <c r="AB4809" s="155">
        <f t="shared" si="831"/>
        <v>10.097666666666672</v>
      </c>
      <c r="AC4809" s="155">
        <f t="shared" si="837"/>
        <v>7.7509999999999764</v>
      </c>
      <c r="AD4809" s="155">
        <f t="shared" si="832"/>
        <v>8.9091333333333367</v>
      </c>
      <c r="AE4809" s="152">
        <f t="shared" si="838"/>
        <v>0</v>
      </c>
      <c r="AF4809" s="152"/>
      <c r="AG4809" s="152"/>
      <c r="AH4809" s="152"/>
      <c r="AI4809" s="152"/>
      <c r="AJ4809" s="152"/>
      <c r="AK4809" s="152"/>
      <c r="AL4809" s="152"/>
    </row>
    <row r="4810" spans="18:38" ht="14.25" x14ac:dyDescent="0.2">
      <c r="R4810" s="152" t="s">
        <v>81</v>
      </c>
      <c r="S4810" s="152" t="str">
        <f t="shared" si="833"/>
        <v>May 2014</v>
      </c>
      <c r="T4810" s="152" t="str">
        <f t="shared" si="830"/>
        <v>2013/14</v>
      </c>
      <c r="U4810" s="165">
        <v>41790</v>
      </c>
      <c r="V4810" s="152">
        <v>340.10199999999998</v>
      </c>
      <c r="W4810" s="152">
        <v>329.63</v>
      </c>
      <c r="X4810" s="152">
        <v>342.22</v>
      </c>
      <c r="Y4810" s="154">
        <f t="shared" si="834"/>
        <v>12.590000000000032</v>
      </c>
      <c r="Z4810" s="154">
        <f t="shared" si="835"/>
        <v>2.1180000000000518</v>
      </c>
      <c r="AA4810" s="166">
        <f t="shared" si="836"/>
        <v>-10.47199999999998</v>
      </c>
      <c r="AB4810" s="155">
        <f t="shared" si="831"/>
        <v>10.163666666666673</v>
      </c>
      <c r="AC4810" s="155">
        <f t="shared" si="837"/>
        <v>10.47199999999998</v>
      </c>
      <c r="AD4810" s="155">
        <f t="shared" si="832"/>
        <v>8.9042333333333374</v>
      </c>
      <c r="AE4810" s="152">
        <f t="shared" si="838"/>
        <v>0</v>
      </c>
      <c r="AF4810" s="152"/>
      <c r="AG4810" s="152"/>
      <c r="AH4810" s="152"/>
      <c r="AI4810" s="152"/>
      <c r="AJ4810" s="152"/>
      <c r="AK4810" s="152"/>
      <c r="AL4810" s="152"/>
    </row>
    <row r="4811" spans="18:38" ht="14.25" x14ac:dyDescent="0.2">
      <c r="R4811" s="152" t="s">
        <v>81</v>
      </c>
      <c r="S4811" s="152" t="str">
        <f t="shared" si="833"/>
        <v>Jun 2014</v>
      </c>
      <c r="T4811" s="152" t="str">
        <f t="shared" si="830"/>
        <v>2013/14</v>
      </c>
      <c r="U4811" s="165">
        <v>41791</v>
      </c>
      <c r="V4811" s="152">
        <v>342.22899999999998</v>
      </c>
      <c r="W4811" s="152">
        <v>333.37</v>
      </c>
      <c r="X4811" s="152">
        <v>342.28</v>
      </c>
      <c r="Y4811" s="154">
        <f t="shared" si="834"/>
        <v>8.9099999999999682</v>
      </c>
      <c r="Z4811" s="154">
        <f t="shared" si="835"/>
        <v>5.0999999999987722E-2</v>
      </c>
      <c r="AA4811" s="166">
        <f t="shared" si="836"/>
        <v>-8.8589999999999804</v>
      </c>
      <c r="AB4811" s="155">
        <f t="shared" si="831"/>
        <v>10.283333333333339</v>
      </c>
      <c r="AC4811" s="155">
        <f t="shared" si="837"/>
        <v>8.8589999999999804</v>
      </c>
      <c r="AD4811" s="155">
        <f t="shared" si="832"/>
        <v>9.0447333333333368</v>
      </c>
      <c r="AE4811" s="152">
        <f t="shared" si="838"/>
        <v>0</v>
      </c>
      <c r="AF4811" s="152"/>
      <c r="AG4811" s="152"/>
      <c r="AH4811" s="152"/>
      <c r="AI4811" s="152"/>
      <c r="AJ4811" s="152"/>
      <c r="AK4811" s="152"/>
      <c r="AL4811" s="152"/>
    </row>
    <row r="4812" spans="18:38" ht="14.25" x14ac:dyDescent="0.2">
      <c r="R4812" s="152" t="s">
        <v>81</v>
      </c>
      <c r="S4812" s="152" t="str">
        <f t="shared" si="833"/>
        <v>Jun 2014</v>
      </c>
      <c r="T4812" s="152" t="str">
        <f t="shared" si="830"/>
        <v>2013/14</v>
      </c>
      <c r="U4812" s="165">
        <v>41792</v>
      </c>
      <c r="V4812" s="152">
        <v>342.16199999999998</v>
      </c>
      <c r="W4812" s="152">
        <v>332.21</v>
      </c>
      <c r="X4812" s="152">
        <v>342.47</v>
      </c>
      <c r="Y4812" s="154">
        <f t="shared" si="834"/>
        <v>10.260000000000048</v>
      </c>
      <c r="Z4812" s="154">
        <f t="shared" si="835"/>
        <v>0.30800000000004957</v>
      </c>
      <c r="AA4812" s="166">
        <f t="shared" si="836"/>
        <v>-9.9519999999999982</v>
      </c>
      <c r="AB4812" s="155">
        <f t="shared" si="831"/>
        <v>10.327333333333341</v>
      </c>
      <c r="AC4812" s="155">
        <f t="shared" si="837"/>
        <v>9.9519999999999982</v>
      </c>
      <c r="AD4812" s="155">
        <f t="shared" si="832"/>
        <v>9.0886333333333376</v>
      </c>
      <c r="AE4812" s="152">
        <f t="shared" si="838"/>
        <v>0</v>
      </c>
      <c r="AF4812" s="152"/>
      <c r="AG4812" s="152"/>
      <c r="AH4812" s="152"/>
      <c r="AI4812" s="152"/>
      <c r="AJ4812" s="152"/>
      <c r="AK4812" s="152"/>
      <c r="AL4812" s="152"/>
    </row>
    <row r="4813" spans="18:38" ht="14.25" x14ac:dyDescent="0.2">
      <c r="R4813" s="152" t="s">
        <v>81</v>
      </c>
      <c r="S4813" s="152" t="str">
        <f t="shared" si="833"/>
        <v>Jun 2014</v>
      </c>
      <c r="T4813" s="152" t="str">
        <f t="shared" si="830"/>
        <v>2013/14</v>
      </c>
      <c r="U4813" s="165">
        <v>41793</v>
      </c>
      <c r="V4813" s="152">
        <v>340.97500000000002</v>
      </c>
      <c r="W4813" s="152">
        <v>332.73</v>
      </c>
      <c r="X4813" s="152">
        <v>341.24</v>
      </c>
      <c r="Y4813" s="154">
        <f t="shared" si="834"/>
        <v>8.5099999999999909</v>
      </c>
      <c r="Z4813" s="154">
        <f t="shared" si="835"/>
        <v>0.26499999999998636</v>
      </c>
      <c r="AA4813" s="166">
        <f t="shared" si="836"/>
        <v>-8.2450000000000045</v>
      </c>
      <c r="AB4813" s="155">
        <f t="shared" si="831"/>
        <v>10.486666666666673</v>
      </c>
      <c r="AC4813" s="155">
        <f t="shared" si="837"/>
        <v>8.2450000000000045</v>
      </c>
      <c r="AD4813" s="155">
        <f t="shared" si="832"/>
        <v>9.3144000000000027</v>
      </c>
      <c r="AE4813" s="152">
        <f t="shared" si="838"/>
        <v>0</v>
      </c>
      <c r="AF4813" s="152"/>
      <c r="AG4813" s="152"/>
      <c r="AH4813" s="152"/>
      <c r="AI4813" s="152"/>
      <c r="AJ4813" s="152"/>
      <c r="AK4813" s="152"/>
      <c r="AL4813" s="152"/>
    </row>
    <row r="4814" spans="18:38" ht="14.25" x14ac:dyDescent="0.2">
      <c r="R4814" s="152" t="s">
        <v>81</v>
      </c>
      <c r="S4814" s="152" t="str">
        <f t="shared" si="833"/>
        <v>Jun 2014</v>
      </c>
      <c r="T4814" s="152" t="str">
        <f t="shared" si="830"/>
        <v>2013/14</v>
      </c>
      <c r="U4814" s="165">
        <v>41794</v>
      </c>
      <c r="V4814" s="152">
        <v>341.24700000000001</v>
      </c>
      <c r="W4814" s="152">
        <v>337.31</v>
      </c>
      <c r="X4814" s="152">
        <v>343.14</v>
      </c>
      <c r="Y4814" s="154">
        <f t="shared" si="834"/>
        <v>5.8299999999999841</v>
      </c>
      <c r="Z4814" s="154">
        <f t="shared" si="835"/>
        <v>1.8929999999999723</v>
      </c>
      <c r="AA4814" s="166">
        <f t="shared" si="836"/>
        <v>-3.9370000000000118</v>
      </c>
      <c r="AB4814" s="155">
        <f t="shared" si="831"/>
        <v>10.612333333333339</v>
      </c>
      <c r="AC4814" s="155">
        <f t="shared" si="837"/>
        <v>3.9370000000000118</v>
      </c>
      <c r="AD4814" s="155">
        <f t="shared" si="832"/>
        <v>9.4283666666666708</v>
      </c>
      <c r="AE4814" s="152">
        <f t="shared" si="838"/>
        <v>0</v>
      </c>
      <c r="AF4814" s="152"/>
      <c r="AG4814" s="152"/>
      <c r="AH4814" s="152"/>
      <c r="AI4814" s="152"/>
      <c r="AJ4814" s="152"/>
      <c r="AK4814" s="152"/>
      <c r="AL4814" s="152"/>
    </row>
    <row r="4815" spans="18:38" ht="14.25" x14ac:dyDescent="0.2">
      <c r="R4815" s="152" t="s">
        <v>81</v>
      </c>
      <c r="S4815" s="152" t="str">
        <f t="shared" si="833"/>
        <v>Jun 2014</v>
      </c>
      <c r="T4815" s="152" t="str">
        <f t="shared" si="830"/>
        <v>2013/14</v>
      </c>
      <c r="U4815" s="165">
        <v>41795</v>
      </c>
      <c r="V4815" s="152">
        <v>343.14100000000002</v>
      </c>
      <c r="W4815" s="152">
        <v>334.05</v>
      </c>
      <c r="X4815" s="152">
        <v>344.55</v>
      </c>
      <c r="Y4815" s="154">
        <f t="shared" si="834"/>
        <v>10.5</v>
      </c>
      <c r="Z4815" s="154">
        <f t="shared" si="835"/>
        <v>1.4089999999999918</v>
      </c>
      <c r="AA4815" s="166">
        <f t="shared" si="836"/>
        <v>-9.0910000000000082</v>
      </c>
      <c r="AB4815" s="155">
        <f t="shared" si="831"/>
        <v>10.674000000000007</v>
      </c>
      <c r="AC4815" s="155">
        <f t="shared" si="837"/>
        <v>9.0910000000000082</v>
      </c>
      <c r="AD4815" s="155">
        <f t="shared" si="832"/>
        <v>9.442766666666671</v>
      </c>
      <c r="AE4815" s="152">
        <f t="shared" si="838"/>
        <v>0</v>
      </c>
      <c r="AF4815" s="152"/>
      <c r="AG4815" s="152"/>
      <c r="AH4815" s="152"/>
      <c r="AI4815" s="152"/>
      <c r="AJ4815" s="152"/>
      <c r="AK4815" s="152"/>
      <c r="AL4815" s="152"/>
    </row>
    <row r="4816" spans="18:38" ht="14.25" x14ac:dyDescent="0.2">
      <c r="R4816" s="152" t="s">
        <v>81</v>
      </c>
      <c r="S4816" s="152" t="str">
        <f t="shared" si="833"/>
        <v>Jun 2014</v>
      </c>
      <c r="T4816" s="152" t="str">
        <f t="shared" si="830"/>
        <v>2013/14</v>
      </c>
      <c r="U4816" s="165">
        <v>41796</v>
      </c>
      <c r="V4816" s="152">
        <v>340.71100000000001</v>
      </c>
      <c r="W4816" s="152">
        <v>331.69</v>
      </c>
      <c r="X4816" s="152">
        <v>342.6</v>
      </c>
      <c r="Y4816" s="154">
        <f t="shared" si="834"/>
        <v>10.910000000000025</v>
      </c>
      <c r="Z4816" s="154">
        <f t="shared" si="835"/>
        <v>1.88900000000001</v>
      </c>
      <c r="AA4816" s="166">
        <f t="shared" si="836"/>
        <v>-9.021000000000015</v>
      </c>
      <c r="AB4816" s="155">
        <f t="shared" si="831"/>
        <v>10.844000000000007</v>
      </c>
      <c r="AC4816" s="155">
        <f t="shared" si="837"/>
        <v>9.021000000000015</v>
      </c>
      <c r="AD4816" s="155">
        <f t="shared" si="832"/>
        <v>9.5514000000000046</v>
      </c>
      <c r="AE4816" s="152">
        <f t="shared" si="838"/>
        <v>0</v>
      </c>
      <c r="AF4816" s="152"/>
      <c r="AG4816" s="152"/>
      <c r="AH4816" s="152"/>
      <c r="AI4816" s="152"/>
      <c r="AJ4816" s="152"/>
      <c r="AK4816" s="152"/>
      <c r="AL4816" s="152"/>
    </row>
    <row r="4817" spans="18:38" ht="14.25" x14ac:dyDescent="0.2">
      <c r="R4817" s="152" t="s">
        <v>81</v>
      </c>
      <c r="S4817" s="152" t="str">
        <f t="shared" si="833"/>
        <v>Jun 2014</v>
      </c>
      <c r="T4817" s="152" t="str">
        <f t="shared" si="830"/>
        <v>2013/14</v>
      </c>
      <c r="U4817" s="165">
        <v>41797</v>
      </c>
      <c r="V4817" s="152">
        <v>341.7</v>
      </c>
      <c r="W4817" s="152">
        <v>334.85</v>
      </c>
      <c r="X4817" s="152">
        <v>343.75</v>
      </c>
      <c r="Y4817" s="154">
        <f t="shared" si="834"/>
        <v>8.8999999999999773</v>
      </c>
      <c r="Z4817" s="154">
        <f t="shared" si="835"/>
        <v>2.0500000000000114</v>
      </c>
      <c r="AA4817" s="166">
        <f t="shared" si="836"/>
        <v>-6.8499999999999659</v>
      </c>
      <c r="AB4817" s="155">
        <f t="shared" si="831"/>
        <v>10.440000000000007</v>
      </c>
      <c r="AC4817" s="155">
        <f t="shared" si="837"/>
        <v>6.8499999999999659</v>
      </c>
      <c r="AD4817" s="155">
        <f t="shared" si="832"/>
        <v>9.1280666666666708</v>
      </c>
      <c r="AE4817" s="152">
        <f t="shared" si="838"/>
        <v>0</v>
      </c>
      <c r="AF4817" s="152"/>
      <c r="AG4817" s="152"/>
      <c r="AH4817" s="152"/>
      <c r="AI4817" s="152"/>
      <c r="AJ4817" s="152"/>
      <c r="AK4817" s="152"/>
      <c r="AL4817" s="152"/>
    </row>
    <row r="4818" spans="18:38" ht="14.25" x14ac:dyDescent="0.2">
      <c r="R4818" s="152" t="s">
        <v>81</v>
      </c>
      <c r="S4818" s="152" t="str">
        <f t="shared" si="833"/>
        <v>Jun 2014</v>
      </c>
      <c r="T4818" s="152" t="str">
        <f t="shared" si="830"/>
        <v>2013/14</v>
      </c>
      <c r="U4818" s="165">
        <v>41798</v>
      </c>
      <c r="V4818" s="152">
        <v>341.45699999999999</v>
      </c>
      <c r="W4818" s="152">
        <v>336.19</v>
      </c>
      <c r="X4818" s="152">
        <v>342.19</v>
      </c>
      <c r="Y4818" s="154">
        <f t="shared" si="834"/>
        <v>6</v>
      </c>
      <c r="Z4818" s="154">
        <f t="shared" si="835"/>
        <v>0.73300000000000409</v>
      </c>
      <c r="AA4818" s="166">
        <f t="shared" si="836"/>
        <v>-5.2669999999999959</v>
      </c>
      <c r="AB4818" s="155">
        <f t="shared" si="831"/>
        <v>10.375000000000007</v>
      </c>
      <c r="AC4818" s="155">
        <f t="shared" si="837"/>
        <v>5.2669999999999959</v>
      </c>
      <c r="AD4818" s="155">
        <f t="shared" si="832"/>
        <v>9.0566000000000031</v>
      </c>
      <c r="AE4818" s="152">
        <f t="shared" si="838"/>
        <v>0</v>
      </c>
      <c r="AF4818" s="152"/>
      <c r="AG4818" s="152"/>
      <c r="AH4818" s="152"/>
      <c r="AI4818" s="152"/>
      <c r="AJ4818" s="152"/>
      <c r="AK4818" s="152"/>
      <c r="AL4818" s="152"/>
    </row>
    <row r="4819" spans="18:38" ht="14.25" x14ac:dyDescent="0.2">
      <c r="R4819" s="152" t="s">
        <v>81</v>
      </c>
      <c r="S4819" s="152" t="str">
        <f t="shared" si="833"/>
        <v>Jun 2014</v>
      </c>
      <c r="T4819" s="152" t="str">
        <f t="shared" si="830"/>
        <v>2013/14</v>
      </c>
      <c r="U4819" s="165">
        <v>41799</v>
      </c>
      <c r="V4819" s="152">
        <v>342.012</v>
      </c>
      <c r="W4819" s="152">
        <v>335.17</v>
      </c>
      <c r="X4819" s="152">
        <v>344.13</v>
      </c>
      <c r="Y4819" s="154">
        <f t="shared" si="834"/>
        <v>8.9599999999999795</v>
      </c>
      <c r="Z4819" s="154">
        <f t="shared" si="835"/>
        <v>2.117999999999995</v>
      </c>
      <c r="AA4819" s="166">
        <f t="shared" si="836"/>
        <v>-6.8419999999999845</v>
      </c>
      <c r="AB4819" s="155">
        <f t="shared" si="831"/>
        <v>10.386000000000006</v>
      </c>
      <c r="AC4819" s="155">
        <f t="shared" si="837"/>
        <v>6.8419999999999845</v>
      </c>
      <c r="AD4819" s="155">
        <f t="shared" si="832"/>
        <v>9.1413333333333355</v>
      </c>
      <c r="AE4819" s="152">
        <f t="shared" si="838"/>
        <v>0</v>
      </c>
      <c r="AF4819" s="152"/>
      <c r="AG4819" s="152"/>
      <c r="AH4819" s="152"/>
      <c r="AI4819" s="152"/>
      <c r="AJ4819" s="152"/>
      <c r="AK4819" s="152"/>
      <c r="AL4819" s="152"/>
    </row>
    <row r="4820" spans="18:38" ht="14.25" x14ac:dyDescent="0.2">
      <c r="R4820" s="152" t="s">
        <v>81</v>
      </c>
      <c r="S4820" s="152" t="str">
        <f t="shared" si="833"/>
        <v>Jun 2014</v>
      </c>
      <c r="T4820" s="152" t="str">
        <f t="shared" si="830"/>
        <v>2013/14</v>
      </c>
      <c r="U4820" s="165">
        <v>41800</v>
      </c>
      <c r="V4820" s="152">
        <v>344.137</v>
      </c>
      <c r="W4820" s="152">
        <v>339.1</v>
      </c>
      <c r="X4820" s="152">
        <v>344.13</v>
      </c>
      <c r="Y4820" s="154">
        <f t="shared" si="834"/>
        <v>5.0299999999999727</v>
      </c>
      <c r="Z4820" s="154">
        <f t="shared" si="835"/>
        <v>-7.0000000000050022E-3</v>
      </c>
      <c r="AA4820" s="166">
        <f t="shared" si="836"/>
        <v>-5.0369999999999777</v>
      </c>
      <c r="AB4820" s="155">
        <f t="shared" si="831"/>
        <v>10.329666666666672</v>
      </c>
      <c r="AC4820" s="155">
        <f t="shared" si="837"/>
        <v>5.0369999999999777</v>
      </c>
      <c r="AD4820" s="155">
        <f t="shared" si="832"/>
        <v>9.1401666666666674</v>
      </c>
      <c r="AE4820" s="152">
        <f t="shared" si="838"/>
        <v>0</v>
      </c>
      <c r="AF4820" s="152"/>
      <c r="AG4820" s="152"/>
      <c r="AH4820" s="152"/>
      <c r="AI4820" s="152"/>
      <c r="AJ4820" s="152"/>
      <c r="AK4820" s="152"/>
      <c r="AL4820" s="152"/>
    </row>
    <row r="4821" spans="18:38" ht="14.25" x14ac:dyDescent="0.2">
      <c r="R4821" s="152" t="s">
        <v>81</v>
      </c>
      <c r="S4821" s="152" t="str">
        <f t="shared" si="833"/>
        <v>Jun 2014</v>
      </c>
      <c r="T4821" s="152" t="str">
        <f t="shared" si="830"/>
        <v>2013/14</v>
      </c>
      <c r="U4821" s="165">
        <v>41801</v>
      </c>
      <c r="V4821" s="152">
        <v>339.56700000000001</v>
      </c>
      <c r="W4821" s="152">
        <v>324.06</v>
      </c>
      <c r="X4821" s="152">
        <v>339.56</v>
      </c>
      <c r="Y4821" s="154">
        <f t="shared" si="834"/>
        <v>15.5</v>
      </c>
      <c r="Z4821" s="154">
        <f t="shared" si="835"/>
        <v>-7.0000000000050022E-3</v>
      </c>
      <c r="AA4821" s="166">
        <f t="shared" si="836"/>
        <v>-15.507000000000005</v>
      </c>
      <c r="AB4821" s="155">
        <f t="shared" si="831"/>
        <v>10.32266666666667</v>
      </c>
      <c r="AC4821" s="155">
        <f t="shared" si="837"/>
        <v>15.507000000000005</v>
      </c>
      <c r="AD4821" s="155">
        <f t="shared" si="832"/>
        <v>9.1990333333333361</v>
      </c>
      <c r="AE4821" s="152">
        <f t="shared" si="838"/>
        <v>0</v>
      </c>
      <c r="AF4821" s="152"/>
      <c r="AG4821" s="152"/>
      <c r="AH4821" s="152"/>
      <c r="AI4821" s="152"/>
      <c r="AJ4821" s="152"/>
      <c r="AK4821" s="152"/>
      <c r="AL4821" s="152"/>
    </row>
    <row r="4822" spans="18:38" ht="14.25" x14ac:dyDescent="0.2">
      <c r="R4822" s="152" t="s">
        <v>81</v>
      </c>
      <c r="S4822" s="152" t="str">
        <f t="shared" si="833"/>
        <v>Jun 2014</v>
      </c>
      <c r="T4822" s="152" t="str">
        <f t="shared" si="830"/>
        <v>2013/14</v>
      </c>
      <c r="U4822" s="165">
        <v>41802</v>
      </c>
      <c r="V4822" s="152">
        <v>338.089</v>
      </c>
      <c r="W4822" s="152">
        <v>329.89</v>
      </c>
      <c r="X4822" s="152">
        <v>339.97</v>
      </c>
      <c r="Y4822" s="154">
        <f t="shared" si="834"/>
        <v>10.080000000000041</v>
      </c>
      <c r="Z4822" s="154">
        <f t="shared" si="835"/>
        <v>1.8810000000000286</v>
      </c>
      <c r="AA4822" s="166">
        <f t="shared" si="836"/>
        <v>-8.1990000000000123</v>
      </c>
      <c r="AB4822" s="155">
        <f t="shared" si="831"/>
        <v>10.260000000000003</v>
      </c>
      <c r="AC4822" s="155">
        <f t="shared" si="837"/>
        <v>8.1990000000000123</v>
      </c>
      <c r="AD4822" s="155">
        <f t="shared" si="832"/>
        <v>9.117300000000002</v>
      </c>
      <c r="AE4822" s="152">
        <f t="shared" si="838"/>
        <v>0</v>
      </c>
      <c r="AF4822" s="152"/>
      <c r="AG4822" s="152"/>
      <c r="AH4822" s="152"/>
      <c r="AI4822" s="152"/>
      <c r="AJ4822" s="152"/>
      <c r="AK4822" s="152"/>
      <c r="AL4822" s="152"/>
    </row>
    <row r="4823" spans="18:38" ht="14.25" x14ac:dyDescent="0.2">
      <c r="R4823" s="152" t="s">
        <v>81</v>
      </c>
      <c r="S4823" s="152" t="str">
        <f t="shared" si="833"/>
        <v>Jun 2014</v>
      </c>
      <c r="T4823" s="152" t="str">
        <f t="shared" si="830"/>
        <v>2013/14</v>
      </c>
      <c r="U4823" s="165">
        <v>41803</v>
      </c>
      <c r="V4823" s="152">
        <v>339.97399999999999</v>
      </c>
      <c r="W4823" s="152">
        <v>329.85</v>
      </c>
      <c r="X4823" s="152">
        <v>341.56</v>
      </c>
      <c r="Y4823" s="154">
        <f t="shared" si="834"/>
        <v>11.70999999999998</v>
      </c>
      <c r="Z4823" s="154">
        <f t="shared" si="835"/>
        <v>1.5860000000000127</v>
      </c>
      <c r="AA4823" s="166">
        <f t="shared" si="836"/>
        <v>-10.123999999999967</v>
      </c>
      <c r="AB4823" s="155">
        <f t="shared" si="831"/>
        <v>10.100333333333337</v>
      </c>
      <c r="AC4823" s="155">
        <f t="shared" si="837"/>
        <v>10.123999999999967</v>
      </c>
      <c r="AD4823" s="155">
        <f t="shared" si="832"/>
        <v>8.9073666666666682</v>
      </c>
      <c r="AE4823" s="152">
        <f t="shared" si="838"/>
        <v>0</v>
      </c>
      <c r="AF4823" s="152"/>
      <c r="AG4823" s="152"/>
      <c r="AH4823" s="152"/>
      <c r="AI4823" s="152"/>
      <c r="AJ4823" s="152"/>
      <c r="AK4823" s="152"/>
      <c r="AL4823" s="152"/>
    </row>
    <row r="4824" spans="18:38" ht="14.25" x14ac:dyDescent="0.2">
      <c r="R4824" s="152" t="s">
        <v>81</v>
      </c>
      <c r="S4824" s="152" t="str">
        <f t="shared" si="833"/>
        <v>Jun 2014</v>
      </c>
      <c r="T4824" s="152" t="str">
        <f t="shared" si="830"/>
        <v>2013/14</v>
      </c>
      <c r="U4824" s="165">
        <v>41804</v>
      </c>
      <c r="V4824" s="152">
        <v>341.56299999999999</v>
      </c>
      <c r="W4824" s="152">
        <v>329.93</v>
      </c>
      <c r="X4824" s="152">
        <v>341.96</v>
      </c>
      <c r="Y4824" s="154">
        <f t="shared" si="834"/>
        <v>12.029999999999973</v>
      </c>
      <c r="Z4824" s="154">
        <f t="shared" si="835"/>
        <v>0.39699999999999136</v>
      </c>
      <c r="AA4824" s="166">
        <f t="shared" si="836"/>
        <v>-11.632999999999981</v>
      </c>
      <c r="AB4824" s="155">
        <f t="shared" si="831"/>
        <v>10.071000000000002</v>
      </c>
      <c r="AC4824" s="155">
        <f t="shared" si="837"/>
        <v>11.632999999999981</v>
      </c>
      <c r="AD4824" s="155">
        <f t="shared" si="832"/>
        <v>8.8644999999999996</v>
      </c>
      <c r="AE4824" s="152">
        <f t="shared" si="838"/>
        <v>0</v>
      </c>
      <c r="AF4824" s="152"/>
      <c r="AG4824" s="152"/>
      <c r="AH4824" s="152"/>
      <c r="AI4824" s="152"/>
      <c r="AJ4824" s="152"/>
      <c r="AK4824" s="152"/>
      <c r="AL4824" s="152"/>
    </row>
    <row r="4825" spans="18:38" ht="14.25" x14ac:dyDescent="0.2">
      <c r="R4825" s="152" t="s">
        <v>81</v>
      </c>
      <c r="S4825" s="152" t="str">
        <f t="shared" si="833"/>
        <v>Jun 2014</v>
      </c>
      <c r="T4825" s="152" t="str">
        <f t="shared" ref="T4825:T4888" si="839">IF(S4825="","",T4824)</f>
        <v>2013/14</v>
      </c>
      <c r="U4825" s="165">
        <v>41805</v>
      </c>
      <c r="V4825" s="152">
        <v>338.42200000000003</v>
      </c>
      <c r="W4825" s="152">
        <v>331.81</v>
      </c>
      <c r="X4825" s="152">
        <v>339.87</v>
      </c>
      <c r="Y4825" s="154">
        <f t="shared" si="834"/>
        <v>8.0600000000000023</v>
      </c>
      <c r="Z4825" s="154">
        <f t="shared" si="835"/>
        <v>1.4479999999999791</v>
      </c>
      <c r="AA4825" s="166">
        <f t="shared" si="836"/>
        <v>-6.6120000000000232</v>
      </c>
      <c r="AB4825" s="155">
        <f t="shared" si="831"/>
        <v>10.102333333333336</v>
      </c>
      <c r="AC4825" s="155">
        <f t="shared" si="837"/>
        <v>6.6120000000000232</v>
      </c>
      <c r="AD4825" s="155">
        <f t="shared" si="832"/>
        <v>8.8473000000000006</v>
      </c>
      <c r="AE4825" s="152">
        <f t="shared" si="838"/>
        <v>0</v>
      </c>
      <c r="AF4825" s="152"/>
      <c r="AG4825" s="152"/>
      <c r="AH4825" s="152"/>
      <c r="AI4825" s="152"/>
      <c r="AJ4825" s="152"/>
      <c r="AK4825" s="152"/>
      <c r="AL4825" s="152"/>
    </row>
    <row r="4826" spans="18:38" ht="14.25" x14ac:dyDescent="0.2">
      <c r="R4826" s="152" t="s">
        <v>81</v>
      </c>
      <c r="S4826" s="152" t="str">
        <f t="shared" si="833"/>
        <v>Jun 2014</v>
      </c>
      <c r="T4826" s="152" t="str">
        <f t="shared" si="839"/>
        <v>2013/14</v>
      </c>
      <c r="U4826" s="165">
        <v>41806</v>
      </c>
      <c r="V4826" s="152">
        <v>339.87599999999998</v>
      </c>
      <c r="W4826" s="152">
        <v>322.91000000000003</v>
      </c>
      <c r="X4826" s="152">
        <v>339.87</v>
      </c>
      <c r="Y4826" s="154">
        <f t="shared" si="834"/>
        <v>16.95999999999998</v>
      </c>
      <c r="Z4826" s="154">
        <f t="shared" si="835"/>
        <v>-5.9999999999718057E-3</v>
      </c>
      <c r="AA4826" s="166">
        <f t="shared" si="836"/>
        <v>-16.965999999999951</v>
      </c>
      <c r="AB4826" s="155">
        <f t="shared" si="831"/>
        <v>10.473333333333333</v>
      </c>
      <c r="AC4826" s="155">
        <f t="shared" si="837"/>
        <v>16.965999999999951</v>
      </c>
      <c r="AD4826" s="155">
        <f t="shared" si="832"/>
        <v>9.2224999999999984</v>
      </c>
      <c r="AE4826" s="152">
        <f t="shared" si="838"/>
        <v>0</v>
      </c>
      <c r="AF4826" s="152"/>
      <c r="AG4826" s="152"/>
      <c r="AH4826" s="152"/>
      <c r="AI4826" s="152"/>
      <c r="AJ4826" s="152"/>
      <c r="AK4826" s="152"/>
      <c r="AL4826" s="152"/>
    </row>
    <row r="4827" spans="18:38" ht="14.25" x14ac:dyDescent="0.2">
      <c r="R4827" s="152" t="s">
        <v>81</v>
      </c>
      <c r="S4827" s="152" t="str">
        <f t="shared" si="833"/>
        <v>Jun 2014</v>
      </c>
      <c r="T4827" s="152" t="str">
        <f t="shared" si="839"/>
        <v>2013/14</v>
      </c>
      <c r="U4827" s="165">
        <v>41807</v>
      </c>
      <c r="V4827" s="152">
        <v>338.59800000000001</v>
      </c>
      <c r="W4827" s="152">
        <v>329.14</v>
      </c>
      <c r="X4827" s="152">
        <v>338.7</v>
      </c>
      <c r="Y4827" s="154">
        <f t="shared" si="834"/>
        <v>9.5600000000000023</v>
      </c>
      <c r="Z4827" s="154">
        <f t="shared" si="835"/>
        <v>0.10199999999997544</v>
      </c>
      <c r="AA4827" s="166">
        <f t="shared" si="836"/>
        <v>-9.4580000000000268</v>
      </c>
      <c r="AB4827" s="155">
        <f t="shared" si="831"/>
        <v>10.663</v>
      </c>
      <c r="AC4827" s="155">
        <f t="shared" si="837"/>
        <v>9.4580000000000268</v>
      </c>
      <c r="AD4827" s="155">
        <f t="shared" si="832"/>
        <v>9.474499999999999</v>
      </c>
      <c r="AE4827" s="152">
        <f t="shared" si="838"/>
        <v>0</v>
      </c>
      <c r="AF4827" s="152"/>
      <c r="AG4827" s="152"/>
      <c r="AH4827" s="152"/>
      <c r="AI4827" s="152"/>
      <c r="AJ4827" s="152"/>
      <c r="AK4827" s="152"/>
      <c r="AL4827" s="152"/>
    </row>
    <row r="4828" spans="18:38" ht="14.25" x14ac:dyDescent="0.2">
      <c r="R4828" s="152" t="s">
        <v>81</v>
      </c>
      <c r="S4828" s="152" t="str">
        <f t="shared" si="833"/>
        <v>Jun 2014</v>
      </c>
      <c r="T4828" s="152" t="str">
        <f t="shared" si="839"/>
        <v>2013/14</v>
      </c>
      <c r="U4828" s="165">
        <v>41808</v>
      </c>
      <c r="V4828" s="152">
        <v>336.43700000000001</v>
      </c>
      <c r="W4828" s="152">
        <v>327.22000000000003</v>
      </c>
      <c r="X4828" s="152">
        <v>341.21</v>
      </c>
      <c r="Y4828" s="154">
        <f t="shared" si="834"/>
        <v>13.989999999999952</v>
      </c>
      <c r="Z4828" s="154">
        <f t="shared" si="835"/>
        <v>4.7729999999999677</v>
      </c>
      <c r="AA4828" s="166">
        <f t="shared" si="836"/>
        <v>-9.2169999999999845</v>
      </c>
      <c r="AB4828" s="155">
        <f t="shared" si="831"/>
        <v>10.593999999999998</v>
      </c>
      <c r="AC4828" s="155">
        <f t="shared" si="837"/>
        <v>9.2169999999999845</v>
      </c>
      <c r="AD4828" s="155">
        <f t="shared" si="832"/>
        <v>9.2781666666666638</v>
      </c>
      <c r="AE4828" s="152">
        <f t="shared" si="838"/>
        <v>0</v>
      </c>
      <c r="AF4828" s="152"/>
      <c r="AG4828" s="152"/>
      <c r="AH4828" s="152"/>
      <c r="AI4828" s="152"/>
      <c r="AJ4828" s="152"/>
      <c r="AK4828" s="152"/>
      <c r="AL4828" s="152"/>
    </row>
    <row r="4829" spans="18:38" ht="14.25" x14ac:dyDescent="0.2">
      <c r="R4829" s="152" t="s">
        <v>81</v>
      </c>
      <c r="S4829" s="152" t="str">
        <f t="shared" si="833"/>
        <v>Jun 2014</v>
      </c>
      <c r="T4829" s="152" t="str">
        <f t="shared" si="839"/>
        <v>2013/14</v>
      </c>
      <c r="U4829" s="165">
        <v>41809</v>
      </c>
      <c r="V4829" s="152">
        <v>341.21199999999999</v>
      </c>
      <c r="W4829" s="152">
        <v>338.41</v>
      </c>
      <c r="X4829" s="152">
        <v>342.78</v>
      </c>
      <c r="Y4829" s="154">
        <f t="shared" si="834"/>
        <v>4.3699999999999477</v>
      </c>
      <c r="Z4829" s="154">
        <f t="shared" si="835"/>
        <v>1.5679999999999836</v>
      </c>
      <c r="AA4829" s="166">
        <f t="shared" si="836"/>
        <v>-2.8019999999999641</v>
      </c>
      <c r="AB4829" s="155">
        <f t="shared" si="831"/>
        <v>9.9056666666666633</v>
      </c>
      <c r="AC4829" s="155">
        <f t="shared" si="837"/>
        <v>2.8019999999999641</v>
      </c>
      <c r="AD4829" s="155">
        <f t="shared" si="832"/>
        <v>8.7206999999999955</v>
      </c>
      <c r="AE4829" s="152">
        <f t="shared" si="838"/>
        <v>0</v>
      </c>
      <c r="AF4829" s="152"/>
      <c r="AG4829" s="152"/>
      <c r="AH4829" s="152"/>
      <c r="AI4829" s="152"/>
      <c r="AJ4829" s="152"/>
      <c r="AK4829" s="152"/>
      <c r="AL4829" s="152"/>
    </row>
    <row r="4830" spans="18:38" ht="14.25" x14ac:dyDescent="0.2">
      <c r="R4830" s="152" t="s">
        <v>81</v>
      </c>
      <c r="S4830" s="152" t="str">
        <f t="shared" si="833"/>
        <v>Jun 2014</v>
      </c>
      <c r="T4830" s="152" t="str">
        <f t="shared" si="839"/>
        <v>2013/14</v>
      </c>
      <c r="U4830" s="165">
        <v>41810</v>
      </c>
      <c r="V4830" s="152">
        <v>342.39499999999998</v>
      </c>
      <c r="W4830" s="152">
        <v>334.88</v>
      </c>
      <c r="X4830" s="152">
        <v>343.16</v>
      </c>
      <c r="Y4830" s="154">
        <f t="shared" si="834"/>
        <v>8.2800000000000296</v>
      </c>
      <c r="Z4830" s="154">
        <f t="shared" si="835"/>
        <v>0.7650000000000432</v>
      </c>
      <c r="AA4830" s="166">
        <f t="shared" si="836"/>
        <v>-7.5149999999999864</v>
      </c>
      <c r="AB4830" s="155">
        <f t="shared" ref="AB4830:AB4893" si="840">AVERAGE(Y4801:Y4830)</f>
        <v>9.7943333333333307</v>
      </c>
      <c r="AC4830" s="155">
        <f t="shared" si="837"/>
        <v>7.5149999999999864</v>
      </c>
      <c r="AD4830" s="155">
        <f t="shared" ref="AD4830:AD4893" si="841">AVERAGE(AC4801:AC4830)</f>
        <v>8.5835999999999935</v>
      </c>
      <c r="AE4830" s="152">
        <f t="shared" si="838"/>
        <v>0</v>
      </c>
      <c r="AF4830" s="152"/>
      <c r="AG4830" s="152"/>
      <c r="AH4830" s="152"/>
      <c r="AI4830" s="152"/>
      <c r="AJ4830" s="152"/>
      <c r="AK4830" s="152"/>
      <c r="AL4830" s="152"/>
    </row>
    <row r="4831" spans="18:38" ht="14.25" x14ac:dyDescent="0.2">
      <c r="R4831" s="152" t="s">
        <v>81</v>
      </c>
      <c r="S4831" s="152" t="str">
        <f t="shared" si="833"/>
        <v>Jun 2014</v>
      </c>
      <c r="T4831" s="152" t="str">
        <f t="shared" si="839"/>
        <v>2013/14</v>
      </c>
      <c r="U4831" s="165">
        <v>41811</v>
      </c>
      <c r="V4831" s="152">
        <v>341.73599999999999</v>
      </c>
      <c r="W4831" s="152">
        <v>340.13</v>
      </c>
      <c r="X4831" s="152">
        <v>343.95</v>
      </c>
      <c r="Y4831" s="154">
        <f t="shared" si="834"/>
        <v>3.8199999999999932</v>
      </c>
      <c r="Z4831" s="154">
        <f t="shared" si="835"/>
        <v>2.2139999999999986</v>
      </c>
      <c r="AA4831" s="166">
        <f t="shared" si="836"/>
        <v>-1.6059999999999945</v>
      </c>
      <c r="AB4831" s="155">
        <f t="shared" si="840"/>
        <v>9.3479999999999972</v>
      </c>
      <c r="AC4831" s="155">
        <f t="shared" si="837"/>
        <v>1.6059999999999945</v>
      </c>
      <c r="AD4831" s="155">
        <f t="shared" si="841"/>
        <v>8.1561666666666603</v>
      </c>
      <c r="AE4831" s="152">
        <f t="shared" si="838"/>
        <v>0</v>
      </c>
      <c r="AF4831" s="152"/>
      <c r="AG4831" s="152"/>
      <c r="AH4831" s="152"/>
      <c r="AI4831" s="152"/>
      <c r="AJ4831" s="152"/>
      <c r="AK4831" s="152"/>
      <c r="AL4831" s="152"/>
    </row>
    <row r="4832" spans="18:38" ht="14.25" x14ac:dyDescent="0.2">
      <c r="R4832" s="152" t="s">
        <v>81</v>
      </c>
      <c r="S4832" s="152" t="str">
        <f t="shared" si="833"/>
        <v>Jun 2014</v>
      </c>
      <c r="T4832" s="152" t="str">
        <f t="shared" si="839"/>
        <v>2013/14</v>
      </c>
      <c r="U4832" s="165">
        <v>41812</v>
      </c>
      <c r="V4832" s="152">
        <v>343.95699999999999</v>
      </c>
      <c r="W4832" s="152">
        <v>338.41</v>
      </c>
      <c r="X4832" s="152">
        <v>345.63</v>
      </c>
      <c r="Y4832" s="154">
        <f t="shared" si="834"/>
        <v>7.2199999999999704</v>
      </c>
      <c r="Z4832" s="154">
        <f t="shared" si="835"/>
        <v>1.6730000000000018</v>
      </c>
      <c r="AA4832" s="166">
        <f t="shared" si="836"/>
        <v>-5.5469999999999686</v>
      </c>
      <c r="AB4832" s="155">
        <f t="shared" si="840"/>
        <v>9.1226666666666656</v>
      </c>
      <c r="AC4832" s="155">
        <f t="shared" si="837"/>
        <v>5.5469999999999686</v>
      </c>
      <c r="AD4832" s="155">
        <f t="shared" si="841"/>
        <v>7.8857333333333282</v>
      </c>
      <c r="AE4832" s="152">
        <f t="shared" si="838"/>
        <v>0</v>
      </c>
      <c r="AF4832" s="152"/>
      <c r="AG4832" s="152"/>
      <c r="AH4832" s="152"/>
      <c r="AI4832" s="152"/>
      <c r="AJ4832" s="152"/>
      <c r="AK4832" s="152"/>
      <c r="AL4832" s="152"/>
    </row>
    <row r="4833" spans="18:38" ht="14.25" x14ac:dyDescent="0.2">
      <c r="R4833" s="152" t="s">
        <v>81</v>
      </c>
      <c r="S4833" s="152" t="str">
        <f t="shared" si="833"/>
        <v>Jun 2014</v>
      </c>
      <c r="T4833" s="152" t="str">
        <f t="shared" si="839"/>
        <v>2013/14</v>
      </c>
      <c r="U4833" s="165">
        <v>41813</v>
      </c>
      <c r="V4833" s="152">
        <v>343.28800000000001</v>
      </c>
      <c r="W4833" s="152">
        <v>337.75</v>
      </c>
      <c r="X4833" s="152">
        <v>344.64</v>
      </c>
      <c r="Y4833" s="154">
        <f t="shared" si="834"/>
        <v>6.8899999999999864</v>
      </c>
      <c r="Z4833" s="154">
        <f t="shared" si="835"/>
        <v>1.3519999999999754</v>
      </c>
      <c r="AA4833" s="166">
        <f t="shared" si="836"/>
        <v>-5.5380000000000109</v>
      </c>
      <c r="AB4833" s="155">
        <f t="shared" si="840"/>
        <v>9.2639999999999976</v>
      </c>
      <c r="AC4833" s="155">
        <f t="shared" si="837"/>
        <v>5.5380000000000109</v>
      </c>
      <c r="AD4833" s="155">
        <f t="shared" si="841"/>
        <v>8.0357666666666603</v>
      </c>
      <c r="AE4833" s="152">
        <f t="shared" si="838"/>
        <v>0</v>
      </c>
      <c r="AF4833" s="152"/>
      <c r="AG4833" s="152"/>
      <c r="AH4833" s="152"/>
      <c r="AI4833" s="152"/>
      <c r="AJ4833" s="152"/>
      <c r="AK4833" s="152"/>
      <c r="AL4833" s="152"/>
    </row>
    <row r="4834" spans="18:38" ht="14.25" x14ac:dyDescent="0.2">
      <c r="R4834" s="152" t="s">
        <v>81</v>
      </c>
      <c r="S4834" s="152" t="str">
        <f t="shared" si="833"/>
        <v>Jun 2014</v>
      </c>
      <c r="T4834" s="152" t="str">
        <f t="shared" si="839"/>
        <v>2013/14</v>
      </c>
      <c r="U4834" s="165">
        <v>41814</v>
      </c>
      <c r="V4834" s="152">
        <v>343.32600000000002</v>
      </c>
      <c r="W4834" s="152">
        <v>332.63</v>
      </c>
      <c r="X4834" s="152">
        <v>343.45</v>
      </c>
      <c r="Y4834" s="154">
        <f t="shared" si="834"/>
        <v>10.819999999999993</v>
      </c>
      <c r="Z4834" s="154">
        <f t="shared" si="835"/>
        <v>0.1239999999999668</v>
      </c>
      <c r="AA4834" s="166">
        <f t="shared" si="836"/>
        <v>-10.696000000000026</v>
      </c>
      <c r="AB4834" s="155">
        <f t="shared" si="840"/>
        <v>9.4989999999999952</v>
      </c>
      <c r="AC4834" s="155">
        <f t="shared" si="837"/>
        <v>10.696000000000026</v>
      </c>
      <c r="AD4834" s="155">
        <f t="shared" si="841"/>
        <v>8.3541666666666607</v>
      </c>
      <c r="AE4834" s="152">
        <f t="shared" si="838"/>
        <v>0</v>
      </c>
      <c r="AF4834" s="152"/>
      <c r="AG4834" s="152"/>
      <c r="AH4834" s="152"/>
      <c r="AI4834" s="152"/>
      <c r="AJ4834" s="152"/>
      <c r="AK4834" s="152"/>
      <c r="AL4834" s="152"/>
    </row>
    <row r="4835" spans="18:38" ht="14.25" x14ac:dyDescent="0.2">
      <c r="R4835" s="152" t="s">
        <v>81</v>
      </c>
      <c r="S4835" s="152" t="str">
        <f t="shared" si="833"/>
        <v>Jun 2014</v>
      </c>
      <c r="T4835" s="152" t="str">
        <f t="shared" si="839"/>
        <v>2013/14</v>
      </c>
      <c r="U4835" s="165">
        <v>41815</v>
      </c>
      <c r="V4835" s="152">
        <v>341.60700000000003</v>
      </c>
      <c r="W4835" s="152">
        <v>333.33</v>
      </c>
      <c r="X4835" s="152">
        <v>341.88</v>
      </c>
      <c r="Y4835" s="154">
        <f t="shared" si="834"/>
        <v>8.5500000000000114</v>
      </c>
      <c r="Z4835" s="154">
        <f t="shared" si="835"/>
        <v>0.27299999999996771</v>
      </c>
      <c r="AA4835" s="166">
        <f t="shared" si="836"/>
        <v>-8.2770000000000437</v>
      </c>
      <c r="AB4835" s="155">
        <f t="shared" si="840"/>
        <v>9.5519999999999943</v>
      </c>
      <c r="AC4835" s="155">
        <f t="shared" si="837"/>
        <v>8.2770000000000437</v>
      </c>
      <c r="AD4835" s="155">
        <f t="shared" si="841"/>
        <v>8.4768333333333281</v>
      </c>
      <c r="AE4835" s="152">
        <f t="shared" si="838"/>
        <v>0</v>
      </c>
      <c r="AF4835" s="152"/>
      <c r="AG4835" s="152"/>
      <c r="AH4835" s="152"/>
      <c r="AI4835" s="152"/>
      <c r="AJ4835" s="152"/>
      <c r="AK4835" s="152"/>
      <c r="AL4835" s="152"/>
    </row>
    <row r="4836" spans="18:38" ht="14.25" x14ac:dyDescent="0.2">
      <c r="R4836" s="152" t="s">
        <v>81</v>
      </c>
      <c r="S4836" s="152" t="str">
        <f t="shared" si="833"/>
        <v>Jun 2014</v>
      </c>
      <c r="T4836" s="152" t="str">
        <f t="shared" si="839"/>
        <v>2013/14</v>
      </c>
      <c r="U4836" s="165">
        <v>41816</v>
      </c>
      <c r="V4836" s="152">
        <v>340.4</v>
      </c>
      <c r="W4836" s="152">
        <v>334.38</v>
      </c>
      <c r="X4836" s="152">
        <v>346.22</v>
      </c>
      <c r="Y4836" s="154">
        <f t="shared" si="834"/>
        <v>11.840000000000032</v>
      </c>
      <c r="Z4836" s="154">
        <f t="shared" si="835"/>
        <v>5.82000000000005</v>
      </c>
      <c r="AA4836" s="166">
        <f t="shared" si="836"/>
        <v>-6.0199999999999818</v>
      </c>
      <c r="AB4836" s="155">
        <f t="shared" si="840"/>
        <v>9.6376666666666626</v>
      </c>
      <c r="AC4836" s="155">
        <f t="shared" si="837"/>
        <v>6.0199999999999818</v>
      </c>
      <c r="AD4836" s="155">
        <f t="shared" si="841"/>
        <v>8.3681999999999945</v>
      </c>
      <c r="AE4836" s="152">
        <f t="shared" si="838"/>
        <v>0</v>
      </c>
      <c r="AF4836" s="152"/>
      <c r="AG4836" s="152"/>
      <c r="AH4836" s="152"/>
      <c r="AI4836" s="152"/>
      <c r="AJ4836" s="152"/>
      <c r="AK4836" s="152"/>
      <c r="AL4836" s="152"/>
    </row>
    <row r="4837" spans="18:38" ht="14.25" x14ac:dyDescent="0.2">
      <c r="R4837" s="152" t="s">
        <v>81</v>
      </c>
      <c r="S4837" s="152" t="str">
        <f t="shared" si="833"/>
        <v>Jun 2014</v>
      </c>
      <c r="T4837" s="152" t="str">
        <f t="shared" si="839"/>
        <v>2013/14</v>
      </c>
      <c r="U4837" s="165">
        <v>41817</v>
      </c>
      <c r="V4837" s="152">
        <v>338.73700000000002</v>
      </c>
      <c r="W4837" s="152">
        <v>328.04</v>
      </c>
      <c r="X4837" s="152">
        <v>339.01</v>
      </c>
      <c r="Y4837" s="154">
        <f t="shared" si="834"/>
        <v>10.96999999999997</v>
      </c>
      <c r="Z4837" s="154">
        <f t="shared" si="835"/>
        <v>0.27299999999996771</v>
      </c>
      <c r="AA4837" s="166">
        <f t="shared" si="836"/>
        <v>-10.697000000000003</v>
      </c>
      <c r="AB4837" s="155">
        <f t="shared" si="840"/>
        <v>9.4713333333333285</v>
      </c>
      <c r="AC4837" s="155">
        <f t="shared" si="837"/>
        <v>10.697000000000003</v>
      </c>
      <c r="AD4837" s="155">
        <f t="shared" si="841"/>
        <v>8.192699999999995</v>
      </c>
      <c r="AE4837" s="152">
        <f t="shared" si="838"/>
        <v>0</v>
      </c>
      <c r="AF4837" s="152"/>
      <c r="AG4837" s="152"/>
      <c r="AH4837" s="152"/>
      <c r="AI4837" s="152"/>
      <c r="AJ4837" s="152"/>
      <c r="AK4837" s="152"/>
      <c r="AL4837" s="152"/>
    </row>
    <row r="4838" spans="18:38" ht="14.25" x14ac:dyDescent="0.2">
      <c r="R4838" s="152" t="s">
        <v>81</v>
      </c>
      <c r="S4838" s="152" t="str">
        <f t="shared" si="833"/>
        <v>Jun 2014</v>
      </c>
      <c r="T4838" s="152" t="str">
        <f t="shared" si="839"/>
        <v>2013/14</v>
      </c>
      <c r="U4838" s="165">
        <v>41818</v>
      </c>
      <c r="V4838" s="152">
        <v>336.238</v>
      </c>
      <c r="W4838" s="152">
        <v>326.91000000000003</v>
      </c>
      <c r="X4838" s="152">
        <v>336.39</v>
      </c>
      <c r="Y4838" s="154">
        <f t="shared" si="834"/>
        <v>9.4799999999999613</v>
      </c>
      <c r="Z4838" s="154">
        <f t="shared" si="835"/>
        <v>0.15199999999998681</v>
      </c>
      <c r="AA4838" s="166">
        <f t="shared" si="836"/>
        <v>-9.3279999999999745</v>
      </c>
      <c r="AB4838" s="155">
        <f t="shared" si="840"/>
        <v>9.507999999999992</v>
      </c>
      <c r="AC4838" s="155">
        <f t="shared" si="837"/>
        <v>9.3279999999999745</v>
      </c>
      <c r="AD4838" s="155">
        <f t="shared" si="841"/>
        <v>8.2355333333333274</v>
      </c>
      <c r="AE4838" s="152">
        <f t="shared" si="838"/>
        <v>0</v>
      </c>
      <c r="AF4838" s="152"/>
      <c r="AG4838" s="152"/>
      <c r="AH4838" s="152"/>
      <c r="AI4838" s="152"/>
      <c r="AJ4838" s="152"/>
      <c r="AK4838" s="152"/>
      <c r="AL4838" s="152"/>
    </row>
    <row r="4839" spans="18:38" ht="14.25" x14ac:dyDescent="0.2">
      <c r="R4839" s="152" t="s">
        <v>81</v>
      </c>
      <c r="S4839" s="152" t="str">
        <f t="shared" si="833"/>
        <v>Jun 2014</v>
      </c>
      <c r="T4839" s="152" t="str">
        <f t="shared" si="839"/>
        <v>2013/14</v>
      </c>
      <c r="U4839" s="165">
        <v>41819</v>
      </c>
      <c r="V4839" s="152">
        <v>336.21100000000001</v>
      </c>
      <c r="W4839" s="152">
        <v>328.98</v>
      </c>
      <c r="X4839" s="152">
        <v>337.73</v>
      </c>
      <c r="Y4839" s="154">
        <f t="shared" si="834"/>
        <v>8.75</v>
      </c>
      <c r="Z4839" s="154">
        <f t="shared" si="835"/>
        <v>1.5190000000000055</v>
      </c>
      <c r="AA4839" s="166">
        <f t="shared" si="836"/>
        <v>-7.2309999999999945</v>
      </c>
      <c r="AB4839" s="155">
        <f t="shared" si="840"/>
        <v>9.509333333333327</v>
      </c>
      <c r="AC4839" s="155">
        <f t="shared" si="837"/>
        <v>7.2309999999999945</v>
      </c>
      <c r="AD4839" s="155">
        <f t="shared" si="841"/>
        <v>8.2181999999999942</v>
      </c>
      <c r="AE4839" s="152">
        <f t="shared" si="838"/>
        <v>0</v>
      </c>
      <c r="AF4839" s="152"/>
      <c r="AG4839" s="152"/>
      <c r="AH4839" s="152"/>
      <c r="AI4839" s="152"/>
      <c r="AJ4839" s="152"/>
      <c r="AK4839" s="152"/>
      <c r="AL4839" s="152"/>
    </row>
    <row r="4840" spans="18:38" ht="14.25" x14ac:dyDescent="0.2">
      <c r="R4840" s="152" t="s">
        <v>81</v>
      </c>
      <c r="S4840" s="152" t="str">
        <f t="shared" si="833"/>
        <v>Jun 2014</v>
      </c>
      <c r="T4840" s="152" t="str">
        <f t="shared" si="839"/>
        <v>2013/14</v>
      </c>
      <c r="U4840" s="165">
        <v>41820</v>
      </c>
      <c r="V4840" s="152">
        <v>337.13400000000001</v>
      </c>
      <c r="W4840" s="152">
        <v>326.64</v>
      </c>
      <c r="X4840" s="152">
        <v>337.13</v>
      </c>
      <c r="Y4840" s="154">
        <f t="shared" si="834"/>
        <v>10.490000000000009</v>
      </c>
      <c r="Z4840" s="154">
        <f t="shared" si="835"/>
        <v>-4.0000000000190994E-3</v>
      </c>
      <c r="AA4840" s="166">
        <f t="shared" si="836"/>
        <v>-10.494000000000028</v>
      </c>
      <c r="AB4840" s="155">
        <f t="shared" si="840"/>
        <v>9.4393333333333267</v>
      </c>
      <c r="AC4840" s="155">
        <f t="shared" si="837"/>
        <v>10.494000000000028</v>
      </c>
      <c r="AD4840" s="155">
        <f t="shared" si="841"/>
        <v>8.2189333333333288</v>
      </c>
      <c r="AE4840" s="152">
        <f t="shared" si="838"/>
        <v>0</v>
      </c>
      <c r="AF4840" s="152"/>
      <c r="AG4840" s="152"/>
      <c r="AH4840" s="152"/>
      <c r="AI4840" s="152"/>
      <c r="AJ4840" s="152"/>
      <c r="AK4840" s="152"/>
      <c r="AL4840" s="152"/>
    </row>
    <row r="4841" spans="18:38" ht="14.25" x14ac:dyDescent="0.2">
      <c r="R4841" s="152" t="s">
        <v>81</v>
      </c>
      <c r="S4841" s="152" t="str">
        <f t="shared" si="833"/>
        <v>Jul 2014</v>
      </c>
      <c r="T4841" s="152" t="str">
        <f t="shared" si="839"/>
        <v>2013/14</v>
      </c>
      <c r="U4841" s="165">
        <v>41821</v>
      </c>
      <c r="V4841" s="152">
        <v>334.41699999999997</v>
      </c>
      <c r="W4841" s="152">
        <v>319.63</v>
      </c>
      <c r="X4841" s="152">
        <v>337.44</v>
      </c>
      <c r="Y4841" s="154">
        <f t="shared" si="834"/>
        <v>17.810000000000002</v>
      </c>
      <c r="Z4841" s="154">
        <f t="shared" si="835"/>
        <v>3.0230000000000246</v>
      </c>
      <c r="AA4841" s="166">
        <f t="shared" si="836"/>
        <v>-14.786999999999978</v>
      </c>
      <c r="AB4841" s="155">
        <f t="shared" si="840"/>
        <v>9.7359999999999935</v>
      </c>
      <c r="AC4841" s="155">
        <f t="shared" si="837"/>
        <v>14.786999999999978</v>
      </c>
      <c r="AD4841" s="155">
        <f t="shared" si="841"/>
        <v>8.4165333333333283</v>
      </c>
      <c r="AE4841" s="152">
        <f t="shared" si="838"/>
        <v>0</v>
      </c>
      <c r="AF4841" s="152"/>
      <c r="AG4841" s="152"/>
      <c r="AH4841" s="152"/>
      <c r="AI4841" s="152"/>
      <c r="AJ4841" s="152"/>
      <c r="AK4841" s="152"/>
      <c r="AL4841" s="152"/>
    </row>
    <row r="4842" spans="18:38" ht="14.25" x14ac:dyDescent="0.2">
      <c r="R4842" s="152" t="s">
        <v>81</v>
      </c>
      <c r="S4842" s="152" t="str">
        <f t="shared" si="833"/>
        <v>Jul 2014</v>
      </c>
      <c r="T4842" s="152" t="str">
        <f t="shared" si="839"/>
        <v>2013/14</v>
      </c>
      <c r="U4842" s="165">
        <v>41822</v>
      </c>
      <c r="V4842" s="152">
        <v>337.44</v>
      </c>
      <c r="W4842" s="152">
        <v>326.98</v>
      </c>
      <c r="X4842" s="152">
        <v>337.44</v>
      </c>
      <c r="Y4842" s="154">
        <f t="shared" si="834"/>
        <v>10.45999999999998</v>
      </c>
      <c r="Z4842" s="154">
        <f t="shared" si="835"/>
        <v>0</v>
      </c>
      <c r="AA4842" s="166">
        <f t="shared" si="836"/>
        <v>-10.45999999999998</v>
      </c>
      <c r="AB4842" s="155">
        <f t="shared" si="840"/>
        <v>9.7426666666666577</v>
      </c>
      <c r="AC4842" s="155">
        <f t="shared" si="837"/>
        <v>10.45999999999998</v>
      </c>
      <c r="AD4842" s="155">
        <f t="shared" si="841"/>
        <v>8.4334666666666624</v>
      </c>
      <c r="AE4842" s="152">
        <f t="shared" si="838"/>
        <v>0</v>
      </c>
      <c r="AF4842" s="152"/>
      <c r="AG4842" s="152"/>
      <c r="AH4842" s="152"/>
      <c r="AI4842" s="152"/>
      <c r="AJ4842" s="152"/>
      <c r="AK4842" s="152"/>
      <c r="AL4842" s="152"/>
    </row>
    <row r="4843" spans="18:38" ht="14.25" x14ac:dyDescent="0.2">
      <c r="R4843" s="152" t="s">
        <v>81</v>
      </c>
      <c r="S4843" s="152" t="str">
        <f t="shared" si="833"/>
        <v>Jul 2014</v>
      </c>
      <c r="T4843" s="152" t="str">
        <f t="shared" si="839"/>
        <v>2013/14</v>
      </c>
      <c r="U4843" s="165">
        <v>41823</v>
      </c>
      <c r="V4843" s="152">
        <v>333.863</v>
      </c>
      <c r="W4843" s="152">
        <v>324.41000000000003</v>
      </c>
      <c r="X4843" s="152">
        <v>333.89</v>
      </c>
      <c r="Y4843" s="154">
        <f t="shared" si="834"/>
        <v>9.4799999999999613</v>
      </c>
      <c r="Z4843" s="154">
        <f t="shared" si="835"/>
        <v>2.6999999999986812E-2</v>
      </c>
      <c r="AA4843" s="166">
        <f t="shared" si="836"/>
        <v>-9.4529999999999745</v>
      </c>
      <c r="AB4843" s="155">
        <f t="shared" si="840"/>
        <v>9.7749999999999897</v>
      </c>
      <c r="AC4843" s="155">
        <f t="shared" si="837"/>
        <v>9.4529999999999745</v>
      </c>
      <c r="AD4843" s="155">
        <f t="shared" si="841"/>
        <v>8.4737333333333265</v>
      </c>
      <c r="AE4843" s="152">
        <f t="shared" si="838"/>
        <v>0</v>
      </c>
      <c r="AF4843" s="152"/>
      <c r="AG4843" s="152"/>
      <c r="AH4843" s="152"/>
      <c r="AI4843" s="152"/>
      <c r="AJ4843" s="152"/>
      <c r="AK4843" s="152"/>
      <c r="AL4843" s="152"/>
    </row>
    <row r="4844" spans="18:38" ht="14.25" x14ac:dyDescent="0.2">
      <c r="R4844" s="152" t="s">
        <v>81</v>
      </c>
      <c r="S4844" s="152" t="str">
        <f t="shared" si="833"/>
        <v>Jul 2014</v>
      </c>
      <c r="T4844" s="152" t="str">
        <f t="shared" si="839"/>
        <v>2013/14</v>
      </c>
      <c r="U4844" s="165">
        <v>41824</v>
      </c>
      <c r="V4844" s="152">
        <v>332.428</v>
      </c>
      <c r="W4844" s="152">
        <v>323.69</v>
      </c>
      <c r="X4844" s="152">
        <v>336.28</v>
      </c>
      <c r="Y4844" s="154">
        <f t="shared" si="834"/>
        <v>12.589999999999975</v>
      </c>
      <c r="Z4844" s="154">
        <f t="shared" si="835"/>
        <v>3.8519999999999754</v>
      </c>
      <c r="AA4844" s="166">
        <f t="shared" si="836"/>
        <v>-8.7379999999999995</v>
      </c>
      <c r="AB4844" s="155">
        <f t="shared" si="840"/>
        <v>10.000333333333323</v>
      </c>
      <c r="AC4844" s="155">
        <f t="shared" si="837"/>
        <v>8.7379999999999995</v>
      </c>
      <c r="AD4844" s="155">
        <f t="shared" si="841"/>
        <v>8.633766666666661</v>
      </c>
      <c r="AE4844" s="152">
        <f t="shared" si="838"/>
        <v>0</v>
      </c>
      <c r="AF4844" s="152"/>
      <c r="AG4844" s="152"/>
      <c r="AH4844" s="152"/>
      <c r="AI4844" s="152"/>
      <c r="AJ4844" s="152"/>
      <c r="AK4844" s="152"/>
      <c r="AL4844" s="152"/>
    </row>
    <row r="4845" spans="18:38" ht="14.25" x14ac:dyDescent="0.2">
      <c r="R4845" s="152" t="s">
        <v>81</v>
      </c>
      <c r="S4845" s="152" t="str">
        <f t="shared" si="833"/>
        <v>Jul 2014</v>
      </c>
      <c r="T4845" s="152" t="str">
        <f t="shared" si="839"/>
        <v>2013/14</v>
      </c>
      <c r="U4845" s="165">
        <v>41825</v>
      </c>
      <c r="V4845" s="152">
        <v>336.28399999999999</v>
      </c>
      <c r="W4845" s="152">
        <v>332.76</v>
      </c>
      <c r="X4845" s="152">
        <v>338.09</v>
      </c>
      <c r="Y4845" s="154">
        <f t="shared" si="834"/>
        <v>5.3299999999999841</v>
      </c>
      <c r="Z4845" s="154">
        <f t="shared" si="835"/>
        <v>1.8059999999999832</v>
      </c>
      <c r="AA4845" s="166">
        <f t="shared" si="836"/>
        <v>-3.5240000000000009</v>
      </c>
      <c r="AB4845" s="155">
        <f t="shared" si="840"/>
        <v>9.8279999999999905</v>
      </c>
      <c r="AC4845" s="155">
        <f t="shared" si="837"/>
        <v>3.5240000000000009</v>
      </c>
      <c r="AD4845" s="155">
        <f t="shared" si="841"/>
        <v>8.4481999999999928</v>
      </c>
      <c r="AE4845" s="152">
        <f t="shared" si="838"/>
        <v>0</v>
      </c>
      <c r="AF4845" s="152"/>
      <c r="AG4845" s="152"/>
      <c r="AH4845" s="152"/>
      <c r="AI4845" s="152"/>
      <c r="AJ4845" s="152"/>
      <c r="AK4845" s="152"/>
      <c r="AL4845" s="152"/>
    </row>
    <row r="4846" spans="18:38" ht="14.25" x14ac:dyDescent="0.2">
      <c r="R4846" s="152" t="s">
        <v>81</v>
      </c>
      <c r="S4846" s="152" t="str">
        <f t="shared" ref="S4846:S4909" si="842">IF(V4846="","",TEXT(U4846,"mmm yyyy"))</f>
        <v>Jul 2014</v>
      </c>
      <c r="T4846" s="152" t="str">
        <f t="shared" si="839"/>
        <v>2013/14</v>
      </c>
      <c r="U4846" s="165">
        <v>41826</v>
      </c>
      <c r="V4846" s="152">
        <v>338.09</v>
      </c>
      <c r="W4846" s="152">
        <v>332.92</v>
      </c>
      <c r="X4846" s="152">
        <v>339.35</v>
      </c>
      <c r="Y4846" s="154">
        <f t="shared" si="834"/>
        <v>6.4300000000000068</v>
      </c>
      <c r="Z4846" s="154">
        <f t="shared" si="835"/>
        <v>1.2600000000000477</v>
      </c>
      <c r="AA4846" s="166">
        <f t="shared" si="836"/>
        <v>-5.1699999999999591</v>
      </c>
      <c r="AB4846" s="155">
        <f t="shared" si="840"/>
        <v>9.6786666666666559</v>
      </c>
      <c r="AC4846" s="155">
        <f t="shared" si="837"/>
        <v>5.1699999999999591</v>
      </c>
      <c r="AD4846" s="155">
        <f t="shared" si="841"/>
        <v>8.3198333333333245</v>
      </c>
      <c r="AE4846" s="152">
        <f t="shared" si="838"/>
        <v>0</v>
      </c>
      <c r="AF4846" s="152"/>
      <c r="AG4846" s="152"/>
      <c r="AH4846" s="152"/>
      <c r="AI4846" s="152"/>
      <c r="AJ4846" s="152"/>
      <c r="AK4846" s="152"/>
      <c r="AL4846" s="152"/>
    </row>
    <row r="4847" spans="18:38" ht="14.25" x14ac:dyDescent="0.2">
      <c r="R4847" s="152" t="s">
        <v>81</v>
      </c>
      <c r="S4847" s="152" t="str">
        <f t="shared" si="842"/>
        <v>Jul 2014</v>
      </c>
      <c r="T4847" s="152" t="str">
        <f t="shared" si="839"/>
        <v>2013/14</v>
      </c>
      <c r="U4847" s="165">
        <v>41827</v>
      </c>
      <c r="V4847" s="152">
        <v>337.262</v>
      </c>
      <c r="W4847" s="152">
        <v>330.58</v>
      </c>
      <c r="X4847" s="152">
        <v>338.62</v>
      </c>
      <c r="Y4847" s="154">
        <f t="shared" si="834"/>
        <v>8.0400000000000205</v>
      </c>
      <c r="Z4847" s="154">
        <f t="shared" si="835"/>
        <v>1.3580000000000041</v>
      </c>
      <c r="AA4847" s="166">
        <f t="shared" si="836"/>
        <v>-6.6820000000000164</v>
      </c>
      <c r="AB4847" s="155">
        <f t="shared" si="840"/>
        <v>9.6499999999999897</v>
      </c>
      <c r="AC4847" s="155">
        <f t="shared" si="837"/>
        <v>6.6820000000000164</v>
      </c>
      <c r="AD4847" s="155">
        <f t="shared" si="841"/>
        <v>8.3142333333333269</v>
      </c>
      <c r="AE4847" s="152">
        <f t="shared" si="838"/>
        <v>0</v>
      </c>
      <c r="AF4847" s="152"/>
      <c r="AG4847" s="152"/>
      <c r="AH4847" s="152"/>
      <c r="AI4847" s="152"/>
      <c r="AJ4847" s="152"/>
      <c r="AK4847" s="152"/>
      <c r="AL4847" s="152"/>
    </row>
    <row r="4848" spans="18:38" ht="14.25" x14ac:dyDescent="0.2">
      <c r="R4848" s="152" t="s">
        <v>81</v>
      </c>
      <c r="S4848" s="152" t="str">
        <f t="shared" si="842"/>
        <v>Jul 2014</v>
      </c>
      <c r="T4848" s="152" t="str">
        <f t="shared" si="839"/>
        <v>2013/14</v>
      </c>
      <c r="U4848" s="165">
        <v>41828</v>
      </c>
      <c r="V4848" s="152">
        <v>338.62900000000002</v>
      </c>
      <c r="W4848" s="152">
        <v>327.64999999999998</v>
      </c>
      <c r="X4848" s="152">
        <v>338.62</v>
      </c>
      <c r="Y4848" s="154">
        <f t="shared" si="834"/>
        <v>10.970000000000027</v>
      </c>
      <c r="Z4848" s="154">
        <f t="shared" si="835"/>
        <v>-9.0000000000145519E-3</v>
      </c>
      <c r="AA4848" s="166">
        <f t="shared" si="836"/>
        <v>-10.979000000000042</v>
      </c>
      <c r="AB4848" s="155">
        <f t="shared" si="840"/>
        <v>9.8156666666666581</v>
      </c>
      <c r="AC4848" s="155">
        <f t="shared" si="837"/>
        <v>10.979000000000042</v>
      </c>
      <c r="AD4848" s="155">
        <f t="shared" si="841"/>
        <v>8.5046333333333273</v>
      </c>
      <c r="AE4848" s="152">
        <f t="shared" si="838"/>
        <v>0</v>
      </c>
      <c r="AF4848" s="152"/>
      <c r="AG4848" s="152"/>
      <c r="AH4848" s="152"/>
      <c r="AI4848" s="152"/>
      <c r="AJ4848" s="152"/>
      <c r="AK4848" s="152"/>
      <c r="AL4848" s="152"/>
    </row>
    <row r="4849" spans="18:38" ht="14.25" x14ac:dyDescent="0.2">
      <c r="R4849" s="152" t="s">
        <v>81</v>
      </c>
      <c r="S4849" s="152" t="str">
        <f t="shared" si="842"/>
        <v>Jul 2014</v>
      </c>
      <c r="T4849" s="152" t="str">
        <f t="shared" si="839"/>
        <v>2013/14</v>
      </c>
      <c r="U4849" s="165">
        <v>41829</v>
      </c>
      <c r="V4849" s="152">
        <v>337.72899999999998</v>
      </c>
      <c r="W4849" s="152">
        <v>332.41</v>
      </c>
      <c r="X4849" s="152">
        <v>337.72</v>
      </c>
      <c r="Y4849" s="154">
        <f t="shared" si="834"/>
        <v>5.3100000000000023</v>
      </c>
      <c r="Z4849" s="154">
        <f t="shared" si="835"/>
        <v>-8.9999999999577085E-3</v>
      </c>
      <c r="AA4849" s="166">
        <f t="shared" si="836"/>
        <v>-5.31899999999996</v>
      </c>
      <c r="AB4849" s="155">
        <f t="shared" si="840"/>
        <v>9.693999999999992</v>
      </c>
      <c r="AC4849" s="155">
        <f t="shared" si="837"/>
        <v>5.31899999999996</v>
      </c>
      <c r="AD4849" s="155">
        <f t="shared" si="841"/>
        <v>8.4538666666666611</v>
      </c>
      <c r="AE4849" s="152">
        <f t="shared" si="838"/>
        <v>0</v>
      </c>
      <c r="AF4849" s="152"/>
      <c r="AG4849" s="152"/>
      <c r="AH4849" s="152"/>
      <c r="AI4849" s="152"/>
      <c r="AJ4849" s="152"/>
      <c r="AK4849" s="152"/>
      <c r="AL4849" s="152"/>
    </row>
    <row r="4850" spans="18:38" ht="14.25" x14ac:dyDescent="0.2">
      <c r="R4850" s="152" t="s">
        <v>81</v>
      </c>
      <c r="S4850" s="152" t="str">
        <f t="shared" si="842"/>
        <v>Jul 2014</v>
      </c>
      <c r="T4850" s="152" t="str">
        <f t="shared" si="839"/>
        <v>2013/14</v>
      </c>
      <c r="U4850" s="165">
        <v>41830</v>
      </c>
      <c r="V4850" s="152">
        <v>334.28</v>
      </c>
      <c r="W4850" s="152">
        <v>328.6</v>
      </c>
      <c r="X4850" s="152">
        <v>335.58</v>
      </c>
      <c r="Y4850" s="154">
        <f t="shared" si="834"/>
        <v>6.9799999999999613</v>
      </c>
      <c r="Z4850" s="154">
        <f t="shared" si="835"/>
        <v>1.3000000000000114</v>
      </c>
      <c r="AA4850" s="166">
        <f t="shared" si="836"/>
        <v>-5.67999999999995</v>
      </c>
      <c r="AB4850" s="155">
        <f t="shared" si="840"/>
        <v>9.7589999999999915</v>
      </c>
      <c r="AC4850" s="155">
        <f t="shared" si="837"/>
        <v>5.67999999999995</v>
      </c>
      <c r="AD4850" s="155">
        <f t="shared" si="841"/>
        <v>8.4752999999999936</v>
      </c>
      <c r="AE4850" s="152">
        <f t="shared" si="838"/>
        <v>0</v>
      </c>
      <c r="AF4850" s="152"/>
      <c r="AG4850" s="152"/>
      <c r="AH4850" s="152"/>
      <c r="AI4850" s="152"/>
      <c r="AJ4850" s="152"/>
      <c r="AK4850" s="152"/>
      <c r="AL4850" s="152"/>
    </row>
    <row r="4851" spans="18:38" ht="14.25" x14ac:dyDescent="0.2">
      <c r="R4851" s="152" t="s">
        <v>81</v>
      </c>
      <c r="S4851" s="152" t="str">
        <f t="shared" si="842"/>
        <v>Jul 2014</v>
      </c>
      <c r="T4851" s="152" t="str">
        <f t="shared" si="839"/>
        <v>2013/14</v>
      </c>
      <c r="U4851" s="165">
        <v>41831</v>
      </c>
      <c r="V4851" s="152">
        <v>335.58199999999999</v>
      </c>
      <c r="W4851" s="152">
        <v>323.49</v>
      </c>
      <c r="X4851" s="152">
        <v>335.58</v>
      </c>
      <c r="Y4851" s="154">
        <f t="shared" si="834"/>
        <v>12.089999999999975</v>
      </c>
      <c r="Z4851" s="154">
        <f t="shared" si="835"/>
        <v>-2.0000000000095497E-3</v>
      </c>
      <c r="AA4851" s="166">
        <f t="shared" si="836"/>
        <v>-12.091999999999985</v>
      </c>
      <c r="AB4851" s="155">
        <f t="shared" si="840"/>
        <v>9.6453333333333244</v>
      </c>
      <c r="AC4851" s="155">
        <f t="shared" si="837"/>
        <v>12.091999999999985</v>
      </c>
      <c r="AD4851" s="155">
        <f t="shared" si="841"/>
        <v>8.3614666666666597</v>
      </c>
      <c r="AE4851" s="152">
        <f t="shared" si="838"/>
        <v>0</v>
      </c>
      <c r="AF4851" s="152"/>
      <c r="AG4851" s="152"/>
      <c r="AH4851" s="152"/>
      <c r="AI4851" s="152"/>
      <c r="AJ4851" s="152"/>
      <c r="AK4851" s="152"/>
      <c r="AL4851" s="152"/>
    </row>
    <row r="4852" spans="18:38" ht="14.25" x14ac:dyDescent="0.2">
      <c r="R4852" s="152" t="s">
        <v>81</v>
      </c>
      <c r="S4852" s="152" t="str">
        <f t="shared" si="842"/>
        <v>Jul 2014</v>
      </c>
      <c r="T4852" s="152" t="str">
        <f t="shared" si="839"/>
        <v>2013/14</v>
      </c>
      <c r="U4852" s="165">
        <v>41832</v>
      </c>
      <c r="V4852" s="152">
        <v>332.98599999999999</v>
      </c>
      <c r="W4852" s="152">
        <v>316.54000000000002</v>
      </c>
      <c r="X4852" s="152">
        <v>334.68</v>
      </c>
      <c r="Y4852" s="154">
        <f t="shared" si="834"/>
        <v>18.139999999999986</v>
      </c>
      <c r="Z4852" s="154">
        <f t="shared" si="835"/>
        <v>1.6940000000000168</v>
      </c>
      <c r="AA4852" s="166">
        <f t="shared" si="836"/>
        <v>-16.44599999999997</v>
      </c>
      <c r="AB4852" s="155">
        <f t="shared" si="840"/>
        <v>9.913999999999989</v>
      </c>
      <c r="AC4852" s="155">
        <f t="shared" si="837"/>
        <v>16.44599999999997</v>
      </c>
      <c r="AD4852" s="155">
        <f t="shared" si="841"/>
        <v>8.6363666666666568</v>
      </c>
      <c r="AE4852" s="152">
        <f t="shared" si="838"/>
        <v>0</v>
      </c>
      <c r="AF4852" s="152"/>
      <c r="AG4852" s="152"/>
      <c r="AH4852" s="152"/>
      <c r="AI4852" s="152"/>
      <c r="AJ4852" s="152"/>
      <c r="AK4852" s="152"/>
      <c r="AL4852" s="152"/>
    </row>
    <row r="4853" spans="18:38" ht="14.25" x14ac:dyDescent="0.2">
      <c r="R4853" s="152" t="s">
        <v>81</v>
      </c>
      <c r="S4853" s="152" t="str">
        <f t="shared" si="842"/>
        <v>Jul 2014</v>
      </c>
      <c r="T4853" s="152" t="str">
        <f t="shared" si="839"/>
        <v>2013/14</v>
      </c>
      <c r="U4853" s="165">
        <v>41833</v>
      </c>
      <c r="V4853" s="152">
        <v>334.685</v>
      </c>
      <c r="W4853" s="152">
        <v>327.94</v>
      </c>
      <c r="X4853" s="152">
        <v>338.33</v>
      </c>
      <c r="Y4853" s="154">
        <f t="shared" si="834"/>
        <v>10.389999999999986</v>
      </c>
      <c r="Z4853" s="154">
        <f t="shared" si="835"/>
        <v>3.6449999999999818</v>
      </c>
      <c r="AA4853" s="166">
        <f t="shared" si="836"/>
        <v>-6.7450000000000045</v>
      </c>
      <c r="AB4853" s="155">
        <f t="shared" si="840"/>
        <v>9.8699999999999886</v>
      </c>
      <c r="AC4853" s="155">
        <f t="shared" si="837"/>
        <v>6.7450000000000045</v>
      </c>
      <c r="AD4853" s="155">
        <f t="shared" si="841"/>
        <v>8.5237333333333254</v>
      </c>
      <c r="AE4853" s="152">
        <f t="shared" si="838"/>
        <v>0</v>
      </c>
      <c r="AF4853" s="152"/>
      <c r="AG4853" s="152"/>
      <c r="AH4853" s="152"/>
      <c r="AI4853" s="152"/>
      <c r="AJ4853" s="152"/>
      <c r="AK4853" s="152"/>
      <c r="AL4853" s="152"/>
    </row>
    <row r="4854" spans="18:38" ht="14.25" x14ac:dyDescent="0.2">
      <c r="R4854" s="152" t="s">
        <v>81</v>
      </c>
      <c r="S4854" s="152" t="str">
        <f t="shared" si="842"/>
        <v>Jul 2014</v>
      </c>
      <c r="T4854" s="152" t="str">
        <f t="shared" si="839"/>
        <v>2013/14</v>
      </c>
      <c r="U4854" s="165">
        <v>41834</v>
      </c>
      <c r="V4854" s="152">
        <v>338.33199999999999</v>
      </c>
      <c r="W4854" s="152">
        <v>328.68</v>
      </c>
      <c r="X4854" s="152">
        <v>339.19</v>
      </c>
      <c r="Y4854" s="154">
        <f t="shared" si="834"/>
        <v>10.509999999999991</v>
      </c>
      <c r="Z4854" s="154">
        <f t="shared" si="835"/>
        <v>0.85800000000000409</v>
      </c>
      <c r="AA4854" s="166">
        <f t="shared" si="836"/>
        <v>-9.6519999999999868</v>
      </c>
      <c r="AB4854" s="155">
        <f t="shared" si="840"/>
        <v>9.8193333333333239</v>
      </c>
      <c r="AC4854" s="155">
        <f t="shared" si="837"/>
        <v>9.6519999999999868</v>
      </c>
      <c r="AD4854" s="155">
        <f t="shared" si="841"/>
        <v>8.457699999999992</v>
      </c>
      <c r="AE4854" s="152">
        <f t="shared" si="838"/>
        <v>0</v>
      </c>
      <c r="AF4854" s="152"/>
      <c r="AG4854" s="152"/>
      <c r="AH4854" s="152"/>
      <c r="AI4854" s="152"/>
      <c r="AJ4854" s="152"/>
      <c r="AK4854" s="152"/>
      <c r="AL4854" s="152"/>
    </row>
    <row r="4855" spans="18:38" ht="14.25" x14ac:dyDescent="0.2">
      <c r="R4855" s="152" t="s">
        <v>81</v>
      </c>
      <c r="S4855" s="152" t="str">
        <f t="shared" si="842"/>
        <v>Jul 2014</v>
      </c>
      <c r="T4855" s="152" t="str">
        <f t="shared" si="839"/>
        <v>2013/14</v>
      </c>
      <c r="U4855" s="165">
        <v>41835</v>
      </c>
      <c r="V4855" s="152">
        <v>339.19299999999998</v>
      </c>
      <c r="W4855" s="152">
        <v>329.7</v>
      </c>
      <c r="X4855" s="152">
        <v>339.41</v>
      </c>
      <c r="Y4855" s="154">
        <f t="shared" si="834"/>
        <v>9.7100000000000364</v>
      </c>
      <c r="Z4855" s="154">
        <f t="shared" si="835"/>
        <v>0.21700000000004138</v>
      </c>
      <c r="AA4855" s="166">
        <f t="shared" si="836"/>
        <v>-9.492999999999995</v>
      </c>
      <c r="AB4855" s="155">
        <f t="shared" si="840"/>
        <v>9.8743333333333236</v>
      </c>
      <c r="AC4855" s="155">
        <f t="shared" si="837"/>
        <v>9.492999999999995</v>
      </c>
      <c r="AD4855" s="155">
        <f t="shared" si="841"/>
        <v>8.5537333333333248</v>
      </c>
      <c r="AE4855" s="152">
        <f t="shared" si="838"/>
        <v>0</v>
      </c>
      <c r="AF4855" s="152"/>
      <c r="AG4855" s="152"/>
      <c r="AH4855" s="152"/>
      <c r="AI4855" s="152"/>
      <c r="AJ4855" s="152"/>
      <c r="AK4855" s="152"/>
      <c r="AL4855" s="152"/>
    </row>
    <row r="4856" spans="18:38" ht="14.25" x14ac:dyDescent="0.2">
      <c r="R4856" s="152" t="s">
        <v>81</v>
      </c>
      <c r="S4856" s="152" t="str">
        <f t="shared" si="842"/>
        <v>Jul 2014</v>
      </c>
      <c r="T4856" s="152" t="str">
        <f t="shared" si="839"/>
        <v>2013/14</v>
      </c>
      <c r="U4856" s="165">
        <v>41836</v>
      </c>
      <c r="V4856" s="152">
        <v>338.553</v>
      </c>
      <c r="W4856" s="152">
        <v>330.82</v>
      </c>
      <c r="X4856" s="152">
        <v>338.69</v>
      </c>
      <c r="Y4856" s="154">
        <f t="shared" si="834"/>
        <v>7.8700000000000045</v>
      </c>
      <c r="Z4856" s="154">
        <f t="shared" si="835"/>
        <v>0.13700000000000045</v>
      </c>
      <c r="AA4856" s="166">
        <f t="shared" si="836"/>
        <v>-7.7330000000000041</v>
      </c>
      <c r="AB4856" s="155">
        <f t="shared" si="840"/>
        <v>9.5713333333333246</v>
      </c>
      <c r="AC4856" s="155">
        <f t="shared" si="837"/>
        <v>7.7330000000000041</v>
      </c>
      <c r="AD4856" s="155">
        <f t="shared" si="841"/>
        <v>8.2459666666666589</v>
      </c>
      <c r="AE4856" s="152">
        <f t="shared" si="838"/>
        <v>0</v>
      </c>
      <c r="AF4856" s="152"/>
      <c r="AG4856" s="152"/>
      <c r="AH4856" s="152"/>
      <c r="AI4856" s="152"/>
      <c r="AJ4856" s="152"/>
      <c r="AK4856" s="152"/>
      <c r="AL4856" s="152"/>
    </row>
    <row r="4857" spans="18:38" ht="14.25" x14ac:dyDescent="0.2">
      <c r="R4857" s="152" t="s">
        <v>81</v>
      </c>
      <c r="S4857" s="152" t="str">
        <f t="shared" si="842"/>
        <v>Jul 2014</v>
      </c>
      <c r="T4857" s="152" t="str">
        <f t="shared" si="839"/>
        <v>2013/14</v>
      </c>
      <c r="U4857" s="165">
        <v>41837</v>
      </c>
      <c r="V4857" s="152">
        <v>338.41</v>
      </c>
      <c r="W4857" s="152">
        <v>323.25</v>
      </c>
      <c r="X4857" s="152">
        <v>338.61</v>
      </c>
      <c r="Y4857" s="154">
        <f t="shared" si="834"/>
        <v>15.360000000000014</v>
      </c>
      <c r="Z4857" s="154">
        <f t="shared" si="835"/>
        <v>0.19999999999998863</v>
      </c>
      <c r="AA4857" s="166">
        <f t="shared" si="836"/>
        <v>-15.160000000000025</v>
      </c>
      <c r="AB4857" s="155">
        <f t="shared" si="840"/>
        <v>9.7646666666666597</v>
      </c>
      <c r="AC4857" s="155">
        <f t="shared" si="837"/>
        <v>15.160000000000025</v>
      </c>
      <c r="AD4857" s="155">
        <f t="shared" si="841"/>
        <v>8.4360333333333255</v>
      </c>
      <c r="AE4857" s="152">
        <f t="shared" si="838"/>
        <v>0</v>
      </c>
      <c r="AF4857" s="152"/>
      <c r="AG4857" s="152"/>
      <c r="AH4857" s="152"/>
      <c r="AI4857" s="152"/>
      <c r="AJ4857" s="152"/>
      <c r="AK4857" s="152"/>
      <c r="AL4857" s="152"/>
    </row>
    <row r="4858" spans="18:38" ht="14.25" x14ac:dyDescent="0.2">
      <c r="R4858" s="152" t="s">
        <v>81</v>
      </c>
      <c r="S4858" s="152" t="str">
        <f t="shared" si="842"/>
        <v>Jul 2014</v>
      </c>
      <c r="T4858" s="152" t="str">
        <f t="shared" si="839"/>
        <v>2013/14</v>
      </c>
      <c r="U4858" s="165">
        <v>41838</v>
      </c>
      <c r="V4858" s="152">
        <v>338.20800000000003</v>
      </c>
      <c r="W4858" s="152">
        <v>337.97</v>
      </c>
      <c r="X4858" s="152">
        <v>340.81</v>
      </c>
      <c r="Y4858" s="154">
        <f t="shared" si="834"/>
        <v>2.839999999999975</v>
      </c>
      <c r="Z4858" s="154">
        <f t="shared" si="835"/>
        <v>2.6019999999999754</v>
      </c>
      <c r="AA4858" s="166">
        <f t="shared" si="836"/>
        <v>-0.23799999999999955</v>
      </c>
      <c r="AB4858" s="155">
        <f t="shared" si="840"/>
        <v>9.3929999999999936</v>
      </c>
      <c r="AC4858" s="155">
        <f t="shared" si="837"/>
        <v>0.23799999999999955</v>
      </c>
      <c r="AD4858" s="155">
        <f t="shared" si="841"/>
        <v>8.1367333333333267</v>
      </c>
      <c r="AE4858" s="152">
        <f t="shared" si="838"/>
        <v>0</v>
      </c>
      <c r="AF4858" s="152"/>
      <c r="AG4858" s="152"/>
      <c r="AH4858" s="152"/>
      <c r="AI4858" s="152"/>
      <c r="AJ4858" s="152"/>
      <c r="AK4858" s="152"/>
      <c r="AL4858" s="152"/>
    </row>
    <row r="4859" spans="18:38" ht="14.25" x14ac:dyDescent="0.2">
      <c r="R4859" s="152" t="s">
        <v>81</v>
      </c>
      <c r="S4859" s="152" t="str">
        <f t="shared" si="842"/>
        <v>Jul 2014</v>
      </c>
      <c r="T4859" s="152" t="str">
        <f t="shared" si="839"/>
        <v>2013/14</v>
      </c>
      <c r="U4859" s="165">
        <v>41839</v>
      </c>
      <c r="V4859" s="152">
        <v>338.04500000000002</v>
      </c>
      <c r="W4859" s="152">
        <v>334.5</v>
      </c>
      <c r="X4859" s="152">
        <v>338.36</v>
      </c>
      <c r="Y4859" s="154">
        <f t="shared" si="834"/>
        <v>3.8600000000000136</v>
      </c>
      <c r="Z4859" s="154">
        <f t="shared" si="835"/>
        <v>0.31499999999999773</v>
      </c>
      <c r="AA4859" s="166">
        <f t="shared" si="836"/>
        <v>-3.5450000000000159</v>
      </c>
      <c r="AB4859" s="155">
        <f t="shared" si="840"/>
        <v>9.3759999999999959</v>
      </c>
      <c r="AC4859" s="155">
        <f t="shared" si="837"/>
        <v>3.5450000000000159</v>
      </c>
      <c r="AD4859" s="155">
        <f t="shared" si="841"/>
        <v>8.1614999999999949</v>
      </c>
      <c r="AE4859" s="152">
        <f t="shared" si="838"/>
        <v>0</v>
      </c>
      <c r="AF4859" s="152"/>
      <c r="AG4859" s="152"/>
      <c r="AH4859" s="152"/>
      <c r="AI4859" s="152"/>
      <c r="AJ4859" s="152"/>
      <c r="AK4859" s="152"/>
      <c r="AL4859" s="152"/>
    </row>
    <row r="4860" spans="18:38" ht="14.25" x14ac:dyDescent="0.2">
      <c r="R4860" s="152" t="s">
        <v>81</v>
      </c>
      <c r="S4860" s="152" t="str">
        <f t="shared" si="842"/>
        <v>Jul 2014</v>
      </c>
      <c r="T4860" s="152" t="str">
        <f t="shared" si="839"/>
        <v>2013/14</v>
      </c>
      <c r="U4860" s="165">
        <v>41840</v>
      </c>
      <c r="V4860" s="152">
        <v>337.041</v>
      </c>
      <c r="W4860" s="152">
        <v>334.06</v>
      </c>
      <c r="X4860" s="152">
        <v>338.55</v>
      </c>
      <c r="Y4860" s="154">
        <f t="shared" si="834"/>
        <v>4.4900000000000091</v>
      </c>
      <c r="Z4860" s="154">
        <f t="shared" si="835"/>
        <v>1.5090000000000146</v>
      </c>
      <c r="AA4860" s="166">
        <f t="shared" si="836"/>
        <v>-2.9809999999999945</v>
      </c>
      <c r="AB4860" s="155">
        <f t="shared" si="840"/>
        <v>9.2496666666666609</v>
      </c>
      <c r="AC4860" s="155">
        <f t="shared" si="837"/>
        <v>2.9809999999999945</v>
      </c>
      <c r="AD4860" s="155">
        <f t="shared" si="841"/>
        <v>8.0103666666666626</v>
      </c>
      <c r="AE4860" s="152">
        <f t="shared" si="838"/>
        <v>0</v>
      </c>
      <c r="AF4860" s="152"/>
      <c r="AG4860" s="152"/>
      <c r="AH4860" s="152"/>
      <c r="AI4860" s="152"/>
      <c r="AJ4860" s="152"/>
      <c r="AK4860" s="152"/>
      <c r="AL4860" s="152"/>
    </row>
    <row r="4861" spans="18:38" ht="14.25" x14ac:dyDescent="0.2">
      <c r="R4861" s="152" t="s">
        <v>81</v>
      </c>
      <c r="S4861" s="152" t="str">
        <f t="shared" si="842"/>
        <v>Jul 2014</v>
      </c>
      <c r="T4861" s="152" t="str">
        <f t="shared" si="839"/>
        <v>2013/14</v>
      </c>
      <c r="U4861" s="165">
        <v>41841</v>
      </c>
      <c r="V4861" s="152">
        <v>337.81900000000002</v>
      </c>
      <c r="W4861" s="152">
        <v>327.38</v>
      </c>
      <c r="X4861" s="152">
        <v>338.34</v>
      </c>
      <c r="Y4861" s="154">
        <f t="shared" si="834"/>
        <v>10.95999999999998</v>
      </c>
      <c r="Z4861" s="154">
        <f t="shared" si="835"/>
        <v>0.52099999999995816</v>
      </c>
      <c r="AA4861" s="166">
        <f t="shared" si="836"/>
        <v>-10.439000000000021</v>
      </c>
      <c r="AB4861" s="155">
        <f t="shared" si="840"/>
        <v>9.4876666666666605</v>
      </c>
      <c r="AC4861" s="155">
        <f t="shared" si="837"/>
        <v>10.439000000000021</v>
      </c>
      <c r="AD4861" s="155">
        <f t="shared" si="841"/>
        <v>8.3047999999999966</v>
      </c>
      <c r="AE4861" s="152">
        <f t="shared" si="838"/>
        <v>0</v>
      </c>
      <c r="AF4861" s="152"/>
      <c r="AG4861" s="152"/>
      <c r="AH4861" s="152"/>
      <c r="AI4861" s="152"/>
      <c r="AJ4861" s="152"/>
      <c r="AK4861" s="152"/>
      <c r="AL4861" s="152"/>
    </row>
    <row r="4862" spans="18:38" ht="14.25" x14ac:dyDescent="0.2">
      <c r="R4862" s="152" t="s">
        <v>81</v>
      </c>
      <c r="S4862" s="152" t="str">
        <f t="shared" si="842"/>
        <v>Jul 2014</v>
      </c>
      <c r="T4862" s="152" t="str">
        <f t="shared" si="839"/>
        <v>2013/14</v>
      </c>
      <c r="U4862" s="165">
        <v>41842</v>
      </c>
      <c r="V4862" s="152">
        <v>338.34199999999998</v>
      </c>
      <c r="W4862" s="152">
        <v>331.98</v>
      </c>
      <c r="X4862" s="152">
        <v>339.31</v>
      </c>
      <c r="Y4862" s="154">
        <f t="shared" si="834"/>
        <v>7.3299999999999841</v>
      </c>
      <c r="Z4862" s="154">
        <f t="shared" si="835"/>
        <v>0.96800000000001774</v>
      </c>
      <c r="AA4862" s="166">
        <f t="shared" si="836"/>
        <v>-6.3619999999999663</v>
      </c>
      <c r="AB4862" s="155">
        <f t="shared" si="840"/>
        <v>9.4913333333333281</v>
      </c>
      <c r="AC4862" s="155">
        <f t="shared" si="837"/>
        <v>6.3619999999999663</v>
      </c>
      <c r="AD4862" s="155">
        <f t="shared" si="841"/>
        <v>8.3319666666666627</v>
      </c>
      <c r="AE4862" s="152">
        <f t="shared" si="838"/>
        <v>0</v>
      </c>
      <c r="AF4862" s="152"/>
      <c r="AG4862" s="152"/>
      <c r="AH4862" s="152"/>
      <c r="AI4862" s="152"/>
      <c r="AJ4862" s="152"/>
      <c r="AK4862" s="152"/>
      <c r="AL4862" s="152"/>
    </row>
    <row r="4863" spans="18:38" ht="14.25" x14ac:dyDescent="0.2">
      <c r="R4863" s="152" t="s">
        <v>81</v>
      </c>
      <c r="S4863" s="152" t="str">
        <f t="shared" si="842"/>
        <v>Jul 2014</v>
      </c>
      <c r="T4863" s="152" t="str">
        <f t="shared" si="839"/>
        <v>2013/14</v>
      </c>
      <c r="U4863" s="165">
        <v>41843</v>
      </c>
      <c r="V4863" s="152">
        <v>339.31700000000001</v>
      </c>
      <c r="W4863" s="152">
        <v>334.87</v>
      </c>
      <c r="X4863" s="152">
        <v>340.69</v>
      </c>
      <c r="Y4863" s="154">
        <f t="shared" si="834"/>
        <v>5.8199999999999932</v>
      </c>
      <c r="Z4863" s="154">
        <f t="shared" si="835"/>
        <v>1.3729999999999905</v>
      </c>
      <c r="AA4863" s="166">
        <f t="shared" si="836"/>
        <v>-4.4470000000000027</v>
      </c>
      <c r="AB4863" s="155">
        <f t="shared" si="840"/>
        <v>9.4556666666666622</v>
      </c>
      <c r="AC4863" s="155">
        <f t="shared" si="837"/>
        <v>4.4470000000000027</v>
      </c>
      <c r="AD4863" s="155">
        <f t="shared" si="841"/>
        <v>8.2955999999999968</v>
      </c>
      <c r="AE4863" s="152">
        <f t="shared" si="838"/>
        <v>0</v>
      </c>
      <c r="AF4863" s="152"/>
      <c r="AG4863" s="152"/>
      <c r="AH4863" s="152"/>
      <c r="AI4863" s="152"/>
      <c r="AJ4863" s="152"/>
      <c r="AK4863" s="152"/>
      <c r="AL4863" s="152"/>
    </row>
    <row r="4864" spans="18:38" ht="14.25" x14ac:dyDescent="0.2">
      <c r="R4864" s="152" t="s">
        <v>81</v>
      </c>
      <c r="S4864" s="152" t="str">
        <f t="shared" si="842"/>
        <v>Jul 2014</v>
      </c>
      <c r="T4864" s="152" t="str">
        <f t="shared" si="839"/>
        <v>2013/14</v>
      </c>
      <c r="U4864" s="165">
        <v>41844</v>
      </c>
      <c r="V4864" s="152">
        <v>340.697</v>
      </c>
      <c r="W4864" s="152">
        <v>333.49</v>
      </c>
      <c r="X4864" s="152">
        <v>342.14</v>
      </c>
      <c r="Y4864" s="154">
        <f t="shared" si="834"/>
        <v>8.6499999999999773</v>
      </c>
      <c r="Z4864" s="154">
        <f t="shared" si="835"/>
        <v>1.4429999999999836</v>
      </c>
      <c r="AA4864" s="166">
        <f t="shared" si="836"/>
        <v>-7.2069999999999936</v>
      </c>
      <c r="AB4864" s="155">
        <f t="shared" si="840"/>
        <v>9.3833333333333275</v>
      </c>
      <c r="AC4864" s="155">
        <f t="shared" si="837"/>
        <v>7.2069999999999936</v>
      </c>
      <c r="AD4864" s="155">
        <f t="shared" si="841"/>
        <v>8.1792999999999942</v>
      </c>
      <c r="AE4864" s="152">
        <f t="shared" si="838"/>
        <v>0</v>
      </c>
      <c r="AF4864" s="152"/>
      <c r="AG4864" s="152"/>
      <c r="AH4864" s="152"/>
      <c r="AI4864" s="152"/>
      <c r="AJ4864" s="152"/>
      <c r="AK4864" s="152"/>
      <c r="AL4864" s="152"/>
    </row>
    <row r="4865" spans="18:38" ht="14.25" x14ac:dyDescent="0.2">
      <c r="R4865" s="152" t="s">
        <v>81</v>
      </c>
      <c r="S4865" s="152" t="str">
        <f t="shared" si="842"/>
        <v>Jul 2014</v>
      </c>
      <c r="T4865" s="152" t="str">
        <f t="shared" si="839"/>
        <v>2013/14</v>
      </c>
      <c r="U4865" s="165">
        <v>41845</v>
      </c>
      <c r="V4865" s="152">
        <v>342.14100000000002</v>
      </c>
      <c r="W4865" s="152">
        <v>330.3</v>
      </c>
      <c r="X4865" s="152">
        <v>342.14</v>
      </c>
      <c r="Y4865" s="154">
        <f t="shared" si="834"/>
        <v>11.839999999999975</v>
      </c>
      <c r="Z4865" s="154">
        <f t="shared" si="835"/>
        <v>-1.0000000000331966E-3</v>
      </c>
      <c r="AA4865" s="166">
        <f t="shared" si="836"/>
        <v>-11.841000000000008</v>
      </c>
      <c r="AB4865" s="155">
        <f t="shared" si="840"/>
        <v>9.4929999999999932</v>
      </c>
      <c r="AC4865" s="155">
        <f t="shared" si="837"/>
        <v>11.841000000000008</v>
      </c>
      <c r="AD4865" s="155">
        <f t="shared" si="841"/>
        <v>8.2980999999999945</v>
      </c>
      <c r="AE4865" s="152">
        <f t="shared" si="838"/>
        <v>0</v>
      </c>
      <c r="AF4865" s="152"/>
      <c r="AG4865" s="152"/>
      <c r="AH4865" s="152"/>
      <c r="AI4865" s="152"/>
      <c r="AJ4865" s="152"/>
      <c r="AK4865" s="152"/>
      <c r="AL4865" s="152"/>
    </row>
    <row r="4866" spans="18:38" ht="14.25" x14ac:dyDescent="0.2">
      <c r="R4866" s="152" t="s">
        <v>81</v>
      </c>
      <c r="S4866" s="152" t="str">
        <f t="shared" si="842"/>
        <v>Jul 2014</v>
      </c>
      <c r="T4866" s="152" t="str">
        <f t="shared" si="839"/>
        <v>2013/14</v>
      </c>
      <c r="U4866" s="165">
        <v>41846</v>
      </c>
      <c r="V4866" s="152">
        <v>341.09</v>
      </c>
      <c r="W4866" s="152">
        <v>336.69</v>
      </c>
      <c r="X4866" s="152">
        <v>343.34</v>
      </c>
      <c r="Y4866" s="154">
        <f t="shared" ref="Y4866:Y4929" si="843">X4866-W4866</f>
        <v>6.6499999999999773</v>
      </c>
      <c r="Z4866" s="154">
        <f t="shared" ref="Z4866:Z4929" si="844">X4866-V4866</f>
        <v>2.25</v>
      </c>
      <c r="AA4866" s="166">
        <f t="shared" ref="AA4866:AA4929" si="845">W4866-V4866</f>
        <v>-4.3999999999999773</v>
      </c>
      <c r="AB4866" s="155">
        <f t="shared" si="840"/>
        <v>9.3199999999999914</v>
      </c>
      <c r="AC4866" s="155">
        <f t="shared" ref="AC4866:AC4929" si="846">IF((V4866-W4866)&lt;0,0,V4866-W4866)</f>
        <v>4.3999999999999773</v>
      </c>
      <c r="AD4866" s="155">
        <f t="shared" si="841"/>
        <v>8.2440999999999942</v>
      </c>
      <c r="AE4866" s="152">
        <f t="shared" ref="AE4866:AE4929" si="847">IF(AC4866&gt;=25,1,0)</f>
        <v>0</v>
      </c>
      <c r="AF4866" s="152"/>
      <c r="AG4866" s="152"/>
      <c r="AH4866" s="152"/>
      <c r="AI4866" s="152"/>
      <c r="AJ4866" s="152"/>
      <c r="AK4866" s="152"/>
      <c r="AL4866" s="152"/>
    </row>
    <row r="4867" spans="18:38" ht="14.25" x14ac:dyDescent="0.2">
      <c r="R4867" s="152" t="s">
        <v>81</v>
      </c>
      <c r="S4867" s="152" t="str">
        <f t="shared" si="842"/>
        <v>Jul 2014</v>
      </c>
      <c r="T4867" s="152" t="str">
        <f t="shared" si="839"/>
        <v>2013/14</v>
      </c>
      <c r="U4867" s="165">
        <v>41847</v>
      </c>
      <c r="V4867" s="152">
        <v>343.34</v>
      </c>
      <c r="W4867" s="152">
        <v>342.19</v>
      </c>
      <c r="X4867" s="152">
        <v>346.57</v>
      </c>
      <c r="Y4867" s="154">
        <f t="shared" si="843"/>
        <v>4.3799999999999955</v>
      </c>
      <c r="Z4867" s="154">
        <f t="shared" si="844"/>
        <v>3.2300000000000182</v>
      </c>
      <c r="AA4867" s="166">
        <f t="shared" si="845"/>
        <v>-1.1499999999999773</v>
      </c>
      <c r="AB4867" s="155">
        <f t="shared" si="840"/>
        <v>9.1003333333333263</v>
      </c>
      <c r="AC4867" s="155">
        <f t="shared" si="846"/>
        <v>1.1499999999999773</v>
      </c>
      <c r="AD4867" s="155">
        <f t="shared" si="841"/>
        <v>7.9258666666666597</v>
      </c>
      <c r="AE4867" s="152">
        <f t="shared" si="847"/>
        <v>0</v>
      </c>
      <c r="AF4867" s="152"/>
      <c r="AG4867" s="152"/>
      <c r="AH4867" s="152"/>
      <c r="AI4867" s="152"/>
      <c r="AJ4867" s="152"/>
      <c r="AK4867" s="152"/>
      <c r="AL4867" s="152"/>
    </row>
    <row r="4868" spans="18:38" ht="14.25" x14ac:dyDescent="0.2">
      <c r="R4868" s="152" t="s">
        <v>81</v>
      </c>
      <c r="S4868" s="152" t="str">
        <f t="shared" si="842"/>
        <v>Jul 2014</v>
      </c>
      <c r="T4868" s="152" t="str">
        <f t="shared" si="839"/>
        <v>2013/14</v>
      </c>
      <c r="U4868" s="165">
        <v>41848</v>
      </c>
      <c r="V4868" s="152">
        <v>342.08600000000001</v>
      </c>
      <c r="W4868" s="152">
        <v>337.49</v>
      </c>
      <c r="X4868" s="152">
        <v>342.2</v>
      </c>
      <c r="Y4868" s="154">
        <f t="shared" si="843"/>
        <v>4.7099999999999795</v>
      </c>
      <c r="Z4868" s="154">
        <f t="shared" si="844"/>
        <v>0.1139999999999759</v>
      </c>
      <c r="AA4868" s="166">
        <f t="shared" si="845"/>
        <v>-4.5960000000000036</v>
      </c>
      <c r="AB4868" s="155">
        <f t="shared" si="840"/>
        <v>8.9413333333333256</v>
      </c>
      <c r="AC4868" s="155">
        <f t="shared" si="846"/>
        <v>4.5960000000000036</v>
      </c>
      <c r="AD4868" s="155">
        <f t="shared" si="841"/>
        <v>7.7681333333333269</v>
      </c>
      <c r="AE4868" s="152">
        <f t="shared" si="847"/>
        <v>0</v>
      </c>
      <c r="AF4868" s="152"/>
      <c r="AG4868" s="152"/>
      <c r="AH4868" s="152"/>
      <c r="AI4868" s="152"/>
      <c r="AJ4868" s="152"/>
      <c r="AK4868" s="152"/>
      <c r="AL4868" s="152"/>
    </row>
    <row r="4869" spans="18:38" ht="14.25" x14ac:dyDescent="0.2">
      <c r="R4869" s="152" t="s">
        <v>81</v>
      </c>
      <c r="S4869" s="152" t="str">
        <f t="shared" si="842"/>
        <v>Jul 2014</v>
      </c>
      <c r="T4869" s="152" t="str">
        <f t="shared" si="839"/>
        <v>2013/14</v>
      </c>
      <c r="U4869" s="165">
        <v>41849</v>
      </c>
      <c r="V4869" s="152">
        <v>340.47300000000001</v>
      </c>
      <c r="W4869" s="152">
        <v>336.18</v>
      </c>
      <c r="X4869" s="152">
        <v>344.55</v>
      </c>
      <c r="Y4869" s="154">
        <f t="shared" si="843"/>
        <v>8.3700000000000045</v>
      </c>
      <c r="Z4869" s="154">
        <f t="shared" si="844"/>
        <v>4.0769999999999982</v>
      </c>
      <c r="AA4869" s="166">
        <f t="shared" si="845"/>
        <v>-4.2930000000000064</v>
      </c>
      <c r="AB4869" s="155">
        <f t="shared" si="840"/>
        <v>8.9286666666666594</v>
      </c>
      <c r="AC4869" s="155">
        <f t="shared" si="846"/>
        <v>4.2930000000000064</v>
      </c>
      <c r="AD4869" s="155">
        <f t="shared" si="841"/>
        <v>7.6701999999999941</v>
      </c>
      <c r="AE4869" s="152">
        <f t="shared" si="847"/>
        <v>0</v>
      </c>
      <c r="AF4869" s="152"/>
      <c r="AG4869" s="152"/>
      <c r="AH4869" s="152"/>
      <c r="AI4869" s="152"/>
      <c r="AJ4869" s="152"/>
      <c r="AK4869" s="152"/>
      <c r="AL4869" s="152"/>
    </row>
    <row r="4870" spans="18:38" ht="14.25" x14ac:dyDescent="0.2">
      <c r="R4870" s="152" t="s">
        <v>81</v>
      </c>
      <c r="S4870" s="152" t="str">
        <f t="shared" si="842"/>
        <v>Jul 2014</v>
      </c>
      <c r="T4870" s="152" t="str">
        <f t="shared" si="839"/>
        <v>2013/14</v>
      </c>
      <c r="U4870" s="165">
        <v>41850</v>
      </c>
      <c r="V4870" s="152">
        <v>344.55900000000003</v>
      </c>
      <c r="W4870" s="152">
        <v>338.8</v>
      </c>
      <c r="X4870" s="152">
        <v>344.77</v>
      </c>
      <c r="Y4870" s="154">
        <f t="shared" si="843"/>
        <v>5.9699999999999704</v>
      </c>
      <c r="Z4870" s="154">
        <f t="shared" si="844"/>
        <v>0.21099999999995589</v>
      </c>
      <c r="AA4870" s="166">
        <f t="shared" si="845"/>
        <v>-5.7590000000000146</v>
      </c>
      <c r="AB4870" s="155">
        <f t="shared" si="840"/>
        <v>8.7779999999999916</v>
      </c>
      <c r="AC4870" s="155">
        <f t="shared" si="846"/>
        <v>5.7590000000000146</v>
      </c>
      <c r="AD4870" s="155">
        <f t="shared" si="841"/>
        <v>7.5123666666666606</v>
      </c>
      <c r="AE4870" s="152">
        <f t="shared" si="847"/>
        <v>0</v>
      </c>
      <c r="AF4870" s="152"/>
      <c r="AG4870" s="152"/>
      <c r="AH4870" s="152"/>
      <c r="AI4870" s="152"/>
      <c r="AJ4870" s="152"/>
      <c r="AK4870" s="152"/>
      <c r="AL4870" s="152"/>
    </row>
    <row r="4871" spans="18:38" ht="14.25" x14ac:dyDescent="0.2">
      <c r="R4871" s="152" t="s">
        <v>81</v>
      </c>
      <c r="S4871" s="152" t="str">
        <f t="shared" si="842"/>
        <v>Jul 2014</v>
      </c>
      <c r="T4871" s="152" t="str">
        <f t="shared" si="839"/>
        <v>2013/14</v>
      </c>
      <c r="U4871" s="165">
        <v>41851</v>
      </c>
      <c r="V4871" s="152">
        <v>344.77800000000002</v>
      </c>
      <c r="W4871" s="152">
        <v>337.12</v>
      </c>
      <c r="X4871" s="152">
        <v>345.5</v>
      </c>
      <c r="Y4871" s="154">
        <f t="shared" si="843"/>
        <v>8.3799999999999955</v>
      </c>
      <c r="Z4871" s="154">
        <f t="shared" si="844"/>
        <v>0.72199999999997999</v>
      </c>
      <c r="AA4871" s="166">
        <f t="shared" si="845"/>
        <v>-7.6580000000000155</v>
      </c>
      <c r="AB4871" s="155">
        <f t="shared" si="840"/>
        <v>8.4636666666666578</v>
      </c>
      <c r="AC4871" s="155">
        <f t="shared" si="846"/>
        <v>7.6580000000000155</v>
      </c>
      <c r="AD4871" s="155">
        <f t="shared" si="841"/>
        <v>7.2747333333333284</v>
      </c>
      <c r="AE4871" s="152">
        <f t="shared" si="847"/>
        <v>0</v>
      </c>
      <c r="AF4871" s="152"/>
      <c r="AG4871" s="152"/>
      <c r="AH4871" s="152"/>
      <c r="AI4871" s="152"/>
      <c r="AJ4871" s="152"/>
      <c r="AK4871" s="152"/>
      <c r="AL4871" s="152"/>
    </row>
    <row r="4872" spans="18:38" ht="14.25" x14ac:dyDescent="0.2">
      <c r="R4872" s="152" t="s">
        <v>81</v>
      </c>
      <c r="S4872" s="152" t="str">
        <f t="shared" si="842"/>
        <v>Aug 2014</v>
      </c>
      <c r="T4872" s="152" t="str">
        <f t="shared" si="839"/>
        <v>2013/14</v>
      </c>
      <c r="U4872" s="165">
        <v>41852</v>
      </c>
      <c r="V4872" s="152">
        <v>344.15300000000002</v>
      </c>
      <c r="W4872" s="152">
        <v>337.6</v>
      </c>
      <c r="X4872" s="152">
        <v>345.83</v>
      </c>
      <c r="Y4872" s="154">
        <f t="shared" si="843"/>
        <v>8.2299999999999613</v>
      </c>
      <c r="Z4872" s="154">
        <f t="shared" si="844"/>
        <v>1.6769999999999641</v>
      </c>
      <c r="AA4872" s="166">
        <f t="shared" si="845"/>
        <v>-6.5529999999999973</v>
      </c>
      <c r="AB4872" s="155">
        <f t="shared" si="840"/>
        <v>8.3893333333333242</v>
      </c>
      <c r="AC4872" s="155">
        <f t="shared" si="846"/>
        <v>6.5529999999999973</v>
      </c>
      <c r="AD4872" s="155">
        <f t="shared" si="841"/>
        <v>7.1444999999999954</v>
      </c>
      <c r="AE4872" s="152">
        <f t="shared" si="847"/>
        <v>0</v>
      </c>
      <c r="AF4872" s="152"/>
      <c r="AG4872" s="152"/>
      <c r="AH4872" s="152"/>
      <c r="AI4872" s="152"/>
      <c r="AJ4872" s="152"/>
      <c r="AK4872" s="152"/>
      <c r="AL4872" s="152"/>
    </row>
    <row r="4873" spans="18:38" ht="14.25" x14ac:dyDescent="0.2">
      <c r="R4873" s="152" t="s">
        <v>81</v>
      </c>
      <c r="S4873" s="152" t="str">
        <f t="shared" si="842"/>
        <v>Aug 2014</v>
      </c>
      <c r="T4873" s="152" t="str">
        <f t="shared" si="839"/>
        <v>2013/14</v>
      </c>
      <c r="U4873" s="165">
        <v>41853</v>
      </c>
      <c r="V4873" s="152">
        <v>345.834</v>
      </c>
      <c r="W4873" s="152">
        <v>344.06</v>
      </c>
      <c r="X4873" s="152">
        <v>348.32</v>
      </c>
      <c r="Y4873" s="154">
        <f t="shared" si="843"/>
        <v>4.2599999999999909</v>
      </c>
      <c r="Z4873" s="154">
        <f t="shared" si="844"/>
        <v>2.48599999999999</v>
      </c>
      <c r="AA4873" s="166">
        <f t="shared" si="845"/>
        <v>-1.7740000000000009</v>
      </c>
      <c r="AB4873" s="155">
        <f t="shared" si="840"/>
        <v>8.2153333333333247</v>
      </c>
      <c r="AC4873" s="155">
        <f t="shared" si="846"/>
        <v>1.7740000000000009</v>
      </c>
      <c r="AD4873" s="155">
        <f t="shared" si="841"/>
        <v>6.8885333333333296</v>
      </c>
      <c r="AE4873" s="152">
        <f t="shared" si="847"/>
        <v>0</v>
      </c>
      <c r="AF4873" s="152"/>
      <c r="AG4873" s="152"/>
      <c r="AH4873" s="152"/>
      <c r="AI4873" s="152"/>
      <c r="AJ4873" s="152"/>
      <c r="AK4873" s="152"/>
      <c r="AL4873" s="152"/>
    </row>
    <row r="4874" spans="18:38" ht="14.25" x14ac:dyDescent="0.2">
      <c r="R4874" s="152" t="s">
        <v>81</v>
      </c>
      <c r="S4874" s="152" t="str">
        <f t="shared" si="842"/>
        <v>Aug 2014</v>
      </c>
      <c r="T4874" s="152" t="str">
        <f t="shared" si="839"/>
        <v>2013/14</v>
      </c>
      <c r="U4874" s="165">
        <v>41854</v>
      </c>
      <c r="V4874" s="152">
        <v>345.17</v>
      </c>
      <c r="W4874" s="152">
        <v>341.22</v>
      </c>
      <c r="X4874" s="152">
        <v>346.53</v>
      </c>
      <c r="Y4874" s="154">
        <f t="shared" si="843"/>
        <v>5.3099999999999454</v>
      </c>
      <c r="Z4874" s="154">
        <f t="shared" si="844"/>
        <v>1.3599999999999568</v>
      </c>
      <c r="AA4874" s="166">
        <f t="shared" si="845"/>
        <v>-3.9499999999999886</v>
      </c>
      <c r="AB4874" s="155">
        <f t="shared" si="840"/>
        <v>7.9726666666666572</v>
      </c>
      <c r="AC4874" s="155">
        <f t="shared" si="846"/>
        <v>3.9499999999999886</v>
      </c>
      <c r="AD4874" s="155">
        <f t="shared" si="841"/>
        <v>6.7289333333333294</v>
      </c>
      <c r="AE4874" s="152">
        <f t="shared" si="847"/>
        <v>0</v>
      </c>
      <c r="AF4874" s="152"/>
      <c r="AG4874" s="152"/>
      <c r="AH4874" s="152"/>
      <c r="AI4874" s="152"/>
      <c r="AJ4874" s="152"/>
      <c r="AK4874" s="152"/>
      <c r="AL4874" s="152"/>
    </row>
    <row r="4875" spans="18:38" ht="14.25" x14ac:dyDescent="0.2">
      <c r="R4875" s="152" t="s">
        <v>81</v>
      </c>
      <c r="S4875" s="152" t="str">
        <f t="shared" si="842"/>
        <v>Aug 2014</v>
      </c>
      <c r="T4875" s="152" t="str">
        <f t="shared" si="839"/>
        <v>2013/14</v>
      </c>
      <c r="U4875" s="165">
        <v>41855</v>
      </c>
      <c r="V4875" s="152">
        <v>343.70100000000002</v>
      </c>
      <c r="W4875" s="152">
        <v>340.46</v>
      </c>
      <c r="X4875" s="152">
        <v>345.22</v>
      </c>
      <c r="Y4875" s="154">
        <f t="shared" si="843"/>
        <v>4.7600000000000477</v>
      </c>
      <c r="Z4875" s="154">
        <f t="shared" si="844"/>
        <v>1.5190000000000055</v>
      </c>
      <c r="AA4875" s="166">
        <f t="shared" si="845"/>
        <v>-3.2410000000000423</v>
      </c>
      <c r="AB4875" s="155">
        <f t="shared" si="840"/>
        <v>7.9536666666666598</v>
      </c>
      <c r="AC4875" s="155">
        <f t="shared" si="846"/>
        <v>3.2410000000000423</v>
      </c>
      <c r="AD4875" s="155">
        <f t="shared" si="841"/>
        <v>6.7194999999999974</v>
      </c>
      <c r="AE4875" s="152">
        <f t="shared" si="847"/>
        <v>0</v>
      </c>
      <c r="AF4875" s="152"/>
      <c r="AG4875" s="152"/>
      <c r="AH4875" s="152"/>
      <c r="AI4875" s="152"/>
      <c r="AJ4875" s="152"/>
      <c r="AK4875" s="152"/>
      <c r="AL4875" s="152"/>
    </row>
    <row r="4876" spans="18:38" ht="14.25" x14ac:dyDescent="0.2">
      <c r="R4876" s="152" t="s">
        <v>81</v>
      </c>
      <c r="S4876" s="152" t="str">
        <f t="shared" si="842"/>
        <v>Aug 2014</v>
      </c>
      <c r="T4876" s="152" t="str">
        <f t="shared" si="839"/>
        <v>2013/14</v>
      </c>
      <c r="U4876" s="165">
        <v>41856</v>
      </c>
      <c r="V4876" s="152">
        <v>341.58100000000002</v>
      </c>
      <c r="W4876" s="152">
        <v>330.6</v>
      </c>
      <c r="X4876" s="152">
        <v>341.58</v>
      </c>
      <c r="Y4876" s="154">
        <f t="shared" si="843"/>
        <v>10.979999999999961</v>
      </c>
      <c r="Z4876" s="154">
        <f t="shared" si="844"/>
        <v>-1.0000000000331966E-3</v>
      </c>
      <c r="AA4876" s="166">
        <f t="shared" si="845"/>
        <v>-10.980999999999995</v>
      </c>
      <c r="AB4876" s="155">
        <f t="shared" si="840"/>
        <v>8.1053333333333253</v>
      </c>
      <c r="AC4876" s="155">
        <f t="shared" si="846"/>
        <v>10.980999999999995</v>
      </c>
      <c r="AD4876" s="155">
        <f t="shared" si="841"/>
        <v>6.9131999999999989</v>
      </c>
      <c r="AE4876" s="152">
        <f t="shared" si="847"/>
        <v>0</v>
      </c>
      <c r="AF4876" s="152"/>
      <c r="AG4876" s="152"/>
      <c r="AH4876" s="152"/>
      <c r="AI4876" s="152"/>
      <c r="AJ4876" s="152"/>
      <c r="AK4876" s="152"/>
      <c r="AL4876" s="152"/>
    </row>
    <row r="4877" spans="18:38" ht="14.25" x14ac:dyDescent="0.2">
      <c r="R4877" s="152" t="s">
        <v>81</v>
      </c>
      <c r="S4877" s="152" t="str">
        <f t="shared" si="842"/>
        <v>Aug 2014</v>
      </c>
      <c r="T4877" s="152" t="str">
        <f t="shared" si="839"/>
        <v>2013/14</v>
      </c>
      <c r="U4877" s="165">
        <v>41857</v>
      </c>
      <c r="V4877" s="152">
        <v>338.11700000000002</v>
      </c>
      <c r="W4877" s="152">
        <v>331.13</v>
      </c>
      <c r="X4877" s="152">
        <v>338.55</v>
      </c>
      <c r="Y4877" s="154">
        <f t="shared" si="843"/>
        <v>7.4200000000000159</v>
      </c>
      <c r="Z4877" s="154">
        <f t="shared" si="844"/>
        <v>0.43299999999999272</v>
      </c>
      <c r="AA4877" s="166">
        <f t="shared" si="845"/>
        <v>-6.9870000000000232</v>
      </c>
      <c r="AB4877" s="155">
        <f t="shared" si="840"/>
        <v>8.0846666666666582</v>
      </c>
      <c r="AC4877" s="155">
        <f t="shared" si="846"/>
        <v>6.9870000000000232</v>
      </c>
      <c r="AD4877" s="155">
        <f t="shared" si="841"/>
        <v>6.9233666666666656</v>
      </c>
      <c r="AE4877" s="152">
        <f t="shared" si="847"/>
        <v>0</v>
      </c>
      <c r="AF4877" s="152"/>
      <c r="AG4877" s="152"/>
      <c r="AH4877" s="152"/>
      <c r="AI4877" s="152"/>
      <c r="AJ4877" s="152"/>
      <c r="AK4877" s="152"/>
      <c r="AL4877" s="152"/>
    </row>
    <row r="4878" spans="18:38" ht="14.25" x14ac:dyDescent="0.2">
      <c r="R4878" s="152" t="s">
        <v>81</v>
      </c>
      <c r="S4878" s="152" t="str">
        <f t="shared" si="842"/>
        <v>Aug 2014</v>
      </c>
      <c r="T4878" s="152" t="str">
        <f t="shared" si="839"/>
        <v>2013/14</v>
      </c>
      <c r="U4878" s="165">
        <v>41858</v>
      </c>
      <c r="V4878" s="152">
        <v>337.50900000000001</v>
      </c>
      <c r="W4878" s="152">
        <v>333.04</v>
      </c>
      <c r="X4878" s="152">
        <v>338.36</v>
      </c>
      <c r="Y4878" s="154">
        <f t="shared" si="843"/>
        <v>5.3199999999999932</v>
      </c>
      <c r="Z4878" s="154">
        <f t="shared" si="844"/>
        <v>0.85099999999999909</v>
      </c>
      <c r="AA4878" s="166">
        <f t="shared" si="845"/>
        <v>-4.4689999999999941</v>
      </c>
      <c r="AB4878" s="155">
        <f t="shared" si="840"/>
        <v>7.896333333333323</v>
      </c>
      <c r="AC4878" s="155">
        <f t="shared" si="846"/>
        <v>4.4689999999999941</v>
      </c>
      <c r="AD4878" s="155">
        <f t="shared" si="841"/>
        <v>6.7063666666666641</v>
      </c>
      <c r="AE4878" s="152">
        <f t="shared" si="847"/>
        <v>0</v>
      </c>
      <c r="AF4878" s="152"/>
      <c r="AG4878" s="152"/>
      <c r="AH4878" s="152"/>
      <c r="AI4878" s="152"/>
      <c r="AJ4878" s="152"/>
      <c r="AK4878" s="152"/>
      <c r="AL4878" s="152"/>
    </row>
    <row r="4879" spans="18:38" ht="14.25" x14ac:dyDescent="0.2">
      <c r="R4879" s="152" t="s">
        <v>81</v>
      </c>
      <c r="S4879" s="152" t="str">
        <f t="shared" si="842"/>
        <v>Aug 2014</v>
      </c>
      <c r="T4879" s="152" t="str">
        <f t="shared" si="839"/>
        <v>2013/14</v>
      </c>
      <c r="U4879" s="165">
        <v>41859</v>
      </c>
      <c r="V4879" s="152">
        <v>336.72800000000001</v>
      </c>
      <c r="W4879" s="152">
        <v>330.46</v>
      </c>
      <c r="X4879" s="152">
        <v>336.93</v>
      </c>
      <c r="Y4879" s="154">
        <f t="shared" si="843"/>
        <v>6.4700000000000273</v>
      </c>
      <c r="Z4879" s="154">
        <f t="shared" si="844"/>
        <v>0.20199999999999818</v>
      </c>
      <c r="AA4879" s="166">
        <f t="shared" si="845"/>
        <v>-6.2680000000000291</v>
      </c>
      <c r="AB4879" s="155">
        <f t="shared" si="840"/>
        <v>7.9349999999999907</v>
      </c>
      <c r="AC4879" s="155">
        <f t="shared" si="846"/>
        <v>6.2680000000000291</v>
      </c>
      <c r="AD4879" s="155">
        <f t="shared" si="841"/>
        <v>6.7379999999999995</v>
      </c>
      <c r="AE4879" s="152">
        <f t="shared" si="847"/>
        <v>0</v>
      </c>
      <c r="AF4879" s="152"/>
      <c r="AG4879" s="152"/>
      <c r="AH4879" s="152"/>
      <c r="AI4879" s="152"/>
      <c r="AJ4879" s="152"/>
      <c r="AK4879" s="152"/>
      <c r="AL4879" s="152"/>
    </row>
    <row r="4880" spans="18:38" ht="14.25" x14ac:dyDescent="0.2">
      <c r="R4880" s="152" t="s">
        <v>81</v>
      </c>
      <c r="S4880" s="152" t="str">
        <f t="shared" si="842"/>
        <v>Aug 2014</v>
      </c>
      <c r="T4880" s="152" t="str">
        <f t="shared" si="839"/>
        <v>2013/14</v>
      </c>
      <c r="U4880" s="165">
        <v>41860</v>
      </c>
      <c r="V4880" s="152">
        <v>336.14699999999999</v>
      </c>
      <c r="W4880" s="152">
        <v>330.51</v>
      </c>
      <c r="X4880" s="152">
        <v>336.14</v>
      </c>
      <c r="Y4880" s="154">
        <f t="shared" si="843"/>
        <v>5.6299999999999955</v>
      </c>
      <c r="Z4880" s="154">
        <f t="shared" si="844"/>
        <v>-7.0000000000050022E-3</v>
      </c>
      <c r="AA4880" s="166">
        <f t="shared" si="845"/>
        <v>-5.6370000000000005</v>
      </c>
      <c r="AB4880" s="155">
        <f t="shared" si="840"/>
        <v>7.8899999999999917</v>
      </c>
      <c r="AC4880" s="155">
        <f t="shared" si="846"/>
        <v>5.6370000000000005</v>
      </c>
      <c r="AD4880" s="155">
        <f t="shared" si="841"/>
        <v>6.7365666666666675</v>
      </c>
      <c r="AE4880" s="152">
        <f t="shared" si="847"/>
        <v>0</v>
      </c>
      <c r="AF4880" s="152"/>
      <c r="AG4880" s="152"/>
      <c r="AH4880" s="152"/>
      <c r="AI4880" s="152"/>
      <c r="AJ4880" s="152"/>
      <c r="AK4880" s="152"/>
      <c r="AL4880" s="152"/>
    </row>
    <row r="4881" spans="18:38" ht="14.25" x14ac:dyDescent="0.2">
      <c r="R4881" s="152" t="s">
        <v>81</v>
      </c>
      <c r="S4881" s="152" t="str">
        <f t="shared" si="842"/>
        <v>Aug 2014</v>
      </c>
      <c r="T4881" s="152" t="str">
        <f t="shared" si="839"/>
        <v>2013/14</v>
      </c>
      <c r="U4881" s="165">
        <v>41861</v>
      </c>
      <c r="V4881" s="152">
        <v>334.07499999999999</v>
      </c>
      <c r="W4881" s="152">
        <v>331.07</v>
      </c>
      <c r="X4881" s="152">
        <v>334.19</v>
      </c>
      <c r="Y4881" s="154">
        <f t="shared" si="843"/>
        <v>3.1200000000000045</v>
      </c>
      <c r="Z4881" s="154">
        <f t="shared" si="844"/>
        <v>0.11500000000000909</v>
      </c>
      <c r="AA4881" s="166">
        <f t="shared" si="845"/>
        <v>-3.0049999999999955</v>
      </c>
      <c r="AB4881" s="155">
        <f t="shared" si="840"/>
        <v>7.5909999999999931</v>
      </c>
      <c r="AC4881" s="155">
        <f t="shared" si="846"/>
        <v>3.0049999999999955</v>
      </c>
      <c r="AD4881" s="155">
        <f t="shared" si="841"/>
        <v>6.4336666666666682</v>
      </c>
      <c r="AE4881" s="152">
        <f t="shared" si="847"/>
        <v>0</v>
      </c>
      <c r="AF4881" s="152"/>
      <c r="AG4881" s="152"/>
      <c r="AH4881" s="152"/>
      <c r="AI4881" s="152"/>
      <c r="AJ4881" s="152"/>
      <c r="AK4881" s="152"/>
      <c r="AL4881" s="152"/>
    </row>
    <row r="4882" spans="18:38" ht="14.25" x14ac:dyDescent="0.2">
      <c r="R4882" s="152" t="s">
        <v>81</v>
      </c>
      <c r="S4882" s="152" t="str">
        <f t="shared" si="842"/>
        <v>Aug 2014</v>
      </c>
      <c r="T4882" s="152" t="str">
        <f t="shared" si="839"/>
        <v>2013/14</v>
      </c>
      <c r="U4882" s="165">
        <v>41862</v>
      </c>
      <c r="V4882" s="152">
        <v>332.65199999999999</v>
      </c>
      <c r="W4882" s="152">
        <v>324.97000000000003</v>
      </c>
      <c r="X4882" s="152">
        <v>332.68</v>
      </c>
      <c r="Y4882" s="154">
        <f t="shared" si="843"/>
        <v>7.7099999999999795</v>
      </c>
      <c r="Z4882" s="154">
        <f t="shared" si="844"/>
        <v>2.8000000000020009E-2</v>
      </c>
      <c r="AA4882" s="166">
        <f t="shared" si="845"/>
        <v>-7.6819999999999595</v>
      </c>
      <c r="AB4882" s="155">
        <f t="shared" si="840"/>
        <v>7.2433333333333261</v>
      </c>
      <c r="AC4882" s="155">
        <f t="shared" si="846"/>
        <v>7.6819999999999595</v>
      </c>
      <c r="AD4882" s="155">
        <f t="shared" si="841"/>
        <v>6.1415333333333342</v>
      </c>
      <c r="AE4882" s="152">
        <f t="shared" si="847"/>
        <v>0</v>
      </c>
      <c r="AF4882" s="152"/>
      <c r="AG4882" s="152"/>
      <c r="AH4882" s="152"/>
      <c r="AI4882" s="152"/>
      <c r="AJ4882" s="152"/>
      <c r="AK4882" s="152"/>
      <c r="AL4882" s="152"/>
    </row>
    <row r="4883" spans="18:38" ht="14.25" x14ac:dyDescent="0.2">
      <c r="R4883" s="152" t="s">
        <v>81</v>
      </c>
      <c r="S4883" s="152" t="str">
        <f t="shared" si="842"/>
        <v>Aug 2014</v>
      </c>
      <c r="T4883" s="152" t="str">
        <f t="shared" si="839"/>
        <v>2013/14</v>
      </c>
      <c r="U4883" s="165">
        <v>41863</v>
      </c>
      <c r="V4883" s="152">
        <v>332.68599999999998</v>
      </c>
      <c r="W4883" s="152">
        <v>326.35000000000002</v>
      </c>
      <c r="X4883" s="152">
        <v>335.72</v>
      </c>
      <c r="Y4883" s="154">
        <f t="shared" si="843"/>
        <v>9.3700000000000045</v>
      </c>
      <c r="Z4883" s="154">
        <f t="shared" si="844"/>
        <v>3.0340000000000487</v>
      </c>
      <c r="AA4883" s="166">
        <f t="shared" si="845"/>
        <v>-6.3359999999999559</v>
      </c>
      <c r="AB4883" s="155">
        <f t="shared" si="840"/>
        <v>7.2093333333333272</v>
      </c>
      <c r="AC4883" s="155">
        <f t="shared" si="846"/>
        <v>6.3359999999999559</v>
      </c>
      <c r="AD4883" s="155">
        <f t="shared" si="841"/>
        <v>6.1278999999999995</v>
      </c>
      <c r="AE4883" s="152">
        <f t="shared" si="847"/>
        <v>0</v>
      </c>
      <c r="AF4883" s="152"/>
      <c r="AG4883" s="152"/>
      <c r="AH4883" s="152"/>
      <c r="AI4883" s="152"/>
      <c r="AJ4883" s="152"/>
      <c r="AK4883" s="152"/>
      <c r="AL4883" s="152"/>
    </row>
    <row r="4884" spans="18:38" ht="14.25" x14ac:dyDescent="0.2">
      <c r="R4884" s="152" t="s">
        <v>81</v>
      </c>
      <c r="S4884" s="152" t="str">
        <f t="shared" si="842"/>
        <v>Aug 2014</v>
      </c>
      <c r="T4884" s="152" t="str">
        <f t="shared" si="839"/>
        <v>2013/14</v>
      </c>
      <c r="U4884" s="165">
        <v>41864</v>
      </c>
      <c r="V4884" s="152">
        <v>335.72399999999999</v>
      </c>
      <c r="W4884" s="152">
        <v>328.11</v>
      </c>
      <c r="X4884" s="152">
        <v>335.72</v>
      </c>
      <c r="Y4884" s="154">
        <f t="shared" si="843"/>
        <v>7.6100000000000136</v>
      </c>
      <c r="Z4884" s="154">
        <f t="shared" si="844"/>
        <v>-3.999999999962256E-3</v>
      </c>
      <c r="AA4884" s="166">
        <f t="shared" si="845"/>
        <v>-7.6139999999999759</v>
      </c>
      <c r="AB4884" s="155">
        <f t="shared" si="840"/>
        <v>7.1126666666666605</v>
      </c>
      <c r="AC4884" s="155">
        <f t="shared" si="846"/>
        <v>7.6139999999999759</v>
      </c>
      <c r="AD4884" s="155">
        <f t="shared" si="841"/>
        <v>6.0599666666666661</v>
      </c>
      <c r="AE4884" s="152">
        <f t="shared" si="847"/>
        <v>0</v>
      </c>
      <c r="AF4884" s="152"/>
      <c r="AG4884" s="152"/>
      <c r="AH4884" s="152"/>
      <c r="AI4884" s="152"/>
      <c r="AJ4884" s="152"/>
      <c r="AK4884" s="152"/>
      <c r="AL4884" s="152"/>
    </row>
    <row r="4885" spans="18:38" ht="14.25" x14ac:dyDescent="0.2">
      <c r="R4885" s="152" t="s">
        <v>81</v>
      </c>
      <c r="S4885" s="152" t="str">
        <f t="shared" si="842"/>
        <v>Aug 2014</v>
      </c>
      <c r="T4885" s="152" t="str">
        <f t="shared" si="839"/>
        <v>2013/14</v>
      </c>
      <c r="U4885" s="165">
        <v>41865</v>
      </c>
      <c r="V4885" s="152">
        <v>335.52699999999999</v>
      </c>
      <c r="W4885" s="152">
        <v>328.61</v>
      </c>
      <c r="X4885" s="152">
        <v>335.52</v>
      </c>
      <c r="Y4885" s="154">
        <f t="shared" si="843"/>
        <v>6.9099999999999682</v>
      </c>
      <c r="Z4885" s="154">
        <f t="shared" si="844"/>
        <v>-7.0000000000050022E-3</v>
      </c>
      <c r="AA4885" s="166">
        <f t="shared" si="845"/>
        <v>-6.9169999999999732</v>
      </c>
      <c r="AB4885" s="155">
        <f t="shared" si="840"/>
        <v>7.019333333333325</v>
      </c>
      <c r="AC4885" s="155">
        <f t="shared" si="846"/>
        <v>6.9169999999999732</v>
      </c>
      <c r="AD4885" s="155">
        <f t="shared" si="841"/>
        <v>5.9740999999999982</v>
      </c>
      <c r="AE4885" s="152">
        <f t="shared" si="847"/>
        <v>0</v>
      </c>
      <c r="AF4885" s="152"/>
      <c r="AG4885" s="152"/>
      <c r="AH4885" s="152"/>
      <c r="AI4885" s="152"/>
      <c r="AJ4885" s="152"/>
      <c r="AK4885" s="152"/>
      <c r="AL4885" s="152"/>
    </row>
    <row r="4886" spans="18:38" ht="14.25" x14ac:dyDescent="0.2">
      <c r="R4886" s="152" t="s">
        <v>81</v>
      </c>
      <c r="S4886" s="152" t="str">
        <f t="shared" si="842"/>
        <v>Aug 2014</v>
      </c>
      <c r="T4886" s="152" t="str">
        <f t="shared" si="839"/>
        <v>2013/14</v>
      </c>
      <c r="U4886" s="165">
        <v>41866</v>
      </c>
      <c r="V4886" s="152">
        <v>334.16899999999998</v>
      </c>
      <c r="W4886" s="152">
        <v>320.74</v>
      </c>
      <c r="X4886" s="152">
        <v>334.79</v>
      </c>
      <c r="Y4886" s="154">
        <f t="shared" si="843"/>
        <v>14.050000000000011</v>
      </c>
      <c r="Z4886" s="154">
        <f t="shared" si="844"/>
        <v>0.62100000000003774</v>
      </c>
      <c r="AA4886" s="166">
        <f t="shared" si="845"/>
        <v>-13.428999999999974</v>
      </c>
      <c r="AB4886" s="155">
        <f t="shared" si="840"/>
        <v>7.2253333333333254</v>
      </c>
      <c r="AC4886" s="155">
        <f t="shared" si="846"/>
        <v>13.428999999999974</v>
      </c>
      <c r="AD4886" s="155">
        <f t="shared" si="841"/>
        <v>6.1639666666666644</v>
      </c>
      <c r="AE4886" s="152">
        <f t="shared" si="847"/>
        <v>0</v>
      </c>
      <c r="AF4886" s="152"/>
      <c r="AG4886" s="152"/>
      <c r="AH4886" s="152"/>
      <c r="AI4886" s="152"/>
      <c r="AJ4886" s="152"/>
      <c r="AK4886" s="152"/>
      <c r="AL4886" s="152"/>
    </row>
    <row r="4887" spans="18:38" ht="14.25" x14ac:dyDescent="0.2">
      <c r="R4887" s="152" t="s">
        <v>81</v>
      </c>
      <c r="S4887" s="152" t="str">
        <f t="shared" si="842"/>
        <v>Aug 2014</v>
      </c>
      <c r="T4887" s="152" t="str">
        <f t="shared" si="839"/>
        <v>2013/14</v>
      </c>
      <c r="U4887" s="165">
        <v>41867</v>
      </c>
      <c r="V4887" s="152">
        <v>334.79399999999998</v>
      </c>
      <c r="W4887" s="152">
        <v>331.24</v>
      </c>
      <c r="X4887" s="152">
        <v>335.77</v>
      </c>
      <c r="Y4887" s="154">
        <f t="shared" si="843"/>
        <v>4.5299999999999727</v>
      </c>
      <c r="Z4887" s="154">
        <f t="shared" si="844"/>
        <v>0.97599999999999909</v>
      </c>
      <c r="AA4887" s="166">
        <f t="shared" si="845"/>
        <v>-3.5539999999999736</v>
      </c>
      <c r="AB4887" s="155">
        <f t="shared" si="840"/>
        <v>6.8643333333333238</v>
      </c>
      <c r="AC4887" s="155">
        <f t="shared" si="846"/>
        <v>3.5539999999999736</v>
      </c>
      <c r="AD4887" s="155">
        <f t="shared" si="841"/>
        <v>5.7770999999999955</v>
      </c>
      <c r="AE4887" s="152">
        <f t="shared" si="847"/>
        <v>0</v>
      </c>
      <c r="AF4887" s="152"/>
      <c r="AG4887" s="152"/>
      <c r="AH4887" s="152"/>
      <c r="AI4887" s="152"/>
      <c r="AJ4887" s="152"/>
      <c r="AK4887" s="152"/>
      <c r="AL4887" s="152"/>
    </row>
    <row r="4888" spans="18:38" ht="14.25" x14ac:dyDescent="0.2">
      <c r="R4888" s="152" t="s">
        <v>81</v>
      </c>
      <c r="S4888" s="152" t="str">
        <f t="shared" si="842"/>
        <v>Aug 2014</v>
      </c>
      <c r="T4888" s="152" t="str">
        <f t="shared" si="839"/>
        <v>2013/14</v>
      </c>
      <c r="U4888" s="165">
        <v>41868</v>
      </c>
      <c r="V4888" s="152">
        <v>332.58699999999999</v>
      </c>
      <c r="W4888" s="152">
        <v>330.83</v>
      </c>
      <c r="X4888" s="152">
        <v>334.77</v>
      </c>
      <c r="Y4888" s="154">
        <f t="shared" si="843"/>
        <v>3.9399999999999977</v>
      </c>
      <c r="Z4888" s="154">
        <f t="shared" si="844"/>
        <v>2.1829999999999927</v>
      </c>
      <c r="AA4888" s="166">
        <f t="shared" si="845"/>
        <v>-1.757000000000005</v>
      </c>
      <c r="AB4888" s="155">
        <f t="shared" si="840"/>
        <v>6.9009999999999918</v>
      </c>
      <c r="AC4888" s="155">
        <f t="shared" si="846"/>
        <v>1.757000000000005</v>
      </c>
      <c r="AD4888" s="155">
        <f t="shared" si="841"/>
        <v>5.8277333333333292</v>
      </c>
      <c r="AE4888" s="152">
        <f t="shared" si="847"/>
        <v>0</v>
      </c>
      <c r="AF4888" s="152"/>
      <c r="AG4888" s="152"/>
      <c r="AH4888" s="152"/>
      <c r="AI4888" s="152"/>
      <c r="AJ4888" s="152"/>
      <c r="AK4888" s="152"/>
      <c r="AL4888" s="152"/>
    </row>
    <row r="4889" spans="18:38" ht="14.25" x14ac:dyDescent="0.2">
      <c r="R4889" s="152" t="s">
        <v>81</v>
      </c>
      <c r="S4889" s="152" t="str">
        <f t="shared" si="842"/>
        <v>Aug 2014</v>
      </c>
      <c r="T4889" s="152" t="str">
        <f t="shared" ref="T4889:T4932" si="848">IF(S4889="","",T4888)</f>
        <v>2013/14</v>
      </c>
      <c r="U4889" s="165">
        <v>41869</v>
      </c>
      <c r="V4889" s="152">
        <v>332.98899999999998</v>
      </c>
      <c r="W4889" s="152">
        <v>323.85000000000002</v>
      </c>
      <c r="X4889" s="152">
        <v>336.59</v>
      </c>
      <c r="Y4889" s="154">
        <f t="shared" si="843"/>
        <v>12.739999999999952</v>
      </c>
      <c r="Z4889" s="154">
        <f t="shared" si="844"/>
        <v>3.6009999999999991</v>
      </c>
      <c r="AA4889" s="166">
        <f t="shared" si="845"/>
        <v>-9.1389999999999532</v>
      </c>
      <c r="AB4889" s="155">
        <f t="shared" si="840"/>
        <v>7.1969999999999894</v>
      </c>
      <c r="AC4889" s="155">
        <f t="shared" si="846"/>
        <v>9.1389999999999532</v>
      </c>
      <c r="AD4889" s="155">
        <f t="shared" si="841"/>
        <v>6.0141999999999936</v>
      </c>
      <c r="AE4889" s="152">
        <f t="shared" si="847"/>
        <v>0</v>
      </c>
      <c r="AF4889" s="152"/>
      <c r="AG4889" s="152"/>
      <c r="AH4889" s="152"/>
      <c r="AI4889" s="152"/>
      <c r="AJ4889" s="152"/>
      <c r="AK4889" s="152"/>
      <c r="AL4889" s="152"/>
    </row>
    <row r="4890" spans="18:38" ht="14.25" x14ac:dyDescent="0.2">
      <c r="R4890" s="152" t="s">
        <v>81</v>
      </c>
      <c r="S4890" s="152" t="str">
        <f t="shared" si="842"/>
        <v>Aug 2014</v>
      </c>
      <c r="T4890" s="152" t="str">
        <f t="shared" si="848"/>
        <v>2013/14</v>
      </c>
      <c r="U4890" s="165">
        <v>41870</v>
      </c>
      <c r="V4890" s="152">
        <v>336.59100000000001</v>
      </c>
      <c r="W4890" s="152">
        <v>333.34</v>
      </c>
      <c r="X4890" s="152">
        <v>337.6</v>
      </c>
      <c r="Y4890" s="154">
        <f t="shared" si="843"/>
        <v>4.2600000000000477</v>
      </c>
      <c r="Z4890" s="154">
        <f t="shared" si="844"/>
        <v>1.0090000000000146</v>
      </c>
      <c r="AA4890" s="166">
        <f t="shared" si="845"/>
        <v>-3.2510000000000332</v>
      </c>
      <c r="AB4890" s="155">
        <f t="shared" si="840"/>
        <v>7.189333333333324</v>
      </c>
      <c r="AC4890" s="155">
        <f t="shared" si="846"/>
        <v>3.2510000000000332</v>
      </c>
      <c r="AD4890" s="155">
        <f t="shared" si="841"/>
        <v>6.0231999999999948</v>
      </c>
      <c r="AE4890" s="152">
        <f t="shared" si="847"/>
        <v>0</v>
      </c>
      <c r="AF4890" s="152"/>
      <c r="AG4890" s="152"/>
      <c r="AH4890" s="152"/>
      <c r="AI4890" s="152"/>
      <c r="AJ4890" s="152"/>
      <c r="AK4890" s="152"/>
      <c r="AL4890" s="152"/>
    </row>
    <row r="4891" spans="18:38" ht="14.25" x14ac:dyDescent="0.2">
      <c r="R4891" s="152" t="s">
        <v>81</v>
      </c>
      <c r="S4891" s="152" t="str">
        <f t="shared" si="842"/>
        <v>Aug 2014</v>
      </c>
      <c r="T4891" s="152" t="str">
        <f t="shared" si="848"/>
        <v>2013/14</v>
      </c>
      <c r="U4891" s="165">
        <v>41871</v>
      </c>
      <c r="V4891" s="152">
        <v>336.30900000000003</v>
      </c>
      <c r="W4891" s="152">
        <v>327.47000000000003</v>
      </c>
      <c r="X4891" s="152">
        <v>336.3</v>
      </c>
      <c r="Y4891" s="154">
        <f t="shared" si="843"/>
        <v>8.8299999999999841</v>
      </c>
      <c r="Z4891" s="154">
        <f t="shared" si="844"/>
        <v>-9.0000000000145519E-3</v>
      </c>
      <c r="AA4891" s="166">
        <f t="shared" si="845"/>
        <v>-8.8389999999999986</v>
      </c>
      <c r="AB4891" s="155">
        <f t="shared" si="840"/>
        <v>7.1183333333333243</v>
      </c>
      <c r="AC4891" s="155">
        <f t="shared" si="846"/>
        <v>8.8389999999999986</v>
      </c>
      <c r="AD4891" s="155">
        <f t="shared" si="841"/>
        <v>5.9698666666666611</v>
      </c>
      <c r="AE4891" s="152">
        <f t="shared" si="847"/>
        <v>0</v>
      </c>
      <c r="AF4891" s="152"/>
      <c r="AG4891" s="152"/>
      <c r="AH4891" s="152"/>
      <c r="AI4891" s="152"/>
      <c r="AJ4891" s="152"/>
      <c r="AK4891" s="152"/>
      <c r="AL4891" s="152"/>
    </row>
    <row r="4892" spans="18:38" ht="14.25" x14ac:dyDescent="0.2">
      <c r="R4892" s="152" t="s">
        <v>81</v>
      </c>
      <c r="S4892" s="152" t="str">
        <f t="shared" si="842"/>
        <v>Aug 2014</v>
      </c>
      <c r="T4892" s="152" t="str">
        <f t="shared" si="848"/>
        <v>2013/14</v>
      </c>
      <c r="U4892" s="165">
        <v>41872</v>
      </c>
      <c r="V4892" s="152">
        <v>334.57900000000001</v>
      </c>
      <c r="W4892" s="152">
        <v>328.63</v>
      </c>
      <c r="X4892" s="152">
        <v>335.5</v>
      </c>
      <c r="Y4892" s="154">
        <f t="shared" si="843"/>
        <v>6.8700000000000045</v>
      </c>
      <c r="Z4892" s="154">
        <f t="shared" si="844"/>
        <v>0.92099999999999227</v>
      </c>
      <c r="AA4892" s="166">
        <f t="shared" si="845"/>
        <v>-5.9490000000000123</v>
      </c>
      <c r="AB4892" s="155">
        <f t="shared" si="840"/>
        <v>7.1029999999999918</v>
      </c>
      <c r="AC4892" s="155">
        <f t="shared" si="846"/>
        <v>5.9490000000000123</v>
      </c>
      <c r="AD4892" s="155">
        <f t="shared" si="841"/>
        <v>5.9560999999999957</v>
      </c>
      <c r="AE4892" s="152">
        <f t="shared" si="847"/>
        <v>0</v>
      </c>
      <c r="AF4892" s="152"/>
      <c r="AG4892" s="152"/>
      <c r="AH4892" s="152"/>
      <c r="AI4892" s="152"/>
      <c r="AJ4892" s="152"/>
      <c r="AK4892" s="152"/>
      <c r="AL4892" s="152"/>
    </row>
    <row r="4893" spans="18:38" ht="14.25" x14ac:dyDescent="0.2">
      <c r="R4893" s="152" t="s">
        <v>81</v>
      </c>
      <c r="S4893" s="152" t="str">
        <f t="shared" si="842"/>
        <v>Aug 2014</v>
      </c>
      <c r="T4893" s="152" t="str">
        <f t="shared" si="848"/>
        <v>2013/14</v>
      </c>
      <c r="U4893" s="165">
        <v>41873</v>
      </c>
      <c r="V4893" s="152">
        <v>333.96100000000001</v>
      </c>
      <c r="W4893" s="152">
        <v>326.74</v>
      </c>
      <c r="X4893" s="152">
        <v>335.53</v>
      </c>
      <c r="Y4893" s="154">
        <f t="shared" si="843"/>
        <v>8.7899999999999636</v>
      </c>
      <c r="Z4893" s="154">
        <f t="shared" si="844"/>
        <v>1.56899999999996</v>
      </c>
      <c r="AA4893" s="166">
        <f t="shared" si="845"/>
        <v>-7.2210000000000036</v>
      </c>
      <c r="AB4893" s="155">
        <f t="shared" si="840"/>
        <v>7.2019999999999902</v>
      </c>
      <c r="AC4893" s="155">
        <f t="shared" si="846"/>
        <v>7.2210000000000036</v>
      </c>
      <c r="AD4893" s="155">
        <f t="shared" si="841"/>
        <v>6.0485666666666624</v>
      </c>
      <c r="AE4893" s="152">
        <f t="shared" si="847"/>
        <v>0</v>
      </c>
      <c r="AF4893" s="152"/>
      <c r="AG4893" s="152"/>
      <c r="AH4893" s="152"/>
      <c r="AI4893" s="152"/>
      <c r="AJ4893" s="152"/>
      <c r="AK4893" s="152"/>
      <c r="AL4893" s="152"/>
    </row>
    <row r="4894" spans="18:38" ht="14.25" x14ac:dyDescent="0.2">
      <c r="R4894" s="152" t="s">
        <v>81</v>
      </c>
      <c r="S4894" s="152" t="str">
        <f t="shared" si="842"/>
        <v>Aug 2014</v>
      </c>
      <c r="T4894" s="152" t="str">
        <f t="shared" si="848"/>
        <v>2013/14</v>
      </c>
      <c r="U4894" s="165">
        <v>41874</v>
      </c>
      <c r="V4894" s="152">
        <v>335.53800000000001</v>
      </c>
      <c r="W4894" s="152">
        <v>327.42</v>
      </c>
      <c r="X4894" s="152">
        <v>335.88</v>
      </c>
      <c r="Y4894" s="154">
        <f t="shared" si="843"/>
        <v>8.4599999999999795</v>
      </c>
      <c r="Z4894" s="154">
        <f t="shared" si="844"/>
        <v>0.34199999999998454</v>
      </c>
      <c r="AA4894" s="166">
        <f t="shared" si="845"/>
        <v>-8.117999999999995</v>
      </c>
      <c r="AB4894" s="155">
        <f t="shared" ref="AB4894:AB4957" si="849">AVERAGE(Y4865:Y4894)</f>
        <v>7.1956666666666571</v>
      </c>
      <c r="AC4894" s="155">
        <f t="shared" si="846"/>
        <v>8.117999999999995</v>
      </c>
      <c r="AD4894" s="155">
        <f t="shared" ref="AD4894:AD4957" si="850">AVERAGE(AC4865:AC4894)</f>
        <v>6.0789333333333291</v>
      </c>
      <c r="AE4894" s="152">
        <f t="shared" si="847"/>
        <v>0</v>
      </c>
      <c r="AF4894" s="152"/>
      <c r="AG4894" s="152"/>
      <c r="AH4894" s="152"/>
      <c r="AI4894" s="152"/>
      <c r="AJ4894" s="152"/>
      <c r="AK4894" s="152"/>
      <c r="AL4894" s="152"/>
    </row>
    <row r="4895" spans="18:38" ht="14.25" x14ac:dyDescent="0.2">
      <c r="R4895" s="152" t="s">
        <v>81</v>
      </c>
      <c r="S4895" s="152" t="str">
        <f t="shared" si="842"/>
        <v>Aug 2014</v>
      </c>
      <c r="T4895" s="152" t="str">
        <f t="shared" si="848"/>
        <v>2013/14</v>
      </c>
      <c r="U4895" s="165">
        <v>41875</v>
      </c>
      <c r="V4895" s="152">
        <v>335.72800000000001</v>
      </c>
      <c r="W4895" s="152">
        <v>328.68</v>
      </c>
      <c r="X4895" s="152">
        <v>336.15</v>
      </c>
      <c r="Y4895" s="154">
        <f t="shared" si="843"/>
        <v>7.4699999999999704</v>
      </c>
      <c r="Z4895" s="154">
        <f t="shared" si="844"/>
        <v>0.42199999999996862</v>
      </c>
      <c r="AA4895" s="166">
        <f t="shared" si="845"/>
        <v>-7.0480000000000018</v>
      </c>
      <c r="AB4895" s="155">
        <f t="shared" si="849"/>
        <v>7.0499999999999909</v>
      </c>
      <c r="AC4895" s="155">
        <f t="shared" si="846"/>
        <v>7.0480000000000018</v>
      </c>
      <c r="AD4895" s="155">
        <f t="shared" si="850"/>
        <v>5.9191666666666629</v>
      </c>
      <c r="AE4895" s="152">
        <f t="shared" si="847"/>
        <v>0</v>
      </c>
      <c r="AF4895" s="152"/>
      <c r="AG4895" s="152"/>
      <c r="AH4895" s="152"/>
      <c r="AI4895" s="152"/>
      <c r="AJ4895" s="152"/>
      <c r="AK4895" s="152"/>
      <c r="AL4895" s="152"/>
    </row>
    <row r="4896" spans="18:38" ht="14.25" x14ac:dyDescent="0.2">
      <c r="R4896" s="152" t="s">
        <v>81</v>
      </c>
      <c r="S4896" s="152" t="str">
        <f t="shared" si="842"/>
        <v>Aug 2014</v>
      </c>
      <c r="T4896" s="152" t="str">
        <f t="shared" si="848"/>
        <v>2013/14</v>
      </c>
      <c r="U4896" s="165">
        <v>41876</v>
      </c>
      <c r="V4896" s="152">
        <v>334.59500000000003</v>
      </c>
      <c r="W4896" s="152">
        <v>330.94</v>
      </c>
      <c r="X4896" s="152">
        <v>335.13</v>
      </c>
      <c r="Y4896" s="154">
        <f t="shared" si="843"/>
        <v>4.1899999999999977</v>
      </c>
      <c r="Z4896" s="154">
        <f t="shared" si="844"/>
        <v>0.53499999999996817</v>
      </c>
      <c r="AA4896" s="166">
        <f t="shared" si="845"/>
        <v>-3.6550000000000296</v>
      </c>
      <c r="AB4896" s="155">
        <f t="shared" si="849"/>
        <v>6.9679999999999911</v>
      </c>
      <c r="AC4896" s="155">
        <f t="shared" si="846"/>
        <v>3.6550000000000296</v>
      </c>
      <c r="AD4896" s="155">
        <f t="shared" si="850"/>
        <v>5.8943333333333312</v>
      </c>
      <c r="AE4896" s="152">
        <f t="shared" si="847"/>
        <v>0</v>
      </c>
      <c r="AF4896" s="152"/>
      <c r="AG4896" s="152"/>
      <c r="AH4896" s="152"/>
      <c r="AI4896" s="152"/>
      <c r="AJ4896" s="152"/>
      <c r="AK4896" s="152"/>
      <c r="AL4896" s="152"/>
    </row>
    <row r="4897" spans="18:38" ht="14.25" x14ac:dyDescent="0.2">
      <c r="R4897" s="152" t="s">
        <v>81</v>
      </c>
      <c r="S4897" s="152" t="str">
        <f t="shared" si="842"/>
        <v>Aug 2014</v>
      </c>
      <c r="T4897" s="152" t="str">
        <f t="shared" si="848"/>
        <v>2013/14</v>
      </c>
      <c r="U4897" s="165">
        <v>41877</v>
      </c>
      <c r="V4897" s="152">
        <v>335.13600000000002</v>
      </c>
      <c r="W4897" s="152">
        <v>322.83</v>
      </c>
      <c r="X4897" s="152">
        <v>335.16</v>
      </c>
      <c r="Y4897" s="154">
        <f t="shared" si="843"/>
        <v>12.330000000000041</v>
      </c>
      <c r="Z4897" s="154">
        <f t="shared" si="844"/>
        <v>2.4000000000000909E-2</v>
      </c>
      <c r="AA4897" s="166">
        <f t="shared" si="845"/>
        <v>-12.30600000000004</v>
      </c>
      <c r="AB4897" s="155">
        <f t="shared" si="849"/>
        <v>7.2329999999999925</v>
      </c>
      <c r="AC4897" s="155">
        <f t="shared" si="846"/>
        <v>12.30600000000004</v>
      </c>
      <c r="AD4897" s="155">
        <f t="shared" si="850"/>
        <v>6.2661999999999995</v>
      </c>
      <c r="AE4897" s="152">
        <f t="shared" si="847"/>
        <v>0</v>
      </c>
      <c r="AF4897" s="152"/>
      <c r="AG4897" s="152"/>
      <c r="AH4897" s="152"/>
      <c r="AI4897" s="152"/>
      <c r="AJ4897" s="152"/>
      <c r="AK4897" s="152"/>
      <c r="AL4897" s="152"/>
    </row>
    <row r="4898" spans="18:38" ht="14.25" x14ac:dyDescent="0.2">
      <c r="R4898" s="152" t="s">
        <v>81</v>
      </c>
      <c r="S4898" s="152" t="str">
        <f t="shared" si="842"/>
        <v>Aug 2014</v>
      </c>
      <c r="T4898" s="152" t="str">
        <f t="shared" si="848"/>
        <v>2013/14</v>
      </c>
      <c r="U4898" s="165">
        <v>41878</v>
      </c>
      <c r="V4898" s="152">
        <v>331.971</v>
      </c>
      <c r="W4898" s="152">
        <v>322.41000000000003</v>
      </c>
      <c r="X4898" s="152">
        <v>332.29</v>
      </c>
      <c r="Y4898" s="154">
        <f t="shared" si="843"/>
        <v>9.8799999999999955</v>
      </c>
      <c r="Z4898" s="154">
        <f t="shared" si="844"/>
        <v>0.31900000000001683</v>
      </c>
      <c r="AA4898" s="166">
        <f t="shared" si="845"/>
        <v>-9.5609999999999786</v>
      </c>
      <c r="AB4898" s="155">
        <f t="shared" si="849"/>
        <v>7.4053333333333269</v>
      </c>
      <c r="AC4898" s="155">
        <f t="shared" si="846"/>
        <v>9.5609999999999786</v>
      </c>
      <c r="AD4898" s="155">
        <f t="shared" si="850"/>
        <v>6.4316999999999984</v>
      </c>
      <c r="AE4898" s="152">
        <f t="shared" si="847"/>
        <v>0</v>
      </c>
      <c r="AF4898" s="152"/>
      <c r="AG4898" s="152"/>
      <c r="AH4898" s="152"/>
      <c r="AI4898" s="152"/>
      <c r="AJ4898" s="152"/>
      <c r="AK4898" s="152"/>
      <c r="AL4898" s="152"/>
    </row>
    <row r="4899" spans="18:38" ht="14.25" x14ac:dyDescent="0.2">
      <c r="R4899" s="152" t="s">
        <v>81</v>
      </c>
      <c r="S4899" s="152" t="str">
        <f t="shared" si="842"/>
        <v>Aug 2014</v>
      </c>
      <c r="T4899" s="152" t="str">
        <f t="shared" si="848"/>
        <v>2013/14</v>
      </c>
      <c r="U4899" s="165">
        <v>41879</v>
      </c>
      <c r="V4899" s="152">
        <v>331.875</v>
      </c>
      <c r="W4899" s="152">
        <v>322.39</v>
      </c>
      <c r="X4899" s="152">
        <v>335.73</v>
      </c>
      <c r="Y4899" s="154">
        <f t="shared" si="843"/>
        <v>13.340000000000032</v>
      </c>
      <c r="Z4899" s="154">
        <f t="shared" si="844"/>
        <v>3.8550000000000182</v>
      </c>
      <c r="AA4899" s="166">
        <f t="shared" si="845"/>
        <v>-9.4850000000000136</v>
      </c>
      <c r="AB4899" s="155">
        <f t="shared" si="849"/>
        <v>7.5709999999999944</v>
      </c>
      <c r="AC4899" s="155">
        <f t="shared" si="846"/>
        <v>9.4850000000000136</v>
      </c>
      <c r="AD4899" s="155">
        <f t="shared" si="850"/>
        <v>6.6047666666666656</v>
      </c>
      <c r="AE4899" s="152">
        <f t="shared" si="847"/>
        <v>0</v>
      </c>
      <c r="AF4899" s="152"/>
      <c r="AG4899" s="152"/>
      <c r="AH4899" s="152"/>
      <c r="AI4899" s="152"/>
      <c r="AJ4899" s="152"/>
      <c r="AK4899" s="152"/>
      <c r="AL4899" s="152"/>
    </row>
    <row r="4900" spans="18:38" ht="14.25" x14ac:dyDescent="0.2">
      <c r="R4900" s="152" t="s">
        <v>81</v>
      </c>
      <c r="S4900" s="152" t="str">
        <f t="shared" si="842"/>
        <v>Aug 2014</v>
      </c>
      <c r="T4900" s="152" t="str">
        <f t="shared" si="848"/>
        <v>2013/14</v>
      </c>
      <c r="U4900" s="165">
        <v>41880</v>
      </c>
      <c r="V4900" s="152">
        <v>335.738</v>
      </c>
      <c r="W4900" s="152">
        <v>331.42</v>
      </c>
      <c r="X4900" s="152">
        <v>336.26</v>
      </c>
      <c r="Y4900" s="154">
        <f t="shared" si="843"/>
        <v>4.839999999999975</v>
      </c>
      <c r="Z4900" s="154">
        <f t="shared" si="844"/>
        <v>0.52199999999999136</v>
      </c>
      <c r="AA4900" s="166">
        <f t="shared" si="845"/>
        <v>-4.3179999999999836</v>
      </c>
      <c r="AB4900" s="155">
        <f t="shared" si="849"/>
        <v>7.5333333333333279</v>
      </c>
      <c r="AC4900" s="155">
        <f t="shared" si="846"/>
        <v>4.3179999999999836</v>
      </c>
      <c r="AD4900" s="155">
        <f t="shared" si="850"/>
        <v>6.5567333333333311</v>
      </c>
      <c r="AE4900" s="152">
        <f t="shared" si="847"/>
        <v>0</v>
      </c>
      <c r="AF4900" s="152"/>
      <c r="AG4900" s="152"/>
      <c r="AH4900" s="152"/>
      <c r="AI4900" s="152"/>
      <c r="AJ4900" s="152"/>
      <c r="AK4900" s="152"/>
      <c r="AL4900" s="152"/>
    </row>
    <row r="4901" spans="18:38" ht="14.25" x14ac:dyDescent="0.2">
      <c r="R4901" s="152" t="s">
        <v>81</v>
      </c>
      <c r="S4901" s="152" t="str">
        <f t="shared" si="842"/>
        <v>Aug 2014</v>
      </c>
      <c r="T4901" s="152" t="str">
        <f t="shared" si="848"/>
        <v>2013/14</v>
      </c>
      <c r="U4901" s="165">
        <v>41881</v>
      </c>
      <c r="V4901" s="152">
        <v>334.99</v>
      </c>
      <c r="W4901" s="152">
        <v>332.43</v>
      </c>
      <c r="X4901" s="152">
        <v>337.83</v>
      </c>
      <c r="Y4901" s="154">
        <f t="shared" si="843"/>
        <v>5.3999999999999773</v>
      </c>
      <c r="Z4901" s="154">
        <f t="shared" si="844"/>
        <v>2.839999999999975</v>
      </c>
      <c r="AA4901" s="166">
        <f t="shared" si="845"/>
        <v>-2.5600000000000023</v>
      </c>
      <c r="AB4901" s="155">
        <f t="shared" si="849"/>
        <v>7.4339999999999939</v>
      </c>
      <c r="AC4901" s="155">
        <f t="shared" si="846"/>
        <v>2.5600000000000023</v>
      </c>
      <c r="AD4901" s="155">
        <f t="shared" si="850"/>
        <v>6.3867999999999974</v>
      </c>
      <c r="AE4901" s="152">
        <f t="shared" si="847"/>
        <v>0</v>
      </c>
      <c r="AF4901" s="152"/>
      <c r="AG4901" s="152"/>
      <c r="AH4901" s="152"/>
      <c r="AI4901" s="152"/>
      <c r="AJ4901" s="152"/>
      <c r="AK4901" s="152"/>
      <c r="AL4901" s="152"/>
    </row>
    <row r="4902" spans="18:38" ht="14.25" x14ac:dyDescent="0.2">
      <c r="R4902" s="152" t="s">
        <v>81</v>
      </c>
      <c r="S4902" s="152" t="str">
        <f t="shared" si="842"/>
        <v>Aug 2014</v>
      </c>
      <c r="T4902" s="152" t="str">
        <f t="shared" si="848"/>
        <v>2013/14</v>
      </c>
      <c r="U4902" s="165">
        <v>41882</v>
      </c>
      <c r="V4902" s="152">
        <v>333.17399999999998</v>
      </c>
      <c r="W4902" s="152">
        <v>333.07</v>
      </c>
      <c r="X4902" s="152">
        <v>340.03</v>
      </c>
      <c r="Y4902" s="154">
        <f t="shared" si="843"/>
        <v>6.9599999999999795</v>
      </c>
      <c r="Z4902" s="154">
        <f t="shared" si="844"/>
        <v>6.8559999999999945</v>
      </c>
      <c r="AA4902" s="166">
        <f t="shared" si="845"/>
        <v>-0.10399999999998499</v>
      </c>
      <c r="AB4902" s="155">
        <f t="shared" si="849"/>
        <v>7.3916666666666613</v>
      </c>
      <c r="AC4902" s="155">
        <f t="shared" si="846"/>
        <v>0.10399999999998499</v>
      </c>
      <c r="AD4902" s="155">
        <f t="shared" si="850"/>
        <v>6.1718333333333302</v>
      </c>
      <c r="AE4902" s="152">
        <f t="shared" si="847"/>
        <v>0</v>
      </c>
      <c r="AF4902" s="152"/>
      <c r="AG4902" s="152"/>
      <c r="AH4902" s="152"/>
      <c r="AI4902" s="152"/>
      <c r="AJ4902" s="152"/>
      <c r="AK4902" s="152"/>
      <c r="AL4902" s="152"/>
    </row>
    <row r="4903" spans="18:38" ht="14.25" x14ac:dyDescent="0.2">
      <c r="R4903" s="152" t="s">
        <v>81</v>
      </c>
      <c r="S4903" s="152" t="str">
        <f t="shared" si="842"/>
        <v>Sep 2014</v>
      </c>
      <c r="T4903" s="152" t="str">
        <f t="shared" si="848"/>
        <v>2013/14</v>
      </c>
      <c r="U4903" s="165">
        <v>41883</v>
      </c>
      <c r="V4903" s="152">
        <v>336.45400000000001</v>
      </c>
      <c r="W4903" s="152">
        <v>327.84</v>
      </c>
      <c r="X4903" s="152">
        <v>338.82</v>
      </c>
      <c r="Y4903" s="154">
        <f t="shared" si="843"/>
        <v>10.980000000000018</v>
      </c>
      <c r="Z4903" s="154">
        <f t="shared" si="844"/>
        <v>2.3659999999999854</v>
      </c>
      <c r="AA4903" s="166">
        <f t="shared" si="845"/>
        <v>-8.6140000000000327</v>
      </c>
      <c r="AB4903" s="155">
        <f t="shared" si="849"/>
        <v>7.6156666666666615</v>
      </c>
      <c r="AC4903" s="155">
        <f t="shared" si="846"/>
        <v>8.6140000000000327</v>
      </c>
      <c r="AD4903" s="155">
        <f t="shared" si="850"/>
        <v>6.3998333333333317</v>
      </c>
      <c r="AE4903" s="152">
        <f t="shared" si="847"/>
        <v>0</v>
      </c>
      <c r="AF4903" s="152"/>
      <c r="AG4903" s="152"/>
      <c r="AH4903" s="152"/>
      <c r="AI4903" s="152"/>
      <c r="AJ4903" s="152"/>
      <c r="AK4903" s="152"/>
      <c r="AL4903" s="152"/>
    </row>
    <row r="4904" spans="18:38" ht="14.25" x14ac:dyDescent="0.2">
      <c r="R4904" s="152" t="s">
        <v>81</v>
      </c>
      <c r="S4904" s="152" t="str">
        <f t="shared" si="842"/>
        <v>Sep 2014</v>
      </c>
      <c r="T4904" s="152" t="str">
        <f t="shared" si="848"/>
        <v>2013/14</v>
      </c>
      <c r="U4904" s="165">
        <v>41884</v>
      </c>
      <c r="V4904" s="152">
        <v>334.46</v>
      </c>
      <c r="W4904" s="152">
        <v>322.39</v>
      </c>
      <c r="X4904" s="152">
        <v>334.64</v>
      </c>
      <c r="Y4904" s="154">
        <f t="shared" si="843"/>
        <v>12.25</v>
      </c>
      <c r="Z4904" s="154">
        <f t="shared" si="844"/>
        <v>0.18000000000000682</v>
      </c>
      <c r="AA4904" s="166">
        <f t="shared" si="845"/>
        <v>-12.069999999999993</v>
      </c>
      <c r="AB4904" s="155">
        <f t="shared" si="849"/>
        <v>7.8469999999999969</v>
      </c>
      <c r="AC4904" s="155">
        <f t="shared" si="846"/>
        <v>12.069999999999993</v>
      </c>
      <c r="AD4904" s="155">
        <f t="shared" si="850"/>
        <v>6.6704999999999988</v>
      </c>
      <c r="AE4904" s="152">
        <f t="shared" si="847"/>
        <v>0</v>
      </c>
      <c r="AF4904" s="152"/>
      <c r="AG4904" s="152"/>
      <c r="AH4904" s="152"/>
      <c r="AI4904" s="152"/>
      <c r="AJ4904" s="152"/>
      <c r="AK4904" s="152"/>
      <c r="AL4904" s="152"/>
    </row>
    <row r="4905" spans="18:38" ht="14.25" x14ac:dyDescent="0.2">
      <c r="R4905" s="152" t="s">
        <v>81</v>
      </c>
      <c r="S4905" s="152" t="str">
        <f t="shared" si="842"/>
        <v>Sep 2014</v>
      </c>
      <c r="T4905" s="152" t="str">
        <f t="shared" si="848"/>
        <v>2013/14</v>
      </c>
      <c r="U4905" s="165">
        <v>41885</v>
      </c>
      <c r="V4905" s="152">
        <v>331.36599999999999</v>
      </c>
      <c r="W4905" s="152">
        <v>326.14999999999998</v>
      </c>
      <c r="X4905" s="152">
        <v>334.94</v>
      </c>
      <c r="Y4905" s="154">
        <f t="shared" si="843"/>
        <v>8.7900000000000205</v>
      </c>
      <c r="Z4905" s="154">
        <f t="shared" si="844"/>
        <v>3.5740000000000123</v>
      </c>
      <c r="AA4905" s="166">
        <f t="shared" si="845"/>
        <v>-5.2160000000000082</v>
      </c>
      <c r="AB4905" s="155">
        <f t="shared" si="849"/>
        <v>7.9813333333333292</v>
      </c>
      <c r="AC4905" s="155">
        <f t="shared" si="846"/>
        <v>5.2160000000000082</v>
      </c>
      <c r="AD4905" s="155">
        <f t="shared" si="850"/>
        <v>6.7363333333333308</v>
      </c>
      <c r="AE4905" s="152">
        <f t="shared" si="847"/>
        <v>0</v>
      </c>
      <c r="AF4905" s="152"/>
      <c r="AG4905" s="152"/>
      <c r="AH4905" s="152"/>
      <c r="AI4905" s="152"/>
      <c r="AJ4905" s="152"/>
      <c r="AK4905" s="152"/>
      <c r="AL4905" s="152"/>
    </row>
    <row r="4906" spans="18:38" ht="14.25" x14ac:dyDescent="0.2">
      <c r="R4906" s="152" t="s">
        <v>81</v>
      </c>
      <c r="S4906" s="152" t="str">
        <f t="shared" si="842"/>
        <v>Sep 2014</v>
      </c>
      <c r="T4906" s="152" t="str">
        <f t="shared" si="848"/>
        <v>2013/14</v>
      </c>
      <c r="U4906" s="165">
        <v>41886</v>
      </c>
      <c r="V4906" s="152">
        <v>334.94499999999999</v>
      </c>
      <c r="W4906" s="152">
        <v>322.42</v>
      </c>
      <c r="X4906" s="152">
        <v>335.07</v>
      </c>
      <c r="Y4906" s="154">
        <f t="shared" si="843"/>
        <v>12.649999999999977</v>
      </c>
      <c r="Z4906" s="154">
        <f t="shared" si="844"/>
        <v>0.125</v>
      </c>
      <c r="AA4906" s="166">
        <f t="shared" si="845"/>
        <v>-12.524999999999977</v>
      </c>
      <c r="AB4906" s="155">
        <f t="shared" si="849"/>
        <v>8.0369999999999973</v>
      </c>
      <c r="AC4906" s="155">
        <f t="shared" si="846"/>
        <v>12.524999999999977</v>
      </c>
      <c r="AD4906" s="155">
        <f t="shared" si="850"/>
        <v>6.7877999999999963</v>
      </c>
      <c r="AE4906" s="152">
        <f t="shared" si="847"/>
        <v>0</v>
      </c>
      <c r="AF4906" s="152"/>
      <c r="AG4906" s="152"/>
      <c r="AH4906" s="152"/>
      <c r="AI4906" s="152"/>
      <c r="AJ4906" s="152"/>
      <c r="AK4906" s="152"/>
      <c r="AL4906" s="152"/>
    </row>
    <row r="4907" spans="18:38" ht="14.25" x14ac:dyDescent="0.2">
      <c r="R4907" s="152" t="s">
        <v>81</v>
      </c>
      <c r="S4907" s="152" t="str">
        <f t="shared" si="842"/>
        <v>Sep 2014</v>
      </c>
      <c r="T4907" s="152" t="str">
        <f t="shared" si="848"/>
        <v>2013/14</v>
      </c>
      <c r="U4907" s="165">
        <v>41887</v>
      </c>
      <c r="V4907" s="152">
        <v>334.77300000000002</v>
      </c>
      <c r="W4907" s="152">
        <v>327.3</v>
      </c>
      <c r="X4907" s="152">
        <v>336.28</v>
      </c>
      <c r="Y4907" s="154">
        <f t="shared" si="843"/>
        <v>8.9799999999999613</v>
      </c>
      <c r="Z4907" s="154">
        <f t="shared" si="844"/>
        <v>1.5069999999999482</v>
      </c>
      <c r="AA4907" s="166">
        <f t="shared" si="845"/>
        <v>-7.4730000000000132</v>
      </c>
      <c r="AB4907" s="155">
        <f t="shared" si="849"/>
        <v>8.0889999999999951</v>
      </c>
      <c r="AC4907" s="155">
        <f t="shared" si="846"/>
        <v>7.4730000000000132</v>
      </c>
      <c r="AD4907" s="155">
        <f t="shared" si="850"/>
        <v>6.8039999999999967</v>
      </c>
      <c r="AE4907" s="152">
        <f t="shared" si="847"/>
        <v>0</v>
      </c>
      <c r="AF4907" s="152"/>
      <c r="AG4907" s="152"/>
      <c r="AH4907" s="152"/>
      <c r="AI4907" s="152"/>
      <c r="AJ4907" s="152"/>
      <c r="AK4907" s="152"/>
      <c r="AL4907" s="152"/>
    </row>
    <row r="4908" spans="18:38" ht="14.25" x14ac:dyDescent="0.2">
      <c r="R4908" s="152" t="s">
        <v>81</v>
      </c>
      <c r="S4908" s="152" t="str">
        <f t="shared" si="842"/>
        <v>Sep 2014</v>
      </c>
      <c r="T4908" s="152" t="str">
        <f t="shared" si="848"/>
        <v>2013/14</v>
      </c>
      <c r="U4908" s="165">
        <v>41888</v>
      </c>
      <c r="V4908" s="152">
        <v>336.28899999999999</v>
      </c>
      <c r="W4908" s="152">
        <v>331.5</v>
      </c>
      <c r="X4908" s="152">
        <v>341.17</v>
      </c>
      <c r="Y4908" s="154">
        <f t="shared" si="843"/>
        <v>9.6700000000000159</v>
      </c>
      <c r="Z4908" s="154">
        <f t="shared" si="844"/>
        <v>4.8810000000000286</v>
      </c>
      <c r="AA4908" s="166">
        <f t="shared" si="845"/>
        <v>-4.7889999999999873</v>
      </c>
      <c r="AB4908" s="155">
        <f t="shared" si="849"/>
        <v>8.2339999999999964</v>
      </c>
      <c r="AC4908" s="155">
        <f t="shared" si="846"/>
        <v>4.7889999999999873</v>
      </c>
      <c r="AD4908" s="155">
        <f t="shared" si="850"/>
        <v>6.8146666666666631</v>
      </c>
      <c r="AE4908" s="152">
        <f t="shared" si="847"/>
        <v>0</v>
      </c>
      <c r="AF4908" s="152"/>
      <c r="AG4908" s="152"/>
      <c r="AH4908" s="152"/>
      <c r="AI4908" s="152"/>
      <c r="AJ4908" s="152"/>
      <c r="AK4908" s="152"/>
      <c r="AL4908" s="152"/>
    </row>
    <row r="4909" spans="18:38" ht="14.25" x14ac:dyDescent="0.2">
      <c r="R4909" s="152" t="s">
        <v>81</v>
      </c>
      <c r="S4909" s="152" t="str">
        <f t="shared" si="842"/>
        <v>Sep 2014</v>
      </c>
      <c r="T4909" s="152" t="str">
        <f t="shared" si="848"/>
        <v>2013/14</v>
      </c>
      <c r="U4909" s="165">
        <v>41889</v>
      </c>
      <c r="V4909" s="152">
        <v>341.17700000000002</v>
      </c>
      <c r="W4909" s="152">
        <v>341.17</v>
      </c>
      <c r="X4909" s="152">
        <v>346.75</v>
      </c>
      <c r="Y4909" s="154">
        <f t="shared" si="843"/>
        <v>5.5799999999999841</v>
      </c>
      <c r="Z4909" s="154">
        <f t="shared" si="844"/>
        <v>5.5729999999999791</v>
      </c>
      <c r="AA4909" s="166">
        <f t="shared" si="845"/>
        <v>-7.0000000000050022E-3</v>
      </c>
      <c r="AB4909" s="155">
        <f t="shared" si="849"/>
        <v>8.2043333333333273</v>
      </c>
      <c r="AC4909" s="155">
        <f t="shared" si="846"/>
        <v>7.0000000000050022E-3</v>
      </c>
      <c r="AD4909" s="155">
        <f t="shared" si="850"/>
        <v>6.6059666666666619</v>
      </c>
      <c r="AE4909" s="152">
        <f t="shared" si="847"/>
        <v>0</v>
      </c>
      <c r="AF4909" s="152"/>
      <c r="AG4909" s="152"/>
      <c r="AH4909" s="152"/>
      <c r="AI4909" s="152"/>
      <c r="AJ4909" s="152"/>
      <c r="AK4909" s="152"/>
      <c r="AL4909" s="152"/>
    </row>
    <row r="4910" spans="18:38" ht="14.25" x14ac:dyDescent="0.2">
      <c r="R4910" s="152" t="s">
        <v>81</v>
      </c>
      <c r="S4910" s="152" t="str">
        <f t="shared" ref="S4910:S4973" si="851">IF(V4910="","",TEXT(U4910,"mmm yyyy"))</f>
        <v>Sep 2014</v>
      </c>
      <c r="T4910" s="152" t="str">
        <f t="shared" si="848"/>
        <v>2013/14</v>
      </c>
      <c r="U4910" s="165">
        <v>41890</v>
      </c>
      <c r="V4910" s="152">
        <v>345.60199999999998</v>
      </c>
      <c r="W4910" s="152">
        <v>340.16</v>
      </c>
      <c r="X4910" s="152">
        <v>348.98</v>
      </c>
      <c r="Y4910" s="154">
        <f t="shared" si="843"/>
        <v>8.8199999999999932</v>
      </c>
      <c r="Z4910" s="154">
        <f t="shared" si="844"/>
        <v>3.3780000000000427</v>
      </c>
      <c r="AA4910" s="166">
        <f t="shared" si="845"/>
        <v>-5.4419999999999504</v>
      </c>
      <c r="AB4910" s="155">
        <f t="shared" si="849"/>
        <v>8.3106666666666609</v>
      </c>
      <c r="AC4910" s="155">
        <f t="shared" si="846"/>
        <v>5.4419999999999504</v>
      </c>
      <c r="AD4910" s="155">
        <f t="shared" si="850"/>
        <v>6.5994666666666602</v>
      </c>
      <c r="AE4910" s="152">
        <f t="shared" si="847"/>
        <v>0</v>
      </c>
      <c r="AF4910" s="152"/>
      <c r="AG4910" s="152"/>
      <c r="AH4910" s="152"/>
      <c r="AI4910" s="152"/>
      <c r="AJ4910" s="152"/>
      <c r="AK4910" s="152"/>
      <c r="AL4910" s="152"/>
    </row>
    <row r="4911" spans="18:38" ht="14.25" x14ac:dyDescent="0.2">
      <c r="R4911" s="152" t="s">
        <v>81</v>
      </c>
      <c r="S4911" s="152" t="str">
        <f t="shared" si="851"/>
        <v>Sep 2014</v>
      </c>
      <c r="T4911" s="152" t="str">
        <f t="shared" si="848"/>
        <v>2013/14</v>
      </c>
      <c r="U4911" s="165">
        <v>41891</v>
      </c>
      <c r="V4911" s="152">
        <v>340.55099999999999</v>
      </c>
      <c r="W4911" s="152">
        <v>326.52999999999997</v>
      </c>
      <c r="X4911" s="152">
        <v>341.01</v>
      </c>
      <c r="Y4911" s="154">
        <f t="shared" si="843"/>
        <v>14.480000000000018</v>
      </c>
      <c r="Z4911" s="154">
        <f t="shared" si="844"/>
        <v>0.45900000000000318</v>
      </c>
      <c r="AA4911" s="166">
        <f t="shared" si="845"/>
        <v>-14.021000000000015</v>
      </c>
      <c r="AB4911" s="155">
        <f t="shared" si="849"/>
        <v>8.6893333333333285</v>
      </c>
      <c r="AC4911" s="155">
        <f t="shared" si="846"/>
        <v>14.021000000000015</v>
      </c>
      <c r="AD4911" s="155">
        <f t="shared" si="850"/>
        <v>6.9666666666666606</v>
      </c>
      <c r="AE4911" s="152">
        <f t="shared" si="847"/>
        <v>0</v>
      </c>
      <c r="AF4911" s="152"/>
      <c r="AG4911" s="152"/>
      <c r="AH4911" s="152"/>
      <c r="AI4911" s="152"/>
      <c r="AJ4911" s="152"/>
      <c r="AK4911" s="152"/>
      <c r="AL4911" s="152"/>
    </row>
    <row r="4912" spans="18:38" ht="14.25" x14ac:dyDescent="0.2">
      <c r="R4912" s="152" t="s">
        <v>81</v>
      </c>
      <c r="S4912" s="152" t="str">
        <f t="shared" si="851"/>
        <v>Sep 2014</v>
      </c>
      <c r="T4912" s="152" t="str">
        <f t="shared" si="848"/>
        <v>2013/14</v>
      </c>
      <c r="U4912" s="165">
        <v>41892</v>
      </c>
      <c r="V4912" s="152">
        <v>339.92200000000003</v>
      </c>
      <c r="W4912" s="152">
        <v>326.44</v>
      </c>
      <c r="X4912" s="152">
        <v>340.55</v>
      </c>
      <c r="Y4912" s="154">
        <f t="shared" si="843"/>
        <v>14.110000000000014</v>
      </c>
      <c r="Z4912" s="154">
        <f t="shared" si="844"/>
        <v>0.6279999999999859</v>
      </c>
      <c r="AA4912" s="166">
        <f t="shared" si="845"/>
        <v>-13.482000000000028</v>
      </c>
      <c r="AB4912" s="155">
        <f t="shared" si="849"/>
        <v>8.9026666666666632</v>
      </c>
      <c r="AC4912" s="155">
        <f t="shared" si="846"/>
        <v>13.482000000000028</v>
      </c>
      <c r="AD4912" s="155">
        <f t="shared" si="850"/>
        <v>7.1599999999999966</v>
      </c>
      <c r="AE4912" s="152">
        <f t="shared" si="847"/>
        <v>0</v>
      </c>
      <c r="AF4912" s="152"/>
      <c r="AG4912" s="152"/>
      <c r="AH4912" s="152"/>
      <c r="AI4912" s="152"/>
      <c r="AJ4912" s="152"/>
      <c r="AK4912" s="152"/>
      <c r="AL4912" s="152"/>
    </row>
    <row r="4913" spans="18:38" ht="14.25" x14ac:dyDescent="0.2">
      <c r="R4913" s="152" t="s">
        <v>81</v>
      </c>
      <c r="S4913" s="152" t="str">
        <f t="shared" si="851"/>
        <v>Sep 2014</v>
      </c>
      <c r="T4913" s="152" t="str">
        <f t="shared" si="848"/>
        <v>2013/14</v>
      </c>
      <c r="U4913" s="165">
        <v>41893</v>
      </c>
      <c r="V4913" s="152">
        <v>337.24599999999998</v>
      </c>
      <c r="W4913" s="152">
        <v>327.77</v>
      </c>
      <c r="X4913" s="152">
        <v>339.78</v>
      </c>
      <c r="Y4913" s="154">
        <f t="shared" si="843"/>
        <v>12.009999999999991</v>
      </c>
      <c r="Z4913" s="154">
        <f t="shared" si="844"/>
        <v>2.5339999999999918</v>
      </c>
      <c r="AA4913" s="166">
        <f t="shared" si="845"/>
        <v>-9.4759999999999991</v>
      </c>
      <c r="AB4913" s="155">
        <f t="shared" si="849"/>
        <v>8.9906666666666624</v>
      </c>
      <c r="AC4913" s="155">
        <f t="shared" si="846"/>
        <v>9.4759999999999991</v>
      </c>
      <c r="AD4913" s="155">
        <f t="shared" si="850"/>
        <v>7.2646666666666651</v>
      </c>
      <c r="AE4913" s="152">
        <f t="shared" si="847"/>
        <v>0</v>
      </c>
      <c r="AF4913" s="152"/>
      <c r="AG4913" s="152"/>
      <c r="AH4913" s="152"/>
      <c r="AI4913" s="152"/>
      <c r="AJ4913" s="152"/>
      <c r="AK4913" s="152"/>
      <c r="AL4913" s="152"/>
    </row>
    <row r="4914" spans="18:38" ht="14.25" x14ac:dyDescent="0.2">
      <c r="R4914" s="152" t="s">
        <v>81</v>
      </c>
      <c r="S4914" s="152" t="str">
        <f t="shared" si="851"/>
        <v>Sep 2014</v>
      </c>
      <c r="T4914" s="152" t="str">
        <f t="shared" si="848"/>
        <v>2013/14</v>
      </c>
      <c r="U4914" s="165">
        <v>41894</v>
      </c>
      <c r="V4914" s="152">
        <v>339.78</v>
      </c>
      <c r="W4914" s="152">
        <v>318.05</v>
      </c>
      <c r="X4914" s="152">
        <v>336.1</v>
      </c>
      <c r="Y4914" s="154">
        <f t="shared" si="843"/>
        <v>18.050000000000011</v>
      </c>
      <c r="Z4914" s="154">
        <f t="shared" si="844"/>
        <v>-3.67999999999995</v>
      </c>
      <c r="AA4914" s="166">
        <f t="shared" si="845"/>
        <v>-21.729999999999961</v>
      </c>
      <c r="AB4914" s="155">
        <f t="shared" si="849"/>
        <v>9.3386666666666613</v>
      </c>
      <c r="AC4914" s="155">
        <f t="shared" si="846"/>
        <v>21.729999999999961</v>
      </c>
      <c r="AD4914" s="155">
        <f t="shared" si="850"/>
        <v>7.7351999999999972</v>
      </c>
      <c r="AE4914" s="152">
        <f t="shared" si="847"/>
        <v>0</v>
      </c>
      <c r="AF4914" s="152"/>
      <c r="AG4914" s="152"/>
      <c r="AH4914" s="152"/>
      <c r="AI4914" s="152"/>
      <c r="AJ4914" s="152"/>
      <c r="AK4914" s="152"/>
      <c r="AL4914" s="152"/>
    </row>
    <row r="4915" spans="18:38" ht="14.25" x14ac:dyDescent="0.2">
      <c r="R4915" s="152" t="s">
        <v>81</v>
      </c>
      <c r="S4915" s="152" t="str">
        <f t="shared" si="851"/>
        <v>Sep 2014</v>
      </c>
      <c r="T4915" s="152" t="str">
        <f t="shared" si="848"/>
        <v>2013/14</v>
      </c>
      <c r="U4915" s="165">
        <v>41895</v>
      </c>
      <c r="V4915" s="152">
        <v>338.839</v>
      </c>
      <c r="W4915" s="152">
        <v>331.68</v>
      </c>
      <c r="X4915" s="152">
        <v>338.93</v>
      </c>
      <c r="Y4915" s="154">
        <f t="shared" si="843"/>
        <v>7.25</v>
      </c>
      <c r="Z4915" s="154">
        <f t="shared" si="844"/>
        <v>9.1000000000008185E-2</v>
      </c>
      <c r="AA4915" s="166">
        <f t="shared" si="845"/>
        <v>-7.1589999999999918</v>
      </c>
      <c r="AB4915" s="155">
        <f t="shared" si="849"/>
        <v>9.3499999999999961</v>
      </c>
      <c r="AC4915" s="155">
        <f t="shared" si="846"/>
        <v>7.1589999999999918</v>
      </c>
      <c r="AD4915" s="155">
        <f t="shared" si="850"/>
        <v>7.7432666666666652</v>
      </c>
      <c r="AE4915" s="152">
        <f t="shared" si="847"/>
        <v>0</v>
      </c>
      <c r="AF4915" s="152"/>
      <c r="AG4915" s="152"/>
      <c r="AH4915" s="152"/>
      <c r="AI4915" s="152"/>
      <c r="AJ4915" s="152"/>
      <c r="AK4915" s="152"/>
      <c r="AL4915" s="152"/>
    </row>
    <row r="4916" spans="18:38" ht="14.25" x14ac:dyDescent="0.2">
      <c r="R4916" s="152" t="s">
        <v>81</v>
      </c>
      <c r="S4916" s="152" t="str">
        <f t="shared" si="851"/>
        <v>Sep 2014</v>
      </c>
      <c r="T4916" s="152" t="str">
        <f t="shared" si="848"/>
        <v>2013/14</v>
      </c>
      <c r="U4916" s="165">
        <v>41896</v>
      </c>
      <c r="V4916" s="152">
        <v>335.91199999999998</v>
      </c>
      <c r="W4916" s="152">
        <v>318.05</v>
      </c>
      <c r="X4916" s="152">
        <v>336.1</v>
      </c>
      <c r="Y4916" s="154">
        <f t="shared" si="843"/>
        <v>18.050000000000011</v>
      </c>
      <c r="Z4916" s="154">
        <f t="shared" si="844"/>
        <v>0.18800000000004502</v>
      </c>
      <c r="AA4916" s="166">
        <f t="shared" si="845"/>
        <v>-17.861999999999966</v>
      </c>
      <c r="AB4916" s="155">
        <f t="shared" si="849"/>
        <v>9.483333333333329</v>
      </c>
      <c r="AC4916" s="155">
        <f t="shared" si="846"/>
        <v>17.861999999999966</v>
      </c>
      <c r="AD4916" s="155">
        <f t="shared" si="850"/>
        <v>7.8910333333333309</v>
      </c>
      <c r="AE4916" s="152">
        <f t="shared" si="847"/>
        <v>0</v>
      </c>
      <c r="AF4916" s="152"/>
      <c r="AG4916" s="152"/>
      <c r="AH4916" s="152"/>
      <c r="AI4916" s="152"/>
      <c r="AJ4916" s="152"/>
      <c r="AK4916" s="152"/>
      <c r="AL4916" s="152"/>
    </row>
    <row r="4917" spans="18:38" ht="14.25" x14ac:dyDescent="0.2">
      <c r="R4917" s="152" t="s">
        <v>81</v>
      </c>
      <c r="S4917" s="152" t="str">
        <f t="shared" si="851"/>
        <v>Sep 2014</v>
      </c>
      <c r="T4917" s="152" t="str">
        <f t="shared" si="848"/>
        <v>2013/14</v>
      </c>
      <c r="U4917" s="165">
        <v>41897</v>
      </c>
      <c r="V4917" s="152">
        <v>333.04700000000003</v>
      </c>
      <c r="W4917" s="152">
        <v>317.86</v>
      </c>
      <c r="X4917" s="152">
        <v>333.04</v>
      </c>
      <c r="Y4917" s="154">
        <f t="shared" si="843"/>
        <v>15.180000000000007</v>
      </c>
      <c r="Z4917" s="154">
        <f t="shared" si="844"/>
        <v>-7.0000000000050022E-3</v>
      </c>
      <c r="AA4917" s="166">
        <f t="shared" si="845"/>
        <v>-15.187000000000012</v>
      </c>
      <c r="AB4917" s="155">
        <f t="shared" si="849"/>
        <v>9.8383333333333312</v>
      </c>
      <c r="AC4917" s="155">
        <f t="shared" si="846"/>
        <v>15.187000000000012</v>
      </c>
      <c r="AD4917" s="155">
        <f t="shared" si="850"/>
        <v>8.2787999999999986</v>
      </c>
      <c r="AE4917" s="152">
        <f t="shared" si="847"/>
        <v>0</v>
      </c>
      <c r="AF4917" s="152"/>
      <c r="AG4917" s="152"/>
      <c r="AH4917" s="152"/>
      <c r="AI4917" s="152"/>
      <c r="AJ4917" s="152"/>
      <c r="AK4917" s="152"/>
      <c r="AL4917" s="152"/>
    </row>
    <row r="4918" spans="18:38" ht="14.25" x14ac:dyDescent="0.2">
      <c r="R4918" s="152" t="s">
        <v>81</v>
      </c>
      <c r="S4918" s="152" t="str">
        <f t="shared" si="851"/>
        <v>Sep 2014</v>
      </c>
      <c r="T4918" s="152" t="str">
        <f t="shared" si="848"/>
        <v>2013/14</v>
      </c>
      <c r="U4918" s="165">
        <v>41898</v>
      </c>
      <c r="V4918" s="152">
        <v>330.22800000000001</v>
      </c>
      <c r="W4918" s="152">
        <v>314.13</v>
      </c>
      <c r="X4918" s="152">
        <v>334.69</v>
      </c>
      <c r="Y4918" s="154">
        <f t="shared" si="843"/>
        <v>20.560000000000002</v>
      </c>
      <c r="Z4918" s="154">
        <f t="shared" si="844"/>
        <v>4.4619999999999891</v>
      </c>
      <c r="AA4918" s="166">
        <f t="shared" si="845"/>
        <v>-16.098000000000013</v>
      </c>
      <c r="AB4918" s="155">
        <f t="shared" si="849"/>
        <v>10.392333333333331</v>
      </c>
      <c r="AC4918" s="155">
        <f t="shared" si="846"/>
        <v>16.098000000000013</v>
      </c>
      <c r="AD4918" s="155">
        <f t="shared" si="850"/>
        <v>8.7568333333333328</v>
      </c>
      <c r="AE4918" s="152">
        <f t="shared" si="847"/>
        <v>0</v>
      </c>
      <c r="AF4918" s="152"/>
      <c r="AG4918" s="152"/>
      <c r="AH4918" s="152"/>
      <c r="AI4918" s="152"/>
      <c r="AJ4918" s="152"/>
      <c r="AK4918" s="152"/>
      <c r="AL4918" s="152"/>
    </row>
    <row r="4919" spans="18:38" ht="14.25" x14ac:dyDescent="0.2">
      <c r="R4919" s="152" t="s">
        <v>81</v>
      </c>
      <c r="S4919" s="152" t="str">
        <f t="shared" si="851"/>
        <v>Sep 2014</v>
      </c>
      <c r="T4919" s="152" t="str">
        <f t="shared" si="848"/>
        <v>2013/14</v>
      </c>
      <c r="U4919" s="165">
        <v>41899</v>
      </c>
      <c r="V4919" s="152">
        <v>334.697</v>
      </c>
      <c r="W4919" s="152">
        <v>326.91000000000003</v>
      </c>
      <c r="X4919" s="152">
        <v>335.14</v>
      </c>
      <c r="Y4919" s="154">
        <f t="shared" si="843"/>
        <v>8.2299999999999613</v>
      </c>
      <c r="Z4919" s="154">
        <f t="shared" si="844"/>
        <v>0.44299999999998363</v>
      </c>
      <c r="AA4919" s="166">
        <f t="shared" si="845"/>
        <v>-7.7869999999999777</v>
      </c>
      <c r="AB4919" s="155">
        <f t="shared" si="849"/>
        <v>10.241999999999997</v>
      </c>
      <c r="AC4919" s="155">
        <f t="shared" si="846"/>
        <v>7.7869999999999777</v>
      </c>
      <c r="AD4919" s="155">
        <f t="shared" si="850"/>
        <v>8.7117666666666675</v>
      </c>
      <c r="AE4919" s="152">
        <f t="shared" si="847"/>
        <v>0</v>
      </c>
      <c r="AF4919" s="152"/>
      <c r="AG4919" s="152"/>
      <c r="AH4919" s="152"/>
      <c r="AI4919" s="152"/>
      <c r="AJ4919" s="152"/>
      <c r="AK4919" s="152"/>
      <c r="AL4919" s="152"/>
    </row>
    <row r="4920" spans="18:38" ht="14.25" x14ac:dyDescent="0.2">
      <c r="R4920" s="152" t="s">
        <v>81</v>
      </c>
      <c r="S4920" s="152" t="str">
        <f t="shared" si="851"/>
        <v>Sep 2014</v>
      </c>
      <c r="T4920" s="152" t="str">
        <f t="shared" si="848"/>
        <v>2013/14</v>
      </c>
      <c r="U4920" s="165">
        <v>41900</v>
      </c>
      <c r="V4920" s="152">
        <v>334.14800000000002</v>
      </c>
      <c r="W4920" s="152">
        <v>321.83</v>
      </c>
      <c r="X4920" s="152">
        <v>340.02</v>
      </c>
      <c r="Y4920" s="154">
        <f t="shared" si="843"/>
        <v>18.189999999999998</v>
      </c>
      <c r="Z4920" s="154">
        <f t="shared" si="844"/>
        <v>5.8719999999999573</v>
      </c>
      <c r="AA4920" s="166">
        <f t="shared" si="845"/>
        <v>-12.31800000000004</v>
      </c>
      <c r="AB4920" s="155">
        <f t="shared" si="849"/>
        <v>10.70633333333333</v>
      </c>
      <c r="AC4920" s="155">
        <f t="shared" si="846"/>
        <v>12.31800000000004</v>
      </c>
      <c r="AD4920" s="155">
        <f t="shared" si="850"/>
        <v>9.0140000000000011</v>
      </c>
      <c r="AE4920" s="152">
        <f t="shared" si="847"/>
        <v>0</v>
      </c>
      <c r="AF4920" s="152"/>
      <c r="AG4920" s="152"/>
      <c r="AH4920" s="152"/>
      <c r="AI4920" s="152"/>
      <c r="AJ4920" s="152"/>
      <c r="AK4920" s="152"/>
      <c r="AL4920" s="152"/>
    </row>
    <row r="4921" spans="18:38" ht="14.25" x14ac:dyDescent="0.2">
      <c r="R4921" s="152" t="s">
        <v>81</v>
      </c>
      <c r="S4921" s="152" t="str">
        <f t="shared" si="851"/>
        <v>Sep 2014</v>
      </c>
      <c r="T4921" s="152" t="str">
        <f t="shared" si="848"/>
        <v>2013/14</v>
      </c>
      <c r="U4921" s="165">
        <v>41901</v>
      </c>
      <c r="V4921" s="152">
        <v>340.029</v>
      </c>
      <c r="W4921" s="152">
        <v>331.64</v>
      </c>
      <c r="X4921" s="152">
        <v>340.88</v>
      </c>
      <c r="Y4921" s="154">
        <f t="shared" si="843"/>
        <v>9.2400000000000091</v>
      </c>
      <c r="Z4921" s="154">
        <f t="shared" si="844"/>
        <v>0.85099999999999909</v>
      </c>
      <c r="AA4921" s="166">
        <f t="shared" si="845"/>
        <v>-8.38900000000001</v>
      </c>
      <c r="AB4921" s="155">
        <f t="shared" si="849"/>
        <v>10.719999999999997</v>
      </c>
      <c r="AC4921" s="155">
        <f t="shared" si="846"/>
        <v>8.38900000000001</v>
      </c>
      <c r="AD4921" s="155">
        <f t="shared" si="850"/>
        <v>8.9990000000000006</v>
      </c>
      <c r="AE4921" s="152">
        <f t="shared" si="847"/>
        <v>0</v>
      </c>
      <c r="AF4921" s="152"/>
      <c r="AG4921" s="152"/>
      <c r="AH4921" s="152"/>
      <c r="AI4921" s="152"/>
      <c r="AJ4921" s="152"/>
      <c r="AK4921" s="152"/>
      <c r="AL4921" s="152"/>
    </row>
    <row r="4922" spans="18:38" ht="14.25" x14ac:dyDescent="0.2">
      <c r="R4922" s="152" t="s">
        <v>81</v>
      </c>
      <c r="S4922" s="152" t="str">
        <f t="shared" si="851"/>
        <v>Sep 2014</v>
      </c>
      <c r="T4922" s="152" t="str">
        <f t="shared" si="848"/>
        <v>2013/14</v>
      </c>
      <c r="U4922" s="165">
        <v>41902</v>
      </c>
      <c r="V4922" s="152">
        <v>340.88299999999998</v>
      </c>
      <c r="W4922" s="152">
        <v>336.84</v>
      </c>
      <c r="X4922" s="152">
        <v>343.19</v>
      </c>
      <c r="Y4922" s="154">
        <f t="shared" si="843"/>
        <v>6.3500000000000227</v>
      </c>
      <c r="Z4922" s="154">
        <f t="shared" si="844"/>
        <v>2.3070000000000164</v>
      </c>
      <c r="AA4922" s="166">
        <f t="shared" si="845"/>
        <v>-4.0430000000000064</v>
      </c>
      <c r="AB4922" s="155">
        <f t="shared" si="849"/>
        <v>10.702666666666664</v>
      </c>
      <c r="AC4922" s="155">
        <f t="shared" si="846"/>
        <v>4.0430000000000064</v>
      </c>
      <c r="AD4922" s="155">
        <f t="shared" si="850"/>
        <v>8.9354666666666667</v>
      </c>
      <c r="AE4922" s="152">
        <f t="shared" si="847"/>
        <v>0</v>
      </c>
      <c r="AF4922" s="152"/>
      <c r="AG4922" s="152"/>
      <c r="AH4922" s="152"/>
      <c r="AI4922" s="152"/>
      <c r="AJ4922" s="152"/>
      <c r="AK4922" s="152"/>
      <c r="AL4922" s="152"/>
    </row>
    <row r="4923" spans="18:38" ht="14.25" x14ac:dyDescent="0.2">
      <c r="R4923" s="152" t="s">
        <v>81</v>
      </c>
      <c r="S4923" s="152" t="str">
        <f t="shared" si="851"/>
        <v>Sep 2014</v>
      </c>
      <c r="T4923" s="152" t="str">
        <f t="shared" si="848"/>
        <v>2013/14</v>
      </c>
      <c r="U4923" s="165">
        <v>41903</v>
      </c>
      <c r="V4923" s="152">
        <v>341.23599999999999</v>
      </c>
      <c r="W4923" s="152">
        <v>340.43</v>
      </c>
      <c r="X4923" s="152">
        <v>344.15</v>
      </c>
      <c r="Y4923" s="154">
        <f t="shared" si="843"/>
        <v>3.7199999999999704</v>
      </c>
      <c r="Z4923" s="154">
        <f t="shared" si="844"/>
        <v>2.9139999999999873</v>
      </c>
      <c r="AA4923" s="166">
        <f t="shared" si="845"/>
        <v>-0.80599999999998317</v>
      </c>
      <c r="AB4923" s="155">
        <f t="shared" si="849"/>
        <v>10.533666666666665</v>
      </c>
      <c r="AC4923" s="155">
        <f t="shared" si="846"/>
        <v>0.80599999999998317</v>
      </c>
      <c r="AD4923" s="155">
        <f t="shared" si="850"/>
        <v>8.7216333333333331</v>
      </c>
      <c r="AE4923" s="152">
        <f t="shared" si="847"/>
        <v>0</v>
      </c>
      <c r="AF4923" s="152"/>
      <c r="AG4923" s="152"/>
      <c r="AH4923" s="152"/>
      <c r="AI4923" s="152"/>
      <c r="AJ4923" s="152"/>
      <c r="AK4923" s="152"/>
      <c r="AL4923" s="152"/>
    </row>
    <row r="4924" spans="18:38" ht="14.25" x14ac:dyDescent="0.2">
      <c r="R4924" s="152" t="s">
        <v>81</v>
      </c>
      <c r="S4924" s="152" t="str">
        <f t="shared" si="851"/>
        <v>Sep 2014</v>
      </c>
      <c r="T4924" s="152" t="str">
        <f t="shared" si="848"/>
        <v>2013/14</v>
      </c>
      <c r="U4924" s="165">
        <v>41904</v>
      </c>
      <c r="V4924" s="152">
        <v>343.84100000000001</v>
      </c>
      <c r="W4924" s="152">
        <v>332.23</v>
      </c>
      <c r="X4924" s="152">
        <v>344.23</v>
      </c>
      <c r="Y4924" s="154">
        <f t="shared" si="843"/>
        <v>12</v>
      </c>
      <c r="Z4924" s="154">
        <f t="shared" si="844"/>
        <v>0.38900000000001</v>
      </c>
      <c r="AA4924" s="166">
        <f t="shared" si="845"/>
        <v>-11.61099999999999</v>
      </c>
      <c r="AB4924" s="155">
        <f t="shared" si="849"/>
        <v>10.651666666666666</v>
      </c>
      <c r="AC4924" s="155">
        <f t="shared" si="846"/>
        <v>11.61099999999999</v>
      </c>
      <c r="AD4924" s="155">
        <f t="shared" si="850"/>
        <v>8.8380666666666663</v>
      </c>
      <c r="AE4924" s="152">
        <f t="shared" si="847"/>
        <v>0</v>
      </c>
      <c r="AF4924" s="152"/>
      <c r="AG4924" s="152"/>
      <c r="AH4924" s="152"/>
      <c r="AI4924" s="152"/>
      <c r="AJ4924" s="152"/>
      <c r="AK4924" s="152"/>
      <c r="AL4924" s="152"/>
    </row>
    <row r="4925" spans="18:38" ht="14.25" x14ac:dyDescent="0.2">
      <c r="R4925" s="152" t="s">
        <v>81</v>
      </c>
      <c r="S4925" s="152" t="str">
        <f t="shared" si="851"/>
        <v>Sep 2014</v>
      </c>
      <c r="T4925" s="152" t="str">
        <f t="shared" si="848"/>
        <v>2013/14</v>
      </c>
      <c r="U4925" s="165">
        <v>41905</v>
      </c>
      <c r="V4925" s="152">
        <v>344.23500000000001</v>
      </c>
      <c r="W4925" s="152">
        <v>327.96</v>
      </c>
      <c r="X4925" s="152">
        <v>344.74</v>
      </c>
      <c r="Y4925" s="154">
        <f t="shared" si="843"/>
        <v>16.78000000000003</v>
      </c>
      <c r="Z4925" s="154">
        <f t="shared" si="844"/>
        <v>0.50499999999999545</v>
      </c>
      <c r="AA4925" s="166">
        <f t="shared" si="845"/>
        <v>-16.275000000000034</v>
      </c>
      <c r="AB4925" s="155">
        <f t="shared" si="849"/>
        <v>10.962</v>
      </c>
      <c r="AC4925" s="155">
        <f t="shared" si="846"/>
        <v>16.275000000000034</v>
      </c>
      <c r="AD4925" s="155">
        <f t="shared" si="850"/>
        <v>9.1456333333333344</v>
      </c>
      <c r="AE4925" s="152">
        <f t="shared" si="847"/>
        <v>0</v>
      </c>
      <c r="AF4925" s="152"/>
      <c r="AG4925" s="152"/>
      <c r="AH4925" s="152"/>
      <c r="AI4925" s="152"/>
      <c r="AJ4925" s="152"/>
      <c r="AK4925" s="152"/>
      <c r="AL4925" s="152"/>
    </row>
    <row r="4926" spans="18:38" ht="14.25" x14ac:dyDescent="0.2">
      <c r="R4926" s="152" t="s">
        <v>81</v>
      </c>
      <c r="S4926" s="152" t="str">
        <f t="shared" si="851"/>
        <v>Sep 2014</v>
      </c>
      <c r="T4926" s="152" t="str">
        <f t="shared" si="848"/>
        <v>2013/14</v>
      </c>
      <c r="U4926" s="165">
        <v>41906</v>
      </c>
      <c r="V4926" s="152">
        <v>344.74799999999999</v>
      </c>
      <c r="W4926" s="152">
        <v>337.19</v>
      </c>
      <c r="X4926" s="152">
        <v>347.12</v>
      </c>
      <c r="Y4926" s="154">
        <f t="shared" si="843"/>
        <v>9.9300000000000068</v>
      </c>
      <c r="Z4926" s="154">
        <f t="shared" si="844"/>
        <v>2.3720000000000141</v>
      </c>
      <c r="AA4926" s="166">
        <f t="shared" si="845"/>
        <v>-7.5579999999999927</v>
      </c>
      <c r="AB4926" s="155">
        <f t="shared" si="849"/>
        <v>11.153333333333334</v>
      </c>
      <c r="AC4926" s="155">
        <f t="shared" si="846"/>
        <v>7.5579999999999927</v>
      </c>
      <c r="AD4926" s="155">
        <f t="shared" si="850"/>
        <v>9.2757333333333332</v>
      </c>
      <c r="AE4926" s="152">
        <f t="shared" si="847"/>
        <v>0</v>
      </c>
      <c r="AF4926" s="152"/>
      <c r="AG4926" s="152"/>
      <c r="AH4926" s="152"/>
      <c r="AI4926" s="152"/>
      <c r="AJ4926" s="152"/>
      <c r="AK4926" s="152"/>
      <c r="AL4926" s="152"/>
    </row>
    <row r="4927" spans="18:38" ht="14.25" x14ac:dyDescent="0.2">
      <c r="R4927" s="152" t="s">
        <v>81</v>
      </c>
      <c r="S4927" s="152" t="str">
        <f t="shared" si="851"/>
        <v>Sep 2014</v>
      </c>
      <c r="T4927" s="152" t="str">
        <f t="shared" si="848"/>
        <v>2013/14</v>
      </c>
      <c r="U4927" s="165">
        <v>41907</v>
      </c>
      <c r="V4927" s="152">
        <v>347.125</v>
      </c>
      <c r="W4927" s="152">
        <v>336.03</v>
      </c>
      <c r="X4927" s="152">
        <v>347.44</v>
      </c>
      <c r="Y4927" s="154">
        <f t="shared" si="843"/>
        <v>11.410000000000025</v>
      </c>
      <c r="Z4927" s="154">
        <f t="shared" si="844"/>
        <v>0.31499999999999773</v>
      </c>
      <c r="AA4927" s="166">
        <f t="shared" si="845"/>
        <v>-11.095000000000027</v>
      </c>
      <c r="AB4927" s="155">
        <f t="shared" si="849"/>
        <v>11.122666666666667</v>
      </c>
      <c r="AC4927" s="155">
        <f t="shared" si="846"/>
        <v>11.095000000000027</v>
      </c>
      <c r="AD4927" s="155">
        <f t="shared" si="850"/>
        <v>9.2353666666666658</v>
      </c>
      <c r="AE4927" s="152">
        <f t="shared" si="847"/>
        <v>0</v>
      </c>
      <c r="AF4927" s="152"/>
      <c r="AG4927" s="152"/>
      <c r="AH4927" s="152"/>
      <c r="AI4927" s="152"/>
      <c r="AJ4927" s="152"/>
      <c r="AK4927" s="152"/>
      <c r="AL4927" s="152"/>
    </row>
    <row r="4928" spans="18:38" ht="14.25" x14ac:dyDescent="0.2">
      <c r="R4928" s="152" t="s">
        <v>81</v>
      </c>
      <c r="S4928" s="152" t="str">
        <f t="shared" si="851"/>
        <v>Sep 2014</v>
      </c>
      <c r="T4928" s="152" t="str">
        <f t="shared" si="848"/>
        <v>2013/14</v>
      </c>
      <c r="U4928" s="165">
        <v>41908</v>
      </c>
      <c r="V4928" s="152">
        <v>344.09899999999999</v>
      </c>
      <c r="W4928" s="152">
        <v>334.99</v>
      </c>
      <c r="X4928" s="152">
        <v>344.54</v>
      </c>
      <c r="Y4928" s="154">
        <f t="shared" si="843"/>
        <v>9.5500000000000114</v>
      </c>
      <c r="Z4928" s="154">
        <f t="shared" si="844"/>
        <v>0.44100000000003092</v>
      </c>
      <c r="AA4928" s="166">
        <f t="shared" si="845"/>
        <v>-9.1089999999999804</v>
      </c>
      <c r="AB4928" s="155">
        <f t="shared" si="849"/>
        <v>11.111666666666668</v>
      </c>
      <c r="AC4928" s="155">
        <f t="shared" si="846"/>
        <v>9.1089999999999804</v>
      </c>
      <c r="AD4928" s="155">
        <f t="shared" si="850"/>
        <v>9.2202999999999999</v>
      </c>
      <c r="AE4928" s="152">
        <f t="shared" si="847"/>
        <v>0</v>
      </c>
      <c r="AF4928" s="152"/>
      <c r="AG4928" s="152"/>
      <c r="AH4928" s="152"/>
      <c r="AI4928" s="152"/>
      <c r="AJ4928" s="152"/>
      <c r="AK4928" s="152"/>
      <c r="AL4928" s="152"/>
    </row>
    <row r="4929" spans="18:38" ht="14.25" x14ac:dyDescent="0.2">
      <c r="R4929" s="152" t="s">
        <v>81</v>
      </c>
      <c r="S4929" s="152" t="str">
        <f t="shared" si="851"/>
        <v>Sep 2014</v>
      </c>
      <c r="T4929" s="152" t="str">
        <f t="shared" si="848"/>
        <v>2013/14</v>
      </c>
      <c r="U4929" s="165">
        <v>41909</v>
      </c>
      <c r="V4929" s="152">
        <v>343.96800000000002</v>
      </c>
      <c r="W4929" s="152">
        <v>333.61</v>
      </c>
      <c r="X4929" s="152">
        <v>344.89</v>
      </c>
      <c r="Y4929" s="154">
        <f t="shared" si="843"/>
        <v>11.279999999999973</v>
      </c>
      <c r="Z4929" s="154">
        <f t="shared" si="844"/>
        <v>0.92199999999996862</v>
      </c>
      <c r="AA4929" s="166">
        <f t="shared" si="845"/>
        <v>-10.358000000000004</v>
      </c>
      <c r="AB4929" s="155">
        <f t="shared" si="849"/>
        <v>11.042999999999999</v>
      </c>
      <c r="AC4929" s="155">
        <f t="shared" si="846"/>
        <v>10.358000000000004</v>
      </c>
      <c r="AD4929" s="155">
        <f t="shared" si="850"/>
        <v>9.2493999999999996</v>
      </c>
      <c r="AE4929" s="152">
        <f t="shared" si="847"/>
        <v>0</v>
      </c>
      <c r="AF4929" s="152"/>
      <c r="AG4929" s="152"/>
      <c r="AH4929" s="152"/>
      <c r="AI4929" s="152"/>
      <c r="AJ4929" s="152"/>
      <c r="AK4929" s="152"/>
      <c r="AL4929" s="152"/>
    </row>
    <row r="4930" spans="18:38" ht="14.25" x14ac:dyDescent="0.2">
      <c r="R4930" s="152" t="s">
        <v>81</v>
      </c>
      <c r="S4930" s="152" t="str">
        <f t="shared" si="851"/>
        <v>Sep 2014</v>
      </c>
      <c r="T4930" s="152" t="str">
        <f t="shared" si="848"/>
        <v>2013/14</v>
      </c>
      <c r="U4930" s="165">
        <v>41910</v>
      </c>
      <c r="V4930" s="152">
        <v>343.654</v>
      </c>
      <c r="W4930" s="152">
        <v>337.56</v>
      </c>
      <c r="X4930" s="152">
        <v>345.37</v>
      </c>
      <c r="Y4930" s="154">
        <f t="shared" ref="Y4930:Y4993" si="852">X4930-W4930</f>
        <v>7.8100000000000023</v>
      </c>
      <c r="Z4930" s="154">
        <f t="shared" ref="Z4930:Z4993" si="853">X4930-V4930</f>
        <v>1.7160000000000082</v>
      </c>
      <c r="AA4930" s="166">
        <f t="shared" ref="AA4930:AA4993" si="854">W4930-V4930</f>
        <v>-6.0939999999999941</v>
      </c>
      <c r="AB4930" s="155">
        <f t="shared" si="849"/>
        <v>11.141999999999999</v>
      </c>
      <c r="AC4930" s="155">
        <f t="shared" ref="AC4930:AC4993" si="855">IF((V4930-W4930)&lt;0,0,V4930-W4930)</f>
        <v>6.0939999999999941</v>
      </c>
      <c r="AD4930" s="155">
        <f t="shared" si="850"/>
        <v>9.3086000000000002</v>
      </c>
      <c r="AE4930" s="152">
        <f t="shared" ref="AE4930:AE4993" si="856">IF(AC4930&gt;=25,1,0)</f>
        <v>0</v>
      </c>
      <c r="AF4930" s="152"/>
      <c r="AG4930" s="152"/>
      <c r="AH4930" s="152"/>
      <c r="AI4930" s="152"/>
      <c r="AJ4930" s="152"/>
      <c r="AK4930" s="152"/>
      <c r="AL4930" s="152"/>
    </row>
    <row r="4931" spans="18:38" ht="14.25" x14ac:dyDescent="0.2">
      <c r="R4931" s="152" t="s">
        <v>81</v>
      </c>
      <c r="S4931" s="152" t="str">
        <f t="shared" si="851"/>
        <v>Sep 2014</v>
      </c>
      <c r="T4931" s="152" t="str">
        <f t="shared" si="848"/>
        <v>2013/14</v>
      </c>
      <c r="U4931" s="165">
        <v>41911</v>
      </c>
      <c r="V4931" s="152">
        <v>343.32100000000003</v>
      </c>
      <c r="W4931" s="152">
        <v>329.7</v>
      </c>
      <c r="X4931" s="152">
        <v>343.38</v>
      </c>
      <c r="Y4931" s="154">
        <f t="shared" si="852"/>
        <v>13.680000000000007</v>
      </c>
      <c r="Z4931" s="154">
        <f t="shared" si="853"/>
        <v>5.8999999999969077E-2</v>
      </c>
      <c r="AA4931" s="166">
        <f t="shared" si="854"/>
        <v>-13.621000000000038</v>
      </c>
      <c r="AB4931" s="155">
        <f t="shared" si="849"/>
        <v>11.418000000000001</v>
      </c>
      <c r="AC4931" s="155">
        <f t="shared" si="855"/>
        <v>13.621000000000038</v>
      </c>
      <c r="AD4931" s="155">
        <f t="shared" si="850"/>
        <v>9.6773000000000007</v>
      </c>
      <c r="AE4931" s="152">
        <f t="shared" si="856"/>
        <v>0</v>
      </c>
      <c r="AF4931" s="152"/>
      <c r="AG4931" s="152"/>
      <c r="AH4931" s="152"/>
      <c r="AI4931" s="152"/>
      <c r="AJ4931" s="152"/>
      <c r="AK4931" s="152"/>
      <c r="AL4931" s="152"/>
    </row>
    <row r="4932" spans="18:38" ht="14.25" x14ac:dyDescent="0.2">
      <c r="R4932" s="152" t="s">
        <v>81</v>
      </c>
      <c r="S4932" s="152" t="str">
        <f t="shared" si="851"/>
        <v>Sep 2014</v>
      </c>
      <c r="T4932" s="152" t="str">
        <f t="shared" si="848"/>
        <v>2013/14</v>
      </c>
      <c r="U4932" s="165">
        <v>41912</v>
      </c>
      <c r="V4932" s="152">
        <v>339.46800000000002</v>
      </c>
      <c r="W4932" s="152">
        <v>324.73</v>
      </c>
      <c r="X4932" s="152">
        <v>340.94</v>
      </c>
      <c r="Y4932" s="154">
        <f t="shared" si="852"/>
        <v>16.20999999999998</v>
      </c>
      <c r="Z4932" s="154">
        <f t="shared" si="853"/>
        <v>1.47199999999998</v>
      </c>
      <c r="AA4932" s="166">
        <f t="shared" si="854"/>
        <v>-14.738</v>
      </c>
      <c r="AB4932" s="155">
        <f t="shared" si="849"/>
        <v>11.726333333333335</v>
      </c>
      <c r="AC4932" s="155">
        <f t="shared" si="855"/>
        <v>14.738</v>
      </c>
      <c r="AD4932" s="155">
        <f t="shared" si="850"/>
        <v>10.165100000000001</v>
      </c>
      <c r="AE4932" s="152">
        <f t="shared" si="856"/>
        <v>0</v>
      </c>
      <c r="AF4932" s="152"/>
      <c r="AG4932" s="152"/>
      <c r="AH4932" s="152"/>
      <c r="AI4932" s="152"/>
      <c r="AJ4932" s="152"/>
      <c r="AK4932" s="152"/>
      <c r="AL4932" s="152"/>
    </row>
    <row r="4933" spans="18:38" ht="14.25" x14ac:dyDescent="0.2">
      <c r="R4933" s="152" t="s">
        <v>80</v>
      </c>
      <c r="S4933" s="152" t="str">
        <f t="shared" si="851"/>
        <v>Oct 2014</v>
      </c>
      <c r="T4933" s="152" t="s">
        <v>31</v>
      </c>
      <c r="U4933" s="165">
        <v>41913</v>
      </c>
      <c r="V4933" s="152">
        <v>340.94</v>
      </c>
      <c r="W4933" s="152">
        <v>330.24</v>
      </c>
      <c r="X4933" s="152">
        <v>341.46</v>
      </c>
      <c r="Y4933" s="154">
        <f t="shared" si="852"/>
        <v>11.21999999999997</v>
      </c>
      <c r="Z4933" s="154">
        <f t="shared" si="853"/>
        <v>0.51999999999998181</v>
      </c>
      <c r="AA4933" s="166">
        <f t="shared" si="854"/>
        <v>-10.699999999999989</v>
      </c>
      <c r="AB4933" s="155">
        <f t="shared" si="849"/>
        <v>11.734333333333332</v>
      </c>
      <c r="AC4933" s="155">
        <f t="shared" si="855"/>
        <v>10.699999999999989</v>
      </c>
      <c r="AD4933" s="155">
        <f t="shared" si="850"/>
        <v>10.234633333333333</v>
      </c>
      <c r="AE4933" s="152">
        <f t="shared" si="856"/>
        <v>0</v>
      </c>
      <c r="AF4933" s="152"/>
      <c r="AG4933" s="152"/>
      <c r="AH4933" s="152"/>
      <c r="AI4933" s="152"/>
      <c r="AJ4933" s="152"/>
      <c r="AK4933" s="152"/>
      <c r="AL4933" s="152"/>
    </row>
    <row r="4934" spans="18:38" ht="14.25" x14ac:dyDescent="0.2">
      <c r="R4934" s="152" t="s">
        <v>80</v>
      </c>
      <c r="S4934" s="152" t="str">
        <f t="shared" si="851"/>
        <v>Oct 2014</v>
      </c>
      <c r="T4934" s="152" t="str">
        <f t="shared" ref="T4934:T4997" si="857">IF(S4934="","",T4933)</f>
        <v>2014/15</v>
      </c>
      <c r="U4934" s="165">
        <v>41914</v>
      </c>
      <c r="V4934" s="152">
        <v>338.61</v>
      </c>
      <c r="W4934" s="152">
        <v>331.06</v>
      </c>
      <c r="X4934" s="152">
        <v>339.67</v>
      </c>
      <c r="Y4934" s="154">
        <f t="shared" si="852"/>
        <v>8.6100000000000136</v>
      </c>
      <c r="Z4934" s="154">
        <f t="shared" si="853"/>
        <v>1.0600000000000023</v>
      </c>
      <c r="AA4934" s="166">
        <f t="shared" si="854"/>
        <v>-7.5500000000000114</v>
      </c>
      <c r="AB4934" s="155">
        <f t="shared" si="849"/>
        <v>11.613</v>
      </c>
      <c r="AC4934" s="155">
        <f t="shared" si="855"/>
        <v>7.5500000000000114</v>
      </c>
      <c r="AD4934" s="155">
        <f t="shared" si="850"/>
        <v>10.083966666666667</v>
      </c>
      <c r="AE4934" s="152">
        <f t="shared" si="856"/>
        <v>0</v>
      </c>
      <c r="AF4934" s="152"/>
      <c r="AG4934" s="152"/>
      <c r="AH4934" s="152"/>
      <c r="AI4934" s="152"/>
      <c r="AJ4934" s="152"/>
      <c r="AK4934" s="152"/>
      <c r="AL4934" s="152"/>
    </row>
    <row r="4935" spans="18:38" ht="14.25" x14ac:dyDescent="0.2">
      <c r="R4935" s="152" t="s">
        <v>80</v>
      </c>
      <c r="S4935" s="152" t="str">
        <f t="shared" si="851"/>
        <v>Oct 2014</v>
      </c>
      <c r="T4935" s="152" t="str">
        <f t="shared" si="857"/>
        <v>2014/15</v>
      </c>
      <c r="U4935" s="165">
        <v>41915</v>
      </c>
      <c r="V4935" s="152">
        <v>338.98</v>
      </c>
      <c r="W4935" s="152">
        <v>332.66</v>
      </c>
      <c r="X4935" s="152">
        <v>343.17</v>
      </c>
      <c r="Y4935" s="154">
        <f t="shared" si="852"/>
        <v>10.509999999999991</v>
      </c>
      <c r="Z4935" s="154">
        <f t="shared" si="853"/>
        <v>4.1899999999999977</v>
      </c>
      <c r="AA4935" s="166">
        <f t="shared" si="854"/>
        <v>-6.3199999999999932</v>
      </c>
      <c r="AB4935" s="155">
        <f t="shared" si="849"/>
        <v>11.670333333333332</v>
      </c>
      <c r="AC4935" s="155">
        <f t="shared" si="855"/>
        <v>6.3199999999999932</v>
      </c>
      <c r="AD4935" s="155">
        <f t="shared" si="850"/>
        <v>10.120766666666666</v>
      </c>
      <c r="AE4935" s="152">
        <f t="shared" si="856"/>
        <v>0</v>
      </c>
      <c r="AF4935" s="152"/>
      <c r="AG4935" s="152"/>
      <c r="AH4935" s="152"/>
      <c r="AI4935" s="152"/>
      <c r="AJ4935" s="152"/>
      <c r="AK4935" s="152"/>
      <c r="AL4935" s="152"/>
    </row>
    <row r="4936" spans="18:38" ht="14.25" x14ac:dyDescent="0.2">
      <c r="R4936" s="152" t="s">
        <v>80</v>
      </c>
      <c r="S4936" s="152" t="str">
        <f t="shared" si="851"/>
        <v>Oct 2014</v>
      </c>
      <c r="T4936" s="152" t="str">
        <f t="shared" si="857"/>
        <v>2014/15</v>
      </c>
      <c r="U4936" s="165">
        <v>41916</v>
      </c>
      <c r="V4936" s="152">
        <v>343.17</v>
      </c>
      <c r="W4936" s="152">
        <v>341.57</v>
      </c>
      <c r="X4936" s="152">
        <v>348.4</v>
      </c>
      <c r="Y4936" s="154">
        <f t="shared" si="852"/>
        <v>6.8299999999999841</v>
      </c>
      <c r="Z4936" s="154">
        <f t="shared" si="853"/>
        <v>5.2299999999999613</v>
      </c>
      <c r="AA4936" s="166">
        <f t="shared" si="854"/>
        <v>-1.6000000000000227</v>
      </c>
      <c r="AB4936" s="155">
        <f t="shared" si="849"/>
        <v>11.476333333333333</v>
      </c>
      <c r="AC4936" s="155">
        <f t="shared" si="855"/>
        <v>1.6000000000000227</v>
      </c>
      <c r="AD4936" s="155">
        <f t="shared" si="850"/>
        <v>9.7566000000000006</v>
      </c>
      <c r="AE4936" s="152">
        <f t="shared" si="856"/>
        <v>0</v>
      </c>
      <c r="AF4936" s="152"/>
      <c r="AG4936" s="152"/>
      <c r="AH4936" s="152"/>
      <c r="AI4936" s="152"/>
      <c r="AJ4936" s="152"/>
      <c r="AK4936" s="152"/>
      <c r="AL4936" s="152"/>
    </row>
    <row r="4937" spans="18:38" ht="14.25" x14ac:dyDescent="0.2">
      <c r="R4937" s="152" t="s">
        <v>80</v>
      </c>
      <c r="S4937" s="152" t="str">
        <f t="shared" si="851"/>
        <v>Oct 2014</v>
      </c>
      <c r="T4937" s="152" t="str">
        <f t="shared" si="857"/>
        <v>2014/15</v>
      </c>
      <c r="U4937" s="165">
        <v>41917</v>
      </c>
      <c r="V4937" s="152">
        <v>342.73</v>
      </c>
      <c r="W4937" s="152">
        <v>331.57</v>
      </c>
      <c r="X4937" s="152">
        <v>342.99</v>
      </c>
      <c r="Y4937" s="154">
        <f t="shared" si="852"/>
        <v>11.420000000000016</v>
      </c>
      <c r="Z4937" s="154">
        <f t="shared" si="853"/>
        <v>0.25999999999999091</v>
      </c>
      <c r="AA4937" s="166">
        <f t="shared" si="854"/>
        <v>-11.160000000000025</v>
      </c>
      <c r="AB4937" s="155">
        <f t="shared" si="849"/>
        <v>11.557666666666668</v>
      </c>
      <c r="AC4937" s="155">
        <f t="shared" si="855"/>
        <v>11.160000000000025</v>
      </c>
      <c r="AD4937" s="155">
        <f t="shared" si="850"/>
        <v>9.8795000000000019</v>
      </c>
      <c r="AE4937" s="152">
        <f t="shared" si="856"/>
        <v>0</v>
      </c>
      <c r="AF4937" s="152"/>
      <c r="AG4937" s="152"/>
      <c r="AH4937" s="152"/>
      <c r="AI4937" s="152"/>
      <c r="AJ4937" s="152"/>
      <c r="AK4937" s="152"/>
      <c r="AL4937" s="152"/>
    </row>
    <row r="4938" spans="18:38" ht="14.25" x14ac:dyDescent="0.2">
      <c r="R4938" s="152" t="s">
        <v>80</v>
      </c>
      <c r="S4938" s="152" t="str">
        <f t="shared" si="851"/>
        <v>Oct 2014</v>
      </c>
      <c r="T4938" s="152" t="str">
        <f t="shared" si="857"/>
        <v>2014/15</v>
      </c>
      <c r="U4938" s="165">
        <v>41918</v>
      </c>
      <c r="V4938" s="152">
        <v>336.87</v>
      </c>
      <c r="W4938" s="152">
        <v>325.8</v>
      </c>
      <c r="X4938" s="152">
        <v>336.93</v>
      </c>
      <c r="Y4938" s="154">
        <f t="shared" si="852"/>
        <v>11.129999999999995</v>
      </c>
      <c r="Z4938" s="154">
        <f t="shared" si="853"/>
        <v>6.0000000000002274E-2</v>
      </c>
      <c r="AA4938" s="166">
        <f t="shared" si="854"/>
        <v>-11.069999999999993</v>
      </c>
      <c r="AB4938" s="155">
        <f t="shared" si="849"/>
        <v>11.606333333333334</v>
      </c>
      <c r="AC4938" s="155">
        <f t="shared" si="855"/>
        <v>11.069999999999993</v>
      </c>
      <c r="AD4938" s="155">
        <f t="shared" si="850"/>
        <v>10.088866666666668</v>
      </c>
      <c r="AE4938" s="152">
        <f t="shared" si="856"/>
        <v>0</v>
      </c>
      <c r="AF4938" s="152"/>
      <c r="AG4938" s="152"/>
      <c r="AH4938" s="152"/>
      <c r="AI4938" s="152"/>
      <c r="AJ4938" s="152"/>
      <c r="AK4938" s="152"/>
      <c r="AL4938" s="152"/>
    </row>
    <row r="4939" spans="18:38" ht="14.25" x14ac:dyDescent="0.2">
      <c r="R4939" s="152" t="s">
        <v>80</v>
      </c>
      <c r="S4939" s="152" t="str">
        <f t="shared" si="851"/>
        <v>Oct 2014</v>
      </c>
      <c r="T4939" s="152" t="str">
        <f t="shared" si="857"/>
        <v>2014/15</v>
      </c>
      <c r="U4939" s="165">
        <v>41919</v>
      </c>
      <c r="V4939" s="152">
        <v>336.93</v>
      </c>
      <c r="W4939" s="152">
        <v>334.32</v>
      </c>
      <c r="X4939" s="152">
        <v>342.62</v>
      </c>
      <c r="Y4939" s="154">
        <f t="shared" si="852"/>
        <v>8.3000000000000114</v>
      </c>
      <c r="Z4939" s="154">
        <f t="shared" si="853"/>
        <v>5.6899999999999977</v>
      </c>
      <c r="AA4939" s="166">
        <f t="shared" si="854"/>
        <v>-2.6100000000000136</v>
      </c>
      <c r="AB4939" s="155">
        <f t="shared" si="849"/>
        <v>11.697000000000001</v>
      </c>
      <c r="AC4939" s="155">
        <f t="shared" si="855"/>
        <v>2.6100000000000136</v>
      </c>
      <c r="AD4939" s="155">
        <f t="shared" si="850"/>
        <v>10.175633333333336</v>
      </c>
      <c r="AE4939" s="152">
        <f t="shared" si="856"/>
        <v>0</v>
      </c>
      <c r="AF4939" s="152"/>
      <c r="AG4939" s="152"/>
      <c r="AH4939" s="152"/>
      <c r="AI4939" s="152"/>
      <c r="AJ4939" s="152"/>
      <c r="AK4939" s="152"/>
      <c r="AL4939" s="152"/>
    </row>
    <row r="4940" spans="18:38" ht="14.25" x14ac:dyDescent="0.2">
      <c r="R4940" s="152" t="s">
        <v>80</v>
      </c>
      <c r="S4940" s="152" t="str">
        <f t="shared" si="851"/>
        <v>Oct 2014</v>
      </c>
      <c r="T4940" s="152" t="str">
        <f t="shared" si="857"/>
        <v>2014/15</v>
      </c>
      <c r="U4940" s="165">
        <v>41920</v>
      </c>
      <c r="V4940" s="152">
        <v>342.62</v>
      </c>
      <c r="W4940" s="152">
        <v>329.29</v>
      </c>
      <c r="X4940" s="152">
        <v>342.71</v>
      </c>
      <c r="Y4940" s="154">
        <f t="shared" si="852"/>
        <v>13.419999999999959</v>
      </c>
      <c r="Z4940" s="154">
        <f t="shared" si="853"/>
        <v>8.9999999999974989E-2</v>
      </c>
      <c r="AA4940" s="166">
        <f t="shared" si="854"/>
        <v>-13.329999999999984</v>
      </c>
      <c r="AB4940" s="155">
        <f t="shared" si="849"/>
        <v>11.850333333333333</v>
      </c>
      <c r="AC4940" s="155">
        <f t="shared" si="855"/>
        <v>13.329999999999984</v>
      </c>
      <c r="AD4940" s="155">
        <f t="shared" si="850"/>
        <v>10.43856666666667</v>
      </c>
      <c r="AE4940" s="152">
        <f t="shared" si="856"/>
        <v>0</v>
      </c>
      <c r="AF4940" s="152"/>
      <c r="AG4940" s="152"/>
      <c r="AH4940" s="152"/>
      <c r="AI4940" s="152"/>
      <c r="AJ4940" s="152"/>
      <c r="AK4940" s="152"/>
      <c r="AL4940" s="152"/>
    </row>
    <row r="4941" spans="18:38" ht="14.25" x14ac:dyDescent="0.2">
      <c r="R4941" s="152" t="s">
        <v>80</v>
      </c>
      <c r="S4941" s="152" t="str">
        <f t="shared" si="851"/>
        <v>Oct 2014</v>
      </c>
      <c r="T4941" s="152" t="str">
        <f t="shared" si="857"/>
        <v>2014/15</v>
      </c>
      <c r="U4941" s="165">
        <v>41921</v>
      </c>
      <c r="V4941" s="152">
        <v>341.77</v>
      </c>
      <c r="W4941" s="152">
        <v>335.53</v>
      </c>
      <c r="X4941" s="152">
        <v>342.83</v>
      </c>
      <c r="Y4941" s="154">
        <f t="shared" si="852"/>
        <v>7.3000000000000114</v>
      </c>
      <c r="Z4941" s="154">
        <f t="shared" si="853"/>
        <v>1.0600000000000023</v>
      </c>
      <c r="AA4941" s="166">
        <f t="shared" si="854"/>
        <v>-6.2400000000000091</v>
      </c>
      <c r="AB4941" s="155">
        <f t="shared" si="849"/>
        <v>11.610999999999999</v>
      </c>
      <c r="AC4941" s="155">
        <f t="shared" si="855"/>
        <v>6.2400000000000091</v>
      </c>
      <c r="AD4941" s="155">
        <f t="shared" si="850"/>
        <v>10.179200000000003</v>
      </c>
      <c r="AE4941" s="152">
        <f t="shared" si="856"/>
        <v>0</v>
      </c>
      <c r="AF4941" s="152"/>
      <c r="AG4941" s="152"/>
      <c r="AH4941" s="152"/>
      <c r="AI4941" s="152"/>
      <c r="AJ4941" s="152"/>
      <c r="AK4941" s="152"/>
      <c r="AL4941" s="152"/>
    </row>
    <row r="4942" spans="18:38" ht="14.25" x14ac:dyDescent="0.2">
      <c r="R4942" s="152" t="s">
        <v>80</v>
      </c>
      <c r="S4942" s="152" t="str">
        <f t="shared" si="851"/>
        <v>Oct 2014</v>
      </c>
      <c r="T4942" s="152" t="str">
        <f t="shared" si="857"/>
        <v>2014/15</v>
      </c>
      <c r="U4942" s="165">
        <v>41922</v>
      </c>
      <c r="V4942" s="152">
        <v>341.63</v>
      </c>
      <c r="W4942" s="152">
        <v>332.19</v>
      </c>
      <c r="X4942" s="152">
        <v>342.07</v>
      </c>
      <c r="Y4942" s="154">
        <f t="shared" si="852"/>
        <v>9.8799999999999955</v>
      </c>
      <c r="Z4942" s="154">
        <f t="shared" si="853"/>
        <v>0.43999999999999773</v>
      </c>
      <c r="AA4942" s="166">
        <f t="shared" si="854"/>
        <v>-9.4399999999999977</v>
      </c>
      <c r="AB4942" s="155">
        <f t="shared" si="849"/>
        <v>11.469999999999999</v>
      </c>
      <c r="AC4942" s="155">
        <f t="shared" si="855"/>
        <v>9.4399999999999977</v>
      </c>
      <c r="AD4942" s="155">
        <f t="shared" si="850"/>
        <v>10.044466666666668</v>
      </c>
      <c r="AE4942" s="152">
        <f t="shared" si="856"/>
        <v>0</v>
      </c>
      <c r="AF4942" s="152"/>
      <c r="AG4942" s="152"/>
      <c r="AH4942" s="152"/>
      <c r="AI4942" s="152"/>
      <c r="AJ4942" s="152"/>
      <c r="AK4942" s="152"/>
      <c r="AL4942" s="152"/>
    </row>
    <row r="4943" spans="18:38" ht="14.25" x14ac:dyDescent="0.2">
      <c r="R4943" s="152" t="s">
        <v>80</v>
      </c>
      <c r="S4943" s="152" t="str">
        <f t="shared" si="851"/>
        <v>Oct 2014</v>
      </c>
      <c r="T4943" s="152" t="str">
        <f t="shared" si="857"/>
        <v>2014/15</v>
      </c>
      <c r="U4943" s="165">
        <v>41923</v>
      </c>
      <c r="V4943" s="152">
        <v>342</v>
      </c>
      <c r="W4943" s="152">
        <v>334.6</v>
      </c>
      <c r="X4943" s="152">
        <v>342.48</v>
      </c>
      <c r="Y4943" s="154">
        <f t="shared" si="852"/>
        <v>7.8799999999999955</v>
      </c>
      <c r="Z4943" s="154">
        <f t="shared" si="853"/>
        <v>0.48000000000001819</v>
      </c>
      <c r="AA4943" s="166">
        <f t="shared" si="854"/>
        <v>-7.3999999999999773</v>
      </c>
      <c r="AB4943" s="155">
        <f t="shared" si="849"/>
        <v>11.332333333333333</v>
      </c>
      <c r="AC4943" s="155">
        <f t="shared" si="855"/>
        <v>7.3999999999999773</v>
      </c>
      <c r="AD4943" s="155">
        <f t="shared" si="850"/>
        <v>9.9752666666666681</v>
      </c>
      <c r="AE4943" s="152">
        <f t="shared" si="856"/>
        <v>0</v>
      </c>
      <c r="AF4943" s="152"/>
      <c r="AG4943" s="152"/>
      <c r="AH4943" s="152"/>
      <c r="AI4943" s="152"/>
      <c r="AJ4943" s="152"/>
      <c r="AK4943" s="152"/>
      <c r="AL4943" s="152"/>
    </row>
    <row r="4944" spans="18:38" ht="14.25" x14ac:dyDescent="0.2">
      <c r="R4944" s="152" t="s">
        <v>80</v>
      </c>
      <c r="S4944" s="152" t="str">
        <f t="shared" si="851"/>
        <v>Oct 2014</v>
      </c>
      <c r="T4944" s="152" t="str">
        <f t="shared" si="857"/>
        <v>2014/15</v>
      </c>
      <c r="U4944" s="165">
        <v>41924</v>
      </c>
      <c r="V4944" s="152">
        <v>342.48</v>
      </c>
      <c r="W4944" s="152">
        <v>331.03</v>
      </c>
      <c r="X4944" s="152">
        <v>344.26</v>
      </c>
      <c r="Y4944" s="154">
        <f t="shared" si="852"/>
        <v>13.230000000000018</v>
      </c>
      <c r="Z4944" s="154">
        <f t="shared" si="853"/>
        <v>1.7799999999999727</v>
      </c>
      <c r="AA4944" s="166">
        <f t="shared" si="854"/>
        <v>-11.450000000000045</v>
      </c>
      <c r="AB4944" s="155">
        <f t="shared" si="849"/>
        <v>11.171666666666665</v>
      </c>
      <c r="AC4944" s="155">
        <f t="shared" si="855"/>
        <v>11.450000000000045</v>
      </c>
      <c r="AD4944" s="155">
        <f t="shared" si="850"/>
        <v>9.6326000000000036</v>
      </c>
      <c r="AE4944" s="152">
        <f t="shared" si="856"/>
        <v>0</v>
      </c>
      <c r="AF4944" s="152"/>
      <c r="AG4944" s="152"/>
      <c r="AH4944" s="152"/>
      <c r="AI4944" s="152"/>
      <c r="AJ4944" s="152"/>
      <c r="AK4944" s="152"/>
      <c r="AL4944" s="152"/>
    </row>
    <row r="4945" spans="18:38" ht="14.25" x14ac:dyDescent="0.2">
      <c r="R4945" s="152" t="s">
        <v>80</v>
      </c>
      <c r="S4945" s="152" t="str">
        <f t="shared" si="851"/>
        <v>Oct 2014</v>
      </c>
      <c r="T4945" s="152" t="str">
        <f t="shared" si="857"/>
        <v>2014/15</v>
      </c>
      <c r="U4945" s="165">
        <v>41925</v>
      </c>
      <c r="V4945" s="152">
        <v>339.84</v>
      </c>
      <c r="W4945" s="152">
        <v>325.64999999999998</v>
      </c>
      <c r="X4945" s="152">
        <v>340.29</v>
      </c>
      <c r="Y4945" s="154">
        <f t="shared" si="852"/>
        <v>14.640000000000043</v>
      </c>
      <c r="Z4945" s="154">
        <f t="shared" si="853"/>
        <v>0.45000000000004547</v>
      </c>
      <c r="AA4945" s="166">
        <f t="shared" si="854"/>
        <v>-14.189999999999998</v>
      </c>
      <c r="AB4945" s="155">
        <f t="shared" si="849"/>
        <v>11.418000000000001</v>
      </c>
      <c r="AC4945" s="155">
        <f t="shared" si="855"/>
        <v>14.189999999999998</v>
      </c>
      <c r="AD4945" s="155">
        <f t="shared" si="850"/>
        <v>9.8669666666666718</v>
      </c>
      <c r="AE4945" s="152">
        <f t="shared" si="856"/>
        <v>0</v>
      </c>
      <c r="AF4945" s="152"/>
      <c r="AG4945" s="152"/>
      <c r="AH4945" s="152"/>
      <c r="AI4945" s="152"/>
      <c r="AJ4945" s="152"/>
      <c r="AK4945" s="152"/>
      <c r="AL4945" s="152"/>
    </row>
    <row r="4946" spans="18:38" ht="14.25" x14ac:dyDescent="0.2">
      <c r="R4946" s="152" t="s">
        <v>80</v>
      </c>
      <c r="S4946" s="152" t="str">
        <f t="shared" si="851"/>
        <v>Oct 2014</v>
      </c>
      <c r="T4946" s="152" t="str">
        <f t="shared" si="857"/>
        <v>2014/15</v>
      </c>
      <c r="U4946" s="165">
        <v>41926</v>
      </c>
      <c r="V4946" s="152">
        <v>338.71</v>
      </c>
      <c r="W4946" s="152">
        <v>323.94</v>
      </c>
      <c r="X4946" s="152">
        <v>338.71</v>
      </c>
      <c r="Y4946" s="154">
        <f t="shared" si="852"/>
        <v>14.769999999999982</v>
      </c>
      <c r="Z4946" s="154">
        <f t="shared" si="853"/>
        <v>0</v>
      </c>
      <c r="AA4946" s="166">
        <f t="shared" si="854"/>
        <v>-14.769999999999982</v>
      </c>
      <c r="AB4946" s="155">
        <f t="shared" si="849"/>
        <v>11.308666666666666</v>
      </c>
      <c r="AC4946" s="155">
        <f t="shared" si="855"/>
        <v>14.769999999999982</v>
      </c>
      <c r="AD4946" s="155">
        <f t="shared" si="850"/>
        <v>9.7639000000000049</v>
      </c>
      <c r="AE4946" s="152">
        <f t="shared" si="856"/>
        <v>0</v>
      </c>
      <c r="AF4946" s="152"/>
      <c r="AG4946" s="152"/>
      <c r="AH4946" s="152"/>
      <c r="AI4946" s="152"/>
      <c r="AJ4946" s="152"/>
      <c r="AK4946" s="152"/>
      <c r="AL4946" s="152"/>
    </row>
    <row r="4947" spans="18:38" ht="14.25" x14ac:dyDescent="0.2">
      <c r="R4947" s="152" t="s">
        <v>80</v>
      </c>
      <c r="S4947" s="152" t="str">
        <f t="shared" si="851"/>
        <v>Oct 2014</v>
      </c>
      <c r="T4947" s="152" t="str">
        <f t="shared" si="857"/>
        <v>2014/15</v>
      </c>
      <c r="U4947" s="165">
        <v>41927</v>
      </c>
      <c r="V4947" s="152">
        <v>337.99</v>
      </c>
      <c r="W4947" s="152">
        <v>321.75</v>
      </c>
      <c r="X4947" s="152">
        <v>338.95</v>
      </c>
      <c r="Y4947" s="154">
        <f t="shared" si="852"/>
        <v>17.199999999999989</v>
      </c>
      <c r="Z4947" s="154">
        <f t="shared" si="853"/>
        <v>0.95999999999997954</v>
      </c>
      <c r="AA4947" s="166">
        <f t="shared" si="854"/>
        <v>-16.240000000000009</v>
      </c>
      <c r="AB4947" s="155">
        <f t="shared" si="849"/>
        <v>11.375999999999999</v>
      </c>
      <c r="AC4947" s="155">
        <f t="shared" si="855"/>
        <v>16.240000000000009</v>
      </c>
      <c r="AD4947" s="155">
        <f t="shared" si="850"/>
        <v>9.7990000000000048</v>
      </c>
      <c r="AE4947" s="152">
        <f t="shared" si="856"/>
        <v>0</v>
      </c>
      <c r="AF4947" s="152"/>
      <c r="AG4947" s="152"/>
      <c r="AH4947" s="152"/>
      <c r="AI4947" s="152"/>
      <c r="AJ4947" s="152"/>
      <c r="AK4947" s="152"/>
      <c r="AL4947" s="152"/>
    </row>
    <row r="4948" spans="18:38" ht="14.25" x14ac:dyDescent="0.2">
      <c r="R4948" s="152" t="s">
        <v>80</v>
      </c>
      <c r="S4948" s="152" t="str">
        <f t="shared" si="851"/>
        <v>Oct 2014</v>
      </c>
      <c r="T4948" s="152" t="str">
        <f t="shared" si="857"/>
        <v>2014/15</v>
      </c>
      <c r="U4948" s="165">
        <v>41928</v>
      </c>
      <c r="V4948" s="152">
        <v>338.95</v>
      </c>
      <c r="W4948" s="152">
        <v>321.3</v>
      </c>
      <c r="X4948" s="152">
        <v>343.93</v>
      </c>
      <c r="Y4948" s="154">
        <f t="shared" si="852"/>
        <v>22.629999999999995</v>
      </c>
      <c r="Z4948" s="154">
        <f t="shared" si="853"/>
        <v>4.9800000000000182</v>
      </c>
      <c r="AA4948" s="166">
        <f t="shared" si="854"/>
        <v>-17.649999999999977</v>
      </c>
      <c r="AB4948" s="155">
        <f t="shared" si="849"/>
        <v>11.444999999999999</v>
      </c>
      <c r="AC4948" s="155">
        <f t="shared" si="855"/>
        <v>17.649999999999977</v>
      </c>
      <c r="AD4948" s="155">
        <f t="shared" si="850"/>
        <v>9.850733333333336</v>
      </c>
      <c r="AE4948" s="152">
        <f t="shared" si="856"/>
        <v>0</v>
      </c>
      <c r="AF4948" s="152"/>
      <c r="AG4948" s="152"/>
      <c r="AH4948" s="152"/>
      <c r="AI4948" s="152"/>
      <c r="AJ4948" s="152"/>
      <c r="AK4948" s="152"/>
      <c r="AL4948" s="152"/>
    </row>
    <row r="4949" spans="18:38" ht="14.25" x14ac:dyDescent="0.2">
      <c r="R4949" s="152" t="s">
        <v>80</v>
      </c>
      <c r="S4949" s="152" t="str">
        <f t="shared" si="851"/>
        <v>Oct 2014</v>
      </c>
      <c r="T4949" s="152" t="str">
        <f t="shared" si="857"/>
        <v>2014/15</v>
      </c>
      <c r="U4949" s="165">
        <v>41929</v>
      </c>
      <c r="V4949" s="152">
        <v>343.93</v>
      </c>
      <c r="W4949" s="152">
        <v>332.7</v>
      </c>
      <c r="X4949" s="152">
        <v>345.63</v>
      </c>
      <c r="Y4949" s="154">
        <f t="shared" si="852"/>
        <v>12.930000000000007</v>
      </c>
      <c r="Z4949" s="154">
        <f t="shared" si="853"/>
        <v>1.6999999999999886</v>
      </c>
      <c r="AA4949" s="166">
        <f t="shared" si="854"/>
        <v>-11.230000000000018</v>
      </c>
      <c r="AB4949" s="155">
        <f t="shared" si="849"/>
        <v>11.601666666666667</v>
      </c>
      <c r="AC4949" s="155">
        <f t="shared" si="855"/>
        <v>11.230000000000018</v>
      </c>
      <c r="AD4949" s="155">
        <f t="shared" si="850"/>
        <v>9.965500000000004</v>
      </c>
      <c r="AE4949" s="152">
        <f t="shared" si="856"/>
        <v>0</v>
      </c>
      <c r="AF4949" s="152"/>
      <c r="AG4949" s="152"/>
      <c r="AH4949" s="152"/>
      <c r="AI4949" s="152"/>
      <c r="AJ4949" s="152"/>
      <c r="AK4949" s="152"/>
      <c r="AL4949" s="152"/>
    </row>
    <row r="4950" spans="18:38" ht="14.25" x14ac:dyDescent="0.2">
      <c r="R4950" s="152" t="s">
        <v>80</v>
      </c>
      <c r="S4950" s="152" t="str">
        <f t="shared" si="851"/>
        <v>Oct 2014</v>
      </c>
      <c r="T4950" s="152" t="str">
        <f t="shared" si="857"/>
        <v>2014/15</v>
      </c>
      <c r="U4950" s="165">
        <v>41930</v>
      </c>
      <c r="V4950" s="152">
        <v>345.63</v>
      </c>
      <c r="W4950" s="152">
        <v>344.8</v>
      </c>
      <c r="X4950" s="152">
        <v>348.43</v>
      </c>
      <c r="Y4950" s="154">
        <f t="shared" si="852"/>
        <v>3.6299999999999955</v>
      </c>
      <c r="Z4950" s="154">
        <f t="shared" si="853"/>
        <v>2.8000000000000114</v>
      </c>
      <c r="AA4950" s="166">
        <f t="shared" si="854"/>
        <v>-0.82999999999998408</v>
      </c>
      <c r="AB4950" s="155">
        <f t="shared" si="849"/>
        <v>11.116333333333333</v>
      </c>
      <c r="AC4950" s="155">
        <f t="shared" si="855"/>
        <v>0.82999999999998408</v>
      </c>
      <c r="AD4950" s="155">
        <f t="shared" si="850"/>
        <v>9.5825666666666702</v>
      </c>
      <c r="AE4950" s="152">
        <f t="shared" si="856"/>
        <v>0</v>
      </c>
      <c r="AF4950" s="152"/>
      <c r="AG4950" s="152"/>
      <c r="AH4950" s="152"/>
      <c r="AI4950" s="152"/>
      <c r="AJ4950" s="152"/>
      <c r="AK4950" s="152"/>
      <c r="AL4950" s="152"/>
    </row>
    <row r="4951" spans="18:38" ht="14.25" x14ac:dyDescent="0.2">
      <c r="R4951" s="152" t="s">
        <v>80</v>
      </c>
      <c r="S4951" s="152" t="str">
        <f t="shared" si="851"/>
        <v>Oct 2014</v>
      </c>
      <c r="T4951" s="152" t="str">
        <f t="shared" si="857"/>
        <v>2014/15</v>
      </c>
      <c r="U4951" s="165">
        <v>41931</v>
      </c>
      <c r="V4951" s="152">
        <v>345.55</v>
      </c>
      <c r="W4951" s="152">
        <v>339.22</v>
      </c>
      <c r="X4951" s="152">
        <v>345.76</v>
      </c>
      <c r="Y4951" s="154">
        <f t="shared" si="852"/>
        <v>6.5399999999999636</v>
      </c>
      <c r="Z4951" s="154">
        <f t="shared" si="853"/>
        <v>0.20999999999997954</v>
      </c>
      <c r="AA4951" s="166">
        <f t="shared" si="854"/>
        <v>-6.3299999999999841</v>
      </c>
      <c r="AB4951" s="155">
        <f t="shared" si="849"/>
        <v>11.026333333333332</v>
      </c>
      <c r="AC4951" s="155">
        <f t="shared" si="855"/>
        <v>6.3299999999999841</v>
      </c>
      <c r="AD4951" s="155">
        <f t="shared" si="850"/>
        <v>9.5139333333333358</v>
      </c>
      <c r="AE4951" s="152">
        <f t="shared" si="856"/>
        <v>0</v>
      </c>
      <c r="AF4951" s="152"/>
      <c r="AG4951" s="152"/>
      <c r="AH4951" s="152"/>
      <c r="AI4951" s="152"/>
      <c r="AJ4951" s="152"/>
      <c r="AK4951" s="152"/>
      <c r="AL4951" s="152"/>
    </row>
    <row r="4952" spans="18:38" ht="14.25" x14ac:dyDescent="0.2">
      <c r="R4952" s="152" t="s">
        <v>80</v>
      </c>
      <c r="S4952" s="152" t="str">
        <f t="shared" si="851"/>
        <v>Oct 2014</v>
      </c>
      <c r="T4952" s="152" t="str">
        <f t="shared" si="857"/>
        <v>2014/15</v>
      </c>
      <c r="U4952" s="165">
        <v>41932</v>
      </c>
      <c r="V4952" s="152">
        <v>341.12</v>
      </c>
      <c r="W4952" s="152">
        <v>329.77</v>
      </c>
      <c r="X4952" s="152">
        <v>341.26</v>
      </c>
      <c r="Y4952" s="154">
        <f t="shared" si="852"/>
        <v>11.490000000000009</v>
      </c>
      <c r="Z4952" s="154">
        <f t="shared" si="853"/>
        <v>0.13999999999998636</v>
      </c>
      <c r="AA4952" s="166">
        <f t="shared" si="854"/>
        <v>-11.350000000000023</v>
      </c>
      <c r="AB4952" s="155">
        <f t="shared" si="849"/>
        <v>11.197666666666665</v>
      </c>
      <c r="AC4952" s="155">
        <f t="shared" si="855"/>
        <v>11.350000000000023</v>
      </c>
      <c r="AD4952" s="155">
        <f t="shared" si="850"/>
        <v>9.7575000000000021</v>
      </c>
      <c r="AE4952" s="152">
        <f t="shared" si="856"/>
        <v>0</v>
      </c>
      <c r="AF4952" s="152"/>
      <c r="AG4952" s="152"/>
      <c r="AH4952" s="152"/>
      <c r="AI4952" s="152"/>
      <c r="AJ4952" s="152"/>
      <c r="AK4952" s="152"/>
      <c r="AL4952" s="152"/>
    </row>
    <row r="4953" spans="18:38" ht="14.25" x14ac:dyDescent="0.2">
      <c r="R4953" s="152" t="s">
        <v>80</v>
      </c>
      <c r="S4953" s="152" t="str">
        <f t="shared" si="851"/>
        <v>Oct 2014</v>
      </c>
      <c r="T4953" s="152" t="str">
        <f t="shared" si="857"/>
        <v>2014/15</v>
      </c>
      <c r="U4953" s="165">
        <v>41933</v>
      </c>
      <c r="V4953" s="152">
        <v>341.18</v>
      </c>
      <c r="W4953" s="152">
        <v>331.98</v>
      </c>
      <c r="X4953" s="152">
        <v>342.28</v>
      </c>
      <c r="Y4953" s="154">
        <f t="shared" si="852"/>
        <v>10.299999999999955</v>
      </c>
      <c r="Z4953" s="154">
        <f t="shared" si="853"/>
        <v>1.0999999999999659</v>
      </c>
      <c r="AA4953" s="166">
        <f t="shared" si="854"/>
        <v>-9.1999999999999886</v>
      </c>
      <c r="AB4953" s="155">
        <f t="shared" si="849"/>
        <v>11.416999999999998</v>
      </c>
      <c r="AC4953" s="155">
        <f t="shared" si="855"/>
        <v>9.1999999999999886</v>
      </c>
      <c r="AD4953" s="155">
        <f t="shared" si="850"/>
        <v>10.037300000000004</v>
      </c>
      <c r="AE4953" s="152">
        <f t="shared" si="856"/>
        <v>0</v>
      </c>
      <c r="AF4953" s="152"/>
      <c r="AG4953" s="152"/>
      <c r="AH4953" s="152"/>
      <c r="AI4953" s="152"/>
      <c r="AJ4953" s="152"/>
      <c r="AK4953" s="152"/>
      <c r="AL4953" s="152"/>
    </row>
    <row r="4954" spans="18:38" ht="14.25" x14ac:dyDescent="0.2">
      <c r="R4954" s="152" t="s">
        <v>80</v>
      </c>
      <c r="S4954" s="152" t="str">
        <f t="shared" si="851"/>
        <v>Oct 2014</v>
      </c>
      <c r="T4954" s="152" t="str">
        <f t="shared" si="857"/>
        <v>2014/15</v>
      </c>
      <c r="U4954" s="165">
        <v>41934</v>
      </c>
      <c r="V4954" s="152">
        <v>340.55</v>
      </c>
      <c r="W4954" s="152">
        <v>323.55</v>
      </c>
      <c r="X4954" s="152">
        <v>340.87</v>
      </c>
      <c r="Y4954" s="154">
        <f t="shared" si="852"/>
        <v>17.319999999999993</v>
      </c>
      <c r="Z4954" s="154">
        <f t="shared" si="853"/>
        <v>0.31999999999999318</v>
      </c>
      <c r="AA4954" s="166">
        <f t="shared" si="854"/>
        <v>-17</v>
      </c>
      <c r="AB4954" s="155">
        <f t="shared" si="849"/>
        <v>11.594333333333331</v>
      </c>
      <c r="AC4954" s="155">
        <f t="shared" si="855"/>
        <v>17</v>
      </c>
      <c r="AD4954" s="155">
        <f t="shared" si="850"/>
        <v>10.216933333333337</v>
      </c>
      <c r="AE4954" s="152">
        <f t="shared" si="856"/>
        <v>0</v>
      </c>
      <c r="AF4954" s="152"/>
      <c r="AG4954" s="152"/>
      <c r="AH4954" s="152"/>
      <c r="AI4954" s="152"/>
      <c r="AJ4954" s="152"/>
      <c r="AK4954" s="152"/>
      <c r="AL4954" s="152"/>
    </row>
    <row r="4955" spans="18:38" ht="14.25" x14ac:dyDescent="0.2">
      <c r="R4955" s="152" t="s">
        <v>80</v>
      </c>
      <c r="S4955" s="152" t="str">
        <f t="shared" si="851"/>
        <v>Oct 2014</v>
      </c>
      <c r="T4955" s="152" t="str">
        <f t="shared" si="857"/>
        <v>2014/15</v>
      </c>
      <c r="U4955" s="165">
        <v>41935</v>
      </c>
      <c r="V4955" s="152">
        <v>339.07</v>
      </c>
      <c r="W4955" s="152">
        <v>328.68</v>
      </c>
      <c r="X4955" s="152">
        <v>341.61</v>
      </c>
      <c r="Y4955" s="154">
        <f t="shared" si="852"/>
        <v>12.930000000000007</v>
      </c>
      <c r="Z4955" s="154">
        <f t="shared" si="853"/>
        <v>2.5400000000000205</v>
      </c>
      <c r="AA4955" s="166">
        <f t="shared" si="854"/>
        <v>-10.389999999999986</v>
      </c>
      <c r="AB4955" s="155">
        <f t="shared" si="849"/>
        <v>11.465999999999998</v>
      </c>
      <c r="AC4955" s="155">
        <f t="shared" si="855"/>
        <v>10.389999999999986</v>
      </c>
      <c r="AD4955" s="155">
        <f t="shared" si="850"/>
        <v>10.020766666666669</v>
      </c>
      <c r="AE4955" s="152">
        <f t="shared" si="856"/>
        <v>0</v>
      </c>
      <c r="AF4955" s="152"/>
      <c r="AG4955" s="152"/>
      <c r="AH4955" s="152"/>
      <c r="AI4955" s="152"/>
      <c r="AJ4955" s="152"/>
      <c r="AK4955" s="152"/>
      <c r="AL4955" s="152"/>
    </row>
    <row r="4956" spans="18:38" ht="14.25" x14ac:dyDescent="0.2">
      <c r="R4956" s="152" t="s">
        <v>80</v>
      </c>
      <c r="S4956" s="152" t="str">
        <f t="shared" si="851"/>
        <v>Oct 2014</v>
      </c>
      <c r="T4956" s="152" t="str">
        <f t="shared" si="857"/>
        <v>2014/15</v>
      </c>
      <c r="U4956" s="165">
        <v>41936</v>
      </c>
      <c r="V4956" s="152">
        <v>341.61</v>
      </c>
      <c r="W4956" s="152">
        <v>331.32</v>
      </c>
      <c r="X4956" s="152">
        <v>342.49</v>
      </c>
      <c r="Y4956" s="154">
        <f t="shared" si="852"/>
        <v>11.170000000000016</v>
      </c>
      <c r="Z4956" s="154">
        <f t="shared" si="853"/>
        <v>0.87999999999999545</v>
      </c>
      <c r="AA4956" s="166">
        <f t="shared" si="854"/>
        <v>-10.29000000000002</v>
      </c>
      <c r="AB4956" s="155">
        <f t="shared" si="849"/>
        <v>11.50733333333333</v>
      </c>
      <c r="AC4956" s="155">
        <f t="shared" si="855"/>
        <v>10.29000000000002</v>
      </c>
      <c r="AD4956" s="155">
        <f t="shared" si="850"/>
        <v>10.111833333333335</v>
      </c>
      <c r="AE4956" s="152">
        <f t="shared" si="856"/>
        <v>0</v>
      </c>
      <c r="AF4956" s="152"/>
      <c r="AG4956" s="152"/>
      <c r="AH4956" s="152"/>
      <c r="AI4956" s="152"/>
      <c r="AJ4956" s="152"/>
      <c r="AK4956" s="152"/>
      <c r="AL4956" s="152"/>
    </row>
    <row r="4957" spans="18:38" ht="14.25" x14ac:dyDescent="0.2">
      <c r="R4957" s="152" t="s">
        <v>80</v>
      </c>
      <c r="S4957" s="152" t="str">
        <f t="shared" si="851"/>
        <v>Oct 2014</v>
      </c>
      <c r="T4957" s="152" t="str">
        <f t="shared" si="857"/>
        <v>2014/15</v>
      </c>
      <c r="U4957" s="165">
        <v>41937</v>
      </c>
      <c r="V4957" s="152">
        <v>341.24</v>
      </c>
      <c r="W4957" s="152">
        <v>326.97000000000003</v>
      </c>
      <c r="X4957" s="152">
        <v>342.06</v>
      </c>
      <c r="Y4957" s="154">
        <f t="shared" si="852"/>
        <v>15.089999999999975</v>
      </c>
      <c r="Z4957" s="154">
        <f t="shared" si="853"/>
        <v>0.81999999999999318</v>
      </c>
      <c r="AA4957" s="166">
        <f t="shared" si="854"/>
        <v>-14.269999999999982</v>
      </c>
      <c r="AB4957" s="155">
        <f t="shared" si="849"/>
        <v>11.629999999999995</v>
      </c>
      <c r="AC4957" s="155">
        <f t="shared" si="855"/>
        <v>14.269999999999982</v>
      </c>
      <c r="AD4957" s="155">
        <f t="shared" si="850"/>
        <v>10.217666666666668</v>
      </c>
      <c r="AE4957" s="152">
        <f t="shared" si="856"/>
        <v>0</v>
      </c>
      <c r="AF4957" s="152"/>
      <c r="AG4957" s="152"/>
      <c r="AH4957" s="152"/>
      <c r="AI4957" s="152"/>
      <c r="AJ4957" s="152"/>
      <c r="AK4957" s="152"/>
      <c r="AL4957" s="152"/>
    </row>
    <row r="4958" spans="18:38" ht="14.25" x14ac:dyDescent="0.2">
      <c r="R4958" s="152" t="s">
        <v>80</v>
      </c>
      <c r="S4958" s="152" t="str">
        <f t="shared" si="851"/>
        <v>Oct 2014</v>
      </c>
      <c r="T4958" s="152" t="str">
        <f t="shared" si="857"/>
        <v>2014/15</v>
      </c>
      <c r="U4958" s="165">
        <v>41938</v>
      </c>
      <c r="V4958" s="152">
        <v>341.79</v>
      </c>
      <c r="W4958" s="152">
        <v>332</v>
      </c>
      <c r="X4958" s="152">
        <v>341.79</v>
      </c>
      <c r="Y4958" s="154">
        <f t="shared" si="852"/>
        <v>9.7900000000000205</v>
      </c>
      <c r="Z4958" s="154">
        <f t="shared" si="853"/>
        <v>0</v>
      </c>
      <c r="AA4958" s="166">
        <f t="shared" si="854"/>
        <v>-9.7900000000000205</v>
      </c>
      <c r="AB4958" s="155">
        <f t="shared" ref="AB4958:AB5021" si="858">AVERAGE(Y4929:Y4958)</f>
        <v>11.637999999999996</v>
      </c>
      <c r="AC4958" s="155">
        <f t="shared" si="855"/>
        <v>9.7900000000000205</v>
      </c>
      <c r="AD4958" s="155">
        <f t="shared" ref="AD4958:AD5021" si="859">AVERAGE(AC4929:AC4958)</f>
        <v>10.240366666666668</v>
      </c>
      <c r="AE4958" s="152">
        <f t="shared" si="856"/>
        <v>0</v>
      </c>
      <c r="AF4958" s="152"/>
      <c r="AG4958" s="152"/>
      <c r="AH4958" s="152"/>
      <c r="AI4958" s="152"/>
      <c r="AJ4958" s="152"/>
      <c r="AK4958" s="152"/>
      <c r="AL4958" s="152"/>
    </row>
    <row r="4959" spans="18:38" ht="14.25" x14ac:dyDescent="0.2">
      <c r="R4959" s="152" t="s">
        <v>80</v>
      </c>
      <c r="S4959" s="152" t="str">
        <f t="shared" si="851"/>
        <v>Oct 2014</v>
      </c>
      <c r="T4959" s="152" t="str">
        <f t="shared" si="857"/>
        <v>2014/15</v>
      </c>
      <c r="U4959" s="165">
        <v>41939</v>
      </c>
      <c r="V4959" s="152">
        <v>337.56</v>
      </c>
      <c r="W4959" s="152">
        <v>320.62</v>
      </c>
      <c r="X4959" s="152">
        <v>341.19</v>
      </c>
      <c r="Y4959" s="154">
        <f t="shared" si="852"/>
        <v>20.569999999999993</v>
      </c>
      <c r="Z4959" s="154">
        <f t="shared" si="853"/>
        <v>3.6299999999999955</v>
      </c>
      <c r="AA4959" s="166">
        <f t="shared" si="854"/>
        <v>-16.939999999999998</v>
      </c>
      <c r="AB4959" s="155">
        <f t="shared" si="858"/>
        <v>11.947666666666663</v>
      </c>
      <c r="AC4959" s="155">
        <f t="shared" si="855"/>
        <v>16.939999999999998</v>
      </c>
      <c r="AD4959" s="155">
        <f t="shared" si="859"/>
        <v>10.459766666666669</v>
      </c>
      <c r="AE4959" s="152">
        <f t="shared" si="856"/>
        <v>0</v>
      </c>
      <c r="AF4959" s="152"/>
      <c r="AG4959" s="152"/>
      <c r="AH4959" s="152"/>
      <c r="AI4959" s="152"/>
      <c r="AJ4959" s="152"/>
      <c r="AK4959" s="152"/>
      <c r="AL4959" s="152"/>
    </row>
    <row r="4960" spans="18:38" ht="14.25" x14ac:dyDescent="0.2">
      <c r="R4960" s="152" t="s">
        <v>80</v>
      </c>
      <c r="S4960" s="152" t="str">
        <f t="shared" si="851"/>
        <v>Oct 2014</v>
      </c>
      <c r="T4960" s="152" t="str">
        <f t="shared" si="857"/>
        <v>2014/15</v>
      </c>
      <c r="U4960" s="165">
        <v>41940</v>
      </c>
      <c r="V4960" s="152">
        <v>341.19</v>
      </c>
      <c r="W4960" s="152">
        <v>325.86</v>
      </c>
      <c r="X4960" s="152">
        <v>342.34</v>
      </c>
      <c r="Y4960" s="154">
        <f t="shared" si="852"/>
        <v>16.479999999999961</v>
      </c>
      <c r="Z4960" s="154">
        <f t="shared" si="853"/>
        <v>1.1499999999999773</v>
      </c>
      <c r="AA4960" s="166">
        <f t="shared" si="854"/>
        <v>-15.329999999999984</v>
      </c>
      <c r="AB4960" s="155">
        <f t="shared" si="858"/>
        <v>12.236666666666661</v>
      </c>
      <c r="AC4960" s="155">
        <f t="shared" si="855"/>
        <v>15.329999999999984</v>
      </c>
      <c r="AD4960" s="155">
        <f t="shared" si="859"/>
        <v>10.767633333333334</v>
      </c>
      <c r="AE4960" s="152">
        <f t="shared" si="856"/>
        <v>0</v>
      </c>
      <c r="AF4960" s="152"/>
      <c r="AG4960" s="152"/>
      <c r="AH4960" s="152"/>
      <c r="AI4960" s="152"/>
      <c r="AJ4960" s="152"/>
      <c r="AK4960" s="152"/>
      <c r="AL4960" s="152"/>
    </row>
    <row r="4961" spans="18:38" ht="14.25" x14ac:dyDescent="0.2">
      <c r="R4961" s="152" t="s">
        <v>80</v>
      </c>
      <c r="S4961" s="152" t="str">
        <f t="shared" si="851"/>
        <v>Oct 2014</v>
      </c>
      <c r="T4961" s="152" t="str">
        <f t="shared" si="857"/>
        <v>2014/15</v>
      </c>
      <c r="U4961" s="165">
        <v>41941</v>
      </c>
      <c r="V4961" s="152">
        <v>340.7</v>
      </c>
      <c r="W4961" s="152">
        <v>324.51</v>
      </c>
      <c r="X4961" s="152">
        <v>340.7</v>
      </c>
      <c r="Y4961" s="154">
        <f t="shared" si="852"/>
        <v>16.189999999999998</v>
      </c>
      <c r="Z4961" s="154">
        <f t="shared" si="853"/>
        <v>0</v>
      </c>
      <c r="AA4961" s="166">
        <f t="shared" si="854"/>
        <v>-16.189999999999998</v>
      </c>
      <c r="AB4961" s="155">
        <f t="shared" si="858"/>
        <v>12.320333333333329</v>
      </c>
      <c r="AC4961" s="155">
        <f t="shared" si="855"/>
        <v>16.189999999999998</v>
      </c>
      <c r="AD4961" s="155">
        <f t="shared" si="859"/>
        <v>10.853266666666666</v>
      </c>
      <c r="AE4961" s="152">
        <f t="shared" si="856"/>
        <v>0</v>
      </c>
      <c r="AF4961" s="152"/>
      <c r="AG4961" s="152"/>
      <c r="AH4961" s="152"/>
      <c r="AI4961" s="152"/>
      <c r="AJ4961" s="152"/>
      <c r="AK4961" s="152"/>
      <c r="AL4961" s="152"/>
    </row>
    <row r="4962" spans="18:38" ht="14.25" x14ac:dyDescent="0.2">
      <c r="R4962" s="152" t="s">
        <v>80</v>
      </c>
      <c r="S4962" s="152" t="str">
        <f t="shared" si="851"/>
        <v>Oct 2014</v>
      </c>
      <c r="T4962" s="152" t="str">
        <f t="shared" si="857"/>
        <v>2014/15</v>
      </c>
      <c r="U4962" s="165">
        <v>41942</v>
      </c>
      <c r="V4962" s="152">
        <v>338.18</v>
      </c>
      <c r="W4962" s="152">
        <v>322.45</v>
      </c>
      <c r="X4962" s="152">
        <v>341.4</v>
      </c>
      <c r="Y4962" s="154">
        <f t="shared" si="852"/>
        <v>18.949999999999989</v>
      </c>
      <c r="Z4962" s="154">
        <f t="shared" si="853"/>
        <v>3.2199999999999704</v>
      </c>
      <c r="AA4962" s="166">
        <f t="shared" si="854"/>
        <v>-15.730000000000018</v>
      </c>
      <c r="AB4962" s="155">
        <f t="shared" si="858"/>
        <v>12.411666666666662</v>
      </c>
      <c r="AC4962" s="155">
        <f t="shared" si="855"/>
        <v>15.730000000000018</v>
      </c>
      <c r="AD4962" s="155">
        <f t="shared" si="859"/>
        <v>10.886333333333335</v>
      </c>
      <c r="AE4962" s="152">
        <f t="shared" si="856"/>
        <v>0</v>
      </c>
      <c r="AF4962" s="152"/>
      <c r="AG4962" s="152"/>
      <c r="AH4962" s="152"/>
      <c r="AI4962" s="152"/>
      <c r="AJ4962" s="152"/>
      <c r="AK4962" s="152"/>
      <c r="AL4962" s="152"/>
    </row>
    <row r="4963" spans="18:38" ht="14.25" x14ac:dyDescent="0.2">
      <c r="R4963" s="152" t="s">
        <v>80</v>
      </c>
      <c r="S4963" s="152" t="str">
        <f t="shared" si="851"/>
        <v>Oct 2014</v>
      </c>
      <c r="T4963" s="152" t="str">
        <f t="shared" si="857"/>
        <v>2014/15</v>
      </c>
      <c r="U4963" s="165">
        <v>41943</v>
      </c>
      <c r="V4963" s="152">
        <v>341.4</v>
      </c>
      <c r="W4963" s="152">
        <v>337.39</v>
      </c>
      <c r="X4963" s="152">
        <v>343.88</v>
      </c>
      <c r="Y4963" s="154">
        <f t="shared" si="852"/>
        <v>6.4900000000000091</v>
      </c>
      <c r="Z4963" s="154">
        <f t="shared" si="853"/>
        <v>2.4800000000000182</v>
      </c>
      <c r="AA4963" s="166">
        <f t="shared" si="854"/>
        <v>-4.0099999999999909</v>
      </c>
      <c r="AB4963" s="155">
        <f t="shared" si="858"/>
        <v>12.253999999999996</v>
      </c>
      <c r="AC4963" s="155">
        <f t="shared" si="855"/>
        <v>4.0099999999999909</v>
      </c>
      <c r="AD4963" s="155">
        <f t="shared" si="859"/>
        <v>10.663333333333334</v>
      </c>
      <c r="AE4963" s="152">
        <f t="shared" si="856"/>
        <v>0</v>
      </c>
      <c r="AF4963" s="152"/>
      <c r="AG4963" s="152"/>
      <c r="AH4963" s="152"/>
      <c r="AI4963" s="152"/>
      <c r="AJ4963" s="152"/>
      <c r="AK4963" s="152"/>
      <c r="AL4963" s="152"/>
    </row>
    <row r="4964" spans="18:38" ht="14.25" x14ac:dyDescent="0.2">
      <c r="R4964" s="152" t="s">
        <v>80</v>
      </c>
      <c r="S4964" s="152" t="str">
        <f t="shared" si="851"/>
        <v>Nov 2014</v>
      </c>
      <c r="T4964" s="152" t="str">
        <f t="shared" si="857"/>
        <v>2014/15</v>
      </c>
      <c r="U4964" s="165">
        <v>41944</v>
      </c>
      <c r="V4964" s="152">
        <v>343.19</v>
      </c>
      <c r="W4964" s="152">
        <v>325.52</v>
      </c>
      <c r="X4964" s="152">
        <v>343.19</v>
      </c>
      <c r="Y4964" s="154">
        <f t="shared" si="852"/>
        <v>17.670000000000016</v>
      </c>
      <c r="Z4964" s="154">
        <f t="shared" si="853"/>
        <v>0</v>
      </c>
      <c r="AA4964" s="166">
        <f t="shared" si="854"/>
        <v>-17.670000000000016</v>
      </c>
      <c r="AB4964" s="155">
        <f t="shared" si="858"/>
        <v>12.555999999999996</v>
      </c>
      <c r="AC4964" s="155">
        <f t="shared" si="855"/>
        <v>17.670000000000016</v>
      </c>
      <c r="AD4964" s="155">
        <f t="shared" si="859"/>
        <v>11.000666666666667</v>
      </c>
      <c r="AE4964" s="152">
        <f t="shared" si="856"/>
        <v>0</v>
      </c>
      <c r="AF4964" s="152"/>
      <c r="AG4964" s="152"/>
      <c r="AH4964" s="152"/>
      <c r="AI4964" s="152"/>
      <c r="AJ4964" s="152"/>
      <c r="AK4964" s="152"/>
      <c r="AL4964" s="152"/>
    </row>
    <row r="4965" spans="18:38" ht="14.25" x14ac:dyDescent="0.2">
      <c r="R4965" s="152" t="s">
        <v>80</v>
      </c>
      <c r="S4965" s="152" t="str">
        <f t="shared" si="851"/>
        <v>Nov 2014</v>
      </c>
      <c r="T4965" s="152" t="str">
        <f t="shared" si="857"/>
        <v>2014/15</v>
      </c>
      <c r="U4965" s="165">
        <v>41945</v>
      </c>
      <c r="V4965" s="152">
        <v>340.36</v>
      </c>
      <c r="W4965" s="152">
        <v>328.72</v>
      </c>
      <c r="X4965" s="152">
        <v>343</v>
      </c>
      <c r="Y4965" s="154">
        <f t="shared" si="852"/>
        <v>14.279999999999973</v>
      </c>
      <c r="Z4965" s="154">
        <f t="shared" si="853"/>
        <v>2.6399999999999864</v>
      </c>
      <c r="AA4965" s="166">
        <f t="shared" si="854"/>
        <v>-11.639999999999986</v>
      </c>
      <c r="AB4965" s="155">
        <f t="shared" si="858"/>
        <v>12.681666666666663</v>
      </c>
      <c r="AC4965" s="155">
        <f t="shared" si="855"/>
        <v>11.639999999999986</v>
      </c>
      <c r="AD4965" s="155">
        <f t="shared" si="859"/>
        <v>11.178000000000001</v>
      </c>
      <c r="AE4965" s="152">
        <f t="shared" si="856"/>
        <v>0</v>
      </c>
      <c r="AF4965" s="152"/>
      <c r="AG4965" s="152"/>
      <c r="AH4965" s="152"/>
      <c r="AI4965" s="152"/>
      <c r="AJ4965" s="152"/>
      <c r="AK4965" s="152"/>
      <c r="AL4965" s="152"/>
    </row>
    <row r="4966" spans="18:38" ht="14.25" x14ac:dyDescent="0.2">
      <c r="R4966" s="152" t="s">
        <v>80</v>
      </c>
      <c r="S4966" s="152" t="str">
        <f t="shared" si="851"/>
        <v>Nov 2014</v>
      </c>
      <c r="T4966" s="152" t="str">
        <f t="shared" si="857"/>
        <v>2014/15</v>
      </c>
      <c r="U4966" s="165">
        <v>41946</v>
      </c>
      <c r="V4966" s="152">
        <v>343</v>
      </c>
      <c r="W4966" s="152">
        <v>331.01</v>
      </c>
      <c r="X4966" s="152">
        <v>343.77</v>
      </c>
      <c r="Y4966" s="154">
        <f t="shared" si="852"/>
        <v>12.759999999999991</v>
      </c>
      <c r="Z4966" s="154">
        <f t="shared" si="853"/>
        <v>0.76999999999998181</v>
      </c>
      <c r="AA4966" s="166">
        <f t="shared" si="854"/>
        <v>-11.990000000000009</v>
      </c>
      <c r="AB4966" s="155">
        <f t="shared" si="858"/>
        <v>12.87933333333333</v>
      </c>
      <c r="AC4966" s="155">
        <f t="shared" si="855"/>
        <v>11.990000000000009</v>
      </c>
      <c r="AD4966" s="155">
        <f t="shared" si="859"/>
        <v>11.524333333333335</v>
      </c>
      <c r="AE4966" s="152">
        <f t="shared" si="856"/>
        <v>0</v>
      </c>
      <c r="AF4966" s="152"/>
      <c r="AG4966" s="152"/>
      <c r="AH4966" s="152"/>
      <c r="AI4966" s="152"/>
      <c r="AJ4966" s="152"/>
      <c r="AK4966" s="152"/>
      <c r="AL4966" s="152"/>
    </row>
    <row r="4967" spans="18:38" ht="14.25" x14ac:dyDescent="0.2">
      <c r="R4967" s="152" t="s">
        <v>80</v>
      </c>
      <c r="S4967" s="152" t="str">
        <f t="shared" si="851"/>
        <v>Nov 2014</v>
      </c>
      <c r="T4967" s="152" t="str">
        <f t="shared" si="857"/>
        <v>2014/15</v>
      </c>
      <c r="U4967" s="165">
        <v>41947</v>
      </c>
      <c r="V4967" s="152">
        <v>343.77</v>
      </c>
      <c r="W4967" s="152">
        <v>327.38</v>
      </c>
      <c r="X4967" s="152">
        <v>344.49</v>
      </c>
      <c r="Y4967" s="154">
        <f t="shared" si="852"/>
        <v>17.110000000000014</v>
      </c>
      <c r="Z4967" s="154">
        <f t="shared" si="853"/>
        <v>0.72000000000002728</v>
      </c>
      <c r="AA4967" s="166">
        <f t="shared" si="854"/>
        <v>-16.389999999999986</v>
      </c>
      <c r="AB4967" s="155">
        <f t="shared" si="858"/>
        <v>13.068999999999996</v>
      </c>
      <c r="AC4967" s="155">
        <f t="shared" si="855"/>
        <v>16.389999999999986</v>
      </c>
      <c r="AD4967" s="155">
        <f t="shared" si="859"/>
        <v>11.698666666666666</v>
      </c>
      <c r="AE4967" s="152">
        <f t="shared" si="856"/>
        <v>0</v>
      </c>
      <c r="AF4967" s="152"/>
      <c r="AG4967" s="152"/>
      <c r="AH4967" s="152"/>
      <c r="AI4967" s="152"/>
      <c r="AJ4967" s="152"/>
      <c r="AK4967" s="152"/>
      <c r="AL4967" s="152"/>
    </row>
    <row r="4968" spans="18:38" ht="14.25" x14ac:dyDescent="0.2">
      <c r="R4968" s="152" t="s">
        <v>80</v>
      </c>
      <c r="S4968" s="152" t="str">
        <f t="shared" si="851"/>
        <v>Nov 2014</v>
      </c>
      <c r="T4968" s="152" t="str">
        <f t="shared" si="857"/>
        <v>2014/15</v>
      </c>
      <c r="U4968" s="165">
        <v>41948</v>
      </c>
      <c r="V4968" s="152">
        <v>341.17</v>
      </c>
      <c r="W4968" s="152">
        <v>331.66</v>
      </c>
      <c r="X4968" s="152">
        <v>341.17</v>
      </c>
      <c r="Y4968" s="154">
        <f t="shared" si="852"/>
        <v>9.5099999999999909</v>
      </c>
      <c r="Z4968" s="154">
        <f t="shared" si="853"/>
        <v>0</v>
      </c>
      <c r="AA4968" s="166">
        <f t="shared" si="854"/>
        <v>-9.5099999999999909</v>
      </c>
      <c r="AB4968" s="155">
        <f t="shared" si="858"/>
        <v>13.014999999999995</v>
      </c>
      <c r="AC4968" s="155">
        <f t="shared" si="855"/>
        <v>9.5099999999999909</v>
      </c>
      <c r="AD4968" s="155">
        <f t="shared" si="859"/>
        <v>11.646666666666667</v>
      </c>
      <c r="AE4968" s="152">
        <f t="shared" si="856"/>
        <v>0</v>
      </c>
      <c r="AF4968" s="152"/>
      <c r="AG4968" s="152"/>
      <c r="AH4968" s="152"/>
      <c r="AI4968" s="152"/>
      <c r="AJ4968" s="152"/>
      <c r="AK4968" s="152"/>
      <c r="AL4968" s="152"/>
    </row>
    <row r="4969" spans="18:38" ht="14.25" x14ac:dyDescent="0.2">
      <c r="R4969" s="152" t="s">
        <v>80</v>
      </c>
      <c r="S4969" s="152" t="str">
        <f t="shared" si="851"/>
        <v>Nov 2014</v>
      </c>
      <c r="T4969" s="152" t="str">
        <f t="shared" si="857"/>
        <v>2014/15</v>
      </c>
      <c r="U4969" s="165">
        <v>41949</v>
      </c>
      <c r="V4969" s="152">
        <v>337.97</v>
      </c>
      <c r="W4969" s="152">
        <v>319.98</v>
      </c>
      <c r="X4969" s="152">
        <v>338.12</v>
      </c>
      <c r="Y4969" s="154">
        <f t="shared" si="852"/>
        <v>18.139999999999986</v>
      </c>
      <c r="Z4969" s="154">
        <f t="shared" si="853"/>
        <v>0.14999999999997726</v>
      </c>
      <c r="AA4969" s="166">
        <f t="shared" si="854"/>
        <v>-17.990000000000009</v>
      </c>
      <c r="AB4969" s="155">
        <f t="shared" si="858"/>
        <v>13.342999999999995</v>
      </c>
      <c r="AC4969" s="155">
        <f t="shared" si="855"/>
        <v>17.990000000000009</v>
      </c>
      <c r="AD4969" s="155">
        <f t="shared" si="859"/>
        <v>12.159333333333333</v>
      </c>
      <c r="AE4969" s="152">
        <f t="shared" si="856"/>
        <v>0</v>
      </c>
      <c r="AF4969" s="152"/>
      <c r="AG4969" s="152"/>
      <c r="AH4969" s="152"/>
      <c r="AI4969" s="152"/>
      <c r="AJ4969" s="152"/>
      <c r="AK4969" s="152"/>
      <c r="AL4969" s="152"/>
    </row>
    <row r="4970" spans="18:38" ht="14.25" x14ac:dyDescent="0.2">
      <c r="R4970" s="152" t="s">
        <v>80</v>
      </c>
      <c r="S4970" s="152" t="str">
        <f t="shared" si="851"/>
        <v>Nov 2014</v>
      </c>
      <c r="T4970" s="152" t="str">
        <f t="shared" si="857"/>
        <v>2014/15</v>
      </c>
      <c r="U4970" s="165">
        <v>41950</v>
      </c>
      <c r="V4970" s="152">
        <v>336.96</v>
      </c>
      <c r="W4970" s="152">
        <v>325.17</v>
      </c>
      <c r="X4970" s="152">
        <v>342.64</v>
      </c>
      <c r="Y4970" s="154">
        <f t="shared" si="852"/>
        <v>17.46999999999997</v>
      </c>
      <c r="Z4970" s="154">
        <f t="shared" si="853"/>
        <v>5.6800000000000068</v>
      </c>
      <c r="AA4970" s="166">
        <f t="shared" si="854"/>
        <v>-11.789999999999964</v>
      </c>
      <c r="AB4970" s="155">
        <f t="shared" si="858"/>
        <v>13.477999999999996</v>
      </c>
      <c r="AC4970" s="155">
        <f t="shared" si="855"/>
        <v>11.789999999999964</v>
      </c>
      <c r="AD4970" s="155">
        <f t="shared" si="859"/>
        <v>12.107999999999999</v>
      </c>
      <c r="AE4970" s="152">
        <f t="shared" si="856"/>
        <v>0</v>
      </c>
      <c r="AF4970" s="152"/>
      <c r="AG4970" s="152"/>
      <c r="AH4970" s="152"/>
      <c r="AI4970" s="152"/>
      <c r="AJ4970" s="152"/>
      <c r="AK4970" s="152"/>
      <c r="AL4970" s="152"/>
    </row>
    <row r="4971" spans="18:38" ht="14.25" x14ac:dyDescent="0.2">
      <c r="R4971" s="152" t="s">
        <v>80</v>
      </c>
      <c r="S4971" s="152" t="str">
        <f t="shared" si="851"/>
        <v>Nov 2014</v>
      </c>
      <c r="T4971" s="152" t="str">
        <f t="shared" si="857"/>
        <v>2014/15</v>
      </c>
      <c r="U4971" s="165">
        <v>41951</v>
      </c>
      <c r="V4971" s="152">
        <v>342.64</v>
      </c>
      <c r="W4971" s="152">
        <v>325.31</v>
      </c>
      <c r="X4971" s="152">
        <v>344.75</v>
      </c>
      <c r="Y4971" s="154">
        <f t="shared" si="852"/>
        <v>19.439999999999998</v>
      </c>
      <c r="Z4971" s="154">
        <f t="shared" si="853"/>
        <v>2.1100000000000136</v>
      </c>
      <c r="AA4971" s="166">
        <f t="shared" si="854"/>
        <v>-17.329999999999984</v>
      </c>
      <c r="AB4971" s="155">
        <f t="shared" si="858"/>
        <v>13.882666666666662</v>
      </c>
      <c r="AC4971" s="155">
        <f t="shared" si="855"/>
        <v>17.329999999999984</v>
      </c>
      <c r="AD4971" s="155">
        <f t="shared" si="859"/>
        <v>12.477666666666664</v>
      </c>
      <c r="AE4971" s="152">
        <f t="shared" si="856"/>
        <v>0</v>
      </c>
      <c r="AF4971" s="152"/>
      <c r="AG4971" s="152"/>
      <c r="AH4971" s="152"/>
      <c r="AI4971" s="152"/>
      <c r="AJ4971" s="152"/>
      <c r="AK4971" s="152"/>
      <c r="AL4971" s="152"/>
    </row>
    <row r="4972" spans="18:38" ht="14.25" x14ac:dyDescent="0.2">
      <c r="R4972" s="152" t="s">
        <v>80</v>
      </c>
      <c r="S4972" s="152" t="str">
        <f t="shared" si="851"/>
        <v>Nov 2014</v>
      </c>
      <c r="T4972" s="152" t="str">
        <f t="shared" si="857"/>
        <v>2014/15</v>
      </c>
      <c r="U4972" s="165">
        <v>41952</v>
      </c>
      <c r="V4972" s="152">
        <v>344.75</v>
      </c>
      <c r="W4972" s="152">
        <v>332.29</v>
      </c>
      <c r="X4972" s="152">
        <v>345.58</v>
      </c>
      <c r="Y4972" s="154">
        <f t="shared" si="852"/>
        <v>13.289999999999964</v>
      </c>
      <c r="Z4972" s="154">
        <f t="shared" si="853"/>
        <v>0.82999999999998408</v>
      </c>
      <c r="AA4972" s="166">
        <f t="shared" si="854"/>
        <v>-12.45999999999998</v>
      </c>
      <c r="AB4972" s="155">
        <f t="shared" si="858"/>
        <v>13.996333333333327</v>
      </c>
      <c r="AC4972" s="155">
        <f t="shared" si="855"/>
        <v>12.45999999999998</v>
      </c>
      <c r="AD4972" s="155">
        <f t="shared" si="859"/>
        <v>12.57833333333333</v>
      </c>
      <c r="AE4972" s="152">
        <f t="shared" si="856"/>
        <v>0</v>
      </c>
      <c r="AF4972" s="152"/>
      <c r="AG4972" s="152"/>
      <c r="AH4972" s="152"/>
      <c r="AI4972" s="152"/>
      <c r="AJ4972" s="152"/>
      <c r="AK4972" s="152"/>
      <c r="AL4972" s="152"/>
    </row>
    <row r="4973" spans="18:38" ht="14.25" x14ac:dyDescent="0.2">
      <c r="R4973" s="152" t="s">
        <v>80</v>
      </c>
      <c r="S4973" s="152" t="str">
        <f t="shared" si="851"/>
        <v>Nov 2014</v>
      </c>
      <c r="T4973" s="152" t="str">
        <f t="shared" si="857"/>
        <v>2014/15</v>
      </c>
      <c r="U4973" s="165">
        <v>41953</v>
      </c>
      <c r="V4973" s="152">
        <v>342.81</v>
      </c>
      <c r="W4973" s="152">
        <v>319.02</v>
      </c>
      <c r="X4973" s="152">
        <v>344.49</v>
      </c>
      <c r="Y4973" s="154">
        <f t="shared" si="852"/>
        <v>25.470000000000027</v>
      </c>
      <c r="Z4973" s="154">
        <f t="shared" si="853"/>
        <v>1.6800000000000068</v>
      </c>
      <c r="AA4973" s="166">
        <f t="shared" si="854"/>
        <v>-23.79000000000002</v>
      </c>
      <c r="AB4973" s="155">
        <f t="shared" si="858"/>
        <v>14.582666666666661</v>
      </c>
      <c r="AC4973" s="155">
        <f t="shared" si="855"/>
        <v>23.79000000000002</v>
      </c>
      <c r="AD4973" s="155">
        <f t="shared" si="859"/>
        <v>13.124666666666664</v>
      </c>
      <c r="AE4973" s="152">
        <f t="shared" si="856"/>
        <v>0</v>
      </c>
      <c r="AF4973" s="152"/>
      <c r="AG4973" s="152"/>
      <c r="AH4973" s="152"/>
      <c r="AI4973" s="152"/>
      <c r="AJ4973" s="152"/>
      <c r="AK4973" s="152"/>
      <c r="AL4973" s="152"/>
    </row>
    <row r="4974" spans="18:38" ht="14.25" x14ac:dyDescent="0.2">
      <c r="R4974" s="152" t="s">
        <v>80</v>
      </c>
      <c r="S4974" s="152" t="str">
        <f t="shared" ref="S4974:S5037" si="860">IF(V4974="","",TEXT(U4974,"mmm yyyy"))</f>
        <v>Nov 2014</v>
      </c>
      <c r="T4974" s="152" t="str">
        <f t="shared" si="857"/>
        <v>2014/15</v>
      </c>
      <c r="U4974" s="165">
        <v>41954</v>
      </c>
      <c r="V4974" s="152">
        <v>344.49</v>
      </c>
      <c r="W4974" s="152">
        <v>325.94</v>
      </c>
      <c r="X4974" s="152">
        <v>346.11</v>
      </c>
      <c r="Y4974" s="154">
        <f t="shared" si="852"/>
        <v>20.170000000000016</v>
      </c>
      <c r="Z4974" s="154">
        <f t="shared" si="853"/>
        <v>1.6200000000000045</v>
      </c>
      <c r="AA4974" s="166">
        <f t="shared" si="854"/>
        <v>-18.550000000000011</v>
      </c>
      <c r="AB4974" s="155">
        <f t="shared" si="858"/>
        <v>14.813999999999995</v>
      </c>
      <c r="AC4974" s="155">
        <f t="shared" si="855"/>
        <v>18.550000000000011</v>
      </c>
      <c r="AD4974" s="155">
        <f t="shared" si="859"/>
        <v>13.361333333333331</v>
      </c>
      <c r="AE4974" s="152">
        <f t="shared" si="856"/>
        <v>0</v>
      </c>
      <c r="AF4974" s="152"/>
      <c r="AG4974" s="152"/>
      <c r="AH4974" s="152"/>
      <c r="AI4974" s="152"/>
      <c r="AJ4974" s="152"/>
      <c r="AK4974" s="152"/>
      <c r="AL4974" s="152"/>
    </row>
    <row r="4975" spans="18:38" ht="14.25" x14ac:dyDescent="0.2">
      <c r="R4975" s="152" t="s">
        <v>80</v>
      </c>
      <c r="S4975" s="152" t="str">
        <f t="shared" si="860"/>
        <v>Nov 2014</v>
      </c>
      <c r="T4975" s="152" t="str">
        <f t="shared" si="857"/>
        <v>2014/15</v>
      </c>
      <c r="U4975" s="165">
        <v>41955</v>
      </c>
      <c r="V4975" s="152">
        <v>346.11</v>
      </c>
      <c r="W4975" s="152">
        <v>328.22</v>
      </c>
      <c r="X4975" s="152">
        <v>346.11</v>
      </c>
      <c r="Y4975" s="154">
        <f t="shared" si="852"/>
        <v>17.889999999999986</v>
      </c>
      <c r="Z4975" s="154">
        <f t="shared" si="853"/>
        <v>0</v>
      </c>
      <c r="AA4975" s="166">
        <f t="shared" si="854"/>
        <v>-17.889999999999986</v>
      </c>
      <c r="AB4975" s="155">
        <f t="shared" si="858"/>
        <v>14.922333333333325</v>
      </c>
      <c r="AC4975" s="155">
        <f t="shared" si="855"/>
        <v>17.889999999999986</v>
      </c>
      <c r="AD4975" s="155">
        <f t="shared" si="859"/>
        <v>13.484666666666664</v>
      </c>
      <c r="AE4975" s="152">
        <f t="shared" si="856"/>
        <v>0</v>
      </c>
      <c r="AF4975" s="152"/>
      <c r="AG4975" s="152"/>
      <c r="AH4975" s="152"/>
      <c r="AI4975" s="152"/>
      <c r="AJ4975" s="152"/>
      <c r="AK4975" s="152"/>
      <c r="AL4975" s="152"/>
    </row>
    <row r="4976" spans="18:38" ht="14.25" x14ac:dyDescent="0.2">
      <c r="R4976" s="152" t="s">
        <v>80</v>
      </c>
      <c r="S4976" s="152" t="str">
        <f t="shared" si="860"/>
        <v>Nov 2014</v>
      </c>
      <c r="T4976" s="152" t="str">
        <f t="shared" si="857"/>
        <v>2014/15</v>
      </c>
      <c r="U4976" s="165">
        <v>41956</v>
      </c>
      <c r="V4976" s="152">
        <v>345.21</v>
      </c>
      <c r="W4976" s="152">
        <v>333.73</v>
      </c>
      <c r="X4976" s="152">
        <v>346.66</v>
      </c>
      <c r="Y4976" s="154">
        <f t="shared" si="852"/>
        <v>12.930000000000007</v>
      </c>
      <c r="Z4976" s="154">
        <f t="shared" si="853"/>
        <v>1.4500000000000455</v>
      </c>
      <c r="AA4976" s="166">
        <f t="shared" si="854"/>
        <v>-11.479999999999961</v>
      </c>
      <c r="AB4976" s="155">
        <f t="shared" si="858"/>
        <v>14.860999999999994</v>
      </c>
      <c r="AC4976" s="155">
        <f t="shared" si="855"/>
        <v>11.479999999999961</v>
      </c>
      <c r="AD4976" s="155">
        <f t="shared" si="859"/>
        <v>13.374999999999996</v>
      </c>
      <c r="AE4976" s="152">
        <f t="shared" si="856"/>
        <v>0</v>
      </c>
      <c r="AF4976" s="152"/>
      <c r="AG4976" s="152"/>
      <c r="AH4976" s="152"/>
      <c r="AI4976" s="152"/>
      <c r="AJ4976" s="152"/>
      <c r="AK4976" s="152"/>
      <c r="AL4976" s="152"/>
    </row>
    <row r="4977" spans="18:38" ht="14.25" x14ac:dyDescent="0.2">
      <c r="R4977" s="152" t="s">
        <v>80</v>
      </c>
      <c r="S4977" s="152" t="str">
        <f t="shared" si="860"/>
        <v>Nov 2014</v>
      </c>
      <c r="T4977" s="152" t="str">
        <f t="shared" si="857"/>
        <v>2014/15</v>
      </c>
      <c r="U4977" s="165">
        <v>41957</v>
      </c>
      <c r="V4977" s="152">
        <v>343.15</v>
      </c>
      <c r="W4977" s="152">
        <v>337.15</v>
      </c>
      <c r="X4977" s="152">
        <v>345.19</v>
      </c>
      <c r="Y4977" s="154">
        <f t="shared" si="852"/>
        <v>8.0400000000000205</v>
      </c>
      <c r="Z4977" s="154">
        <f t="shared" si="853"/>
        <v>2.0400000000000205</v>
      </c>
      <c r="AA4977" s="166">
        <f t="shared" si="854"/>
        <v>-6</v>
      </c>
      <c r="AB4977" s="155">
        <f t="shared" si="858"/>
        <v>14.555666666666662</v>
      </c>
      <c r="AC4977" s="155">
        <f t="shared" si="855"/>
        <v>6</v>
      </c>
      <c r="AD4977" s="155">
        <f t="shared" si="859"/>
        <v>13.033666666666663</v>
      </c>
      <c r="AE4977" s="152">
        <f t="shared" si="856"/>
        <v>0</v>
      </c>
      <c r="AF4977" s="152"/>
      <c r="AG4977" s="152"/>
      <c r="AH4977" s="152"/>
      <c r="AI4977" s="152"/>
      <c r="AJ4977" s="152"/>
      <c r="AK4977" s="152"/>
      <c r="AL4977" s="152"/>
    </row>
    <row r="4978" spans="18:38" ht="14.25" x14ac:dyDescent="0.2">
      <c r="R4978" s="152" t="s">
        <v>80</v>
      </c>
      <c r="S4978" s="152" t="str">
        <f t="shared" si="860"/>
        <v>Nov 2014</v>
      </c>
      <c r="T4978" s="152" t="str">
        <f t="shared" si="857"/>
        <v>2014/15</v>
      </c>
      <c r="U4978" s="165">
        <v>41958</v>
      </c>
      <c r="V4978" s="152">
        <v>345.19</v>
      </c>
      <c r="W4978" s="152">
        <v>329.76</v>
      </c>
      <c r="X4978" s="152">
        <v>348.71</v>
      </c>
      <c r="Y4978" s="154">
        <f t="shared" si="852"/>
        <v>18.949999999999989</v>
      </c>
      <c r="Z4978" s="154">
        <f t="shared" si="853"/>
        <v>3.5199999999999818</v>
      </c>
      <c r="AA4978" s="166">
        <f t="shared" si="854"/>
        <v>-15.430000000000007</v>
      </c>
      <c r="AB4978" s="155">
        <f t="shared" si="858"/>
        <v>14.432999999999995</v>
      </c>
      <c r="AC4978" s="155">
        <f t="shared" si="855"/>
        <v>15.430000000000007</v>
      </c>
      <c r="AD4978" s="155">
        <f t="shared" si="859"/>
        <v>12.959666666666664</v>
      </c>
      <c r="AE4978" s="152">
        <f t="shared" si="856"/>
        <v>0</v>
      </c>
      <c r="AF4978" s="152"/>
      <c r="AG4978" s="152"/>
      <c r="AH4978" s="152"/>
      <c r="AI4978" s="152"/>
      <c r="AJ4978" s="152"/>
      <c r="AK4978" s="152"/>
      <c r="AL4978" s="152"/>
    </row>
    <row r="4979" spans="18:38" ht="14.25" x14ac:dyDescent="0.2">
      <c r="R4979" s="152" t="s">
        <v>80</v>
      </c>
      <c r="S4979" s="152" t="str">
        <f t="shared" si="860"/>
        <v>Nov 2014</v>
      </c>
      <c r="T4979" s="152" t="str">
        <f t="shared" si="857"/>
        <v>2014/15</v>
      </c>
      <c r="U4979" s="165">
        <v>41959</v>
      </c>
      <c r="V4979" s="152">
        <v>343.62</v>
      </c>
      <c r="W4979" s="152">
        <v>328.57</v>
      </c>
      <c r="X4979" s="152">
        <v>345.8</v>
      </c>
      <c r="Y4979" s="154">
        <f t="shared" si="852"/>
        <v>17.230000000000018</v>
      </c>
      <c r="Z4979" s="154">
        <f t="shared" si="853"/>
        <v>2.1800000000000068</v>
      </c>
      <c r="AA4979" s="166">
        <f t="shared" si="854"/>
        <v>-15.050000000000011</v>
      </c>
      <c r="AB4979" s="155">
        <f t="shared" si="858"/>
        <v>14.576333333333329</v>
      </c>
      <c r="AC4979" s="155">
        <f t="shared" si="855"/>
        <v>15.050000000000011</v>
      </c>
      <c r="AD4979" s="155">
        <f t="shared" si="859"/>
        <v>13.086999999999996</v>
      </c>
      <c r="AE4979" s="152">
        <f t="shared" si="856"/>
        <v>0</v>
      </c>
      <c r="AF4979" s="152"/>
      <c r="AG4979" s="152"/>
      <c r="AH4979" s="152"/>
      <c r="AI4979" s="152"/>
      <c r="AJ4979" s="152"/>
      <c r="AK4979" s="152"/>
      <c r="AL4979" s="152"/>
    </row>
    <row r="4980" spans="18:38" ht="14.25" x14ac:dyDescent="0.2">
      <c r="R4980" s="152" t="s">
        <v>80</v>
      </c>
      <c r="S4980" s="152" t="str">
        <f t="shared" si="860"/>
        <v>Nov 2014</v>
      </c>
      <c r="T4980" s="152" t="str">
        <f t="shared" si="857"/>
        <v>2014/15</v>
      </c>
      <c r="U4980" s="165">
        <v>41960</v>
      </c>
      <c r="V4980" s="152">
        <v>345.33</v>
      </c>
      <c r="W4980" s="152">
        <v>322.13</v>
      </c>
      <c r="X4980" s="152">
        <v>347.91</v>
      </c>
      <c r="Y4980" s="154">
        <f t="shared" si="852"/>
        <v>25.78000000000003</v>
      </c>
      <c r="Z4980" s="154">
        <f t="shared" si="853"/>
        <v>2.5800000000000409</v>
      </c>
      <c r="AA4980" s="166">
        <f t="shared" si="854"/>
        <v>-23.199999999999989</v>
      </c>
      <c r="AB4980" s="155">
        <f t="shared" si="858"/>
        <v>15.314666666666662</v>
      </c>
      <c r="AC4980" s="155">
        <f t="shared" si="855"/>
        <v>23.199999999999989</v>
      </c>
      <c r="AD4980" s="155">
        <f t="shared" si="859"/>
        <v>13.832666666666663</v>
      </c>
      <c r="AE4980" s="152">
        <f t="shared" si="856"/>
        <v>0</v>
      </c>
      <c r="AF4980" s="152"/>
      <c r="AG4980" s="152"/>
      <c r="AH4980" s="152"/>
      <c r="AI4980" s="152"/>
      <c r="AJ4980" s="152"/>
      <c r="AK4980" s="152"/>
      <c r="AL4980" s="152"/>
    </row>
    <row r="4981" spans="18:38" ht="14.25" x14ac:dyDescent="0.2">
      <c r="R4981" s="152" t="s">
        <v>80</v>
      </c>
      <c r="S4981" s="152" t="str">
        <f t="shared" si="860"/>
        <v>Nov 2014</v>
      </c>
      <c r="T4981" s="152" t="str">
        <f t="shared" si="857"/>
        <v>2014/15</v>
      </c>
      <c r="U4981" s="165">
        <v>41961</v>
      </c>
      <c r="V4981" s="152">
        <v>347.91</v>
      </c>
      <c r="W4981" s="152">
        <v>341.28</v>
      </c>
      <c r="X4981" s="152">
        <v>348.79</v>
      </c>
      <c r="Y4981" s="154">
        <f t="shared" si="852"/>
        <v>7.5100000000000477</v>
      </c>
      <c r="Z4981" s="154">
        <f t="shared" si="853"/>
        <v>0.87999999999999545</v>
      </c>
      <c r="AA4981" s="166">
        <f t="shared" si="854"/>
        <v>-6.6300000000000523</v>
      </c>
      <c r="AB4981" s="155">
        <f t="shared" si="858"/>
        <v>15.347</v>
      </c>
      <c r="AC4981" s="155">
        <f t="shared" si="855"/>
        <v>6.6300000000000523</v>
      </c>
      <c r="AD4981" s="155">
        <f t="shared" si="859"/>
        <v>13.842666666666666</v>
      </c>
      <c r="AE4981" s="152">
        <f t="shared" si="856"/>
        <v>0</v>
      </c>
      <c r="AF4981" s="152"/>
      <c r="AG4981" s="152"/>
      <c r="AH4981" s="152"/>
      <c r="AI4981" s="152"/>
      <c r="AJ4981" s="152"/>
      <c r="AK4981" s="152"/>
      <c r="AL4981" s="152"/>
    </row>
    <row r="4982" spans="18:38" ht="14.25" x14ac:dyDescent="0.2">
      <c r="R4982" s="152" t="s">
        <v>80</v>
      </c>
      <c r="S4982" s="152" t="str">
        <f t="shared" si="860"/>
        <v>Nov 2014</v>
      </c>
      <c r="T4982" s="152" t="str">
        <f t="shared" si="857"/>
        <v>2014/15</v>
      </c>
      <c r="U4982" s="165">
        <v>41962</v>
      </c>
      <c r="V4982" s="152">
        <v>348.38</v>
      </c>
      <c r="W4982" s="152">
        <v>328.94</v>
      </c>
      <c r="X4982" s="152">
        <v>348.38</v>
      </c>
      <c r="Y4982" s="154">
        <f t="shared" si="852"/>
        <v>19.439999999999998</v>
      </c>
      <c r="Z4982" s="154">
        <f t="shared" si="853"/>
        <v>0</v>
      </c>
      <c r="AA4982" s="166">
        <f t="shared" si="854"/>
        <v>-19.439999999999998</v>
      </c>
      <c r="AB4982" s="155">
        <f t="shared" si="858"/>
        <v>15.611999999999998</v>
      </c>
      <c r="AC4982" s="155">
        <f t="shared" si="855"/>
        <v>19.439999999999998</v>
      </c>
      <c r="AD4982" s="155">
        <f t="shared" si="859"/>
        <v>14.112333333333332</v>
      </c>
      <c r="AE4982" s="152">
        <f t="shared" si="856"/>
        <v>0</v>
      </c>
      <c r="AF4982" s="152"/>
      <c r="AG4982" s="152"/>
      <c r="AH4982" s="152"/>
      <c r="AI4982" s="152"/>
      <c r="AJ4982" s="152"/>
      <c r="AK4982" s="152"/>
      <c r="AL4982" s="152"/>
    </row>
    <row r="4983" spans="18:38" ht="14.25" x14ac:dyDescent="0.2">
      <c r="R4983" s="152" t="s">
        <v>80</v>
      </c>
      <c r="S4983" s="152" t="str">
        <f t="shared" si="860"/>
        <v>Nov 2014</v>
      </c>
      <c r="T4983" s="152" t="str">
        <f t="shared" si="857"/>
        <v>2014/15</v>
      </c>
      <c r="U4983" s="165">
        <v>41963</v>
      </c>
      <c r="V4983" s="152">
        <v>347.54</v>
      </c>
      <c r="W4983" s="152">
        <v>325.74</v>
      </c>
      <c r="X4983" s="152">
        <v>348.72</v>
      </c>
      <c r="Y4983" s="154">
        <f t="shared" si="852"/>
        <v>22.980000000000018</v>
      </c>
      <c r="Z4983" s="154">
        <f t="shared" si="853"/>
        <v>1.1800000000000068</v>
      </c>
      <c r="AA4983" s="166">
        <f t="shared" si="854"/>
        <v>-21.800000000000011</v>
      </c>
      <c r="AB4983" s="155">
        <f t="shared" si="858"/>
        <v>16.034666666666666</v>
      </c>
      <c r="AC4983" s="155">
        <f t="shared" si="855"/>
        <v>21.800000000000011</v>
      </c>
      <c r="AD4983" s="155">
        <f t="shared" si="859"/>
        <v>14.532333333333332</v>
      </c>
      <c r="AE4983" s="152">
        <f t="shared" si="856"/>
        <v>0</v>
      </c>
      <c r="AF4983" s="152"/>
      <c r="AG4983" s="152"/>
      <c r="AH4983" s="152"/>
      <c r="AI4983" s="152"/>
      <c r="AJ4983" s="152"/>
      <c r="AK4983" s="152"/>
      <c r="AL4983" s="152"/>
    </row>
    <row r="4984" spans="18:38" ht="14.25" x14ac:dyDescent="0.2">
      <c r="R4984" s="152" t="s">
        <v>80</v>
      </c>
      <c r="S4984" s="152" t="str">
        <f t="shared" si="860"/>
        <v>Nov 2014</v>
      </c>
      <c r="T4984" s="152" t="str">
        <f t="shared" si="857"/>
        <v>2014/15</v>
      </c>
      <c r="U4984" s="165">
        <v>41964</v>
      </c>
      <c r="V4984" s="152">
        <v>348.72</v>
      </c>
      <c r="W4984" s="152">
        <v>324.41000000000003</v>
      </c>
      <c r="X4984" s="152">
        <v>348.72</v>
      </c>
      <c r="Y4984" s="154">
        <f t="shared" si="852"/>
        <v>24.310000000000002</v>
      </c>
      <c r="Z4984" s="154">
        <f t="shared" si="853"/>
        <v>0</v>
      </c>
      <c r="AA4984" s="166">
        <f t="shared" si="854"/>
        <v>-24.310000000000002</v>
      </c>
      <c r="AB4984" s="155">
        <f t="shared" si="858"/>
        <v>16.267666666666667</v>
      </c>
      <c r="AC4984" s="155">
        <f t="shared" si="855"/>
        <v>24.310000000000002</v>
      </c>
      <c r="AD4984" s="155">
        <f t="shared" si="859"/>
        <v>14.776</v>
      </c>
      <c r="AE4984" s="152">
        <f t="shared" si="856"/>
        <v>0</v>
      </c>
      <c r="AF4984" s="152"/>
      <c r="AG4984" s="152"/>
      <c r="AH4984" s="152"/>
      <c r="AI4984" s="152"/>
      <c r="AJ4984" s="152"/>
      <c r="AK4984" s="152"/>
      <c r="AL4984" s="152"/>
    </row>
    <row r="4985" spans="18:38" ht="14.25" x14ac:dyDescent="0.2">
      <c r="R4985" s="152" t="s">
        <v>80</v>
      </c>
      <c r="S4985" s="152" t="str">
        <f t="shared" si="860"/>
        <v>Nov 2014</v>
      </c>
      <c r="T4985" s="152" t="str">
        <f t="shared" si="857"/>
        <v>2014/15</v>
      </c>
      <c r="U4985" s="165">
        <v>41965</v>
      </c>
      <c r="V4985" s="152">
        <v>346.57</v>
      </c>
      <c r="W4985" s="152">
        <v>333.7</v>
      </c>
      <c r="X4985" s="152">
        <v>348.09</v>
      </c>
      <c r="Y4985" s="154">
        <f t="shared" si="852"/>
        <v>14.389999999999986</v>
      </c>
      <c r="Z4985" s="154">
        <f t="shared" si="853"/>
        <v>1.5199999999999818</v>
      </c>
      <c r="AA4985" s="166">
        <f t="shared" si="854"/>
        <v>-12.870000000000005</v>
      </c>
      <c r="AB4985" s="155">
        <f t="shared" si="858"/>
        <v>16.316333333333333</v>
      </c>
      <c r="AC4985" s="155">
        <f t="shared" si="855"/>
        <v>12.870000000000005</v>
      </c>
      <c r="AD4985" s="155">
        <f t="shared" si="859"/>
        <v>14.858666666666666</v>
      </c>
      <c r="AE4985" s="152">
        <f t="shared" si="856"/>
        <v>0</v>
      </c>
      <c r="AF4985" s="152"/>
      <c r="AG4985" s="152"/>
      <c r="AH4985" s="152"/>
      <c r="AI4985" s="152"/>
      <c r="AJ4985" s="152"/>
      <c r="AK4985" s="152"/>
      <c r="AL4985" s="152"/>
    </row>
    <row r="4986" spans="18:38" ht="14.25" x14ac:dyDescent="0.2">
      <c r="R4986" s="152" t="s">
        <v>80</v>
      </c>
      <c r="S4986" s="152" t="str">
        <f t="shared" si="860"/>
        <v>Nov 2014</v>
      </c>
      <c r="T4986" s="152" t="str">
        <f t="shared" si="857"/>
        <v>2014/15</v>
      </c>
      <c r="U4986" s="165">
        <v>41966</v>
      </c>
      <c r="V4986" s="152">
        <v>345.7</v>
      </c>
      <c r="W4986" s="152">
        <v>334.29</v>
      </c>
      <c r="X4986" s="152">
        <v>346.93</v>
      </c>
      <c r="Y4986" s="154">
        <f t="shared" si="852"/>
        <v>12.639999999999986</v>
      </c>
      <c r="Z4986" s="154">
        <f t="shared" si="853"/>
        <v>1.2300000000000182</v>
      </c>
      <c r="AA4986" s="166">
        <f t="shared" si="854"/>
        <v>-11.409999999999968</v>
      </c>
      <c r="AB4986" s="155">
        <f t="shared" si="858"/>
        <v>16.365333333333332</v>
      </c>
      <c r="AC4986" s="155">
        <f t="shared" si="855"/>
        <v>11.409999999999968</v>
      </c>
      <c r="AD4986" s="155">
        <f t="shared" si="859"/>
        <v>14.895999999999997</v>
      </c>
      <c r="AE4986" s="152">
        <f t="shared" si="856"/>
        <v>0</v>
      </c>
      <c r="AF4986" s="152"/>
      <c r="AG4986" s="152"/>
      <c r="AH4986" s="152"/>
      <c r="AI4986" s="152"/>
      <c r="AJ4986" s="152"/>
      <c r="AK4986" s="152"/>
      <c r="AL4986" s="152"/>
    </row>
    <row r="4987" spans="18:38" ht="14.25" x14ac:dyDescent="0.2">
      <c r="R4987" s="152" t="s">
        <v>80</v>
      </c>
      <c r="S4987" s="152" t="str">
        <f t="shared" si="860"/>
        <v>Nov 2014</v>
      </c>
      <c r="T4987" s="152" t="str">
        <f t="shared" si="857"/>
        <v>2014/15</v>
      </c>
      <c r="U4987" s="165">
        <v>41967</v>
      </c>
      <c r="V4987" s="152">
        <v>344.92</v>
      </c>
      <c r="W4987" s="152">
        <v>321.14999999999998</v>
      </c>
      <c r="X4987" s="152">
        <v>344.92</v>
      </c>
      <c r="Y4987" s="154">
        <f t="shared" si="852"/>
        <v>23.770000000000039</v>
      </c>
      <c r="Z4987" s="154">
        <f t="shared" si="853"/>
        <v>0</v>
      </c>
      <c r="AA4987" s="166">
        <f t="shared" si="854"/>
        <v>-23.770000000000039</v>
      </c>
      <c r="AB4987" s="155">
        <f t="shared" si="858"/>
        <v>16.654666666666667</v>
      </c>
      <c r="AC4987" s="155">
        <f t="shared" si="855"/>
        <v>23.770000000000039</v>
      </c>
      <c r="AD4987" s="155">
        <f t="shared" si="859"/>
        <v>15.212666666666667</v>
      </c>
      <c r="AE4987" s="152">
        <f t="shared" si="856"/>
        <v>0</v>
      </c>
      <c r="AF4987" s="152"/>
      <c r="AG4987" s="152"/>
      <c r="AH4987" s="152"/>
      <c r="AI4987" s="152"/>
      <c r="AJ4987" s="152"/>
      <c r="AK4987" s="152"/>
      <c r="AL4987" s="152"/>
    </row>
    <row r="4988" spans="18:38" ht="14.25" x14ac:dyDescent="0.2">
      <c r="R4988" s="152" t="s">
        <v>80</v>
      </c>
      <c r="S4988" s="152" t="str">
        <f t="shared" si="860"/>
        <v>Nov 2014</v>
      </c>
      <c r="T4988" s="152" t="str">
        <f t="shared" si="857"/>
        <v>2014/15</v>
      </c>
      <c r="U4988" s="165">
        <v>41968</v>
      </c>
      <c r="V4988" s="152">
        <v>344.01</v>
      </c>
      <c r="W4988" s="152">
        <v>324.25</v>
      </c>
      <c r="X4988" s="152">
        <v>345.44</v>
      </c>
      <c r="Y4988" s="154">
        <f t="shared" si="852"/>
        <v>21.189999999999998</v>
      </c>
      <c r="Z4988" s="154">
        <f t="shared" si="853"/>
        <v>1.4300000000000068</v>
      </c>
      <c r="AA4988" s="166">
        <f t="shared" si="854"/>
        <v>-19.759999999999991</v>
      </c>
      <c r="AB4988" s="155">
        <f t="shared" si="858"/>
        <v>17.034666666666666</v>
      </c>
      <c r="AC4988" s="155">
        <f t="shared" si="855"/>
        <v>19.759999999999991</v>
      </c>
      <c r="AD4988" s="155">
        <f t="shared" si="859"/>
        <v>15.544999999999998</v>
      </c>
      <c r="AE4988" s="152">
        <f t="shared" si="856"/>
        <v>0</v>
      </c>
      <c r="AF4988" s="152"/>
      <c r="AG4988" s="152"/>
      <c r="AH4988" s="152"/>
      <c r="AI4988" s="152"/>
      <c r="AJ4988" s="152"/>
      <c r="AK4988" s="152"/>
      <c r="AL4988" s="152"/>
    </row>
    <row r="4989" spans="18:38" ht="14.25" x14ac:dyDescent="0.2">
      <c r="R4989" s="152" t="s">
        <v>80</v>
      </c>
      <c r="S4989" s="152" t="str">
        <f t="shared" si="860"/>
        <v>Nov 2014</v>
      </c>
      <c r="T4989" s="152" t="str">
        <f t="shared" si="857"/>
        <v>2014/15</v>
      </c>
      <c r="U4989" s="165">
        <v>41969</v>
      </c>
      <c r="V4989" s="152">
        <v>345.44</v>
      </c>
      <c r="W4989" s="152">
        <v>326.14</v>
      </c>
      <c r="X4989" s="152">
        <v>349.26</v>
      </c>
      <c r="Y4989" s="154">
        <f t="shared" si="852"/>
        <v>23.120000000000005</v>
      </c>
      <c r="Z4989" s="154">
        <f t="shared" si="853"/>
        <v>3.8199999999999932</v>
      </c>
      <c r="AA4989" s="166">
        <f t="shared" si="854"/>
        <v>-19.300000000000011</v>
      </c>
      <c r="AB4989" s="155">
        <f t="shared" si="858"/>
        <v>17.119666666666667</v>
      </c>
      <c r="AC4989" s="155">
        <f t="shared" si="855"/>
        <v>19.300000000000011</v>
      </c>
      <c r="AD4989" s="155">
        <f t="shared" si="859"/>
        <v>15.623666666666667</v>
      </c>
      <c r="AE4989" s="152">
        <f t="shared" si="856"/>
        <v>0</v>
      </c>
      <c r="AF4989" s="152"/>
      <c r="AG4989" s="152"/>
      <c r="AH4989" s="152"/>
      <c r="AI4989" s="152"/>
      <c r="AJ4989" s="152"/>
      <c r="AK4989" s="152"/>
      <c r="AL4989" s="152"/>
    </row>
    <row r="4990" spans="18:38" ht="14.25" x14ac:dyDescent="0.2">
      <c r="R4990" s="152" t="s">
        <v>80</v>
      </c>
      <c r="S4990" s="152" t="str">
        <f t="shared" si="860"/>
        <v>Nov 2014</v>
      </c>
      <c r="T4990" s="152" t="str">
        <f t="shared" si="857"/>
        <v>2014/15</v>
      </c>
      <c r="U4990" s="165">
        <v>41970</v>
      </c>
      <c r="V4990" s="152">
        <v>349.26</v>
      </c>
      <c r="W4990" s="152">
        <v>334.52</v>
      </c>
      <c r="X4990" s="152">
        <v>350.48</v>
      </c>
      <c r="Y4990" s="154">
        <f t="shared" si="852"/>
        <v>15.960000000000036</v>
      </c>
      <c r="Z4990" s="154">
        <f t="shared" si="853"/>
        <v>1.2200000000000273</v>
      </c>
      <c r="AA4990" s="166">
        <f t="shared" si="854"/>
        <v>-14.740000000000009</v>
      </c>
      <c r="AB4990" s="155">
        <f t="shared" si="858"/>
        <v>17.102333333333338</v>
      </c>
      <c r="AC4990" s="155">
        <f t="shared" si="855"/>
        <v>14.740000000000009</v>
      </c>
      <c r="AD4990" s="155">
        <f t="shared" si="859"/>
        <v>15.604000000000001</v>
      </c>
      <c r="AE4990" s="152">
        <f t="shared" si="856"/>
        <v>0</v>
      </c>
      <c r="AF4990" s="152"/>
      <c r="AG4990" s="152"/>
      <c r="AH4990" s="152"/>
      <c r="AI4990" s="152"/>
      <c r="AJ4990" s="152"/>
      <c r="AK4990" s="152"/>
      <c r="AL4990" s="152"/>
    </row>
    <row r="4991" spans="18:38" ht="14.25" x14ac:dyDescent="0.2">
      <c r="R4991" s="152" t="s">
        <v>80</v>
      </c>
      <c r="S4991" s="152" t="str">
        <f t="shared" si="860"/>
        <v>Nov 2014</v>
      </c>
      <c r="T4991" s="152" t="str">
        <f t="shared" si="857"/>
        <v>2014/15</v>
      </c>
      <c r="U4991" s="165">
        <v>41971</v>
      </c>
      <c r="V4991" s="152">
        <v>348.14</v>
      </c>
      <c r="W4991" s="152">
        <v>331.2</v>
      </c>
      <c r="X4991" s="152">
        <v>348.49</v>
      </c>
      <c r="Y4991" s="154">
        <f t="shared" si="852"/>
        <v>17.29000000000002</v>
      </c>
      <c r="Z4991" s="154">
        <f t="shared" si="853"/>
        <v>0.35000000000002274</v>
      </c>
      <c r="AA4991" s="166">
        <f t="shared" si="854"/>
        <v>-16.939999999999998</v>
      </c>
      <c r="AB4991" s="155">
        <f t="shared" si="858"/>
        <v>17.139000000000003</v>
      </c>
      <c r="AC4991" s="155">
        <f t="shared" si="855"/>
        <v>16.939999999999998</v>
      </c>
      <c r="AD4991" s="155">
        <f t="shared" si="859"/>
        <v>15.629</v>
      </c>
      <c r="AE4991" s="152">
        <f t="shared" si="856"/>
        <v>0</v>
      </c>
      <c r="AF4991" s="152"/>
      <c r="AG4991" s="152"/>
      <c r="AH4991" s="152"/>
      <c r="AI4991" s="152"/>
      <c r="AJ4991" s="152"/>
      <c r="AK4991" s="152"/>
      <c r="AL4991" s="152"/>
    </row>
    <row r="4992" spans="18:38" ht="14.25" x14ac:dyDescent="0.2">
      <c r="R4992" s="152" t="s">
        <v>80</v>
      </c>
      <c r="S4992" s="152" t="str">
        <f t="shared" si="860"/>
        <v>Nov 2014</v>
      </c>
      <c r="T4992" s="152" t="str">
        <f t="shared" si="857"/>
        <v>2014/15</v>
      </c>
      <c r="U4992" s="165">
        <v>41972</v>
      </c>
      <c r="V4992" s="152">
        <v>347.93</v>
      </c>
      <c r="W4992" s="152">
        <v>339.9</v>
      </c>
      <c r="X4992" s="152">
        <v>349.07</v>
      </c>
      <c r="Y4992" s="154">
        <f t="shared" si="852"/>
        <v>9.1700000000000159</v>
      </c>
      <c r="Z4992" s="154">
        <f t="shared" si="853"/>
        <v>1.1399999999999864</v>
      </c>
      <c r="AA4992" s="166">
        <f t="shared" si="854"/>
        <v>-8.0300000000000296</v>
      </c>
      <c r="AB4992" s="155">
        <f t="shared" si="858"/>
        <v>16.813000000000006</v>
      </c>
      <c r="AC4992" s="155">
        <f t="shared" si="855"/>
        <v>8.0300000000000296</v>
      </c>
      <c r="AD4992" s="155">
        <f t="shared" si="859"/>
        <v>15.372333333333334</v>
      </c>
      <c r="AE4992" s="152">
        <f t="shared" si="856"/>
        <v>0</v>
      </c>
      <c r="AF4992" s="152"/>
      <c r="AG4992" s="152"/>
      <c r="AH4992" s="152"/>
      <c r="AI4992" s="152"/>
      <c r="AJ4992" s="152"/>
      <c r="AK4992" s="152"/>
      <c r="AL4992" s="152"/>
    </row>
    <row r="4993" spans="18:38" ht="14.25" x14ac:dyDescent="0.2">
      <c r="R4993" s="152" t="s">
        <v>80</v>
      </c>
      <c r="S4993" s="152" t="str">
        <f t="shared" si="860"/>
        <v>Nov 2014</v>
      </c>
      <c r="T4993" s="152" t="str">
        <f t="shared" si="857"/>
        <v>2014/15</v>
      </c>
      <c r="U4993" s="165">
        <v>41973</v>
      </c>
      <c r="V4993" s="152">
        <v>348.33</v>
      </c>
      <c r="W4993" s="152">
        <v>338.41</v>
      </c>
      <c r="X4993" s="152">
        <v>350.56</v>
      </c>
      <c r="Y4993" s="154">
        <f t="shared" si="852"/>
        <v>12.149999999999977</v>
      </c>
      <c r="Z4993" s="154">
        <f t="shared" si="853"/>
        <v>2.2300000000000182</v>
      </c>
      <c r="AA4993" s="166">
        <f t="shared" si="854"/>
        <v>-9.9199999999999591</v>
      </c>
      <c r="AB4993" s="155">
        <f t="shared" si="858"/>
        <v>17.001666666666672</v>
      </c>
      <c r="AC4993" s="155">
        <f t="shared" si="855"/>
        <v>9.9199999999999591</v>
      </c>
      <c r="AD4993" s="155">
        <f t="shared" si="859"/>
        <v>15.569333333333333</v>
      </c>
      <c r="AE4993" s="152">
        <f t="shared" si="856"/>
        <v>0</v>
      </c>
      <c r="AF4993" s="152"/>
      <c r="AG4993" s="152"/>
      <c r="AH4993" s="152"/>
      <c r="AI4993" s="152"/>
      <c r="AJ4993" s="152"/>
      <c r="AK4993" s="152"/>
      <c r="AL4993" s="152"/>
    </row>
    <row r="4994" spans="18:38" ht="14.25" x14ac:dyDescent="0.2">
      <c r="R4994" s="152" t="s">
        <v>80</v>
      </c>
      <c r="S4994" s="152" t="str">
        <f t="shared" si="860"/>
        <v>Dec 2014</v>
      </c>
      <c r="T4994" s="152" t="str">
        <f t="shared" si="857"/>
        <v>2014/15</v>
      </c>
      <c r="U4994" s="165">
        <v>41974</v>
      </c>
      <c r="V4994" s="152">
        <v>348.88</v>
      </c>
      <c r="W4994" s="152">
        <v>329.05</v>
      </c>
      <c r="X4994" s="152">
        <v>349.3</v>
      </c>
      <c r="Y4994" s="154">
        <f t="shared" ref="Y4994:Y5057" si="861">X4994-W4994</f>
        <v>20.25</v>
      </c>
      <c r="Z4994" s="154">
        <f t="shared" ref="Z4994:Z5057" si="862">X4994-V4994</f>
        <v>0.42000000000001592</v>
      </c>
      <c r="AA4994" s="166">
        <f t="shared" ref="AA4994:AA5057" si="863">W4994-V4994</f>
        <v>-19.829999999999984</v>
      </c>
      <c r="AB4994" s="155">
        <f t="shared" si="858"/>
        <v>17.087666666666671</v>
      </c>
      <c r="AC4994" s="155">
        <f t="shared" ref="AC4994:AC5057" si="864">IF((V4994-W4994)&lt;0,0,V4994-W4994)</f>
        <v>19.829999999999984</v>
      </c>
      <c r="AD4994" s="155">
        <f t="shared" si="859"/>
        <v>15.641333333333332</v>
      </c>
      <c r="AE4994" s="152">
        <f t="shared" ref="AE4994:AE5057" si="865">IF(AC4994&gt;=25,1,0)</f>
        <v>0</v>
      </c>
      <c r="AF4994" s="152"/>
      <c r="AG4994" s="152"/>
      <c r="AH4994" s="152"/>
      <c r="AI4994" s="152"/>
      <c r="AJ4994" s="152"/>
      <c r="AK4994" s="152"/>
      <c r="AL4994" s="152"/>
    </row>
    <row r="4995" spans="18:38" ht="14.25" x14ac:dyDescent="0.2">
      <c r="R4995" s="152" t="s">
        <v>80</v>
      </c>
      <c r="S4995" s="152" t="str">
        <f t="shared" si="860"/>
        <v>Dec 2014</v>
      </c>
      <c r="T4995" s="152" t="str">
        <f t="shared" si="857"/>
        <v>2014/15</v>
      </c>
      <c r="U4995" s="165">
        <v>41975</v>
      </c>
      <c r="V4995" s="152">
        <v>348.66</v>
      </c>
      <c r="W4995" s="152">
        <v>336.88</v>
      </c>
      <c r="X4995" s="152">
        <v>349.14</v>
      </c>
      <c r="Y4995" s="154">
        <f t="shared" si="861"/>
        <v>12.259999999999991</v>
      </c>
      <c r="Z4995" s="154">
        <f t="shared" si="862"/>
        <v>0.47999999999996135</v>
      </c>
      <c r="AA4995" s="166">
        <f t="shared" si="863"/>
        <v>-11.78000000000003</v>
      </c>
      <c r="AB4995" s="155">
        <f t="shared" si="858"/>
        <v>17.020333333333337</v>
      </c>
      <c r="AC4995" s="155">
        <f t="shared" si="864"/>
        <v>11.78000000000003</v>
      </c>
      <c r="AD4995" s="155">
        <f t="shared" si="859"/>
        <v>15.645999999999999</v>
      </c>
      <c r="AE4995" s="152">
        <f t="shared" si="865"/>
        <v>0</v>
      </c>
      <c r="AF4995" s="152"/>
      <c r="AG4995" s="152"/>
      <c r="AH4995" s="152"/>
      <c r="AI4995" s="152"/>
      <c r="AJ4995" s="152"/>
      <c r="AK4995" s="152"/>
      <c r="AL4995" s="152"/>
    </row>
    <row r="4996" spans="18:38" ht="14.25" x14ac:dyDescent="0.2">
      <c r="R4996" s="152" t="s">
        <v>80</v>
      </c>
      <c r="S4996" s="152" t="str">
        <f t="shared" si="860"/>
        <v>Dec 2014</v>
      </c>
      <c r="T4996" s="152" t="str">
        <f t="shared" si="857"/>
        <v>2014/15</v>
      </c>
      <c r="U4996" s="165">
        <v>41976</v>
      </c>
      <c r="V4996" s="152">
        <v>343.53</v>
      </c>
      <c r="W4996" s="152">
        <v>322.2</v>
      </c>
      <c r="X4996" s="152">
        <v>343.96</v>
      </c>
      <c r="Y4996" s="154">
        <f t="shared" si="861"/>
        <v>21.759999999999991</v>
      </c>
      <c r="Z4996" s="154">
        <f t="shared" si="862"/>
        <v>0.43000000000000682</v>
      </c>
      <c r="AA4996" s="166">
        <f t="shared" si="863"/>
        <v>-21.329999999999984</v>
      </c>
      <c r="AB4996" s="155">
        <f t="shared" si="858"/>
        <v>17.320333333333338</v>
      </c>
      <c r="AC4996" s="155">
        <f t="shared" si="864"/>
        <v>21.329999999999984</v>
      </c>
      <c r="AD4996" s="155">
        <f t="shared" si="859"/>
        <v>15.957333333333333</v>
      </c>
      <c r="AE4996" s="152">
        <f t="shared" si="865"/>
        <v>0</v>
      </c>
      <c r="AF4996" s="152"/>
      <c r="AG4996" s="152"/>
      <c r="AH4996" s="152"/>
      <c r="AI4996" s="152"/>
      <c r="AJ4996" s="152"/>
      <c r="AK4996" s="152"/>
      <c r="AL4996" s="152"/>
    </row>
    <row r="4997" spans="18:38" ht="14.25" x14ac:dyDescent="0.2">
      <c r="R4997" s="152" t="s">
        <v>80</v>
      </c>
      <c r="S4997" s="152" t="str">
        <f t="shared" si="860"/>
        <v>Dec 2014</v>
      </c>
      <c r="T4997" s="152" t="str">
        <f t="shared" si="857"/>
        <v>2014/15</v>
      </c>
      <c r="U4997" s="165">
        <v>41977</v>
      </c>
      <c r="V4997" s="152">
        <v>343.55</v>
      </c>
      <c r="W4997" s="152">
        <v>321.92</v>
      </c>
      <c r="X4997" s="152">
        <v>343.55</v>
      </c>
      <c r="Y4997" s="154">
        <f t="shared" si="861"/>
        <v>21.629999999999995</v>
      </c>
      <c r="Z4997" s="154">
        <f t="shared" si="862"/>
        <v>0</v>
      </c>
      <c r="AA4997" s="166">
        <f t="shared" si="863"/>
        <v>-21.629999999999995</v>
      </c>
      <c r="AB4997" s="155">
        <f t="shared" si="858"/>
        <v>17.471000000000004</v>
      </c>
      <c r="AC4997" s="155">
        <f t="shared" si="864"/>
        <v>21.629999999999995</v>
      </c>
      <c r="AD4997" s="155">
        <f t="shared" si="859"/>
        <v>16.131999999999998</v>
      </c>
      <c r="AE4997" s="152">
        <f t="shared" si="865"/>
        <v>0</v>
      </c>
      <c r="AF4997" s="152"/>
      <c r="AG4997" s="152"/>
      <c r="AH4997" s="152"/>
      <c r="AI4997" s="152"/>
      <c r="AJ4997" s="152"/>
      <c r="AK4997" s="152"/>
      <c r="AL4997" s="152"/>
    </row>
    <row r="4998" spans="18:38" ht="14.25" x14ac:dyDescent="0.2">
      <c r="R4998" s="152" t="s">
        <v>80</v>
      </c>
      <c r="S4998" s="152" t="str">
        <f t="shared" si="860"/>
        <v>Dec 2014</v>
      </c>
      <c r="T4998" s="152" t="str">
        <f t="shared" ref="T4998:T5061" si="866">IF(S4998="","",T4997)</f>
        <v>2014/15</v>
      </c>
      <c r="U4998" s="165">
        <v>41978</v>
      </c>
      <c r="V4998" s="152">
        <v>342.6</v>
      </c>
      <c r="W4998" s="152">
        <v>327.91</v>
      </c>
      <c r="X4998" s="152">
        <v>343.53</v>
      </c>
      <c r="Y4998" s="154">
        <f t="shared" si="861"/>
        <v>15.619999999999948</v>
      </c>
      <c r="Z4998" s="154">
        <f t="shared" si="862"/>
        <v>0.92999999999994998</v>
      </c>
      <c r="AA4998" s="166">
        <f t="shared" si="863"/>
        <v>-14.689999999999998</v>
      </c>
      <c r="AB4998" s="155">
        <f t="shared" si="858"/>
        <v>17.674666666666667</v>
      </c>
      <c r="AC4998" s="155">
        <f t="shared" si="864"/>
        <v>14.689999999999998</v>
      </c>
      <c r="AD4998" s="155">
        <f t="shared" si="859"/>
        <v>16.304666666666666</v>
      </c>
      <c r="AE4998" s="152">
        <f t="shared" si="865"/>
        <v>0</v>
      </c>
      <c r="AF4998" s="152"/>
      <c r="AG4998" s="152"/>
      <c r="AH4998" s="152"/>
      <c r="AI4998" s="152"/>
      <c r="AJ4998" s="152"/>
      <c r="AK4998" s="152"/>
      <c r="AL4998" s="152"/>
    </row>
    <row r="4999" spans="18:38" ht="14.25" x14ac:dyDescent="0.2">
      <c r="R4999" s="152" t="s">
        <v>80</v>
      </c>
      <c r="S4999" s="152" t="str">
        <f t="shared" si="860"/>
        <v>Dec 2014</v>
      </c>
      <c r="T4999" s="152" t="str">
        <f t="shared" si="866"/>
        <v>2014/15</v>
      </c>
      <c r="U4999" s="165">
        <v>41979</v>
      </c>
      <c r="V4999" s="152">
        <v>343.53</v>
      </c>
      <c r="W4999" s="152">
        <v>328.4</v>
      </c>
      <c r="X4999" s="152">
        <v>345.02</v>
      </c>
      <c r="Y4999" s="154">
        <f t="shared" si="861"/>
        <v>16.620000000000005</v>
      </c>
      <c r="Z4999" s="154">
        <f t="shared" si="862"/>
        <v>1.4900000000000091</v>
      </c>
      <c r="AA4999" s="166">
        <f t="shared" si="863"/>
        <v>-15.129999999999995</v>
      </c>
      <c r="AB4999" s="155">
        <f t="shared" si="858"/>
        <v>17.624000000000006</v>
      </c>
      <c r="AC4999" s="155">
        <f t="shared" si="864"/>
        <v>15.129999999999995</v>
      </c>
      <c r="AD4999" s="155">
        <f t="shared" si="859"/>
        <v>16.209333333333333</v>
      </c>
      <c r="AE4999" s="152">
        <f t="shared" si="865"/>
        <v>0</v>
      </c>
      <c r="AF4999" s="152"/>
      <c r="AG4999" s="152"/>
      <c r="AH4999" s="152"/>
      <c r="AI4999" s="152"/>
      <c r="AJ4999" s="152"/>
      <c r="AK4999" s="152"/>
      <c r="AL4999" s="152"/>
    </row>
    <row r="5000" spans="18:38" ht="14.25" x14ac:dyDescent="0.2">
      <c r="R5000" s="152" t="s">
        <v>80</v>
      </c>
      <c r="S5000" s="152" t="str">
        <f t="shared" si="860"/>
        <v>Dec 2014</v>
      </c>
      <c r="T5000" s="152" t="str">
        <f t="shared" si="866"/>
        <v>2014/15</v>
      </c>
      <c r="U5000" s="165">
        <v>41980</v>
      </c>
      <c r="V5000" s="152">
        <v>345.02</v>
      </c>
      <c r="W5000" s="152">
        <v>331.43</v>
      </c>
      <c r="X5000" s="152">
        <v>349.53</v>
      </c>
      <c r="Y5000" s="154">
        <f t="shared" si="861"/>
        <v>18.099999999999966</v>
      </c>
      <c r="Z5000" s="154">
        <f t="shared" si="862"/>
        <v>4.5099999999999909</v>
      </c>
      <c r="AA5000" s="166">
        <f t="shared" si="863"/>
        <v>-13.589999999999975</v>
      </c>
      <c r="AB5000" s="155">
        <f t="shared" si="858"/>
        <v>17.645000000000003</v>
      </c>
      <c r="AC5000" s="155">
        <f t="shared" si="864"/>
        <v>13.589999999999975</v>
      </c>
      <c r="AD5000" s="155">
        <f t="shared" si="859"/>
        <v>16.269333333333332</v>
      </c>
      <c r="AE5000" s="152">
        <f t="shared" si="865"/>
        <v>0</v>
      </c>
      <c r="AF5000" s="152"/>
      <c r="AG5000" s="152"/>
      <c r="AH5000" s="152"/>
      <c r="AI5000" s="152"/>
      <c r="AJ5000" s="152"/>
      <c r="AK5000" s="152"/>
      <c r="AL5000" s="152"/>
    </row>
    <row r="5001" spans="18:38" ht="14.25" x14ac:dyDescent="0.2">
      <c r="R5001" s="152" t="s">
        <v>80</v>
      </c>
      <c r="S5001" s="152" t="str">
        <f t="shared" si="860"/>
        <v>Dec 2014</v>
      </c>
      <c r="T5001" s="152" t="str">
        <f t="shared" si="866"/>
        <v>2014/15</v>
      </c>
      <c r="U5001" s="165">
        <v>41981</v>
      </c>
      <c r="V5001" s="152">
        <v>343.48</v>
      </c>
      <c r="W5001" s="152">
        <v>328.8</v>
      </c>
      <c r="X5001" s="152">
        <v>343.48</v>
      </c>
      <c r="Y5001" s="154">
        <f t="shared" si="861"/>
        <v>14.680000000000007</v>
      </c>
      <c r="Z5001" s="154">
        <f t="shared" si="862"/>
        <v>0</v>
      </c>
      <c r="AA5001" s="166">
        <f t="shared" si="863"/>
        <v>-14.680000000000007</v>
      </c>
      <c r="AB5001" s="155">
        <f t="shared" si="858"/>
        <v>17.486333333333338</v>
      </c>
      <c r="AC5001" s="155">
        <f t="shared" si="864"/>
        <v>14.680000000000007</v>
      </c>
      <c r="AD5001" s="155">
        <f t="shared" si="859"/>
        <v>16.181000000000001</v>
      </c>
      <c r="AE5001" s="152">
        <f t="shared" si="865"/>
        <v>0</v>
      </c>
      <c r="AF5001" s="152"/>
      <c r="AG5001" s="152"/>
      <c r="AH5001" s="152"/>
      <c r="AI5001" s="152"/>
      <c r="AJ5001" s="152"/>
      <c r="AK5001" s="152"/>
      <c r="AL5001" s="152"/>
    </row>
    <row r="5002" spans="18:38" ht="14.25" x14ac:dyDescent="0.2">
      <c r="R5002" s="152" t="s">
        <v>80</v>
      </c>
      <c r="S5002" s="152" t="str">
        <f t="shared" si="860"/>
        <v>Dec 2014</v>
      </c>
      <c r="T5002" s="152" t="str">
        <f t="shared" si="866"/>
        <v>2014/15</v>
      </c>
      <c r="U5002" s="165">
        <v>41982</v>
      </c>
      <c r="V5002" s="152">
        <v>341.26</v>
      </c>
      <c r="W5002" s="152">
        <v>312.3</v>
      </c>
      <c r="X5002" s="152">
        <v>344.93</v>
      </c>
      <c r="Y5002" s="154">
        <f t="shared" si="861"/>
        <v>32.629999999999995</v>
      </c>
      <c r="Z5002" s="154">
        <f t="shared" si="862"/>
        <v>3.6700000000000159</v>
      </c>
      <c r="AA5002" s="166">
        <f t="shared" si="863"/>
        <v>-28.95999999999998</v>
      </c>
      <c r="AB5002" s="155">
        <f t="shared" si="858"/>
        <v>18.131000000000004</v>
      </c>
      <c r="AC5002" s="155">
        <f t="shared" si="864"/>
        <v>28.95999999999998</v>
      </c>
      <c r="AD5002" s="155">
        <f t="shared" si="859"/>
        <v>16.731000000000002</v>
      </c>
      <c r="AE5002" s="152">
        <f t="shared" si="865"/>
        <v>1</v>
      </c>
      <c r="AF5002" s="152"/>
      <c r="AG5002" s="152"/>
      <c r="AH5002" s="152"/>
      <c r="AI5002" s="152"/>
      <c r="AJ5002" s="152"/>
      <c r="AK5002" s="152"/>
      <c r="AL5002" s="152"/>
    </row>
    <row r="5003" spans="18:38" ht="14.25" x14ac:dyDescent="0.2">
      <c r="R5003" s="152" t="s">
        <v>80</v>
      </c>
      <c r="S5003" s="152" t="str">
        <f t="shared" si="860"/>
        <v>Dec 2014</v>
      </c>
      <c r="T5003" s="152" t="str">
        <f t="shared" si="866"/>
        <v>2014/15</v>
      </c>
      <c r="U5003" s="165">
        <v>41983</v>
      </c>
      <c r="V5003" s="152">
        <v>344.93</v>
      </c>
      <c r="W5003" s="152">
        <v>328.12</v>
      </c>
      <c r="X5003" s="152">
        <v>347.84</v>
      </c>
      <c r="Y5003" s="154">
        <f t="shared" si="861"/>
        <v>19.71999999999997</v>
      </c>
      <c r="Z5003" s="154">
        <f t="shared" si="862"/>
        <v>2.9099999999999682</v>
      </c>
      <c r="AA5003" s="166">
        <f t="shared" si="863"/>
        <v>-16.810000000000002</v>
      </c>
      <c r="AB5003" s="155">
        <f t="shared" si="858"/>
        <v>17.939333333333334</v>
      </c>
      <c r="AC5003" s="155">
        <f t="shared" si="864"/>
        <v>16.810000000000002</v>
      </c>
      <c r="AD5003" s="155">
        <f t="shared" si="859"/>
        <v>16.498333333333331</v>
      </c>
      <c r="AE5003" s="152">
        <f t="shared" si="865"/>
        <v>0</v>
      </c>
      <c r="AF5003" s="152"/>
      <c r="AG5003" s="152"/>
      <c r="AH5003" s="152"/>
      <c r="AI5003" s="152"/>
      <c r="AJ5003" s="152"/>
      <c r="AK5003" s="152"/>
      <c r="AL5003" s="152"/>
    </row>
    <row r="5004" spans="18:38" ht="14.25" x14ac:dyDescent="0.2">
      <c r="R5004" s="152" t="s">
        <v>80</v>
      </c>
      <c r="S5004" s="152" t="str">
        <f t="shared" si="860"/>
        <v>Dec 2014</v>
      </c>
      <c r="T5004" s="152" t="str">
        <f t="shared" si="866"/>
        <v>2014/15</v>
      </c>
      <c r="U5004" s="165">
        <v>41984</v>
      </c>
      <c r="V5004" s="152">
        <v>347.84</v>
      </c>
      <c r="W5004" s="152">
        <v>332.18</v>
      </c>
      <c r="X5004" s="152">
        <v>348.32</v>
      </c>
      <c r="Y5004" s="154">
        <f t="shared" si="861"/>
        <v>16.139999999999986</v>
      </c>
      <c r="Z5004" s="154">
        <f t="shared" si="862"/>
        <v>0.48000000000001819</v>
      </c>
      <c r="AA5004" s="166">
        <f t="shared" si="863"/>
        <v>-15.659999999999968</v>
      </c>
      <c r="AB5004" s="155">
        <f t="shared" si="858"/>
        <v>17.805</v>
      </c>
      <c r="AC5004" s="155">
        <f t="shared" si="864"/>
        <v>15.659999999999968</v>
      </c>
      <c r="AD5004" s="155">
        <f t="shared" si="859"/>
        <v>16.401999999999997</v>
      </c>
      <c r="AE5004" s="152">
        <f t="shared" si="865"/>
        <v>0</v>
      </c>
      <c r="AF5004" s="152"/>
      <c r="AG5004" s="152"/>
      <c r="AH5004" s="152"/>
      <c r="AI5004" s="152"/>
      <c r="AJ5004" s="152"/>
      <c r="AK5004" s="152"/>
      <c r="AL5004" s="152"/>
    </row>
    <row r="5005" spans="18:38" ht="14.25" x14ac:dyDescent="0.2">
      <c r="R5005" s="152" t="s">
        <v>80</v>
      </c>
      <c r="S5005" s="152" t="str">
        <f t="shared" si="860"/>
        <v>Dec 2014</v>
      </c>
      <c r="T5005" s="152" t="str">
        <f t="shared" si="866"/>
        <v>2014/15</v>
      </c>
      <c r="U5005" s="165">
        <v>41985</v>
      </c>
      <c r="V5005" s="152">
        <v>345.71</v>
      </c>
      <c r="W5005" s="152">
        <v>336.88</v>
      </c>
      <c r="X5005" s="152">
        <v>347.92</v>
      </c>
      <c r="Y5005" s="154">
        <f t="shared" si="861"/>
        <v>11.04000000000002</v>
      </c>
      <c r="Z5005" s="154">
        <f t="shared" si="862"/>
        <v>2.2100000000000364</v>
      </c>
      <c r="AA5005" s="166">
        <f t="shared" si="863"/>
        <v>-8.8299999999999841</v>
      </c>
      <c r="AB5005" s="155">
        <f t="shared" si="858"/>
        <v>17.576666666666664</v>
      </c>
      <c r="AC5005" s="155">
        <f t="shared" si="864"/>
        <v>8.8299999999999841</v>
      </c>
      <c r="AD5005" s="155">
        <f t="shared" si="859"/>
        <v>16.099999999999998</v>
      </c>
      <c r="AE5005" s="152">
        <f t="shared" si="865"/>
        <v>0</v>
      </c>
      <c r="AF5005" s="152"/>
      <c r="AG5005" s="152"/>
      <c r="AH5005" s="152"/>
      <c r="AI5005" s="152"/>
      <c r="AJ5005" s="152"/>
      <c r="AK5005" s="152"/>
      <c r="AL5005" s="152"/>
    </row>
    <row r="5006" spans="18:38" ht="14.25" x14ac:dyDescent="0.2">
      <c r="R5006" s="152" t="s">
        <v>80</v>
      </c>
      <c r="S5006" s="152" t="str">
        <f t="shared" si="860"/>
        <v>Dec 2014</v>
      </c>
      <c r="T5006" s="152" t="str">
        <f t="shared" si="866"/>
        <v>2014/15</v>
      </c>
      <c r="U5006" s="165">
        <v>41986</v>
      </c>
      <c r="V5006" s="152">
        <v>347.92</v>
      </c>
      <c r="W5006" s="152">
        <v>332.94</v>
      </c>
      <c r="X5006" s="152">
        <v>350.89</v>
      </c>
      <c r="Y5006" s="154">
        <f t="shared" si="861"/>
        <v>17.949999999999989</v>
      </c>
      <c r="Z5006" s="154">
        <f t="shared" si="862"/>
        <v>2.9699999999999704</v>
      </c>
      <c r="AA5006" s="166">
        <f t="shared" si="863"/>
        <v>-14.980000000000018</v>
      </c>
      <c r="AB5006" s="155">
        <f t="shared" si="858"/>
        <v>17.744000000000007</v>
      </c>
      <c r="AC5006" s="155">
        <f t="shared" si="864"/>
        <v>14.980000000000018</v>
      </c>
      <c r="AD5006" s="155">
        <f t="shared" si="859"/>
        <v>16.216666666666665</v>
      </c>
      <c r="AE5006" s="152">
        <f t="shared" si="865"/>
        <v>0</v>
      </c>
      <c r="AF5006" s="152"/>
      <c r="AG5006" s="152"/>
      <c r="AH5006" s="152"/>
      <c r="AI5006" s="152"/>
      <c r="AJ5006" s="152"/>
      <c r="AK5006" s="152"/>
      <c r="AL5006" s="152"/>
    </row>
    <row r="5007" spans="18:38" ht="14.25" x14ac:dyDescent="0.2">
      <c r="R5007" s="152" t="s">
        <v>80</v>
      </c>
      <c r="S5007" s="152" t="str">
        <f t="shared" si="860"/>
        <v>Dec 2014</v>
      </c>
      <c r="T5007" s="152" t="str">
        <f t="shared" si="866"/>
        <v>2014/15</v>
      </c>
      <c r="U5007" s="165">
        <v>41987</v>
      </c>
      <c r="V5007" s="152">
        <v>350.89</v>
      </c>
      <c r="W5007" s="152">
        <v>339.97</v>
      </c>
      <c r="X5007" s="152">
        <v>352.76</v>
      </c>
      <c r="Y5007" s="154">
        <f t="shared" si="861"/>
        <v>12.789999999999964</v>
      </c>
      <c r="Z5007" s="154">
        <f t="shared" si="862"/>
        <v>1.8700000000000045</v>
      </c>
      <c r="AA5007" s="166">
        <f t="shared" si="863"/>
        <v>-10.919999999999959</v>
      </c>
      <c r="AB5007" s="155">
        <f t="shared" si="858"/>
        <v>17.902333333333331</v>
      </c>
      <c r="AC5007" s="155">
        <f t="shared" si="864"/>
        <v>10.919999999999959</v>
      </c>
      <c r="AD5007" s="155">
        <f t="shared" si="859"/>
        <v>16.380666666666666</v>
      </c>
      <c r="AE5007" s="152">
        <f t="shared" si="865"/>
        <v>0</v>
      </c>
      <c r="AF5007" s="152"/>
      <c r="AG5007" s="152"/>
      <c r="AH5007" s="152"/>
      <c r="AI5007" s="152"/>
      <c r="AJ5007" s="152"/>
      <c r="AK5007" s="152"/>
      <c r="AL5007" s="152"/>
    </row>
    <row r="5008" spans="18:38" ht="14.25" x14ac:dyDescent="0.2">
      <c r="R5008" s="152" t="s">
        <v>80</v>
      </c>
      <c r="S5008" s="152" t="str">
        <f t="shared" si="860"/>
        <v>Dec 2014</v>
      </c>
      <c r="T5008" s="152" t="str">
        <f t="shared" si="866"/>
        <v>2014/15</v>
      </c>
      <c r="U5008" s="165">
        <v>41988</v>
      </c>
      <c r="V5008" s="152">
        <v>352.24</v>
      </c>
      <c r="W5008" s="152">
        <v>333.5</v>
      </c>
      <c r="X5008" s="152">
        <v>353.07</v>
      </c>
      <c r="Y5008" s="154">
        <f t="shared" si="861"/>
        <v>19.569999999999993</v>
      </c>
      <c r="Z5008" s="154">
        <f t="shared" si="862"/>
        <v>0.82999999999998408</v>
      </c>
      <c r="AA5008" s="166">
        <f t="shared" si="863"/>
        <v>-18.740000000000009</v>
      </c>
      <c r="AB5008" s="155">
        <f t="shared" si="858"/>
        <v>17.923000000000002</v>
      </c>
      <c r="AC5008" s="155">
        <f t="shared" si="864"/>
        <v>18.740000000000009</v>
      </c>
      <c r="AD5008" s="155">
        <f t="shared" si="859"/>
        <v>16.491</v>
      </c>
      <c r="AE5008" s="152">
        <f t="shared" si="865"/>
        <v>0</v>
      </c>
      <c r="AF5008" s="152"/>
      <c r="AG5008" s="152"/>
      <c r="AH5008" s="152"/>
      <c r="AI5008" s="152"/>
      <c r="AJ5008" s="152"/>
      <c r="AK5008" s="152"/>
      <c r="AL5008" s="152"/>
    </row>
    <row r="5009" spans="18:38" ht="14.25" x14ac:dyDescent="0.2">
      <c r="R5009" s="152" t="s">
        <v>80</v>
      </c>
      <c r="S5009" s="152" t="str">
        <f t="shared" si="860"/>
        <v>Dec 2014</v>
      </c>
      <c r="T5009" s="152" t="str">
        <f t="shared" si="866"/>
        <v>2014/15</v>
      </c>
      <c r="U5009" s="165">
        <v>41989</v>
      </c>
      <c r="V5009" s="152">
        <v>353.07</v>
      </c>
      <c r="W5009" s="152">
        <v>334.9</v>
      </c>
      <c r="X5009" s="152">
        <v>353.45</v>
      </c>
      <c r="Y5009" s="154">
        <f t="shared" si="861"/>
        <v>18.550000000000011</v>
      </c>
      <c r="Z5009" s="154">
        <f t="shared" si="862"/>
        <v>0.37999999999999545</v>
      </c>
      <c r="AA5009" s="166">
        <f t="shared" si="863"/>
        <v>-18.170000000000016</v>
      </c>
      <c r="AB5009" s="155">
        <f t="shared" si="858"/>
        <v>17.966999999999999</v>
      </c>
      <c r="AC5009" s="155">
        <f t="shared" si="864"/>
        <v>18.170000000000016</v>
      </c>
      <c r="AD5009" s="155">
        <f t="shared" si="859"/>
        <v>16.594999999999999</v>
      </c>
      <c r="AE5009" s="152">
        <f t="shared" si="865"/>
        <v>0</v>
      </c>
      <c r="AF5009" s="152"/>
      <c r="AG5009" s="152"/>
      <c r="AH5009" s="152"/>
      <c r="AI5009" s="152"/>
      <c r="AJ5009" s="152"/>
      <c r="AK5009" s="152"/>
      <c r="AL5009" s="152"/>
    </row>
    <row r="5010" spans="18:38" ht="14.25" x14ac:dyDescent="0.2">
      <c r="R5010" s="152" t="s">
        <v>80</v>
      </c>
      <c r="S5010" s="152" t="str">
        <f t="shared" si="860"/>
        <v>Dec 2014</v>
      </c>
      <c r="T5010" s="152" t="str">
        <f t="shared" si="866"/>
        <v>2014/15</v>
      </c>
      <c r="U5010" s="165">
        <v>41990</v>
      </c>
      <c r="V5010" s="152">
        <v>353.45</v>
      </c>
      <c r="W5010" s="152">
        <v>340.65</v>
      </c>
      <c r="X5010" s="152">
        <v>354.4</v>
      </c>
      <c r="Y5010" s="154">
        <f t="shared" si="861"/>
        <v>13.75</v>
      </c>
      <c r="Z5010" s="154">
        <f t="shared" si="862"/>
        <v>0.94999999999998863</v>
      </c>
      <c r="AA5010" s="166">
        <f t="shared" si="863"/>
        <v>-12.800000000000011</v>
      </c>
      <c r="AB5010" s="155">
        <f t="shared" si="858"/>
        <v>17.565999999999999</v>
      </c>
      <c r="AC5010" s="155">
        <f t="shared" si="864"/>
        <v>12.800000000000011</v>
      </c>
      <c r="AD5010" s="155">
        <f t="shared" si="859"/>
        <v>16.248333333333331</v>
      </c>
      <c r="AE5010" s="152">
        <f t="shared" si="865"/>
        <v>0</v>
      </c>
      <c r="AF5010" s="152"/>
      <c r="AG5010" s="152"/>
      <c r="AH5010" s="152"/>
      <c r="AI5010" s="152"/>
      <c r="AJ5010" s="152"/>
      <c r="AK5010" s="152"/>
      <c r="AL5010" s="152"/>
    </row>
    <row r="5011" spans="18:38" ht="14.25" x14ac:dyDescent="0.2">
      <c r="R5011" s="152" t="s">
        <v>80</v>
      </c>
      <c r="S5011" s="152" t="str">
        <f t="shared" si="860"/>
        <v>Dec 2014</v>
      </c>
      <c r="T5011" s="152" t="str">
        <f t="shared" si="866"/>
        <v>2014/15</v>
      </c>
      <c r="U5011" s="165">
        <v>41991</v>
      </c>
      <c r="V5011" s="152">
        <v>352</v>
      </c>
      <c r="W5011" s="152">
        <v>344.82</v>
      </c>
      <c r="X5011" s="152">
        <v>352.22</v>
      </c>
      <c r="Y5011" s="154">
        <f t="shared" si="861"/>
        <v>7.4000000000000341</v>
      </c>
      <c r="Z5011" s="154">
        <f t="shared" si="862"/>
        <v>0.22000000000002728</v>
      </c>
      <c r="AA5011" s="166">
        <f t="shared" si="863"/>
        <v>-7.1800000000000068</v>
      </c>
      <c r="AB5011" s="155">
        <f t="shared" si="858"/>
        <v>17.562333333333331</v>
      </c>
      <c r="AC5011" s="155">
        <f t="shared" si="864"/>
        <v>7.1800000000000068</v>
      </c>
      <c r="AD5011" s="155">
        <f t="shared" si="859"/>
        <v>16.266666666666666</v>
      </c>
      <c r="AE5011" s="152">
        <f t="shared" si="865"/>
        <v>0</v>
      </c>
      <c r="AF5011" s="152"/>
      <c r="AG5011" s="152"/>
      <c r="AH5011" s="152"/>
      <c r="AI5011" s="152"/>
      <c r="AJ5011" s="152"/>
      <c r="AK5011" s="152"/>
      <c r="AL5011" s="152"/>
    </row>
    <row r="5012" spans="18:38" ht="14.25" x14ac:dyDescent="0.2">
      <c r="R5012" s="152" t="s">
        <v>80</v>
      </c>
      <c r="S5012" s="152" t="str">
        <f t="shared" si="860"/>
        <v>Dec 2014</v>
      </c>
      <c r="T5012" s="152" t="str">
        <f t="shared" si="866"/>
        <v>2014/15</v>
      </c>
      <c r="U5012" s="165">
        <v>41992</v>
      </c>
      <c r="V5012" s="152">
        <v>350.14</v>
      </c>
      <c r="W5012" s="152">
        <v>338.01</v>
      </c>
      <c r="X5012" s="152">
        <v>350.14</v>
      </c>
      <c r="Y5012" s="154">
        <f t="shared" si="861"/>
        <v>12.129999999999995</v>
      </c>
      <c r="Z5012" s="154">
        <f t="shared" si="862"/>
        <v>0</v>
      </c>
      <c r="AA5012" s="166">
        <f t="shared" si="863"/>
        <v>-12.129999999999995</v>
      </c>
      <c r="AB5012" s="155">
        <f t="shared" si="858"/>
        <v>17.318666666666665</v>
      </c>
      <c r="AC5012" s="155">
        <f t="shared" si="864"/>
        <v>12.129999999999995</v>
      </c>
      <c r="AD5012" s="155">
        <f t="shared" si="859"/>
        <v>16.023</v>
      </c>
      <c r="AE5012" s="152">
        <f t="shared" si="865"/>
        <v>0</v>
      </c>
      <c r="AF5012" s="152"/>
      <c r="AG5012" s="152"/>
      <c r="AH5012" s="152"/>
      <c r="AI5012" s="152"/>
      <c r="AJ5012" s="152"/>
      <c r="AK5012" s="152"/>
      <c r="AL5012" s="152"/>
    </row>
    <row r="5013" spans="18:38" ht="14.25" x14ac:dyDescent="0.2">
      <c r="R5013" s="152" t="s">
        <v>80</v>
      </c>
      <c r="S5013" s="152" t="str">
        <f t="shared" si="860"/>
        <v>Dec 2014</v>
      </c>
      <c r="T5013" s="152" t="str">
        <f t="shared" si="866"/>
        <v>2014/15</v>
      </c>
      <c r="U5013" s="165">
        <v>41993</v>
      </c>
      <c r="V5013" s="152">
        <v>347.71</v>
      </c>
      <c r="W5013" s="152">
        <v>331.04</v>
      </c>
      <c r="X5013" s="152">
        <v>350.47</v>
      </c>
      <c r="Y5013" s="154">
        <f t="shared" si="861"/>
        <v>19.430000000000007</v>
      </c>
      <c r="Z5013" s="154">
        <f t="shared" si="862"/>
        <v>2.7600000000000477</v>
      </c>
      <c r="AA5013" s="166">
        <f t="shared" si="863"/>
        <v>-16.669999999999959</v>
      </c>
      <c r="AB5013" s="155">
        <f t="shared" si="858"/>
        <v>17.200333333333333</v>
      </c>
      <c r="AC5013" s="155">
        <f t="shared" si="864"/>
        <v>16.669999999999959</v>
      </c>
      <c r="AD5013" s="155">
        <f t="shared" si="859"/>
        <v>15.851999999999997</v>
      </c>
      <c r="AE5013" s="152">
        <f t="shared" si="865"/>
        <v>0</v>
      </c>
      <c r="AF5013" s="152"/>
      <c r="AG5013" s="152"/>
      <c r="AH5013" s="152"/>
      <c r="AI5013" s="152"/>
      <c r="AJ5013" s="152"/>
      <c r="AK5013" s="152"/>
      <c r="AL5013" s="152"/>
    </row>
    <row r="5014" spans="18:38" ht="14.25" x14ac:dyDescent="0.2">
      <c r="R5014" s="152" t="s">
        <v>80</v>
      </c>
      <c r="S5014" s="152" t="str">
        <f t="shared" si="860"/>
        <v>Dec 2014</v>
      </c>
      <c r="T5014" s="152" t="str">
        <f t="shared" si="866"/>
        <v>2014/15</v>
      </c>
      <c r="U5014" s="165">
        <v>41994</v>
      </c>
      <c r="V5014" s="152">
        <v>349.21</v>
      </c>
      <c r="W5014" s="152">
        <v>341.25</v>
      </c>
      <c r="X5014" s="152">
        <v>350.49</v>
      </c>
      <c r="Y5014" s="154">
        <f t="shared" si="861"/>
        <v>9.2400000000000091</v>
      </c>
      <c r="Z5014" s="154">
        <f t="shared" si="862"/>
        <v>1.2800000000000296</v>
      </c>
      <c r="AA5014" s="166">
        <f t="shared" si="863"/>
        <v>-7.9599999999999795</v>
      </c>
      <c r="AB5014" s="155">
        <f t="shared" si="858"/>
        <v>16.697999999999997</v>
      </c>
      <c r="AC5014" s="155">
        <f t="shared" si="864"/>
        <v>7.9599999999999795</v>
      </c>
      <c r="AD5014" s="155">
        <f t="shared" si="859"/>
        <v>15.306999999999995</v>
      </c>
      <c r="AE5014" s="152">
        <f t="shared" si="865"/>
        <v>0</v>
      </c>
      <c r="AF5014" s="152"/>
      <c r="AG5014" s="152"/>
      <c r="AH5014" s="152"/>
      <c r="AI5014" s="152"/>
      <c r="AJ5014" s="152"/>
      <c r="AK5014" s="152"/>
      <c r="AL5014" s="152"/>
    </row>
    <row r="5015" spans="18:38" ht="14.25" x14ac:dyDescent="0.2">
      <c r="R5015" s="152" t="s">
        <v>80</v>
      </c>
      <c r="S5015" s="152" t="str">
        <f t="shared" si="860"/>
        <v>Dec 2014</v>
      </c>
      <c r="T5015" s="152" t="str">
        <f t="shared" si="866"/>
        <v>2014/15</v>
      </c>
      <c r="U5015" s="165">
        <v>41995</v>
      </c>
      <c r="V5015" s="152">
        <v>348.37</v>
      </c>
      <c r="W5015" s="152">
        <v>336.41</v>
      </c>
      <c r="X5015" s="152">
        <v>348.51</v>
      </c>
      <c r="Y5015" s="154">
        <f t="shared" si="861"/>
        <v>12.099999999999966</v>
      </c>
      <c r="Z5015" s="154">
        <f t="shared" si="862"/>
        <v>0.13999999999998636</v>
      </c>
      <c r="AA5015" s="166">
        <f t="shared" si="863"/>
        <v>-11.95999999999998</v>
      </c>
      <c r="AB5015" s="155">
        <f t="shared" si="858"/>
        <v>16.621666666666663</v>
      </c>
      <c r="AC5015" s="155">
        <f t="shared" si="864"/>
        <v>11.95999999999998</v>
      </c>
      <c r="AD5015" s="155">
        <f t="shared" si="859"/>
        <v>15.276666666666662</v>
      </c>
      <c r="AE5015" s="152">
        <f t="shared" si="865"/>
        <v>0</v>
      </c>
      <c r="AF5015" s="152"/>
      <c r="AG5015" s="152"/>
      <c r="AH5015" s="152"/>
      <c r="AI5015" s="152"/>
      <c r="AJ5015" s="152"/>
      <c r="AK5015" s="152"/>
      <c r="AL5015" s="152"/>
    </row>
    <row r="5016" spans="18:38" ht="14.25" x14ac:dyDescent="0.2">
      <c r="R5016" s="152" t="s">
        <v>80</v>
      </c>
      <c r="S5016" s="152" t="str">
        <f t="shared" si="860"/>
        <v>Dec 2014</v>
      </c>
      <c r="T5016" s="152" t="str">
        <f t="shared" si="866"/>
        <v>2014/15</v>
      </c>
      <c r="U5016" s="165">
        <v>41996</v>
      </c>
      <c r="V5016" s="152">
        <v>348.51</v>
      </c>
      <c r="W5016" s="152">
        <v>335.98</v>
      </c>
      <c r="X5016" s="152">
        <v>349.59</v>
      </c>
      <c r="Y5016" s="154">
        <f t="shared" si="861"/>
        <v>13.609999999999957</v>
      </c>
      <c r="Z5016" s="154">
        <f t="shared" si="862"/>
        <v>1.0799999999999841</v>
      </c>
      <c r="AA5016" s="166">
        <f t="shared" si="863"/>
        <v>-12.529999999999973</v>
      </c>
      <c r="AB5016" s="155">
        <f t="shared" si="858"/>
        <v>16.653999999999996</v>
      </c>
      <c r="AC5016" s="155">
        <f t="shared" si="864"/>
        <v>12.529999999999973</v>
      </c>
      <c r="AD5016" s="155">
        <f t="shared" si="859"/>
        <v>15.313999999999995</v>
      </c>
      <c r="AE5016" s="152">
        <f t="shared" si="865"/>
        <v>0</v>
      </c>
      <c r="AF5016" s="152"/>
      <c r="AG5016" s="152"/>
      <c r="AH5016" s="152"/>
      <c r="AI5016" s="152"/>
      <c r="AJ5016" s="152"/>
      <c r="AK5016" s="152"/>
      <c r="AL5016" s="152"/>
    </row>
    <row r="5017" spans="18:38" ht="14.25" x14ac:dyDescent="0.2">
      <c r="R5017" s="152" t="s">
        <v>80</v>
      </c>
      <c r="S5017" s="152" t="str">
        <f t="shared" si="860"/>
        <v>Dec 2014</v>
      </c>
      <c r="T5017" s="152" t="str">
        <f t="shared" si="866"/>
        <v>2014/15</v>
      </c>
      <c r="U5017" s="165">
        <v>41997</v>
      </c>
      <c r="V5017" s="152">
        <v>349.59</v>
      </c>
      <c r="W5017" s="152">
        <v>339.69</v>
      </c>
      <c r="X5017" s="152">
        <v>349.59</v>
      </c>
      <c r="Y5017" s="154">
        <f t="shared" si="861"/>
        <v>9.8999999999999773</v>
      </c>
      <c r="Z5017" s="154">
        <f t="shared" si="862"/>
        <v>0</v>
      </c>
      <c r="AA5017" s="166">
        <f t="shared" si="863"/>
        <v>-9.8999999999999773</v>
      </c>
      <c r="AB5017" s="155">
        <f t="shared" si="858"/>
        <v>16.191666666666659</v>
      </c>
      <c r="AC5017" s="155">
        <f t="shared" si="864"/>
        <v>9.8999999999999773</v>
      </c>
      <c r="AD5017" s="155">
        <f t="shared" si="859"/>
        <v>14.851666666666659</v>
      </c>
      <c r="AE5017" s="152">
        <f t="shared" si="865"/>
        <v>0</v>
      </c>
      <c r="AF5017" s="152"/>
      <c r="AG5017" s="152"/>
      <c r="AH5017" s="152"/>
      <c r="AI5017" s="152"/>
      <c r="AJ5017" s="152"/>
      <c r="AK5017" s="152"/>
      <c r="AL5017" s="152"/>
    </row>
    <row r="5018" spans="18:38" ht="14.25" x14ac:dyDescent="0.2">
      <c r="R5018" s="152" t="s">
        <v>80</v>
      </c>
      <c r="S5018" s="152" t="str">
        <f t="shared" si="860"/>
        <v>Dec 2014</v>
      </c>
      <c r="T5018" s="152" t="str">
        <f t="shared" si="866"/>
        <v>2014/15</v>
      </c>
      <c r="U5018" s="165">
        <v>41998</v>
      </c>
      <c r="V5018" s="152">
        <v>349.55</v>
      </c>
      <c r="W5018" s="152">
        <v>343.91</v>
      </c>
      <c r="X5018" s="152">
        <v>352.07</v>
      </c>
      <c r="Y5018" s="154">
        <f t="shared" si="861"/>
        <v>8.1599999999999682</v>
      </c>
      <c r="Z5018" s="154">
        <f t="shared" si="862"/>
        <v>2.5199999999999818</v>
      </c>
      <c r="AA5018" s="166">
        <f t="shared" si="863"/>
        <v>-5.6399999999999864</v>
      </c>
      <c r="AB5018" s="155">
        <f t="shared" si="858"/>
        <v>15.757333333333326</v>
      </c>
      <c r="AC5018" s="155">
        <f t="shared" si="864"/>
        <v>5.6399999999999864</v>
      </c>
      <c r="AD5018" s="155">
        <f t="shared" si="859"/>
        <v>14.380999999999993</v>
      </c>
      <c r="AE5018" s="152">
        <f t="shared" si="865"/>
        <v>0</v>
      </c>
      <c r="AF5018" s="152"/>
      <c r="AG5018" s="152"/>
      <c r="AH5018" s="152"/>
      <c r="AI5018" s="152"/>
      <c r="AJ5018" s="152"/>
      <c r="AK5018" s="152"/>
      <c r="AL5018" s="152"/>
    </row>
    <row r="5019" spans="18:38" ht="14.25" x14ac:dyDescent="0.2">
      <c r="R5019" s="152" t="s">
        <v>80</v>
      </c>
      <c r="S5019" s="152" t="str">
        <f t="shared" si="860"/>
        <v>Dec 2014</v>
      </c>
      <c r="T5019" s="152" t="str">
        <f t="shared" si="866"/>
        <v>2014/15</v>
      </c>
      <c r="U5019" s="165">
        <v>41999</v>
      </c>
      <c r="V5019" s="152">
        <v>350.1</v>
      </c>
      <c r="W5019" s="152">
        <v>340.91</v>
      </c>
      <c r="X5019" s="152">
        <v>351.44</v>
      </c>
      <c r="Y5019" s="154">
        <f t="shared" si="861"/>
        <v>10.529999999999973</v>
      </c>
      <c r="Z5019" s="154">
        <f t="shared" si="862"/>
        <v>1.339999999999975</v>
      </c>
      <c r="AA5019" s="166">
        <f t="shared" si="863"/>
        <v>-9.1899999999999977</v>
      </c>
      <c r="AB5019" s="155">
        <f t="shared" si="858"/>
        <v>15.337666666666658</v>
      </c>
      <c r="AC5019" s="155">
        <f t="shared" si="864"/>
        <v>9.1899999999999977</v>
      </c>
      <c r="AD5019" s="155">
        <f t="shared" si="859"/>
        <v>14.043999999999992</v>
      </c>
      <c r="AE5019" s="152">
        <f t="shared" si="865"/>
        <v>0</v>
      </c>
      <c r="AF5019" s="152"/>
      <c r="AG5019" s="152"/>
      <c r="AH5019" s="152"/>
      <c r="AI5019" s="152"/>
      <c r="AJ5019" s="152"/>
      <c r="AK5019" s="152"/>
      <c r="AL5019" s="152"/>
    </row>
    <row r="5020" spans="18:38" ht="14.25" x14ac:dyDescent="0.2">
      <c r="R5020" s="152" t="s">
        <v>80</v>
      </c>
      <c r="S5020" s="152" t="str">
        <f t="shared" si="860"/>
        <v>Dec 2014</v>
      </c>
      <c r="T5020" s="152" t="str">
        <f t="shared" si="866"/>
        <v>2014/15</v>
      </c>
      <c r="U5020" s="165">
        <v>42000</v>
      </c>
      <c r="V5020" s="152">
        <v>349.99</v>
      </c>
      <c r="W5020" s="152">
        <v>328.15</v>
      </c>
      <c r="X5020" s="152">
        <v>350.92</v>
      </c>
      <c r="Y5020" s="154">
        <f t="shared" si="861"/>
        <v>22.770000000000039</v>
      </c>
      <c r="Z5020" s="154">
        <f t="shared" si="862"/>
        <v>0.93000000000000682</v>
      </c>
      <c r="AA5020" s="166">
        <f t="shared" si="863"/>
        <v>-21.840000000000032</v>
      </c>
      <c r="AB5020" s="155">
        <f t="shared" si="858"/>
        <v>15.564666666666659</v>
      </c>
      <c r="AC5020" s="155">
        <f t="shared" si="864"/>
        <v>21.840000000000032</v>
      </c>
      <c r="AD5020" s="155">
        <f t="shared" si="859"/>
        <v>14.28066666666666</v>
      </c>
      <c r="AE5020" s="152">
        <f t="shared" si="865"/>
        <v>0</v>
      </c>
      <c r="AF5020" s="152"/>
      <c r="AG5020" s="152"/>
      <c r="AH5020" s="152"/>
      <c r="AI5020" s="152"/>
      <c r="AJ5020" s="152"/>
      <c r="AK5020" s="152"/>
      <c r="AL5020" s="152"/>
    </row>
    <row r="5021" spans="18:38" ht="14.25" x14ac:dyDescent="0.2">
      <c r="R5021" s="152" t="s">
        <v>80</v>
      </c>
      <c r="S5021" s="152" t="str">
        <f t="shared" si="860"/>
        <v>Dec 2014</v>
      </c>
      <c r="T5021" s="152" t="str">
        <f t="shared" si="866"/>
        <v>2014/15</v>
      </c>
      <c r="U5021" s="165">
        <v>42001</v>
      </c>
      <c r="V5021" s="152">
        <v>350.92</v>
      </c>
      <c r="W5021" s="152">
        <v>327.92</v>
      </c>
      <c r="X5021" s="152">
        <v>351.85</v>
      </c>
      <c r="Y5021" s="154">
        <f t="shared" si="861"/>
        <v>23.930000000000007</v>
      </c>
      <c r="Z5021" s="154">
        <f t="shared" si="862"/>
        <v>0.93000000000000682</v>
      </c>
      <c r="AA5021" s="166">
        <f t="shared" si="863"/>
        <v>-23</v>
      </c>
      <c r="AB5021" s="155">
        <f t="shared" si="858"/>
        <v>15.785999999999992</v>
      </c>
      <c r="AC5021" s="155">
        <f t="shared" si="864"/>
        <v>23</v>
      </c>
      <c r="AD5021" s="155">
        <f t="shared" si="859"/>
        <v>14.48266666666666</v>
      </c>
      <c r="AE5021" s="152">
        <f t="shared" si="865"/>
        <v>0</v>
      </c>
      <c r="AF5021" s="152"/>
      <c r="AG5021" s="152"/>
      <c r="AH5021" s="152"/>
      <c r="AI5021" s="152"/>
      <c r="AJ5021" s="152"/>
      <c r="AK5021" s="152"/>
      <c r="AL5021" s="152"/>
    </row>
    <row r="5022" spans="18:38" ht="14.25" x14ac:dyDescent="0.2">
      <c r="R5022" s="152" t="s">
        <v>80</v>
      </c>
      <c r="S5022" s="152" t="str">
        <f t="shared" si="860"/>
        <v>Dec 2014</v>
      </c>
      <c r="T5022" s="152" t="str">
        <f t="shared" si="866"/>
        <v>2014/15</v>
      </c>
      <c r="U5022" s="165">
        <v>42002</v>
      </c>
      <c r="V5022" s="152">
        <v>351.85</v>
      </c>
      <c r="W5022" s="152">
        <v>327.96</v>
      </c>
      <c r="X5022" s="152">
        <v>351.85</v>
      </c>
      <c r="Y5022" s="154">
        <f t="shared" si="861"/>
        <v>23.890000000000043</v>
      </c>
      <c r="Z5022" s="154">
        <f t="shared" si="862"/>
        <v>0</v>
      </c>
      <c r="AA5022" s="166">
        <f t="shared" si="863"/>
        <v>-23.890000000000043</v>
      </c>
      <c r="AB5022" s="155">
        <f t="shared" ref="AB5022:AB5085" si="867">AVERAGE(Y4993:Y5022)</f>
        <v>16.27666666666666</v>
      </c>
      <c r="AC5022" s="155">
        <f t="shared" si="864"/>
        <v>23.890000000000043</v>
      </c>
      <c r="AD5022" s="155">
        <f t="shared" ref="AD5022:AD5085" si="868">AVERAGE(AC4993:AC5022)</f>
        <v>15.011333333333328</v>
      </c>
      <c r="AE5022" s="152">
        <f t="shared" si="865"/>
        <v>0</v>
      </c>
      <c r="AF5022" s="152"/>
      <c r="AG5022" s="152"/>
      <c r="AH5022" s="152"/>
      <c r="AI5022" s="152"/>
      <c r="AJ5022" s="152"/>
      <c r="AK5022" s="152"/>
      <c r="AL5022" s="152"/>
    </row>
    <row r="5023" spans="18:38" ht="14.25" x14ac:dyDescent="0.2">
      <c r="R5023" s="152" t="s">
        <v>80</v>
      </c>
      <c r="S5023" s="152" t="str">
        <f t="shared" si="860"/>
        <v>Dec 2014</v>
      </c>
      <c r="T5023" s="152" t="str">
        <f t="shared" si="866"/>
        <v>2014/15</v>
      </c>
      <c r="U5023" s="165">
        <v>42003</v>
      </c>
      <c r="V5023" s="152">
        <v>350.70100000000002</v>
      </c>
      <c r="W5023" s="152">
        <v>328.89</v>
      </c>
      <c r="X5023" s="152">
        <v>350.7</v>
      </c>
      <c r="Y5023" s="154">
        <f t="shared" si="861"/>
        <v>21.810000000000002</v>
      </c>
      <c r="Z5023" s="154">
        <f t="shared" si="862"/>
        <v>-1.0000000000331966E-3</v>
      </c>
      <c r="AA5023" s="166">
        <f t="shared" si="863"/>
        <v>-21.811000000000035</v>
      </c>
      <c r="AB5023" s="155">
        <f t="shared" si="867"/>
        <v>16.598666666666659</v>
      </c>
      <c r="AC5023" s="155">
        <f t="shared" si="864"/>
        <v>21.811000000000035</v>
      </c>
      <c r="AD5023" s="155">
        <f t="shared" si="868"/>
        <v>15.407699999999997</v>
      </c>
      <c r="AE5023" s="152">
        <f t="shared" si="865"/>
        <v>0</v>
      </c>
      <c r="AF5023" s="152"/>
      <c r="AG5023" s="152"/>
      <c r="AH5023" s="152"/>
      <c r="AI5023" s="152"/>
      <c r="AJ5023" s="152"/>
      <c r="AK5023" s="152"/>
      <c r="AL5023" s="152"/>
    </row>
    <row r="5024" spans="18:38" ht="14.25" x14ac:dyDescent="0.2">
      <c r="R5024" s="152" t="s">
        <v>80</v>
      </c>
      <c r="S5024" s="152" t="str">
        <f t="shared" si="860"/>
        <v>Dec 2014</v>
      </c>
      <c r="T5024" s="152" t="str">
        <f t="shared" si="866"/>
        <v>2014/15</v>
      </c>
      <c r="U5024" s="165">
        <v>42004</v>
      </c>
      <c r="V5024" s="152">
        <v>350.27499999999998</v>
      </c>
      <c r="W5024" s="152">
        <v>338.51</v>
      </c>
      <c r="X5024" s="152">
        <v>350.63</v>
      </c>
      <c r="Y5024" s="154">
        <f t="shared" si="861"/>
        <v>12.120000000000005</v>
      </c>
      <c r="Z5024" s="154">
        <f t="shared" si="862"/>
        <v>0.35500000000001819</v>
      </c>
      <c r="AA5024" s="166">
        <f t="shared" si="863"/>
        <v>-11.764999999999986</v>
      </c>
      <c r="AB5024" s="155">
        <f t="shared" si="867"/>
        <v>16.327666666666662</v>
      </c>
      <c r="AC5024" s="155">
        <f t="shared" si="864"/>
        <v>11.764999999999986</v>
      </c>
      <c r="AD5024" s="155">
        <f t="shared" si="868"/>
        <v>15.138866666666663</v>
      </c>
      <c r="AE5024" s="152">
        <f t="shared" si="865"/>
        <v>0</v>
      </c>
      <c r="AF5024" s="152"/>
      <c r="AG5024" s="152"/>
      <c r="AH5024" s="152"/>
      <c r="AI5024" s="152"/>
      <c r="AJ5024" s="152"/>
      <c r="AK5024" s="152"/>
      <c r="AL5024" s="152"/>
    </row>
    <row r="5025" spans="18:38" ht="14.25" x14ac:dyDescent="0.2">
      <c r="R5025" s="152" t="s">
        <v>80</v>
      </c>
      <c r="S5025" s="152" t="str">
        <f t="shared" si="860"/>
        <v>Jan 2015</v>
      </c>
      <c r="T5025" s="152" t="str">
        <f t="shared" si="866"/>
        <v>2014/15</v>
      </c>
      <c r="U5025" s="165">
        <v>42005</v>
      </c>
      <c r="V5025" s="152">
        <v>349.94499999999999</v>
      </c>
      <c r="W5025" s="152">
        <v>343.62</v>
      </c>
      <c r="X5025" s="152">
        <v>352.28</v>
      </c>
      <c r="Y5025" s="154">
        <f t="shared" si="861"/>
        <v>8.6599999999999682</v>
      </c>
      <c r="Z5025" s="154">
        <f t="shared" si="862"/>
        <v>2.3349999999999795</v>
      </c>
      <c r="AA5025" s="166">
        <f t="shared" si="863"/>
        <v>-6.3249999999999886</v>
      </c>
      <c r="AB5025" s="155">
        <f t="shared" si="867"/>
        <v>16.207666666666661</v>
      </c>
      <c r="AC5025" s="155">
        <f t="shared" si="864"/>
        <v>6.3249999999999886</v>
      </c>
      <c r="AD5025" s="155">
        <f t="shared" si="868"/>
        <v>14.957033333333328</v>
      </c>
      <c r="AE5025" s="152">
        <f t="shared" si="865"/>
        <v>0</v>
      </c>
      <c r="AF5025" s="152"/>
      <c r="AG5025" s="152"/>
      <c r="AH5025" s="152"/>
      <c r="AI5025" s="152"/>
      <c r="AJ5025" s="152"/>
      <c r="AK5025" s="152"/>
      <c r="AL5025" s="152"/>
    </row>
    <row r="5026" spans="18:38" ht="14.25" x14ac:dyDescent="0.2">
      <c r="R5026" s="152" t="s">
        <v>80</v>
      </c>
      <c r="S5026" s="152" t="str">
        <f t="shared" si="860"/>
        <v>Jan 2015</v>
      </c>
      <c r="T5026" s="152" t="str">
        <f t="shared" si="866"/>
        <v>2014/15</v>
      </c>
      <c r="U5026" s="165">
        <v>42006</v>
      </c>
      <c r="V5026" s="152">
        <v>349.72899999999998</v>
      </c>
      <c r="W5026" s="152">
        <v>342.88</v>
      </c>
      <c r="X5026" s="152">
        <v>350.25</v>
      </c>
      <c r="Y5026" s="154">
        <f t="shared" si="861"/>
        <v>7.3700000000000045</v>
      </c>
      <c r="Z5026" s="154">
        <f t="shared" si="862"/>
        <v>0.52100000000001501</v>
      </c>
      <c r="AA5026" s="166">
        <f t="shared" si="863"/>
        <v>-6.8489999999999895</v>
      </c>
      <c r="AB5026" s="155">
        <f t="shared" si="867"/>
        <v>15.727999999999993</v>
      </c>
      <c r="AC5026" s="155">
        <f t="shared" si="864"/>
        <v>6.8489999999999895</v>
      </c>
      <c r="AD5026" s="155">
        <f t="shared" si="868"/>
        <v>14.474333333333329</v>
      </c>
      <c r="AE5026" s="152">
        <f t="shared" si="865"/>
        <v>0</v>
      </c>
      <c r="AF5026" s="152"/>
      <c r="AG5026" s="152"/>
      <c r="AH5026" s="152"/>
      <c r="AI5026" s="152"/>
      <c r="AJ5026" s="152"/>
      <c r="AK5026" s="152"/>
      <c r="AL5026" s="152"/>
    </row>
    <row r="5027" spans="18:38" ht="14.25" x14ac:dyDescent="0.2">
      <c r="R5027" s="152" t="s">
        <v>80</v>
      </c>
      <c r="S5027" s="152" t="str">
        <f t="shared" si="860"/>
        <v>Jan 2015</v>
      </c>
      <c r="T5027" s="152" t="str">
        <f t="shared" si="866"/>
        <v>2014/15</v>
      </c>
      <c r="U5027" s="165">
        <v>42007</v>
      </c>
      <c r="V5027" s="152">
        <v>347.327</v>
      </c>
      <c r="W5027" s="152">
        <v>333.56</v>
      </c>
      <c r="X5027" s="152">
        <v>348.21</v>
      </c>
      <c r="Y5027" s="154">
        <f t="shared" si="861"/>
        <v>14.649999999999977</v>
      </c>
      <c r="Z5027" s="154">
        <f t="shared" si="862"/>
        <v>0.88299999999998136</v>
      </c>
      <c r="AA5027" s="166">
        <f t="shared" si="863"/>
        <v>-13.766999999999996</v>
      </c>
      <c r="AB5027" s="155">
        <f t="shared" si="867"/>
        <v>15.495333333333326</v>
      </c>
      <c r="AC5027" s="155">
        <f t="shared" si="864"/>
        <v>13.766999999999996</v>
      </c>
      <c r="AD5027" s="155">
        <f t="shared" si="868"/>
        <v>14.212233333333328</v>
      </c>
      <c r="AE5027" s="152">
        <f t="shared" si="865"/>
        <v>0</v>
      </c>
      <c r="AF5027" s="152"/>
      <c r="AG5027" s="152"/>
      <c r="AH5027" s="152"/>
      <c r="AI5027" s="152"/>
      <c r="AJ5027" s="152"/>
      <c r="AK5027" s="152"/>
      <c r="AL5027" s="152"/>
    </row>
    <row r="5028" spans="18:38" ht="14.25" x14ac:dyDescent="0.2">
      <c r="R5028" s="152" t="s">
        <v>80</v>
      </c>
      <c r="S5028" s="152" t="str">
        <f t="shared" si="860"/>
        <v>Jan 2015</v>
      </c>
      <c r="T5028" s="152" t="str">
        <f t="shared" si="866"/>
        <v>2014/15</v>
      </c>
      <c r="U5028" s="165">
        <v>42008</v>
      </c>
      <c r="V5028" s="152">
        <v>348.21699999999998</v>
      </c>
      <c r="W5028" s="152">
        <v>334.3</v>
      </c>
      <c r="X5028" s="152">
        <v>348.98</v>
      </c>
      <c r="Y5028" s="154">
        <f t="shared" si="861"/>
        <v>14.680000000000007</v>
      </c>
      <c r="Z5028" s="154">
        <f t="shared" si="862"/>
        <v>0.76300000000003365</v>
      </c>
      <c r="AA5028" s="166">
        <f t="shared" si="863"/>
        <v>-13.916999999999973</v>
      </c>
      <c r="AB5028" s="155">
        <f t="shared" si="867"/>
        <v>15.463999999999995</v>
      </c>
      <c r="AC5028" s="155">
        <f t="shared" si="864"/>
        <v>13.916999999999973</v>
      </c>
      <c r="AD5028" s="155">
        <f t="shared" si="868"/>
        <v>14.186466666666661</v>
      </c>
      <c r="AE5028" s="152">
        <f t="shared" si="865"/>
        <v>0</v>
      </c>
      <c r="AF5028" s="152"/>
      <c r="AG5028" s="152"/>
      <c r="AH5028" s="152"/>
      <c r="AI5028" s="152"/>
      <c r="AJ5028" s="152"/>
      <c r="AK5028" s="152"/>
      <c r="AL5028" s="152"/>
    </row>
    <row r="5029" spans="18:38" ht="14.25" x14ac:dyDescent="0.2">
      <c r="R5029" s="152" t="s">
        <v>80</v>
      </c>
      <c r="S5029" s="152" t="str">
        <f t="shared" si="860"/>
        <v>Jan 2015</v>
      </c>
      <c r="T5029" s="152" t="str">
        <f t="shared" si="866"/>
        <v>2014/15</v>
      </c>
      <c r="U5029" s="165">
        <v>42009</v>
      </c>
      <c r="V5029" s="152">
        <v>346.20100000000002</v>
      </c>
      <c r="W5029" s="152">
        <v>331.84</v>
      </c>
      <c r="X5029" s="152">
        <v>349.75</v>
      </c>
      <c r="Y5029" s="154">
        <f t="shared" si="861"/>
        <v>17.910000000000025</v>
      </c>
      <c r="Z5029" s="154">
        <f t="shared" si="862"/>
        <v>3.5489999999999782</v>
      </c>
      <c r="AA5029" s="166">
        <f t="shared" si="863"/>
        <v>-14.361000000000047</v>
      </c>
      <c r="AB5029" s="155">
        <f t="shared" si="867"/>
        <v>15.506999999999996</v>
      </c>
      <c r="AC5029" s="155">
        <f t="shared" si="864"/>
        <v>14.361000000000047</v>
      </c>
      <c r="AD5029" s="155">
        <f t="shared" si="868"/>
        <v>14.160833333333329</v>
      </c>
      <c r="AE5029" s="152">
        <f t="shared" si="865"/>
        <v>0</v>
      </c>
      <c r="AF5029" s="152"/>
      <c r="AG5029" s="152"/>
      <c r="AH5029" s="152"/>
      <c r="AI5029" s="152"/>
      <c r="AJ5029" s="152"/>
      <c r="AK5029" s="152"/>
      <c r="AL5029" s="152"/>
    </row>
    <row r="5030" spans="18:38" ht="14.25" x14ac:dyDescent="0.2">
      <c r="R5030" s="152" t="s">
        <v>80</v>
      </c>
      <c r="S5030" s="152" t="str">
        <f t="shared" si="860"/>
        <v>Jan 2015</v>
      </c>
      <c r="T5030" s="152" t="str">
        <f t="shared" si="866"/>
        <v>2014/15</v>
      </c>
      <c r="U5030" s="165">
        <v>42010</v>
      </c>
      <c r="V5030" s="152">
        <v>349.75400000000002</v>
      </c>
      <c r="W5030" s="152">
        <v>337.25</v>
      </c>
      <c r="X5030" s="152">
        <v>351.66</v>
      </c>
      <c r="Y5030" s="154">
        <f t="shared" si="861"/>
        <v>14.410000000000025</v>
      </c>
      <c r="Z5030" s="154">
        <f t="shared" si="862"/>
        <v>1.9060000000000059</v>
      </c>
      <c r="AA5030" s="166">
        <f t="shared" si="863"/>
        <v>-12.504000000000019</v>
      </c>
      <c r="AB5030" s="155">
        <f t="shared" si="867"/>
        <v>15.383999999999997</v>
      </c>
      <c r="AC5030" s="155">
        <f t="shared" si="864"/>
        <v>12.504000000000019</v>
      </c>
      <c r="AD5030" s="155">
        <f t="shared" si="868"/>
        <v>14.12463333333333</v>
      </c>
      <c r="AE5030" s="152">
        <f t="shared" si="865"/>
        <v>0</v>
      </c>
      <c r="AF5030" s="152"/>
      <c r="AG5030" s="152"/>
      <c r="AH5030" s="152"/>
      <c r="AI5030" s="152"/>
      <c r="AJ5030" s="152"/>
      <c r="AK5030" s="152"/>
      <c r="AL5030" s="152"/>
    </row>
    <row r="5031" spans="18:38" ht="14.25" x14ac:dyDescent="0.2">
      <c r="R5031" s="152" t="s">
        <v>80</v>
      </c>
      <c r="S5031" s="152" t="str">
        <f t="shared" si="860"/>
        <v>Jan 2015</v>
      </c>
      <c r="T5031" s="152" t="str">
        <f t="shared" si="866"/>
        <v>2014/15</v>
      </c>
      <c r="U5031" s="165">
        <v>42011</v>
      </c>
      <c r="V5031" s="152">
        <v>351.66199999999998</v>
      </c>
      <c r="W5031" s="152">
        <v>331.33</v>
      </c>
      <c r="X5031" s="152">
        <v>351.8</v>
      </c>
      <c r="Y5031" s="154">
        <f t="shared" si="861"/>
        <v>20.470000000000027</v>
      </c>
      <c r="Z5031" s="154">
        <f t="shared" si="862"/>
        <v>0.13800000000003365</v>
      </c>
      <c r="AA5031" s="166">
        <f t="shared" si="863"/>
        <v>-20.331999999999994</v>
      </c>
      <c r="AB5031" s="155">
        <f t="shared" si="867"/>
        <v>15.576999999999998</v>
      </c>
      <c r="AC5031" s="155">
        <f t="shared" si="864"/>
        <v>20.331999999999994</v>
      </c>
      <c r="AD5031" s="155">
        <f t="shared" si="868"/>
        <v>14.31303333333333</v>
      </c>
      <c r="AE5031" s="152">
        <f t="shared" si="865"/>
        <v>0</v>
      </c>
      <c r="AF5031" s="152"/>
      <c r="AG5031" s="152"/>
      <c r="AH5031" s="152"/>
      <c r="AI5031" s="152"/>
      <c r="AJ5031" s="152"/>
      <c r="AK5031" s="152"/>
      <c r="AL5031" s="152"/>
    </row>
    <row r="5032" spans="18:38" ht="14.25" x14ac:dyDescent="0.2">
      <c r="R5032" s="152" t="s">
        <v>80</v>
      </c>
      <c r="S5032" s="152" t="str">
        <f t="shared" si="860"/>
        <v>Jan 2015</v>
      </c>
      <c r="T5032" s="152" t="str">
        <f t="shared" si="866"/>
        <v>2014/15</v>
      </c>
      <c r="U5032" s="165">
        <v>42012</v>
      </c>
      <c r="V5032" s="152">
        <v>348.66800000000001</v>
      </c>
      <c r="W5032" s="152">
        <v>332.01</v>
      </c>
      <c r="X5032" s="152">
        <v>348.86</v>
      </c>
      <c r="Y5032" s="154">
        <f t="shared" si="861"/>
        <v>16.850000000000023</v>
      </c>
      <c r="Z5032" s="154">
        <f t="shared" si="862"/>
        <v>0.19200000000000728</v>
      </c>
      <c r="AA5032" s="166">
        <f t="shared" si="863"/>
        <v>-16.658000000000015</v>
      </c>
      <c r="AB5032" s="155">
        <f t="shared" si="867"/>
        <v>15.050999999999998</v>
      </c>
      <c r="AC5032" s="155">
        <f t="shared" si="864"/>
        <v>16.658000000000015</v>
      </c>
      <c r="AD5032" s="155">
        <f t="shared" si="868"/>
        <v>13.902966666666664</v>
      </c>
      <c r="AE5032" s="152">
        <f t="shared" si="865"/>
        <v>0</v>
      </c>
      <c r="AF5032" s="152"/>
      <c r="AG5032" s="152"/>
      <c r="AH5032" s="152"/>
      <c r="AI5032" s="152"/>
      <c r="AJ5032" s="152"/>
      <c r="AK5032" s="152"/>
      <c r="AL5032" s="152"/>
    </row>
    <row r="5033" spans="18:38" ht="14.25" x14ac:dyDescent="0.2">
      <c r="R5033" s="152" t="s">
        <v>80</v>
      </c>
      <c r="S5033" s="152" t="str">
        <f t="shared" si="860"/>
        <v>Jan 2015</v>
      </c>
      <c r="T5033" s="152" t="str">
        <f t="shared" si="866"/>
        <v>2014/15</v>
      </c>
      <c r="U5033" s="165">
        <v>42013</v>
      </c>
      <c r="V5033" s="152">
        <v>348.86599999999999</v>
      </c>
      <c r="W5033" s="152">
        <v>331.25</v>
      </c>
      <c r="X5033" s="152">
        <v>349.96</v>
      </c>
      <c r="Y5033" s="154">
        <f t="shared" si="861"/>
        <v>18.70999999999998</v>
      </c>
      <c r="Z5033" s="154">
        <f t="shared" si="862"/>
        <v>1.0939999999999941</v>
      </c>
      <c r="AA5033" s="166">
        <f t="shared" si="863"/>
        <v>-17.615999999999985</v>
      </c>
      <c r="AB5033" s="155">
        <f t="shared" si="867"/>
        <v>15.017333333333333</v>
      </c>
      <c r="AC5033" s="155">
        <f t="shared" si="864"/>
        <v>17.615999999999985</v>
      </c>
      <c r="AD5033" s="155">
        <f t="shared" si="868"/>
        <v>13.929833333333331</v>
      </c>
      <c r="AE5033" s="152">
        <f t="shared" si="865"/>
        <v>0</v>
      </c>
      <c r="AF5033" s="152"/>
      <c r="AG5033" s="152"/>
      <c r="AH5033" s="152"/>
      <c r="AI5033" s="152"/>
      <c r="AJ5033" s="152"/>
      <c r="AK5033" s="152"/>
      <c r="AL5033" s="152"/>
    </row>
    <row r="5034" spans="18:38" ht="14.25" x14ac:dyDescent="0.2">
      <c r="R5034" s="152" t="s">
        <v>80</v>
      </c>
      <c r="S5034" s="152" t="str">
        <f t="shared" si="860"/>
        <v>Jan 2015</v>
      </c>
      <c r="T5034" s="152" t="str">
        <f t="shared" si="866"/>
        <v>2014/15</v>
      </c>
      <c r="U5034" s="165">
        <v>42014</v>
      </c>
      <c r="V5034" s="152">
        <v>349.96199999999999</v>
      </c>
      <c r="W5034" s="152">
        <v>343.16</v>
      </c>
      <c r="X5034" s="152">
        <v>352.37</v>
      </c>
      <c r="Y5034" s="154">
        <f t="shared" si="861"/>
        <v>9.2099999999999795</v>
      </c>
      <c r="Z5034" s="154">
        <f t="shared" si="862"/>
        <v>2.4080000000000155</v>
      </c>
      <c r="AA5034" s="166">
        <f t="shared" si="863"/>
        <v>-6.8019999999999641</v>
      </c>
      <c r="AB5034" s="155">
        <f t="shared" si="867"/>
        <v>14.786333333333333</v>
      </c>
      <c r="AC5034" s="155">
        <f t="shared" si="864"/>
        <v>6.8019999999999641</v>
      </c>
      <c r="AD5034" s="155">
        <f t="shared" si="868"/>
        <v>13.634566666666665</v>
      </c>
      <c r="AE5034" s="152">
        <f t="shared" si="865"/>
        <v>0</v>
      </c>
      <c r="AF5034" s="152"/>
      <c r="AG5034" s="152"/>
      <c r="AH5034" s="152"/>
      <c r="AI5034" s="152"/>
      <c r="AJ5034" s="152"/>
      <c r="AK5034" s="152"/>
      <c r="AL5034" s="152"/>
    </row>
    <row r="5035" spans="18:38" ht="14.25" x14ac:dyDescent="0.2">
      <c r="R5035" s="152" t="s">
        <v>80</v>
      </c>
      <c r="S5035" s="152" t="str">
        <f t="shared" si="860"/>
        <v>Jan 2015</v>
      </c>
      <c r="T5035" s="152" t="str">
        <f t="shared" si="866"/>
        <v>2014/15</v>
      </c>
      <c r="U5035" s="165">
        <v>42015</v>
      </c>
      <c r="V5035" s="152">
        <v>347.62</v>
      </c>
      <c r="W5035" s="152">
        <v>332.74</v>
      </c>
      <c r="X5035" s="152">
        <v>347.94</v>
      </c>
      <c r="Y5035" s="154">
        <f t="shared" si="861"/>
        <v>15.199999999999989</v>
      </c>
      <c r="Z5035" s="154">
        <f t="shared" si="862"/>
        <v>0.31999999999999318</v>
      </c>
      <c r="AA5035" s="166">
        <f t="shared" si="863"/>
        <v>-14.879999999999995</v>
      </c>
      <c r="AB5035" s="155">
        <f t="shared" si="867"/>
        <v>14.924999999999999</v>
      </c>
      <c r="AC5035" s="155">
        <f t="shared" si="864"/>
        <v>14.879999999999995</v>
      </c>
      <c r="AD5035" s="155">
        <f t="shared" si="868"/>
        <v>13.836233333333331</v>
      </c>
      <c r="AE5035" s="152">
        <f t="shared" si="865"/>
        <v>0</v>
      </c>
      <c r="AF5035" s="152"/>
      <c r="AG5035" s="152"/>
      <c r="AH5035" s="152"/>
      <c r="AI5035" s="152"/>
      <c r="AJ5035" s="152"/>
      <c r="AK5035" s="152"/>
      <c r="AL5035" s="152"/>
    </row>
    <row r="5036" spans="18:38" ht="14.25" x14ac:dyDescent="0.2">
      <c r="R5036" s="152" t="s">
        <v>80</v>
      </c>
      <c r="S5036" s="152" t="str">
        <f t="shared" si="860"/>
        <v>Jan 2015</v>
      </c>
      <c r="T5036" s="152" t="str">
        <f t="shared" si="866"/>
        <v>2014/15</v>
      </c>
      <c r="U5036" s="165">
        <v>42016</v>
      </c>
      <c r="V5036" s="152">
        <v>344.61500000000001</v>
      </c>
      <c r="W5036" s="152">
        <v>323.8</v>
      </c>
      <c r="X5036" s="152">
        <v>347.66</v>
      </c>
      <c r="Y5036" s="154">
        <f t="shared" si="861"/>
        <v>23.860000000000014</v>
      </c>
      <c r="Z5036" s="154">
        <f t="shared" si="862"/>
        <v>3.0450000000000159</v>
      </c>
      <c r="AA5036" s="166">
        <f t="shared" si="863"/>
        <v>-20.814999999999998</v>
      </c>
      <c r="AB5036" s="155">
        <f t="shared" si="867"/>
        <v>15.121999999999998</v>
      </c>
      <c r="AC5036" s="155">
        <f t="shared" si="864"/>
        <v>20.814999999999998</v>
      </c>
      <c r="AD5036" s="155">
        <f t="shared" si="868"/>
        <v>14.03073333333333</v>
      </c>
      <c r="AE5036" s="152">
        <f t="shared" si="865"/>
        <v>0</v>
      </c>
      <c r="AF5036" s="152"/>
      <c r="AG5036" s="152"/>
      <c r="AH5036" s="152"/>
      <c r="AI5036" s="152"/>
      <c r="AJ5036" s="152"/>
      <c r="AK5036" s="152"/>
      <c r="AL5036" s="152"/>
    </row>
    <row r="5037" spans="18:38" ht="14.25" x14ac:dyDescent="0.2">
      <c r="R5037" s="152" t="s">
        <v>80</v>
      </c>
      <c r="S5037" s="152" t="str">
        <f t="shared" si="860"/>
        <v>Jan 2015</v>
      </c>
      <c r="T5037" s="152" t="str">
        <f t="shared" si="866"/>
        <v>2014/15</v>
      </c>
      <c r="U5037" s="165">
        <v>42017</v>
      </c>
      <c r="V5037" s="152">
        <v>347.66300000000001</v>
      </c>
      <c r="W5037" s="152">
        <v>336.17</v>
      </c>
      <c r="X5037" s="152">
        <v>348.28</v>
      </c>
      <c r="Y5037" s="154">
        <f t="shared" si="861"/>
        <v>12.109999999999957</v>
      </c>
      <c r="Z5037" s="154">
        <f t="shared" si="862"/>
        <v>0.6169999999999618</v>
      </c>
      <c r="AA5037" s="166">
        <f t="shared" si="863"/>
        <v>-11.492999999999995</v>
      </c>
      <c r="AB5037" s="155">
        <f t="shared" si="867"/>
        <v>15.099333333333332</v>
      </c>
      <c r="AC5037" s="155">
        <f t="shared" si="864"/>
        <v>11.492999999999995</v>
      </c>
      <c r="AD5037" s="155">
        <f t="shared" si="868"/>
        <v>14.049833333333332</v>
      </c>
      <c r="AE5037" s="152">
        <f t="shared" si="865"/>
        <v>0</v>
      </c>
      <c r="AF5037" s="152"/>
      <c r="AG5037" s="152"/>
      <c r="AH5037" s="152"/>
      <c r="AI5037" s="152"/>
      <c r="AJ5037" s="152"/>
      <c r="AK5037" s="152"/>
      <c r="AL5037" s="152"/>
    </row>
    <row r="5038" spans="18:38" ht="14.25" x14ac:dyDescent="0.2">
      <c r="R5038" s="152" t="s">
        <v>80</v>
      </c>
      <c r="S5038" s="152" t="str">
        <f t="shared" ref="S5038:S5101" si="869">IF(V5038="","",TEXT(U5038,"mmm yyyy"))</f>
        <v>Jan 2015</v>
      </c>
      <c r="T5038" s="152" t="str">
        <f t="shared" si="866"/>
        <v>2014/15</v>
      </c>
      <c r="U5038" s="165">
        <v>42018</v>
      </c>
      <c r="V5038" s="152">
        <v>348.28899999999999</v>
      </c>
      <c r="W5038" s="152">
        <v>331.63</v>
      </c>
      <c r="X5038" s="152">
        <v>348.43</v>
      </c>
      <c r="Y5038" s="154">
        <f t="shared" si="861"/>
        <v>16.800000000000011</v>
      </c>
      <c r="Z5038" s="154">
        <f t="shared" si="862"/>
        <v>0.14100000000001955</v>
      </c>
      <c r="AA5038" s="166">
        <f t="shared" si="863"/>
        <v>-16.658999999999992</v>
      </c>
      <c r="AB5038" s="155">
        <f t="shared" si="867"/>
        <v>15.007</v>
      </c>
      <c r="AC5038" s="155">
        <f t="shared" si="864"/>
        <v>16.658999999999992</v>
      </c>
      <c r="AD5038" s="155">
        <f t="shared" si="868"/>
        <v>13.980466666666665</v>
      </c>
      <c r="AE5038" s="152">
        <f t="shared" si="865"/>
        <v>0</v>
      </c>
      <c r="AF5038" s="152"/>
      <c r="AG5038" s="152"/>
      <c r="AH5038" s="152"/>
      <c r="AI5038" s="152"/>
      <c r="AJ5038" s="152"/>
      <c r="AK5038" s="152"/>
      <c r="AL5038" s="152"/>
    </row>
    <row r="5039" spans="18:38" ht="14.25" x14ac:dyDescent="0.2">
      <c r="R5039" s="152" t="s">
        <v>80</v>
      </c>
      <c r="S5039" s="152" t="str">
        <f t="shared" si="869"/>
        <v>Jan 2015</v>
      </c>
      <c r="T5039" s="152" t="str">
        <f t="shared" si="866"/>
        <v>2014/15</v>
      </c>
      <c r="U5039" s="165">
        <v>42019</v>
      </c>
      <c r="V5039" s="152">
        <v>348.43200000000002</v>
      </c>
      <c r="W5039" s="152">
        <v>335.7</v>
      </c>
      <c r="X5039" s="152">
        <v>350.65</v>
      </c>
      <c r="Y5039" s="154">
        <f t="shared" si="861"/>
        <v>14.949999999999989</v>
      </c>
      <c r="Z5039" s="154">
        <f t="shared" si="862"/>
        <v>2.2179999999999609</v>
      </c>
      <c r="AA5039" s="166">
        <f t="shared" si="863"/>
        <v>-12.732000000000028</v>
      </c>
      <c r="AB5039" s="155">
        <f t="shared" si="867"/>
        <v>14.886999999999999</v>
      </c>
      <c r="AC5039" s="155">
        <f t="shared" si="864"/>
        <v>12.732000000000028</v>
      </c>
      <c r="AD5039" s="155">
        <f t="shared" si="868"/>
        <v>13.799199999999997</v>
      </c>
      <c r="AE5039" s="152">
        <f t="shared" si="865"/>
        <v>0</v>
      </c>
      <c r="AF5039" s="152"/>
      <c r="AG5039" s="152"/>
      <c r="AH5039" s="152"/>
      <c r="AI5039" s="152"/>
      <c r="AJ5039" s="152"/>
      <c r="AK5039" s="152"/>
      <c r="AL5039" s="152"/>
    </row>
    <row r="5040" spans="18:38" ht="14.25" x14ac:dyDescent="0.2">
      <c r="R5040" s="152" t="s">
        <v>80</v>
      </c>
      <c r="S5040" s="152" t="str">
        <f t="shared" si="869"/>
        <v>Jan 2015</v>
      </c>
      <c r="T5040" s="152" t="str">
        <f t="shared" si="866"/>
        <v>2014/15</v>
      </c>
      <c r="U5040" s="165">
        <v>42020</v>
      </c>
      <c r="V5040" s="152">
        <v>350.65499999999997</v>
      </c>
      <c r="W5040" s="152">
        <v>325.69</v>
      </c>
      <c r="X5040" s="152">
        <v>351.01</v>
      </c>
      <c r="Y5040" s="154">
        <f t="shared" si="861"/>
        <v>25.319999999999993</v>
      </c>
      <c r="Z5040" s="154">
        <f t="shared" si="862"/>
        <v>0.35500000000001819</v>
      </c>
      <c r="AA5040" s="166">
        <f t="shared" si="863"/>
        <v>-24.964999999999975</v>
      </c>
      <c r="AB5040" s="155">
        <f t="shared" si="867"/>
        <v>15.272666666666664</v>
      </c>
      <c r="AC5040" s="155">
        <f t="shared" si="864"/>
        <v>24.964999999999975</v>
      </c>
      <c r="AD5040" s="155">
        <f t="shared" si="868"/>
        <v>14.204699999999997</v>
      </c>
      <c r="AE5040" s="152">
        <f t="shared" si="865"/>
        <v>0</v>
      </c>
      <c r="AF5040" s="152"/>
      <c r="AG5040" s="152"/>
      <c r="AH5040" s="152"/>
      <c r="AI5040" s="152"/>
      <c r="AJ5040" s="152"/>
      <c r="AK5040" s="152"/>
      <c r="AL5040" s="152"/>
    </row>
    <row r="5041" spans="18:38" ht="14.25" x14ac:dyDescent="0.2">
      <c r="R5041" s="152" t="s">
        <v>80</v>
      </c>
      <c r="S5041" s="152" t="str">
        <f t="shared" si="869"/>
        <v>Jan 2015</v>
      </c>
      <c r="T5041" s="152" t="str">
        <f t="shared" si="866"/>
        <v>2014/15</v>
      </c>
      <c r="U5041" s="165">
        <v>42021</v>
      </c>
      <c r="V5041" s="152">
        <v>351.01900000000001</v>
      </c>
      <c r="W5041" s="152">
        <v>331.92</v>
      </c>
      <c r="X5041" s="152">
        <v>352.37</v>
      </c>
      <c r="Y5041" s="154">
        <f t="shared" si="861"/>
        <v>20.449999999999989</v>
      </c>
      <c r="Z5041" s="154">
        <f t="shared" si="862"/>
        <v>1.3509999999999991</v>
      </c>
      <c r="AA5041" s="166">
        <f t="shared" si="863"/>
        <v>-19.09899999999999</v>
      </c>
      <c r="AB5041" s="155">
        <f t="shared" si="867"/>
        <v>15.707666666666663</v>
      </c>
      <c r="AC5041" s="155">
        <f t="shared" si="864"/>
        <v>19.09899999999999</v>
      </c>
      <c r="AD5041" s="155">
        <f t="shared" si="868"/>
        <v>14.601999999999997</v>
      </c>
      <c r="AE5041" s="152">
        <f t="shared" si="865"/>
        <v>0</v>
      </c>
      <c r="AF5041" s="152"/>
      <c r="AG5041" s="152"/>
      <c r="AH5041" s="152"/>
      <c r="AI5041" s="152"/>
      <c r="AJ5041" s="152"/>
      <c r="AK5041" s="152"/>
      <c r="AL5041" s="152"/>
    </row>
    <row r="5042" spans="18:38" ht="14.25" x14ac:dyDescent="0.2">
      <c r="R5042" s="152" t="s">
        <v>80</v>
      </c>
      <c r="S5042" s="152" t="str">
        <f t="shared" si="869"/>
        <v>Jan 2015</v>
      </c>
      <c r="T5042" s="152" t="str">
        <f t="shared" si="866"/>
        <v>2014/15</v>
      </c>
      <c r="U5042" s="165">
        <v>42022</v>
      </c>
      <c r="V5042" s="152">
        <v>352.37400000000002</v>
      </c>
      <c r="W5042" s="152">
        <v>337.26</v>
      </c>
      <c r="X5042" s="152">
        <v>355.14</v>
      </c>
      <c r="Y5042" s="154">
        <f t="shared" si="861"/>
        <v>17.879999999999995</v>
      </c>
      <c r="Z5042" s="154">
        <f t="shared" si="862"/>
        <v>2.7659999999999627</v>
      </c>
      <c r="AA5042" s="166">
        <f t="shared" si="863"/>
        <v>-15.114000000000033</v>
      </c>
      <c r="AB5042" s="155">
        <f t="shared" si="867"/>
        <v>15.899333333333329</v>
      </c>
      <c r="AC5042" s="155">
        <f t="shared" si="864"/>
        <v>15.114000000000033</v>
      </c>
      <c r="AD5042" s="155">
        <f t="shared" si="868"/>
        <v>14.701466666666665</v>
      </c>
      <c r="AE5042" s="152">
        <f t="shared" si="865"/>
        <v>0</v>
      </c>
      <c r="AF5042" s="152"/>
      <c r="AG5042" s="152"/>
      <c r="AH5042" s="152"/>
      <c r="AI5042" s="152"/>
      <c r="AJ5042" s="152"/>
      <c r="AK5042" s="152"/>
      <c r="AL5042" s="152"/>
    </row>
    <row r="5043" spans="18:38" ht="14.25" x14ac:dyDescent="0.2">
      <c r="R5043" s="152" t="s">
        <v>80</v>
      </c>
      <c r="S5043" s="152" t="str">
        <f t="shared" si="869"/>
        <v>Jan 2015</v>
      </c>
      <c r="T5043" s="152" t="str">
        <f t="shared" si="866"/>
        <v>2014/15</v>
      </c>
      <c r="U5043" s="165">
        <v>42023</v>
      </c>
      <c r="V5043" s="152">
        <v>354.11599999999999</v>
      </c>
      <c r="W5043" s="152">
        <v>331.01</v>
      </c>
      <c r="X5043" s="152">
        <v>354.11</v>
      </c>
      <c r="Y5043" s="154">
        <f t="shared" si="861"/>
        <v>23.100000000000023</v>
      </c>
      <c r="Z5043" s="154">
        <f t="shared" si="862"/>
        <v>-5.9999999999718057E-3</v>
      </c>
      <c r="AA5043" s="166">
        <f t="shared" si="863"/>
        <v>-23.105999999999995</v>
      </c>
      <c r="AB5043" s="155">
        <f t="shared" si="867"/>
        <v>16.021666666666665</v>
      </c>
      <c r="AC5043" s="155">
        <f t="shared" si="864"/>
        <v>23.105999999999995</v>
      </c>
      <c r="AD5043" s="155">
        <f t="shared" si="868"/>
        <v>14.915999999999999</v>
      </c>
      <c r="AE5043" s="152">
        <f t="shared" si="865"/>
        <v>0</v>
      </c>
      <c r="AF5043" s="152"/>
      <c r="AG5043" s="152"/>
      <c r="AH5043" s="152"/>
      <c r="AI5043" s="152"/>
      <c r="AJ5043" s="152"/>
      <c r="AK5043" s="152"/>
      <c r="AL5043" s="152"/>
    </row>
    <row r="5044" spans="18:38" ht="14.25" x14ac:dyDescent="0.2">
      <c r="R5044" s="152" t="s">
        <v>80</v>
      </c>
      <c r="S5044" s="152" t="str">
        <f t="shared" si="869"/>
        <v>Jan 2015</v>
      </c>
      <c r="T5044" s="152" t="str">
        <f t="shared" si="866"/>
        <v>2014/15</v>
      </c>
      <c r="U5044" s="165">
        <v>42024</v>
      </c>
      <c r="V5044" s="152">
        <v>353.94299999999998</v>
      </c>
      <c r="W5044" s="152">
        <v>334.37</v>
      </c>
      <c r="X5044" s="152">
        <v>353.97</v>
      </c>
      <c r="Y5044" s="154">
        <f t="shared" si="861"/>
        <v>19.600000000000023</v>
      </c>
      <c r="Z5044" s="154">
        <f t="shared" si="862"/>
        <v>2.7000000000043656E-2</v>
      </c>
      <c r="AA5044" s="166">
        <f t="shared" si="863"/>
        <v>-19.572999999999979</v>
      </c>
      <c r="AB5044" s="155">
        <f t="shared" si="867"/>
        <v>16.366999999999997</v>
      </c>
      <c r="AC5044" s="155">
        <f t="shared" si="864"/>
        <v>19.572999999999979</v>
      </c>
      <c r="AD5044" s="155">
        <f t="shared" si="868"/>
        <v>15.303099999999999</v>
      </c>
      <c r="AE5044" s="152">
        <f t="shared" si="865"/>
        <v>0</v>
      </c>
      <c r="AF5044" s="152"/>
      <c r="AG5044" s="152"/>
      <c r="AH5044" s="152"/>
      <c r="AI5044" s="152"/>
      <c r="AJ5044" s="152"/>
      <c r="AK5044" s="152"/>
      <c r="AL5044" s="152"/>
    </row>
    <row r="5045" spans="18:38" ht="14.25" x14ac:dyDescent="0.2">
      <c r="R5045" s="152" t="s">
        <v>80</v>
      </c>
      <c r="S5045" s="152" t="str">
        <f t="shared" si="869"/>
        <v>Jan 2015</v>
      </c>
      <c r="T5045" s="152" t="str">
        <f t="shared" si="866"/>
        <v>2014/15</v>
      </c>
      <c r="U5045" s="165">
        <v>42025</v>
      </c>
      <c r="V5045" s="152">
        <v>353.97399999999999</v>
      </c>
      <c r="W5045" s="152">
        <v>332.38</v>
      </c>
      <c r="X5045" s="152">
        <v>354.16</v>
      </c>
      <c r="Y5045" s="154">
        <f t="shared" si="861"/>
        <v>21.78000000000003</v>
      </c>
      <c r="Z5045" s="154">
        <f t="shared" si="862"/>
        <v>0.18600000000003547</v>
      </c>
      <c r="AA5045" s="166">
        <f t="shared" si="863"/>
        <v>-21.593999999999994</v>
      </c>
      <c r="AB5045" s="155">
        <f t="shared" si="867"/>
        <v>16.689666666666668</v>
      </c>
      <c r="AC5045" s="155">
        <f t="shared" si="864"/>
        <v>21.593999999999994</v>
      </c>
      <c r="AD5045" s="155">
        <f t="shared" si="868"/>
        <v>15.624233333333333</v>
      </c>
      <c r="AE5045" s="152">
        <f t="shared" si="865"/>
        <v>0</v>
      </c>
      <c r="AF5045" s="152"/>
      <c r="AG5045" s="152"/>
      <c r="AH5045" s="152"/>
      <c r="AI5045" s="152"/>
      <c r="AJ5045" s="152"/>
      <c r="AK5045" s="152"/>
      <c r="AL5045" s="152"/>
    </row>
    <row r="5046" spans="18:38" ht="14.25" x14ac:dyDescent="0.2">
      <c r="R5046" s="152" t="s">
        <v>80</v>
      </c>
      <c r="S5046" s="152" t="str">
        <f t="shared" si="869"/>
        <v>Jan 2015</v>
      </c>
      <c r="T5046" s="152" t="str">
        <f t="shared" si="866"/>
        <v>2014/15</v>
      </c>
      <c r="U5046" s="165">
        <v>42026</v>
      </c>
      <c r="V5046" s="152">
        <v>354.16</v>
      </c>
      <c r="W5046" s="152">
        <v>330.75</v>
      </c>
      <c r="X5046" s="152">
        <v>354.4</v>
      </c>
      <c r="Y5046" s="154">
        <f t="shared" si="861"/>
        <v>23.649999999999977</v>
      </c>
      <c r="Z5046" s="154">
        <f t="shared" si="862"/>
        <v>0.23999999999995225</v>
      </c>
      <c r="AA5046" s="166">
        <f t="shared" si="863"/>
        <v>-23.410000000000025</v>
      </c>
      <c r="AB5046" s="155">
        <f t="shared" si="867"/>
        <v>17.024333333333335</v>
      </c>
      <c r="AC5046" s="155">
        <f t="shared" si="864"/>
        <v>23.410000000000025</v>
      </c>
      <c r="AD5046" s="155">
        <f t="shared" si="868"/>
        <v>15.9869</v>
      </c>
      <c r="AE5046" s="152">
        <f t="shared" si="865"/>
        <v>0</v>
      </c>
      <c r="AF5046" s="152"/>
      <c r="AG5046" s="152"/>
      <c r="AH5046" s="152"/>
      <c r="AI5046" s="152"/>
      <c r="AJ5046" s="152"/>
      <c r="AK5046" s="152"/>
      <c r="AL5046" s="152"/>
    </row>
    <row r="5047" spans="18:38" ht="14.25" x14ac:dyDescent="0.2">
      <c r="R5047" s="152" t="s">
        <v>80</v>
      </c>
      <c r="S5047" s="152" t="str">
        <f t="shared" si="869"/>
        <v>Jan 2015</v>
      </c>
      <c r="T5047" s="152" t="str">
        <f t="shared" si="866"/>
        <v>2014/15</v>
      </c>
      <c r="U5047" s="165">
        <v>42027</v>
      </c>
      <c r="V5047" s="152">
        <v>353.80500000000001</v>
      </c>
      <c r="W5047" s="152">
        <v>335.4</v>
      </c>
      <c r="X5047" s="152">
        <v>353.98</v>
      </c>
      <c r="Y5047" s="154">
        <f t="shared" si="861"/>
        <v>18.580000000000041</v>
      </c>
      <c r="Z5047" s="154">
        <f t="shared" si="862"/>
        <v>0.17500000000001137</v>
      </c>
      <c r="AA5047" s="166">
        <f t="shared" si="863"/>
        <v>-18.40500000000003</v>
      </c>
      <c r="AB5047" s="155">
        <f t="shared" si="867"/>
        <v>17.31366666666667</v>
      </c>
      <c r="AC5047" s="155">
        <f t="shared" si="864"/>
        <v>18.40500000000003</v>
      </c>
      <c r="AD5047" s="155">
        <f t="shared" si="868"/>
        <v>16.270400000000002</v>
      </c>
      <c r="AE5047" s="152">
        <f t="shared" si="865"/>
        <v>0</v>
      </c>
      <c r="AF5047" s="152"/>
      <c r="AG5047" s="152"/>
      <c r="AH5047" s="152"/>
      <c r="AI5047" s="152"/>
      <c r="AJ5047" s="152"/>
      <c r="AK5047" s="152"/>
      <c r="AL5047" s="152"/>
    </row>
    <row r="5048" spans="18:38" ht="14.25" x14ac:dyDescent="0.2">
      <c r="R5048" s="152" t="s">
        <v>80</v>
      </c>
      <c r="S5048" s="152" t="str">
        <f t="shared" si="869"/>
        <v>Jan 2015</v>
      </c>
      <c r="T5048" s="152" t="str">
        <f t="shared" si="866"/>
        <v>2014/15</v>
      </c>
      <c r="U5048" s="165">
        <v>42028</v>
      </c>
      <c r="V5048" s="152">
        <v>353.72699999999998</v>
      </c>
      <c r="W5048" s="152">
        <v>344.69</v>
      </c>
      <c r="X5048" s="152">
        <v>355.19</v>
      </c>
      <c r="Y5048" s="154">
        <f t="shared" si="861"/>
        <v>10.5</v>
      </c>
      <c r="Z5048" s="154">
        <f t="shared" si="862"/>
        <v>1.4630000000000223</v>
      </c>
      <c r="AA5048" s="166">
        <f t="shared" si="863"/>
        <v>-9.0369999999999777</v>
      </c>
      <c r="AB5048" s="155">
        <f t="shared" si="867"/>
        <v>17.391666666666669</v>
      </c>
      <c r="AC5048" s="155">
        <f t="shared" si="864"/>
        <v>9.0369999999999777</v>
      </c>
      <c r="AD5048" s="155">
        <f t="shared" si="868"/>
        <v>16.383633333333336</v>
      </c>
      <c r="AE5048" s="152">
        <f t="shared" si="865"/>
        <v>0</v>
      </c>
      <c r="AF5048" s="152"/>
      <c r="AG5048" s="152"/>
      <c r="AH5048" s="152"/>
      <c r="AI5048" s="152"/>
      <c r="AJ5048" s="152"/>
      <c r="AK5048" s="152"/>
      <c r="AL5048" s="152"/>
    </row>
    <row r="5049" spans="18:38" ht="14.25" x14ac:dyDescent="0.2">
      <c r="R5049" s="152" t="s">
        <v>80</v>
      </c>
      <c r="S5049" s="152" t="str">
        <f t="shared" si="869"/>
        <v>Jan 2015</v>
      </c>
      <c r="T5049" s="152" t="str">
        <f t="shared" si="866"/>
        <v>2014/15</v>
      </c>
      <c r="U5049" s="165">
        <v>42029</v>
      </c>
      <c r="V5049" s="152">
        <v>355.19299999999998</v>
      </c>
      <c r="W5049" s="152">
        <v>346.45</v>
      </c>
      <c r="X5049" s="152">
        <v>357.15</v>
      </c>
      <c r="Y5049" s="154">
        <f t="shared" si="861"/>
        <v>10.699999999999989</v>
      </c>
      <c r="Z5049" s="154">
        <f t="shared" si="862"/>
        <v>1.9569999999999936</v>
      </c>
      <c r="AA5049" s="166">
        <f t="shared" si="863"/>
        <v>-8.742999999999995</v>
      </c>
      <c r="AB5049" s="155">
        <f t="shared" si="867"/>
        <v>17.397333333333336</v>
      </c>
      <c r="AC5049" s="155">
        <f t="shared" si="864"/>
        <v>8.742999999999995</v>
      </c>
      <c r="AD5049" s="155">
        <f t="shared" si="868"/>
        <v>16.368733333333335</v>
      </c>
      <c r="AE5049" s="152">
        <f t="shared" si="865"/>
        <v>0</v>
      </c>
      <c r="AF5049" s="152"/>
      <c r="AG5049" s="152"/>
      <c r="AH5049" s="152"/>
      <c r="AI5049" s="152"/>
      <c r="AJ5049" s="152"/>
      <c r="AK5049" s="152"/>
      <c r="AL5049" s="152"/>
    </row>
    <row r="5050" spans="18:38" ht="14.25" x14ac:dyDescent="0.2">
      <c r="R5050" s="152" t="s">
        <v>80</v>
      </c>
      <c r="S5050" s="152" t="str">
        <f t="shared" si="869"/>
        <v>Jan 2015</v>
      </c>
      <c r="T5050" s="152" t="str">
        <f t="shared" si="866"/>
        <v>2014/15</v>
      </c>
      <c r="U5050" s="165">
        <v>42030</v>
      </c>
      <c r="V5050" s="152">
        <v>353.048</v>
      </c>
      <c r="W5050" s="152">
        <v>344.46</v>
      </c>
      <c r="X5050" s="152">
        <v>354.93</v>
      </c>
      <c r="Y5050" s="154">
        <f t="shared" si="861"/>
        <v>10.470000000000027</v>
      </c>
      <c r="Z5050" s="154">
        <f t="shared" si="862"/>
        <v>1.882000000000005</v>
      </c>
      <c r="AA5050" s="166">
        <f t="shared" si="863"/>
        <v>-8.5880000000000223</v>
      </c>
      <c r="AB5050" s="155">
        <f t="shared" si="867"/>
        <v>16.987333333333336</v>
      </c>
      <c r="AC5050" s="155">
        <f t="shared" si="864"/>
        <v>8.5880000000000223</v>
      </c>
      <c r="AD5050" s="155">
        <f t="shared" si="868"/>
        <v>15.927000000000001</v>
      </c>
      <c r="AE5050" s="152">
        <f t="shared" si="865"/>
        <v>0</v>
      </c>
      <c r="AF5050" s="152"/>
      <c r="AG5050" s="152"/>
      <c r="AH5050" s="152"/>
      <c r="AI5050" s="152"/>
      <c r="AJ5050" s="152"/>
      <c r="AK5050" s="152"/>
      <c r="AL5050" s="152"/>
    </row>
    <row r="5051" spans="18:38" ht="14.25" x14ac:dyDescent="0.2">
      <c r="R5051" s="152" t="s">
        <v>80</v>
      </c>
      <c r="S5051" s="152" t="str">
        <f t="shared" si="869"/>
        <v>Jan 2015</v>
      </c>
      <c r="T5051" s="152" t="str">
        <f t="shared" si="866"/>
        <v>2014/15</v>
      </c>
      <c r="U5051" s="165">
        <v>42031</v>
      </c>
      <c r="V5051" s="152">
        <v>354.93200000000002</v>
      </c>
      <c r="W5051" s="152">
        <v>343.82</v>
      </c>
      <c r="X5051" s="152">
        <v>355.94</v>
      </c>
      <c r="Y5051" s="154">
        <f t="shared" si="861"/>
        <v>12.120000000000005</v>
      </c>
      <c r="Z5051" s="154">
        <f t="shared" si="862"/>
        <v>1.0079999999999814</v>
      </c>
      <c r="AA5051" s="166">
        <f t="shared" si="863"/>
        <v>-11.112000000000023</v>
      </c>
      <c r="AB5051" s="155">
        <f t="shared" si="867"/>
        <v>16.593666666666671</v>
      </c>
      <c r="AC5051" s="155">
        <f t="shared" si="864"/>
        <v>11.112000000000023</v>
      </c>
      <c r="AD5051" s="155">
        <f t="shared" si="868"/>
        <v>15.530733333333336</v>
      </c>
      <c r="AE5051" s="152">
        <f t="shared" si="865"/>
        <v>0</v>
      </c>
      <c r="AF5051" s="152"/>
      <c r="AG5051" s="152"/>
      <c r="AH5051" s="152"/>
      <c r="AI5051" s="152"/>
      <c r="AJ5051" s="152"/>
      <c r="AK5051" s="152"/>
      <c r="AL5051" s="152"/>
    </row>
    <row r="5052" spans="18:38" ht="14.25" x14ac:dyDescent="0.2">
      <c r="R5052" s="152" t="s">
        <v>80</v>
      </c>
      <c r="S5052" s="152" t="str">
        <f t="shared" si="869"/>
        <v>Jan 2015</v>
      </c>
      <c r="T5052" s="152" t="str">
        <f t="shared" si="866"/>
        <v>2014/15</v>
      </c>
      <c r="U5052" s="165">
        <v>42032</v>
      </c>
      <c r="V5052" s="152">
        <v>355.613</v>
      </c>
      <c r="W5052" s="152">
        <v>339.27</v>
      </c>
      <c r="X5052" s="152">
        <v>355.81</v>
      </c>
      <c r="Y5052" s="154">
        <f t="shared" si="861"/>
        <v>16.54000000000002</v>
      </c>
      <c r="Z5052" s="154">
        <f t="shared" si="862"/>
        <v>0.19700000000000273</v>
      </c>
      <c r="AA5052" s="166">
        <f t="shared" si="863"/>
        <v>-16.343000000000018</v>
      </c>
      <c r="AB5052" s="155">
        <f t="shared" si="867"/>
        <v>16.34866666666667</v>
      </c>
      <c r="AC5052" s="155">
        <f t="shared" si="864"/>
        <v>16.343000000000018</v>
      </c>
      <c r="AD5052" s="155">
        <f t="shared" si="868"/>
        <v>15.279166666666669</v>
      </c>
      <c r="AE5052" s="152">
        <f t="shared" si="865"/>
        <v>0</v>
      </c>
      <c r="AF5052" s="152"/>
      <c r="AG5052" s="152"/>
      <c r="AH5052" s="152"/>
      <c r="AI5052" s="152"/>
      <c r="AJ5052" s="152"/>
      <c r="AK5052" s="152"/>
      <c r="AL5052" s="152"/>
    </row>
    <row r="5053" spans="18:38" ht="14.25" x14ac:dyDescent="0.2">
      <c r="R5053" s="152" t="s">
        <v>80</v>
      </c>
      <c r="S5053" s="152" t="str">
        <f t="shared" si="869"/>
        <v>Jan 2015</v>
      </c>
      <c r="T5053" s="152" t="str">
        <f t="shared" si="866"/>
        <v>2014/15</v>
      </c>
      <c r="U5053" s="165">
        <v>42033</v>
      </c>
      <c r="V5053" s="152">
        <v>354.75599999999997</v>
      </c>
      <c r="W5053" s="152">
        <v>331.75</v>
      </c>
      <c r="X5053" s="152">
        <v>355.09</v>
      </c>
      <c r="Y5053" s="154">
        <f t="shared" si="861"/>
        <v>23.339999999999975</v>
      </c>
      <c r="Z5053" s="154">
        <f t="shared" si="862"/>
        <v>0.33400000000000318</v>
      </c>
      <c r="AA5053" s="166">
        <f t="shared" si="863"/>
        <v>-23.005999999999972</v>
      </c>
      <c r="AB5053" s="155">
        <f t="shared" si="867"/>
        <v>16.399666666666668</v>
      </c>
      <c r="AC5053" s="155">
        <f t="shared" si="864"/>
        <v>23.005999999999972</v>
      </c>
      <c r="AD5053" s="155">
        <f t="shared" si="868"/>
        <v>15.318999999999999</v>
      </c>
      <c r="AE5053" s="152">
        <f t="shared" si="865"/>
        <v>0</v>
      </c>
      <c r="AF5053" s="152"/>
      <c r="AG5053" s="152"/>
      <c r="AH5053" s="152"/>
      <c r="AI5053" s="152"/>
      <c r="AJ5053" s="152"/>
      <c r="AK5053" s="152"/>
      <c r="AL5053" s="152"/>
    </row>
    <row r="5054" spans="18:38" ht="14.25" x14ac:dyDescent="0.2">
      <c r="R5054" s="152" t="s">
        <v>80</v>
      </c>
      <c r="S5054" s="152" t="str">
        <f t="shared" si="869"/>
        <v>Jan 2015</v>
      </c>
      <c r="T5054" s="152" t="str">
        <f t="shared" si="866"/>
        <v>2014/15</v>
      </c>
      <c r="U5054" s="165">
        <v>42034</v>
      </c>
      <c r="V5054" s="152">
        <v>355.09300000000002</v>
      </c>
      <c r="W5054" s="152">
        <v>330.69</v>
      </c>
      <c r="X5054" s="152">
        <v>355.44</v>
      </c>
      <c r="Y5054" s="154">
        <f t="shared" si="861"/>
        <v>24.75</v>
      </c>
      <c r="Z5054" s="154">
        <f t="shared" si="862"/>
        <v>0.34699999999997999</v>
      </c>
      <c r="AA5054" s="166">
        <f t="shared" si="863"/>
        <v>-24.40300000000002</v>
      </c>
      <c r="AB5054" s="155">
        <f t="shared" si="867"/>
        <v>16.820666666666668</v>
      </c>
      <c r="AC5054" s="155">
        <f t="shared" si="864"/>
        <v>24.40300000000002</v>
      </c>
      <c r="AD5054" s="155">
        <f t="shared" si="868"/>
        <v>15.740266666666667</v>
      </c>
      <c r="AE5054" s="152">
        <f t="shared" si="865"/>
        <v>0</v>
      </c>
      <c r="AF5054" s="152"/>
      <c r="AG5054" s="152"/>
      <c r="AH5054" s="152"/>
      <c r="AI5054" s="152"/>
      <c r="AJ5054" s="152"/>
      <c r="AK5054" s="152"/>
      <c r="AL5054" s="152"/>
    </row>
    <row r="5055" spans="18:38" ht="14.25" x14ac:dyDescent="0.2">
      <c r="R5055" s="152" t="s">
        <v>80</v>
      </c>
      <c r="S5055" s="152" t="str">
        <f t="shared" si="869"/>
        <v>Jan 2015</v>
      </c>
      <c r="T5055" s="152" t="str">
        <f t="shared" si="866"/>
        <v>2014/15</v>
      </c>
      <c r="U5055" s="165">
        <v>42035</v>
      </c>
      <c r="V5055" s="152">
        <v>355.44799999999998</v>
      </c>
      <c r="W5055" s="152">
        <v>337.43</v>
      </c>
      <c r="X5055" s="152">
        <v>355.44</v>
      </c>
      <c r="Y5055" s="154">
        <f t="shared" si="861"/>
        <v>18.009999999999991</v>
      </c>
      <c r="Z5055" s="154">
        <f t="shared" si="862"/>
        <v>-7.9999999999813554E-3</v>
      </c>
      <c r="AA5055" s="166">
        <f t="shared" si="863"/>
        <v>-18.017999999999972</v>
      </c>
      <c r="AB5055" s="155">
        <f t="shared" si="867"/>
        <v>17.132333333333335</v>
      </c>
      <c r="AC5055" s="155">
        <f t="shared" si="864"/>
        <v>18.017999999999972</v>
      </c>
      <c r="AD5055" s="155">
        <f t="shared" si="868"/>
        <v>16.130033333333333</v>
      </c>
      <c r="AE5055" s="152">
        <f t="shared" si="865"/>
        <v>0</v>
      </c>
      <c r="AF5055" s="152"/>
      <c r="AG5055" s="152"/>
      <c r="AH5055" s="152"/>
      <c r="AI5055" s="152"/>
      <c r="AJ5055" s="152"/>
      <c r="AK5055" s="152"/>
      <c r="AL5055" s="152"/>
    </row>
    <row r="5056" spans="18:38" ht="14.25" x14ac:dyDescent="0.2">
      <c r="R5056" s="152" t="s">
        <v>80</v>
      </c>
      <c r="S5056" s="152" t="str">
        <f t="shared" si="869"/>
        <v>Feb 2015</v>
      </c>
      <c r="T5056" s="152" t="str">
        <f t="shared" si="866"/>
        <v>2014/15</v>
      </c>
      <c r="U5056" s="165">
        <v>42036</v>
      </c>
      <c r="V5056" s="152">
        <v>354.05500000000001</v>
      </c>
      <c r="W5056" s="152">
        <v>333.74</v>
      </c>
      <c r="X5056" s="152">
        <v>354.05</v>
      </c>
      <c r="Y5056" s="154">
        <f t="shared" si="861"/>
        <v>20.310000000000002</v>
      </c>
      <c r="Z5056" s="154">
        <f t="shared" si="862"/>
        <v>-4.9999999999954525E-3</v>
      </c>
      <c r="AA5056" s="166">
        <f t="shared" si="863"/>
        <v>-20.314999999999998</v>
      </c>
      <c r="AB5056" s="155">
        <f t="shared" si="867"/>
        <v>17.56366666666667</v>
      </c>
      <c r="AC5056" s="155">
        <f t="shared" si="864"/>
        <v>20.314999999999998</v>
      </c>
      <c r="AD5056" s="155">
        <f t="shared" si="868"/>
        <v>16.578900000000001</v>
      </c>
      <c r="AE5056" s="152">
        <f t="shared" si="865"/>
        <v>0</v>
      </c>
      <c r="AF5056" s="152"/>
      <c r="AG5056" s="152"/>
      <c r="AH5056" s="152"/>
      <c r="AI5056" s="152"/>
      <c r="AJ5056" s="152"/>
      <c r="AK5056" s="152"/>
      <c r="AL5056" s="152"/>
    </row>
    <row r="5057" spans="18:38" ht="14.25" x14ac:dyDescent="0.2">
      <c r="R5057" s="152" t="s">
        <v>80</v>
      </c>
      <c r="S5057" s="152" t="str">
        <f t="shared" si="869"/>
        <v>Feb 2015</v>
      </c>
      <c r="T5057" s="152" t="str">
        <f t="shared" si="866"/>
        <v>2014/15</v>
      </c>
      <c r="U5057" s="165">
        <v>42037</v>
      </c>
      <c r="V5057" s="152">
        <v>352.08</v>
      </c>
      <c r="W5057" s="152">
        <v>319.57</v>
      </c>
      <c r="X5057" s="152">
        <v>352.08</v>
      </c>
      <c r="Y5057" s="154">
        <f t="shared" si="861"/>
        <v>32.509999999999991</v>
      </c>
      <c r="Z5057" s="154">
        <f t="shared" si="862"/>
        <v>0</v>
      </c>
      <c r="AA5057" s="166">
        <f t="shared" si="863"/>
        <v>-32.509999999999991</v>
      </c>
      <c r="AB5057" s="155">
        <f t="shared" si="867"/>
        <v>18.159000000000002</v>
      </c>
      <c r="AC5057" s="155">
        <f t="shared" si="864"/>
        <v>32.509999999999991</v>
      </c>
      <c r="AD5057" s="155">
        <f t="shared" si="868"/>
        <v>17.203666666666667</v>
      </c>
      <c r="AE5057" s="152">
        <f t="shared" si="865"/>
        <v>1</v>
      </c>
      <c r="AF5057" s="152"/>
      <c r="AG5057" s="152"/>
      <c r="AH5057" s="152"/>
      <c r="AI5057" s="152"/>
      <c r="AJ5057" s="152"/>
      <c r="AK5057" s="152"/>
      <c r="AL5057" s="152"/>
    </row>
    <row r="5058" spans="18:38" ht="14.25" x14ac:dyDescent="0.2">
      <c r="R5058" s="152" t="s">
        <v>80</v>
      </c>
      <c r="S5058" s="152" t="str">
        <f t="shared" si="869"/>
        <v>Feb 2015</v>
      </c>
      <c r="T5058" s="152" t="str">
        <f t="shared" si="866"/>
        <v>2014/15</v>
      </c>
      <c r="U5058" s="165">
        <v>42038</v>
      </c>
      <c r="V5058" s="152">
        <v>350.61200000000002</v>
      </c>
      <c r="W5058" s="152">
        <v>330.48</v>
      </c>
      <c r="X5058" s="152">
        <v>351.46</v>
      </c>
      <c r="Y5058" s="154">
        <f t="shared" ref="Y5058:Y5121" si="870">X5058-W5058</f>
        <v>20.979999999999961</v>
      </c>
      <c r="Z5058" s="154">
        <f t="shared" ref="Z5058:Z5121" si="871">X5058-V5058</f>
        <v>0.84799999999995634</v>
      </c>
      <c r="AA5058" s="166">
        <f t="shared" ref="AA5058:AA5121" si="872">W5058-V5058</f>
        <v>-20.132000000000005</v>
      </c>
      <c r="AB5058" s="155">
        <f t="shared" si="867"/>
        <v>18.369000000000007</v>
      </c>
      <c r="AC5058" s="155">
        <f t="shared" ref="AC5058:AC5121" si="873">IF((V5058-W5058)&lt;0,0,V5058-W5058)</f>
        <v>20.132000000000005</v>
      </c>
      <c r="AD5058" s="155">
        <f t="shared" si="868"/>
        <v>17.410833333333336</v>
      </c>
      <c r="AE5058" s="152">
        <f t="shared" ref="AE5058:AE5121" si="874">IF(AC5058&gt;=25,1,0)</f>
        <v>0</v>
      </c>
      <c r="AF5058" s="152"/>
      <c r="AG5058" s="152"/>
      <c r="AH5058" s="152"/>
      <c r="AI5058" s="152"/>
      <c r="AJ5058" s="152"/>
      <c r="AK5058" s="152"/>
      <c r="AL5058" s="152"/>
    </row>
    <row r="5059" spans="18:38" ht="14.25" x14ac:dyDescent="0.2">
      <c r="R5059" s="152" t="s">
        <v>80</v>
      </c>
      <c r="S5059" s="152" t="str">
        <f t="shared" si="869"/>
        <v>Feb 2015</v>
      </c>
      <c r="T5059" s="152" t="str">
        <f t="shared" si="866"/>
        <v>2014/15</v>
      </c>
      <c r="U5059" s="165">
        <v>42039</v>
      </c>
      <c r="V5059" s="152">
        <v>349.37900000000002</v>
      </c>
      <c r="W5059" s="152">
        <v>329.02</v>
      </c>
      <c r="X5059" s="152">
        <v>350.98</v>
      </c>
      <c r="Y5059" s="154">
        <f t="shared" si="870"/>
        <v>21.960000000000036</v>
      </c>
      <c r="Z5059" s="154">
        <f t="shared" si="871"/>
        <v>1.6009999999999991</v>
      </c>
      <c r="AA5059" s="166">
        <f t="shared" si="872"/>
        <v>-20.359000000000037</v>
      </c>
      <c r="AB5059" s="155">
        <f t="shared" si="867"/>
        <v>18.504000000000005</v>
      </c>
      <c r="AC5059" s="155">
        <f t="shared" si="873"/>
        <v>20.359000000000037</v>
      </c>
      <c r="AD5059" s="155">
        <f t="shared" si="868"/>
        <v>17.61076666666667</v>
      </c>
      <c r="AE5059" s="152">
        <f t="shared" si="874"/>
        <v>0</v>
      </c>
      <c r="AF5059" s="152"/>
      <c r="AG5059" s="152"/>
      <c r="AH5059" s="152"/>
      <c r="AI5059" s="152"/>
      <c r="AJ5059" s="152"/>
      <c r="AK5059" s="152"/>
      <c r="AL5059" s="152"/>
    </row>
    <row r="5060" spans="18:38" ht="14.25" x14ac:dyDescent="0.2">
      <c r="R5060" s="152" t="s">
        <v>80</v>
      </c>
      <c r="S5060" s="152" t="str">
        <f t="shared" si="869"/>
        <v>Feb 2015</v>
      </c>
      <c r="T5060" s="152" t="str">
        <f t="shared" si="866"/>
        <v>2014/15</v>
      </c>
      <c r="U5060" s="165">
        <v>42040</v>
      </c>
      <c r="V5060" s="152">
        <v>350.98700000000002</v>
      </c>
      <c r="W5060" s="152">
        <v>331.07</v>
      </c>
      <c r="X5060" s="152">
        <v>351.7</v>
      </c>
      <c r="Y5060" s="154">
        <f t="shared" si="870"/>
        <v>20.629999999999995</v>
      </c>
      <c r="Z5060" s="154">
        <f t="shared" si="871"/>
        <v>0.71299999999996544</v>
      </c>
      <c r="AA5060" s="166">
        <f t="shared" si="872"/>
        <v>-19.91700000000003</v>
      </c>
      <c r="AB5060" s="155">
        <f t="shared" si="867"/>
        <v>18.711333333333336</v>
      </c>
      <c r="AC5060" s="155">
        <f t="shared" si="873"/>
        <v>19.91700000000003</v>
      </c>
      <c r="AD5060" s="155">
        <f t="shared" si="868"/>
        <v>17.857866666666666</v>
      </c>
      <c r="AE5060" s="152">
        <f t="shared" si="874"/>
        <v>0</v>
      </c>
      <c r="AF5060" s="152"/>
      <c r="AG5060" s="152"/>
      <c r="AH5060" s="152"/>
      <c r="AI5060" s="152"/>
      <c r="AJ5060" s="152"/>
      <c r="AK5060" s="152"/>
      <c r="AL5060" s="152"/>
    </row>
    <row r="5061" spans="18:38" ht="14.25" x14ac:dyDescent="0.2">
      <c r="R5061" s="152" t="s">
        <v>80</v>
      </c>
      <c r="S5061" s="152" t="str">
        <f t="shared" si="869"/>
        <v>Feb 2015</v>
      </c>
      <c r="T5061" s="152" t="str">
        <f t="shared" si="866"/>
        <v>2014/15</v>
      </c>
      <c r="U5061" s="165">
        <v>42041</v>
      </c>
      <c r="V5061" s="152">
        <v>351.666</v>
      </c>
      <c r="W5061" s="152">
        <v>331.31</v>
      </c>
      <c r="X5061" s="152">
        <v>351.72</v>
      </c>
      <c r="Y5061" s="154">
        <f t="shared" si="870"/>
        <v>20.410000000000025</v>
      </c>
      <c r="Z5061" s="154">
        <f t="shared" si="871"/>
        <v>5.4000000000030468E-2</v>
      </c>
      <c r="AA5061" s="166">
        <f t="shared" si="872"/>
        <v>-20.355999999999995</v>
      </c>
      <c r="AB5061" s="155">
        <f t="shared" si="867"/>
        <v>18.709333333333333</v>
      </c>
      <c r="AC5061" s="155">
        <f t="shared" si="873"/>
        <v>20.355999999999995</v>
      </c>
      <c r="AD5061" s="155">
        <f t="shared" si="868"/>
        <v>17.858666666666668</v>
      </c>
      <c r="AE5061" s="152">
        <f t="shared" si="874"/>
        <v>0</v>
      </c>
      <c r="AF5061" s="152"/>
      <c r="AG5061" s="152"/>
      <c r="AH5061" s="152"/>
      <c r="AI5061" s="152"/>
      <c r="AJ5061" s="152"/>
      <c r="AK5061" s="152"/>
      <c r="AL5061" s="152"/>
    </row>
    <row r="5062" spans="18:38" ht="14.25" x14ac:dyDescent="0.2">
      <c r="R5062" s="152" t="s">
        <v>80</v>
      </c>
      <c r="S5062" s="152" t="str">
        <f t="shared" si="869"/>
        <v>Feb 2015</v>
      </c>
      <c r="T5062" s="152" t="str">
        <f t="shared" ref="T5062:T5125" si="875">IF(S5062="","",T5061)</f>
        <v>2014/15</v>
      </c>
      <c r="U5062" s="165">
        <v>42042</v>
      </c>
      <c r="V5062" s="152">
        <v>351.721</v>
      </c>
      <c r="W5062" s="152">
        <v>325.16000000000003</v>
      </c>
      <c r="X5062" s="152">
        <v>351.72</v>
      </c>
      <c r="Y5062" s="154">
        <f t="shared" si="870"/>
        <v>26.560000000000002</v>
      </c>
      <c r="Z5062" s="154">
        <f t="shared" si="871"/>
        <v>-9.9999999997635314E-4</v>
      </c>
      <c r="AA5062" s="166">
        <f t="shared" si="872"/>
        <v>-26.560999999999979</v>
      </c>
      <c r="AB5062" s="155">
        <f t="shared" si="867"/>
        <v>19.033000000000001</v>
      </c>
      <c r="AC5062" s="155">
        <f t="shared" si="873"/>
        <v>26.560999999999979</v>
      </c>
      <c r="AD5062" s="155">
        <f t="shared" si="868"/>
        <v>18.188766666666666</v>
      </c>
      <c r="AE5062" s="152">
        <f t="shared" si="874"/>
        <v>1</v>
      </c>
      <c r="AF5062" s="152"/>
      <c r="AG5062" s="152"/>
      <c r="AH5062" s="152"/>
      <c r="AI5062" s="152"/>
      <c r="AJ5062" s="152"/>
      <c r="AK5062" s="152"/>
      <c r="AL5062" s="152"/>
    </row>
    <row r="5063" spans="18:38" ht="14.25" x14ac:dyDescent="0.2">
      <c r="R5063" s="152" t="s">
        <v>80</v>
      </c>
      <c r="S5063" s="152" t="str">
        <f t="shared" si="869"/>
        <v>Feb 2015</v>
      </c>
      <c r="T5063" s="152" t="str">
        <f t="shared" si="875"/>
        <v>2014/15</v>
      </c>
      <c r="U5063" s="165">
        <v>42043</v>
      </c>
      <c r="V5063" s="152">
        <v>347.54399999999998</v>
      </c>
      <c r="W5063" s="152">
        <v>334.37</v>
      </c>
      <c r="X5063" s="152">
        <v>353.07</v>
      </c>
      <c r="Y5063" s="154">
        <f t="shared" si="870"/>
        <v>18.699999999999989</v>
      </c>
      <c r="Z5063" s="154">
        <f t="shared" si="871"/>
        <v>5.5260000000000105</v>
      </c>
      <c r="AA5063" s="166">
        <f t="shared" si="872"/>
        <v>-13.173999999999978</v>
      </c>
      <c r="AB5063" s="155">
        <f t="shared" si="867"/>
        <v>19.032666666666668</v>
      </c>
      <c r="AC5063" s="155">
        <f t="shared" si="873"/>
        <v>13.173999999999978</v>
      </c>
      <c r="AD5063" s="155">
        <f t="shared" si="868"/>
        <v>18.040700000000001</v>
      </c>
      <c r="AE5063" s="152">
        <f t="shared" si="874"/>
        <v>0</v>
      </c>
      <c r="AF5063" s="152"/>
      <c r="AG5063" s="152"/>
      <c r="AH5063" s="152"/>
      <c r="AI5063" s="152"/>
      <c r="AJ5063" s="152"/>
      <c r="AK5063" s="152"/>
      <c r="AL5063" s="152"/>
    </row>
    <row r="5064" spans="18:38" ht="14.25" x14ac:dyDescent="0.2">
      <c r="R5064" s="152" t="s">
        <v>80</v>
      </c>
      <c r="S5064" s="152" t="str">
        <f t="shared" si="869"/>
        <v>Feb 2015</v>
      </c>
      <c r="T5064" s="152" t="str">
        <f t="shared" si="875"/>
        <v>2014/15</v>
      </c>
      <c r="U5064" s="165">
        <v>42044</v>
      </c>
      <c r="V5064" s="152">
        <v>353.072</v>
      </c>
      <c r="W5064" s="152">
        <v>324.02999999999997</v>
      </c>
      <c r="X5064" s="152">
        <v>354.26</v>
      </c>
      <c r="Y5064" s="154">
        <f t="shared" si="870"/>
        <v>30.230000000000018</v>
      </c>
      <c r="Z5064" s="154">
        <f t="shared" si="871"/>
        <v>1.1879999999999882</v>
      </c>
      <c r="AA5064" s="166">
        <f t="shared" si="872"/>
        <v>-29.04200000000003</v>
      </c>
      <c r="AB5064" s="155">
        <f t="shared" si="867"/>
        <v>19.733333333333334</v>
      </c>
      <c r="AC5064" s="155">
        <f t="shared" si="873"/>
        <v>29.04200000000003</v>
      </c>
      <c r="AD5064" s="155">
        <f t="shared" si="868"/>
        <v>18.782033333333338</v>
      </c>
      <c r="AE5064" s="152">
        <f t="shared" si="874"/>
        <v>1</v>
      </c>
      <c r="AF5064" s="152"/>
      <c r="AG5064" s="152"/>
      <c r="AH5064" s="152"/>
      <c r="AI5064" s="152"/>
      <c r="AJ5064" s="152"/>
      <c r="AK5064" s="152"/>
      <c r="AL5064" s="152"/>
    </row>
    <row r="5065" spans="18:38" ht="14.25" x14ac:dyDescent="0.2">
      <c r="R5065" s="152" t="s">
        <v>80</v>
      </c>
      <c r="S5065" s="152" t="str">
        <f t="shared" si="869"/>
        <v>Feb 2015</v>
      </c>
      <c r="T5065" s="152" t="str">
        <f t="shared" si="875"/>
        <v>2014/15</v>
      </c>
      <c r="U5065" s="165">
        <v>42045</v>
      </c>
      <c r="V5065" s="152">
        <v>354.26799999999997</v>
      </c>
      <c r="W5065" s="152">
        <v>324.68</v>
      </c>
      <c r="X5065" s="152">
        <v>354.62</v>
      </c>
      <c r="Y5065" s="154">
        <f t="shared" si="870"/>
        <v>29.939999999999998</v>
      </c>
      <c r="Z5065" s="154">
        <f t="shared" si="871"/>
        <v>0.35200000000003229</v>
      </c>
      <c r="AA5065" s="166">
        <f t="shared" si="872"/>
        <v>-29.587999999999965</v>
      </c>
      <c r="AB5065" s="155">
        <f t="shared" si="867"/>
        <v>20.224666666666675</v>
      </c>
      <c r="AC5065" s="155">
        <f t="shared" si="873"/>
        <v>29.587999999999965</v>
      </c>
      <c r="AD5065" s="155">
        <f t="shared" si="868"/>
        <v>19.272299999999998</v>
      </c>
      <c r="AE5065" s="152">
        <f t="shared" si="874"/>
        <v>1</v>
      </c>
      <c r="AF5065" s="152"/>
      <c r="AG5065" s="152"/>
      <c r="AH5065" s="152"/>
      <c r="AI5065" s="152"/>
      <c r="AJ5065" s="152"/>
      <c r="AK5065" s="152"/>
      <c r="AL5065" s="152"/>
    </row>
    <row r="5066" spans="18:38" ht="14.25" x14ac:dyDescent="0.2">
      <c r="R5066" s="152" t="s">
        <v>80</v>
      </c>
      <c r="S5066" s="152" t="str">
        <f t="shared" si="869"/>
        <v>Feb 2015</v>
      </c>
      <c r="T5066" s="152" t="str">
        <f t="shared" si="875"/>
        <v>2014/15</v>
      </c>
      <c r="U5066" s="165">
        <v>42046</v>
      </c>
      <c r="V5066" s="152">
        <v>351.01</v>
      </c>
      <c r="W5066" s="152">
        <v>312.44</v>
      </c>
      <c r="X5066" s="152">
        <v>352.31</v>
      </c>
      <c r="Y5066" s="154">
        <f t="shared" si="870"/>
        <v>39.870000000000005</v>
      </c>
      <c r="Z5066" s="154">
        <f t="shared" si="871"/>
        <v>1.3000000000000114</v>
      </c>
      <c r="AA5066" s="166">
        <f t="shared" si="872"/>
        <v>-38.569999999999993</v>
      </c>
      <c r="AB5066" s="155">
        <f t="shared" si="867"/>
        <v>20.758333333333336</v>
      </c>
      <c r="AC5066" s="155">
        <f t="shared" si="873"/>
        <v>38.569999999999993</v>
      </c>
      <c r="AD5066" s="155">
        <f t="shared" si="868"/>
        <v>19.864133333333331</v>
      </c>
      <c r="AE5066" s="152">
        <f t="shared" si="874"/>
        <v>1</v>
      </c>
      <c r="AF5066" s="152"/>
      <c r="AG5066" s="152"/>
      <c r="AH5066" s="152"/>
      <c r="AI5066" s="152"/>
      <c r="AJ5066" s="152"/>
      <c r="AK5066" s="152"/>
      <c r="AL5066" s="152"/>
    </row>
    <row r="5067" spans="18:38" ht="14.25" x14ac:dyDescent="0.2">
      <c r="R5067" s="152" t="s">
        <v>80</v>
      </c>
      <c r="S5067" s="152" t="str">
        <f t="shared" si="869"/>
        <v>Feb 2015</v>
      </c>
      <c r="T5067" s="152" t="str">
        <f t="shared" si="875"/>
        <v>2014/15</v>
      </c>
      <c r="U5067" s="165">
        <v>42047</v>
      </c>
      <c r="V5067" s="152">
        <v>352.31</v>
      </c>
      <c r="W5067" s="152">
        <v>324.2</v>
      </c>
      <c r="X5067" s="152">
        <v>352.56</v>
      </c>
      <c r="Y5067" s="154">
        <f t="shared" si="870"/>
        <v>28.360000000000014</v>
      </c>
      <c r="Z5067" s="154">
        <f t="shared" si="871"/>
        <v>0.25</v>
      </c>
      <c r="AA5067" s="166">
        <f t="shared" si="872"/>
        <v>-28.110000000000014</v>
      </c>
      <c r="AB5067" s="155">
        <f t="shared" si="867"/>
        <v>21.300000000000008</v>
      </c>
      <c r="AC5067" s="155">
        <f t="shared" si="873"/>
        <v>28.110000000000014</v>
      </c>
      <c r="AD5067" s="155">
        <f t="shared" si="868"/>
        <v>20.418033333333334</v>
      </c>
      <c r="AE5067" s="152">
        <f t="shared" si="874"/>
        <v>1</v>
      </c>
      <c r="AF5067" s="152"/>
      <c r="AG5067" s="152"/>
      <c r="AH5067" s="152"/>
      <c r="AI5067" s="152"/>
      <c r="AJ5067" s="152"/>
      <c r="AK5067" s="152"/>
      <c r="AL5067" s="152"/>
    </row>
    <row r="5068" spans="18:38" ht="14.25" x14ac:dyDescent="0.2">
      <c r="R5068" s="152" t="s">
        <v>80</v>
      </c>
      <c r="S5068" s="152" t="str">
        <f t="shared" si="869"/>
        <v>Feb 2015</v>
      </c>
      <c r="T5068" s="152" t="str">
        <f t="shared" si="875"/>
        <v>2014/15</v>
      </c>
      <c r="U5068" s="165">
        <v>42048</v>
      </c>
      <c r="V5068" s="152">
        <v>352.56</v>
      </c>
      <c r="W5068" s="152">
        <v>337.32</v>
      </c>
      <c r="X5068" s="152">
        <v>355.06</v>
      </c>
      <c r="Y5068" s="154">
        <f t="shared" si="870"/>
        <v>17.740000000000009</v>
      </c>
      <c r="Z5068" s="154">
        <f t="shared" si="871"/>
        <v>2.5</v>
      </c>
      <c r="AA5068" s="166">
        <f t="shared" si="872"/>
        <v>-15.240000000000009</v>
      </c>
      <c r="AB5068" s="155">
        <f t="shared" si="867"/>
        <v>21.331333333333337</v>
      </c>
      <c r="AC5068" s="155">
        <f t="shared" si="873"/>
        <v>15.240000000000009</v>
      </c>
      <c r="AD5068" s="155">
        <f t="shared" si="868"/>
        <v>20.37073333333333</v>
      </c>
      <c r="AE5068" s="152">
        <f t="shared" si="874"/>
        <v>0</v>
      </c>
      <c r="AF5068" s="152"/>
      <c r="AG5068" s="152"/>
      <c r="AH5068" s="152"/>
      <c r="AI5068" s="152"/>
      <c r="AJ5068" s="152"/>
      <c r="AK5068" s="152"/>
      <c r="AL5068" s="152"/>
    </row>
    <row r="5069" spans="18:38" ht="14.25" x14ac:dyDescent="0.2">
      <c r="R5069" s="152" t="s">
        <v>80</v>
      </c>
      <c r="S5069" s="152" t="str">
        <f t="shared" si="869"/>
        <v>Feb 2015</v>
      </c>
      <c r="T5069" s="152" t="str">
        <f t="shared" si="875"/>
        <v>2014/15</v>
      </c>
      <c r="U5069" s="165">
        <v>42049</v>
      </c>
      <c r="V5069" s="152">
        <v>355.06</v>
      </c>
      <c r="W5069" s="152">
        <v>341.22</v>
      </c>
      <c r="X5069" s="152">
        <v>355.94</v>
      </c>
      <c r="Y5069" s="154">
        <f t="shared" si="870"/>
        <v>14.71999999999997</v>
      </c>
      <c r="Z5069" s="154">
        <f t="shared" si="871"/>
        <v>0.87999999999999545</v>
      </c>
      <c r="AA5069" s="166">
        <f t="shared" si="872"/>
        <v>-13.839999999999975</v>
      </c>
      <c r="AB5069" s="155">
        <f t="shared" si="867"/>
        <v>21.323666666666668</v>
      </c>
      <c r="AC5069" s="155">
        <f t="shared" si="873"/>
        <v>13.839999999999975</v>
      </c>
      <c r="AD5069" s="155">
        <f t="shared" si="868"/>
        <v>20.407666666666668</v>
      </c>
      <c r="AE5069" s="152">
        <f t="shared" si="874"/>
        <v>0</v>
      </c>
      <c r="AF5069" s="152"/>
      <c r="AG5069" s="152"/>
      <c r="AH5069" s="152"/>
      <c r="AI5069" s="152"/>
      <c r="AJ5069" s="152"/>
      <c r="AK5069" s="152"/>
      <c r="AL5069" s="152"/>
    </row>
    <row r="5070" spans="18:38" ht="14.25" x14ac:dyDescent="0.2">
      <c r="R5070" s="152" t="s">
        <v>80</v>
      </c>
      <c r="S5070" s="152" t="str">
        <f t="shared" si="869"/>
        <v>Feb 2015</v>
      </c>
      <c r="T5070" s="152" t="str">
        <f t="shared" si="875"/>
        <v>2014/15</v>
      </c>
      <c r="U5070" s="165">
        <v>42050</v>
      </c>
      <c r="V5070" s="152">
        <v>355.94</v>
      </c>
      <c r="W5070" s="152">
        <v>341.39</v>
      </c>
      <c r="X5070" s="152">
        <v>356.61</v>
      </c>
      <c r="Y5070" s="154">
        <f t="shared" si="870"/>
        <v>15.220000000000027</v>
      </c>
      <c r="Z5070" s="154">
        <f t="shared" si="871"/>
        <v>0.67000000000001592</v>
      </c>
      <c r="AA5070" s="166">
        <f t="shared" si="872"/>
        <v>-14.550000000000011</v>
      </c>
      <c r="AB5070" s="155">
        <f t="shared" si="867"/>
        <v>20.987000000000005</v>
      </c>
      <c r="AC5070" s="155">
        <f t="shared" si="873"/>
        <v>14.550000000000011</v>
      </c>
      <c r="AD5070" s="155">
        <f t="shared" si="868"/>
        <v>20.060500000000001</v>
      </c>
      <c r="AE5070" s="152">
        <f t="shared" si="874"/>
        <v>0</v>
      </c>
      <c r="AF5070" s="152"/>
      <c r="AG5070" s="152"/>
      <c r="AH5070" s="152"/>
      <c r="AI5070" s="152"/>
      <c r="AJ5070" s="152"/>
      <c r="AK5070" s="152"/>
      <c r="AL5070" s="152"/>
    </row>
    <row r="5071" spans="18:38" ht="14.25" x14ac:dyDescent="0.2">
      <c r="R5071" s="152" t="s">
        <v>80</v>
      </c>
      <c r="S5071" s="152" t="str">
        <f t="shared" si="869"/>
        <v>Feb 2015</v>
      </c>
      <c r="T5071" s="152" t="str">
        <f t="shared" si="875"/>
        <v>2014/15</v>
      </c>
      <c r="U5071" s="165">
        <v>42051</v>
      </c>
      <c r="V5071" s="152">
        <v>353.09</v>
      </c>
      <c r="W5071" s="152">
        <v>338.25</v>
      </c>
      <c r="X5071" s="152">
        <v>354.17</v>
      </c>
      <c r="Y5071" s="154">
        <f t="shared" si="870"/>
        <v>15.920000000000016</v>
      </c>
      <c r="Z5071" s="154">
        <f t="shared" si="871"/>
        <v>1.0800000000000409</v>
      </c>
      <c r="AA5071" s="166">
        <f t="shared" si="872"/>
        <v>-14.839999999999975</v>
      </c>
      <c r="AB5071" s="155">
        <f t="shared" si="867"/>
        <v>20.836000000000006</v>
      </c>
      <c r="AC5071" s="155">
        <f t="shared" si="873"/>
        <v>14.839999999999975</v>
      </c>
      <c r="AD5071" s="155">
        <f t="shared" si="868"/>
        <v>19.918533333333325</v>
      </c>
      <c r="AE5071" s="152">
        <f t="shared" si="874"/>
        <v>0</v>
      </c>
      <c r="AF5071" s="152"/>
      <c r="AG5071" s="152"/>
      <c r="AH5071" s="152"/>
      <c r="AI5071" s="152"/>
      <c r="AJ5071" s="152"/>
      <c r="AK5071" s="152"/>
      <c r="AL5071" s="152"/>
    </row>
    <row r="5072" spans="18:38" ht="14.25" x14ac:dyDescent="0.2">
      <c r="R5072" s="152" t="s">
        <v>80</v>
      </c>
      <c r="S5072" s="152" t="str">
        <f t="shared" si="869"/>
        <v>Feb 2015</v>
      </c>
      <c r="T5072" s="152" t="str">
        <f t="shared" si="875"/>
        <v>2014/15</v>
      </c>
      <c r="U5072" s="165">
        <v>42052</v>
      </c>
      <c r="V5072" s="152">
        <v>353.43</v>
      </c>
      <c r="W5072" s="152">
        <v>345.14</v>
      </c>
      <c r="X5072" s="152">
        <v>353.43</v>
      </c>
      <c r="Y5072" s="154">
        <f t="shared" si="870"/>
        <v>8.2900000000000205</v>
      </c>
      <c r="Z5072" s="154">
        <f t="shared" si="871"/>
        <v>0</v>
      </c>
      <c r="AA5072" s="166">
        <f t="shared" si="872"/>
        <v>-8.2900000000000205</v>
      </c>
      <c r="AB5072" s="155">
        <f t="shared" si="867"/>
        <v>20.516333333333343</v>
      </c>
      <c r="AC5072" s="155">
        <f t="shared" si="873"/>
        <v>8.2900000000000205</v>
      </c>
      <c r="AD5072" s="155">
        <f t="shared" si="868"/>
        <v>19.691066666666657</v>
      </c>
      <c r="AE5072" s="152">
        <f t="shared" si="874"/>
        <v>0</v>
      </c>
      <c r="AF5072" s="152"/>
      <c r="AG5072" s="152"/>
      <c r="AH5072" s="152"/>
      <c r="AI5072" s="152"/>
      <c r="AJ5072" s="152"/>
      <c r="AK5072" s="152"/>
      <c r="AL5072" s="152"/>
    </row>
    <row r="5073" spans="18:38" ht="14.25" x14ac:dyDescent="0.2">
      <c r="R5073" s="152" t="s">
        <v>80</v>
      </c>
      <c r="S5073" s="152" t="str">
        <f t="shared" si="869"/>
        <v>Feb 2015</v>
      </c>
      <c r="T5073" s="152" t="str">
        <f t="shared" si="875"/>
        <v>2014/15</v>
      </c>
      <c r="U5073" s="165">
        <v>42053</v>
      </c>
      <c r="V5073" s="152">
        <v>351.68</v>
      </c>
      <c r="W5073" s="152">
        <v>343.83</v>
      </c>
      <c r="X5073" s="152">
        <v>352.23</v>
      </c>
      <c r="Y5073" s="154">
        <f t="shared" si="870"/>
        <v>8.4000000000000341</v>
      </c>
      <c r="Z5073" s="154">
        <f t="shared" si="871"/>
        <v>0.55000000000001137</v>
      </c>
      <c r="AA5073" s="166">
        <f t="shared" si="872"/>
        <v>-7.8500000000000227</v>
      </c>
      <c r="AB5073" s="155">
        <f t="shared" si="867"/>
        <v>20.026333333333341</v>
      </c>
      <c r="AC5073" s="155">
        <f t="shared" si="873"/>
        <v>7.8500000000000227</v>
      </c>
      <c r="AD5073" s="155">
        <f t="shared" si="868"/>
        <v>19.182533333333325</v>
      </c>
      <c r="AE5073" s="152">
        <f t="shared" si="874"/>
        <v>0</v>
      </c>
      <c r="AF5073" s="152"/>
      <c r="AG5073" s="152"/>
      <c r="AH5073" s="152"/>
      <c r="AI5073" s="152"/>
      <c r="AJ5073" s="152"/>
      <c r="AK5073" s="152"/>
      <c r="AL5073" s="152"/>
    </row>
    <row r="5074" spans="18:38" ht="14.25" x14ac:dyDescent="0.2">
      <c r="R5074" s="152" t="s">
        <v>80</v>
      </c>
      <c r="S5074" s="152" t="str">
        <f t="shared" si="869"/>
        <v>Feb 2015</v>
      </c>
      <c r="T5074" s="152" t="str">
        <f t="shared" si="875"/>
        <v>2014/15</v>
      </c>
      <c r="U5074" s="165">
        <v>42054</v>
      </c>
      <c r="V5074" s="152">
        <v>352.23</v>
      </c>
      <c r="W5074" s="152">
        <v>334.63</v>
      </c>
      <c r="X5074" s="152">
        <v>352.62</v>
      </c>
      <c r="Y5074" s="154">
        <f t="shared" si="870"/>
        <v>17.990000000000009</v>
      </c>
      <c r="Z5074" s="154">
        <f t="shared" si="871"/>
        <v>0.38999999999998636</v>
      </c>
      <c r="AA5074" s="166">
        <f t="shared" si="872"/>
        <v>-17.600000000000023</v>
      </c>
      <c r="AB5074" s="155">
        <f t="shared" si="867"/>
        <v>19.972666666666676</v>
      </c>
      <c r="AC5074" s="155">
        <f t="shared" si="873"/>
        <v>17.600000000000023</v>
      </c>
      <c r="AD5074" s="155">
        <f t="shared" si="868"/>
        <v>19.116766666666663</v>
      </c>
      <c r="AE5074" s="152">
        <f t="shared" si="874"/>
        <v>0</v>
      </c>
      <c r="AF5074" s="152"/>
      <c r="AG5074" s="152"/>
      <c r="AH5074" s="152"/>
      <c r="AI5074" s="152"/>
      <c r="AJ5074" s="152"/>
      <c r="AK5074" s="152"/>
      <c r="AL5074" s="152"/>
    </row>
    <row r="5075" spans="18:38" ht="14.25" x14ac:dyDescent="0.2">
      <c r="R5075" s="152" t="s">
        <v>80</v>
      </c>
      <c r="S5075" s="152" t="str">
        <f t="shared" si="869"/>
        <v>Feb 2015</v>
      </c>
      <c r="T5075" s="152" t="str">
        <f t="shared" si="875"/>
        <v>2014/15</v>
      </c>
      <c r="U5075" s="165">
        <v>42055</v>
      </c>
      <c r="V5075" s="152">
        <v>352.62</v>
      </c>
      <c r="W5075" s="152">
        <v>331.55</v>
      </c>
      <c r="X5075" s="152">
        <v>352.92</v>
      </c>
      <c r="Y5075" s="154">
        <f t="shared" si="870"/>
        <v>21.370000000000005</v>
      </c>
      <c r="Z5075" s="154">
        <f t="shared" si="871"/>
        <v>0.30000000000001137</v>
      </c>
      <c r="AA5075" s="166">
        <f t="shared" si="872"/>
        <v>-21.069999999999993</v>
      </c>
      <c r="AB5075" s="155">
        <f t="shared" si="867"/>
        <v>19.959000000000003</v>
      </c>
      <c r="AC5075" s="155">
        <f t="shared" si="873"/>
        <v>21.069999999999993</v>
      </c>
      <c r="AD5075" s="155">
        <f t="shared" si="868"/>
        <v>19.099300000000003</v>
      </c>
      <c r="AE5075" s="152">
        <f t="shared" si="874"/>
        <v>0</v>
      </c>
      <c r="AF5075" s="152"/>
      <c r="AG5075" s="152"/>
      <c r="AH5075" s="152"/>
      <c r="AI5075" s="152"/>
      <c r="AJ5075" s="152"/>
      <c r="AK5075" s="152"/>
      <c r="AL5075" s="152"/>
    </row>
    <row r="5076" spans="18:38" ht="14.25" x14ac:dyDescent="0.2">
      <c r="R5076" s="152" t="s">
        <v>80</v>
      </c>
      <c r="S5076" s="152" t="str">
        <f t="shared" si="869"/>
        <v>Feb 2015</v>
      </c>
      <c r="T5076" s="152" t="str">
        <f t="shared" si="875"/>
        <v>2014/15</v>
      </c>
      <c r="U5076" s="165">
        <v>42056</v>
      </c>
      <c r="V5076" s="152">
        <v>352.92</v>
      </c>
      <c r="W5076" s="152">
        <v>332.83</v>
      </c>
      <c r="X5076" s="152">
        <v>352.92</v>
      </c>
      <c r="Y5076" s="154">
        <f t="shared" si="870"/>
        <v>20.090000000000032</v>
      </c>
      <c r="Z5076" s="154">
        <f t="shared" si="871"/>
        <v>0</v>
      </c>
      <c r="AA5076" s="166">
        <f t="shared" si="872"/>
        <v>-20.090000000000032</v>
      </c>
      <c r="AB5076" s="155">
        <f t="shared" si="867"/>
        <v>19.840333333333341</v>
      </c>
      <c r="AC5076" s="155">
        <f t="shared" si="873"/>
        <v>20.090000000000032</v>
      </c>
      <c r="AD5076" s="155">
        <f t="shared" si="868"/>
        <v>18.988633333333333</v>
      </c>
      <c r="AE5076" s="152">
        <f t="shared" si="874"/>
        <v>0</v>
      </c>
      <c r="AF5076" s="152"/>
      <c r="AG5076" s="152"/>
      <c r="AH5076" s="152"/>
      <c r="AI5076" s="152"/>
      <c r="AJ5076" s="152"/>
      <c r="AK5076" s="152"/>
      <c r="AL5076" s="152"/>
    </row>
    <row r="5077" spans="18:38" ht="14.25" x14ac:dyDescent="0.2">
      <c r="R5077" s="152" t="s">
        <v>80</v>
      </c>
      <c r="S5077" s="152" t="str">
        <f t="shared" si="869"/>
        <v>Feb 2015</v>
      </c>
      <c r="T5077" s="152" t="str">
        <f t="shared" si="875"/>
        <v>2014/15</v>
      </c>
      <c r="U5077" s="165">
        <v>42057</v>
      </c>
      <c r="V5077" s="152">
        <v>348.35</v>
      </c>
      <c r="W5077" s="152">
        <v>325.24</v>
      </c>
      <c r="X5077" s="152">
        <v>348.7</v>
      </c>
      <c r="Y5077" s="154">
        <f t="shared" si="870"/>
        <v>23.45999999999998</v>
      </c>
      <c r="Z5077" s="154">
        <f t="shared" si="871"/>
        <v>0.34999999999996589</v>
      </c>
      <c r="AA5077" s="166">
        <f t="shared" si="872"/>
        <v>-23.110000000000014</v>
      </c>
      <c r="AB5077" s="155">
        <f t="shared" si="867"/>
        <v>20.003000000000004</v>
      </c>
      <c r="AC5077" s="155">
        <f t="shared" si="873"/>
        <v>23.110000000000014</v>
      </c>
      <c r="AD5077" s="155">
        <f t="shared" si="868"/>
        <v>19.145466666666668</v>
      </c>
      <c r="AE5077" s="152">
        <f t="shared" si="874"/>
        <v>0</v>
      </c>
      <c r="AF5077" s="152"/>
      <c r="AG5077" s="152"/>
      <c r="AH5077" s="152"/>
      <c r="AI5077" s="152"/>
      <c r="AJ5077" s="152"/>
      <c r="AK5077" s="152"/>
      <c r="AL5077" s="152"/>
    </row>
    <row r="5078" spans="18:38" ht="14.25" x14ac:dyDescent="0.2">
      <c r="R5078" s="152" t="s">
        <v>80</v>
      </c>
      <c r="S5078" s="152" t="str">
        <f t="shared" si="869"/>
        <v>Feb 2015</v>
      </c>
      <c r="T5078" s="152" t="str">
        <f t="shared" si="875"/>
        <v>2014/15</v>
      </c>
      <c r="U5078" s="165">
        <v>42058</v>
      </c>
      <c r="V5078" s="152">
        <v>348.7</v>
      </c>
      <c r="W5078" s="152">
        <v>336.29</v>
      </c>
      <c r="X5078" s="152">
        <v>354.63</v>
      </c>
      <c r="Y5078" s="154">
        <f t="shared" si="870"/>
        <v>18.339999999999975</v>
      </c>
      <c r="Z5078" s="154">
        <f t="shared" si="871"/>
        <v>5.9300000000000068</v>
      </c>
      <c r="AA5078" s="166">
        <f t="shared" si="872"/>
        <v>-12.409999999999968</v>
      </c>
      <c r="AB5078" s="155">
        <f t="shared" si="867"/>
        <v>20.264333333333337</v>
      </c>
      <c r="AC5078" s="155">
        <f t="shared" si="873"/>
        <v>12.409999999999968</v>
      </c>
      <c r="AD5078" s="155">
        <f t="shared" si="868"/>
        <v>19.257900000000003</v>
      </c>
      <c r="AE5078" s="152">
        <f t="shared" si="874"/>
        <v>0</v>
      </c>
      <c r="AF5078" s="152"/>
      <c r="AG5078" s="152"/>
      <c r="AH5078" s="152"/>
      <c r="AI5078" s="152"/>
      <c r="AJ5078" s="152"/>
      <c r="AK5078" s="152"/>
      <c r="AL5078" s="152"/>
    </row>
    <row r="5079" spans="18:38" ht="14.25" x14ac:dyDescent="0.2">
      <c r="R5079" s="152" t="s">
        <v>80</v>
      </c>
      <c r="S5079" s="152" t="str">
        <f t="shared" si="869"/>
        <v>Feb 2015</v>
      </c>
      <c r="T5079" s="152" t="str">
        <f t="shared" si="875"/>
        <v>2014/15</v>
      </c>
      <c r="U5079" s="165">
        <v>42059</v>
      </c>
      <c r="V5079" s="152">
        <v>354.63</v>
      </c>
      <c r="W5079" s="152">
        <v>332.77</v>
      </c>
      <c r="X5079" s="152">
        <v>354.63</v>
      </c>
      <c r="Y5079" s="154">
        <f t="shared" si="870"/>
        <v>21.860000000000014</v>
      </c>
      <c r="Z5079" s="154">
        <f t="shared" si="871"/>
        <v>0</v>
      </c>
      <c r="AA5079" s="166">
        <f t="shared" si="872"/>
        <v>-21.860000000000014</v>
      </c>
      <c r="AB5079" s="155">
        <f t="shared" si="867"/>
        <v>20.636333333333333</v>
      </c>
      <c r="AC5079" s="155">
        <f t="shared" si="873"/>
        <v>21.860000000000014</v>
      </c>
      <c r="AD5079" s="155">
        <f t="shared" si="868"/>
        <v>19.695133333333334</v>
      </c>
      <c r="AE5079" s="152">
        <f t="shared" si="874"/>
        <v>0</v>
      </c>
      <c r="AF5079" s="152"/>
      <c r="AG5079" s="152"/>
      <c r="AH5079" s="152"/>
      <c r="AI5079" s="152"/>
      <c r="AJ5079" s="152"/>
      <c r="AK5079" s="152"/>
      <c r="AL5079" s="152"/>
    </row>
    <row r="5080" spans="18:38" ht="14.25" x14ac:dyDescent="0.2">
      <c r="R5080" s="152" t="s">
        <v>80</v>
      </c>
      <c r="S5080" s="152" t="str">
        <f t="shared" si="869"/>
        <v>Feb 2015</v>
      </c>
      <c r="T5080" s="152" t="str">
        <f t="shared" si="875"/>
        <v>2014/15</v>
      </c>
      <c r="U5080" s="165">
        <v>42060</v>
      </c>
      <c r="V5080" s="152">
        <v>351.93</v>
      </c>
      <c r="W5080" s="152">
        <v>338.78</v>
      </c>
      <c r="X5080" s="152">
        <v>353.93</v>
      </c>
      <c r="Y5080" s="154">
        <f t="shared" si="870"/>
        <v>15.150000000000034</v>
      </c>
      <c r="Z5080" s="154">
        <f t="shared" si="871"/>
        <v>2</v>
      </c>
      <c r="AA5080" s="166">
        <f t="shared" si="872"/>
        <v>-13.150000000000034</v>
      </c>
      <c r="AB5080" s="155">
        <f t="shared" si="867"/>
        <v>20.792333333333332</v>
      </c>
      <c r="AC5080" s="155">
        <f t="shared" si="873"/>
        <v>13.150000000000034</v>
      </c>
      <c r="AD5080" s="155">
        <f t="shared" si="868"/>
        <v>19.847200000000004</v>
      </c>
      <c r="AE5080" s="152">
        <f t="shared" si="874"/>
        <v>0</v>
      </c>
      <c r="AF5080" s="152"/>
      <c r="AG5080" s="152"/>
      <c r="AH5080" s="152"/>
      <c r="AI5080" s="152"/>
      <c r="AJ5080" s="152"/>
      <c r="AK5080" s="152"/>
      <c r="AL5080" s="152"/>
    </row>
    <row r="5081" spans="18:38" ht="14.25" x14ac:dyDescent="0.2">
      <c r="R5081" s="152" t="s">
        <v>80</v>
      </c>
      <c r="S5081" s="152" t="str">
        <f t="shared" si="869"/>
        <v>Feb 2015</v>
      </c>
      <c r="T5081" s="152" t="str">
        <f t="shared" si="875"/>
        <v>2014/15</v>
      </c>
      <c r="U5081" s="165">
        <v>42061</v>
      </c>
      <c r="V5081" s="152">
        <v>353.16</v>
      </c>
      <c r="W5081" s="152">
        <v>341.77</v>
      </c>
      <c r="X5081" s="152">
        <v>353.85</v>
      </c>
      <c r="Y5081" s="154">
        <f t="shared" si="870"/>
        <v>12.080000000000041</v>
      </c>
      <c r="Z5081" s="154">
        <f t="shared" si="871"/>
        <v>0.68999999999999773</v>
      </c>
      <c r="AA5081" s="166">
        <f t="shared" si="872"/>
        <v>-11.390000000000043</v>
      </c>
      <c r="AB5081" s="155">
        <f t="shared" si="867"/>
        <v>20.791000000000004</v>
      </c>
      <c r="AC5081" s="155">
        <f t="shared" si="873"/>
        <v>11.390000000000043</v>
      </c>
      <c r="AD5081" s="155">
        <f t="shared" si="868"/>
        <v>19.856466666666673</v>
      </c>
      <c r="AE5081" s="152">
        <f t="shared" si="874"/>
        <v>0</v>
      </c>
      <c r="AF5081" s="152"/>
      <c r="AG5081" s="152"/>
      <c r="AH5081" s="152"/>
      <c r="AI5081" s="152"/>
      <c r="AJ5081" s="152"/>
      <c r="AK5081" s="152"/>
      <c r="AL5081" s="152"/>
    </row>
    <row r="5082" spans="18:38" ht="14.25" x14ac:dyDescent="0.2">
      <c r="R5082" s="152" t="s">
        <v>80</v>
      </c>
      <c r="S5082" s="152" t="str">
        <f t="shared" si="869"/>
        <v>Feb 2015</v>
      </c>
      <c r="T5082" s="152" t="str">
        <f t="shared" si="875"/>
        <v>2014/15</v>
      </c>
      <c r="U5082" s="165">
        <v>42062</v>
      </c>
      <c r="V5082" s="152">
        <v>352.94</v>
      </c>
      <c r="W5082" s="152">
        <v>340.78</v>
      </c>
      <c r="X5082" s="152">
        <v>354.44</v>
      </c>
      <c r="Y5082" s="154">
        <f t="shared" si="870"/>
        <v>13.660000000000025</v>
      </c>
      <c r="Z5082" s="154">
        <f t="shared" si="871"/>
        <v>1.5</v>
      </c>
      <c r="AA5082" s="166">
        <f t="shared" si="872"/>
        <v>-12.160000000000025</v>
      </c>
      <c r="AB5082" s="155">
        <f t="shared" si="867"/>
        <v>20.695000000000004</v>
      </c>
      <c r="AC5082" s="155">
        <f t="shared" si="873"/>
        <v>12.160000000000025</v>
      </c>
      <c r="AD5082" s="155">
        <f t="shared" si="868"/>
        <v>19.71703333333334</v>
      </c>
      <c r="AE5082" s="152">
        <f t="shared" si="874"/>
        <v>0</v>
      </c>
      <c r="AF5082" s="152"/>
      <c r="AG5082" s="152"/>
      <c r="AH5082" s="152"/>
      <c r="AI5082" s="152"/>
      <c r="AJ5082" s="152"/>
      <c r="AK5082" s="152"/>
      <c r="AL5082" s="152"/>
    </row>
    <row r="5083" spans="18:38" ht="14.25" x14ac:dyDescent="0.2">
      <c r="R5083" s="152" t="s">
        <v>80</v>
      </c>
      <c r="S5083" s="152" t="str">
        <f t="shared" si="869"/>
        <v>Feb 2015</v>
      </c>
      <c r="T5083" s="152" t="str">
        <f t="shared" si="875"/>
        <v>2014/15</v>
      </c>
      <c r="U5083" s="165">
        <v>42063</v>
      </c>
      <c r="V5083" s="152">
        <v>354.44</v>
      </c>
      <c r="W5083" s="152">
        <v>348.62</v>
      </c>
      <c r="X5083" s="152">
        <v>355.43</v>
      </c>
      <c r="Y5083" s="154">
        <f t="shared" si="870"/>
        <v>6.8100000000000023</v>
      </c>
      <c r="Z5083" s="154">
        <f t="shared" si="871"/>
        <v>0.99000000000000909</v>
      </c>
      <c r="AA5083" s="166">
        <f t="shared" si="872"/>
        <v>-5.8199999999999932</v>
      </c>
      <c r="AB5083" s="155">
        <f t="shared" si="867"/>
        <v>20.143999999999998</v>
      </c>
      <c r="AC5083" s="155">
        <f t="shared" si="873"/>
        <v>5.8199999999999932</v>
      </c>
      <c r="AD5083" s="155">
        <f t="shared" si="868"/>
        <v>19.144166666666674</v>
      </c>
      <c r="AE5083" s="152">
        <f t="shared" si="874"/>
        <v>0</v>
      </c>
      <c r="AF5083" s="152"/>
      <c r="AG5083" s="152"/>
      <c r="AH5083" s="152"/>
      <c r="AI5083" s="152"/>
      <c r="AJ5083" s="152"/>
      <c r="AK5083" s="152"/>
      <c r="AL5083" s="152"/>
    </row>
    <row r="5084" spans="18:38" ht="14.25" x14ac:dyDescent="0.2">
      <c r="R5084" s="152" t="s">
        <v>80</v>
      </c>
      <c r="S5084" s="152" t="str">
        <f t="shared" si="869"/>
        <v>Mar 2015</v>
      </c>
      <c r="T5084" s="152" t="str">
        <f t="shared" si="875"/>
        <v>2014/15</v>
      </c>
      <c r="U5084" s="165">
        <v>42064</v>
      </c>
      <c r="V5084" s="152">
        <v>354.34</v>
      </c>
      <c r="W5084" s="152">
        <v>348.37</v>
      </c>
      <c r="X5084" s="152">
        <v>355.83</v>
      </c>
      <c r="Y5084" s="154">
        <f t="shared" si="870"/>
        <v>7.4599999999999795</v>
      </c>
      <c r="Z5084" s="154">
        <f t="shared" si="871"/>
        <v>1.4900000000000091</v>
      </c>
      <c r="AA5084" s="166">
        <f t="shared" si="872"/>
        <v>-5.9699999999999704</v>
      </c>
      <c r="AB5084" s="155">
        <f t="shared" si="867"/>
        <v>19.567666666666675</v>
      </c>
      <c r="AC5084" s="155">
        <f t="shared" si="873"/>
        <v>5.9699999999999704</v>
      </c>
      <c r="AD5084" s="155">
        <f t="shared" si="868"/>
        <v>18.529733333333343</v>
      </c>
      <c r="AE5084" s="152">
        <f t="shared" si="874"/>
        <v>0</v>
      </c>
      <c r="AF5084" s="152"/>
      <c r="AG5084" s="152"/>
      <c r="AH5084" s="152"/>
      <c r="AI5084" s="152"/>
      <c r="AJ5084" s="152"/>
      <c r="AK5084" s="152"/>
      <c r="AL5084" s="152"/>
    </row>
    <row r="5085" spans="18:38" ht="14.25" x14ac:dyDescent="0.2">
      <c r="R5085" s="152" t="s">
        <v>80</v>
      </c>
      <c r="S5085" s="152" t="str">
        <f t="shared" si="869"/>
        <v>Mar 2015</v>
      </c>
      <c r="T5085" s="152" t="str">
        <f t="shared" si="875"/>
        <v>2014/15</v>
      </c>
      <c r="U5085" s="165">
        <v>42065</v>
      </c>
      <c r="V5085" s="152">
        <v>354.09</v>
      </c>
      <c r="W5085" s="152">
        <v>340.76</v>
      </c>
      <c r="X5085" s="152">
        <v>354.11</v>
      </c>
      <c r="Y5085" s="154">
        <f t="shared" si="870"/>
        <v>13.350000000000023</v>
      </c>
      <c r="Z5085" s="154">
        <f t="shared" si="871"/>
        <v>2.0000000000038654E-2</v>
      </c>
      <c r="AA5085" s="166">
        <f t="shared" si="872"/>
        <v>-13.329999999999984</v>
      </c>
      <c r="AB5085" s="155">
        <f t="shared" si="867"/>
        <v>19.41233333333334</v>
      </c>
      <c r="AC5085" s="155">
        <f t="shared" si="873"/>
        <v>13.329999999999984</v>
      </c>
      <c r="AD5085" s="155">
        <f t="shared" si="868"/>
        <v>18.373466666666673</v>
      </c>
      <c r="AE5085" s="152">
        <f t="shared" si="874"/>
        <v>0</v>
      </c>
      <c r="AF5085" s="152"/>
      <c r="AG5085" s="152"/>
      <c r="AH5085" s="152"/>
      <c r="AI5085" s="152"/>
      <c r="AJ5085" s="152"/>
      <c r="AK5085" s="152"/>
      <c r="AL5085" s="152"/>
    </row>
    <row r="5086" spans="18:38" ht="14.25" x14ac:dyDescent="0.2">
      <c r="R5086" s="152" t="s">
        <v>80</v>
      </c>
      <c r="S5086" s="152" t="str">
        <f t="shared" si="869"/>
        <v>Mar 2015</v>
      </c>
      <c r="T5086" s="152" t="str">
        <f t="shared" si="875"/>
        <v>2014/15</v>
      </c>
      <c r="U5086" s="165">
        <v>42066</v>
      </c>
      <c r="V5086" s="152">
        <v>353.95</v>
      </c>
      <c r="W5086" s="152">
        <v>346.68</v>
      </c>
      <c r="X5086" s="152">
        <v>355.9</v>
      </c>
      <c r="Y5086" s="154">
        <f t="shared" si="870"/>
        <v>9.2199999999999704</v>
      </c>
      <c r="Z5086" s="154">
        <f t="shared" si="871"/>
        <v>1.9499999999999886</v>
      </c>
      <c r="AA5086" s="166">
        <f t="shared" si="872"/>
        <v>-7.2699999999999818</v>
      </c>
      <c r="AB5086" s="155">
        <f t="shared" ref="AB5086:AB5143" si="876">AVERAGE(Y5057:Y5086)</f>
        <v>19.042666666666673</v>
      </c>
      <c r="AC5086" s="155">
        <f t="shared" si="873"/>
        <v>7.2699999999999818</v>
      </c>
      <c r="AD5086" s="155">
        <f t="shared" ref="AD5086:AD5143" si="877">AVERAGE(AC5057:AC5086)</f>
        <v>17.938633333333335</v>
      </c>
      <c r="AE5086" s="152">
        <f t="shared" si="874"/>
        <v>0</v>
      </c>
      <c r="AF5086" s="152"/>
      <c r="AG5086" s="152"/>
      <c r="AH5086" s="152"/>
      <c r="AI5086" s="152"/>
      <c r="AJ5086" s="152"/>
      <c r="AK5086" s="152"/>
      <c r="AL5086" s="152"/>
    </row>
    <row r="5087" spans="18:38" ht="14.25" x14ac:dyDescent="0.2">
      <c r="R5087" s="152" t="s">
        <v>80</v>
      </c>
      <c r="S5087" s="152" t="str">
        <f t="shared" si="869"/>
        <v>Mar 2015</v>
      </c>
      <c r="T5087" s="152" t="str">
        <f t="shared" si="875"/>
        <v>2014/15</v>
      </c>
      <c r="U5087" s="165">
        <v>42067</v>
      </c>
      <c r="V5087" s="152">
        <v>353.52</v>
      </c>
      <c r="W5087" s="152">
        <v>346.15</v>
      </c>
      <c r="X5087" s="152">
        <v>359.19</v>
      </c>
      <c r="Y5087" s="154">
        <f t="shared" si="870"/>
        <v>13.04000000000002</v>
      </c>
      <c r="Z5087" s="154">
        <f t="shared" si="871"/>
        <v>5.6700000000000159</v>
      </c>
      <c r="AA5087" s="166">
        <f t="shared" si="872"/>
        <v>-7.3700000000000045</v>
      </c>
      <c r="AB5087" s="155">
        <f t="shared" si="876"/>
        <v>18.393666666666672</v>
      </c>
      <c r="AC5087" s="155">
        <f t="shared" si="873"/>
        <v>7.3700000000000045</v>
      </c>
      <c r="AD5087" s="155">
        <f t="shared" si="877"/>
        <v>17.100633333333338</v>
      </c>
      <c r="AE5087" s="152">
        <f t="shared" si="874"/>
        <v>0</v>
      </c>
      <c r="AF5087" s="152"/>
      <c r="AG5087" s="152"/>
      <c r="AH5087" s="152"/>
      <c r="AI5087" s="152"/>
      <c r="AJ5087" s="152"/>
      <c r="AK5087" s="152"/>
      <c r="AL5087" s="152"/>
    </row>
    <row r="5088" spans="18:38" ht="14.25" x14ac:dyDescent="0.2">
      <c r="R5088" s="152" t="s">
        <v>80</v>
      </c>
      <c r="S5088" s="152" t="str">
        <f t="shared" si="869"/>
        <v>Mar 2015</v>
      </c>
      <c r="T5088" s="152" t="str">
        <f t="shared" si="875"/>
        <v>2014/15</v>
      </c>
      <c r="U5088" s="165">
        <v>42068</v>
      </c>
      <c r="V5088" s="152">
        <v>351.9</v>
      </c>
      <c r="W5088" s="152">
        <v>329.09</v>
      </c>
      <c r="X5088" s="152">
        <v>353.67</v>
      </c>
      <c r="Y5088" s="154">
        <f t="shared" si="870"/>
        <v>24.580000000000041</v>
      </c>
      <c r="Z5088" s="154">
        <f t="shared" si="871"/>
        <v>1.7700000000000387</v>
      </c>
      <c r="AA5088" s="166">
        <f t="shared" si="872"/>
        <v>-22.810000000000002</v>
      </c>
      <c r="AB5088" s="155">
        <f t="shared" si="876"/>
        <v>18.513666666666673</v>
      </c>
      <c r="AC5088" s="155">
        <f t="shared" si="873"/>
        <v>22.810000000000002</v>
      </c>
      <c r="AD5088" s="155">
        <f t="shared" si="877"/>
        <v>17.189900000000005</v>
      </c>
      <c r="AE5088" s="152">
        <f t="shared" si="874"/>
        <v>0</v>
      </c>
      <c r="AF5088" s="152"/>
      <c r="AG5088" s="152"/>
      <c r="AH5088" s="152"/>
      <c r="AI5088" s="152"/>
      <c r="AJ5088" s="152"/>
      <c r="AK5088" s="152"/>
      <c r="AL5088" s="152"/>
    </row>
    <row r="5089" spans="18:38" ht="14.25" x14ac:dyDescent="0.2">
      <c r="R5089" s="152" t="s">
        <v>80</v>
      </c>
      <c r="S5089" s="152" t="str">
        <f t="shared" si="869"/>
        <v>Mar 2015</v>
      </c>
      <c r="T5089" s="152" t="str">
        <f t="shared" si="875"/>
        <v>2014/15</v>
      </c>
      <c r="U5089" s="165">
        <v>42069</v>
      </c>
      <c r="V5089" s="152">
        <v>353.67</v>
      </c>
      <c r="W5089" s="152">
        <v>347.17</v>
      </c>
      <c r="X5089" s="152">
        <v>353.67</v>
      </c>
      <c r="Y5089" s="154">
        <f t="shared" si="870"/>
        <v>6.5</v>
      </c>
      <c r="Z5089" s="154">
        <f t="shared" si="871"/>
        <v>0</v>
      </c>
      <c r="AA5089" s="166">
        <f t="shared" si="872"/>
        <v>-6.5</v>
      </c>
      <c r="AB5089" s="155">
        <f t="shared" si="876"/>
        <v>17.998333333333342</v>
      </c>
      <c r="AC5089" s="155">
        <f t="shared" si="873"/>
        <v>6.5</v>
      </c>
      <c r="AD5089" s="155">
        <f t="shared" si="877"/>
        <v>16.727933333333336</v>
      </c>
      <c r="AE5089" s="152">
        <f t="shared" si="874"/>
        <v>0</v>
      </c>
      <c r="AF5089" s="152"/>
      <c r="AG5089" s="152"/>
      <c r="AH5089" s="152"/>
      <c r="AI5089" s="152"/>
      <c r="AJ5089" s="152"/>
      <c r="AK5089" s="152"/>
      <c r="AL5089" s="152"/>
    </row>
    <row r="5090" spans="18:38" ht="14.25" x14ac:dyDescent="0.2">
      <c r="R5090" s="152" t="s">
        <v>80</v>
      </c>
      <c r="S5090" s="152" t="str">
        <f t="shared" si="869"/>
        <v>Mar 2015</v>
      </c>
      <c r="T5090" s="152" t="str">
        <f t="shared" si="875"/>
        <v>2014/15</v>
      </c>
      <c r="U5090" s="165">
        <v>42070</v>
      </c>
      <c r="V5090" s="152">
        <v>352.65</v>
      </c>
      <c r="W5090" s="152">
        <v>341.82</v>
      </c>
      <c r="X5090" s="152">
        <v>352.93</v>
      </c>
      <c r="Y5090" s="154">
        <f t="shared" si="870"/>
        <v>11.110000000000014</v>
      </c>
      <c r="Z5090" s="154">
        <f t="shared" si="871"/>
        <v>0.28000000000002956</v>
      </c>
      <c r="AA5090" s="166">
        <f t="shared" si="872"/>
        <v>-10.829999999999984</v>
      </c>
      <c r="AB5090" s="155">
        <f t="shared" si="876"/>
        <v>17.681000000000008</v>
      </c>
      <c r="AC5090" s="155">
        <f t="shared" si="873"/>
        <v>10.829999999999984</v>
      </c>
      <c r="AD5090" s="155">
        <f t="shared" si="877"/>
        <v>16.425033333333335</v>
      </c>
      <c r="AE5090" s="152">
        <f t="shared" si="874"/>
        <v>0</v>
      </c>
      <c r="AF5090" s="152"/>
      <c r="AG5090" s="152"/>
      <c r="AH5090" s="152"/>
      <c r="AI5090" s="152"/>
      <c r="AJ5090" s="152"/>
      <c r="AK5090" s="152"/>
      <c r="AL5090" s="152"/>
    </row>
    <row r="5091" spans="18:38" ht="14.25" x14ac:dyDescent="0.2">
      <c r="R5091" s="152" t="s">
        <v>80</v>
      </c>
      <c r="S5091" s="152" t="str">
        <f t="shared" si="869"/>
        <v>Mar 2015</v>
      </c>
      <c r="T5091" s="152" t="str">
        <f t="shared" si="875"/>
        <v>2014/15</v>
      </c>
      <c r="U5091" s="165">
        <v>42071</v>
      </c>
      <c r="V5091" s="152">
        <v>351.36</v>
      </c>
      <c r="W5091" s="152">
        <v>340.7</v>
      </c>
      <c r="X5091" s="152">
        <v>351.52</v>
      </c>
      <c r="Y5091" s="154">
        <f t="shared" si="870"/>
        <v>10.819999999999993</v>
      </c>
      <c r="Z5091" s="154">
        <f t="shared" si="871"/>
        <v>0.15999999999996817</v>
      </c>
      <c r="AA5091" s="166">
        <f t="shared" si="872"/>
        <v>-10.660000000000025</v>
      </c>
      <c r="AB5091" s="155">
        <f t="shared" si="876"/>
        <v>17.361333333333341</v>
      </c>
      <c r="AC5091" s="155">
        <f t="shared" si="873"/>
        <v>10.660000000000025</v>
      </c>
      <c r="AD5091" s="155">
        <f t="shared" si="877"/>
        <v>16.101833333333335</v>
      </c>
      <c r="AE5091" s="152">
        <f t="shared" si="874"/>
        <v>0</v>
      </c>
      <c r="AF5091" s="152"/>
      <c r="AG5091" s="152"/>
      <c r="AH5091" s="152"/>
      <c r="AI5091" s="152"/>
      <c r="AJ5091" s="152"/>
      <c r="AK5091" s="152"/>
      <c r="AL5091" s="152"/>
    </row>
    <row r="5092" spans="18:38" ht="14.25" x14ac:dyDescent="0.2">
      <c r="R5092" s="152" t="s">
        <v>80</v>
      </c>
      <c r="S5092" s="152" t="str">
        <f t="shared" si="869"/>
        <v>Mar 2015</v>
      </c>
      <c r="T5092" s="152" t="str">
        <f t="shared" si="875"/>
        <v>2014/15</v>
      </c>
      <c r="U5092" s="165">
        <v>42072</v>
      </c>
      <c r="V5092" s="148">
        <v>349.86799999999999</v>
      </c>
      <c r="W5092" s="148">
        <v>322.11</v>
      </c>
      <c r="X5092" s="148">
        <v>349.86</v>
      </c>
      <c r="Y5092" s="154">
        <f t="shared" si="870"/>
        <v>27.75</v>
      </c>
      <c r="Z5092" s="154">
        <f t="shared" si="871"/>
        <v>-7.9999999999813554E-3</v>
      </c>
      <c r="AA5092" s="166">
        <f t="shared" si="872"/>
        <v>-27.757999999999981</v>
      </c>
      <c r="AB5092" s="155">
        <f t="shared" si="876"/>
        <v>17.401000000000007</v>
      </c>
      <c r="AC5092" s="155">
        <f t="shared" si="873"/>
        <v>27.757999999999981</v>
      </c>
      <c r="AD5092" s="155">
        <f t="shared" si="877"/>
        <v>16.141733333333335</v>
      </c>
      <c r="AE5092" s="152">
        <f t="shared" si="874"/>
        <v>1</v>
      </c>
    </row>
    <row r="5093" spans="18:38" ht="14.25" x14ac:dyDescent="0.2">
      <c r="R5093" s="152" t="s">
        <v>80</v>
      </c>
      <c r="S5093" s="152" t="str">
        <f t="shared" si="869"/>
        <v>Mar 2015</v>
      </c>
      <c r="T5093" s="152" t="str">
        <f t="shared" si="875"/>
        <v>2014/15</v>
      </c>
      <c r="U5093" s="165">
        <v>42073</v>
      </c>
      <c r="V5093" s="148">
        <v>347.23399999999998</v>
      </c>
      <c r="W5093" s="148">
        <v>344.31</v>
      </c>
      <c r="X5093" s="148">
        <v>352.84</v>
      </c>
      <c r="Y5093" s="154">
        <f t="shared" si="870"/>
        <v>8.5299999999999727</v>
      </c>
      <c r="Z5093" s="154">
        <f t="shared" si="871"/>
        <v>5.6059999999999945</v>
      </c>
      <c r="AA5093" s="166">
        <f t="shared" si="872"/>
        <v>-2.9239999999999782</v>
      </c>
      <c r="AB5093" s="155">
        <f t="shared" si="876"/>
        <v>17.062000000000008</v>
      </c>
      <c r="AC5093" s="155">
        <f t="shared" si="873"/>
        <v>2.9239999999999782</v>
      </c>
      <c r="AD5093" s="155">
        <f t="shared" si="877"/>
        <v>15.80006666666667</v>
      </c>
      <c r="AE5093" s="152">
        <f t="shared" si="874"/>
        <v>0</v>
      </c>
    </row>
    <row r="5094" spans="18:38" ht="14.25" x14ac:dyDescent="0.2">
      <c r="R5094" s="152" t="s">
        <v>80</v>
      </c>
      <c r="S5094" s="152" t="str">
        <f t="shared" si="869"/>
        <v>Mar 2015</v>
      </c>
      <c r="T5094" s="152" t="str">
        <f t="shared" si="875"/>
        <v>2014/15</v>
      </c>
      <c r="U5094" s="165">
        <v>42074</v>
      </c>
      <c r="V5094" s="148">
        <v>346.27499999999998</v>
      </c>
      <c r="W5094" s="148">
        <v>328.92</v>
      </c>
      <c r="X5094" s="148">
        <v>347.5</v>
      </c>
      <c r="Y5094" s="154">
        <f t="shared" si="870"/>
        <v>18.579999999999984</v>
      </c>
      <c r="Z5094" s="154">
        <f t="shared" si="871"/>
        <v>1.2250000000000227</v>
      </c>
      <c r="AA5094" s="166">
        <f t="shared" si="872"/>
        <v>-17.354999999999961</v>
      </c>
      <c r="AB5094" s="155">
        <f t="shared" si="876"/>
        <v>16.673666666666673</v>
      </c>
      <c r="AC5094" s="155">
        <f t="shared" si="873"/>
        <v>17.354999999999961</v>
      </c>
      <c r="AD5094" s="155">
        <f t="shared" si="877"/>
        <v>15.410500000000001</v>
      </c>
      <c r="AE5094" s="152">
        <f t="shared" si="874"/>
        <v>0</v>
      </c>
    </row>
    <row r="5095" spans="18:38" ht="14.25" x14ac:dyDescent="0.2">
      <c r="R5095" s="152" t="s">
        <v>80</v>
      </c>
      <c r="S5095" s="152" t="str">
        <f t="shared" si="869"/>
        <v>Mar 2015</v>
      </c>
      <c r="T5095" s="152" t="str">
        <f t="shared" si="875"/>
        <v>2014/15</v>
      </c>
      <c r="U5095" s="165">
        <v>42075</v>
      </c>
      <c r="V5095" s="148">
        <v>347.50700000000001</v>
      </c>
      <c r="W5095" s="148">
        <v>336.07</v>
      </c>
      <c r="X5095" s="148">
        <v>347.5</v>
      </c>
      <c r="Y5095" s="154">
        <f t="shared" si="870"/>
        <v>11.430000000000007</v>
      </c>
      <c r="Z5095" s="154">
        <f t="shared" si="871"/>
        <v>-7.0000000000050022E-3</v>
      </c>
      <c r="AA5095" s="166">
        <f t="shared" si="872"/>
        <v>-11.437000000000012</v>
      </c>
      <c r="AB5095" s="155">
        <f t="shared" si="876"/>
        <v>16.056666666666676</v>
      </c>
      <c r="AC5095" s="155">
        <f t="shared" si="873"/>
        <v>11.437000000000012</v>
      </c>
      <c r="AD5095" s="155">
        <f t="shared" si="877"/>
        <v>14.805466666666668</v>
      </c>
      <c r="AE5095" s="152">
        <f t="shared" si="874"/>
        <v>0</v>
      </c>
    </row>
    <row r="5096" spans="18:38" ht="14.25" x14ac:dyDescent="0.2">
      <c r="R5096" s="152" t="s">
        <v>80</v>
      </c>
      <c r="S5096" s="152" t="str">
        <f t="shared" si="869"/>
        <v>Mar 2015</v>
      </c>
      <c r="T5096" s="152" t="str">
        <f t="shared" si="875"/>
        <v>2014/15</v>
      </c>
      <c r="U5096" s="165">
        <v>42076</v>
      </c>
      <c r="V5096" s="148">
        <v>347.37599999999998</v>
      </c>
      <c r="W5096" s="148">
        <v>336.58</v>
      </c>
      <c r="X5096" s="148">
        <v>347.37</v>
      </c>
      <c r="Y5096" s="154">
        <f t="shared" si="870"/>
        <v>10.79000000000002</v>
      </c>
      <c r="Z5096" s="154">
        <f t="shared" si="871"/>
        <v>-5.9999999999718057E-3</v>
      </c>
      <c r="AA5096" s="166">
        <f t="shared" si="872"/>
        <v>-10.795999999999992</v>
      </c>
      <c r="AB5096" s="155">
        <f t="shared" si="876"/>
        <v>15.087333333333341</v>
      </c>
      <c r="AC5096" s="155">
        <f t="shared" si="873"/>
        <v>10.795999999999992</v>
      </c>
      <c r="AD5096" s="155">
        <f t="shared" si="877"/>
        <v>13.879666666666669</v>
      </c>
      <c r="AE5096" s="152">
        <f t="shared" si="874"/>
        <v>0</v>
      </c>
    </row>
    <row r="5097" spans="18:38" ht="14.25" x14ac:dyDescent="0.2">
      <c r="R5097" s="152" t="s">
        <v>80</v>
      </c>
      <c r="S5097" s="152" t="str">
        <f t="shared" si="869"/>
        <v>Mar 2015</v>
      </c>
      <c r="T5097" s="152" t="str">
        <f t="shared" si="875"/>
        <v>2014/15</v>
      </c>
      <c r="U5097" s="165">
        <v>42077</v>
      </c>
      <c r="V5097" s="148">
        <v>346.97699999999998</v>
      </c>
      <c r="W5097" s="148">
        <v>338.34</v>
      </c>
      <c r="X5097" s="148">
        <v>347.38</v>
      </c>
      <c r="Y5097" s="154">
        <f t="shared" si="870"/>
        <v>9.0400000000000205</v>
      </c>
      <c r="Z5097" s="154">
        <f t="shared" si="871"/>
        <v>0.40300000000002001</v>
      </c>
      <c r="AA5097" s="166">
        <f t="shared" si="872"/>
        <v>-8.6370000000000005</v>
      </c>
      <c r="AB5097" s="155">
        <f t="shared" si="876"/>
        <v>14.44333333333334</v>
      </c>
      <c r="AC5097" s="155">
        <f t="shared" si="873"/>
        <v>8.6370000000000005</v>
      </c>
      <c r="AD5097" s="155">
        <f t="shared" si="877"/>
        <v>13.230566666666668</v>
      </c>
      <c r="AE5097" s="152">
        <f t="shared" si="874"/>
        <v>0</v>
      </c>
    </row>
    <row r="5098" spans="18:38" ht="14.25" x14ac:dyDescent="0.2">
      <c r="R5098" s="152" t="s">
        <v>80</v>
      </c>
      <c r="S5098" s="152" t="str">
        <f t="shared" si="869"/>
        <v>Mar 2015</v>
      </c>
      <c r="T5098" s="152" t="str">
        <f t="shared" si="875"/>
        <v>2014/15</v>
      </c>
      <c r="U5098" s="165">
        <v>42078</v>
      </c>
      <c r="V5098" s="148">
        <v>345.71199999999999</v>
      </c>
      <c r="W5098" s="148">
        <v>332.13</v>
      </c>
      <c r="X5098" s="148">
        <v>346.92</v>
      </c>
      <c r="Y5098" s="154">
        <f t="shared" si="870"/>
        <v>14.79000000000002</v>
      </c>
      <c r="Z5098" s="154">
        <f t="shared" si="871"/>
        <v>1.2080000000000268</v>
      </c>
      <c r="AA5098" s="166">
        <f t="shared" si="872"/>
        <v>-13.581999999999994</v>
      </c>
      <c r="AB5098" s="155">
        <f t="shared" si="876"/>
        <v>14.345000000000008</v>
      </c>
      <c r="AC5098" s="155">
        <f t="shared" si="873"/>
        <v>13.581999999999994</v>
      </c>
      <c r="AD5098" s="155">
        <f t="shared" si="877"/>
        <v>13.1753</v>
      </c>
      <c r="AE5098" s="152">
        <f t="shared" si="874"/>
        <v>0</v>
      </c>
    </row>
    <row r="5099" spans="18:38" ht="14.25" x14ac:dyDescent="0.2">
      <c r="R5099" s="152" t="s">
        <v>80</v>
      </c>
      <c r="S5099" s="152" t="str">
        <f t="shared" si="869"/>
        <v>Mar 2015</v>
      </c>
      <c r="T5099" s="152" t="str">
        <f t="shared" si="875"/>
        <v>2014/15</v>
      </c>
      <c r="U5099" s="165">
        <v>42079</v>
      </c>
      <c r="V5099" s="148">
        <v>346.92</v>
      </c>
      <c r="W5099" s="148">
        <v>323.04000000000002</v>
      </c>
      <c r="X5099" s="148">
        <v>346.92</v>
      </c>
      <c r="Y5099" s="154">
        <f t="shared" si="870"/>
        <v>23.879999999999995</v>
      </c>
      <c r="Z5099" s="154">
        <f t="shared" si="871"/>
        <v>0</v>
      </c>
      <c r="AA5099" s="166">
        <f t="shared" si="872"/>
        <v>-23.879999999999995</v>
      </c>
      <c r="AB5099" s="155">
        <f t="shared" si="876"/>
        <v>14.650333333333343</v>
      </c>
      <c r="AC5099" s="155">
        <f t="shared" si="873"/>
        <v>23.879999999999995</v>
      </c>
      <c r="AD5099" s="155">
        <f t="shared" si="877"/>
        <v>13.509966666666667</v>
      </c>
      <c r="AE5099" s="152">
        <f t="shared" si="874"/>
        <v>0</v>
      </c>
    </row>
    <row r="5100" spans="18:38" ht="14.25" x14ac:dyDescent="0.2">
      <c r="R5100" s="152" t="s">
        <v>80</v>
      </c>
      <c r="S5100" s="152" t="str">
        <f t="shared" si="869"/>
        <v>Mar 2015</v>
      </c>
      <c r="T5100" s="152" t="str">
        <f t="shared" si="875"/>
        <v>2014/15</v>
      </c>
      <c r="U5100" s="165">
        <v>42080</v>
      </c>
      <c r="V5100" s="148">
        <v>346.29500000000002</v>
      </c>
      <c r="W5100" s="148">
        <v>323.62</v>
      </c>
      <c r="X5100" s="148">
        <v>347.5</v>
      </c>
      <c r="Y5100" s="154">
        <f t="shared" si="870"/>
        <v>23.879999999999995</v>
      </c>
      <c r="Z5100" s="154">
        <f t="shared" si="871"/>
        <v>1.2049999999999841</v>
      </c>
      <c r="AA5100" s="166">
        <f t="shared" si="872"/>
        <v>-22.675000000000011</v>
      </c>
      <c r="AB5100" s="155">
        <f t="shared" si="876"/>
        <v>14.939000000000009</v>
      </c>
      <c r="AC5100" s="155">
        <f t="shared" si="873"/>
        <v>22.675000000000011</v>
      </c>
      <c r="AD5100" s="155">
        <f t="shared" si="877"/>
        <v>13.780800000000001</v>
      </c>
      <c r="AE5100" s="152">
        <f t="shared" si="874"/>
        <v>0</v>
      </c>
    </row>
    <row r="5101" spans="18:38" ht="14.25" x14ac:dyDescent="0.2">
      <c r="R5101" s="152" t="s">
        <v>80</v>
      </c>
      <c r="S5101" s="152" t="str">
        <f t="shared" si="869"/>
        <v>Mar 2015</v>
      </c>
      <c r="T5101" s="152" t="str">
        <f t="shared" si="875"/>
        <v>2014/15</v>
      </c>
      <c r="U5101" s="165">
        <v>42081</v>
      </c>
      <c r="V5101" s="148">
        <v>347.50599999999997</v>
      </c>
      <c r="W5101" s="148">
        <v>325.44</v>
      </c>
      <c r="X5101" s="148">
        <v>347.5</v>
      </c>
      <c r="Y5101" s="154">
        <f t="shared" si="870"/>
        <v>22.060000000000002</v>
      </c>
      <c r="Z5101" s="154">
        <f t="shared" si="871"/>
        <v>-5.9999999999718057E-3</v>
      </c>
      <c r="AA5101" s="166">
        <f t="shared" si="872"/>
        <v>-22.065999999999974</v>
      </c>
      <c r="AB5101" s="155">
        <f t="shared" si="876"/>
        <v>15.143666666666673</v>
      </c>
      <c r="AC5101" s="155">
        <f t="shared" si="873"/>
        <v>22.065999999999974</v>
      </c>
      <c r="AD5101" s="155">
        <f t="shared" si="877"/>
        <v>14.021666666666668</v>
      </c>
      <c r="AE5101" s="152">
        <f t="shared" si="874"/>
        <v>0</v>
      </c>
    </row>
    <row r="5102" spans="18:38" ht="14.25" x14ac:dyDescent="0.2">
      <c r="R5102" s="152" t="s">
        <v>80</v>
      </c>
      <c r="S5102" s="152" t="str">
        <f t="shared" ref="S5102:S5143" si="878">IF(V5102="","",TEXT(U5102,"mmm yyyy"))</f>
        <v>Mar 2015</v>
      </c>
      <c r="T5102" s="152" t="str">
        <f t="shared" si="875"/>
        <v>2014/15</v>
      </c>
      <c r="U5102" s="165">
        <v>42082</v>
      </c>
      <c r="V5102" s="148">
        <v>347.46699999999998</v>
      </c>
      <c r="W5102" s="148">
        <v>334.28</v>
      </c>
      <c r="X5102" s="148">
        <v>347.46</v>
      </c>
      <c r="Y5102" s="154">
        <f t="shared" si="870"/>
        <v>13.180000000000007</v>
      </c>
      <c r="Z5102" s="154">
        <f t="shared" si="871"/>
        <v>-7.0000000000050022E-3</v>
      </c>
      <c r="AA5102" s="166">
        <f t="shared" si="872"/>
        <v>-13.187000000000012</v>
      </c>
      <c r="AB5102" s="155">
        <f t="shared" si="876"/>
        <v>15.306666666666674</v>
      </c>
      <c r="AC5102" s="155">
        <f t="shared" si="873"/>
        <v>13.187000000000012</v>
      </c>
      <c r="AD5102" s="155">
        <f t="shared" si="877"/>
        <v>14.184900000000001</v>
      </c>
      <c r="AE5102" s="152">
        <f t="shared" si="874"/>
        <v>0</v>
      </c>
    </row>
    <row r="5103" spans="18:38" ht="14.25" x14ac:dyDescent="0.2">
      <c r="R5103" s="152" t="s">
        <v>80</v>
      </c>
      <c r="S5103" s="152" t="str">
        <f t="shared" si="878"/>
        <v>Mar 2015</v>
      </c>
      <c r="T5103" s="152" t="str">
        <f t="shared" si="875"/>
        <v>2014/15</v>
      </c>
      <c r="U5103" s="165">
        <v>42083</v>
      </c>
      <c r="V5103" s="148">
        <v>347.42500000000001</v>
      </c>
      <c r="W5103" s="148">
        <v>337.21</v>
      </c>
      <c r="X5103" s="148">
        <v>348.84</v>
      </c>
      <c r="Y5103" s="154">
        <f t="shared" si="870"/>
        <v>11.629999999999995</v>
      </c>
      <c r="Z5103" s="154">
        <f t="shared" si="871"/>
        <v>1.4149999999999636</v>
      </c>
      <c r="AA5103" s="166">
        <f t="shared" si="872"/>
        <v>-10.215000000000032</v>
      </c>
      <c r="AB5103" s="155">
        <f t="shared" si="876"/>
        <v>15.414333333333339</v>
      </c>
      <c r="AC5103" s="155">
        <f t="shared" si="873"/>
        <v>10.215000000000032</v>
      </c>
      <c r="AD5103" s="155">
        <f t="shared" si="877"/>
        <v>14.263733333333334</v>
      </c>
      <c r="AE5103" s="152">
        <f t="shared" si="874"/>
        <v>0</v>
      </c>
    </row>
    <row r="5104" spans="18:38" ht="14.25" x14ac:dyDescent="0.2">
      <c r="R5104" s="152" t="s">
        <v>80</v>
      </c>
      <c r="S5104" s="152" t="str">
        <f t="shared" si="878"/>
        <v>Mar 2015</v>
      </c>
      <c r="T5104" s="152" t="str">
        <f t="shared" si="875"/>
        <v>2014/15</v>
      </c>
      <c r="U5104" s="165">
        <v>42084</v>
      </c>
      <c r="V5104" s="148">
        <v>348.84100000000001</v>
      </c>
      <c r="W5104" s="148">
        <v>342.98</v>
      </c>
      <c r="X5104" s="148">
        <v>349.46</v>
      </c>
      <c r="Y5104" s="154">
        <f t="shared" si="870"/>
        <v>6.4799999999999613</v>
      </c>
      <c r="Z5104" s="154">
        <f t="shared" si="871"/>
        <v>0.61899999999997135</v>
      </c>
      <c r="AA5104" s="166">
        <f t="shared" si="872"/>
        <v>-5.86099999999999</v>
      </c>
      <c r="AB5104" s="155">
        <f t="shared" si="876"/>
        <v>15.03066666666667</v>
      </c>
      <c r="AC5104" s="155">
        <f t="shared" si="873"/>
        <v>5.86099999999999</v>
      </c>
      <c r="AD5104" s="155">
        <f t="shared" si="877"/>
        <v>13.872433333333333</v>
      </c>
      <c r="AE5104" s="152">
        <f t="shared" si="874"/>
        <v>0</v>
      </c>
    </row>
    <row r="5105" spans="18:31" ht="14.25" x14ac:dyDescent="0.2">
      <c r="R5105" s="152" t="s">
        <v>80</v>
      </c>
      <c r="S5105" s="152" t="str">
        <f t="shared" si="878"/>
        <v>Mar 2015</v>
      </c>
      <c r="T5105" s="152" t="str">
        <f t="shared" si="875"/>
        <v>2014/15</v>
      </c>
      <c r="U5105" s="165">
        <v>42085</v>
      </c>
      <c r="V5105" s="148">
        <v>349.11399999999998</v>
      </c>
      <c r="W5105" s="148">
        <v>347.13</v>
      </c>
      <c r="X5105" s="148">
        <v>350.41</v>
      </c>
      <c r="Y5105" s="154">
        <f t="shared" si="870"/>
        <v>3.2800000000000296</v>
      </c>
      <c r="Z5105" s="154">
        <f t="shared" si="871"/>
        <v>1.2960000000000491</v>
      </c>
      <c r="AA5105" s="166">
        <f t="shared" si="872"/>
        <v>-1.9839999999999804</v>
      </c>
      <c r="AB5105" s="155">
        <f t="shared" si="876"/>
        <v>14.427666666666672</v>
      </c>
      <c r="AC5105" s="155">
        <f t="shared" si="873"/>
        <v>1.9839999999999804</v>
      </c>
      <c r="AD5105" s="155">
        <f t="shared" si="877"/>
        <v>13.236233333333333</v>
      </c>
      <c r="AE5105" s="152">
        <f t="shared" si="874"/>
        <v>0</v>
      </c>
    </row>
    <row r="5106" spans="18:31" ht="14.25" x14ac:dyDescent="0.2">
      <c r="R5106" s="152" t="s">
        <v>80</v>
      </c>
      <c r="S5106" s="152" t="str">
        <f t="shared" si="878"/>
        <v>Mar 2015</v>
      </c>
      <c r="T5106" s="152" t="str">
        <f t="shared" si="875"/>
        <v>2014/15</v>
      </c>
      <c r="U5106" s="165">
        <v>42086</v>
      </c>
      <c r="V5106" s="148">
        <v>350.41699999999997</v>
      </c>
      <c r="W5106" s="148">
        <v>333.99</v>
      </c>
      <c r="X5106" s="148">
        <v>351.38</v>
      </c>
      <c r="Y5106" s="154">
        <f t="shared" si="870"/>
        <v>17.389999999999986</v>
      </c>
      <c r="Z5106" s="154">
        <f t="shared" si="871"/>
        <v>0.96300000000002228</v>
      </c>
      <c r="AA5106" s="166">
        <f t="shared" si="872"/>
        <v>-16.426999999999964</v>
      </c>
      <c r="AB5106" s="155">
        <f t="shared" si="876"/>
        <v>14.337666666666671</v>
      </c>
      <c r="AC5106" s="155">
        <f t="shared" si="873"/>
        <v>16.426999999999964</v>
      </c>
      <c r="AD5106" s="155">
        <f t="shared" si="877"/>
        <v>13.114133333333331</v>
      </c>
      <c r="AE5106" s="152">
        <f t="shared" si="874"/>
        <v>0</v>
      </c>
    </row>
    <row r="5107" spans="18:31" ht="14.25" x14ac:dyDescent="0.2">
      <c r="R5107" s="152" t="s">
        <v>80</v>
      </c>
      <c r="S5107" s="152" t="str">
        <f t="shared" si="878"/>
        <v>Mar 2015</v>
      </c>
      <c r="T5107" s="152" t="str">
        <f t="shared" si="875"/>
        <v>2014/15</v>
      </c>
      <c r="U5107" s="165">
        <v>42087</v>
      </c>
      <c r="V5107" s="148">
        <v>351.38499999999999</v>
      </c>
      <c r="W5107" s="148">
        <v>330.4</v>
      </c>
      <c r="X5107" s="148">
        <v>352.06</v>
      </c>
      <c r="Y5107" s="154">
        <f t="shared" si="870"/>
        <v>21.660000000000025</v>
      </c>
      <c r="Z5107" s="154">
        <f t="shared" si="871"/>
        <v>0.67500000000001137</v>
      </c>
      <c r="AA5107" s="166">
        <f t="shared" si="872"/>
        <v>-20.985000000000014</v>
      </c>
      <c r="AB5107" s="155">
        <f t="shared" si="876"/>
        <v>14.277666666666672</v>
      </c>
      <c r="AC5107" s="155">
        <f t="shared" si="873"/>
        <v>20.985000000000014</v>
      </c>
      <c r="AD5107" s="155">
        <f t="shared" si="877"/>
        <v>13.043299999999997</v>
      </c>
      <c r="AE5107" s="152">
        <f t="shared" si="874"/>
        <v>0</v>
      </c>
    </row>
    <row r="5108" spans="18:31" ht="14.25" x14ac:dyDescent="0.2">
      <c r="R5108" s="152" t="s">
        <v>80</v>
      </c>
      <c r="S5108" s="152" t="str">
        <f t="shared" si="878"/>
        <v>Mar 2015</v>
      </c>
      <c r="T5108" s="152" t="str">
        <f t="shared" si="875"/>
        <v>2014/15</v>
      </c>
      <c r="U5108" s="165">
        <v>42088</v>
      </c>
      <c r="V5108" s="148">
        <v>352.06200000000001</v>
      </c>
      <c r="W5108" s="148">
        <v>337.15</v>
      </c>
      <c r="X5108" s="148">
        <v>352.89</v>
      </c>
      <c r="Y5108" s="154">
        <f t="shared" si="870"/>
        <v>15.740000000000009</v>
      </c>
      <c r="Z5108" s="154">
        <f t="shared" si="871"/>
        <v>0.82799999999997453</v>
      </c>
      <c r="AA5108" s="166">
        <f t="shared" si="872"/>
        <v>-14.912000000000035</v>
      </c>
      <c r="AB5108" s="155">
        <f t="shared" si="876"/>
        <v>14.191000000000006</v>
      </c>
      <c r="AC5108" s="155">
        <f t="shared" si="873"/>
        <v>14.912000000000035</v>
      </c>
      <c r="AD5108" s="155">
        <f t="shared" si="877"/>
        <v>13.1267</v>
      </c>
      <c r="AE5108" s="152">
        <f t="shared" si="874"/>
        <v>0</v>
      </c>
    </row>
    <row r="5109" spans="18:31" ht="14.25" x14ac:dyDescent="0.2">
      <c r="R5109" s="152" t="s">
        <v>80</v>
      </c>
      <c r="S5109" s="152" t="str">
        <f t="shared" si="878"/>
        <v>Mar 2015</v>
      </c>
      <c r="T5109" s="152" t="str">
        <f t="shared" si="875"/>
        <v>2014/15</v>
      </c>
      <c r="U5109" s="165">
        <v>42089</v>
      </c>
      <c r="V5109" s="148">
        <v>352.89299999999997</v>
      </c>
      <c r="W5109" s="148">
        <v>339.96</v>
      </c>
      <c r="X5109" s="148">
        <v>352.89</v>
      </c>
      <c r="Y5109" s="154">
        <f t="shared" si="870"/>
        <v>12.930000000000007</v>
      </c>
      <c r="Z5109" s="154">
        <f t="shared" si="871"/>
        <v>-2.9999999999859028E-3</v>
      </c>
      <c r="AA5109" s="166">
        <f t="shared" si="872"/>
        <v>-12.932999999999993</v>
      </c>
      <c r="AB5109" s="155">
        <f t="shared" si="876"/>
        <v>13.89333333333334</v>
      </c>
      <c r="AC5109" s="155">
        <f t="shared" si="873"/>
        <v>12.932999999999993</v>
      </c>
      <c r="AD5109" s="155">
        <f t="shared" si="877"/>
        <v>12.829133333333333</v>
      </c>
      <c r="AE5109" s="152">
        <f t="shared" si="874"/>
        <v>0</v>
      </c>
    </row>
    <row r="5110" spans="18:31" ht="14.25" x14ac:dyDescent="0.2">
      <c r="R5110" s="152" t="s">
        <v>80</v>
      </c>
      <c r="S5110" s="152" t="str">
        <f t="shared" si="878"/>
        <v>Mar 2015</v>
      </c>
      <c r="T5110" s="152" t="str">
        <f t="shared" si="875"/>
        <v>2014/15</v>
      </c>
      <c r="U5110" s="165">
        <v>42090</v>
      </c>
      <c r="V5110" s="148">
        <v>350.85199999999998</v>
      </c>
      <c r="W5110" s="148">
        <v>337.38</v>
      </c>
      <c r="X5110" s="148">
        <v>350.85</v>
      </c>
      <c r="Y5110" s="154">
        <f t="shared" si="870"/>
        <v>13.470000000000027</v>
      </c>
      <c r="Z5110" s="154">
        <f t="shared" si="871"/>
        <v>-1.9999999999527063E-3</v>
      </c>
      <c r="AA5110" s="166">
        <f t="shared" si="872"/>
        <v>-13.47199999999998</v>
      </c>
      <c r="AB5110" s="155">
        <f t="shared" si="876"/>
        <v>13.837333333333339</v>
      </c>
      <c r="AC5110" s="155">
        <f t="shared" si="873"/>
        <v>13.47199999999998</v>
      </c>
      <c r="AD5110" s="155">
        <f t="shared" si="877"/>
        <v>12.839866666666664</v>
      </c>
      <c r="AE5110" s="152">
        <f t="shared" si="874"/>
        <v>0</v>
      </c>
    </row>
    <row r="5111" spans="18:31" ht="14.25" x14ac:dyDescent="0.2">
      <c r="R5111" s="152" t="s">
        <v>80</v>
      </c>
      <c r="S5111" s="152" t="str">
        <f t="shared" si="878"/>
        <v>Mar 2015</v>
      </c>
      <c r="T5111" s="152" t="str">
        <f t="shared" si="875"/>
        <v>2014/15</v>
      </c>
      <c r="U5111" s="165">
        <v>42091</v>
      </c>
      <c r="V5111" s="148">
        <v>349.77600000000001</v>
      </c>
      <c r="W5111" s="148">
        <v>348.65</v>
      </c>
      <c r="X5111" s="148">
        <v>358.6</v>
      </c>
      <c r="Y5111" s="154">
        <f t="shared" si="870"/>
        <v>9.9500000000000455</v>
      </c>
      <c r="Z5111" s="154">
        <f t="shared" si="871"/>
        <v>8.8240000000000123</v>
      </c>
      <c r="AA5111" s="166">
        <f t="shared" si="872"/>
        <v>-1.1260000000000332</v>
      </c>
      <c r="AB5111" s="155">
        <f t="shared" si="876"/>
        <v>13.766333333333339</v>
      </c>
      <c r="AC5111" s="155">
        <f t="shared" si="873"/>
        <v>1.1260000000000332</v>
      </c>
      <c r="AD5111" s="155">
        <f t="shared" si="877"/>
        <v>12.497733333333331</v>
      </c>
      <c r="AE5111" s="152">
        <f t="shared" si="874"/>
        <v>0</v>
      </c>
    </row>
    <row r="5112" spans="18:31" ht="14.25" x14ac:dyDescent="0.2">
      <c r="R5112" s="152" t="s">
        <v>80</v>
      </c>
      <c r="S5112" s="152" t="str">
        <f t="shared" si="878"/>
        <v>Mar 2015</v>
      </c>
      <c r="T5112" s="152" t="str">
        <f t="shared" si="875"/>
        <v>2014/15</v>
      </c>
      <c r="U5112" s="165">
        <v>42092</v>
      </c>
      <c r="V5112" s="148">
        <v>348.654</v>
      </c>
      <c r="W5112" s="148">
        <v>344.42</v>
      </c>
      <c r="X5112" s="148">
        <v>351.95</v>
      </c>
      <c r="Y5112" s="154">
        <f t="shared" si="870"/>
        <v>7.5299999999999727</v>
      </c>
      <c r="Z5112" s="154">
        <f t="shared" si="871"/>
        <v>3.2959999999999923</v>
      </c>
      <c r="AA5112" s="166">
        <f t="shared" si="872"/>
        <v>-4.2339999999999804</v>
      </c>
      <c r="AB5112" s="155">
        <f t="shared" si="876"/>
        <v>13.562000000000005</v>
      </c>
      <c r="AC5112" s="155">
        <f t="shared" si="873"/>
        <v>4.2339999999999804</v>
      </c>
      <c r="AD5112" s="155">
        <f t="shared" si="877"/>
        <v>12.233533333333328</v>
      </c>
      <c r="AE5112" s="152">
        <f t="shared" si="874"/>
        <v>0</v>
      </c>
    </row>
    <row r="5113" spans="18:31" ht="14.25" x14ac:dyDescent="0.2">
      <c r="R5113" s="152" t="s">
        <v>80</v>
      </c>
      <c r="S5113" s="152" t="str">
        <f t="shared" si="878"/>
        <v>Mar 2015</v>
      </c>
      <c r="T5113" s="152" t="str">
        <f t="shared" si="875"/>
        <v>2014/15</v>
      </c>
      <c r="U5113" s="165">
        <v>42093</v>
      </c>
      <c r="V5113" s="148">
        <v>345.548</v>
      </c>
      <c r="W5113" s="148">
        <v>332.42</v>
      </c>
      <c r="X5113" s="148">
        <v>345.78</v>
      </c>
      <c r="Y5113" s="154">
        <f t="shared" si="870"/>
        <v>13.359999999999957</v>
      </c>
      <c r="Z5113" s="154">
        <f t="shared" si="871"/>
        <v>0.2319999999999709</v>
      </c>
      <c r="AA5113" s="166">
        <f t="shared" si="872"/>
        <v>-13.127999999999986</v>
      </c>
      <c r="AB5113" s="155">
        <f t="shared" si="876"/>
        <v>13.780333333333337</v>
      </c>
      <c r="AC5113" s="155">
        <f t="shared" si="873"/>
        <v>13.127999999999986</v>
      </c>
      <c r="AD5113" s="155">
        <f t="shared" si="877"/>
        <v>12.477133333333329</v>
      </c>
      <c r="AE5113" s="152">
        <f t="shared" si="874"/>
        <v>0</v>
      </c>
    </row>
    <row r="5114" spans="18:31" ht="14.25" x14ac:dyDescent="0.2">
      <c r="R5114" s="152" t="s">
        <v>80</v>
      </c>
      <c r="S5114" s="152" t="str">
        <f t="shared" si="878"/>
        <v>Mar 2015</v>
      </c>
      <c r="T5114" s="152" t="str">
        <f t="shared" si="875"/>
        <v>2014/15</v>
      </c>
      <c r="U5114" s="165">
        <v>42094</v>
      </c>
      <c r="V5114" s="148">
        <v>342.464</v>
      </c>
      <c r="W5114" s="148">
        <v>328.28</v>
      </c>
      <c r="X5114" s="148">
        <v>342.46</v>
      </c>
      <c r="Y5114" s="154">
        <f t="shared" si="870"/>
        <v>14.180000000000007</v>
      </c>
      <c r="Z5114" s="154">
        <f t="shared" si="871"/>
        <v>-4.0000000000190994E-3</v>
      </c>
      <c r="AA5114" s="166">
        <f t="shared" si="872"/>
        <v>-14.184000000000026</v>
      </c>
      <c r="AB5114" s="155">
        <f t="shared" si="876"/>
        <v>14.004333333333337</v>
      </c>
      <c r="AC5114" s="155">
        <f t="shared" si="873"/>
        <v>14.184000000000026</v>
      </c>
      <c r="AD5114" s="155">
        <f t="shared" si="877"/>
        <v>12.750933333333331</v>
      </c>
      <c r="AE5114" s="152">
        <f t="shared" si="874"/>
        <v>0</v>
      </c>
    </row>
    <row r="5115" spans="18:31" ht="14.25" x14ac:dyDescent="0.2">
      <c r="R5115" s="152" t="s">
        <v>79</v>
      </c>
      <c r="S5115" s="152" t="str">
        <f t="shared" si="878"/>
        <v>Apr 2015</v>
      </c>
      <c r="T5115" s="152" t="str">
        <f t="shared" si="875"/>
        <v>2014/15</v>
      </c>
      <c r="U5115" s="165">
        <v>42095</v>
      </c>
      <c r="V5115" s="148">
        <v>342.29700000000003</v>
      </c>
      <c r="W5115" s="148">
        <v>328.99</v>
      </c>
      <c r="X5115" s="148">
        <v>342.99</v>
      </c>
      <c r="Y5115" s="154">
        <f t="shared" si="870"/>
        <v>14</v>
      </c>
      <c r="Z5115" s="154">
        <f t="shared" si="871"/>
        <v>0.69299999999998363</v>
      </c>
      <c r="AA5115" s="166">
        <f t="shared" si="872"/>
        <v>-13.307000000000016</v>
      </c>
      <c r="AB5115" s="155">
        <f t="shared" si="876"/>
        <v>14.026000000000003</v>
      </c>
      <c r="AC5115" s="155">
        <f t="shared" si="873"/>
        <v>13.307000000000016</v>
      </c>
      <c r="AD5115" s="155">
        <f t="shared" si="877"/>
        <v>12.750166666666665</v>
      </c>
      <c r="AE5115" s="152">
        <f t="shared" si="874"/>
        <v>0</v>
      </c>
    </row>
    <row r="5116" spans="18:31" ht="14.25" x14ac:dyDescent="0.2">
      <c r="R5116" s="152" t="s">
        <v>79</v>
      </c>
      <c r="S5116" s="152" t="str">
        <f t="shared" si="878"/>
        <v>Apr 2015</v>
      </c>
      <c r="T5116" s="152" t="str">
        <f t="shared" si="875"/>
        <v>2014/15</v>
      </c>
      <c r="U5116" s="165">
        <v>42096</v>
      </c>
      <c r="V5116" s="148">
        <v>342.99099999999999</v>
      </c>
      <c r="W5116" s="148">
        <v>325.95</v>
      </c>
      <c r="X5116" s="148">
        <v>350.57</v>
      </c>
      <c r="Y5116" s="154">
        <f t="shared" si="870"/>
        <v>24.620000000000005</v>
      </c>
      <c r="Z5116" s="154">
        <f t="shared" si="871"/>
        <v>7.5790000000000077</v>
      </c>
      <c r="AA5116" s="166">
        <f t="shared" si="872"/>
        <v>-17.040999999999997</v>
      </c>
      <c r="AB5116" s="155">
        <f t="shared" si="876"/>
        <v>14.539333333333337</v>
      </c>
      <c r="AC5116" s="155">
        <f t="shared" si="873"/>
        <v>17.040999999999997</v>
      </c>
      <c r="AD5116" s="155">
        <f t="shared" si="877"/>
        <v>13.075866666666665</v>
      </c>
      <c r="AE5116" s="152">
        <f t="shared" si="874"/>
        <v>0</v>
      </c>
    </row>
    <row r="5117" spans="18:31" ht="14.25" x14ac:dyDescent="0.2">
      <c r="R5117" s="152" t="s">
        <v>79</v>
      </c>
      <c r="S5117" s="152" t="str">
        <f t="shared" si="878"/>
        <v>Apr 2015</v>
      </c>
      <c r="T5117" s="152" t="str">
        <f t="shared" si="875"/>
        <v>2014/15</v>
      </c>
      <c r="U5117" s="165">
        <v>42097</v>
      </c>
      <c r="V5117" s="148">
        <v>350.57</v>
      </c>
      <c r="W5117" s="148">
        <v>339.09</v>
      </c>
      <c r="X5117" s="148">
        <v>350.91</v>
      </c>
      <c r="Y5117" s="154">
        <f t="shared" si="870"/>
        <v>11.82000000000005</v>
      </c>
      <c r="Z5117" s="154">
        <f t="shared" si="871"/>
        <v>0.34000000000003183</v>
      </c>
      <c r="AA5117" s="166">
        <f t="shared" si="872"/>
        <v>-11.480000000000018</v>
      </c>
      <c r="AB5117" s="155">
        <f t="shared" si="876"/>
        <v>14.498666666666672</v>
      </c>
      <c r="AC5117" s="155">
        <f t="shared" si="873"/>
        <v>11.480000000000018</v>
      </c>
      <c r="AD5117" s="155">
        <f t="shared" si="877"/>
        <v>13.212866666666665</v>
      </c>
      <c r="AE5117" s="152">
        <f t="shared" si="874"/>
        <v>0</v>
      </c>
    </row>
    <row r="5118" spans="18:31" ht="14.25" x14ac:dyDescent="0.2">
      <c r="R5118" s="152" t="s">
        <v>79</v>
      </c>
      <c r="S5118" s="152" t="str">
        <f t="shared" si="878"/>
        <v>Apr 2015</v>
      </c>
      <c r="T5118" s="152" t="str">
        <f t="shared" si="875"/>
        <v>2014/15</v>
      </c>
      <c r="U5118" s="165">
        <v>42098</v>
      </c>
      <c r="V5118" s="148">
        <v>350.91</v>
      </c>
      <c r="W5118" s="148">
        <v>348.66</v>
      </c>
      <c r="X5118" s="148">
        <v>354.22</v>
      </c>
      <c r="Y5118" s="154">
        <f t="shared" si="870"/>
        <v>5.5600000000000023</v>
      </c>
      <c r="Z5118" s="154">
        <f t="shared" si="871"/>
        <v>3.3100000000000023</v>
      </c>
      <c r="AA5118" s="166">
        <f t="shared" si="872"/>
        <v>-2.25</v>
      </c>
      <c r="AB5118" s="155">
        <f t="shared" si="876"/>
        <v>13.86466666666667</v>
      </c>
      <c r="AC5118" s="155">
        <f t="shared" si="873"/>
        <v>2.25</v>
      </c>
      <c r="AD5118" s="155">
        <f t="shared" si="877"/>
        <v>12.527533333333333</v>
      </c>
      <c r="AE5118" s="152">
        <f t="shared" si="874"/>
        <v>0</v>
      </c>
    </row>
    <row r="5119" spans="18:31" ht="14.25" x14ac:dyDescent="0.2">
      <c r="R5119" s="152" t="s">
        <v>79</v>
      </c>
      <c r="S5119" s="152" t="str">
        <f t="shared" si="878"/>
        <v>Apr 2015</v>
      </c>
      <c r="T5119" s="152" t="str">
        <f t="shared" si="875"/>
        <v>2014/15</v>
      </c>
      <c r="U5119" s="165">
        <v>42099</v>
      </c>
      <c r="V5119" s="148">
        <v>350.74200000000002</v>
      </c>
      <c r="W5119" s="148">
        <v>350.6</v>
      </c>
      <c r="X5119" s="148">
        <v>360.3</v>
      </c>
      <c r="Y5119" s="154">
        <f t="shared" si="870"/>
        <v>9.6999999999999886</v>
      </c>
      <c r="Z5119" s="154">
        <f t="shared" si="871"/>
        <v>9.5579999999999927</v>
      </c>
      <c r="AA5119" s="166">
        <f t="shared" si="872"/>
        <v>-0.14199999999999591</v>
      </c>
      <c r="AB5119" s="155">
        <f t="shared" si="876"/>
        <v>13.971333333333337</v>
      </c>
      <c r="AC5119" s="155">
        <f t="shared" si="873"/>
        <v>0.14199999999999591</v>
      </c>
      <c r="AD5119" s="155">
        <f t="shared" si="877"/>
        <v>12.315599999999998</v>
      </c>
      <c r="AE5119" s="152">
        <f t="shared" si="874"/>
        <v>0</v>
      </c>
    </row>
    <row r="5120" spans="18:31" ht="14.25" x14ac:dyDescent="0.2">
      <c r="R5120" s="152" t="s">
        <v>79</v>
      </c>
      <c r="S5120" s="152" t="str">
        <f t="shared" si="878"/>
        <v>Apr 2015</v>
      </c>
      <c r="T5120" s="152" t="str">
        <f t="shared" si="875"/>
        <v>2014/15</v>
      </c>
      <c r="U5120" s="165">
        <v>42100</v>
      </c>
      <c r="V5120" s="148">
        <v>350.60500000000002</v>
      </c>
      <c r="W5120" s="148">
        <v>350.26</v>
      </c>
      <c r="X5120" s="148">
        <v>356.97</v>
      </c>
      <c r="Y5120" s="154">
        <f t="shared" si="870"/>
        <v>6.7100000000000364</v>
      </c>
      <c r="Z5120" s="154">
        <f t="shared" si="871"/>
        <v>6.3650000000000091</v>
      </c>
      <c r="AA5120" s="166">
        <f t="shared" si="872"/>
        <v>-0.34500000000002728</v>
      </c>
      <c r="AB5120" s="155">
        <f t="shared" si="876"/>
        <v>13.824666666666671</v>
      </c>
      <c r="AC5120" s="155">
        <f t="shared" si="873"/>
        <v>0.34500000000002728</v>
      </c>
      <c r="AD5120" s="155">
        <f t="shared" si="877"/>
        <v>11.966100000000001</v>
      </c>
      <c r="AE5120" s="152">
        <f t="shared" si="874"/>
        <v>0</v>
      </c>
    </row>
    <row r="5121" spans="18:31" ht="14.25" x14ac:dyDescent="0.2">
      <c r="R5121" s="152" t="s">
        <v>79</v>
      </c>
      <c r="S5121" s="152" t="str">
        <f t="shared" si="878"/>
        <v>Apr 2015</v>
      </c>
      <c r="T5121" s="152" t="str">
        <f t="shared" si="875"/>
        <v>2014/15</v>
      </c>
      <c r="U5121" s="165">
        <v>42101</v>
      </c>
      <c r="V5121" s="148">
        <v>350.262</v>
      </c>
      <c r="W5121" s="148">
        <v>350.11</v>
      </c>
      <c r="X5121" s="148">
        <v>355.36</v>
      </c>
      <c r="Y5121" s="154">
        <f t="shared" si="870"/>
        <v>5.25</v>
      </c>
      <c r="Z5121" s="154">
        <f t="shared" si="871"/>
        <v>5.0980000000000132</v>
      </c>
      <c r="AA5121" s="166">
        <f t="shared" si="872"/>
        <v>-0.15199999999998681</v>
      </c>
      <c r="AB5121" s="155">
        <f t="shared" si="876"/>
        <v>13.639000000000005</v>
      </c>
      <c r="AC5121" s="155">
        <f t="shared" si="873"/>
        <v>0.15199999999998681</v>
      </c>
      <c r="AD5121" s="155">
        <f t="shared" si="877"/>
        <v>11.615833333333333</v>
      </c>
      <c r="AE5121" s="152">
        <f t="shared" si="874"/>
        <v>0</v>
      </c>
    </row>
    <row r="5122" spans="18:31" ht="14.25" x14ac:dyDescent="0.2">
      <c r="R5122" s="152" t="s">
        <v>79</v>
      </c>
      <c r="S5122" s="152" t="str">
        <f t="shared" si="878"/>
        <v>Apr 2015</v>
      </c>
      <c r="T5122" s="152" t="str">
        <f t="shared" si="875"/>
        <v>2014/15</v>
      </c>
      <c r="U5122" s="165">
        <v>42102</v>
      </c>
      <c r="V5122" s="148">
        <v>355.28800000000001</v>
      </c>
      <c r="W5122" s="148">
        <v>349.37</v>
      </c>
      <c r="X5122" s="148">
        <v>359.93</v>
      </c>
      <c r="Y5122" s="154">
        <f t="shared" ref="Y5122:Y5143" si="879">X5122-W5122</f>
        <v>10.560000000000002</v>
      </c>
      <c r="Z5122" s="154">
        <f t="shared" ref="Z5122:Z5143" si="880">X5122-V5122</f>
        <v>4.6419999999999959</v>
      </c>
      <c r="AA5122" s="166">
        <f t="shared" ref="AA5122:AA5143" si="881">W5122-V5122</f>
        <v>-5.9180000000000064</v>
      </c>
      <c r="AB5122" s="155">
        <f t="shared" si="876"/>
        <v>13.066000000000004</v>
      </c>
      <c r="AC5122" s="155">
        <f t="shared" ref="AC5122:AC5143" si="882">IF((V5122-W5122)&lt;0,0,V5122-W5122)</f>
        <v>5.9180000000000064</v>
      </c>
      <c r="AD5122" s="155">
        <f t="shared" si="877"/>
        <v>10.887833333333333</v>
      </c>
      <c r="AE5122" s="152">
        <f t="shared" ref="AE5122:AE5143" si="883">IF(AC5122&gt;=25,1,0)</f>
        <v>0</v>
      </c>
    </row>
    <row r="5123" spans="18:31" ht="14.25" x14ac:dyDescent="0.2">
      <c r="R5123" s="152" t="s">
        <v>79</v>
      </c>
      <c r="S5123" s="152" t="str">
        <f t="shared" si="878"/>
        <v>Apr 2015</v>
      </c>
      <c r="T5123" s="152" t="str">
        <f t="shared" si="875"/>
        <v>2014/15</v>
      </c>
      <c r="U5123" s="165">
        <v>42103</v>
      </c>
      <c r="V5123" s="148">
        <v>359.93900000000002</v>
      </c>
      <c r="W5123" s="148">
        <v>351.53</v>
      </c>
      <c r="X5123" s="148">
        <v>360.82</v>
      </c>
      <c r="Y5123" s="154">
        <f t="shared" si="879"/>
        <v>9.2900000000000205</v>
      </c>
      <c r="Z5123" s="154">
        <f t="shared" si="880"/>
        <v>0.88099999999997181</v>
      </c>
      <c r="AA5123" s="166">
        <f t="shared" si="881"/>
        <v>-8.4090000000000487</v>
      </c>
      <c r="AB5123" s="155">
        <f t="shared" si="876"/>
        <v>13.09133333333334</v>
      </c>
      <c r="AC5123" s="155">
        <f t="shared" si="882"/>
        <v>8.4090000000000487</v>
      </c>
      <c r="AD5123" s="155">
        <f t="shared" si="877"/>
        <v>11.07066666666667</v>
      </c>
      <c r="AE5123" s="152">
        <f t="shared" si="883"/>
        <v>0</v>
      </c>
    </row>
    <row r="5124" spans="18:31" ht="14.25" x14ac:dyDescent="0.2">
      <c r="R5124" s="152" t="s">
        <v>79</v>
      </c>
      <c r="S5124" s="152" t="str">
        <f t="shared" si="878"/>
        <v>Apr 2015</v>
      </c>
      <c r="T5124" s="152" t="str">
        <f t="shared" si="875"/>
        <v>2014/15</v>
      </c>
      <c r="U5124" s="165">
        <v>42104</v>
      </c>
      <c r="V5124" s="148">
        <v>360.82100000000003</v>
      </c>
      <c r="W5124" s="148">
        <v>354.68</v>
      </c>
      <c r="X5124" s="148">
        <v>361.52</v>
      </c>
      <c r="Y5124" s="154">
        <f t="shared" si="879"/>
        <v>6.839999999999975</v>
      </c>
      <c r="Z5124" s="154">
        <f t="shared" si="880"/>
        <v>0.69899999999995543</v>
      </c>
      <c r="AA5124" s="166">
        <f t="shared" si="881"/>
        <v>-6.1410000000000196</v>
      </c>
      <c r="AB5124" s="155">
        <f t="shared" si="876"/>
        <v>12.700000000000006</v>
      </c>
      <c r="AC5124" s="155">
        <f t="shared" si="882"/>
        <v>6.1410000000000196</v>
      </c>
      <c r="AD5124" s="155">
        <f t="shared" si="877"/>
        <v>10.69686666666667</v>
      </c>
      <c r="AE5124" s="152">
        <f t="shared" si="883"/>
        <v>0</v>
      </c>
    </row>
    <row r="5125" spans="18:31" ht="14.25" x14ac:dyDescent="0.2">
      <c r="R5125" s="152" t="s">
        <v>79</v>
      </c>
      <c r="S5125" s="152" t="str">
        <f t="shared" si="878"/>
        <v>Apr 2015</v>
      </c>
      <c r="T5125" s="152" t="str">
        <f t="shared" si="875"/>
        <v>2014/15</v>
      </c>
      <c r="U5125" s="165">
        <v>42105</v>
      </c>
      <c r="V5125" s="148">
        <v>357.20400000000001</v>
      </c>
      <c r="W5125" s="148">
        <v>356.44</v>
      </c>
      <c r="X5125" s="148">
        <v>358.6</v>
      </c>
      <c r="Y5125" s="154">
        <f t="shared" si="879"/>
        <v>2.160000000000025</v>
      </c>
      <c r="Z5125" s="154">
        <f t="shared" si="880"/>
        <v>1.396000000000015</v>
      </c>
      <c r="AA5125" s="166">
        <f t="shared" si="881"/>
        <v>-0.76400000000001</v>
      </c>
      <c r="AB5125" s="155">
        <f t="shared" si="876"/>
        <v>12.391000000000007</v>
      </c>
      <c r="AC5125" s="155">
        <f t="shared" si="882"/>
        <v>0.76400000000001</v>
      </c>
      <c r="AD5125" s="155">
        <f t="shared" si="877"/>
        <v>10.341100000000004</v>
      </c>
      <c r="AE5125" s="152">
        <f t="shared" si="883"/>
        <v>0</v>
      </c>
    </row>
    <row r="5126" spans="18:31" ht="14.25" x14ac:dyDescent="0.2">
      <c r="R5126" s="152" t="s">
        <v>79</v>
      </c>
      <c r="S5126" s="152" t="str">
        <f t="shared" si="878"/>
        <v>Apr 2015</v>
      </c>
      <c r="T5126" s="152" t="str">
        <f t="shared" ref="T5126:T5143" si="884">IF(S5126="","",T5125)</f>
        <v>2014/15</v>
      </c>
      <c r="U5126" s="165">
        <v>42106</v>
      </c>
      <c r="V5126" s="148">
        <v>356.56599999999997</v>
      </c>
      <c r="W5126" s="148">
        <v>345.93</v>
      </c>
      <c r="X5126" s="148">
        <v>356.69</v>
      </c>
      <c r="Y5126" s="154">
        <f t="shared" si="879"/>
        <v>10.759999999999991</v>
      </c>
      <c r="Z5126" s="154">
        <f t="shared" si="880"/>
        <v>0.12400000000002365</v>
      </c>
      <c r="AA5126" s="166">
        <f t="shared" si="881"/>
        <v>-10.635999999999967</v>
      </c>
      <c r="AB5126" s="155">
        <f t="shared" si="876"/>
        <v>12.390000000000006</v>
      </c>
      <c r="AC5126" s="155">
        <f t="shared" si="882"/>
        <v>10.635999999999967</v>
      </c>
      <c r="AD5126" s="155">
        <f t="shared" si="877"/>
        <v>10.33576666666667</v>
      </c>
      <c r="AE5126" s="152">
        <f t="shared" si="883"/>
        <v>0</v>
      </c>
    </row>
    <row r="5127" spans="18:31" ht="14.25" x14ac:dyDescent="0.2">
      <c r="R5127" s="152" t="s">
        <v>79</v>
      </c>
      <c r="S5127" s="152" t="str">
        <f t="shared" si="878"/>
        <v>Apr 2015</v>
      </c>
      <c r="T5127" s="152" t="str">
        <f t="shared" si="884"/>
        <v>2014/15</v>
      </c>
      <c r="U5127" s="165">
        <v>42107</v>
      </c>
      <c r="V5127" s="148">
        <v>354.48899999999998</v>
      </c>
      <c r="W5127" s="148">
        <v>342.1</v>
      </c>
      <c r="X5127" s="148">
        <v>354.48</v>
      </c>
      <c r="Y5127" s="154">
        <f t="shared" si="879"/>
        <v>12.379999999999995</v>
      </c>
      <c r="Z5127" s="154">
        <f t="shared" si="880"/>
        <v>-8.9999999999577085E-3</v>
      </c>
      <c r="AA5127" s="166">
        <f t="shared" si="881"/>
        <v>-12.388999999999953</v>
      </c>
      <c r="AB5127" s="155">
        <f t="shared" si="876"/>
        <v>12.501333333333339</v>
      </c>
      <c r="AC5127" s="155">
        <f t="shared" si="882"/>
        <v>12.388999999999953</v>
      </c>
      <c r="AD5127" s="155">
        <f t="shared" si="877"/>
        <v>10.460833333333335</v>
      </c>
      <c r="AE5127" s="152">
        <f t="shared" si="883"/>
        <v>0</v>
      </c>
    </row>
    <row r="5128" spans="18:31" ht="14.25" x14ac:dyDescent="0.2">
      <c r="R5128" s="152" t="s">
        <v>79</v>
      </c>
      <c r="S5128" s="152" t="str">
        <f t="shared" si="878"/>
        <v>Apr 2015</v>
      </c>
      <c r="T5128" s="152" t="str">
        <f t="shared" si="884"/>
        <v>2014/15</v>
      </c>
      <c r="U5128" s="165">
        <v>42108</v>
      </c>
      <c r="V5128" s="148">
        <v>353.298</v>
      </c>
      <c r="W5128" s="148">
        <v>350.8</v>
      </c>
      <c r="X5128" s="148">
        <v>354.99</v>
      </c>
      <c r="Y5128" s="154">
        <f t="shared" si="879"/>
        <v>4.1899999999999977</v>
      </c>
      <c r="Z5128" s="154">
        <f t="shared" si="880"/>
        <v>1.6920000000000073</v>
      </c>
      <c r="AA5128" s="166">
        <f t="shared" si="881"/>
        <v>-2.4979999999999905</v>
      </c>
      <c r="AB5128" s="155">
        <f t="shared" si="876"/>
        <v>12.148000000000003</v>
      </c>
      <c r="AC5128" s="155">
        <f t="shared" si="882"/>
        <v>2.4979999999999905</v>
      </c>
      <c r="AD5128" s="155">
        <f t="shared" si="877"/>
        <v>10.091366666666667</v>
      </c>
      <c r="AE5128" s="152">
        <f t="shared" si="883"/>
        <v>0</v>
      </c>
    </row>
    <row r="5129" spans="18:31" ht="14.25" x14ac:dyDescent="0.2">
      <c r="R5129" s="152" t="s">
        <v>79</v>
      </c>
      <c r="S5129" s="152" t="str">
        <f t="shared" si="878"/>
        <v>Apr 2015</v>
      </c>
      <c r="T5129" s="152" t="str">
        <f t="shared" si="884"/>
        <v>2014/15</v>
      </c>
      <c r="U5129" s="165">
        <v>42109</v>
      </c>
      <c r="V5129" s="148">
        <v>351.536</v>
      </c>
      <c r="W5129" s="148">
        <v>343.99</v>
      </c>
      <c r="X5129" s="148">
        <v>351.53</v>
      </c>
      <c r="Y5129" s="154">
        <f t="shared" si="879"/>
        <v>7.5399999999999636</v>
      </c>
      <c r="Z5129" s="154">
        <f t="shared" si="880"/>
        <v>-6.0000000000286491E-3</v>
      </c>
      <c r="AA5129" s="166">
        <f t="shared" si="881"/>
        <v>-7.5459999999999923</v>
      </c>
      <c r="AB5129" s="155">
        <f t="shared" si="876"/>
        <v>11.603333333333335</v>
      </c>
      <c r="AC5129" s="155">
        <f t="shared" si="882"/>
        <v>7.5459999999999923</v>
      </c>
      <c r="AD5129" s="155">
        <f t="shared" si="877"/>
        <v>9.5469000000000008</v>
      </c>
      <c r="AE5129" s="152">
        <f t="shared" si="883"/>
        <v>0</v>
      </c>
    </row>
    <row r="5130" spans="18:31" ht="14.25" x14ac:dyDescent="0.2">
      <c r="R5130" s="152" t="s">
        <v>79</v>
      </c>
      <c r="S5130" s="152" t="str">
        <f t="shared" si="878"/>
        <v>Apr 2015</v>
      </c>
      <c r="T5130" s="152" t="str">
        <f t="shared" si="884"/>
        <v>2014/15</v>
      </c>
      <c r="U5130" s="165">
        <v>42110</v>
      </c>
      <c r="V5130" s="148">
        <v>350.54300000000001</v>
      </c>
      <c r="W5130" s="148">
        <v>340.17</v>
      </c>
      <c r="X5130" s="148">
        <v>350.54</v>
      </c>
      <c r="Y5130" s="154">
        <f t="shared" si="879"/>
        <v>10.370000000000005</v>
      </c>
      <c r="Z5130" s="154">
        <f t="shared" si="880"/>
        <v>-2.9999999999859028E-3</v>
      </c>
      <c r="AA5130" s="166">
        <f t="shared" si="881"/>
        <v>-10.37299999999999</v>
      </c>
      <c r="AB5130" s="155">
        <f t="shared" si="876"/>
        <v>11.153000000000002</v>
      </c>
      <c r="AC5130" s="155">
        <f t="shared" si="882"/>
        <v>10.37299999999999</v>
      </c>
      <c r="AD5130" s="155">
        <f t="shared" si="877"/>
        <v>9.1368333333333336</v>
      </c>
      <c r="AE5130" s="152">
        <f t="shared" si="883"/>
        <v>0</v>
      </c>
    </row>
    <row r="5131" spans="18:31" ht="14.25" x14ac:dyDescent="0.2">
      <c r="R5131" s="152" t="s">
        <v>79</v>
      </c>
      <c r="S5131" s="152" t="str">
        <f t="shared" si="878"/>
        <v>Apr 2015</v>
      </c>
      <c r="T5131" s="152" t="str">
        <f t="shared" si="884"/>
        <v>2014/15</v>
      </c>
      <c r="U5131" s="165">
        <v>42111</v>
      </c>
      <c r="V5131" s="148">
        <v>348.86599999999999</v>
      </c>
      <c r="W5131" s="148">
        <v>343.13</v>
      </c>
      <c r="X5131" s="148">
        <v>349.33</v>
      </c>
      <c r="Y5131" s="154">
        <f t="shared" si="879"/>
        <v>6.1999999999999886</v>
      </c>
      <c r="Z5131" s="154">
        <f t="shared" si="880"/>
        <v>0.46399999999999864</v>
      </c>
      <c r="AA5131" s="166">
        <f t="shared" si="881"/>
        <v>-5.73599999999999</v>
      </c>
      <c r="AB5131" s="155">
        <f t="shared" si="876"/>
        <v>10.624333333333336</v>
      </c>
      <c r="AC5131" s="155">
        <f t="shared" si="882"/>
        <v>5.73599999999999</v>
      </c>
      <c r="AD5131" s="155">
        <f t="shared" si="877"/>
        <v>8.5925000000000011</v>
      </c>
      <c r="AE5131" s="152">
        <f t="shared" si="883"/>
        <v>0</v>
      </c>
    </row>
    <row r="5132" spans="18:31" ht="14.25" x14ac:dyDescent="0.2">
      <c r="R5132" s="152" t="s">
        <v>79</v>
      </c>
      <c r="S5132" s="152" t="str">
        <f t="shared" si="878"/>
        <v>Apr 2015</v>
      </c>
      <c r="T5132" s="152" t="str">
        <f t="shared" si="884"/>
        <v>2014/15</v>
      </c>
      <c r="U5132" s="165">
        <v>42112</v>
      </c>
      <c r="V5132" s="148">
        <v>349.339</v>
      </c>
      <c r="W5132" s="148">
        <v>345.34</v>
      </c>
      <c r="X5132" s="148">
        <v>350.96</v>
      </c>
      <c r="Y5132" s="154">
        <f t="shared" si="879"/>
        <v>5.6200000000000045</v>
      </c>
      <c r="Z5132" s="154">
        <f t="shared" si="880"/>
        <v>1.6209999999999809</v>
      </c>
      <c r="AA5132" s="166">
        <f t="shared" si="881"/>
        <v>-3.9990000000000236</v>
      </c>
      <c r="AB5132" s="155">
        <f t="shared" si="876"/>
        <v>10.372333333333335</v>
      </c>
      <c r="AC5132" s="155">
        <f t="shared" si="882"/>
        <v>3.9990000000000236</v>
      </c>
      <c r="AD5132" s="155">
        <f t="shared" si="877"/>
        <v>8.2862333333333353</v>
      </c>
      <c r="AE5132" s="152">
        <f t="shared" si="883"/>
        <v>0</v>
      </c>
    </row>
    <row r="5133" spans="18:31" ht="14.25" x14ac:dyDescent="0.2">
      <c r="R5133" s="152" t="s">
        <v>79</v>
      </c>
      <c r="S5133" s="152" t="str">
        <f t="shared" si="878"/>
        <v>Apr 2015</v>
      </c>
      <c r="T5133" s="152" t="str">
        <f t="shared" si="884"/>
        <v>2014/15</v>
      </c>
      <c r="U5133" s="165">
        <v>42113</v>
      </c>
      <c r="V5133" s="148">
        <v>349.00299999999999</v>
      </c>
      <c r="W5133" s="148">
        <v>341.24</v>
      </c>
      <c r="X5133" s="148">
        <v>349.84</v>
      </c>
      <c r="Y5133" s="154">
        <f t="shared" si="879"/>
        <v>8.5999999999999659</v>
      </c>
      <c r="Z5133" s="154">
        <f t="shared" si="880"/>
        <v>0.83699999999998909</v>
      </c>
      <c r="AA5133" s="166">
        <f t="shared" si="881"/>
        <v>-7.7629999999999768</v>
      </c>
      <c r="AB5133" s="155">
        <f t="shared" si="876"/>
        <v>10.271333333333335</v>
      </c>
      <c r="AC5133" s="155">
        <f t="shared" si="882"/>
        <v>7.7629999999999768</v>
      </c>
      <c r="AD5133" s="155">
        <f t="shared" si="877"/>
        <v>8.2044999999999995</v>
      </c>
      <c r="AE5133" s="152">
        <f t="shared" si="883"/>
        <v>0</v>
      </c>
    </row>
    <row r="5134" spans="18:31" ht="14.25" x14ac:dyDescent="0.2">
      <c r="R5134" s="152" t="s">
        <v>79</v>
      </c>
      <c r="S5134" s="152" t="str">
        <f t="shared" si="878"/>
        <v>Apr 2015</v>
      </c>
      <c r="T5134" s="152" t="str">
        <f t="shared" si="884"/>
        <v>2014/15</v>
      </c>
      <c r="U5134" s="165">
        <v>42114</v>
      </c>
      <c r="V5134" s="148">
        <v>349.84199999999998</v>
      </c>
      <c r="W5134" s="148">
        <v>332.92</v>
      </c>
      <c r="X5134" s="148">
        <v>349.84</v>
      </c>
      <c r="Y5134" s="154">
        <f t="shared" si="879"/>
        <v>16.919999999999959</v>
      </c>
      <c r="Z5134" s="154">
        <f t="shared" si="880"/>
        <v>-2.0000000000095497E-3</v>
      </c>
      <c r="AA5134" s="166">
        <f t="shared" si="881"/>
        <v>-16.921999999999969</v>
      </c>
      <c r="AB5134" s="155">
        <f t="shared" si="876"/>
        <v>10.619333333333335</v>
      </c>
      <c r="AC5134" s="155">
        <f t="shared" si="882"/>
        <v>16.921999999999969</v>
      </c>
      <c r="AD5134" s="155">
        <f t="shared" si="877"/>
        <v>8.5731999999999982</v>
      </c>
      <c r="AE5134" s="152">
        <f t="shared" si="883"/>
        <v>0</v>
      </c>
    </row>
    <row r="5135" spans="18:31" ht="14.25" x14ac:dyDescent="0.2">
      <c r="R5135" s="152" t="s">
        <v>79</v>
      </c>
      <c r="S5135" s="152" t="str">
        <f t="shared" si="878"/>
        <v>Apr 2015</v>
      </c>
      <c r="T5135" s="152" t="str">
        <f t="shared" si="884"/>
        <v>2014/15</v>
      </c>
      <c r="U5135" s="165">
        <v>42115</v>
      </c>
      <c r="V5135" s="148">
        <v>349.44299999999998</v>
      </c>
      <c r="W5135" s="148">
        <v>342.59</v>
      </c>
      <c r="X5135" s="148">
        <v>349.91</v>
      </c>
      <c r="Y5135" s="154">
        <f t="shared" si="879"/>
        <v>7.32000000000005</v>
      </c>
      <c r="Z5135" s="154">
        <f t="shared" si="880"/>
        <v>0.46700000000004138</v>
      </c>
      <c r="AA5135" s="166">
        <f t="shared" si="881"/>
        <v>-6.8530000000000086</v>
      </c>
      <c r="AB5135" s="155">
        <f t="shared" si="876"/>
        <v>10.754000000000001</v>
      </c>
      <c r="AC5135" s="155">
        <f t="shared" si="882"/>
        <v>6.8530000000000086</v>
      </c>
      <c r="AD5135" s="155">
        <f t="shared" si="877"/>
        <v>8.7355</v>
      </c>
      <c r="AE5135" s="152">
        <f t="shared" si="883"/>
        <v>0</v>
      </c>
    </row>
    <row r="5136" spans="18:31" ht="14.25" x14ac:dyDescent="0.2">
      <c r="R5136" s="152" t="s">
        <v>79</v>
      </c>
      <c r="S5136" s="152" t="str">
        <f t="shared" si="878"/>
        <v>Apr 2015</v>
      </c>
      <c r="T5136" s="152" t="str">
        <f t="shared" si="884"/>
        <v>2014/15</v>
      </c>
      <c r="U5136" s="165">
        <v>42116</v>
      </c>
      <c r="V5136" s="148">
        <v>349.911</v>
      </c>
      <c r="W5136" s="148">
        <v>343.5</v>
      </c>
      <c r="X5136" s="148">
        <v>351.21</v>
      </c>
      <c r="Y5136" s="154">
        <f t="shared" si="879"/>
        <v>7.7099999999999795</v>
      </c>
      <c r="Z5136" s="154">
        <f t="shared" si="880"/>
        <v>1.2989999999999782</v>
      </c>
      <c r="AA5136" s="166">
        <f t="shared" si="881"/>
        <v>-6.4110000000000014</v>
      </c>
      <c r="AB5136" s="155">
        <f t="shared" si="876"/>
        <v>10.431333333333335</v>
      </c>
      <c r="AC5136" s="155">
        <f t="shared" si="882"/>
        <v>6.4110000000000014</v>
      </c>
      <c r="AD5136" s="155">
        <f t="shared" si="877"/>
        <v>8.4016333333333346</v>
      </c>
      <c r="AE5136" s="152">
        <f t="shared" si="883"/>
        <v>0</v>
      </c>
    </row>
    <row r="5137" spans="18:31" ht="14.25" x14ac:dyDescent="0.2">
      <c r="R5137" s="152" t="s">
        <v>79</v>
      </c>
      <c r="S5137" s="152" t="str">
        <f t="shared" si="878"/>
        <v>Apr 2015</v>
      </c>
      <c r="T5137" s="152" t="str">
        <f t="shared" si="884"/>
        <v>2014/15</v>
      </c>
      <c r="U5137" s="165">
        <v>42117</v>
      </c>
      <c r="V5137" s="148">
        <v>351.18599999999998</v>
      </c>
      <c r="W5137" s="148">
        <v>341.05</v>
      </c>
      <c r="X5137" s="148">
        <v>351.18</v>
      </c>
      <c r="Y5137" s="154">
        <f t="shared" si="879"/>
        <v>10.129999999999995</v>
      </c>
      <c r="Z5137" s="154">
        <f t="shared" si="880"/>
        <v>-5.9999999999718057E-3</v>
      </c>
      <c r="AA5137" s="166">
        <f t="shared" si="881"/>
        <v>-10.135999999999967</v>
      </c>
      <c r="AB5137" s="155">
        <f t="shared" si="876"/>
        <v>10.047000000000001</v>
      </c>
      <c r="AC5137" s="155">
        <f t="shared" si="882"/>
        <v>10.135999999999967</v>
      </c>
      <c r="AD5137" s="155">
        <f t="shared" si="877"/>
        <v>8.0399999999999991</v>
      </c>
      <c r="AE5137" s="152">
        <f t="shared" si="883"/>
        <v>0</v>
      </c>
    </row>
    <row r="5138" spans="18:31" ht="14.25" x14ac:dyDescent="0.2">
      <c r="R5138" s="152" t="s">
        <v>79</v>
      </c>
      <c r="S5138" s="152" t="str">
        <f t="shared" si="878"/>
        <v>Apr 2015</v>
      </c>
      <c r="T5138" s="152" t="str">
        <f t="shared" si="884"/>
        <v>2014/15</v>
      </c>
      <c r="U5138" s="165">
        <v>42118</v>
      </c>
      <c r="V5138" s="148">
        <v>350.78300000000002</v>
      </c>
      <c r="W5138" s="148">
        <v>340.52</v>
      </c>
      <c r="X5138" s="148">
        <v>352.31</v>
      </c>
      <c r="Y5138" s="154">
        <f t="shared" si="879"/>
        <v>11.79000000000002</v>
      </c>
      <c r="Z5138" s="154">
        <f t="shared" si="880"/>
        <v>1.5269999999999868</v>
      </c>
      <c r="AA5138" s="166">
        <f t="shared" si="881"/>
        <v>-10.263000000000034</v>
      </c>
      <c r="AB5138" s="155">
        <f t="shared" si="876"/>
        <v>9.9153333333333347</v>
      </c>
      <c r="AC5138" s="155">
        <f t="shared" si="882"/>
        <v>10.263000000000034</v>
      </c>
      <c r="AD5138" s="155">
        <f t="shared" si="877"/>
        <v>7.8850333333333333</v>
      </c>
      <c r="AE5138" s="152">
        <f t="shared" si="883"/>
        <v>0</v>
      </c>
    </row>
    <row r="5139" spans="18:31" ht="14.25" x14ac:dyDescent="0.2">
      <c r="R5139" s="152" t="s">
        <v>79</v>
      </c>
      <c r="S5139" s="152" t="str">
        <f t="shared" si="878"/>
        <v>Apr 2015</v>
      </c>
      <c r="T5139" s="152" t="str">
        <f t="shared" si="884"/>
        <v>2014/15</v>
      </c>
      <c r="U5139" s="165">
        <v>42119</v>
      </c>
      <c r="V5139" s="148">
        <v>352.31599999999997</v>
      </c>
      <c r="W5139" s="148">
        <v>345.87</v>
      </c>
      <c r="X5139" s="148">
        <v>352.59</v>
      </c>
      <c r="Y5139" s="154">
        <f t="shared" si="879"/>
        <v>6.7199999999999704</v>
      </c>
      <c r="Z5139" s="154">
        <f t="shared" si="880"/>
        <v>0.27400000000000091</v>
      </c>
      <c r="AA5139" s="166">
        <f t="shared" si="881"/>
        <v>-6.4459999999999695</v>
      </c>
      <c r="AB5139" s="155">
        <f t="shared" si="876"/>
        <v>9.7083333333333339</v>
      </c>
      <c r="AC5139" s="155">
        <f t="shared" si="882"/>
        <v>6.4459999999999695</v>
      </c>
      <c r="AD5139" s="155">
        <f t="shared" si="877"/>
        <v>7.6687999999999992</v>
      </c>
      <c r="AE5139" s="152">
        <f t="shared" si="883"/>
        <v>0</v>
      </c>
    </row>
    <row r="5140" spans="18:31" ht="14.25" x14ac:dyDescent="0.2">
      <c r="R5140" s="152" t="s">
        <v>79</v>
      </c>
      <c r="S5140" s="152" t="str">
        <f t="shared" si="878"/>
        <v>Apr 2015</v>
      </c>
      <c r="T5140" s="152" t="str">
        <f t="shared" si="884"/>
        <v>2014/15</v>
      </c>
      <c r="U5140" s="165">
        <v>42120</v>
      </c>
      <c r="V5140" s="148">
        <v>350.464</v>
      </c>
      <c r="W5140" s="148">
        <v>341.45</v>
      </c>
      <c r="X5140" s="148">
        <v>351.58</v>
      </c>
      <c r="Y5140" s="154">
        <f t="shared" si="879"/>
        <v>10.129999999999995</v>
      </c>
      <c r="Z5140" s="154">
        <f t="shared" si="880"/>
        <v>1.1159999999999854</v>
      </c>
      <c r="AA5140" s="166">
        <f t="shared" si="881"/>
        <v>-9.01400000000001</v>
      </c>
      <c r="AB5140" s="155">
        <f t="shared" si="876"/>
        <v>9.5969999999999995</v>
      </c>
      <c r="AC5140" s="155">
        <f t="shared" si="882"/>
        <v>9.01400000000001</v>
      </c>
      <c r="AD5140" s="155">
        <f t="shared" si="877"/>
        <v>7.5202</v>
      </c>
      <c r="AE5140" s="152">
        <f t="shared" si="883"/>
        <v>0</v>
      </c>
    </row>
    <row r="5141" spans="18:31" ht="14.25" x14ac:dyDescent="0.2">
      <c r="R5141" s="152" t="s">
        <v>79</v>
      </c>
      <c r="S5141" s="152" t="str">
        <f t="shared" si="878"/>
        <v>Apr 2015</v>
      </c>
      <c r="T5141" s="152" t="str">
        <f t="shared" si="884"/>
        <v>2014/15</v>
      </c>
      <c r="U5141" s="165">
        <v>42121</v>
      </c>
      <c r="V5141" s="148">
        <v>351.58499999999998</v>
      </c>
      <c r="W5141" s="148">
        <v>339</v>
      </c>
      <c r="X5141" s="148">
        <v>351.58</v>
      </c>
      <c r="Y5141" s="154">
        <f t="shared" si="879"/>
        <v>12.579999999999984</v>
      </c>
      <c r="Z5141" s="154">
        <f t="shared" si="880"/>
        <v>-4.9999999999954525E-3</v>
      </c>
      <c r="AA5141" s="166">
        <f t="shared" si="881"/>
        <v>-12.58499999999998</v>
      </c>
      <c r="AB5141" s="155">
        <f t="shared" si="876"/>
        <v>9.6846666666666632</v>
      </c>
      <c r="AC5141" s="155">
        <f t="shared" si="882"/>
        <v>12.58499999999998</v>
      </c>
      <c r="AD5141" s="155">
        <f t="shared" si="877"/>
        <v>7.9021666666666643</v>
      </c>
      <c r="AE5141" s="152">
        <f t="shared" si="883"/>
        <v>0</v>
      </c>
    </row>
    <row r="5142" spans="18:31" ht="14.25" x14ac:dyDescent="0.2">
      <c r="R5142" s="152" t="s">
        <v>79</v>
      </c>
      <c r="S5142" s="152" t="str">
        <f t="shared" si="878"/>
        <v>Apr 2015</v>
      </c>
      <c r="T5142" s="152" t="str">
        <f t="shared" si="884"/>
        <v>2014/15</v>
      </c>
      <c r="U5142" s="165">
        <v>42122</v>
      </c>
      <c r="V5142" s="148">
        <v>345.91899999999998</v>
      </c>
      <c r="W5142" s="148">
        <v>339</v>
      </c>
      <c r="X5142" s="148">
        <v>346.51</v>
      </c>
      <c r="Y5142" s="154">
        <f t="shared" si="879"/>
        <v>7.5099999999999909</v>
      </c>
      <c r="Z5142" s="154">
        <f t="shared" si="880"/>
        <v>0.59100000000000819</v>
      </c>
      <c r="AA5142" s="166">
        <f t="shared" si="881"/>
        <v>-6.9189999999999827</v>
      </c>
      <c r="AB5142" s="155">
        <f t="shared" si="876"/>
        <v>9.6839999999999975</v>
      </c>
      <c r="AC5142" s="155">
        <f t="shared" si="882"/>
        <v>6.9189999999999827</v>
      </c>
      <c r="AD5142" s="155">
        <f t="shared" si="877"/>
        <v>7.9916666666666645</v>
      </c>
      <c r="AE5142" s="152">
        <f t="shared" si="883"/>
        <v>0</v>
      </c>
    </row>
    <row r="5143" spans="18:31" ht="14.25" x14ac:dyDescent="0.2">
      <c r="R5143" s="152" t="s">
        <v>79</v>
      </c>
      <c r="S5143" s="152" t="str">
        <f t="shared" si="878"/>
        <v>Apr 2015</v>
      </c>
      <c r="T5143" s="152" t="str">
        <f t="shared" si="884"/>
        <v>2014/15</v>
      </c>
      <c r="U5143" s="165">
        <v>42123</v>
      </c>
      <c r="V5143" s="148">
        <v>345.60300000000001</v>
      </c>
      <c r="W5143" s="148">
        <v>338.57</v>
      </c>
      <c r="X5143" s="148">
        <v>348.67</v>
      </c>
      <c r="Y5143" s="154">
        <f t="shared" si="879"/>
        <v>10.100000000000023</v>
      </c>
      <c r="Z5143" s="154">
        <f t="shared" si="880"/>
        <v>3.0670000000000073</v>
      </c>
      <c r="AA5143" s="166">
        <f t="shared" si="881"/>
        <v>-7.0330000000000155</v>
      </c>
      <c r="AB5143" s="155">
        <f t="shared" si="876"/>
        <v>9.575333333333333</v>
      </c>
      <c r="AC5143" s="155">
        <f t="shared" si="882"/>
        <v>7.0330000000000155</v>
      </c>
      <c r="AD5143" s="155">
        <f t="shared" si="877"/>
        <v>7.7884999999999991</v>
      </c>
      <c r="AE5143" s="152">
        <f t="shared" si="883"/>
        <v>0</v>
      </c>
    </row>
    <row r="5165" spans="18:18" x14ac:dyDescent="0.2">
      <c r="R5165" s="148" t="s">
        <v>78</v>
      </c>
    </row>
    <row r="5167" spans="18:18" x14ac:dyDescent="0.2">
      <c r="R5167" s="148" t="s">
        <v>77</v>
      </c>
    </row>
  </sheetData>
  <autoFilter ref="S1:AE5057"/>
  <conditionalFormatting sqref="AC2:AC4628">
    <cfRule type="cellIs" dxfId="8" priority="9" stopIfTrue="1" operator="lessThan">
      <formula>0</formula>
    </cfRule>
  </conditionalFormatting>
  <conditionalFormatting sqref="AF551:AF4628">
    <cfRule type="cellIs" dxfId="7" priority="8" stopIfTrue="1" operator="greaterThan">
      <formula>1</formula>
    </cfRule>
  </conditionalFormatting>
  <conditionalFormatting sqref="AF2833:AF4628">
    <cfRule type="cellIs" dxfId="6" priority="7" stopIfTrue="1" operator="lessThan">
      <formula>1</formula>
    </cfRule>
  </conditionalFormatting>
  <conditionalFormatting sqref="AC4629:AC4681">
    <cfRule type="cellIs" dxfId="5" priority="6" stopIfTrue="1" operator="lessThan">
      <formula>0</formula>
    </cfRule>
  </conditionalFormatting>
  <conditionalFormatting sqref="AC4682:AC4749">
    <cfRule type="cellIs" dxfId="4" priority="5" stopIfTrue="1" operator="lessThan">
      <formula>0</formula>
    </cfRule>
  </conditionalFormatting>
  <conditionalFormatting sqref="AC4750:AC4810">
    <cfRule type="cellIs" dxfId="3" priority="4" stopIfTrue="1" operator="lessThan">
      <formula>0</formula>
    </cfRule>
  </conditionalFormatting>
  <conditionalFormatting sqref="AC4811:AC4932">
    <cfRule type="cellIs" dxfId="2" priority="3" stopIfTrue="1" operator="lessThan">
      <formula>0</formula>
    </cfRule>
  </conditionalFormatting>
  <conditionalFormatting sqref="AC4933:AC5022">
    <cfRule type="cellIs" dxfId="1" priority="2" stopIfTrue="1" operator="lessThan">
      <formula>0</formula>
    </cfRule>
  </conditionalFormatting>
  <conditionalFormatting sqref="AC5023:AC5143">
    <cfRule type="cellIs" dxfId="0" priority="1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12"/>
  <sheetViews>
    <sheetView showGridLines="0" zoomScale="85" zoomScaleNormal="85" workbookViewId="0">
      <selection activeCell="U30" sqref="U29:U30"/>
    </sheetView>
  </sheetViews>
  <sheetFormatPr defaultColWidth="8.85546875" defaultRowHeight="10.5" x14ac:dyDescent="0.15"/>
  <cols>
    <col min="1" max="10" width="8.85546875" style="20"/>
    <col min="11" max="11" width="8.7109375" style="20" customWidth="1"/>
    <col min="12" max="15" width="8.85546875" style="20"/>
    <col min="16" max="16" width="14.5703125" style="20" bestFit="1" customWidth="1"/>
    <col min="17" max="18" width="13.42578125" style="20" bestFit="1" customWidth="1"/>
    <col min="19" max="19" width="8.28515625" style="20" bestFit="1" customWidth="1"/>
    <col min="20" max="21" width="5.140625" style="20" bestFit="1" customWidth="1"/>
    <col min="22" max="16384" width="8.85546875" style="20"/>
  </cols>
  <sheetData>
    <row r="1" spans="1:36" x14ac:dyDescent="0.15">
      <c r="A1" s="134" t="s">
        <v>264</v>
      </c>
      <c r="B1" s="31"/>
    </row>
    <row r="2" spans="1:36" x14ac:dyDescent="0.15">
      <c r="P2" s="133"/>
      <c r="Q2" s="133"/>
    </row>
    <row r="3" spans="1:36" x14ac:dyDescent="0.15">
      <c r="P3" s="133"/>
      <c r="Q3" s="133"/>
    </row>
    <row r="4" spans="1:36" x14ac:dyDescent="0.15">
      <c r="P4" s="133"/>
      <c r="Q4" s="133"/>
    </row>
    <row r="5" spans="1:36" x14ac:dyDescent="0.15">
      <c r="P5" s="133"/>
      <c r="Q5" s="133"/>
    </row>
    <row r="6" spans="1:36" x14ac:dyDescent="0.15">
      <c r="P6" s="133"/>
      <c r="Q6" s="133"/>
    </row>
    <row r="7" spans="1:36" x14ac:dyDescent="0.15">
      <c r="P7" s="133"/>
      <c r="Q7" s="133"/>
    </row>
    <row r="8" spans="1:36" x14ac:dyDescent="0.15">
      <c r="P8" s="133"/>
      <c r="Q8" s="133"/>
    </row>
    <row r="9" spans="1:36" x14ac:dyDescent="0.15">
      <c r="P9" s="133"/>
      <c r="Q9" s="133"/>
    </row>
    <row r="10" spans="1:36" x14ac:dyDescent="0.15">
      <c r="P10" s="133"/>
      <c r="Q10" s="133"/>
    </row>
    <row r="11" spans="1:36" x14ac:dyDescent="0.15">
      <c r="P11" s="133"/>
      <c r="Q11" s="133"/>
      <c r="AH11" s="30"/>
      <c r="AI11" s="30"/>
      <c r="AJ11" s="30"/>
    </row>
    <row r="12" spans="1:36" x14ac:dyDescent="0.15">
      <c r="P12" s="133"/>
      <c r="Q12" s="133"/>
      <c r="AH12" s="30"/>
      <c r="AI12" s="30"/>
      <c r="AJ12" s="30"/>
    </row>
    <row r="13" spans="1:36" x14ac:dyDescent="0.15">
      <c r="P13" s="133"/>
      <c r="Q13" s="133"/>
      <c r="AH13" s="30"/>
      <c r="AI13" s="30"/>
      <c r="AJ13" s="30"/>
    </row>
    <row r="14" spans="1:36" x14ac:dyDescent="0.15">
      <c r="P14" s="133"/>
      <c r="Q14" s="133"/>
      <c r="AH14" s="30"/>
      <c r="AI14" s="30"/>
      <c r="AJ14" s="30"/>
    </row>
    <row r="15" spans="1:36" x14ac:dyDescent="0.15">
      <c r="P15" s="133"/>
      <c r="Q15" s="133"/>
    </row>
    <row r="16" spans="1:36" x14ac:dyDescent="0.15">
      <c r="P16" s="133"/>
      <c r="Q16" s="133"/>
    </row>
    <row r="17" spans="16:31" x14ac:dyDescent="0.15">
      <c r="P17" s="133"/>
      <c r="Q17" s="133"/>
    </row>
    <row r="18" spans="16:31" x14ac:dyDescent="0.15">
      <c r="P18" s="133"/>
      <c r="Q18" s="133"/>
      <c r="AE18" s="20" t="s">
        <v>64</v>
      </c>
    </row>
    <row r="19" spans="16:31" x14ac:dyDescent="0.15">
      <c r="P19" s="133"/>
      <c r="Q19" s="133"/>
    </row>
    <row r="20" spans="16:31" x14ac:dyDescent="0.15">
      <c r="P20" s="133"/>
      <c r="Q20" s="133"/>
    </row>
    <row r="21" spans="16:31" x14ac:dyDescent="0.15">
      <c r="P21" s="133"/>
      <c r="Q21" s="133"/>
    </row>
    <row r="22" spans="16:31" x14ac:dyDescent="0.15">
      <c r="P22" s="133"/>
      <c r="Q22" s="133"/>
    </row>
    <row r="23" spans="16:31" x14ac:dyDescent="0.15">
      <c r="P23" s="133"/>
      <c r="Q23" s="133"/>
    </row>
    <row r="24" spans="16:31" x14ac:dyDescent="0.15">
      <c r="P24" s="133"/>
      <c r="Q24" s="133"/>
    </row>
    <row r="25" spans="16:31" x14ac:dyDescent="0.15">
      <c r="P25" s="133"/>
      <c r="Q25" s="133"/>
    </row>
    <row r="26" spans="16:31" x14ac:dyDescent="0.15">
      <c r="P26" s="133"/>
      <c r="Q26" s="133"/>
    </row>
    <row r="27" spans="16:31" x14ac:dyDescent="0.15">
      <c r="P27" s="133"/>
      <c r="Q27" s="133"/>
    </row>
    <row r="28" spans="16:31" x14ac:dyDescent="0.15">
      <c r="P28" s="133"/>
      <c r="Q28" s="133"/>
    </row>
    <row r="33" spans="1:18" s="21" customFormat="1" x14ac:dyDescent="0.15">
      <c r="A33" s="29" t="s">
        <v>63</v>
      </c>
    </row>
    <row r="34" spans="1:18" s="27" customFormat="1" x14ac:dyDescent="0.15">
      <c r="A34" s="28"/>
    </row>
    <row r="35" spans="1:18" x14ac:dyDescent="0.15">
      <c r="A35" s="20" t="s">
        <v>62</v>
      </c>
    </row>
    <row r="36" spans="1:18" x14ac:dyDescent="0.15">
      <c r="A36" s="20" t="s">
        <v>61</v>
      </c>
    </row>
    <row r="38" spans="1:18" ht="15" x14ac:dyDescent="0.2">
      <c r="A38" s="26"/>
      <c r="P38" s="26"/>
    </row>
    <row r="39" spans="1:18" ht="11.25" x14ac:dyDescent="0.15">
      <c r="E39" s="135" t="s">
        <v>42</v>
      </c>
      <c r="F39" s="135"/>
      <c r="G39" s="22"/>
      <c r="H39" s="135" t="s">
        <v>41</v>
      </c>
      <c r="I39" s="135"/>
      <c r="J39" s="22"/>
      <c r="K39" s="135" t="s">
        <v>40</v>
      </c>
      <c r="L39" s="136"/>
      <c r="M39" s="136"/>
    </row>
    <row r="40" spans="1:18" ht="11.25" x14ac:dyDescent="0.15">
      <c r="A40" s="22"/>
      <c r="E40" s="137" t="s">
        <v>39</v>
      </c>
      <c r="F40" s="137" t="s">
        <v>38</v>
      </c>
      <c r="G40" s="22"/>
      <c r="H40" s="137" t="s">
        <v>39</v>
      </c>
      <c r="I40" s="137" t="s">
        <v>38</v>
      </c>
      <c r="J40" s="22"/>
      <c r="K40" s="137" t="s">
        <v>39</v>
      </c>
      <c r="L40" s="137" t="s">
        <v>38</v>
      </c>
      <c r="M40" s="138"/>
      <c r="P40" s="22" t="s">
        <v>60</v>
      </c>
      <c r="Q40" s="20" t="s">
        <v>59</v>
      </c>
      <c r="R40" s="20" t="s">
        <v>58</v>
      </c>
    </row>
    <row r="41" spans="1:18" ht="11.25" x14ac:dyDescent="0.15">
      <c r="A41" s="139" t="s">
        <v>57</v>
      </c>
      <c r="B41" s="173"/>
      <c r="C41" s="174"/>
      <c r="D41" s="175"/>
      <c r="E41" s="136"/>
      <c r="F41" s="136">
        <v>78.5</v>
      </c>
      <c r="G41" s="182"/>
      <c r="H41" s="136"/>
      <c r="I41" s="136">
        <v>78.5</v>
      </c>
      <c r="J41" s="182"/>
      <c r="K41" s="136">
        <v>65.8</v>
      </c>
      <c r="L41" s="136">
        <v>78.5</v>
      </c>
      <c r="M41" s="136" t="s">
        <v>56</v>
      </c>
      <c r="P41" s="25">
        <v>0</v>
      </c>
      <c r="Q41" s="24">
        <v>-32.042281283440872</v>
      </c>
      <c r="R41" s="24">
        <v>-24.744980922657252</v>
      </c>
    </row>
    <row r="42" spans="1:18" ht="11.25" x14ac:dyDescent="0.15">
      <c r="A42" s="139">
        <v>41944</v>
      </c>
      <c r="B42" s="176"/>
      <c r="C42" s="177"/>
      <c r="D42" s="178"/>
      <c r="E42" s="136"/>
      <c r="F42" s="136">
        <v>79.3</v>
      </c>
      <c r="G42" s="183"/>
      <c r="H42" s="136"/>
      <c r="I42" s="136">
        <v>79.3</v>
      </c>
      <c r="J42" s="183"/>
      <c r="K42" s="136">
        <v>69.100000000000009</v>
      </c>
      <c r="L42" s="136">
        <v>79.3</v>
      </c>
      <c r="M42" s="136" t="s">
        <v>55</v>
      </c>
      <c r="P42" s="25">
        <v>10</v>
      </c>
      <c r="Q42" s="24">
        <v>-7.878187101622693</v>
      </c>
      <c r="R42" s="24">
        <v>8.4806485773427429</v>
      </c>
    </row>
    <row r="43" spans="1:18" ht="11.25" x14ac:dyDescent="0.15">
      <c r="A43" s="139">
        <v>41974</v>
      </c>
      <c r="B43" s="176"/>
      <c r="C43" s="177"/>
      <c r="D43" s="178"/>
      <c r="E43" s="136"/>
      <c r="F43" s="136">
        <v>77.400000000000006</v>
      </c>
      <c r="G43" s="183"/>
      <c r="H43" s="136"/>
      <c r="I43" s="136">
        <v>77.400000000000006</v>
      </c>
      <c r="J43" s="183"/>
      <c r="K43" s="136">
        <v>70.5</v>
      </c>
      <c r="L43" s="136">
        <v>77.400000000000006</v>
      </c>
      <c r="M43" s="136" t="s">
        <v>54</v>
      </c>
      <c r="P43" s="25">
        <v>20</v>
      </c>
      <c r="Q43" s="24">
        <v>16.285907080195493</v>
      </c>
      <c r="R43" s="24">
        <v>41.706278077342738</v>
      </c>
    </row>
    <row r="44" spans="1:18" ht="11.25" x14ac:dyDescent="0.15">
      <c r="A44" s="139">
        <v>42005</v>
      </c>
      <c r="B44" s="176"/>
      <c r="C44" s="177"/>
      <c r="D44" s="178"/>
      <c r="E44" s="136"/>
      <c r="F44" s="136">
        <v>66.2</v>
      </c>
      <c r="G44" s="183"/>
      <c r="H44" s="136"/>
      <c r="I44" s="136">
        <v>66.2</v>
      </c>
      <c r="J44" s="183"/>
      <c r="K44" s="136">
        <v>66.400000000000006</v>
      </c>
      <c r="L44" s="136">
        <v>66.2</v>
      </c>
      <c r="M44" s="136" t="s">
        <v>53</v>
      </c>
      <c r="P44" s="25">
        <v>30</v>
      </c>
      <c r="Q44" s="24">
        <v>40.450001262013643</v>
      </c>
      <c r="R44" s="24">
        <v>74.931907577342756</v>
      </c>
    </row>
    <row r="45" spans="1:18" ht="11.25" x14ac:dyDescent="0.15">
      <c r="A45" s="139">
        <v>42036</v>
      </c>
      <c r="B45" s="176"/>
      <c r="C45" s="177"/>
      <c r="D45" s="178"/>
      <c r="E45" s="136"/>
      <c r="F45" s="136">
        <v>67.5</v>
      </c>
      <c r="G45" s="183"/>
      <c r="H45" s="136"/>
      <c r="I45" s="136">
        <v>67.5</v>
      </c>
      <c r="J45" s="183"/>
      <c r="K45" s="136">
        <v>60.400000000000006</v>
      </c>
      <c r="L45" s="136">
        <v>67.5</v>
      </c>
      <c r="M45" s="136" t="s">
        <v>52</v>
      </c>
      <c r="P45" s="25">
        <v>40</v>
      </c>
      <c r="Q45" s="24">
        <v>64.614095443831857</v>
      </c>
      <c r="R45" s="24">
        <v>108.15753707734275</v>
      </c>
    </row>
    <row r="46" spans="1:18" ht="11.25" x14ac:dyDescent="0.15">
      <c r="A46" s="139">
        <v>42064</v>
      </c>
      <c r="B46" s="176"/>
      <c r="C46" s="177"/>
      <c r="D46" s="178"/>
      <c r="E46" s="136"/>
      <c r="F46" s="136">
        <v>67.5</v>
      </c>
      <c r="G46" s="183"/>
      <c r="H46" s="136"/>
      <c r="I46" s="136">
        <v>67.5</v>
      </c>
      <c r="J46" s="183"/>
      <c r="K46" s="136">
        <v>57.800000000000004</v>
      </c>
      <c r="L46" s="136">
        <v>67.5</v>
      </c>
      <c r="M46" s="136" t="s">
        <v>51</v>
      </c>
      <c r="P46" s="25">
        <v>45</v>
      </c>
      <c r="Q46" s="24">
        <v>76.696142534740943</v>
      </c>
      <c r="R46" s="24">
        <v>124.77035182734274</v>
      </c>
    </row>
    <row r="47" spans="1:18" ht="11.25" x14ac:dyDescent="0.15">
      <c r="A47" s="139">
        <v>0</v>
      </c>
      <c r="B47" s="179"/>
      <c r="C47" s="180"/>
      <c r="D47" s="181"/>
      <c r="E47" s="136">
        <v>1.2000000000000002</v>
      </c>
      <c r="F47" s="136">
        <v>6</v>
      </c>
      <c r="G47" s="184"/>
      <c r="H47" s="136"/>
      <c r="I47" s="136">
        <v>6</v>
      </c>
      <c r="J47" s="184"/>
      <c r="K47" s="136"/>
      <c r="L47" s="136">
        <v>6</v>
      </c>
      <c r="M47" s="136"/>
      <c r="P47" s="25">
        <v>50</v>
      </c>
      <c r="Q47" s="24">
        <v>88.778189625650015</v>
      </c>
      <c r="R47" s="24">
        <v>141.38316657734271</v>
      </c>
    </row>
    <row r="48" spans="1:18" ht="11.25" x14ac:dyDescent="0.15">
      <c r="P48" s="25">
        <v>55</v>
      </c>
      <c r="Q48" s="24">
        <v>100.86023671655911</v>
      </c>
      <c r="R48" s="24">
        <v>157.99598132734269</v>
      </c>
    </row>
    <row r="49" spans="1:24" ht="11.25" x14ac:dyDescent="0.15">
      <c r="P49" s="25">
        <v>60</v>
      </c>
      <c r="Q49" s="24">
        <v>112.94228380746819</v>
      </c>
      <c r="R49" s="24">
        <v>174.6087960773427</v>
      </c>
    </row>
    <row r="50" spans="1:24" ht="11.25" x14ac:dyDescent="0.15">
      <c r="P50" s="25">
        <v>65</v>
      </c>
      <c r="Q50" s="24">
        <v>125.02433089837726</v>
      </c>
      <c r="R50" s="24">
        <v>191.22161082734269</v>
      </c>
    </row>
    <row r="51" spans="1:24" ht="11.25" x14ac:dyDescent="0.15">
      <c r="P51" s="25">
        <v>70</v>
      </c>
      <c r="Q51" s="24">
        <v>137.10637798928636</v>
      </c>
      <c r="R51" s="24">
        <v>207.8344255773427</v>
      </c>
    </row>
    <row r="52" spans="1:24" ht="11.25" x14ac:dyDescent="0.15">
      <c r="P52" s="25">
        <v>75</v>
      </c>
      <c r="Q52" s="24">
        <v>149.18842508019543</v>
      </c>
      <c r="R52" s="24">
        <v>224.44724032734268</v>
      </c>
    </row>
    <row r="53" spans="1:24" ht="11.25" x14ac:dyDescent="0.15">
      <c r="P53" s="25">
        <v>80</v>
      </c>
      <c r="Q53" s="24">
        <v>161.27047217110456</v>
      </c>
      <c r="R53" s="24">
        <v>241.06005507734272</v>
      </c>
    </row>
    <row r="54" spans="1:24" ht="11.25" x14ac:dyDescent="0.15">
      <c r="P54" s="25">
        <v>85</v>
      </c>
      <c r="Q54" s="24">
        <v>173.35251926201363</v>
      </c>
      <c r="R54" s="24">
        <v>257.67286982734259</v>
      </c>
    </row>
    <row r="55" spans="1:24" ht="11.25" x14ac:dyDescent="0.15">
      <c r="P55" s="25"/>
      <c r="Q55" s="24"/>
      <c r="R55" s="24"/>
    </row>
    <row r="57" spans="1:24" s="21" customFormat="1" x14ac:dyDescent="0.15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</row>
    <row r="59" spans="1:24" x14ac:dyDescent="0.15">
      <c r="A59" s="20" t="s">
        <v>50</v>
      </c>
    </row>
    <row r="60" spans="1:24" ht="33.75" x14ac:dyDescent="0.15">
      <c r="P60" s="141"/>
      <c r="Q60" s="141"/>
      <c r="R60" s="142" t="s">
        <v>49</v>
      </c>
      <c r="S60" s="142" t="s">
        <v>48</v>
      </c>
      <c r="T60" s="143">
        <v>0.4</v>
      </c>
      <c r="U60" s="143">
        <v>0.55000000000000004</v>
      </c>
    </row>
    <row r="61" spans="1:24" ht="11.25" x14ac:dyDescent="0.15">
      <c r="P61" s="144" t="s">
        <v>47</v>
      </c>
      <c r="Q61" s="144" t="s">
        <v>46</v>
      </c>
      <c r="R61" s="144" t="s">
        <v>45</v>
      </c>
      <c r="S61" s="144" t="s">
        <v>44</v>
      </c>
      <c r="T61" s="144" t="s">
        <v>43</v>
      </c>
      <c r="U61" s="144" t="s">
        <v>43</v>
      </c>
      <c r="X61" s="20">
        <v>80</v>
      </c>
    </row>
    <row r="62" spans="1:24" ht="11.25" x14ac:dyDescent="0.15">
      <c r="E62" s="135" t="s">
        <v>42</v>
      </c>
      <c r="F62" s="135"/>
      <c r="G62" s="185"/>
      <c r="H62" s="135" t="s">
        <v>41</v>
      </c>
      <c r="I62" s="135"/>
      <c r="J62" s="185"/>
      <c r="K62" s="135" t="s">
        <v>40</v>
      </c>
      <c r="L62" s="135"/>
      <c r="P62" s="145">
        <v>50</v>
      </c>
      <c r="Q62" s="146">
        <v>6.9637883008356551</v>
      </c>
      <c r="R62" s="146">
        <v>4.4927666457004225</v>
      </c>
      <c r="S62" s="146">
        <v>26.058495542455926</v>
      </c>
      <c r="T62" s="146">
        <v>22.496182027990553</v>
      </c>
      <c r="U62" s="146">
        <v>33.952144312188651</v>
      </c>
      <c r="W62" s="20">
        <v>11.455962284198097</v>
      </c>
      <c r="X62" s="20">
        <v>46.047855687811349</v>
      </c>
    </row>
    <row r="63" spans="1:24" ht="11.25" x14ac:dyDescent="0.15">
      <c r="E63" s="135" t="s">
        <v>39</v>
      </c>
      <c r="F63" s="135" t="s">
        <v>38</v>
      </c>
      <c r="G63" s="186"/>
      <c r="H63" s="135" t="s">
        <v>39</v>
      </c>
      <c r="I63" s="135" t="s">
        <v>38</v>
      </c>
      <c r="J63" s="186"/>
      <c r="K63" s="135" t="s">
        <v>39</v>
      </c>
      <c r="L63" s="135" t="s">
        <v>38</v>
      </c>
      <c r="P63" s="136">
        <v>51</v>
      </c>
      <c r="Q63" s="146">
        <v>7.1030640668523679</v>
      </c>
      <c r="R63" s="146">
        <v>4.5826219786144309</v>
      </c>
      <c r="S63" s="146">
        <v>26.315225065067381</v>
      </c>
      <c r="T63" s="146">
        <v>22.797154504674555</v>
      </c>
      <c r="U63" s="146">
        <v>34.365981467629148</v>
      </c>
      <c r="W63" s="20">
        <v>11.568826962954592</v>
      </c>
      <c r="X63" s="20">
        <v>45.634018532370852</v>
      </c>
    </row>
    <row r="64" spans="1:24" ht="11.25" x14ac:dyDescent="0.15">
      <c r="E64" s="140"/>
      <c r="F64" s="140">
        <v>72.5</v>
      </c>
      <c r="G64" s="186"/>
      <c r="H64" s="140"/>
      <c r="I64" s="140">
        <v>72.5</v>
      </c>
      <c r="J64" s="186"/>
      <c r="K64" s="140">
        <v>64.599999999999994</v>
      </c>
      <c r="L64" s="140">
        <v>72.5</v>
      </c>
      <c r="P64" s="145">
        <v>52</v>
      </c>
      <c r="Q64" s="146">
        <v>7.2423398328690807</v>
      </c>
      <c r="R64" s="146">
        <v>4.6724773115284393</v>
      </c>
      <c r="S64" s="146">
        <v>26.571954587678832</v>
      </c>
      <c r="T64" s="146">
        <v>23.098126981358554</v>
      </c>
      <c r="U64" s="146">
        <v>34.779818623069644</v>
      </c>
      <c r="W64" s="20">
        <v>11.68169164171109</v>
      </c>
      <c r="X64" s="20">
        <v>45.220181376930356</v>
      </c>
    </row>
    <row r="65" spans="5:24" ht="11.25" x14ac:dyDescent="0.15">
      <c r="E65" s="140"/>
      <c r="F65" s="140">
        <v>73.3</v>
      </c>
      <c r="G65" s="186"/>
      <c r="H65" s="140"/>
      <c r="I65" s="140">
        <v>73.3</v>
      </c>
      <c r="J65" s="186"/>
      <c r="K65" s="140">
        <v>67.900000000000006</v>
      </c>
      <c r="L65" s="140">
        <v>73.3</v>
      </c>
      <c r="P65" s="136">
        <v>53</v>
      </c>
      <c r="Q65" s="146">
        <v>7.3816155988857943</v>
      </c>
      <c r="R65" s="146">
        <v>4.7623326444424476</v>
      </c>
      <c r="S65" s="146">
        <v>26.828684110290283</v>
      </c>
      <c r="T65" s="146">
        <v>23.399099458042553</v>
      </c>
      <c r="U65" s="146">
        <v>35.193655778510148</v>
      </c>
      <c r="W65" s="20">
        <v>11.794556320467596</v>
      </c>
      <c r="X65" s="20">
        <v>44.806344221489852</v>
      </c>
    </row>
    <row r="66" spans="5:24" ht="11.25" x14ac:dyDescent="0.15">
      <c r="E66" s="140"/>
      <c r="F66" s="140">
        <v>71.400000000000006</v>
      </c>
      <c r="G66" s="186"/>
      <c r="H66" s="140"/>
      <c r="I66" s="140">
        <v>71.400000000000006</v>
      </c>
      <c r="J66" s="186"/>
      <c r="K66" s="140">
        <v>69.3</v>
      </c>
      <c r="L66" s="140">
        <v>71.400000000000006</v>
      </c>
      <c r="P66" s="145">
        <v>54</v>
      </c>
      <c r="Q66" s="146">
        <v>7.5208913649025071</v>
      </c>
      <c r="R66" s="146">
        <v>4.852187977356456</v>
      </c>
      <c r="S66" s="146">
        <v>27.085413632901734</v>
      </c>
      <c r="T66" s="146">
        <v>23.700071934726552</v>
      </c>
      <c r="U66" s="146">
        <v>35.607492933950645</v>
      </c>
      <c r="W66" s="20">
        <v>11.907420999224094</v>
      </c>
      <c r="X66" s="20">
        <v>44.392507066049355</v>
      </c>
    </row>
    <row r="67" spans="5:24" ht="11.25" x14ac:dyDescent="0.15">
      <c r="E67" s="140"/>
      <c r="F67" s="140">
        <v>60.2</v>
      </c>
      <c r="G67" s="186"/>
      <c r="H67" s="140"/>
      <c r="I67" s="140">
        <v>60.2</v>
      </c>
      <c r="J67" s="186"/>
      <c r="K67" s="140">
        <v>65.2</v>
      </c>
      <c r="L67" s="140">
        <v>60.2</v>
      </c>
      <c r="P67" s="136">
        <v>55</v>
      </c>
      <c r="Q67" s="146">
        <v>7.6601671309192207</v>
      </c>
      <c r="R67" s="146">
        <v>4.9420433102704653</v>
      </c>
      <c r="S67" s="146">
        <v>27.342143155513192</v>
      </c>
      <c r="T67" s="146">
        <v>24.001044411410557</v>
      </c>
      <c r="U67" s="146">
        <v>36.021330089391149</v>
      </c>
      <c r="W67" s="20">
        <v>12.020285677980592</v>
      </c>
      <c r="X67" s="20">
        <v>43.978669910608851</v>
      </c>
    </row>
    <row r="68" spans="5:24" ht="11.25" x14ac:dyDescent="0.15">
      <c r="E68" s="140"/>
      <c r="F68" s="140">
        <v>61.5</v>
      </c>
      <c r="G68" s="186"/>
      <c r="H68" s="140"/>
      <c r="I68" s="140">
        <v>61.5</v>
      </c>
      <c r="J68" s="186"/>
      <c r="K68" s="140">
        <v>59.2</v>
      </c>
      <c r="L68" s="140">
        <v>61.5</v>
      </c>
      <c r="P68" s="145">
        <v>56</v>
      </c>
      <c r="Q68" s="146">
        <v>7.7994428969359335</v>
      </c>
      <c r="R68" s="146">
        <v>5.0318986431844728</v>
      </c>
      <c r="S68" s="146">
        <v>27.598872678124643</v>
      </c>
      <c r="T68" s="146">
        <v>24.30201688809456</v>
      </c>
      <c r="U68" s="146">
        <v>36.435167244831653</v>
      </c>
      <c r="W68" s="20">
        <v>12.133150356737094</v>
      </c>
      <c r="X68" s="20">
        <v>43.564832755168347</v>
      </c>
    </row>
    <row r="69" spans="5:24" ht="11.25" x14ac:dyDescent="0.15">
      <c r="E69" s="140"/>
      <c r="F69" s="140">
        <v>61.5</v>
      </c>
      <c r="G69" s="186"/>
      <c r="H69" s="140"/>
      <c r="I69" s="140">
        <v>61.5</v>
      </c>
      <c r="J69" s="186"/>
      <c r="K69" s="140">
        <v>56.6</v>
      </c>
      <c r="L69" s="140">
        <v>61.5</v>
      </c>
      <c r="P69" s="136">
        <v>57</v>
      </c>
      <c r="Q69" s="146">
        <v>7.9387186629526463</v>
      </c>
      <c r="R69" s="146">
        <v>5.1217539760984812</v>
      </c>
      <c r="S69" s="146">
        <v>27.855602200736094</v>
      </c>
      <c r="T69" s="146">
        <v>24.602989364778558</v>
      </c>
      <c r="U69" s="146">
        <v>36.84900440027215</v>
      </c>
      <c r="W69" s="20">
        <v>12.246015035493592</v>
      </c>
      <c r="X69" s="20">
        <v>43.15099559972785</v>
      </c>
    </row>
    <row r="70" spans="5:24" ht="11.25" x14ac:dyDescent="0.15">
      <c r="E70" s="140">
        <v>0</v>
      </c>
      <c r="F70" s="140">
        <v>0</v>
      </c>
      <c r="G70" s="187"/>
      <c r="H70" s="140"/>
      <c r="I70" s="140">
        <v>0</v>
      </c>
      <c r="J70" s="187"/>
      <c r="K70" s="140"/>
      <c r="L70" s="140">
        <v>0</v>
      </c>
      <c r="P70" s="145">
        <v>58</v>
      </c>
      <c r="Q70" s="146">
        <v>8.0779944289693599</v>
      </c>
      <c r="R70" s="146">
        <v>5.2116093090124904</v>
      </c>
      <c r="S70" s="146">
        <v>28.112331723347548</v>
      </c>
      <c r="T70" s="146">
        <v>24.903961841462557</v>
      </c>
      <c r="U70" s="146">
        <v>37.262841555712654</v>
      </c>
      <c r="W70" s="20">
        <v>12.358879714250097</v>
      </c>
      <c r="X70" s="20">
        <v>42.737158444287346</v>
      </c>
    </row>
    <row r="71" spans="5:24" x14ac:dyDescent="0.15">
      <c r="P71" s="136">
        <v>59</v>
      </c>
      <c r="Q71" s="146">
        <v>8.2172701949860727</v>
      </c>
      <c r="R71" s="146">
        <v>5.3014646419264988</v>
      </c>
      <c r="S71" s="146">
        <v>28.369061245959003</v>
      </c>
      <c r="T71" s="146">
        <v>25.204934318146563</v>
      </c>
      <c r="U71" s="146">
        <v>37.676678711153158</v>
      </c>
      <c r="W71" s="20">
        <v>12.471744393006595</v>
      </c>
      <c r="X71" s="20">
        <v>42.323321288846842</v>
      </c>
    </row>
    <row r="72" spans="5:24" x14ac:dyDescent="0.15">
      <c r="P72" s="145">
        <v>60</v>
      </c>
      <c r="Q72" s="146">
        <v>8.3565459610027855</v>
      </c>
      <c r="R72" s="146">
        <v>5.3913199748405063</v>
      </c>
      <c r="S72" s="146">
        <v>28.625790768570454</v>
      </c>
      <c r="T72" s="146">
        <v>25.505906794830562</v>
      </c>
      <c r="U72" s="146">
        <v>38.090515866593655</v>
      </c>
      <c r="W72" s="20">
        <v>12.584609071763094</v>
      </c>
      <c r="X72" s="20">
        <v>41.909484133406345</v>
      </c>
    </row>
    <row r="73" spans="5:24" x14ac:dyDescent="0.15">
      <c r="P73" s="136">
        <v>61</v>
      </c>
      <c r="Q73" s="146">
        <v>8.4958217270194982</v>
      </c>
      <c r="R73" s="146">
        <v>5.4811753077545147</v>
      </c>
      <c r="S73" s="146">
        <v>28.882520291181905</v>
      </c>
      <c r="T73" s="146">
        <v>25.806879271514564</v>
      </c>
      <c r="U73" s="146">
        <v>38.504353022034159</v>
      </c>
      <c r="W73" s="20">
        <v>12.697473750519595</v>
      </c>
      <c r="X73" s="20">
        <v>41.495646977965841</v>
      </c>
    </row>
    <row r="74" spans="5:24" x14ac:dyDescent="0.15">
      <c r="P74" s="145">
        <v>62</v>
      </c>
      <c r="Q74" s="146">
        <v>8.6350974930362128</v>
      </c>
      <c r="R74" s="146">
        <v>5.5710306406685239</v>
      </c>
      <c r="S74" s="146">
        <v>29.139249813793359</v>
      </c>
      <c r="T74" s="146">
        <v>26.107851748198563</v>
      </c>
      <c r="U74" s="146">
        <v>38.918190177474663</v>
      </c>
      <c r="W74" s="20">
        <v>12.810338429276101</v>
      </c>
      <c r="X74" s="20">
        <v>41.081809822525337</v>
      </c>
    </row>
    <row r="75" spans="5:24" x14ac:dyDescent="0.15">
      <c r="P75" s="136">
        <v>63</v>
      </c>
      <c r="Q75" s="146">
        <v>8.7743732590529255</v>
      </c>
      <c r="R75" s="146">
        <v>5.6608859735825323</v>
      </c>
      <c r="S75" s="146">
        <v>29.395979336404814</v>
      </c>
      <c r="T75" s="146">
        <v>26.408824224882569</v>
      </c>
      <c r="U75" s="146">
        <v>39.33202733291516</v>
      </c>
      <c r="W75" s="20">
        <v>12.923203108032592</v>
      </c>
      <c r="X75" s="20">
        <v>40.66797266708484</v>
      </c>
    </row>
    <row r="76" spans="5:24" x14ac:dyDescent="0.15">
      <c r="P76" s="145">
        <v>64</v>
      </c>
      <c r="Q76" s="146">
        <v>8.9136490250696383</v>
      </c>
      <c r="R76" s="146">
        <v>5.7507413064965407</v>
      </c>
      <c r="S76" s="146">
        <v>29.652708859016265</v>
      </c>
      <c r="T76" s="146">
        <v>26.709796701566567</v>
      </c>
      <c r="U76" s="146">
        <v>39.745864488355664</v>
      </c>
      <c r="V76" s="21"/>
      <c r="W76" s="20">
        <v>13.036067786789097</v>
      </c>
      <c r="X76" s="20">
        <v>40.254135511644336</v>
      </c>
    </row>
    <row r="77" spans="5:24" x14ac:dyDescent="0.15">
      <c r="P77" s="136">
        <v>65</v>
      </c>
      <c r="Q77" s="146">
        <v>9.0529247910863511</v>
      </c>
      <c r="R77" s="146">
        <v>5.8405966394105491</v>
      </c>
      <c r="S77" s="146">
        <v>29.909438381627716</v>
      </c>
      <c r="T77" s="146">
        <v>27.010769178250563</v>
      </c>
      <c r="U77" s="146">
        <v>40.159701643796161</v>
      </c>
      <c r="W77" s="20">
        <v>13.148932465545599</v>
      </c>
      <c r="X77" s="20">
        <v>39.840298356203839</v>
      </c>
    </row>
    <row r="78" spans="5:24" x14ac:dyDescent="0.15">
      <c r="P78" s="145">
        <v>66</v>
      </c>
      <c r="Q78" s="146">
        <v>9.1922005571030638</v>
      </c>
      <c r="R78" s="146">
        <v>5.9304519723245575</v>
      </c>
      <c r="S78" s="146">
        <v>30.166167904239167</v>
      </c>
      <c r="T78" s="146">
        <v>27.311741654934561</v>
      </c>
      <c r="U78" s="146">
        <v>40.573538799236658</v>
      </c>
      <c r="W78" s="20">
        <v>13.261797144302097</v>
      </c>
      <c r="X78" s="20">
        <v>39.426461200763342</v>
      </c>
    </row>
    <row r="79" spans="5:24" x14ac:dyDescent="0.15">
      <c r="P79" s="136">
        <v>67</v>
      </c>
      <c r="Q79" s="146">
        <v>9.3314763231197784</v>
      </c>
      <c r="R79" s="146">
        <v>6.0203073052385667</v>
      </c>
      <c r="S79" s="146">
        <v>30.422897426850625</v>
      </c>
      <c r="T79" s="146">
        <v>27.612714131618574</v>
      </c>
      <c r="U79" s="146">
        <v>40.987375954677169</v>
      </c>
      <c r="W79" s="20">
        <v>13.374661823058595</v>
      </c>
      <c r="X79" s="20">
        <v>39.012624045322831</v>
      </c>
    </row>
    <row r="80" spans="5:24" x14ac:dyDescent="0.15">
      <c r="P80" s="145">
        <v>68</v>
      </c>
      <c r="Q80" s="146">
        <v>9.4707520891364911</v>
      </c>
      <c r="R80" s="146">
        <v>6.1101626381525751</v>
      </c>
      <c r="S80" s="146">
        <v>30.679626949462076</v>
      </c>
      <c r="T80" s="146">
        <v>27.913686608302566</v>
      </c>
      <c r="U80" s="146">
        <v>41.401213110117666</v>
      </c>
      <c r="W80" s="20">
        <v>13.4875265018151</v>
      </c>
      <c r="X80" s="20">
        <v>38.598786889882334</v>
      </c>
    </row>
    <row r="81" spans="16:24" x14ac:dyDescent="0.15">
      <c r="P81" s="136">
        <v>69</v>
      </c>
      <c r="Q81" s="146">
        <v>9.6100278551532039</v>
      </c>
      <c r="R81" s="146">
        <v>6.2000179710665826</v>
      </c>
      <c r="S81" s="146">
        <v>30.936356472073527</v>
      </c>
      <c r="T81" s="146">
        <v>28.214659084986568</v>
      </c>
      <c r="U81" s="146">
        <v>41.815050265558163</v>
      </c>
      <c r="W81" s="20">
        <v>13.600391180571595</v>
      </c>
      <c r="X81" s="20">
        <v>38.184949734441837</v>
      </c>
    </row>
    <row r="82" spans="16:24" x14ac:dyDescent="0.15">
      <c r="P82" s="145">
        <v>70</v>
      </c>
      <c r="Q82" s="146">
        <v>9.7493036211699167</v>
      </c>
      <c r="R82" s="146">
        <v>6.289873303980591</v>
      </c>
      <c r="S82" s="146">
        <v>31.193085994684978</v>
      </c>
      <c r="T82" s="146">
        <v>28.515631561670567</v>
      </c>
      <c r="U82" s="146">
        <v>42.228887420998667</v>
      </c>
      <c r="W82" s="20">
        <v>13.7132558593281</v>
      </c>
      <c r="X82" s="20">
        <v>37.771112579001333</v>
      </c>
    </row>
    <row r="83" spans="16:24" x14ac:dyDescent="0.15">
      <c r="P83" s="136">
        <v>71</v>
      </c>
      <c r="Q83" s="146">
        <v>9.8885793871866294</v>
      </c>
      <c r="R83" s="146">
        <v>6.3797286368945993</v>
      </c>
      <c r="S83" s="146">
        <v>31.449815517296429</v>
      </c>
      <c r="T83" s="146">
        <v>28.816604038354566</v>
      </c>
      <c r="U83" s="146">
        <v>42.642724576439164</v>
      </c>
      <c r="W83" s="20">
        <v>13.826120538084599</v>
      </c>
      <c r="X83" s="20">
        <v>37.357275423560836</v>
      </c>
    </row>
    <row r="84" spans="16:24" x14ac:dyDescent="0.15">
      <c r="P84" s="145">
        <v>72</v>
      </c>
      <c r="Q84" s="146">
        <v>10.027855153203342</v>
      </c>
      <c r="R84" s="146">
        <v>6.4695839698086077</v>
      </c>
      <c r="S84" s="146">
        <v>31.706545039907887</v>
      </c>
      <c r="T84" s="146">
        <v>29.117576515038571</v>
      </c>
      <c r="U84" s="146">
        <v>43.056561731879675</v>
      </c>
      <c r="W84" s="20">
        <v>13.938985216841104</v>
      </c>
      <c r="X84" s="20">
        <v>36.943438268120325</v>
      </c>
    </row>
    <row r="85" spans="16:24" x14ac:dyDescent="0.15">
      <c r="P85" s="136">
        <v>73</v>
      </c>
      <c r="Q85" s="146">
        <v>10.167130919220057</v>
      </c>
      <c r="R85" s="146">
        <v>6.559439302722617</v>
      </c>
      <c r="S85" s="146">
        <v>31.963274562519338</v>
      </c>
      <c r="T85" s="146">
        <v>29.418548991722574</v>
      </c>
      <c r="U85" s="146">
        <v>43.470398887320172</v>
      </c>
      <c r="W85" s="20">
        <v>14.051849895597599</v>
      </c>
      <c r="X85" s="20">
        <v>36.529601112679828</v>
      </c>
    </row>
    <row r="86" spans="16:24" x14ac:dyDescent="0.15">
      <c r="P86" s="145">
        <v>74</v>
      </c>
      <c r="Q86" s="146">
        <v>10.30640668523677</v>
      </c>
      <c r="R86" s="146">
        <v>6.6492946356366254</v>
      </c>
      <c r="S86" s="146">
        <v>32.220004085130789</v>
      </c>
      <c r="T86" s="146">
        <v>29.719521468406572</v>
      </c>
      <c r="U86" s="146">
        <v>43.884236042760669</v>
      </c>
      <c r="W86" s="20">
        <v>14.164714574354097</v>
      </c>
      <c r="X86" s="20">
        <v>36.115763957239331</v>
      </c>
    </row>
    <row r="87" spans="16:24" x14ac:dyDescent="0.15">
      <c r="P87" s="136">
        <v>75</v>
      </c>
      <c r="Q87" s="146">
        <v>10.445682451253482</v>
      </c>
      <c r="R87" s="146">
        <v>6.7391499685506338</v>
      </c>
      <c r="S87" s="146">
        <v>32.476733607742247</v>
      </c>
      <c r="T87" s="146">
        <v>30.020493945090578</v>
      </c>
      <c r="U87" s="146">
        <v>44.29807319820118</v>
      </c>
      <c r="W87" s="20">
        <v>14.277579253110602</v>
      </c>
      <c r="X87" s="20">
        <v>35.70192680179882</v>
      </c>
    </row>
    <row r="88" spans="16:24" x14ac:dyDescent="0.15">
      <c r="P88" s="145">
        <v>76</v>
      </c>
      <c r="Q88" s="146">
        <v>10.584958217270195</v>
      </c>
      <c r="R88" s="146">
        <v>6.8290053014646421</v>
      </c>
      <c r="S88" s="146">
        <v>32.733463130353698</v>
      </c>
      <c r="T88" s="146">
        <v>30.321466421774581</v>
      </c>
      <c r="U88" s="146">
        <v>44.711910353641677</v>
      </c>
      <c r="W88" s="20">
        <v>14.390443931867097</v>
      </c>
      <c r="X88" s="20">
        <v>35.288089646358323</v>
      </c>
    </row>
    <row r="89" spans="16:24" x14ac:dyDescent="0.15">
      <c r="P89" s="136">
        <v>77</v>
      </c>
      <c r="Q89" s="146">
        <v>10.724233983286908</v>
      </c>
      <c r="R89" s="146">
        <v>6.9188606343786496</v>
      </c>
      <c r="S89" s="146">
        <v>32.990192652965149</v>
      </c>
      <c r="T89" s="146">
        <v>30.622438898458576</v>
      </c>
      <c r="U89" s="146">
        <v>45.125747509082181</v>
      </c>
      <c r="W89" s="20">
        <v>14.503308610623606</v>
      </c>
      <c r="X89" s="20">
        <v>34.874252490917819</v>
      </c>
    </row>
    <row r="90" spans="16:24" x14ac:dyDescent="0.15">
      <c r="P90" s="145">
        <v>78</v>
      </c>
      <c r="Q90" s="146">
        <v>10.863509749303622</v>
      </c>
      <c r="R90" s="146">
        <v>7.0087159672926598</v>
      </c>
      <c r="S90" s="146">
        <v>33.246922175576607</v>
      </c>
      <c r="T90" s="146">
        <v>30.923411375142585</v>
      </c>
      <c r="U90" s="146">
        <v>45.539584664522692</v>
      </c>
      <c r="W90" s="20">
        <v>14.616173289380107</v>
      </c>
      <c r="X90" s="20">
        <v>34.460415335477308</v>
      </c>
    </row>
    <row r="91" spans="16:24" x14ac:dyDescent="0.15">
      <c r="P91" s="136">
        <v>79</v>
      </c>
      <c r="Q91" s="146">
        <v>11.002785515320335</v>
      </c>
      <c r="R91" s="146">
        <v>7.0985713002066673</v>
      </c>
      <c r="S91" s="146">
        <v>33.503651698188058</v>
      </c>
      <c r="T91" s="146">
        <v>31.22438385182658</v>
      </c>
      <c r="U91" s="146">
        <v>45.953421819963182</v>
      </c>
      <c r="W91" s="20">
        <v>14.729037968136602</v>
      </c>
      <c r="X91" s="20">
        <v>34.046578180036818</v>
      </c>
    </row>
    <row r="92" spans="16:24" x14ac:dyDescent="0.15">
      <c r="P92" s="145">
        <v>80</v>
      </c>
      <c r="Q92" s="146">
        <v>11.142061281337048</v>
      </c>
      <c r="R92" s="146">
        <v>7.1884266331206756</v>
      </c>
      <c r="S92" s="146">
        <v>33.760381220799509</v>
      </c>
      <c r="T92" s="146">
        <v>31.525356328510583</v>
      </c>
      <c r="U92" s="146">
        <v>46.367258975403686</v>
      </c>
      <c r="W92" s="20">
        <v>14.841902646893104</v>
      </c>
      <c r="X92" s="20">
        <v>33.632741024596314</v>
      </c>
    </row>
    <row r="93" spans="16:24" x14ac:dyDescent="0.15">
      <c r="P93" s="136">
        <v>81</v>
      </c>
      <c r="Q93" s="146">
        <v>11.281337047353761</v>
      </c>
      <c r="R93" s="146">
        <v>7.278281966034684</v>
      </c>
      <c r="S93" s="146">
        <v>34.01711074341096</v>
      </c>
      <c r="T93" s="146">
        <v>31.826328805194585</v>
      </c>
      <c r="U93" s="146">
        <v>46.781096130844183</v>
      </c>
      <c r="W93" s="20">
        <v>14.954767325649598</v>
      </c>
      <c r="X93" s="20">
        <v>33.218903869155817</v>
      </c>
    </row>
    <row r="94" spans="16:24" x14ac:dyDescent="0.15">
      <c r="P94" s="145">
        <v>82</v>
      </c>
      <c r="Q94" s="146">
        <v>11.420612813370473</v>
      </c>
      <c r="R94" s="146">
        <v>7.3681372989486924</v>
      </c>
      <c r="S94" s="146">
        <v>34.273840266022411</v>
      </c>
      <c r="T94" s="146">
        <v>32.12730128187858</v>
      </c>
      <c r="U94" s="146">
        <v>47.19493328628468</v>
      </c>
      <c r="W94" s="20">
        <v>15.0676320044061</v>
      </c>
      <c r="X94" s="20">
        <v>32.80506671371532</v>
      </c>
    </row>
    <row r="95" spans="16:24" x14ac:dyDescent="0.15">
      <c r="P95" s="136">
        <v>83</v>
      </c>
      <c r="Q95" s="146">
        <v>11.559888579387188</v>
      </c>
      <c r="R95" s="146">
        <v>7.4579926318627017</v>
      </c>
      <c r="S95" s="146">
        <v>34.530569788633869</v>
      </c>
      <c r="T95" s="146">
        <v>32.42827375856259</v>
      </c>
      <c r="U95" s="146">
        <v>47.608770441725191</v>
      </c>
      <c r="W95" s="20">
        <v>15.180496683162602</v>
      </c>
      <c r="X95" s="20">
        <v>32.391229558274809</v>
      </c>
    </row>
    <row r="96" spans="16:24" x14ac:dyDescent="0.15">
      <c r="P96" s="145">
        <v>84</v>
      </c>
      <c r="Q96" s="146">
        <v>11.699164345403901</v>
      </c>
      <c r="R96" s="146">
        <v>7.5478479647767101</v>
      </c>
      <c r="S96" s="146">
        <v>34.78729931124532</v>
      </c>
      <c r="T96" s="146">
        <v>32.729246235246585</v>
      </c>
      <c r="U96" s="146">
        <v>48.022607597165688</v>
      </c>
      <c r="W96" s="20">
        <v>15.293361361919104</v>
      </c>
      <c r="X96" s="20">
        <v>31.977392402834312</v>
      </c>
    </row>
    <row r="97" spans="16:24" x14ac:dyDescent="0.15">
      <c r="P97" s="136">
        <v>85</v>
      </c>
      <c r="Q97" s="146">
        <v>11.838440111420613</v>
      </c>
      <c r="R97" s="146">
        <v>7.6377032976907184</v>
      </c>
      <c r="S97" s="146">
        <v>35.044028833856771</v>
      </c>
      <c r="T97" s="146">
        <v>33.030218711930587</v>
      </c>
      <c r="U97" s="146">
        <v>48.436444752606185</v>
      </c>
      <c r="W97" s="20">
        <v>15.406226040675598</v>
      </c>
      <c r="X97" s="20">
        <v>31.563555247393815</v>
      </c>
    </row>
    <row r="98" spans="16:24" x14ac:dyDescent="0.15">
      <c r="P98" s="145">
        <v>86</v>
      </c>
      <c r="Q98" s="146">
        <v>11.977715877437326</v>
      </c>
      <c r="R98" s="146">
        <v>7.7275586306047268</v>
      </c>
      <c r="S98" s="146">
        <v>35.300758356468222</v>
      </c>
      <c r="T98" s="146">
        <v>33.331191188614582</v>
      </c>
      <c r="U98" s="146">
        <v>48.850281908046682</v>
      </c>
      <c r="W98" s="20">
        <v>15.5190907194321</v>
      </c>
      <c r="X98" s="20">
        <v>31.149718091953318</v>
      </c>
    </row>
    <row r="99" spans="16:24" x14ac:dyDescent="0.15">
      <c r="P99" s="136">
        <v>87</v>
      </c>
      <c r="Q99" s="146">
        <v>12.116991643454039</v>
      </c>
      <c r="R99" s="146">
        <v>7.8174139635187343</v>
      </c>
      <c r="S99" s="146">
        <v>35.557487879079673</v>
      </c>
      <c r="T99" s="146">
        <v>33.632163665298584</v>
      </c>
      <c r="U99" s="146">
        <v>49.264119063487179</v>
      </c>
      <c r="W99" s="20">
        <v>15.631955398188595</v>
      </c>
      <c r="X99" s="20">
        <v>30.735880936512821</v>
      </c>
    </row>
    <row r="100" spans="16:24" x14ac:dyDescent="0.15">
      <c r="P100" s="145">
        <v>88</v>
      </c>
      <c r="Q100" s="146">
        <v>12.256267409470752</v>
      </c>
      <c r="R100" s="146">
        <v>7.9072692964327427</v>
      </c>
      <c r="S100" s="146">
        <v>35.814217401691124</v>
      </c>
      <c r="T100" s="146">
        <v>33.93313614198258</v>
      </c>
      <c r="U100" s="146">
        <v>49.677956218927683</v>
      </c>
      <c r="W100" s="20">
        <v>15.744820076945103</v>
      </c>
      <c r="X100" s="20">
        <v>30.322043781072317</v>
      </c>
    </row>
    <row r="101" spans="16:24" x14ac:dyDescent="0.15">
      <c r="P101" s="136">
        <v>89</v>
      </c>
      <c r="Q101" s="146">
        <v>12.395543175487466</v>
      </c>
      <c r="R101" s="146">
        <v>7.9971246293467519</v>
      </c>
      <c r="S101" s="146">
        <v>36.070946924302582</v>
      </c>
      <c r="T101" s="146">
        <v>34.234108618666589</v>
      </c>
      <c r="U101" s="146">
        <v>50.091793374368194</v>
      </c>
      <c r="W101" s="20">
        <v>15.857684755701605</v>
      </c>
      <c r="X101" s="20">
        <v>29.908206625631806</v>
      </c>
    </row>
    <row r="102" spans="16:24" x14ac:dyDescent="0.15">
      <c r="P102" s="145">
        <v>90</v>
      </c>
      <c r="Q102" s="146">
        <v>12.534818941504179</v>
      </c>
      <c r="R102" s="146">
        <v>8.0869799622607612</v>
      </c>
      <c r="S102" s="146">
        <v>36.32767644691404</v>
      </c>
      <c r="T102" s="146">
        <v>34.535081095350598</v>
      </c>
      <c r="U102" s="146">
        <v>50.505630529808705</v>
      </c>
      <c r="W102" s="20">
        <v>15.970549434458107</v>
      </c>
      <c r="X102" s="20">
        <v>29.494369470191295</v>
      </c>
    </row>
    <row r="103" spans="16:24" x14ac:dyDescent="0.15">
      <c r="P103" s="136">
        <v>91</v>
      </c>
      <c r="Q103" s="146">
        <v>12.674094707520892</v>
      </c>
      <c r="R103" s="146">
        <v>8.1768352951747687</v>
      </c>
      <c r="S103" s="146">
        <v>36.584405969525484</v>
      </c>
      <c r="T103" s="146">
        <v>34.836053572034587</v>
      </c>
      <c r="U103" s="146">
        <v>50.919467685249188</v>
      </c>
      <c r="W103" s="20">
        <v>16.083414113214602</v>
      </c>
      <c r="X103" s="20">
        <v>29.080532314750812</v>
      </c>
    </row>
    <row r="104" spans="16:24" x14ac:dyDescent="0.15">
      <c r="P104" s="145">
        <v>92</v>
      </c>
      <c r="Q104" s="146">
        <v>12.813370473537605</v>
      </c>
      <c r="R104" s="146">
        <v>8.2666906280887762</v>
      </c>
      <c r="S104" s="146">
        <v>36.841135492136935</v>
      </c>
      <c r="T104" s="146">
        <v>35.137026048718589</v>
      </c>
      <c r="U104" s="146">
        <v>51.333304840689685</v>
      </c>
      <c r="W104" s="20">
        <v>16.196278791971096</v>
      </c>
      <c r="X104" s="20">
        <v>28.666695159310315</v>
      </c>
    </row>
    <row r="105" spans="16:24" x14ac:dyDescent="0.15">
      <c r="P105" s="136">
        <v>93</v>
      </c>
      <c r="Q105" s="146">
        <v>12.952646239554317</v>
      </c>
      <c r="R105" s="146">
        <v>8.3565459610027855</v>
      </c>
      <c r="S105" s="146">
        <v>37.097865014748393</v>
      </c>
      <c r="T105" s="146">
        <v>35.437998525402591</v>
      </c>
      <c r="U105" s="146">
        <v>51.747141996130203</v>
      </c>
      <c r="W105" s="20">
        <v>16.309143470727612</v>
      </c>
      <c r="X105" s="20">
        <v>28.252858003869797</v>
      </c>
    </row>
    <row r="106" spans="16:24" x14ac:dyDescent="0.15">
      <c r="P106" s="145">
        <v>94</v>
      </c>
      <c r="Q106" s="146">
        <v>13.091922005571032</v>
      </c>
      <c r="R106" s="146">
        <v>8.4464012939167947</v>
      </c>
      <c r="S106" s="146">
        <v>37.354594537359844</v>
      </c>
      <c r="T106" s="146">
        <v>35.738971002086593</v>
      </c>
      <c r="U106" s="146">
        <v>52.1609791515707</v>
      </c>
      <c r="W106" s="20">
        <v>16.422008149484107</v>
      </c>
      <c r="X106" s="20">
        <v>27.8390208484293</v>
      </c>
    </row>
    <row r="107" spans="16:24" x14ac:dyDescent="0.15">
      <c r="P107" s="136">
        <v>95</v>
      </c>
      <c r="Q107" s="146">
        <v>13.231197771587745</v>
      </c>
      <c r="R107" s="146">
        <v>8.5362566268308022</v>
      </c>
      <c r="S107" s="146">
        <v>37.611324059971295</v>
      </c>
      <c r="T107" s="146">
        <v>36.039943478770589</v>
      </c>
      <c r="U107" s="146">
        <v>52.574816307011197</v>
      </c>
      <c r="W107" s="20">
        <v>16.534872828240609</v>
      </c>
      <c r="X107" s="20">
        <v>27.425183692988803</v>
      </c>
    </row>
    <row r="108" spans="16:24" x14ac:dyDescent="0.15">
      <c r="P108" s="145">
        <v>96</v>
      </c>
      <c r="Q108" s="146">
        <v>13.370473537604457</v>
      </c>
      <c r="R108" s="146">
        <v>8.6261119597448115</v>
      </c>
      <c r="S108" s="146">
        <v>37.868053582582753</v>
      </c>
      <c r="T108" s="146">
        <v>36.340915955454598</v>
      </c>
      <c r="U108" s="146">
        <v>52.988653462451708</v>
      </c>
      <c r="W108" s="20">
        <v>16.64773750699711</v>
      </c>
      <c r="X108" s="20">
        <v>27.011346537548292</v>
      </c>
    </row>
    <row r="109" spans="16:24" x14ac:dyDescent="0.15">
      <c r="P109" s="136">
        <v>97</v>
      </c>
      <c r="Q109" s="146">
        <v>13.50974930362117</v>
      </c>
      <c r="R109" s="146">
        <v>8.715967292658819</v>
      </c>
      <c r="S109" s="146">
        <v>38.124783105194204</v>
      </c>
      <c r="T109" s="146">
        <v>36.641888432138593</v>
      </c>
      <c r="U109" s="146">
        <v>53.402490617892198</v>
      </c>
      <c r="W109" s="20">
        <v>16.760602185753605</v>
      </c>
      <c r="X109" s="20">
        <v>26.597509382107802</v>
      </c>
    </row>
    <row r="110" spans="16:24" x14ac:dyDescent="0.15">
      <c r="P110" s="145">
        <v>98</v>
      </c>
      <c r="Q110" s="146">
        <v>13.649025069637883</v>
      </c>
      <c r="R110" s="146">
        <v>8.8058226255728282</v>
      </c>
      <c r="S110" s="146">
        <v>38.381512627805655</v>
      </c>
      <c r="T110" s="146">
        <v>36.942860908822595</v>
      </c>
      <c r="U110" s="146">
        <v>53.816327773332695</v>
      </c>
      <c r="W110" s="20">
        <v>16.8734668645101</v>
      </c>
      <c r="X110" s="20">
        <v>26.183672226667305</v>
      </c>
    </row>
    <row r="111" spans="16:24" x14ac:dyDescent="0.15">
      <c r="P111" s="136">
        <v>99</v>
      </c>
      <c r="Q111" s="146">
        <v>13.788300835654598</v>
      </c>
      <c r="R111" s="146">
        <v>8.8956779584868375</v>
      </c>
      <c r="S111" s="146">
        <v>38.638242150417113</v>
      </c>
      <c r="T111" s="146">
        <v>37.243833385506605</v>
      </c>
      <c r="U111" s="146">
        <v>54.230164928773213</v>
      </c>
      <c r="W111" s="20">
        <v>16.986331543266608</v>
      </c>
      <c r="X111" s="20">
        <v>25.769835071226787</v>
      </c>
    </row>
    <row r="112" spans="16:24" x14ac:dyDescent="0.15">
      <c r="P112" s="145">
        <v>100</v>
      </c>
      <c r="Q112" s="146">
        <v>13.92757660167131</v>
      </c>
      <c r="R112" s="146">
        <v>8.985533291400845</v>
      </c>
      <c r="S112" s="146">
        <v>38.894971673028564</v>
      </c>
      <c r="T112" s="146">
        <v>37.544805862190607</v>
      </c>
      <c r="U112" s="146">
        <v>54.64400208421371</v>
      </c>
      <c r="W112" s="20">
        <v>17.099196222023103</v>
      </c>
      <c r="X112" s="20">
        <v>25.35599791578629</v>
      </c>
    </row>
    <row r="113" spans="16:24" x14ac:dyDescent="0.15">
      <c r="P113" s="136">
        <v>101</v>
      </c>
      <c r="Q113" s="146">
        <v>14.066852367688023</v>
      </c>
      <c r="R113" s="146">
        <v>9.0753886243148525</v>
      </c>
      <c r="S113" s="146">
        <v>39.151701195640015</v>
      </c>
      <c r="T113" s="146">
        <v>37.845778338874609</v>
      </c>
      <c r="U113" s="146">
        <v>55.057839239654207</v>
      </c>
      <c r="W113" s="20">
        <v>17.212060900779598</v>
      </c>
      <c r="X113" s="20">
        <v>24.942160760345793</v>
      </c>
    </row>
    <row r="114" spans="16:24" x14ac:dyDescent="0.15">
      <c r="P114" s="145">
        <v>102</v>
      </c>
      <c r="Q114" s="146">
        <v>14.206128133704736</v>
      </c>
      <c r="R114" s="146">
        <v>9.1652439572288618</v>
      </c>
      <c r="S114" s="146">
        <v>39.408430718251466</v>
      </c>
      <c r="T114" s="146">
        <v>38.146750815558605</v>
      </c>
      <c r="U114" s="146">
        <v>55.471676395094711</v>
      </c>
      <c r="W114" s="20">
        <v>17.324925579536107</v>
      </c>
      <c r="X114" s="20">
        <v>24.528323604905289</v>
      </c>
    </row>
    <row r="115" spans="16:24" x14ac:dyDescent="0.15">
      <c r="P115" s="136">
        <v>103</v>
      </c>
      <c r="Q115" s="146">
        <v>14.345403899721449</v>
      </c>
      <c r="R115" s="146">
        <v>9.2550992901428693</v>
      </c>
      <c r="S115" s="146">
        <v>39.665160240862917</v>
      </c>
      <c r="T115" s="146">
        <v>38.4477232922426</v>
      </c>
      <c r="U115" s="146">
        <v>55.885513550535201</v>
      </c>
      <c r="W115" s="20">
        <v>17.437790258292601</v>
      </c>
      <c r="X115" s="20">
        <v>24.114486449464799</v>
      </c>
    </row>
    <row r="116" spans="16:24" x14ac:dyDescent="0.15">
      <c r="P116" s="145">
        <v>104</v>
      </c>
      <c r="Q116" s="146">
        <v>14.484679665738161</v>
      </c>
      <c r="R116" s="146">
        <v>9.3449546230568785</v>
      </c>
      <c r="S116" s="146">
        <v>39.921889763474375</v>
      </c>
      <c r="T116" s="146">
        <v>38.748695768926602</v>
      </c>
      <c r="U116" s="146">
        <v>56.299350705975719</v>
      </c>
      <c r="W116" s="20">
        <v>17.550654937049117</v>
      </c>
      <c r="X116" s="20">
        <v>23.700649294024281</v>
      </c>
    </row>
    <row r="117" spans="16:24" x14ac:dyDescent="0.15">
      <c r="P117" s="136">
        <v>105</v>
      </c>
      <c r="Q117" s="146">
        <v>14.623955431754876</v>
      </c>
      <c r="R117" s="146">
        <v>9.4348099559708878</v>
      </c>
      <c r="S117" s="146">
        <v>40.178619286085826</v>
      </c>
      <c r="T117" s="146">
        <v>39.049668245610597</v>
      </c>
      <c r="U117" s="146">
        <v>56.713187861416216</v>
      </c>
      <c r="W117" s="20">
        <v>17.663519615805619</v>
      </c>
      <c r="X117" s="20">
        <v>23.286812138583784</v>
      </c>
    </row>
    <row r="118" spans="16:24" x14ac:dyDescent="0.15">
      <c r="P118" s="145">
        <v>106</v>
      </c>
      <c r="Q118" s="146">
        <v>14.763231197771589</v>
      </c>
      <c r="R118" s="146">
        <v>9.5246652888848953</v>
      </c>
      <c r="S118" s="146">
        <v>40.435348808697277</v>
      </c>
      <c r="T118" s="146">
        <v>39.3506407222946</v>
      </c>
      <c r="U118" s="146">
        <v>57.127025016856713</v>
      </c>
      <c r="W118" s="20">
        <v>17.776384294562114</v>
      </c>
      <c r="X118" s="20">
        <v>22.872974983143287</v>
      </c>
    </row>
    <row r="119" spans="16:24" x14ac:dyDescent="0.15">
      <c r="P119" s="136">
        <v>107</v>
      </c>
      <c r="Q119" s="146">
        <v>14.902506963788301</v>
      </c>
      <c r="R119" s="146">
        <v>9.6145206217989045</v>
      </c>
      <c r="S119" s="146">
        <v>40.692078331308736</v>
      </c>
      <c r="T119" s="146">
        <v>39.651613198978616</v>
      </c>
      <c r="U119" s="146">
        <v>57.540862172297224</v>
      </c>
      <c r="W119" s="20">
        <v>17.889248973318608</v>
      </c>
      <c r="X119" s="20">
        <v>22.459137827702776</v>
      </c>
    </row>
    <row r="120" spans="16:24" x14ac:dyDescent="0.15">
      <c r="P120" s="145">
        <v>108</v>
      </c>
      <c r="Q120" s="146">
        <v>15.041782729805014</v>
      </c>
      <c r="R120" s="146">
        <v>9.704375954712912</v>
      </c>
      <c r="S120" s="146">
        <v>40.948807853920179</v>
      </c>
      <c r="T120" s="146">
        <v>39.952585675662597</v>
      </c>
      <c r="U120" s="146">
        <v>57.9546993277377</v>
      </c>
      <c r="W120" s="20">
        <v>18.002113652075103</v>
      </c>
      <c r="X120" s="20">
        <v>22.0453006722623</v>
      </c>
    </row>
    <row r="121" spans="16:24" x14ac:dyDescent="0.15">
      <c r="P121" s="136">
        <v>109</v>
      </c>
      <c r="Q121" s="146">
        <v>15.181058495821727</v>
      </c>
      <c r="R121" s="146">
        <v>9.7942312876269195</v>
      </c>
      <c r="S121" s="146">
        <v>41.20553737653163</v>
      </c>
      <c r="T121" s="146">
        <v>40.253558152346592</v>
      </c>
      <c r="U121" s="146">
        <v>58.368536483178211</v>
      </c>
      <c r="W121" s="20">
        <v>18.114978330831619</v>
      </c>
      <c r="X121" s="20">
        <v>21.631463516821789</v>
      </c>
    </row>
    <row r="122" spans="16:24" x14ac:dyDescent="0.15">
      <c r="P122" s="145">
        <v>110</v>
      </c>
      <c r="Q122" s="146">
        <v>15.320334261838441</v>
      </c>
      <c r="R122" s="146">
        <v>9.8840866205409306</v>
      </c>
      <c r="S122" s="146">
        <v>41.462266899143096</v>
      </c>
      <c r="T122" s="146">
        <v>40.554530629030609</v>
      </c>
      <c r="U122" s="146">
        <v>58.782373638618729</v>
      </c>
      <c r="W122" s="20">
        <v>18.227843009588121</v>
      </c>
      <c r="X122" s="20">
        <v>21.217626361381271</v>
      </c>
    </row>
    <row r="123" spans="16:24" x14ac:dyDescent="0.15">
      <c r="P123" s="136">
        <v>111</v>
      </c>
      <c r="Q123" s="146">
        <v>15.459610027855154</v>
      </c>
      <c r="R123" s="146">
        <v>9.9739419534549381</v>
      </c>
      <c r="S123" s="146">
        <v>41.718996421754547</v>
      </c>
      <c r="T123" s="146">
        <v>40.855503105714611</v>
      </c>
      <c r="U123" s="146">
        <v>59.196210794059226</v>
      </c>
      <c r="W123" s="20">
        <v>18.340707688344615</v>
      </c>
      <c r="X123" s="20">
        <v>20.803789205940774</v>
      </c>
    </row>
    <row r="124" spans="16:24" x14ac:dyDescent="0.15">
      <c r="P124" s="145">
        <v>112</v>
      </c>
      <c r="Q124" s="146">
        <v>15.598885793871867</v>
      </c>
      <c r="R124" s="146">
        <v>10.063797286368946</v>
      </c>
      <c r="S124" s="146">
        <v>41.97572594436599</v>
      </c>
      <c r="T124" s="146">
        <v>41.156475582398613</v>
      </c>
      <c r="U124" s="146">
        <v>59.610047949499716</v>
      </c>
      <c r="W124" s="20">
        <v>18.453572367101103</v>
      </c>
      <c r="X124" s="20">
        <v>20.389952050500284</v>
      </c>
    </row>
    <row r="125" spans="16:24" x14ac:dyDescent="0.15">
      <c r="P125" s="136">
        <v>113</v>
      </c>
      <c r="Q125" s="146">
        <v>15.73816155988858</v>
      </c>
      <c r="R125" s="146">
        <v>10.153652619282955</v>
      </c>
      <c r="S125" s="146">
        <v>42.232455466977449</v>
      </c>
      <c r="T125" s="146">
        <v>41.457448059082601</v>
      </c>
      <c r="U125" s="146">
        <v>60.023885104940227</v>
      </c>
      <c r="W125" s="20">
        <v>18.566437045857626</v>
      </c>
      <c r="X125" s="20">
        <v>19.976114895059773</v>
      </c>
    </row>
    <row r="126" spans="16:24" x14ac:dyDescent="0.15">
      <c r="P126" s="145">
        <v>114</v>
      </c>
      <c r="Q126" s="146">
        <v>15.877437325905293</v>
      </c>
      <c r="R126" s="146">
        <v>10.243507952196962</v>
      </c>
      <c r="S126" s="146">
        <v>42.4891849895889</v>
      </c>
      <c r="T126" s="146">
        <v>41.758420535766604</v>
      </c>
      <c r="U126" s="146">
        <v>60.43772226038071</v>
      </c>
      <c r="W126" s="20">
        <v>18.679301724614106</v>
      </c>
      <c r="X126" s="20">
        <v>19.56227773961929</v>
      </c>
    </row>
    <row r="127" spans="16:24" x14ac:dyDescent="0.15">
      <c r="P127" s="136">
        <v>115</v>
      </c>
      <c r="Q127" s="146">
        <v>16.016713091922007</v>
      </c>
      <c r="R127" s="146">
        <v>10.333363285110972</v>
      </c>
      <c r="S127" s="146">
        <v>42.745914512200351</v>
      </c>
      <c r="T127" s="146">
        <v>42.059393012450606</v>
      </c>
      <c r="U127" s="146">
        <v>60.851559415821214</v>
      </c>
      <c r="W127" s="20">
        <v>18.792166403370608</v>
      </c>
      <c r="X127" s="20">
        <v>19.148440584178786</v>
      </c>
    </row>
    <row r="128" spans="16:24" x14ac:dyDescent="0.15">
      <c r="P128" s="145">
        <v>116</v>
      </c>
      <c r="Q128" s="146">
        <v>16.15598885793872</v>
      </c>
      <c r="R128" s="146">
        <v>10.423218618024981</v>
      </c>
      <c r="S128" s="146">
        <v>43.002644034811809</v>
      </c>
      <c r="T128" s="146">
        <v>42.360365489134622</v>
      </c>
      <c r="U128" s="146">
        <v>61.265396571261725</v>
      </c>
      <c r="W128" s="20">
        <v>18.905031082127103</v>
      </c>
      <c r="X128" s="20">
        <v>18.734603428738275</v>
      </c>
    </row>
    <row r="129" spans="16:24" x14ac:dyDescent="0.15">
      <c r="P129" s="136">
        <v>117</v>
      </c>
      <c r="Q129" s="146">
        <v>16.295264623955433</v>
      </c>
      <c r="R129" s="146">
        <v>10.513073950938988</v>
      </c>
      <c r="S129" s="146">
        <v>43.25937355742326</v>
      </c>
      <c r="T129" s="146">
        <v>42.661337965818618</v>
      </c>
      <c r="U129" s="146">
        <v>61.679233726702222</v>
      </c>
      <c r="W129" s="20">
        <v>19.017895760883604</v>
      </c>
      <c r="X129" s="20">
        <v>18.320766273297778</v>
      </c>
    </row>
    <row r="130" spans="16:24" x14ac:dyDescent="0.15">
      <c r="P130" s="145">
        <v>118</v>
      </c>
      <c r="Q130" s="146">
        <v>16.434540389972145</v>
      </c>
      <c r="R130" s="146">
        <v>10.602929283852998</v>
      </c>
      <c r="S130" s="146">
        <v>43.516103080034711</v>
      </c>
      <c r="T130" s="146">
        <v>42.96231044250262</v>
      </c>
      <c r="U130" s="146">
        <v>62.093070882142726</v>
      </c>
      <c r="W130" s="20">
        <v>19.130760439640106</v>
      </c>
      <c r="X130" s="20">
        <v>17.906929117857274</v>
      </c>
    </row>
    <row r="131" spans="16:24" x14ac:dyDescent="0.15">
      <c r="P131" s="136">
        <v>119</v>
      </c>
      <c r="Q131" s="146">
        <v>16.573816155988858</v>
      </c>
      <c r="R131" s="146">
        <v>10.692784616767005</v>
      </c>
      <c r="S131" s="146">
        <v>43.772832602646162</v>
      </c>
      <c r="T131" s="146">
        <v>43.263282919186615</v>
      </c>
      <c r="U131" s="146">
        <v>62.506908037583223</v>
      </c>
      <c r="W131" s="20">
        <v>19.243625118396608</v>
      </c>
      <c r="X131" s="20">
        <v>17.493091962416777</v>
      </c>
    </row>
    <row r="132" spans="16:24" x14ac:dyDescent="0.15">
      <c r="P132" s="145">
        <v>120</v>
      </c>
      <c r="Q132" s="146">
        <v>16.713091922005571</v>
      </c>
      <c r="R132" s="146">
        <v>10.782639949681013</v>
      </c>
      <c r="S132" s="146">
        <v>44.029562125257613</v>
      </c>
      <c r="T132" s="146">
        <v>43.564255395870617</v>
      </c>
      <c r="U132" s="146">
        <v>62.920745193023727</v>
      </c>
      <c r="W132" s="20">
        <v>19.35648979715311</v>
      </c>
      <c r="X132" s="20">
        <v>17.079254806976273</v>
      </c>
    </row>
    <row r="133" spans="16:24" x14ac:dyDescent="0.15">
      <c r="P133" s="136">
        <v>121</v>
      </c>
      <c r="Q133" s="146">
        <v>16.852367688022284</v>
      </c>
      <c r="R133" s="146">
        <v>10.872495282595022</v>
      </c>
      <c r="S133" s="146">
        <v>44.286291647869071</v>
      </c>
      <c r="T133" s="146">
        <v>43.865227872554613</v>
      </c>
      <c r="U133" s="146">
        <v>63.334582348464238</v>
      </c>
      <c r="W133" s="20">
        <v>19.469354475909626</v>
      </c>
      <c r="X133" s="20">
        <v>16.665417651535762</v>
      </c>
    </row>
    <row r="134" spans="16:24" x14ac:dyDescent="0.15">
      <c r="P134" s="145">
        <v>122</v>
      </c>
      <c r="Q134" s="146">
        <v>16.991643454038996</v>
      </c>
      <c r="R134" s="146">
        <v>10.962350615509029</v>
      </c>
      <c r="S134" s="146">
        <v>44.543021170480522</v>
      </c>
      <c r="T134" s="146">
        <v>44.166200349238615</v>
      </c>
      <c r="U134" s="146">
        <v>63.748419503904735</v>
      </c>
      <c r="W134" s="20">
        <v>19.58221915466612</v>
      </c>
      <c r="X134" s="20">
        <v>16.251580496095265</v>
      </c>
    </row>
    <row r="135" spans="16:24" x14ac:dyDescent="0.15">
      <c r="P135" s="136">
        <v>123</v>
      </c>
      <c r="Q135" s="146">
        <v>17.130919220055709</v>
      </c>
      <c r="R135" s="146">
        <v>11.052205948423039</v>
      </c>
      <c r="S135" s="146">
        <v>44.799750693091973</v>
      </c>
      <c r="T135" s="146">
        <v>44.467172825922617</v>
      </c>
      <c r="U135" s="146">
        <v>64.162256659345232</v>
      </c>
      <c r="W135" s="20">
        <v>19.695083833422615</v>
      </c>
      <c r="X135" s="20">
        <v>15.837743340654768</v>
      </c>
    </row>
    <row r="136" spans="16:24" x14ac:dyDescent="0.15">
      <c r="P136" s="145">
        <v>124</v>
      </c>
      <c r="Q136" s="146">
        <v>17.270194986072426</v>
      </c>
      <c r="R136" s="146">
        <v>11.142061281337048</v>
      </c>
      <c r="S136" s="146">
        <v>45.056480215703431</v>
      </c>
      <c r="T136" s="146">
        <v>44.768145302606634</v>
      </c>
      <c r="U136" s="146">
        <v>64.57609381478575</v>
      </c>
      <c r="W136" s="20">
        <v>19.807948512179117</v>
      </c>
      <c r="X136" s="20">
        <v>15.42390618521425</v>
      </c>
    </row>
    <row r="137" spans="16:24" x14ac:dyDescent="0.15">
      <c r="P137" s="136">
        <v>125</v>
      </c>
      <c r="Q137" s="146">
        <v>17.409470752089138</v>
      </c>
      <c r="R137" s="146">
        <v>11.231916614251057</v>
      </c>
      <c r="S137" s="146">
        <v>45.313209738314882</v>
      </c>
      <c r="T137" s="146">
        <v>45.069117779290629</v>
      </c>
      <c r="U137" s="146">
        <v>64.989930970226254</v>
      </c>
      <c r="W137" s="20">
        <v>19.920813190935625</v>
      </c>
      <c r="X137" s="20">
        <v>15.010069029773746</v>
      </c>
    </row>
    <row r="138" spans="16:24" x14ac:dyDescent="0.15">
      <c r="P138" s="145">
        <v>126</v>
      </c>
      <c r="Q138" s="146">
        <v>17.548746518105851</v>
      </c>
      <c r="R138" s="146">
        <v>11.321771947165065</v>
      </c>
      <c r="S138" s="146">
        <v>45.569939260926333</v>
      </c>
      <c r="T138" s="146">
        <v>45.370090255974624</v>
      </c>
      <c r="U138" s="146">
        <v>65.40376812566673</v>
      </c>
      <c r="W138" s="20">
        <v>20.033677869692106</v>
      </c>
      <c r="X138" s="20">
        <v>14.59623187433327</v>
      </c>
    </row>
    <row r="139" spans="16:24" x14ac:dyDescent="0.15">
      <c r="P139" s="136">
        <v>127</v>
      </c>
      <c r="Q139" s="146">
        <v>17.688022284122564</v>
      </c>
      <c r="R139" s="146">
        <v>11.411627280079074</v>
      </c>
      <c r="S139" s="146">
        <v>45.826668783537784</v>
      </c>
      <c r="T139" s="146">
        <v>45.671062732658626</v>
      </c>
      <c r="U139" s="146">
        <v>65.817605281107234</v>
      </c>
      <c r="W139" s="20">
        <v>20.146542548448608</v>
      </c>
      <c r="X139" s="20">
        <v>14.182394718892766</v>
      </c>
    </row>
    <row r="140" spans="16:24" x14ac:dyDescent="0.15">
      <c r="P140" s="145">
        <v>128</v>
      </c>
      <c r="Q140" s="146">
        <v>17.827298050139277</v>
      </c>
      <c r="R140" s="146">
        <v>11.501482612993081</v>
      </c>
      <c r="S140" s="146">
        <v>46.083398306149235</v>
      </c>
      <c r="T140" s="146">
        <v>45.972035209342621</v>
      </c>
      <c r="U140" s="146">
        <v>66.231442436547738</v>
      </c>
      <c r="W140" s="20">
        <v>20.259407227205116</v>
      </c>
      <c r="X140" s="20">
        <v>13.768557563452262</v>
      </c>
    </row>
    <row r="141" spans="16:24" x14ac:dyDescent="0.15">
      <c r="P141" s="136">
        <v>129</v>
      </c>
      <c r="Q141" s="146">
        <v>17.966573816155989</v>
      </c>
      <c r="R141" s="146">
        <v>11.591337945907089</v>
      </c>
      <c r="S141" s="146">
        <v>46.340127828760686</v>
      </c>
      <c r="T141" s="146">
        <v>46.273007686026624</v>
      </c>
      <c r="U141" s="146">
        <v>66.645279591988228</v>
      </c>
      <c r="W141" s="20">
        <v>20.372271905961604</v>
      </c>
      <c r="X141" s="20">
        <v>13.354720408011772</v>
      </c>
    </row>
    <row r="142" spans="16:24" x14ac:dyDescent="0.15">
      <c r="P142" s="145">
        <v>130</v>
      </c>
      <c r="Q142" s="146">
        <v>18.105849582172702</v>
      </c>
      <c r="R142" s="146">
        <v>11.681193278821098</v>
      </c>
      <c r="S142" s="146">
        <v>46.596857351372144</v>
      </c>
      <c r="T142" s="146">
        <v>46.573980162710619</v>
      </c>
      <c r="U142" s="146">
        <v>67.059116747428746</v>
      </c>
      <c r="W142" s="20">
        <v>20.485136584718127</v>
      </c>
      <c r="X142" s="20">
        <v>12.940883252571254</v>
      </c>
    </row>
    <row r="143" spans="16:24" x14ac:dyDescent="0.15">
      <c r="P143" s="136">
        <v>131</v>
      </c>
      <c r="Q143" s="146">
        <v>18.245125348189415</v>
      </c>
      <c r="R143" s="146">
        <v>11.771048611735106</v>
      </c>
      <c r="S143" s="146">
        <v>46.853586873983595</v>
      </c>
      <c r="T143" s="146">
        <v>46.874952639394621</v>
      </c>
      <c r="U143" s="146">
        <v>67.47295390286925</v>
      </c>
      <c r="W143" s="20">
        <v>20.598001263474629</v>
      </c>
      <c r="X143" s="20">
        <v>12.52704609713075</v>
      </c>
    </row>
    <row r="144" spans="16:24" x14ac:dyDescent="0.15">
      <c r="P144" s="145">
        <v>132</v>
      </c>
      <c r="Q144" s="146">
        <v>18.384401114206128</v>
      </c>
      <c r="R144" s="146">
        <v>11.860903944649115</v>
      </c>
      <c r="S144" s="146">
        <v>47.110316396595046</v>
      </c>
      <c r="T144" s="146">
        <v>47.175925116078616</v>
      </c>
      <c r="U144" s="146">
        <v>67.88679105830974</v>
      </c>
      <c r="W144" s="20">
        <v>20.710865942231123</v>
      </c>
      <c r="X144" s="20">
        <v>12.11320894169026</v>
      </c>
    </row>
    <row r="145" spans="16:24" x14ac:dyDescent="0.15">
      <c r="P145" s="136">
        <v>133</v>
      </c>
      <c r="Q145" s="146">
        <v>18.52367688022284</v>
      </c>
      <c r="R145" s="146">
        <v>11.950759277563122</v>
      </c>
      <c r="S145" s="146">
        <v>47.367045919206497</v>
      </c>
      <c r="T145" s="146">
        <v>47.476897592762612</v>
      </c>
      <c r="U145" s="146">
        <v>68.30062821375023</v>
      </c>
      <c r="W145" s="20">
        <v>20.823730620987618</v>
      </c>
      <c r="X145" s="20">
        <v>11.69937178624977</v>
      </c>
    </row>
    <row r="146" spans="16:24" x14ac:dyDescent="0.15">
      <c r="P146" s="145">
        <v>134</v>
      </c>
      <c r="Q146" s="146">
        <v>18.662952646239557</v>
      </c>
      <c r="R146" s="146">
        <v>12.040614610477133</v>
      </c>
      <c r="S146" s="146">
        <v>47.623775441817955</v>
      </c>
      <c r="T146" s="146">
        <v>47.777870069446628</v>
      </c>
      <c r="U146" s="146">
        <v>68.714465369190748</v>
      </c>
      <c r="W146" s="20">
        <v>20.93659529974412</v>
      </c>
      <c r="X146" s="20">
        <v>11.285534630809252</v>
      </c>
    </row>
    <row r="147" spans="16:24" x14ac:dyDescent="0.15">
      <c r="P147" s="136">
        <v>135</v>
      </c>
      <c r="Q147" s="146">
        <v>18.80222841225627</v>
      </c>
      <c r="R147" s="146">
        <v>12.130469943391141</v>
      </c>
      <c r="S147" s="146">
        <v>47.880504964429406</v>
      </c>
      <c r="T147" s="146">
        <v>48.078842546130637</v>
      </c>
      <c r="U147" s="146">
        <v>69.128302524631252</v>
      </c>
      <c r="W147" s="20">
        <v>21.049459978500614</v>
      </c>
      <c r="X147" s="20">
        <v>10.871697475368748</v>
      </c>
    </row>
    <row r="148" spans="16:24" x14ac:dyDescent="0.15">
      <c r="P148" s="145">
        <v>136</v>
      </c>
      <c r="Q148" s="146">
        <v>18.941504178272982</v>
      </c>
      <c r="R148" s="146">
        <v>12.22032527630515</v>
      </c>
      <c r="S148" s="146">
        <v>48.137234487040864</v>
      </c>
      <c r="T148" s="146">
        <v>48.379815022814626</v>
      </c>
      <c r="U148" s="146">
        <v>69.542139680071756</v>
      </c>
      <c r="W148" s="20">
        <v>21.16232465725713</v>
      </c>
      <c r="X148" s="20">
        <v>10.457860319928244</v>
      </c>
    </row>
    <row r="149" spans="16:24" x14ac:dyDescent="0.15">
      <c r="P149" s="136">
        <v>137</v>
      </c>
      <c r="Q149" s="146">
        <v>19.080779944289695</v>
      </c>
      <c r="R149" s="146">
        <v>12.310180609219158</v>
      </c>
      <c r="S149" s="146">
        <v>48.393964009652315</v>
      </c>
      <c r="T149" s="146">
        <v>48.680787499498635</v>
      </c>
      <c r="U149" s="146">
        <v>69.95597683551226</v>
      </c>
      <c r="W149" s="20">
        <v>21.275189336013625</v>
      </c>
      <c r="X149" s="20">
        <v>10.04402316448774</v>
      </c>
    </row>
    <row r="150" spans="16:24" x14ac:dyDescent="0.15">
      <c r="P150" s="145">
        <v>138</v>
      </c>
      <c r="Q150" s="146">
        <v>19.220055710306408</v>
      </c>
      <c r="R150" s="146">
        <v>12.400035942133165</v>
      </c>
      <c r="S150" s="146">
        <v>48.650693532263759</v>
      </c>
      <c r="T150" s="146">
        <v>48.98175997618263</v>
      </c>
      <c r="U150" s="146">
        <v>70.36981399095275</v>
      </c>
      <c r="W150" s="20">
        <v>21.38805401477012</v>
      </c>
      <c r="X150" s="20">
        <v>9.6301860090472502</v>
      </c>
    </row>
    <row r="151" spans="16:24" x14ac:dyDescent="0.15">
      <c r="P151" s="136">
        <v>139</v>
      </c>
      <c r="Q151" s="146">
        <v>19.359331476323121</v>
      </c>
      <c r="R151" s="146">
        <v>12.489891275047174</v>
      </c>
      <c r="S151" s="146">
        <v>48.907423054875217</v>
      </c>
      <c r="T151" s="146">
        <v>49.282732452866625</v>
      </c>
      <c r="U151" s="146">
        <v>70.78365114639324</v>
      </c>
      <c r="W151" s="20">
        <v>21.500918693526614</v>
      </c>
      <c r="X151" s="20">
        <v>9.2163488536067604</v>
      </c>
    </row>
    <row r="152" spans="16:24" x14ac:dyDescent="0.15">
      <c r="P152" s="145">
        <v>140</v>
      </c>
      <c r="Q152" s="146">
        <v>19.498607242339833</v>
      </c>
      <c r="R152" s="146">
        <v>12.579746607961182</v>
      </c>
      <c r="S152" s="146">
        <v>49.164152577486668</v>
      </c>
      <c r="T152" s="146">
        <v>49.583704929550628</v>
      </c>
      <c r="U152" s="146">
        <v>71.197488301833758</v>
      </c>
      <c r="W152" s="20">
        <v>21.61378337228313</v>
      </c>
      <c r="X152" s="20">
        <v>8.8025116981662421</v>
      </c>
    </row>
    <row r="153" spans="16:24" x14ac:dyDescent="0.15">
      <c r="P153" s="136">
        <v>141</v>
      </c>
      <c r="Q153" s="146">
        <v>19.637883008356546</v>
      </c>
      <c r="R153" s="146">
        <v>12.669601940875191</v>
      </c>
      <c r="S153" s="146">
        <v>49.420882100098119</v>
      </c>
      <c r="T153" s="146">
        <v>49.884677406234623</v>
      </c>
      <c r="U153" s="146">
        <v>71.611325457274262</v>
      </c>
      <c r="W153" s="20">
        <v>21.726648051039639</v>
      </c>
      <c r="X153" s="20">
        <v>8.3886745427257381</v>
      </c>
    </row>
    <row r="154" spans="16:24" x14ac:dyDescent="0.15">
      <c r="P154" s="145">
        <v>142</v>
      </c>
      <c r="Q154" s="146">
        <v>19.777158774373259</v>
      </c>
      <c r="R154" s="146">
        <v>12.759457273789199</v>
      </c>
      <c r="S154" s="146">
        <v>49.67761162270957</v>
      </c>
      <c r="T154" s="146">
        <v>50.185649882918625</v>
      </c>
      <c r="U154" s="146">
        <v>72.025162612714752</v>
      </c>
      <c r="W154" s="20">
        <v>21.839512729796127</v>
      </c>
      <c r="X154" s="20">
        <v>7.9748373872852483</v>
      </c>
    </row>
    <row r="155" spans="16:24" x14ac:dyDescent="0.15">
      <c r="P155" s="136">
        <v>143</v>
      </c>
      <c r="Q155" s="146">
        <v>19.916434540389972</v>
      </c>
      <c r="R155" s="146">
        <v>12.849312606703208</v>
      </c>
      <c r="S155" s="146">
        <v>49.934341145321028</v>
      </c>
      <c r="T155" s="146">
        <v>50.486622359602642</v>
      </c>
      <c r="U155" s="146">
        <v>72.438999768155256</v>
      </c>
      <c r="W155" s="20">
        <v>21.952377408552614</v>
      </c>
      <c r="X155" s="20">
        <v>7.5610002318447442</v>
      </c>
    </row>
    <row r="156" spans="16:24" x14ac:dyDescent="0.15">
      <c r="P156" s="145">
        <v>144</v>
      </c>
      <c r="Q156" s="146">
        <v>20.055710306406684</v>
      </c>
      <c r="R156" s="146">
        <v>12.939167939617215</v>
      </c>
      <c r="S156" s="146">
        <v>50.191070667932479</v>
      </c>
      <c r="T156" s="146">
        <v>50.787594836286637</v>
      </c>
      <c r="U156" s="146">
        <v>72.85283692359576</v>
      </c>
      <c r="W156" s="20">
        <v>22.065242087309123</v>
      </c>
      <c r="X156" s="20">
        <v>7.1471630764042402</v>
      </c>
    </row>
    <row r="157" spans="16:24" x14ac:dyDescent="0.15">
      <c r="P157" s="136">
        <v>145</v>
      </c>
      <c r="Q157" s="146">
        <v>20.194986072423401</v>
      </c>
      <c r="R157" s="146">
        <v>13.029023272531226</v>
      </c>
      <c r="S157" s="146">
        <v>50.447800190543937</v>
      </c>
      <c r="T157" s="146">
        <v>51.088567312970632</v>
      </c>
      <c r="U157" s="146">
        <v>73.266674079036264</v>
      </c>
      <c r="W157" s="20">
        <v>22.178106766065632</v>
      </c>
      <c r="X157" s="20">
        <v>6.7333259209637362</v>
      </c>
    </row>
    <row r="158" spans="16:24" x14ac:dyDescent="0.15">
      <c r="P158" s="145">
        <v>146</v>
      </c>
      <c r="Q158" s="146">
        <v>20.334261838440113</v>
      </c>
      <c r="R158" s="146">
        <v>13.118878605445234</v>
      </c>
      <c r="S158" s="146">
        <v>50.704529713155388</v>
      </c>
      <c r="T158" s="146">
        <v>51.389539789654641</v>
      </c>
      <c r="U158" s="146">
        <v>73.680511234476768</v>
      </c>
      <c r="W158" s="20">
        <v>22.290971444822127</v>
      </c>
      <c r="X158" s="20">
        <v>6.3194887655232321</v>
      </c>
    </row>
    <row r="159" spans="16:24" x14ac:dyDescent="0.15">
      <c r="P159" s="136">
        <v>147</v>
      </c>
      <c r="Q159" s="146">
        <v>20.473537604456826</v>
      </c>
      <c r="R159" s="146">
        <v>13.208733938359243</v>
      </c>
      <c r="S159" s="146">
        <v>50.961259235766839</v>
      </c>
      <c r="T159" s="146">
        <v>51.690512266338636</v>
      </c>
      <c r="U159" s="146">
        <v>74.094348389917272</v>
      </c>
      <c r="W159" s="20">
        <v>22.403836123578635</v>
      </c>
      <c r="X159" s="20">
        <v>5.9056516100827281</v>
      </c>
    </row>
    <row r="160" spans="16:24" x14ac:dyDescent="0.15">
      <c r="P160" s="145">
        <v>148</v>
      </c>
      <c r="Q160" s="146">
        <v>20.612813370473539</v>
      </c>
      <c r="R160" s="146">
        <v>13.298589271273251</v>
      </c>
      <c r="S160" s="146">
        <v>51.21798875837829</v>
      </c>
      <c r="T160" s="146">
        <v>51.991484743022639</v>
      </c>
      <c r="U160" s="146">
        <v>74.508185545357762</v>
      </c>
      <c r="W160" s="20">
        <v>22.516700802335123</v>
      </c>
      <c r="X160" s="20">
        <v>5.4918144546422383</v>
      </c>
    </row>
    <row r="161" spans="16:24" x14ac:dyDescent="0.15">
      <c r="P161" s="136">
        <v>149</v>
      </c>
      <c r="Q161" s="146">
        <v>20.752089136490252</v>
      </c>
      <c r="R161" s="146">
        <v>13.388444604187258</v>
      </c>
      <c r="S161" s="146">
        <v>51.474718280989741</v>
      </c>
      <c r="T161" s="146">
        <v>52.292457219706634</v>
      </c>
      <c r="U161" s="146">
        <v>74.922022700798252</v>
      </c>
      <c r="W161" s="20">
        <v>22.629565481091618</v>
      </c>
      <c r="X161" s="20">
        <v>5.0779772992017485</v>
      </c>
    </row>
    <row r="162" spans="16:24" x14ac:dyDescent="0.15">
      <c r="P162" s="145">
        <v>150</v>
      </c>
      <c r="Q162" s="146">
        <v>20.891364902506965</v>
      </c>
      <c r="R162" s="146">
        <v>13.478299937101268</v>
      </c>
      <c r="S162" s="146">
        <v>51.731447803601199</v>
      </c>
      <c r="T162" s="146">
        <v>52.59342969639065</v>
      </c>
      <c r="U162" s="146">
        <v>75.33585985623877</v>
      </c>
      <c r="W162" s="20">
        <v>22.742430159848119</v>
      </c>
      <c r="X162" s="20">
        <v>4.6641401437612302</v>
      </c>
    </row>
    <row r="163" spans="16:24" x14ac:dyDescent="0.15">
      <c r="P163" s="136">
        <v>151</v>
      </c>
      <c r="Q163" s="146">
        <v>21.030640668523677</v>
      </c>
      <c r="R163" s="146">
        <v>13.568155270015275</v>
      </c>
      <c r="S163" s="146">
        <v>51.98817732621265</v>
      </c>
      <c r="T163" s="146">
        <v>52.894402173074646</v>
      </c>
      <c r="U163" s="146">
        <v>75.749697011679274</v>
      </c>
      <c r="W163" s="20">
        <v>22.855294838604628</v>
      </c>
      <c r="X163" s="20">
        <v>4.2503029883207262</v>
      </c>
    </row>
    <row r="164" spans="16:24" x14ac:dyDescent="0.15">
      <c r="P164" s="145">
        <v>152</v>
      </c>
      <c r="Q164" s="146">
        <v>21.16991643454039</v>
      </c>
      <c r="R164" s="146">
        <v>13.658010602929284</v>
      </c>
      <c r="S164" s="146">
        <v>52.244906848824101</v>
      </c>
      <c r="T164" s="146">
        <v>53.195374649758648</v>
      </c>
      <c r="U164" s="146">
        <v>76.163534167119764</v>
      </c>
      <c r="W164" s="20">
        <v>22.968159517361116</v>
      </c>
      <c r="X164" s="20">
        <v>3.8364658328802363</v>
      </c>
    </row>
    <row r="165" spans="16:24" x14ac:dyDescent="0.15">
      <c r="P165" s="136">
        <v>153</v>
      </c>
      <c r="Q165" s="146">
        <v>21.309192200557103</v>
      </c>
      <c r="R165" s="146">
        <v>13.747865935843292</v>
      </c>
      <c r="S165" s="146">
        <v>52.501636371435552</v>
      </c>
      <c r="T165" s="146">
        <v>53.496347126442643</v>
      </c>
      <c r="U165" s="146">
        <v>76.577371322560268</v>
      </c>
      <c r="W165" s="20">
        <v>23.081024196117625</v>
      </c>
      <c r="X165" s="20">
        <v>3.4226286774397323</v>
      </c>
    </row>
    <row r="166" spans="16:24" x14ac:dyDescent="0.15">
      <c r="P166" s="145">
        <v>154</v>
      </c>
      <c r="Q166" s="146">
        <v>21.448467966573816</v>
      </c>
      <c r="R166" s="146">
        <v>13.837721268757299</v>
      </c>
      <c r="S166" s="146">
        <v>52.758365894047003</v>
      </c>
      <c r="T166" s="146">
        <v>53.797319603126645</v>
      </c>
      <c r="U166" s="146">
        <v>76.991208478000758</v>
      </c>
      <c r="W166" s="20">
        <v>23.193888874874112</v>
      </c>
      <c r="X166" s="20">
        <v>3.0087915219992425</v>
      </c>
    </row>
    <row r="167" spans="16:24" x14ac:dyDescent="0.15">
      <c r="P167" s="136">
        <v>155</v>
      </c>
      <c r="Q167" s="146">
        <v>21.587743732590528</v>
      </c>
      <c r="R167" s="146">
        <v>13.927576601671309</v>
      </c>
      <c r="S167" s="146">
        <v>53.015095416658454</v>
      </c>
      <c r="T167" s="146">
        <v>54.098292079810641</v>
      </c>
      <c r="U167" s="146">
        <v>77.405045633441262</v>
      </c>
      <c r="W167" s="20">
        <v>23.306753553630621</v>
      </c>
      <c r="X167" s="20">
        <v>2.5949543665587385</v>
      </c>
    </row>
    <row r="168" spans="16:24" x14ac:dyDescent="0.15">
      <c r="P168" s="145">
        <v>156</v>
      </c>
      <c r="Q168" s="146">
        <v>21.727019498607245</v>
      </c>
      <c r="R168" s="146">
        <v>14.01743193458532</v>
      </c>
      <c r="S168" s="146">
        <v>53.271824939269919</v>
      </c>
      <c r="T168" s="146">
        <v>54.399264556494657</v>
      </c>
      <c r="U168" s="146">
        <v>77.81888278888178</v>
      </c>
      <c r="W168" s="20">
        <v>23.419618232387123</v>
      </c>
      <c r="X168" s="20">
        <v>2.1811172111182202</v>
      </c>
    </row>
    <row r="169" spans="16:24" x14ac:dyDescent="0.15">
      <c r="P169" s="136">
        <v>157</v>
      </c>
      <c r="Q169" s="146">
        <v>21.866295264623957</v>
      </c>
      <c r="R169" s="146">
        <v>14.107287267499327</v>
      </c>
      <c r="S169" s="146">
        <v>53.52855446188137</v>
      </c>
      <c r="T169" s="146">
        <v>54.700237033178652</v>
      </c>
      <c r="U169" s="146">
        <v>78.232719944322284</v>
      </c>
      <c r="W169" s="20">
        <v>23.532482911143632</v>
      </c>
      <c r="X169" s="20">
        <v>1.7672800556777162</v>
      </c>
    </row>
    <row r="170" spans="16:24" x14ac:dyDescent="0.15">
      <c r="P170" s="145">
        <v>158</v>
      </c>
      <c r="Q170" s="146">
        <v>22.00557103064067</v>
      </c>
      <c r="R170" s="146">
        <v>14.197142600413335</v>
      </c>
      <c r="S170" s="146">
        <v>53.785283984492821</v>
      </c>
      <c r="T170" s="146">
        <v>55.001209509862662</v>
      </c>
      <c r="U170" s="146">
        <v>78.646557099762774</v>
      </c>
      <c r="W170" s="20">
        <v>23.645347589900112</v>
      </c>
      <c r="X170" s="20">
        <v>1.3534429002372264</v>
      </c>
    </row>
    <row r="171" spans="16:24" x14ac:dyDescent="0.15">
      <c r="P171" s="136">
        <v>159</v>
      </c>
      <c r="Q171" s="146">
        <v>22.144846796657383</v>
      </c>
      <c r="R171" s="146">
        <v>14.286997933327344</v>
      </c>
      <c r="S171" s="146">
        <v>54.042013507104272</v>
      </c>
      <c r="T171" s="146">
        <v>55.30218198654665</v>
      </c>
      <c r="U171" s="146">
        <v>79.060394255203278</v>
      </c>
      <c r="W171" s="20">
        <v>23.758212268656628</v>
      </c>
      <c r="X171" s="20">
        <v>0.93960574479672232</v>
      </c>
    </row>
    <row r="172" spans="16:24" x14ac:dyDescent="0.15">
      <c r="P172" s="145">
        <v>160</v>
      </c>
      <c r="Q172" s="146">
        <v>22.284122562674096</v>
      </c>
      <c r="R172" s="146">
        <v>14.376853266241351</v>
      </c>
      <c r="S172" s="146">
        <v>54.298743029715723</v>
      </c>
      <c r="T172" s="146">
        <v>55.603154463230659</v>
      </c>
      <c r="U172" s="146">
        <v>79.474231410643782</v>
      </c>
      <c r="W172" s="20">
        <v>23.871076947413123</v>
      </c>
      <c r="X172" s="20">
        <v>0.52576858935621829</v>
      </c>
    </row>
    <row r="173" spans="16:24" x14ac:dyDescent="0.15">
      <c r="P173" s="136">
        <v>161</v>
      </c>
      <c r="Q173" s="146">
        <v>22.423398328690809</v>
      </c>
      <c r="R173" s="146">
        <v>14.466708599155361</v>
      </c>
      <c r="S173" s="146">
        <v>54.555472552327181</v>
      </c>
      <c r="T173" s="146">
        <v>55.904126939914654</v>
      </c>
      <c r="U173" s="146">
        <v>79.888068566084272</v>
      </c>
      <c r="W173" s="20">
        <v>23.983941626169617</v>
      </c>
      <c r="X173" s="20">
        <v>0.11193143391572846</v>
      </c>
    </row>
    <row r="174" spans="16:24" x14ac:dyDescent="0.15">
      <c r="P174" s="145">
        <v>162</v>
      </c>
      <c r="Q174" s="146">
        <v>22.562674094707521</v>
      </c>
      <c r="R174" s="146">
        <v>14.556563932069368</v>
      </c>
      <c r="S174" s="146">
        <v>54.812202074938625</v>
      </c>
      <c r="T174" s="146">
        <v>56.205099416598649</v>
      </c>
      <c r="U174" s="146">
        <v>80.301905721524776</v>
      </c>
      <c r="W174" s="20">
        <v>24.096806304926126</v>
      </c>
      <c r="X174" s="20">
        <v>-0.30190572152477557</v>
      </c>
    </row>
    <row r="175" spans="16:24" x14ac:dyDescent="0.15">
      <c r="P175" s="136">
        <v>163</v>
      </c>
      <c r="Q175" s="146">
        <v>22.701949860724234</v>
      </c>
      <c r="R175" s="146">
        <v>14.646419264983376</v>
      </c>
      <c r="S175" s="146">
        <v>55.068931597550076</v>
      </c>
      <c r="T175" s="146">
        <v>56.506071893282652</v>
      </c>
      <c r="U175" s="146">
        <v>80.71574287696528</v>
      </c>
      <c r="W175" s="20">
        <v>24.209670983682628</v>
      </c>
      <c r="X175" s="20">
        <v>-0.71574287696527961</v>
      </c>
    </row>
    <row r="176" spans="16:24" x14ac:dyDescent="0.15">
      <c r="P176" s="145">
        <v>164</v>
      </c>
      <c r="Q176" s="146">
        <v>22.841225626740947</v>
      </c>
      <c r="R176" s="146">
        <v>14.736274597897385</v>
      </c>
      <c r="S176" s="146">
        <v>55.325661120161534</v>
      </c>
      <c r="T176" s="146">
        <v>56.807044369966647</v>
      </c>
      <c r="U176" s="146">
        <v>81.129580032405784</v>
      </c>
      <c r="W176" s="20">
        <v>24.322535662439137</v>
      </c>
      <c r="X176" s="20">
        <v>-1.1295800324057836</v>
      </c>
    </row>
    <row r="177" spans="16:24" x14ac:dyDescent="0.15">
      <c r="P177" s="136">
        <v>165</v>
      </c>
      <c r="Q177" s="146">
        <v>22.98050139275766</v>
      </c>
      <c r="R177" s="146">
        <v>14.826129930811392</v>
      </c>
      <c r="S177" s="146">
        <v>55.582390642772985</v>
      </c>
      <c r="T177" s="146">
        <v>57.108016846650649</v>
      </c>
      <c r="U177" s="146">
        <v>81.543417187846288</v>
      </c>
      <c r="W177" s="20">
        <v>24.435400341195638</v>
      </c>
      <c r="X177" s="20">
        <v>-1.5434171878462877</v>
      </c>
    </row>
    <row r="178" spans="16:24" x14ac:dyDescent="0.15">
      <c r="P178" s="145">
        <v>166</v>
      </c>
      <c r="Q178" s="146">
        <v>23.119777158774376</v>
      </c>
      <c r="R178" s="146">
        <v>14.915985263725403</v>
      </c>
      <c r="S178" s="146">
        <v>55.839120165384443</v>
      </c>
      <c r="T178" s="146">
        <v>57.408989323334666</v>
      </c>
      <c r="U178" s="146">
        <v>81.957254343286806</v>
      </c>
      <c r="W178" s="20">
        <v>24.54826501995214</v>
      </c>
      <c r="X178" s="20">
        <v>-1.9572543432868059</v>
      </c>
    </row>
    <row r="179" spans="16:24" x14ac:dyDescent="0.15">
      <c r="P179" s="136">
        <v>167</v>
      </c>
      <c r="Q179" s="146">
        <v>23.259052924791089</v>
      </c>
      <c r="R179" s="146">
        <v>15.005840596639411</v>
      </c>
      <c r="S179" s="146">
        <v>56.095849687995894</v>
      </c>
      <c r="T179" s="146">
        <v>57.709961800018661</v>
      </c>
      <c r="U179" s="146">
        <v>82.371091498727282</v>
      </c>
      <c r="W179" s="20">
        <v>24.661129698708621</v>
      </c>
      <c r="X179" s="20">
        <v>-2.3710914987272815</v>
      </c>
    </row>
    <row r="180" spans="16:24" x14ac:dyDescent="0.15">
      <c r="P180" s="145">
        <v>168</v>
      </c>
      <c r="Q180" s="146">
        <v>23.398328690807801</v>
      </c>
      <c r="R180" s="146">
        <v>15.09569592955342</v>
      </c>
      <c r="S180" s="146">
        <v>56.352579210607345</v>
      </c>
      <c r="T180" s="146">
        <v>58.01093427670267</v>
      </c>
      <c r="U180" s="146">
        <v>82.784928654167786</v>
      </c>
      <c r="W180" s="20">
        <v>24.773994377465115</v>
      </c>
      <c r="X180" s="20">
        <v>-2.7849286541677856</v>
      </c>
    </row>
    <row r="181" spans="16:24" x14ac:dyDescent="0.15">
      <c r="P181" s="136">
        <v>169</v>
      </c>
      <c r="Q181" s="146">
        <v>23.537604456824514</v>
      </c>
      <c r="R181" s="146">
        <v>15.185551262467428</v>
      </c>
      <c r="S181" s="146">
        <v>56.609308733218796</v>
      </c>
      <c r="T181" s="146">
        <v>58.311906753386666</v>
      </c>
      <c r="U181" s="146">
        <v>83.19876580960829</v>
      </c>
      <c r="W181" s="20">
        <v>24.886859056221624</v>
      </c>
      <c r="X181" s="20">
        <v>-3.1987658096082896</v>
      </c>
    </row>
    <row r="182" spans="16:24" x14ac:dyDescent="0.15">
      <c r="P182" s="145">
        <v>170</v>
      </c>
      <c r="Q182" s="146">
        <v>23.676880222841227</v>
      </c>
      <c r="R182" s="146">
        <v>15.275406595381437</v>
      </c>
      <c r="S182" s="146">
        <v>56.866038255830254</v>
      </c>
      <c r="T182" s="146">
        <v>58.612879230070661</v>
      </c>
      <c r="U182" s="146">
        <v>83.612602965048808</v>
      </c>
      <c r="W182" s="20">
        <v>24.999723734978147</v>
      </c>
      <c r="X182" s="20">
        <v>-3.6126029650488078</v>
      </c>
    </row>
    <row r="183" spans="16:24" x14ac:dyDescent="0.15">
      <c r="P183" s="136">
        <v>171</v>
      </c>
      <c r="Q183" s="146">
        <v>23.81615598885794</v>
      </c>
      <c r="R183" s="146">
        <v>15.365261928295444</v>
      </c>
      <c r="S183" s="146">
        <v>57.122767778441705</v>
      </c>
      <c r="T183" s="146">
        <v>58.913851706754663</v>
      </c>
      <c r="U183" s="146">
        <v>84.026440120489298</v>
      </c>
      <c r="W183" s="20">
        <v>25.112588413734635</v>
      </c>
      <c r="X183" s="20">
        <v>-4.0264401204892977</v>
      </c>
    </row>
    <row r="184" spans="16:24" x14ac:dyDescent="0.15">
      <c r="P184" s="145">
        <v>172</v>
      </c>
      <c r="Q184" s="146">
        <v>23.955431754874652</v>
      </c>
      <c r="R184" s="146">
        <v>15.455117261209454</v>
      </c>
      <c r="S184" s="146">
        <v>57.379497301053156</v>
      </c>
      <c r="T184" s="146">
        <v>59.214824183438658</v>
      </c>
      <c r="U184" s="146">
        <v>84.440277275929787</v>
      </c>
      <c r="W184" s="20">
        <v>25.225453092491129</v>
      </c>
      <c r="X184" s="20">
        <v>-4.4402772759297875</v>
      </c>
    </row>
    <row r="185" spans="16:24" x14ac:dyDescent="0.15">
      <c r="P185" s="136">
        <v>173</v>
      </c>
      <c r="Q185" s="146">
        <v>24.094707520891365</v>
      </c>
      <c r="R185" s="146">
        <v>15.544972594123461</v>
      </c>
      <c r="S185" s="146">
        <v>57.636226823664607</v>
      </c>
      <c r="T185" s="146">
        <v>59.51579666012266</v>
      </c>
      <c r="U185" s="146">
        <v>84.854114431370292</v>
      </c>
      <c r="W185" s="20">
        <v>25.338317771247631</v>
      </c>
      <c r="X185" s="20">
        <v>-4.8541144313702915</v>
      </c>
    </row>
    <row r="186" spans="16:24" x14ac:dyDescent="0.15">
      <c r="P186" s="145">
        <v>174</v>
      </c>
      <c r="Q186" s="146">
        <v>24.233983286908078</v>
      </c>
      <c r="R186" s="146">
        <v>15.634827927037469</v>
      </c>
      <c r="S186" s="146">
        <v>57.892956346276058</v>
      </c>
      <c r="T186" s="146">
        <v>59.816769136806656</v>
      </c>
      <c r="U186" s="146">
        <v>85.267951586810781</v>
      </c>
      <c r="W186" s="20">
        <v>25.451182450004126</v>
      </c>
      <c r="X186" s="20">
        <v>-5.2679515868107814</v>
      </c>
    </row>
    <row r="187" spans="16:24" x14ac:dyDescent="0.15">
      <c r="P187" s="136">
        <v>175</v>
      </c>
      <c r="Q187" s="146">
        <v>24.373259052924791</v>
      </c>
      <c r="R187" s="146">
        <v>15.724683259951478</v>
      </c>
      <c r="S187" s="146">
        <v>58.149685868887516</v>
      </c>
      <c r="T187" s="146">
        <v>60.117741613490672</v>
      </c>
      <c r="U187" s="146">
        <v>85.6817887422513</v>
      </c>
      <c r="W187" s="20">
        <v>25.564047128760627</v>
      </c>
      <c r="X187" s="20">
        <v>-5.6817887422512996</v>
      </c>
    </row>
    <row r="188" spans="16:24" x14ac:dyDescent="0.15">
      <c r="P188" s="145">
        <v>176</v>
      </c>
      <c r="Q188" s="146">
        <v>24.512534818941504</v>
      </c>
      <c r="R188" s="146">
        <v>15.814538592865485</v>
      </c>
      <c r="S188" s="146">
        <v>58.40641539149896</v>
      </c>
      <c r="T188" s="146">
        <v>60.41871409017466</v>
      </c>
      <c r="U188" s="146">
        <v>86.095625897691789</v>
      </c>
      <c r="W188" s="20">
        <v>25.676911807517129</v>
      </c>
      <c r="X188" s="20">
        <v>-6.0956258976917894</v>
      </c>
    </row>
    <row r="189" spans="16:24" x14ac:dyDescent="0.15">
      <c r="P189" s="136">
        <v>177</v>
      </c>
      <c r="Q189" s="146">
        <v>24.65181058495822</v>
      </c>
      <c r="R189" s="146">
        <v>15.904393925779496</v>
      </c>
      <c r="S189" s="146">
        <v>58.663144914110426</v>
      </c>
      <c r="T189" s="146">
        <v>60.719686566858677</v>
      </c>
      <c r="U189" s="146">
        <v>86.509463053132308</v>
      </c>
      <c r="W189" s="20">
        <v>25.789776486273631</v>
      </c>
      <c r="X189" s="20">
        <v>-6.5094630531323077</v>
      </c>
    </row>
    <row r="190" spans="16:24" x14ac:dyDescent="0.15">
      <c r="P190" s="145">
        <v>178</v>
      </c>
      <c r="Q190" s="146">
        <v>24.791086350974933</v>
      </c>
      <c r="R190" s="146">
        <v>15.994249258693504</v>
      </c>
      <c r="S190" s="146">
        <v>58.919874436721877</v>
      </c>
      <c r="T190" s="146">
        <v>61.020659043542665</v>
      </c>
      <c r="U190" s="146">
        <v>86.923300208572797</v>
      </c>
      <c r="W190" s="20">
        <v>25.902641165030133</v>
      </c>
      <c r="X190" s="20">
        <v>-6.9233002085727975</v>
      </c>
    </row>
    <row r="191" spans="16:24" x14ac:dyDescent="0.15">
      <c r="P191" s="136">
        <v>179</v>
      </c>
      <c r="Q191" s="146">
        <v>24.930362116991645</v>
      </c>
      <c r="R191" s="146">
        <v>16.084104591607513</v>
      </c>
      <c r="S191" s="146">
        <v>59.176603959333328</v>
      </c>
      <c r="T191" s="146">
        <v>61.321631520226667</v>
      </c>
      <c r="U191" s="146">
        <v>87.337137364013302</v>
      </c>
      <c r="W191" s="20">
        <v>26.015505843786634</v>
      </c>
      <c r="X191" s="20">
        <v>-7.3371373640133015</v>
      </c>
    </row>
    <row r="192" spans="16:24" x14ac:dyDescent="0.15">
      <c r="P192" s="145">
        <v>180</v>
      </c>
      <c r="Q192" s="146">
        <v>25.069637883008358</v>
      </c>
      <c r="R192" s="146">
        <v>16.173959924521522</v>
      </c>
      <c r="S192" s="146">
        <v>59.433333481944786</v>
      </c>
      <c r="T192" s="146">
        <v>61.622603996910684</v>
      </c>
      <c r="U192" s="146">
        <v>87.750974519453806</v>
      </c>
      <c r="W192" s="20">
        <v>26.128370522543122</v>
      </c>
      <c r="X192" s="20">
        <v>-7.7509745194538056</v>
      </c>
    </row>
    <row r="193" spans="16:24" x14ac:dyDescent="0.15">
      <c r="P193" s="136">
        <v>181</v>
      </c>
      <c r="Q193" s="146">
        <v>25.208913649025071</v>
      </c>
      <c r="R193" s="146">
        <v>16.263815257435528</v>
      </c>
      <c r="S193" s="146">
        <v>59.690063004556229</v>
      </c>
      <c r="T193" s="146">
        <v>61.923576473594657</v>
      </c>
      <c r="U193" s="146">
        <v>88.164811674894295</v>
      </c>
      <c r="W193" s="20">
        <v>26.241235201299638</v>
      </c>
      <c r="X193" s="20">
        <v>-8.1648116748942954</v>
      </c>
    </row>
    <row r="194" spans="16:24" x14ac:dyDescent="0.15">
      <c r="P194" s="145">
        <v>182</v>
      </c>
      <c r="Q194" s="146">
        <v>25.348189415041784</v>
      </c>
      <c r="R194" s="146">
        <v>16.353670590349537</v>
      </c>
      <c r="S194" s="146">
        <v>59.94679252716768</v>
      </c>
      <c r="T194" s="146">
        <v>62.22454895027866</v>
      </c>
      <c r="U194" s="146">
        <v>88.578648830334814</v>
      </c>
      <c r="W194" s="20">
        <v>26.354099880056154</v>
      </c>
      <c r="X194" s="20">
        <v>-8.5786488303348136</v>
      </c>
    </row>
    <row r="195" spans="16:24" x14ac:dyDescent="0.15">
      <c r="P195" s="136">
        <v>183</v>
      </c>
      <c r="Q195" s="146">
        <v>25.487465181058496</v>
      </c>
      <c r="R195" s="146">
        <v>16.443525923263547</v>
      </c>
      <c r="S195" s="146">
        <v>60.203522049779139</v>
      </c>
      <c r="T195" s="146">
        <v>62.525521426962676</v>
      </c>
      <c r="U195" s="146">
        <v>88.992485985775303</v>
      </c>
      <c r="W195" s="20">
        <v>26.466964558812627</v>
      </c>
      <c r="X195" s="20">
        <v>-8.9924859857753034</v>
      </c>
    </row>
    <row r="196" spans="16:24" x14ac:dyDescent="0.15">
      <c r="P196" s="145">
        <v>184</v>
      </c>
      <c r="Q196" s="146">
        <v>25.626740947075209</v>
      </c>
      <c r="R196" s="146">
        <v>16.533381256177552</v>
      </c>
      <c r="S196" s="146">
        <v>60.460251572390582</v>
      </c>
      <c r="T196" s="146">
        <v>62.826493903646664</v>
      </c>
      <c r="U196" s="146">
        <v>89.406323141215793</v>
      </c>
      <c r="W196" s="20">
        <v>26.579829237569129</v>
      </c>
      <c r="X196" s="20">
        <v>-9.4063231412157933</v>
      </c>
    </row>
    <row r="197" spans="16:24" x14ac:dyDescent="0.15">
      <c r="P197" s="136">
        <v>185</v>
      </c>
      <c r="Q197" s="146">
        <v>25.766016713091922</v>
      </c>
      <c r="R197" s="146">
        <v>16.623236589091562</v>
      </c>
      <c r="S197" s="146">
        <v>60.716981095002041</v>
      </c>
      <c r="T197" s="146">
        <v>63.127466380330681</v>
      </c>
      <c r="U197" s="146">
        <v>89.820160296656312</v>
      </c>
      <c r="W197" s="20">
        <v>26.692693916325631</v>
      </c>
      <c r="X197" s="20">
        <v>-9.8201602966563115</v>
      </c>
    </row>
    <row r="198" spans="16:24" x14ac:dyDescent="0.15">
      <c r="P198" s="145">
        <v>186</v>
      </c>
      <c r="Q198" s="146">
        <v>25.905292479108635</v>
      </c>
      <c r="R198" s="146">
        <v>16.713091922005571</v>
      </c>
      <c r="S198" s="146">
        <v>60.973710617613492</v>
      </c>
      <c r="T198" s="146">
        <v>63.428438857014683</v>
      </c>
      <c r="U198" s="146">
        <v>90.233997452096816</v>
      </c>
      <c r="W198" s="20">
        <v>26.805558595082132</v>
      </c>
      <c r="X198" s="20">
        <v>-10.233997452096816</v>
      </c>
    </row>
    <row r="199" spans="16:24" x14ac:dyDescent="0.15">
      <c r="P199" s="136">
        <v>187</v>
      </c>
      <c r="Q199" s="146">
        <v>26.044568245125348</v>
      </c>
      <c r="R199" s="146">
        <v>16.80294725491958</v>
      </c>
      <c r="S199" s="146">
        <v>61.23044014022495</v>
      </c>
      <c r="T199" s="146">
        <v>63.729411333698671</v>
      </c>
      <c r="U199" s="146">
        <v>90.64783460753732</v>
      </c>
      <c r="W199" s="20">
        <v>26.918423273838648</v>
      </c>
      <c r="X199" s="20">
        <v>-10.64783460753732</v>
      </c>
    </row>
    <row r="200" spans="16:24" x14ac:dyDescent="0.15">
      <c r="P200" s="145">
        <v>188</v>
      </c>
      <c r="Q200" s="146">
        <v>26.183844011142064</v>
      </c>
      <c r="R200" s="146">
        <v>16.892802587833589</v>
      </c>
      <c r="S200" s="146">
        <v>61.487169662836401</v>
      </c>
      <c r="T200" s="146">
        <v>64.030383810382673</v>
      </c>
      <c r="U200" s="146">
        <v>91.061671762977824</v>
      </c>
      <c r="W200" s="20">
        <v>27.03128795259515</v>
      </c>
      <c r="X200" s="20">
        <v>-11.061671762977824</v>
      </c>
    </row>
    <row r="201" spans="16:24" x14ac:dyDescent="0.15">
      <c r="P201" s="136">
        <v>189</v>
      </c>
      <c r="Q201" s="146">
        <v>26.323119777158777</v>
      </c>
      <c r="R201" s="146">
        <v>16.982657920747599</v>
      </c>
      <c r="S201" s="146">
        <v>61.743899185447859</v>
      </c>
      <c r="T201" s="146">
        <v>64.331356287066683</v>
      </c>
      <c r="U201" s="146">
        <v>91.475508918418328</v>
      </c>
      <c r="W201" s="20">
        <v>27.144152631351645</v>
      </c>
      <c r="X201" s="20">
        <v>-11.475508918418328</v>
      </c>
    </row>
    <row r="202" spans="16:24" x14ac:dyDescent="0.15">
      <c r="P202" s="145">
        <v>190</v>
      </c>
      <c r="Q202" s="146">
        <v>26.462395543175489</v>
      </c>
      <c r="R202" s="146">
        <v>17.072513253661604</v>
      </c>
      <c r="S202" s="146">
        <v>62.000628708059303</v>
      </c>
      <c r="T202" s="146">
        <v>64.632328763750678</v>
      </c>
      <c r="U202" s="146">
        <v>91.889346073858803</v>
      </c>
      <c r="W202" s="20">
        <v>27.257017310108125</v>
      </c>
      <c r="X202" s="20">
        <v>-11.889346073858803</v>
      </c>
    </row>
    <row r="203" spans="16:24" x14ac:dyDescent="0.15">
      <c r="P203" s="136">
        <v>191</v>
      </c>
      <c r="Q203" s="146">
        <v>26.601671309192202</v>
      </c>
      <c r="R203" s="146">
        <v>17.162368586575614</v>
      </c>
      <c r="S203" s="146">
        <v>62.257358230670761</v>
      </c>
      <c r="T203" s="146">
        <v>64.933301240434687</v>
      </c>
      <c r="U203" s="146">
        <v>92.303183229299322</v>
      </c>
      <c r="W203" s="20">
        <v>27.369881988864634</v>
      </c>
      <c r="X203" s="20">
        <v>-12.303183229299322</v>
      </c>
    </row>
    <row r="204" spans="16:24" x14ac:dyDescent="0.15">
      <c r="P204" s="145">
        <v>192</v>
      </c>
      <c r="Q204" s="146">
        <v>26.740947075208915</v>
      </c>
      <c r="R204" s="146">
        <v>17.252223919489623</v>
      </c>
      <c r="S204" s="146">
        <v>62.514087753282212</v>
      </c>
      <c r="T204" s="146">
        <v>65.234273717118683</v>
      </c>
      <c r="U204" s="146">
        <v>92.717020384739826</v>
      </c>
      <c r="W204" s="20">
        <v>27.482746667621143</v>
      </c>
      <c r="X204" s="20">
        <v>-12.717020384739826</v>
      </c>
    </row>
    <row r="205" spans="16:24" x14ac:dyDescent="0.15">
      <c r="P205" s="136">
        <v>193</v>
      </c>
      <c r="Q205" s="146">
        <v>26.880222841225628</v>
      </c>
      <c r="R205" s="146">
        <v>17.342079252403629</v>
      </c>
      <c r="S205" s="146">
        <v>62.770817275893656</v>
      </c>
      <c r="T205" s="146">
        <v>65.535246193802664</v>
      </c>
      <c r="U205" s="146">
        <v>93.130857540180301</v>
      </c>
      <c r="W205" s="20">
        <v>27.595611346377638</v>
      </c>
      <c r="X205" s="20">
        <v>-13.130857540180301</v>
      </c>
    </row>
    <row r="206" spans="16:24" x14ac:dyDescent="0.15">
      <c r="P206" s="145">
        <v>194</v>
      </c>
      <c r="Q206" s="146">
        <v>27.01949860724234</v>
      </c>
      <c r="R206" s="146">
        <v>17.431934585317638</v>
      </c>
      <c r="S206" s="146">
        <v>63.027546798505114</v>
      </c>
      <c r="T206" s="146">
        <v>65.836218670486687</v>
      </c>
      <c r="U206" s="146">
        <v>93.544694695620819</v>
      </c>
      <c r="W206" s="20">
        <v>27.708476025134132</v>
      </c>
      <c r="X206" s="20">
        <v>-13.544694695620819</v>
      </c>
    </row>
    <row r="207" spans="16:24" x14ac:dyDescent="0.15">
      <c r="P207" s="136">
        <v>195</v>
      </c>
      <c r="Q207" s="146">
        <v>27.158774373259053</v>
      </c>
      <c r="R207" s="146">
        <v>17.521789918231647</v>
      </c>
      <c r="S207" s="146">
        <v>63.284276321116572</v>
      </c>
      <c r="T207" s="146">
        <v>66.137191147170668</v>
      </c>
      <c r="U207" s="146">
        <v>93.958531851061323</v>
      </c>
      <c r="W207" s="20">
        <v>27.821340703890655</v>
      </c>
      <c r="X207" s="20">
        <v>-13.958531851061323</v>
      </c>
    </row>
    <row r="208" spans="16:24" x14ac:dyDescent="0.15">
      <c r="P208" s="145">
        <v>196</v>
      </c>
      <c r="Q208" s="146">
        <v>27.298050139275766</v>
      </c>
      <c r="R208" s="146">
        <v>17.611645251145656</v>
      </c>
      <c r="S208" s="146">
        <v>63.541005843728023</v>
      </c>
      <c r="T208" s="146">
        <v>66.438163623854692</v>
      </c>
      <c r="U208" s="146">
        <v>94.372369006501813</v>
      </c>
      <c r="W208" s="20">
        <v>27.934205382647121</v>
      </c>
      <c r="X208" s="20">
        <v>-14.372369006501813</v>
      </c>
    </row>
    <row r="209" spans="16:24" x14ac:dyDescent="0.15">
      <c r="P209" s="136">
        <v>197</v>
      </c>
      <c r="Q209" s="146">
        <v>27.437325905292479</v>
      </c>
      <c r="R209" s="146">
        <v>17.701500584059662</v>
      </c>
      <c r="S209" s="146">
        <v>63.797735366339467</v>
      </c>
      <c r="T209" s="146">
        <v>66.739136100538673</v>
      </c>
      <c r="U209" s="146">
        <v>94.786206161942317</v>
      </c>
      <c r="W209" s="20">
        <v>28.047070061403645</v>
      </c>
      <c r="X209" s="20">
        <v>-14.786206161942317</v>
      </c>
    </row>
    <row r="210" spans="16:24" x14ac:dyDescent="0.15">
      <c r="P210" s="145">
        <v>198</v>
      </c>
      <c r="Q210" s="146">
        <v>27.576601671309195</v>
      </c>
      <c r="R210" s="146">
        <v>17.791355916973675</v>
      </c>
      <c r="S210" s="146">
        <v>64.054464888950932</v>
      </c>
      <c r="T210" s="146">
        <v>67.040108577222696</v>
      </c>
      <c r="U210" s="146">
        <v>95.20004331738285</v>
      </c>
      <c r="W210" s="20">
        <v>28.159934740160153</v>
      </c>
      <c r="X210" s="20">
        <v>-15.20004331738285</v>
      </c>
    </row>
    <row r="211" spans="16:24" x14ac:dyDescent="0.15">
      <c r="P211" s="136">
        <v>199</v>
      </c>
      <c r="Q211" s="146">
        <v>27.715877437325908</v>
      </c>
      <c r="R211" s="146">
        <v>17.881211249887681</v>
      </c>
      <c r="S211" s="146">
        <v>64.311194411562383</v>
      </c>
      <c r="T211" s="146">
        <v>67.341081053906692</v>
      </c>
      <c r="U211" s="146">
        <v>95.613880472823311</v>
      </c>
      <c r="W211" s="20">
        <v>28.27279941891662</v>
      </c>
      <c r="X211" s="20">
        <v>-15.613880472823311</v>
      </c>
    </row>
    <row r="212" spans="16:24" x14ac:dyDescent="0.15">
      <c r="P212" s="145">
        <v>200</v>
      </c>
      <c r="Q212" s="146">
        <v>27.855153203342621</v>
      </c>
      <c r="R212" s="146">
        <v>17.97106658280169</v>
      </c>
      <c r="S212" s="146">
        <v>64.567923934173834</v>
      </c>
      <c r="T212" s="146">
        <v>67.642053530590701</v>
      </c>
      <c r="U212" s="146">
        <v>96.027717628263815</v>
      </c>
      <c r="W212" s="20">
        <v>28.385664097673114</v>
      </c>
      <c r="X212" s="20">
        <v>-16.027717628263815</v>
      </c>
    </row>
  </sheetData>
  <mergeCells count="5">
    <mergeCell ref="B41:D47"/>
    <mergeCell ref="G41:G47"/>
    <mergeCell ref="J41:J47"/>
    <mergeCell ref="G62:G70"/>
    <mergeCell ref="J62:J70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9"/>
  <sheetViews>
    <sheetView showGridLines="0" zoomScaleNormal="100" workbookViewId="0">
      <selection activeCell="A2" sqref="A2"/>
    </sheetView>
  </sheetViews>
  <sheetFormatPr defaultRowHeight="12.75" x14ac:dyDescent="0.2"/>
  <cols>
    <col min="1" max="1" width="9" style="39" customWidth="1"/>
    <col min="2" max="6" width="10.28515625" style="39" bestFit="1" customWidth="1"/>
    <col min="7" max="14" width="10.28515625" style="39" customWidth="1"/>
    <col min="15" max="15" width="44.7109375" style="39" bestFit="1" customWidth="1"/>
    <col min="16" max="19" width="12.28515625" style="39" bestFit="1" customWidth="1"/>
    <col min="20" max="20" width="12.28515625" style="32" bestFit="1" customWidth="1"/>
    <col min="21" max="21" width="11.28515625" style="39" bestFit="1" customWidth="1"/>
    <col min="22" max="23" width="12.28515625" style="39" bestFit="1" customWidth="1"/>
    <col min="24" max="24" width="11.28515625" style="39" bestFit="1" customWidth="1"/>
    <col min="25" max="32" width="12.28515625" style="39" bestFit="1" customWidth="1"/>
    <col min="33" max="33" width="11.28515625" style="39" bestFit="1" customWidth="1"/>
    <col min="34" max="37" width="12.28515625" style="39" bestFit="1" customWidth="1"/>
    <col min="38" max="16384" width="9.140625" style="32"/>
  </cols>
  <sheetData>
    <row r="1" spans="1:37" x14ac:dyDescent="0.2">
      <c r="A1" s="118" t="s">
        <v>215</v>
      </c>
    </row>
    <row r="3" spans="1:37" x14ac:dyDescent="0.2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115" t="s">
        <v>190</v>
      </c>
      <c r="P3" s="115" t="s">
        <v>189</v>
      </c>
      <c r="Q3" s="115" t="s">
        <v>188</v>
      </c>
      <c r="R3" s="115" t="s">
        <v>187</v>
      </c>
      <c r="S3" s="115" t="s">
        <v>186</v>
      </c>
      <c r="T3" s="115" t="s">
        <v>185</v>
      </c>
      <c r="U3" s="115" t="s">
        <v>184</v>
      </c>
      <c r="V3" s="115" t="s">
        <v>183</v>
      </c>
      <c r="W3" s="115" t="s">
        <v>182</v>
      </c>
      <c r="X3" s="115" t="s">
        <v>181</v>
      </c>
      <c r="Y3" s="115" t="s">
        <v>180</v>
      </c>
      <c r="Z3" s="115" t="s">
        <v>179</v>
      </c>
      <c r="AA3" s="115" t="s">
        <v>178</v>
      </c>
      <c r="AB3" s="115" t="s">
        <v>177</v>
      </c>
      <c r="AC3" s="115" t="s">
        <v>176</v>
      </c>
      <c r="AD3" s="115" t="s">
        <v>175</v>
      </c>
      <c r="AE3" s="115" t="s">
        <v>174</v>
      </c>
      <c r="AF3" s="115" t="s">
        <v>173</v>
      </c>
      <c r="AG3" s="115" t="s">
        <v>172</v>
      </c>
      <c r="AH3" s="115" t="s">
        <v>171</v>
      </c>
      <c r="AI3" s="115" t="s">
        <v>170</v>
      </c>
      <c r="AJ3" s="115" t="s">
        <v>169</v>
      </c>
      <c r="AK3" s="115" t="s">
        <v>168</v>
      </c>
    </row>
    <row r="4" spans="1:37" x14ac:dyDescent="0.2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115" t="s">
        <v>3</v>
      </c>
      <c r="P4" s="116" t="s">
        <v>167</v>
      </c>
      <c r="Q4" s="116" t="s">
        <v>166</v>
      </c>
      <c r="R4" s="116" t="s">
        <v>165</v>
      </c>
      <c r="S4" s="116" t="s">
        <v>164</v>
      </c>
      <c r="T4" s="116" t="s">
        <v>163</v>
      </c>
      <c r="U4" s="116" t="s">
        <v>162</v>
      </c>
      <c r="V4" s="116" t="s">
        <v>161</v>
      </c>
      <c r="W4" s="116" t="s">
        <v>160</v>
      </c>
      <c r="X4" s="116" t="s">
        <v>159</v>
      </c>
      <c r="Y4" s="116" t="s">
        <v>158</v>
      </c>
      <c r="Z4" s="116" t="s">
        <v>157</v>
      </c>
      <c r="AA4" s="116" t="s">
        <v>156</v>
      </c>
      <c r="AB4" s="116" t="s">
        <v>155</v>
      </c>
      <c r="AC4" s="116" t="s">
        <v>154</v>
      </c>
      <c r="AD4" s="116" t="s">
        <v>153</v>
      </c>
      <c r="AE4" s="116" t="s">
        <v>152</v>
      </c>
      <c r="AF4" s="116" t="s">
        <v>151</v>
      </c>
      <c r="AG4" s="116" t="s">
        <v>150</v>
      </c>
      <c r="AH4" s="116" t="s">
        <v>149</v>
      </c>
      <c r="AI4" s="116" t="s">
        <v>148</v>
      </c>
      <c r="AJ4" s="116" t="s">
        <v>147</v>
      </c>
      <c r="AK4" s="116" t="s">
        <v>146</v>
      </c>
    </row>
    <row r="5" spans="1:37" x14ac:dyDescent="0.2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115" t="s">
        <v>145</v>
      </c>
      <c r="P5" s="117">
        <v>55625.03</v>
      </c>
      <c r="Q5" s="117">
        <v>57475.19</v>
      </c>
      <c r="R5" s="117">
        <v>58466.09</v>
      </c>
      <c r="S5" s="117">
        <v>59353.01</v>
      </c>
      <c r="T5" s="117">
        <v>59263.12</v>
      </c>
      <c r="U5" s="117">
        <v>59537.7</v>
      </c>
      <c r="V5" s="117">
        <v>58959.71</v>
      </c>
      <c r="W5" s="117">
        <v>59996.57</v>
      </c>
      <c r="X5" s="117">
        <v>60482.51</v>
      </c>
      <c r="Y5" s="117">
        <v>59755.18</v>
      </c>
      <c r="Z5" s="117">
        <v>60546.18</v>
      </c>
      <c r="AA5" s="117">
        <v>60585.4</v>
      </c>
      <c r="AB5" s="117">
        <v>59495.57</v>
      </c>
      <c r="AC5" s="117">
        <v>60755.54</v>
      </c>
      <c r="AD5" s="117">
        <v>60639.24</v>
      </c>
      <c r="AE5" s="117">
        <v>60355.62</v>
      </c>
      <c r="AF5" s="117">
        <v>60211.99</v>
      </c>
      <c r="AG5" s="117">
        <v>60890.46</v>
      </c>
      <c r="AH5" s="117">
        <v>59974.36</v>
      </c>
      <c r="AI5" s="117">
        <v>60406.93</v>
      </c>
      <c r="AJ5" s="117">
        <v>58791.48</v>
      </c>
      <c r="AK5" s="117">
        <v>57454.09</v>
      </c>
    </row>
    <row r="6" spans="1:37" x14ac:dyDescent="0.2">
      <c r="A6" s="32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115" t="s">
        <v>144</v>
      </c>
      <c r="P6" s="117">
        <v>51686.353999999999</v>
      </c>
      <c r="Q6" s="117">
        <v>55614.748999999996</v>
      </c>
      <c r="R6" s="117">
        <v>57687.991000000002</v>
      </c>
      <c r="S6" s="117">
        <v>57685.921000000002</v>
      </c>
      <c r="T6" s="117">
        <v>57760.525000000001</v>
      </c>
      <c r="U6" s="117">
        <v>58801.505000000005</v>
      </c>
      <c r="V6" s="117">
        <v>60744.913</v>
      </c>
      <c r="W6" s="117">
        <v>61910.762000000002</v>
      </c>
      <c r="X6" s="117">
        <v>61250.818000000007</v>
      </c>
      <c r="Y6" s="117">
        <v>57542.703999999998</v>
      </c>
      <c r="Z6" s="117">
        <v>61928.627999999997</v>
      </c>
      <c r="AA6" s="117">
        <v>62374.665000000001</v>
      </c>
      <c r="AB6" s="117">
        <v>59789.039000000004</v>
      </c>
      <c r="AC6" s="117">
        <v>63518.957000000002</v>
      </c>
      <c r="AD6" s="117">
        <v>62986.805999999997</v>
      </c>
      <c r="AE6" s="117">
        <v>60101.705999999998</v>
      </c>
      <c r="AF6" s="117">
        <v>59266.148000000001</v>
      </c>
      <c r="AG6" s="117">
        <v>62352.959000000003</v>
      </c>
      <c r="AH6" s="117">
        <v>59547.656999999999</v>
      </c>
      <c r="AI6" s="117">
        <v>57476.194000000003</v>
      </c>
      <c r="AJ6" s="117">
        <v>57423.082999999999</v>
      </c>
      <c r="AK6" s="117">
        <v>54759.341999999997</v>
      </c>
    </row>
    <row r="7" spans="1:37" x14ac:dyDescent="0.2">
      <c r="O7" s="115" t="s">
        <v>143</v>
      </c>
      <c r="P7" s="117">
        <v>49103.320106951869</v>
      </c>
      <c r="Q7" s="117">
        <v>51788.760106951871</v>
      </c>
      <c r="R7" s="117">
        <v>51997.186951871656</v>
      </c>
      <c r="S7" s="117">
        <v>52196.977967914434</v>
      </c>
      <c r="T7" s="117">
        <v>53454.724171122994</v>
      </c>
      <c r="U7" s="117">
        <v>53954.426203208553</v>
      </c>
      <c r="V7" s="117">
        <v>53904.034438502676</v>
      </c>
      <c r="W7" s="117">
        <v>53838.520641711228</v>
      </c>
      <c r="X7" s="117">
        <v>48606.487700534759</v>
      </c>
      <c r="Y7" s="117">
        <v>50808.590481283427</v>
      </c>
      <c r="Z7" s="117">
        <v>52583.039465240639</v>
      </c>
      <c r="AA7" s="117">
        <v>52924.909090909088</v>
      </c>
      <c r="AB7" s="117">
        <v>55652.416684491982</v>
      </c>
      <c r="AC7" s="117">
        <v>54683.305668449197</v>
      </c>
      <c r="AD7" s="117">
        <v>55384.493262032083</v>
      </c>
      <c r="AE7" s="117">
        <v>54785.01604278075</v>
      </c>
      <c r="AF7" s="117">
        <v>52822.037433155077</v>
      </c>
      <c r="AG7" s="117">
        <v>52385.66919786096</v>
      </c>
      <c r="AH7" s="117">
        <v>51832.253368983955</v>
      </c>
      <c r="AI7" s="117">
        <v>50308.260962566848</v>
      </c>
      <c r="AJ7" s="117">
        <v>52446.820320855615</v>
      </c>
      <c r="AK7" s="117">
        <v>49880.412085561496</v>
      </c>
    </row>
    <row r="8" spans="1:37" x14ac:dyDescent="0.2">
      <c r="O8" s="115" t="s">
        <v>142</v>
      </c>
      <c r="P8" s="117">
        <v>50361.54010695187</v>
      </c>
      <c r="Q8" s="117">
        <v>51261.54010695187</v>
      </c>
      <c r="R8" s="117">
        <v>52624.106951871654</v>
      </c>
      <c r="S8" s="117">
        <v>53110.737967914436</v>
      </c>
      <c r="T8" s="117">
        <v>53208.064171122991</v>
      </c>
      <c r="U8" s="117">
        <v>54181.326203208555</v>
      </c>
      <c r="V8" s="117">
        <v>55251.914438502674</v>
      </c>
      <c r="W8" s="117">
        <v>55349.240641711229</v>
      </c>
      <c r="X8" s="117">
        <v>51066.88770053476</v>
      </c>
      <c r="Y8" s="117">
        <v>50482.930481283423</v>
      </c>
      <c r="Z8" s="117">
        <v>54196.299465240641</v>
      </c>
      <c r="AA8" s="117">
        <v>54974.909090909088</v>
      </c>
      <c r="AB8" s="117">
        <v>54780.256684491978</v>
      </c>
      <c r="AC8" s="117">
        <v>54293.625668449196</v>
      </c>
      <c r="AD8" s="117">
        <v>54123.973262032086</v>
      </c>
      <c r="AE8" s="117">
        <v>53540.01604278075</v>
      </c>
      <c r="AF8" s="117">
        <v>53248.037433155077</v>
      </c>
      <c r="AG8" s="117">
        <v>52177.449197860959</v>
      </c>
      <c r="AH8" s="117">
        <v>51301.513368983957</v>
      </c>
      <c r="AI8" s="117">
        <v>51106.860962566847</v>
      </c>
      <c r="AJ8" s="117">
        <v>49841.620320855618</v>
      </c>
      <c r="AK8" s="117">
        <v>48771.032085561499</v>
      </c>
    </row>
    <row r="9" spans="1:37" x14ac:dyDescent="0.2">
      <c r="O9" s="115" t="s">
        <v>198</v>
      </c>
      <c r="P9" s="117">
        <v>53375.03</v>
      </c>
      <c r="Q9" s="117">
        <v>55225.19</v>
      </c>
      <c r="R9" s="117">
        <v>56216.09</v>
      </c>
      <c r="S9" s="117">
        <v>57103.01</v>
      </c>
      <c r="T9" s="117">
        <v>57013.120000000003</v>
      </c>
      <c r="U9" s="117">
        <v>57287.7</v>
      </c>
      <c r="V9" s="117">
        <v>56709.71</v>
      </c>
      <c r="W9" s="117">
        <v>57746.57</v>
      </c>
      <c r="X9" s="117">
        <v>58232.51</v>
      </c>
      <c r="Y9" s="117">
        <v>57505.18</v>
      </c>
      <c r="Z9" s="117">
        <v>58296.18</v>
      </c>
      <c r="AA9" s="117">
        <v>58335.4</v>
      </c>
      <c r="AB9" s="117">
        <v>57245.57</v>
      </c>
      <c r="AC9" s="117">
        <v>58505.54</v>
      </c>
      <c r="AD9" s="117">
        <v>58389.24</v>
      </c>
      <c r="AE9" s="117">
        <v>58105.62</v>
      </c>
      <c r="AF9" s="117">
        <v>57961.99</v>
      </c>
      <c r="AG9" s="117">
        <v>58640.46</v>
      </c>
      <c r="AH9" s="117">
        <v>57724.36</v>
      </c>
      <c r="AI9" s="117">
        <v>58156.93</v>
      </c>
      <c r="AJ9" s="117">
        <v>56541.48</v>
      </c>
      <c r="AK9" s="117">
        <v>55204.09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88"/>
  <sheetViews>
    <sheetView showGridLines="0" workbookViewId="0">
      <selection activeCell="A2" sqref="A2"/>
    </sheetView>
  </sheetViews>
  <sheetFormatPr defaultRowHeight="12.75" x14ac:dyDescent="0.2"/>
  <cols>
    <col min="1" max="1" width="9.140625" style="33"/>
    <col min="15" max="15" width="9.42578125" bestFit="1" customWidth="1"/>
    <col min="16" max="16" width="5.140625" bestFit="1" customWidth="1"/>
    <col min="17" max="17" width="4.42578125" bestFit="1" customWidth="1"/>
    <col min="18" max="18" width="6.28515625" bestFit="1" customWidth="1"/>
    <col min="19" max="19" width="10.140625" bestFit="1" customWidth="1"/>
    <col min="20" max="20" width="8" bestFit="1" customWidth="1"/>
    <col min="21" max="21" width="6.28515625" bestFit="1" customWidth="1"/>
    <col min="22" max="22" width="3.5703125" bestFit="1" customWidth="1"/>
    <col min="23" max="23" width="6" bestFit="1" customWidth="1"/>
    <col min="24" max="24" width="5.7109375" bestFit="1" customWidth="1"/>
    <col min="25" max="25" width="14.140625" bestFit="1" customWidth="1"/>
  </cols>
  <sheetData>
    <row r="1" spans="1:25" x14ac:dyDescent="0.2">
      <c r="A1" s="104" t="s">
        <v>210</v>
      </c>
    </row>
    <row r="2" spans="1:25" x14ac:dyDescent="0.2">
      <c r="O2" s="101" t="s">
        <v>3</v>
      </c>
      <c r="P2" s="101" t="s">
        <v>38</v>
      </c>
      <c r="Q2" s="101" t="s">
        <v>39</v>
      </c>
      <c r="R2" s="101" t="s">
        <v>76</v>
      </c>
      <c r="S2" s="101" t="s">
        <v>75</v>
      </c>
      <c r="T2" s="101" t="s">
        <v>74</v>
      </c>
      <c r="U2" s="101" t="s">
        <v>69</v>
      </c>
      <c r="V2" s="101" t="s">
        <v>73</v>
      </c>
      <c r="W2" s="101" t="s">
        <v>72</v>
      </c>
      <c r="X2" s="101" t="s">
        <v>71</v>
      </c>
      <c r="Y2" s="101" t="s">
        <v>70</v>
      </c>
    </row>
    <row r="3" spans="1:25" x14ac:dyDescent="0.2">
      <c r="O3" s="102">
        <v>41913</v>
      </c>
      <c r="P3" s="103">
        <v>301.91033000000004</v>
      </c>
      <c r="Q3" s="103">
        <v>252.02117600000005</v>
      </c>
      <c r="R3" s="103">
        <v>4.2522510000000002</v>
      </c>
      <c r="S3" s="103">
        <v>52.517376999999996</v>
      </c>
      <c r="T3" s="103">
        <v>147.72708700000001</v>
      </c>
      <c r="U3" s="103">
        <v>0</v>
      </c>
      <c r="V3" s="103">
        <v>0</v>
      </c>
      <c r="W3" s="103">
        <v>1.601639</v>
      </c>
      <c r="X3" s="103">
        <v>43.639856999999999</v>
      </c>
      <c r="Y3" s="1">
        <v>8.0189700000000013</v>
      </c>
    </row>
    <row r="4" spans="1:25" x14ac:dyDescent="0.2">
      <c r="O4" s="102">
        <v>41914</v>
      </c>
      <c r="P4" s="103">
        <v>299.60433499999999</v>
      </c>
      <c r="Q4" s="103">
        <v>255.54080199999999</v>
      </c>
      <c r="R4" s="103">
        <v>4.5496970000000001</v>
      </c>
      <c r="S4" s="103">
        <v>52.584511000000006</v>
      </c>
      <c r="T4" s="103">
        <v>147.88972600000002</v>
      </c>
      <c r="U4" s="103">
        <v>0</v>
      </c>
      <c r="V4" s="103">
        <v>0</v>
      </c>
      <c r="W4" s="103">
        <v>1.2327530000000002</v>
      </c>
      <c r="X4" s="103">
        <v>44.572940000000017</v>
      </c>
      <c r="Y4" s="1">
        <v>8.2832900000000009</v>
      </c>
    </row>
    <row r="5" spans="1:25" x14ac:dyDescent="0.2">
      <c r="A5" s="35"/>
      <c r="B5" s="34"/>
      <c r="C5" s="34"/>
      <c r="D5" s="34"/>
      <c r="O5" s="102">
        <v>41915</v>
      </c>
      <c r="P5" s="103">
        <v>277.120071</v>
      </c>
      <c r="Q5" s="103">
        <v>227.11105900000004</v>
      </c>
      <c r="R5" s="103">
        <v>6.8566820000000002</v>
      </c>
      <c r="S5" s="103">
        <v>53.540127000000005</v>
      </c>
      <c r="T5" s="103">
        <v>145.56047000000001</v>
      </c>
      <c r="U5" s="103">
        <v>2.0411000000000002E-2</v>
      </c>
      <c r="V5" s="103">
        <v>0</v>
      </c>
      <c r="W5" s="103">
        <v>1.4678260000000001</v>
      </c>
      <c r="X5" s="103">
        <v>59.94272999999999</v>
      </c>
      <c r="Y5" s="1">
        <v>9.1866699999999994</v>
      </c>
    </row>
    <row r="6" spans="1:25" x14ac:dyDescent="0.2">
      <c r="A6" s="35"/>
      <c r="O6" s="102">
        <v>41916</v>
      </c>
      <c r="P6" s="103">
        <v>255.65435600000001</v>
      </c>
      <c r="Q6" s="103">
        <v>183.87521800000005</v>
      </c>
      <c r="R6" s="103">
        <v>7.0480540000000005</v>
      </c>
      <c r="S6" s="103">
        <v>67.919394999999994</v>
      </c>
      <c r="T6" s="103">
        <v>144.760221</v>
      </c>
      <c r="U6" s="103">
        <v>1.1478E-2</v>
      </c>
      <c r="V6" s="103">
        <v>0</v>
      </c>
      <c r="W6" s="103">
        <v>1.4397890000000002</v>
      </c>
      <c r="X6" s="103">
        <v>55.83276399999999</v>
      </c>
      <c r="Y6" s="1">
        <v>6.2508009999999992</v>
      </c>
    </row>
    <row r="7" spans="1:25" x14ac:dyDescent="0.2">
      <c r="A7" s="35"/>
      <c r="O7" s="102">
        <v>41917</v>
      </c>
      <c r="P7" s="103">
        <v>243.29085200000003</v>
      </c>
      <c r="Q7" s="103">
        <v>164.85245499999999</v>
      </c>
      <c r="R7" s="103">
        <v>5.6616110000000015</v>
      </c>
      <c r="S7" s="103">
        <v>66.777347000000006</v>
      </c>
      <c r="T7" s="103">
        <v>144.46122400000002</v>
      </c>
      <c r="U7" s="103">
        <v>0</v>
      </c>
      <c r="V7" s="103">
        <v>0</v>
      </c>
      <c r="W7" s="103">
        <v>0.368199</v>
      </c>
      <c r="X7" s="103">
        <v>63.21116100000004</v>
      </c>
      <c r="Y7" s="1">
        <v>5.6007710000000008</v>
      </c>
    </row>
    <row r="8" spans="1:25" x14ac:dyDescent="0.2">
      <c r="A8" s="35"/>
      <c r="O8" s="102">
        <v>41918</v>
      </c>
      <c r="P8" s="103">
        <v>270.52691900000008</v>
      </c>
      <c r="Q8" s="103">
        <v>253.053439</v>
      </c>
      <c r="R8" s="103">
        <v>6.9708140000000016</v>
      </c>
      <c r="S8" s="103">
        <v>45.262928000000002</v>
      </c>
      <c r="T8" s="103">
        <v>146.23583099999999</v>
      </c>
      <c r="U8" s="103">
        <v>0</v>
      </c>
      <c r="V8" s="103">
        <v>0</v>
      </c>
      <c r="W8" s="103">
        <v>2.4788000000000001E-2</v>
      </c>
      <c r="X8" s="103">
        <v>92.581373999999997</v>
      </c>
      <c r="Y8" s="1">
        <v>7.8451060000000012</v>
      </c>
    </row>
    <row r="9" spans="1:25" x14ac:dyDescent="0.2">
      <c r="A9" s="35"/>
      <c r="O9" s="102">
        <v>41919</v>
      </c>
      <c r="P9" s="103">
        <v>326.01681999999994</v>
      </c>
      <c r="Q9" s="103">
        <v>245.23790299999999</v>
      </c>
      <c r="R9" s="103">
        <v>6.7981600000000002</v>
      </c>
      <c r="S9" s="103">
        <v>52.103546000000009</v>
      </c>
      <c r="T9" s="103">
        <v>146.03569099999999</v>
      </c>
      <c r="U9" s="103">
        <v>0</v>
      </c>
      <c r="V9" s="103">
        <v>0</v>
      </c>
      <c r="W9" s="103">
        <v>5.3411E-2</v>
      </c>
      <c r="X9" s="103">
        <v>66.05067600000001</v>
      </c>
      <c r="Y9" s="1">
        <v>6.3651320000000009</v>
      </c>
    </row>
    <row r="10" spans="1:25" x14ac:dyDescent="0.2">
      <c r="A10" s="35"/>
      <c r="O10" s="102">
        <v>41920</v>
      </c>
      <c r="P10" s="103">
        <v>313.82629900000006</v>
      </c>
      <c r="Q10" s="103">
        <v>252.05446799999996</v>
      </c>
      <c r="R10" s="103">
        <v>7.9653219999999996</v>
      </c>
      <c r="S10" s="103">
        <v>53.069604999999996</v>
      </c>
      <c r="T10" s="103">
        <v>142.98361400000002</v>
      </c>
      <c r="U10" s="103">
        <v>0</v>
      </c>
      <c r="V10" s="103">
        <v>0</v>
      </c>
      <c r="W10" s="103">
        <v>6.1926000000000009E-2</v>
      </c>
      <c r="X10" s="103">
        <v>74.65265500000001</v>
      </c>
      <c r="Y10" s="1">
        <v>7.9043960000000002</v>
      </c>
    </row>
    <row r="11" spans="1:25" x14ac:dyDescent="0.2">
      <c r="A11" s="35"/>
      <c r="O11" s="102">
        <v>41921</v>
      </c>
      <c r="P11" s="103">
        <v>311.84201800000005</v>
      </c>
      <c r="Q11" s="103">
        <v>229.074681</v>
      </c>
      <c r="R11" s="103">
        <v>9.3535950000000003</v>
      </c>
      <c r="S11" s="103">
        <v>52.756311000000004</v>
      </c>
      <c r="T11" s="103">
        <v>147.69019500000002</v>
      </c>
      <c r="U11" s="103">
        <v>2.4739000000000004E-2</v>
      </c>
      <c r="V11" s="103">
        <v>0</v>
      </c>
      <c r="W11" s="103">
        <v>0.45102100000000001</v>
      </c>
      <c r="X11" s="103">
        <v>81.420623000000035</v>
      </c>
      <c r="Y11" s="1">
        <v>6.9163200000000007</v>
      </c>
    </row>
    <row r="12" spans="1:25" x14ac:dyDescent="0.2">
      <c r="A12" s="35"/>
      <c r="O12" s="102">
        <v>41922</v>
      </c>
      <c r="P12" s="103">
        <v>306.70783499999999</v>
      </c>
      <c r="Q12" s="103">
        <v>264.19606600000009</v>
      </c>
      <c r="R12" s="103">
        <v>9.5920330000000007</v>
      </c>
      <c r="S12" s="103">
        <v>52.988169999999997</v>
      </c>
      <c r="T12" s="103">
        <v>146.28924900000001</v>
      </c>
      <c r="U12" s="103">
        <v>1.33E-3</v>
      </c>
      <c r="V12" s="103">
        <v>0</v>
      </c>
      <c r="W12" s="103">
        <v>1.142263</v>
      </c>
      <c r="X12" s="103">
        <v>42.417584999999981</v>
      </c>
      <c r="Y12" s="1">
        <v>6.7826900000000006</v>
      </c>
    </row>
    <row r="13" spans="1:25" x14ac:dyDescent="0.2">
      <c r="A13" s="35"/>
      <c r="O13" s="102">
        <v>41923</v>
      </c>
      <c r="P13" s="103">
        <v>252.41343799999999</v>
      </c>
      <c r="Q13" s="103">
        <v>287.95652099999995</v>
      </c>
      <c r="R13" s="103">
        <v>6.4238289999999987</v>
      </c>
      <c r="S13" s="103">
        <v>53.055399000000001</v>
      </c>
      <c r="T13" s="103">
        <v>141.26395600000001</v>
      </c>
      <c r="U13" s="103">
        <v>0</v>
      </c>
      <c r="V13" s="103">
        <v>0</v>
      </c>
      <c r="W13" s="103">
        <v>1.1186449999999999</v>
      </c>
      <c r="X13" s="103">
        <v>14.559343000000004</v>
      </c>
      <c r="Y13" s="1">
        <v>6.6138700000000004</v>
      </c>
    </row>
    <row r="14" spans="1:25" x14ac:dyDescent="0.2">
      <c r="A14" s="35"/>
      <c r="O14" s="102">
        <v>41924</v>
      </c>
      <c r="P14" s="103">
        <v>242.61085800000001</v>
      </c>
      <c r="Q14" s="103">
        <v>292.13099000000005</v>
      </c>
      <c r="R14" s="103">
        <v>5.8031319999999997</v>
      </c>
      <c r="S14" s="103">
        <v>52.887276</v>
      </c>
      <c r="T14" s="103">
        <v>129.80415200000002</v>
      </c>
      <c r="U14" s="103">
        <v>0</v>
      </c>
      <c r="V14" s="103">
        <v>0</v>
      </c>
      <c r="W14" s="103">
        <v>1.107812</v>
      </c>
      <c r="X14" s="103">
        <v>19.706986999999998</v>
      </c>
      <c r="Y14" s="1">
        <v>8.4523799999999998</v>
      </c>
    </row>
    <row r="15" spans="1:25" x14ac:dyDescent="0.2">
      <c r="A15" s="35"/>
      <c r="O15" s="102">
        <v>41925</v>
      </c>
      <c r="P15" s="103">
        <v>297.76286400000004</v>
      </c>
      <c r="Q15" s="103">
        <v>289.95449700000006</v>
      </c>
      <c r="R15" s="103">
        <v>5.5236680000000007</v>
      </c>
      <c r="S15" s="103">
        <v>49.046191</v>
      </c>
      <c r="T15" s="103">
        <v>122.32725600000001</v>
      </c>
      <c r="U15" s="103">
        <v>5.2860000000000008E-3</v>
      </c>
      <c r="V15" s="103">
        <v>0</v>
      </c>
      <c r="W15" s="103">
        <v>0.97654399999999997</v>
      </c>
      <c r="X15" s="103">
        <v>79.161056000000002</v>
      </c>
      <c r="Y15" s="1">
        <v>8.5815500000000018</v>
      </c>
    </row>
    <row r="16" spans="1:25" x14ac:dyDescent="0.2">
      <c r="A16" s="35"/>
      <c r="O16" s="102">
        <v>41926</v>
      </c>
      <c r="P16" s="103">
        <v>320.409581</v>
      </c>
      <c r="Q16" s="103">
        <v>323.87611400000003</v>
      </c>
      <c r="R16" s="103">
        <v>5.8374370000000004</v>
      </c>
      <c r="S16" s="103">
        <v>46.241469000000002</v>
      </c>
      <c r="T16" s="103">
        <v>120.17758100000003</v>
      </c>
      <c r="U16" s="103">
        <v>0.226658</v>
      </c>
      <c r="V16" s="103">
        <v>0.30702800000000002</v>
      </c>
      <c r="W16" s="103">
        <v>1.10704</v>
      </c>
      <c r="X16" s="103">
        <v>46.468293000000024</v>
      </c>
      <c r="Y16" s="1">
        <v>10.780050000000001</v>
      </c>
    </row>
    <row r="17" spans="1:25" x14ac:dyDescent="0.2">
      <c r="A17" s="35"/>
      <c r="O17" s="102">
        <v>41927</v>
      </c>
      <c r="P17" s="103">
        <v>333.09159999999997</v>
      </c>
      <c r="Q17" s="103">
        <v>299.95464299999992</v>
      </c>
      <c r="R17" s="103">
        <v>5.0265749999999993</v>
      </c>
      <c r="S17" s="103">
        <v>48.148635999999996</v>
      </c>
      <c r="T17" s="103">
        <v>122.19123199999999</v>
      </c>
      <c r="U17" s="103">
        <v>1.1120000000000001E-3</v>
      </c>
      <c r="V17" s="103">
        <v>0</v>
      </c>
      <c r="W17" s="103">
        <v>1.155162</v>
      </c>
      <c r="X17" s="103">
        <v>60.355297999999998</v>
      </c>
      <c r="Y17" s="1">
        <v>8.2439999999999998</v>
      </c>
    </row>
    <row r="18" spans="1:25" x14ac:dyDescent="0.2">
      <c r="A18" s="35"/>
      <c r="O18" s="102">
        <v>41928</v>
      </c>
      <c r="P18" s="103">
        <v>294.99463400000002</v>
      </c>
      <c r="Q18" s="103">
        <v>328.38448599999998</v>
      </c>
      <c r="R18" s="103">
        <v>4.9205260000000006</v>
      </c>
      <c r="S18" s="103">
        <v>44.370682000000002</v>
      </c>
      <c r="T18" s="103">
        <v>119.806584</v>
      </c>
      <c r="U18" s="103">
        <v>0.25283900000000004</v>
      </c>
      <c r="V18" s="103">
        <v>1.8414520000000001</v>
      </c>
      <c r="W18" s="103">
        <v>1.1610570000000002</v>
      </c>
      <c r="X18" s="103">
        <v>57.542113000000015</v>
      </c>
      <c r="Y18" s="1">
        <v>10.525014000000001</v>
      </c>
    </row>
    <row r="19" spans="1:25" x14ac:dyDescent="0.2">
      <c r="A19" s="35"/>
      <c r="O19" s="102">
        <v>41929</v>
      </c>
      <c r="P19" s="103">
        <v>292.37869499999999</v>
      </c>
      <c r="Q19" s="103">
        <v>290.03452799999997</v>
      </c>
      <c r="R19" s="103">
        <v>5.7614180000000017</v>
      </c>
      <c r="S19" s="103">
        <v>47.701933000000004</v>
      </c>
      <c r="T19" s="103">
        <v>113.538053</v>
      </c>
      <c r="U19" s="103">
        <v>5.1600000000000005E-3</v>
      </c>
      <c r="V19" s="103">
        <v>0</v>
      </c>
      <c r="W19" s="103">
        <v>1.0659419999999999</v>
      </c>
      <c r="X19" s="103">
        <v>73.17633600000002</v>
      </c>
      <c r="Y19" s="1">
        <v>6.2991999999999999</v>
      </c>
    </row>
    <row r="20" spans="1:25" x14ac:dyDescent="0.2">
      <c r="A20" s="35"/>
      <c r="O20" s="102">
        <v>41930</v>
      </c>
      <c r="P20" s="103">
        <v>214.00420200000005</v>
      </c>
      <c r="Q20" s="103">
        <v>192.99319800000001</v>
      </c>
      <c r="R20" s="103">
        <v>6.4753570000000007</v>
      </c>
      <c r="S20" s="103">
        <v>46.767577000000003</v>
      </c>
      <c r="T20" s="103">
        <v>102.38624</v>
      </c>
      <c r="U20" s="103">
        <v>0</v>
      </c>
      <c r="V20" s="103">
        <v>0</v>
      </c>
      <c r="W20" s="103">
        <v>1.0652290000000002</v>
      </c>
      <c r="X20" s="103">
        <v>134.82580700000003</v>
      </c>
      <c r="Y20" s="1">
        <v>7.7148700000000012</v>
      </c>
    </row>
    <row r="21" spans="1:25" x14ac:dyDescent="0.2">
      <c r="A21" s="35"/>
      <c r="O21" s="102">
        <v>41931</v>
      </c>
      <c r="P21" s="103">
        <v>195.00974800000003</v>
      </c>
      <c r="Q21" s="103">
        <v>185.11029599999998</v>
      </c>
      <c r="R21" s="103">
        <v>8.1441280000000003</v>
      </c>
      <c r="S21" s="103">
        <v>45.311557999999998</v>
      </c>
      <c r="T21" s="103">
        <v>104.838193</v>
      </c>
      <c r="U21" s="103">
        <v>0</v>
      </c>
      <c r="V21" s="103">
        <v>0</v>
      </c>
      <c r="W21" s="103">
        <v>1.1011560000000002</v>
      </c>
      <c r="X21" s="103">
        <v>128.91424700000005</v>
      </c>
      <c r="Y21" s="1">
        <v>6.9797800000000016</v>
      </c>
    </row>
    <row r="22" spans="1:25" x14ac:dyDescent="0.2">
      <c r="A22" s="35"/>
      <c r="O22" s="102">
        <v>41932</v>
      </c>
      <c r="P22" s="103">
        <v>287.59605099999999</v>
      </c>
      <c r="Q22" s="103">
        <v>250.28219499999997</v>
      </c>
      <c r="R22" s="103">
        <v>12.061391</v>
      </c>
      <c r="S22" s="103">
        <v>44.296945000000008</v>
      </c>
      <c r="T22" s="103">
        <v>106.85421700000001</v>
      </c>
      <c r="U22" s="103">
        <v>0</v>
      </c>
      <c r="V22" s="103">
        <v>0</v>
      </c>
      <c r="W22" s="103">
        <v>1.0882559999999999</v>
      </c>
      <c r="X22" s="103">
        <v>109.601321</v>
      </c>
      <c r="Y22" s="1">
        <v>8.456900000000001</v>
      </c>
    </row>
    <row r="23" spans="1:25" x14ac:dyDescent="0.2">
      <c r="A23" s="35"/>
      <c r="O23" s="102">
        <v>41933</v>
      </c>
      <c r="P23" s="103">
        <v>300.98857800000002</v>
      </c>
      <c r="Q23" s="103">
        <v>205.83265299999999</v>
      </c>
      <c r="R23" s="103">
        <v>10.379086999999998</v>
      </c>
      <c r="S23" s="103">
        <v>45.748199</v>
      </c>
      <c r="T23" s="103">
        <v>107.48141800000001</v>
      </c>
      <c r="U23" s="103">
        <v>0</v>
      </c>
      <c r="V23" s="103">
        <v>0</v>
      </c>
      <c r="W23" s="103">
        <v>1.0467150000000001</v>
      </c>
      <c r="X23" s="103">
        <v>130.30411799999996</v>
      </c>
      <c r="Y23" s="1">
        <v>7.2193100000000001</v>
      </c>
    </row>
    <row r="24" spans="1:25" x14ac:dyDescent="0.2">
      <c r="A24" s="35"/>
      <c r="O24" s="102">
        <v>41934</v>
      </c>
      <c r="P24" s="103">
        <v>321.99152000000004</v>
      </c>
      <c r="Q24" s="103">
        <v>259.018304</v>
      </c>
      <c r="R24" s="103">
        <v>12.615472000000004</v>
      </c>
      <c r="S24" s="103">
        <v>43.980915000000003</v>
      </c>
      <c r="T24" s="103">
        <v>107.776184</v>
      </c>
      <c r="U24" s="103">
        <v>1.0263E-2</v>
      </c>
      <c r="V24" s="103">
        <v>0</v>
      </c>
      <c r="W24" s="103">
        <v>1.1337819999999998</v>
      </c>
      <c r="X24" s="103">
        <v>112.69097899999997</v>
      </c>
      <c r="Y24" s="1">
        <v>8.931750000000001</v>
      </c>
    </row>
    <row r="25" spans="1:25" x14ac:dyDescent="0.2">
      <c r="A25" s="35"/>
      <c r="O25" s="102">
        <v>41935</v>
      </c>
      <c r="P25" s="103">
        <v>314.46177599999999</v>
      </c>
      <c r="Q25" s="103">
        <v>274.536249</v>
      </c>
      <c r="R25" s="103">
        <v>11.958097000000002</v>
      </c>
      <c r="S25" s="103">
        <v>38.588280000000005</v>
      </c>
      <c r="T25" s="103">
        <v>107.974121</v>
      </c>
      <c r="U25" s="103">
        <v>0</v>
      </c>
      <c r="V25" s="103">
        <v>0</v>
      </c>
      <c r="W25" s="103">
        <v>1.3364880000000001</v>
      </c>
      <c r="X25" s="103">
        <v>105.86435000000003</v>
      </c>
      <c r="Y25" s="1">
        <v>8.1902099999999987</v>
      </c>
    </row>
    <row r="26" spans="1:25" x14ac:dyDescent="0.2">
      <c r="A26" s="35"/>
      <c r="O26" s="102">
        <v>41936</v>
      </c>
      <c r="P26" s="103">
        <v>315.14302499999997</v>
      </c>
      <c r="Q26" s="103">
        <v>275.12916299999995</v>
      </c>
      <c r="R26" s="103">
        <v>13.60389</v>
      </c>
      <c r="S26" s="103">
        <v>46.157579000000005</v>
      </c>
      <c r="T26" s="103">
        <v>108.07161499999999</v>
      </c>
      <c r="U26" s="103">
        <v>0</v>
      </c>
      <c r="V26" s="103">
        <v>0</v>
      </c>
      <c r="W26" s="103">
        <v>2.0871530000000003</v>
      </c>
      <c r="X26" s="103">
        <v>78.577686999999969</v>
      </c>
      <c r="Y26" s="1">
        <v>11.446149999999999</v>
      </c>
    </row>
    <row r="27" spans="1:25" x14ac:dyDescent="0.2">
      <c r="A27" s="35"/>
      <c r="O27" s="102">
        <v>41937</v>
      </c>
      <c r="P27" s="103">
        <v>256.29479900000001</v>
      </c>
      <c r="Q27" s="103">
        <v>175.88348000000002</v>
      </c>
      <c r="R27" s="103">
        <v>12.176733999999998</v>
      </c>
      <c r="S27" s="103">
        <v>69.912220000000005</v>
      </c>
      <c r="T27" s="103">
        <v>109.945615</v>
      </c>
      <c r="U27" s="103">
        <v>0</v>
      </c>
      <c r="V27" s="103">
        <v>0</v>
      </c>
      <c r="W27" s="103">
        <v>2.1196290000000002</v>
      </c>
      <c r="X27" s="103">
        <v>99.049734999999998</v>
      </c>
      <c r="Y27" s="1">
        <v>8.3201600000000013</v>
      </c>
    </row>
    <row r="28" spans="1:25" x14ac:dyDescent="0.2">
      <c r="A28" s="35"/>
      <c r="O28" s="102">
        <v>41938</v>
      </c>
      <c r="P28" s="103">
        <v>218.39414599999998</v>
      </c>
      <c r="Q28" s="103">
        <v>177.165978</v>
      </c>
      <c r="R28" s="103">
        <v>16.209546</v>
      </c>
      <c r="S28" s="103">
        <v>71.574068999999994</v>
      </c>
      <c r="T28" s="103">
        <v>117.925765</v>
      </c>
      <c r="U28" s="103">
        <v>0</v>
      </c>
      <c r="V28" s="103">
        <v>0</v>
      </c>
      <c r="W28" s="103">
        <v>2.3022630000000004</v>
      </c>
      <c r="X28" s="103">
        <v>116.073763</v>
      </c>
      <c r="Y28" s="1">
        <v>9.2578550000000011</v>
      </c>
    </row>
    <row r="29" spans="1:25" x14ac:dyDescent="0.2">
      <c r="A29" s="35"/>
      <c r="O29" s="102">
        <v>41939</v>
      </c>
      <c r="P29" s="103">
        <v>250.41017900000006</v>
      </c>
      <c r="Q29" s="103">
        <v>256.23598900000002</v>
      </c>
      <c r="R29" s="103">
        <v>16.789439000000002</v>
      </c>
      <c r="S29" s="103">
        <v>51.891643999999999</v>
      </c>
      <c r="T29" s="103">
        <v>116.38862600000002</v>
      </c>
      <c r="U29" s="103">
        <v>0</v>
      </c>
      <c r="V29" s="103">
        <v>0</v>
      </c>
      <c r="W29" s="103">
        <v>2.2364859999999998</v>
      </c>
      <c r="X29" s="103">
        <v>109.16123099999999</v>
      </c>
      <c r="Y29" s="1">
        <v>10.7766</v>
      </c>
    </row>
    <row r="30" spans="1:25" x14ac:dyDescent="0.2">
      <c r="A30" s="35"/>
      <c r="O30" s="102">
        <v>41940</v>
      </c>
      <c r="P30" s="103">
        <v>284.31343099999992</v>
      </c>
      <c r="Q30" s="103">
        <v>246.11282800000009</v>
      </c>
      <c r="R30" s="103">
        <v>17.865205000000003</v>
      </c>
      <c r="S30" s="103">
        <v>68.033316999999997</v>
      </c>
      <c r="T30" s="103">
        <v>118.01865000000001</v>
      </c>
      <c r="U30" s="103">
        <v>0</v>
      </c>
      <c r="V30" s="103">
        <v>0</v>
      </c>
      <c r="W30" s="103">
        <v>2.3619050000000001</v>
      </c>
      <c r="X30" s="103">
        <v>89.679115000000039</v>
      </c>
      <c r="Y30" s="1">
        <v>9.3700899999999994</v>
      </c>
    </row>
    <row r="31" spans="1:25" x14ac:dyDescent="0.2">
      <c r="A31" s="35"/>
      <c r="O31" s="102">
        <v>41941</v>
      </c>
      <c r="P31" s="103">
        <v>317.27657499999992</v>
      </c>
      <c r="Q31" s="103">
        <v>317.10341799999998</v>
      </c>
      <c r="R31" s="103">
        <v>20.555500000000002</v>
      </c>
      <c r="S31" s="103">
        <v>69.681899999999999</v>
      </c>
      <c r="T31" s="103">
        <v>107.37693299999999</v>
      </c>
      <c r="U31" s="103">
        <v>2.6868000000000003E-2</v>
      </c>
      <c r="V31" s="103">
        <v>0.77890000000000004</v>
      </c>
      <c r="W31" s="103">
        <v>2.4217690000000003</v>
      </c>
      <c r="X31" s="103">
        <v>33.530965000000002</v>
      </c>
      <c r="Y31" s="1">
        <v>10.414700000000002</v>
      </c>
    </row>
    <row r="32" spans="1:25" x14ac:dyDescent="0.2">
      <c r="A32" s="35"/>
      <c r="O32" s="102">
        <v>41942</v>
      </c>
      <c r="P32" s="103">
        <v>318.08609000000001</v>
      </c>
      <c r="Q32" s="103">
        <v>290.83089199999989</v>
      </c>
      <c r="R32" s="103">
        <v>18.660527999999999</v>
      </c>
      <c r="S32" s="103">
        <v>58.492668999999999</v>
      </c>
      <c r="T32" s="103">
        <v>105.77771800000001</v>
      </c>
      <c r="U32" s="103">
        <v>3.5440000000000003E-3</v>
      </c>
      <c r="V32" s="103">
        <v>0</v>
      </c>
      <c r="W32" s="103">
        <v>2.4966480000000004</v>
      </c>
      <c r="X32" s="103">
        <v>56.882979999999982</v>
      </c>
      <c r="Y32" s="1">
        <v>11.40691</v>
      </c>
    </row>
    <row r="33" spans="1:25" x14ac:dyDescent="0.2">
      <c r="A33" s="35"/>
      <c r="O33" s="102">
        <v>41943</v>
      </c>
      <c r="P33" s="103">
        <v>269.91486399999997</v>
      </c>
      <c r="Q33" s="103">
        <v>235.64730999999998</v>
      </c>
      <c r="R33" s="103">
        <v>15.876649</v>
      </c>
      <c r="S33" s="103">
        <v>64.729608999999996</v>
      </c>
      <c r="T33" s="103">
        <v>106.66972800000001</v>
      </c>
      <c r="U33" s="103">
        <v>0</v>
      </c>
      <c r="V33" s="103">
        <v>0</v>
      </c>
      <c r="W33" s="103">
        <v>1.9002120000000002</v>
      </c>
      <c r="X33" s="103">
        <v>103.82918100000001</v>
      </c>
      <c r="Y33" s="1">
        <v>6.6494899999999992</v>
      </c>
    </row>
    <row r="34" spans="1:25" x14ac:dyDescent="0.2">
      <c r="A34" s="35"/>
      <c r="O34" s="102">
        <v>41944</v>
      </c>
      <c r="P34" s="103">
        <v>196.20175899999998</v>
      </c>
      <c r="Q34" s="103">
        <v>207.42810800000007</v>
      </c>
      <c r="R34" s="103">
        <v>14.974283000000002</v>
      </c>
      <c r="S34" s="103">
        <v>63.974711000000013</v>
      </c>
      <c r="T34" s="103">
        <v>106.853201</v>
      </c>
      <c r="U34" s="103">
        <v>0</v>
      </c>
      <c r="V34" s="103">
        <v>0</v>
      </c>
      <c r="W34" s="103">
        <v>1.9854870000000002</v>
      </c>
      <c r="X34" s="103">
        <v>108.55319100000003</v>
      </c>
      <c r="Y34" s="1">
        <v>6.7192699999999999</v>
      </c>
    </row>
    <row r="35" spans="1:25" x14ac:dyDescent="0.2">
      <c r="A35" s="35"/>
      <c r="O35" s="102">
        <v>41945</v>
      </c>
      <c r="P35" s="103">
        <v>229.26285300000004</v>
      </c>
      <c r="Q35" s="103">
        <v>175.75033700000006</v>
      </c>
      <c r="R35" s="103">
        <v>18.406442999999999</v>
      </c>
      <c r="S35" s="103">
        <v>62.634485000000005</v>
      </c>
      <c r="T35" s="103">
        <v>118.70282800000001</v>
      </c>
      <c r="U35" s="103">
        <v>0</v>
      </c>
      <c r="V35" s="103">
        <v>0</v>
      </c>
      <c r="W35" s="103">
        <v>1.942061</v>
      </c>
      <c r="X35" s="103">
        <v>103.559731</v>
      </c>
      <c r="Y35" s="1">
        <v>9.6187899999999988</v>
      </c>
    </row>
    <row r="36" spans="1:25" x14ac:dyDescent="0.2">
      <c r="A36" s="35"/>
      <c r="O36" s="102">
        <v>41946</v>
      </c>
      <c r="P36" s="103">
        <v>314.92882900000001</v>
      </c>
      <c r="Q36" s="103">
        <v>263.44806199999999</v>
      </c>
      <c r="R36" s="103">
        <v>17.143457000000001</v>
      </c>
      <c r="S36" s="103">
        <v>65.001913999999999</v>
      </c>
      <c r="T36" s="103">
        <v>129.05686400000002</v>
      </c>
      <c r="U36" s="103">
        <v>0.55047500000000005</v>
      </c>
      <c r="V36" s="103">
        <v>0</v>
      </c>
      <c r="W36" s="103">
        <v>2.2124990000000002</v>
      </c>
      <c r="X36" s="103">
        <v>59.808851999999995</v>
      </c>
      <c r="Y36" s="1">
        <v>9.3777099999999987</v>
      </c>
    </row>
    <row r="37" spans="1:25" x14ac:dyDescent="0.2">
      <c r="A37" s="35"/>
      <c r="O37" s="102">
        <v>41947</v>
      </c>
      <c r="P37" s="103">
        <v>351.44268899999997</v>
      </c>
      <c r="Q37" s="103">
        <v>295.44791300000003</v>
      </c>
      <c r="R37" s="103">
        <v>16.553275999999997</v>
      </c>
      <c r="S37" s="103">
        <v>67.546087</v>
      </c>
      <c r="T37" s="103">
        <v>131.66866100000001</v>
      </c>
      <c r="U37" s="103">
        <v>0</v>
      </c>
      <c r="V37" s="103">
        <v>0</v>
      </c>
      <c r="W37" s="103">
        <v>2.2989290000000002</v>
      </c>
      <c r="X37" s="103">
        <v>33.341279</v>
      </c>
      <c r="Y37" s="1">
        <v>6.8654199999999994</v>
      </c>
    </row>
    <row r="38" spans="1:25" x14ac:dyDescent="0.2">
      <c r="A38" s="35"/>
      <c r="O38" s="102">
        <v>41948</v>
      </c>
      <c r="P38" s="103">
        <v>351.68879600000014</v>
      </c>
      <c r="Q38" s="103">
        <v>282.47479300000009</v>
      </c>
      <c r="R38" s="103">
        <v>18.385553000000002</v>
      </c>
      <c r="S38" s="103">
        <v>67.491016999999999</v>
      </c>
      <c r="T38" s="103">
        <v>130.06509699999998</v>
      </c>
      <c r="U38" s="103">
        <v>0</v>
      </c>
      <c r="V38" s="103">
        <v>0</v>
      </c>
      <c r="W38" s="103">
        <v>2.2288839999999999</v>
      </c>
      <c r="X38" s="103">
        <v>44.581772000000001</v>
      </c>
      <c r="Y38" s="1">
        <v>9.9635700000000025</v>
      </c>
    </row>
    <row r="39" spans="1:25" x14ac:dyDescent="0.2">
      <c r="A39" s="35"/>
      <c r="O39" s="102">
        <v>41949</v>
      </c>
      <c r="P39" s="103">
        <v>310.81309000000005</v>
      </c>
      <c r="Q39" s="103">
        <v>265.19452200000006</v>
      </c>
      <c r="R39" s="103">
        <v>13.619041000000001</v>
      </c>
      <c r="S39" s="103">
        <v>61.318964000000001</v>
      </c>
      <c r="T39" s="103">
        <v>132.680959</v>
      </c>
      <c r="U39" s="103">
        <v>2.5317000000000003E-2</v>
      </c>
      <c r="V39" s="103">
        <v>0</v>
      </c>
      <c r="W39" s="103">
        <v>2.186264</v>
      </c>
      <c r="X39" s="103">
        <v>112.06398900000002</v>
      </c>
      <c r="Y39" s="1">
        <v>6.1661400000000013</v>
      </c>
    </row>
    <row r="40" spans="1:25" x14ac:dyDescent="0.2">
      <c r="A40" s="35"/>
      <c r="O40" s="102">
        <v>41950</v>
      </c>
      <c r="P40" s="103">
        <v>308.80480699999998</v>
      </c>
      <c r="Q40" s="103">
        <v>234.67579600000002</v>
      </c>
      <c r="R40" s="103">
        <v>18.773941999999998</v>
      </c>
      <c r="S40" s="103">
        <v>65.873959999999997</v>
      </c>
      <c r="T40" s="103">
        <v>132.21346800000001</v>
      </c>
      <c r="U40" s="103">
        <v>0</v>
      </c>
      <c r="V40" s="103">
        <v>0</v>
      </c>
      <c r="W40" s="103">
        <v>2.3374690000000005</v>
      </c>
      <c r="X40" s="103">
        <v>99.440611999999987</v>
      </c>
      <c r="Y40" s="1">
        <v>13.296080000000002</v>
      </c>
    </row>
    <row r="41" spans="1:25" x14ac:dyDescent="0.2">
      <c r="A41" s="35"/>
      <c r="O41" s="102">
        <v>41951</v>
      </c>
      <c r="P41" s="103">
        <v>296.24219300000004</v>
      </c>
      <c r="Q41" s="103">
        <v>189.92483600000008</v>
      </c>
      <c r="R41" s="103">
        <v>18.538433999999999</v>
      </c>
      <c r="S41" s="103">
        <v>66.944815000000006</v>
      </c>
      <c r="T41" s="103">
        <v>132.78622899999999</v>
      </c>
      <c r="U41" s="103">
        <v>0</v>
      </c>
      <c r="V41" s="103">
        <v>0</v>
      </c>
      <c r="W41" s="103">
        <v>2.1036410000000001</v>
      </c>
      <c r="X41" s="103">
        <v>90.32934800000001</v>
      </c>
      <c r="Y41" s="1">
        <v>6.8900510000000006</v>
      </c>
    </row>
    <row r="42" spans="1:25" x14ac:dyDescent="0.2">
      <c r="A42" s="35"/>
      <c r="O42" s="102">
        <v>41952</v>
      </c>
      <c r="P42" s="103">
        <v>315.75345000000004</v>
      </c>
      <c r="Q42" s="103">
        <v>232.47383299999996</v>
      </c>
      <c r="R42" s="103">
        <v>17.285464000000005</v>
      </c>
      <c r="S42" s="103">
        <v>69.053804</v>
      </c>
      <c r="T42" s="103">
        <v>132.762123</v>
      </c>
      <c r="U42" s="103">
        <v>0</v>
      </c>
      <c r="V42" s="103">
        <v>0</v>
      </c>
      <c r="W42" s="103">
        <v>2.2072959999999999</v>
      </c>
      <c r="X42" s="103">
        <v>25.168434999999999</v>
      </c>
      <c r="Y42" s="1">
        <v>7.1919480000000009</v>
      </c>
    </row>
    <row r="43" spans="1:25" x14ac:dyDescent="0.2">
      <c r="A43" s="35"/>
      <c r="O43" s="102">
        <v>41953</v>
      </c>
      <c r="P43" s="103">
        <v>335.43948799999998</v>
      </c>
      <c r="Q43" s="103">
        <v>305.50548099999992</v>
      </c>
      <c r="R43" s="103">
        <v>16.049546000000003</v>
      </c>
      <c r="S43" s="103">
        <v>68.188057000000001</v>
      </c>
      <c r="T43" s="103">
        <v>120.41637599999999</v>
      </c>
      <c r="U43" s="103">
        <v>1.5350000000000001E-2</v>
      </c>
      <c r="V43" s="103">
        <v>0</v>
      </c>
      <c r="W43" s="103">
        <v>2.5016930000000004</v>
      </c>
      <c r="X43" s="103">
        <v>55.163877000000006</v>
      </c>
      <c r="Y43" s="1">
        <v>6.9695800000000023</v>
      </c>
    </row>
    <row r="44" spans="1:25" x14ac:dyDescent="0.2">
      <c r="A44" s="35"/>
      <c r="O44" s="102">
        <v>41954</v>
      </c>
      <c r="P44" s="103">
        <v>313.89705199999997</v>
      </c>
      <c r="Q44" s="103">
        <v>248.15897800000005</v>
      </c>
      <c r="R44" s="103">
        <v>13.732086000000001</v>
      </c>
      <c r="S44" s="103">
        <v>67.307063999999997</v>
      </c>
      <c r="T44" s="103">
        <v>113.726156</v>
      </c>
      <c r="U44" s="103">
        <v>0</v>
      </c>
      <c r="V44" s="103">
        <v>0</v>
      </c>
      <c r="W44" s="103">
        <v>2.2636750000000001</v>
      </c>
      <c r="X44" s="103">
        <v>128.56061199999999</v>
      </c>
      <c r="Y44" s="1">
        <v>9.3734900000000003</v>
      </c>
    </row>
    <row r="45" spans="1:25" x14ac:dyDescent="0.2">
      <c r="A45" s="35"/>
      <c r="O45" s="102">
        <v>41955</v>
      </c>
      <c r="P45" s="103">
        <v>324.8848460000001</v>
      </c>
      <c r="Q45" s="103">
        <v>248.10845399999994</v>
      </c>
      <c r="R45" s="103">
        <v>13.447234000000002</v>
      </c>
      <c r="S45" s="103">
        <v>61.653402</v>
      </c>
      <c r="T45" s="103">
        <v>114.91194</v>
      </c>
      <c r="U45" s="103">
        <v>7.3520000000000009E-3</v>
      </c>
      <c r="V45" s="103">
        <v>0</v>
      </c>
      <c r="W45" s="103">
        <v>2.2056430000000002</v>
      </c>
      <c r="X45" s="103">
        <v>118.85239799999999</v>
      </c>
      <c r="Y45" s="1">
        <v>8.7675040000000006</v>
      </c>
    </row>
    <row r="46" spans="1:25" x14ac:dyDescent="0.2">
      <c r="A46" s="35"/>
      <c r="O46" s="102">
        <v>41956</v>
      </c>
      <c r="P46" s="103">
        <v>324.75653700000009</v>
      </c>
      <c r="Q46" s="103">
        <v>232.30070300000003</v>
      </c>
      <c r="R46" s="103">
        <v>14.071832000000002</v>
      </c>
      <c r="S46" s="103">
        <v>69.634697000000017</v>
      </c>
      <c r="T46" s="103">
        <v>114.75840000000002</v>
      </c>
      <c r="U46" s="103">
        <v>2.9691000000000002E-2</v>
      </c>
      <c r="V46" s="103">
        <v>0</v>
      </c>
      <c r="W46" s="103">
        <v>1.589674</v>
      </c>
      <c r="X46" s="103">
        <v>124.74078599999994</v>
      </c>
      <c r="Y46" s="1">
        <v>8.100126000000003</v>
      </c>
    </row>
    <row r="47" spans="1:25" x14ac:dyDescent="0.2">
      <c r="A47" s="35"/>
      <c r="O47" s="102">
        <v>41957</v>
      </c>
      <c r="P47" s="103">
        <v>326.68140399999993</v>
      </c>
      <c r="Q47" s="103">
        <v>267.73233299999998</v>
      </c>
      <c r="R47" s="103">
        <v>16.356517999999998</v>
      </c>
      <c r="S47" s="103">
        <v>63.106381000000006</v>
      </c>
      <c r="T47" s="103">
        <v>113.05645699999999</v>
      </c>
      <c r="U47" s="103">
        <v>0</v>
      </c>
      <c r="V47" s="103">
        <v>0</v>
      </c>
      <c r="W47" s="103">
        <v>1.1642510000000001</v>
      </c>
      <c r="X47" s="103">
        <v>86.59933199999999</v>
      </c>
      <c r="Y47" s="1">
        <v>10.626989999999999</v>
      </c>
    </row>
    <row r="48" spans="1:25" x14ac:dyDescent="0.2">
      <c r="A48" s="35"/>
      <c r="O48" s="102">
        <v>41958</v>
      </c>
      <c r="P48" s="103">
        <v>324.86924499999998</v>
      </c>
      <c r="Q48" s="103">
        <v>271.48645900000002</v>
      </c>
      <c r="R48" s="103">
        <v>18.168807000000008</v>
      </c>
      <c r="S48" s="103">
        <v>70.743368999999987</v>
      </c>
      <c r="T48" s="103">
        <v>114.119934</v>
      </c>
      <c r="U48" s="103">
        <v>0</v>
      </c>
      <c r="V48" s="103">
        <v>0</v>
      </c>
      <c r="W48" s="103">
        <v>1.212548</v>
      </c>
      <c r="X48" s="103">
        <v>17.867230999999997</v>
      </c>
      <c r="Y48" s="1">
        <v>9.4609100000000019</v>
      </c>
    </row>
    <row r="49" spans="1:25" x14ac:dyDescent="0.2">
      <c r="A49" s="35"/>
      <c r="O49" s="102">
        <v>41959</v>
      </c>
      <c r="P49" s="103">
        <v>325.20579500000002</v>
      </c>
      <c r="Q49" s="103">
        <v>253.60082700000001</v>
      </c>
      <c r="R49" s="103">
        <v>16.557755000000004</v>
      </c>
      <c r="S49" s="103">
        <v>68.107457999999994</v>
      </c>
      <c r="T49" s="103">
        <v>121.57013500000001</v>
      </c>
      <c r="U49" s="103">
        <v>0</v>
      </c>
      <c r="V49" s="103">
        <v>0</v>
      </c>
      <c r="W49" s="103">
        <v>1.2336929999999999</v>
      </c>
      <c r="X49" s="103">
        <v>18.793644000000008</v>
      </c>
      <c r="Y49" s="1">
        <v>7.0414699999999995</v>
      </c>
    </row>
    <row r="50" spans="1:25" x14ac:dyDescent="0.2">
      <c r="A50" s="35"/>
      <c r="O50" s="102">
        <v>41960</v>
      </c>
      <c r="P50" s="103">
        <v>329.94771999999995</v>
      </c>
      <c r="Q50" s="103">
        <v>312.082921</v>
      </c>
      <c r="R50" s="103">
        <v>15.806700000000003</v>
      </c>
      <c r="S50" s="103">
        <v>68.775403999999995</v>
      </c>
      <c r="T50" s="103">
        <v>119.77765000000001</v>
      </c>
      <c r="U50" s="103">
        <v>0</v>
      </c>
      <c r="V50" s="103">
        <v>0</v>
      </c>
      <c r="W50" s="103">
        <v>1.9083990000000002</v>
      </c>
      <c r="X50" s="103">
        <v>59.118750999999982</v>
      </c>
      <c r="Y50" s="1">
        <v>9.4100999999999999</v>
      </c>
    </row>
    <row r="51" spans="1:25" x14ac:dyDescent="0.2">
      <c r="A51" s="35"/>
      <c r="O51" s="102">
        <v>41961</v>
      </c>
      <c r="P51" s="103">
        <v>366.97233799999992</v>
      </c>
      <c r="Q51" s="103">
        <v>294.64764000000002</v>
      </c>
      <c r="R51" s="103">
        <v>13.722332000000002</v>
      </c>
      <c r="S51" s="103">
        <v>70.198995999999994</v>
      </c>
      <c r="T51" s="103">
        <v>126.01833100000003</v>
      </c>
      <c r="U51" s="103">
        <v>0</v>
      </c>
      <c r="V51" s="103">
        <v>0</v>
      </c>
      <c r="W51" s="103">
        <v>2.524664</v>
      </c>
      <c r="X51" s="103">
        <v>40.385819000000012</v>
      </c>
      <c r="Y51" s="1">
        <v>9.3469099999999976</v>
      </c>
    </row>
    <row r="52" spans="1:25" x14ac:dyDescent="0.2">
      <c r="A52" s="35"/>
      <c r="O52" s="102">
        <v>41962</v>
      </c>
      <c r="P52" s="103">
        <v>375.29021700000004</v>
      </c>
      <c r="Q52" s="103">
        <v>297.39541600000001</v>
      </c>
      <c r="R52" s="103">
        <v>11.448089</v>
      </c>
      <c r="S52" s="103">
        <v>70.912466999999992</v>
      </c>
      <c r="T52" s="103">
        <v>125.43798800000002</v>
      </c>
      <c r="U52" s="103">
        <v>0</v>
      </c>
      <c r="V52" s="103">
        <v>0</v>
      </c>
      <c r="W52" s="103">
        <v>2.4477280000000001</v>
      </c>
      <c r="X52" s="103">
        <v>41.678506999999989</v>
      </c>
      <c r="Y52" s="1">
        <v>7.8997400000000022</v>
      </c>
    </row>
    <row r="53" spans="1:25" x14ac:dyDescent="0.2">
      <c r="A53" s="35"/>
      <c r="O53" s="102">
        <v>41963</v>
      </c>
      <c r="P53" s="103">
        <v>382.81279499999999</v>
      </c>
      <c r="Q53" s="103">
        <v>320.18105300000008</v>
      </c>
      <c r="R53" s="103">
        <v>11.834101</v>
      </c>
      <c r="S53" s="103">
        <v>70.753839999999997</v>
      </c>
      <c r="T53" s="103">
        <v>125.51753400000001</v>
      </c>
      <c r="U53" s="103">
        <v>0.21883100000000003</v>
      </c>
      <c r="V53" s="103">
        <v>0</v>
      </c>
      <c r="W53" s="103">
        <v>2.6134280000000003</v>
      </c>
      <c r="X53" s="103">
        <v>23.846789000000001</v>
      </c>
      <c r="Y53" s="1">
        <v>8.5232299999999999</v>
      </c>
    </row>
    <row r="54" spans="1:25" x14ac:dyDescent="0.2">
      <c r="A54" s="35"/>
      <c r="O54" s="102">
        <v>41964</v>
      </c>
      <c r="P54" s="103">
        <v>353.78441300000003</v>
      </c>
      <c r="Q54" s="103">
        <v>271.35178699999994</v>
      </c>
      <c r="R54" s="103">
        <v>12.253764000000002</v>
      </c>
      <c r="S54" s="103">
        <v>71.525449000000009</v>
      </c>
      <c r="T54" s="103">
        <v>111.294504</v>
      </c>
      <c r="U54" s="103">
        <v>0</v>
      </c>
      <c r="V54" s="103">
        <v>0</v>
      </c>
      <c r="W54" s="103">
        <v>2.4143029999999999</v>
      </c>
      <c r="X54" s="103">
        <v>91.46860700000002</v>
      </c>
      <c r="Y54" s="1">
        <v>9.4110800000000001</v>
      </c>
    </row>
    <row r="55" spans="1:25" x14ac:dyDescent="0.2">
      <c r="A55" s="35"/>
      <c r="O55" s="102">
        <v>41965</v>
      </c>
      <c r="P55" s="103">
        <v>334.98525600000005</v>
      </c>
      <c r="Q55" s="103">
        <v>231.70404600000003</v>
      </c>
      <c r="R55" s="103">
        <v>13.429697000000001</v>
      </c>
      <c r="S55" s="103">
        <v>71.064888999999994</v>
      </c>
      <c r="T55" s="103">
        <v>111.247106</v>
      </c>
      <c r="U55" s="103">
        <v>0</v>
      </c>
      <c r="V55" s="103">
        <v>0</v>
      </c>
      <c r="W55" s="103">
        <v>2.2308340000000002</v>
      </c>
      <c r="X55" s="103">
        <v>61.172523000000005</v>
      </c>
      <c r="Y55" s="1">
        <v>9.7258600000000008</v>
      </c>
    </row>
    <row r="56" spans="1:25" x14ac:dyDescent="0.2">
      <c r="A56" s="35"/>
      <c r="O56" s="102">
        <v>41966</v>
      </c>
      <c r="P56" s="103">
        <v>344.10711399999997</v>
      </c>
      <c r="Q56" s="103">
        <v>224.45187600000003</v>
      </c>
      <c r="R56" s="103">
        <v>12.606947000000002</v>
      </c>
      <c r="S56" s="103">
        <v>70.986302999999992</v>
      </c>
      <c r="T56" s="103">
        <v>120.404734</v>
      </c>
      <c r="U56" s="103">
        <v>0</v>
      </c>
      <c r="V56" s="103">
        <v>0</v>
      </c>
      <c r="W56" s="103">
        <v>2.3040159999999998</v>
      </c>
      <c r="X56" s="103">
        <v>50.101351999999999</v>
      </c>
      <c r="Y56" s="1">
        <v>7.8361499999999999</v>
      </c>
    </row>
    <row r="57" spans="1:25" x14ac:dyDescent="0.2">
      <c r="A57" s="35"/>
      <c r="O57" s="102">
        <v>41967</v>
      </c>
      <c r="P57" s="103">
        <v>354.06175900000005</v>
      </c>
      <c r="Q57" s="103">
        <v>335.99105799999995</v>
      </c>
      <c r="R57" s="103">
        <v>12.511565000000001</v>
      </c>
      <c r="S57" s="103">
        <v>70.718556000000007</v>
      </c>
      <c r="T57" s="103">
        <v>131.66677000000001</v>
      </c>
      <c r="U57" s="103">
        <v>0</v>
      </c>
      <c r="V57" s="103">
        <v>0</v>
      </c>
      <c r="W57" s="103">
        <v>2.2915719999999999</v>
      </c>
      <c r="X57" s="103">
        <v>37.822906000000003</v>
      </c>
      <c r="Y57" s="1">
        <v>10.599990000000002</v>
      </c>
    </row>
    <row r="58" spans="1:25" x14ac:dyDescent="0.2">
      <c r="A58" s="35"/>
      <c r="O58" s="102">
        <v>41968</v>
      </c>
      <c r="P58" s="103">
        <v>371.25172500000008</v>
      </c>
      <c r="Q58" s="103">
        <v>360.23845299999994</v>
      </c>
      <c r="R58" s="103">
        <v>11.845191000000003</v>
      </c>
      <c r="S58" s="103">
        <v>69.846077999999991</v>
      </c>
      <c r="T58" s="103">
        <v>145.096214</v>
      </c>
      <c r="U58" s="103">
        <v>0.19051299999999999</v>
      </c>
      <c r="V58" s="103">
        <v>0</v>
      </c>
      <c r="W58" s="103">
        <v>2.3530540000000002</v>
      </c>
      <c r="X58" s="103">
        <v>29.174909000000014</v>
      </c>
      <c r="Y58" s="1">
        <v>9.9095999999999993</v>
      </c>
    </row>
    <row r="59" spans="1:25" x14ac:dyDescent="0.2">
      <c r="A59" s="35"/>
      <c r="O59" s="102">
        <v>41969</v>
      </c>
      <c r="P59" s="103">
        <v>369.41940900000009</v>
      </c>
      <c r="Q59" s="103">
        <v>358.27927199999999</v>
      </c>
      <c r="R59" s="103">
        <v>11.716648000000003</v>
      </c>
      <c r="S59" s="103">
        <v>71.292977000000008</v>
      </c>
      <c r="T59" s="103">
        <v>153.25416300000003</v>
      </c>
      <c r="U59" s="103">
        <v>0</v>
      </c>
      <c r="V59" s="103">
        <v>0</v>
      </c>
      <c r="W59" s="103">
        <v>2.258397</v>
      </c>
      <c r="X59" s="103">
        <v>17.874812000000006</v>
      </c>
      <c r="Y59" s="1">
        <v>8.782630000000001</v>
      </c>
    </row>
    <row r="60" spans="1:25" x14ac:dyDescent="0.2">
      <c r="A60" s="35"/>
      <c r="O60" s="102">
        <v>41970</v>
      </c>
      <c r="P60" s="103">
        <v>377.70764000000014</v>
      </c>
      <c r="Q60" s="103">
        <v>330.80288399999995</v>
      </c>
      <c r="R60" s="103">
        <v>9.9744160000000033</v>
      </c>
      <c r="S60" s="103">
        <v>71.275089000000008</v>
      </c>
      <c r="T60" s="103">
        <v>149.70380900000001</v>
      </c>
      <c r="U60" s="103">
        <v>0</v>
      </c>
      <c r="V60" s="103">
        <v>0</v>
      </c>
      <c r="W60" s="103">
        <v>2.229867</v>
      </c>
      <c r="X60" s="103">
        <v>21.754395000000002</v>
      </c>
      <c r="Y60" s="1">
        <v>8.432990000000002</v>
      </c>
    </row>
    <row r="61" spans="1:25" x14ac:dyDescent="0.2">
      <c r="A61" s="35"/>
      <c r="O61" s="102">
        <v>41971</v>
      </c>
      <c r="P61" s="103">
        <v>352.79676700000005</v>
      </c>
      <c r="Q61" s="103">
        <v>271.538455</v>
      </c>
      <c r="R61" s="103">
        <v>11.017170000000002</v>
      </c>
      <c r="S61" s="103">
        <v>72.873888999999991</v>
      </c>
      <c r="T61" s="103">
        <v>148.832684</v>
      </c>
      <c r="U61" s="103">
        <v>0</v>
      </c>
      <c r="V61" s="103">
        <v>1.0242500000000001</v>
      </c>
      <c r="W61" s="103">
        <v>2.2661490000000004</v>
      </c>
      <c r="X61" s="103">
        <v>53.826339000000033</v>
      </c>
      <c r="Y61" s="1">
        <v>8.6433700000000009</v>
      </c>
    </row>
    <row r="62" spans="1:25" x14ac:dyDescent="0.2">
      <c r="A62" s="35"/>
      <c r="O62" s="102">
        <v>41972</v>
      </c>
      <c r="P62" s="103">
        <v>324.14212800000001</v>
      </c>
      <c r="Q62" s="103">
        <v>229.74446299999997</v>
      </c>
      <c r="R62" s="103">
        <v>10.260327000000002</v>
      </c>
      <c r="S62" s="103">
        <v>71.239315000000005</v>
      </c>
      <c r="T62" s="103">
        <v>146.85086800000005</v>
      </c>
      <c r="U62" s="103">
        <v>0</v>
      </c>
      <c r="V62" s="103">
        <v>0</v>
      </c>
      <c r="W62" s="103">
        <v>2.2784340000000003</v>
      </c>
      <c r="X62" s="103">
        <v>44.746034999999985</v>
      </c>
      <c r="Y62" s="1">
        <v>8.8732800000000012</v>
      </c>
    </row>
    <row r="63" spans="1:25" x14ac:dyDescent="0.2">
      <c r="A63" s="35"/>
      <c r="O63" s="102">
        <v>41973</v>
      </c>
      <c r="P63" s="103">
        <v>323.05003699999997</v>
      </c>
      <c r="Q63" s="103">
        <v>219.52199200000001</v>
      </c>
      <c r="R63" s="103">
        <v>8.7718899999999991</v>
      </c>
      <c r="S63" s="103">
        <v>70.794511</v>
      </c>
      <c r="T63" s="103">
        <v>151.363958</v>
      </c>
      <c r="U63" s="103">
        <v>0</v>
      </c>
      <c r="V63" s="103">
        <v>0</v>
      </c>
      <c r="W63" s="103">
        <v>2.250092</v>
      </c>
      <c r="X63" s="103">
        <v>37.127035000000006</v>
      </c>
      <c r="Y63" s="1">
        <v>6.8487879999999999</v>
      </c>
    </row>
    <row r="64" spans="1:25" x14ac:dyDescent="0.2">
      <c r="A64" s="35"/>
      <c r="O64" s="102">
        <v>41974</v>
      </c>
      <c r="P64" s="103">
        <v>340.86818400000004</v>
      </c>
      <c r="Q64" s="103">
        <v>333.43738399999995</v>
      </c>
      <c r="R64" s="103">
        <v>8.4023220000000016</v>
      </c>
      <c r="S64" s="103">
        <v>70.64563600000001</v>
      </c>
      <c r="T64" s="103">
        <v>152.672169</v>
      </c>
      <c r="U64" s="103">
        <v>7.3994999999999991E-2</v>
      </c>
      <c r="V64" s="103">
        <v>0</v>
      </c>
      <c r="W64" s="103">
        <v>2.3107720000000005</v>
      </c>
      <c r="X64" s="103">
        <v>41.68111900000001</v>
      </c>
      <c r="Y64" s="1">
        <v>10.189720000000001</v>
      </c>
    </row>
    <row r="65" spans="1:25" x14ac:dyDescent="0.2">
      <c r="A65" s="35"/>
      <c r="O65" s="102">
        <v>41975</v>
      </c>
      <c r="P65" s="103">
        <v>337.92205100000001</v>
      </c>
      <c r="Q65" s="103">
        <v>301.19577499999986</v>
      </c>
      <c r="R65" s="103">
        <v>7.5754370000000018</v>
      </c>
      <c r="S65" s="103">
        <v>65.116515000000007</v>
      </c>
      <c r="T65" s="103">
        <v>157.05553800000001</v>
      </c>
      <c r="U65" s="103">
        <v>0</v>
      </c>
      <c r="V65" s="103">
        <v>0</v>
      </c>
      <c r="W65" s="103">
        <v>2.2831930000000003</v>
      </c>
      <c r="X65" s="103">
        <v>75.35315199999998</v>
      </c>
      <c r="Y65" s="1">
        <v>8.9468399999999999</v>
      </c>
    </row>
    <row r="66" spans="1:25" x14ac:dyDescent="0.2">
      <c r="A66" s="35"/>
      <c r="O66" s="102">
        <v>41976</v>
      </c>
      <c r="P66" s="103">
        <v>365.52698299999992</v>
      </c>
      <c r="Q66" s="103">
        <v>334.46377299999983</v>
      </c>
      <c r="R66" s="103">
        <v>7.9541800000000018</v>
      </c>
      <c r="S66" s="103">
        <v>53.176880000000011</v>
      </c>
      <c r="T66" s="103">
        <v>165.13337900000002</v>
      </c>
      <c r="U66" s="103">
        <v>0</v>
      </c>
      <c r="V66" s="103">
        <v>0</v>
      </c>
      <c r="W66" s="103">
        <v>2.4076280000000003</v>
      </c>
      <c r="X66" s="103">
        <v>50.587249000000007</v>
      </c>
      <c r="Y66" s="1">
        <v>9.1226000000000003</v>
      </c>
    </row>
    <row r="67" spans="1:25" x14ac:dyDescent="0.2">
      <c r="A67" s="35"/>
      <c r="O67" s="102">
        <v>41977</v>
      </c>
      <c r="P67" s="103">
        <v>356.08905499999997</v>
      </c>
      <c r="Q67" s="103">
        <v>381.21626899999995</v>
      </c>
      <c r="R67" s="103">
        <v>8.159402</v>
      </c>
      <c r="S67" s="103">
        <v>54.022251000000004</v>
      </c>
      <c r="T67" s="103">
        <v>180.748546</v>
      </c>
      <c r="U67" s="103">
        <v>0.235676</v>
      </c>
      <c r="V67" s="103">
        <v>0</v>
      </c>
      <c r="W67" s="103">
        <v>2.3995030000000002</v>
      </c>
      <c r="X67" s="103">
        <v>19.572136999999994</v>
      </c>
      <c r="Y67" s="1">
        <v>10.945900000000002</v>
      </c>
    </row>
    <row r="68" spans="1:25" x14ac:dyDescent="0.2">
      <c r="A68" s="35"/>
      <c r="O68" s="102">
        <v>41978</v>
      </c>
      <c r="P68" s="103">
        <v>360.91522400000002</v>
      </c>
      <c r="Q68" s="103">
        <v>303.87436800000012</v>
      </c>
      <c r="R68" s="103">
        <v>6.4948080000000017</v>
      </c>
      <c r="S68" s="103">
        <v>50.757331999999998</v>
      </c>
      <c r="T68" s="103">
        <v>181.25764699999999</v>
      </c>
      <c r="U68" s="103">
        <v>0</v>
      </c>
      <c r="V68" s="103">
        <v>0</v>
      </c>
      <c r="W68" s="103">
        <v>1.4239750000000004</v>
      </c>
      <c r="X68" s="103">
        <v>64.867169000000004</v>
      </c>
      <c r="Y68" s="1">
        <v>7.8895599999999995</v>
      </c>
    </row>
    <row r="69" spans="1:25" x14ac:dyDescent="0.2">
      <c r="A69" s="35"/>
      <c r="O69" s="102">
        <v>41979</v>
      </c>
      <c r="P69" s="103">
        <v>321.13609499999995</v>
      </c>
      <c r="Q69" s="103">
        <v>219.19965100000002</v>
      </c>
      <c r="R69" s="103">
        <v>7.8756780000000024</v>
      </c>
      <c r="S69" s="103">
        <v>70.754897</v>
      </c>
      <c r="T69" s="103">
        <v>178.88683800000001</v>
      </c>
      <c r="U69" s="103">
        <v>0</v>
      </c>
      <c r="V69" s="103">
        <v>0</v>
      </c>
      <c r="W69" s="103">
        <v>2.1225510000000001</v>
      </c>
      <c r="X69" s="103">
        <v>83.558348000000024</v>
      </c>
      <c r="Y69" s="1">
        <v>6.9128410000000002</v>
      </c>
    </row>
    <row r="70" spans="1:25" x14ac:dyDescent="0.2">
      <c r="A70" s="35"/>
      <c r="O70" s="102">
        <v>41980</v>
      </c>
      <c r="P70" s="103">
        <v>278.22026900000003</v>
      </c>
      <c r="Q70" s="103">
        <v>148.49799900000002</v>
      </c>
      <c r="R70" s="103">
        <v>10.856681</v>
      </c>
      <c r="S70" s="103">
        <v>67.241163</v>
      </c>
      <c r="T70" s="103">
        <v>183.52038899999999</v>
      </c>
      <c r="U70" s="103">
        <v>1.4790000000000001E-2</v>
      </c>
      <c r="V70" s="103">
        <v>0</v>
      </c>
      <c r="W70" s="103">
        <v>2.2242920000000002</v>
      </c>
      <c r="X70" s="103">
        <v>134.66332599999998</v>
      </c>
      <c r="Y70" s="1">
        <v>8.2589600000000019</v>
      </c>
    </row>
    <row r="71" spans="1:25" x14ac:dyDescent="0.2">
      <c r="A71" s="35"/>
      <c r="O71" s="102">
        <v>41981</v>
      </c>
      <c r="P71" s="103">
        <v>338.29235699999998</v>
      </c>
      <c r="Q71" s="103">
        <v>264.21627300000006</v>
      </c>
      <c r="R71" s="103">
        <v>13.736922000000003</v>
      </c>
      <c r="S71" s="103">
        <v>66.103481000000002</v>
      </c>
      <c r="T71" s="103">
        <v>178.84516900000003</v>
      </c>
      <c r="U71" s="103">
        <v>0.14941100000000002</v>
      </c>
      <c r="V71" s="103">
        <v>0</v>
      </c>
      <c r="W71" s="103">
        <v>2.2527460000000001</v>
      </c>
      <c r="X71" s="103">
        <v>104.940603</v>
      </c>
      <c r="Y71" s="1">
        <v>10.035269999999999</v>
      </c>
    </row>
    <row r="72" spans="1:25" x14ac:dyDescent="0.2">
      <c r="A72" s="35"/>
      <c r="O72" s="102">
        <v>41982</v>
      </c>
      <c r="P72" s="103">
        <v>319.70530400000001</v>
      </c>
      <c r="Q72" s="103">
        <v>302.82961399999994</v>
      </c>
      <c r="R72" s="103">
        <v>14.934593</v>
      </c>
      <c r="S72" s="103">
        <v>51.700763000000002</v>
      </c>
      <c r="T72" s="103">
        <v>174.43361099999998</v>
      </c>
      <c r="U72" s="103">
        <v>0</v>
      </c>
      <c r="V72" s="103">
        <v>0</v>
      </c>
      <c r="W72" s="103">
        <v>2.0024299999999999</v>
      </c>
      <c r="X72" s="103">
        <v>126.13157200000002</v>
      </c>
      <c r="Y72" s="1">
        <v>7.58833</v>
      </c>
    </row>
    <row r="73" spans="1:25" x14ac:dyDescent="0.2">
      <c r="A73" s="35"/>
      <c r="O73" s="102">
        <v>41983</v>
      </c>
      <c r="P73" s="103">
        <v>305.40839099999999</v>
      </c>
      <c r="Q73" s="103">
        <v>228.46111300000004</v>
      </c>
      <c r="R73" s="103">
        <v>16.487376999999999</v>
      </c>
      <c r="S73" s="103">
        <v>59.518473000000007</v>
      </c>
      <c r="T73" s="103">
        <v>180.175434</v>
      </c>
      <c r="U73" s="103">
        <v>0</v>
      </c>
      <c r="V73" s="103">
        <v>0</v>
      </c>
      <c r="W73" s="103">
        <v>1.842768</v>
      </c>
      <c r="X73" s="103">
        <v>147.33449100000001</v>
      </c>
      <c r="Y73" s="1">
        <v>13.162800000000001</v>
      </c>
    </row>
    <row r="74" spans="1:25" x14ac:dyDescent="0.2">
      <c r="A74" s="35"/>
      <c r="O74" s="102">
        <v>41984</v>
      </c>
      <c r="P74" s="103">
        <v>341.99298300000004</v>
      </c>
      <c r="Q74" s="103">
        <v>211.81241300000002</v>
      </c>
      <c r="R74" s="103">
        <v>16.936547999999998</v>
      </c>
      <c r="S74" s="103">
        <v>66.069527999999991</v>
      </c>
      <c r="T74" s="103">
        <v>186.95254399999999</v>
      </c>
      <c r="U74" s="103">
        <v>2.0993999999999999E-2</v>
      </c>
      <c r="V74" s="103">
        <v>0</v>
      </c>
      <c r="W74" s="103">
        <v>2.1601339999999998</v>
      </c>
      <c r="X74" s="103">
        <v>136.15720900000008</v>
      </c>
      <c r="Y74" s="1">
        <v>8.7672000000000008</v>
      </c>
    </row>
    <row r="75" spans="1:25" x14ac:dyDescent="0.2">
      <c r="A75" s="35"/>
      <c r="O75" s="102">
        <v>41985</v>
      </c>
      <c r="P75" s="103">
        <v>374.62689699999999</v>
      </c>
      <c r="Q75" s="103">
        <v>231.40926399999998</v>
      </c>
      <c r="R75" s="103">
        <v>17.349021999999998</v>
      </c>
      <c r="S75" s="103">
        <v>60.408088999999997</v>
      </c>
      <c r="T75" s="103">
        <v>186.88314600000001</v>
      </c>
      <c r="U75" s="103">
        <v>0</v>
      </c>
      <c r="V75" s="103">
        <v>0</v>
      </c>
      <c r="W75" s="103">
        <v>2.2407260000000004</v>
      </c>
      <c r="X75" s="103">
        <v>99.238876000000047</v>
      </c>
      <c r="Y75" s="1">
        <v>8.8275499999999987</v>
      </c>
    </row>
    <row r="76" spans="1:25" x14ac:dyDescent="0.2">
      <c r="A76" s="35"/>
      <c r="O76" s="102">
        <v>41986</v>
      </c>
      <c r="P76" s="103">
        <v>351.10689300000001</v>
      </c>
      <c r="Q76" s="103">
        <v>213.24741400000002</v>
      </c>
      <c r="R76" s="103">
        <v>14.492959999999998</v>
      </c>
      <c r="S76" s="103">
        <v>64.964552999999995</v>
      </c>
      <c r="T76" s="103">
        <v>188.05605600000001</v>
      </c>
      <c r="U76" s="103">
        <v>0</v>
      </c>
      <c r="V76" s="103">
        <v>0</v>
      </c>
      <c r="W76" s="103">
        <v>2.1425430000000003</v>
      </c>
      <c r="X76" s="103">
        <v>67.002174000000011</v>
      </c>
      <c r="Y76" s="1">
        <v>9.2413190000000007</v>
      </c>
    </row>
    <row r="77" spans="1:25" x14ac:dyDescent="0.2">
      <c r="A77" s="35"/>
      <c r="O77" s="102">
        <v>41987</v>
      </c>
      <c r="P77" s="103">
        <v>290.9172979999999</v>
      </c>
      <c r="Q77" s="103">
        <v>166.16618399999996</v>
      </c>
      <c r="R77" s="103">
        <v>14.041727</v>
      </c>
      <c r="S77" s="103">
        <v>51.000809999999994</v>
      </c>
      <c r="T77" s="103">
        <v>190.47920899999997</v>
      </c>
      <c r="U77" s="103">
        <v>0</v>
      </c>
      <c r="V77" s="103">
        <v>0</v>
      </c>
      <c r="W77" s="103">
        <v>2.0834840000000003</v>
      </c>
      <c r="X77" s="103">
        <v>138.20705099999995</v>
      </c>
      <c r="Y77" s="1">
        <v>9.1590600000000002</v>
      </c>
    </row>
    <row r="78" spans="1:25" x14ac:dyDescent="0.2">
      <c r="A78" s="35"/>
      <c r="O78" s="102">
        <v>41988</v>
      </c>
      <c r="P78" s="103">
        <v>353.84842300000008</v>
      </c>
      <c r="Q78" s="103">
        <v>250.98362399999996</v>
      </c>
      <c r="R78" s="103">
        <v>17.502673000000001</v>
      </c>
      <c r="S78" s="103">
        <v>55.864970000000007</v>
      </c>
      <c r="T78" s="103">
        <v>193.912262</v>
      </c>
      <c r="U78" s="103">
        <v>9.2080000000000009E-2</v>
      </c>
      <c r="V78" s="103">
        <v>0</v>
      </c>
      <c r="W78" s="103">
        <v>2.3625090000000002</v>
      </c>
      <c r="X78" s="103">
        <v>93.107666000000037</v>
      </c>
      <c r="Y78" s="1">
        <v>10.632550000000002</v>
      </c>
    </row>
    <row r="79" spans="1:25" x14ac:dyDescent="0.2">
      <c r="A79" s="35"/>
      <c r="O79" s="102">
        <v>41989</v>
      </c>
      <c r="P79" s="103">
        <v>374.94610499999999</v>
      </c>
      <c r="Q79" s="103">
        <v>238.58574100000004</v>
      </c>
      <c r="R79" s="103">
        <v>16.820169</v>
      </c>
      <c r="S79" s="103">
        <v>68.244656000000006</v>
      </c>
      <c r="T79" s="103">
        <v>189.338651</v>
      </c>
      <c r="U79" s="103">
        <v>3.8087999999999997E-2</v>
      </c>
      <c r="V79" s="103">
        <v>1.3610260000000001</v>
      </c>
      <c r="W79" s="103">
        <v>2.2576830000000001</v>
      </c>
      <c r="X79" s="103">
        <v>86.615330999999969</v>
      </c>
      <c r="Y79" s="1">
        <v>9.5899800000000006</v>
      </c>
    </row>
    <row r="80" spans="1:25" x14ac:dyDescent="0.2">
      <c r="A80" s="35"/>
      <c r="O80" s="102">
        <v>41990</v>
      </c>
      <c r="P80" s="103">
        <v>339.62874900000008</v>
      </c>
      <c r="Q80" s="103">
        <v>203.89450599999998</v>
      </c>
      <c r="R80" s="103">
        <v>17.218438000000003</v>
      </c>
      <c r="S80" s="103">
        <v>65.688552999999999</v>
      </c>
      <c r="T80" s="103">
        <v>186.63942000000003</v>
      </c>
      <c r="U80" s="103">
        <v>0</v>
      </c>
      <c r="V80" s="103">
        <v>0</v>
      </c>
      <c r="W80" s="103">
        <v>2.2355570000000005</v>
      </c>
      <c r="X80" s="103">
        <v>114.32568500000002</v>
      </c>
      <c r="Y80" s="1">
        <v>9.1199100000000026</v>
      </c>
    </row>
    <row r="81" spans="1:25" x14ac:dyDescent="0.2">
      <c r="A81" s="35"/>
      <c r="O81" s="102">
        <v>41991</v>
      </c>
      <c r="P81" s="103">
        <v>316.00197099999997</v>
      </c>
      <c r="Q81" s="103">
        <v>172.0865190000001</v>
      </c>
      <c r="R81" s="103">
        <v>16.487586000000004</v>
      </c>
      <c r="S81" s="103">
        <v>68.090655999999996</v>
      </c>
      <c r="T81" s="103">
        <v>185.86885900000004</v>
      </c>
      <c r="U81" s="103">
        <v>0</v>
      </c>
      <c r="V81" s="103">
        <v>0</v>
      </c>
      <c r="W81" s="103">
        <v>2.3160200000000004</v>
      </c>
      <c r="X81" s="103">
        <v>135.103533</v>
      </c>
      <c r="Y81" s="1">
        <v>10.034829999999999</v>
      </c>
    </row>
    <row r="82" spans="1:25" x14ac:dyDescent="0.2">
      <c r="A82" s="35"/>
      <c r="O82" s="102">
        <v>41992</v>
      </c>
      <c r="P82" s="103">
        <v>316.17176000000001</v>
      </c>
      <c r="Q82" s="103">
        <v>155.88631699999999</v>
      </c>
      <c r="R82" s="103">
        <v>15.872878</v>
      </c>
      <c r="S82" s="103">
        <v>61.853140000000003</v>
      </c>
      <c r="T82" s="103">
        <v>184.47305900000003</v>
      </c>
      <c r="U82" s="103">
        <v>0</v>
      </c>
      <c r="V82" s="103">
        <v>0</v>
      </c>
      <c r="W82" s="103">
        <v>2.302473</v>
      </c>
      <c r="X82" s="103">
        <v>138.38092900000001</v>
      </c>
      <c r="Y82" s="1">
        <v>9.9919900000000013</v>
      </c>
    </row>
    <row r="83" spans="1:25" x14ac:dyDescent="0.2">
      <c r="A83" s="35"/>
      <c r="O83" s="102">
        <v>41993</v>
      </c>
      <c r="P83" s="103">
        <v>289.6024000000001</v>
      </c>
      <c r="Q83" s="103">
        <v>125.22603299999999</v>
      </c>
      <c r="R83" s="103">
        <v>18.913197000000004</v>
      </c>
      <c r="S83" s="103">
        <v>67.181375000000003</v>
      </c>
      <c r="T83" s="103">
        <v>190.06800200000001</v>
      </c>
      <c r="U83" s="103">
        <v>0</v>
      </c>
      <c r="V83" s="103">
        <v>0</v>
      </c>
      <c r="W83" s="103">
        <v>2.1705550000000002</v>
      </c>
      <c r="X83" s="103">
        <v>119.202917</v>
      </c>
      <c r="Y83" s="1">
        <v>12.444570000000002</v>
      </c>
    </row>
    <row r="84" spans="1:25" x14ac:dyDescent="0.2">
      <c r="A84" s="35"/>
      <c r="O84" s="102">
        <v>41994</v>
      </c>
      <c r="P84" s="103">
        <v>266.89158899999995</v>
      </c>
      <c r="Q84" s="103">
        <v>109.036596</v>
      </c>
      <c r="R84" s="103">
        <v>15.882331000000001</v>
      </c>
      <c r="S84" s="103">
        <v>68.253118000000001</v>
      </c>
      <c r="T84" s="103">
        <v>193.491422</v>
      </c>
      <c r="U84" s="103">
        <v>1.9245000000000002E-2</v>
      </c>
      <c r="V84" s="103">
        <v>0</v>
      </c>
      <c r="W84" s="103">
        <v>2.0594760000000001</v>
      </c>
      <c r="X84" s="103">
        <v>126.25323999999998</v>
      </c>
      <c r="Y84" s="1">
        <v>8.5562900000000006</v>
      </c>
    </row>
    <row r="85" spans="1:25" x14ac:dyDescent="0.2">
      <c r="A85" s="35"/>
      <c r="O85" s="102">
        <v>41995</v>
      </c>
      <c r="P85" s="103">
        <v>283.68206200000003</v>
      </c>
      <c r="Q85" s="103">
        <v>149.69643100000002</v>
      </c>
      <c r="R85" s="103">
        <v>20.413310000000003</v>
      </c>
      <c r="S85" s="103">
        <v>68.245885999999999</v>
      </c>
      <c r="T85" s="103">
        <v>194.78343599999999</v>
      </c>
      <c r="U85" s="103">
        <v>0</v>
      </c>
      <c r="V85" s="103">
        <v>0</v>
      </c>
      <c r="W85" s="103">
        <v>2.2680650000000004</v>
      </c>
      <c r="X85" s="103">
        <v>123.46504500000003</v>
      </c>
      <c r="Y85" s="1">
        <v>13.346980000000002</v>
      </c>
    </row>
    <row r="86" spans="1:25" x14ac:dyDescent="0.2">
      <c r="A86" s="35"/>
      <c r="O86" s="102">
        <v>41996</v>
      </c>
      <c r="P86" s="103">
        <v>284.15068200000002</v>
      </c>
      <c r="Q86" s="103">
        <v>170.63064100000003</v>
      </c>
      <c r="R86" s="103">
        <v>23.018901</v>
      </c>
      <c r="S86" s="103">
        <v>67.569996000000017</v>
      </c>
      <c r="T86" s="103">
        <v>194.99514200000002</v>
      </c>
      <c r="U86" s="103">
        <v>0</v>
      </c>
      <c r="V86" s="103">
        <v>0</v>
      </c>
      <c r="W86" s="103">
        <v>2.343683</v>
      </c>
      <c r="X86" s="103">
        <v>102.68785000000001</v>
      </c>
      <c r="Y86" s="1">
        <v>11.824690000000002</v>
      </c>
    </row>
    <row r="87" spans="1:25" x14ac:dyDescent="0.2">
      <c r="A87" s="35"/>
      <c r="O87" s="102">
        <v>41997</v>
      </c>
      <c r="P87" s="103">
        <v>264.04434699999996</v>
      </c>
      <c r="Q87" s="103">
        <v>121.44604199999998</v>
      </c>
      <c r="R87" s="103">
        <v>21.674520999999999</v>
      </c>
      <c r="S87" s="103">
        <v>64.105256999999995</v>
      </c>
      <c r="T87" s="103">
        <v>195.26731400000003</v>
      </c>
      <c r="U87" s="103">
        <v>0</v>
      </c>
      <c r="V87" s="103">
        <v>0</v>
      </c>
      <c r="W87" s="103">
        <v>2.683764</v>
      </c>
      <c r="X87" s="103">
        <v>129.38493999999994</v>
      </c>
      <c r="Y87" s="1">
        <v>8.8035830000000015</v>
      </c>
    </row>
    <row r="88" spans="1:25" x14ac:dyDescent="0.2">
      <c r="A88" s="35"/>
      <c r="O88" s="102">
        <v>41998</v>
      </c>
      <c r="P88" s="103">
        <v>301.320874</v>
      </c>
      <c r="Q88" s="103">
        <v>101.70122700000002</v>
      </c>
      <c r="R88" s="103">
        <v>20.185546000000006</v>
      </c>
      <c r="S88" s="103">
        <v>67.020096999999993</v>
      </c>
      <c r="T88" s="103">
        <v>187.92116899999996</v>
      </c>
      <c r="U88" s="103">
        <v>0</v>
      </c>
      <c r="V88" s="103">
        <v>0</v>
      </c>
      <c r="W88" s="103">
        <v>2.9180940000000004</v>
      </c>
      <c r="X88" s="103">
        <v>58.316819000000002</v>
      </c>
      <c r="Y88" s="1">
        <v>7.4176400000000005</v>
      </c>
    </row>
    <row r="89" spans="1:25" x14ac:dyDescent="0.2">
      <c r="A89" s="35"/>
      <c r="O89" s="102">
        <v>41999</v>
      </c>
      <c r="P89" s="103">
        <v>336.281992</v>
      </c>
      <c r="Q89" s="103">
        <v>135.173609</v>
      </c>
      <c r="R89" s="103">
        <v>17.669726999999998</v>
      </c>
      <c r="S89" s="103">
        <v>68.491906</v>
      </c>
      <c r="T89" s="103">
        <v>182.03400500000004</v>
      </c>
      <c r="U89" s="103">
        <v>0</v>
      </c>
      <c r="V89" s="103">
        <v>0</v>
      </c>
      <c r="W89" s="103">
        <v>2.9080269999999997</v>
      </c>
      <c r="X89" s="103">
        <v>28.271127999999994</v>
      </c>
      <c r="Y89" s="1">
        <v>8.3392799999999987</v>
      </c>
    </row>
    <row r="90" spans="1:25" x14ac:dyDescent="0.2">
      <c r="A90" s="35"/>
      <c r="O90" s="102">
        <v>42000</v>
      </c>
      <c r="P90" s="103">
        <v>320.65379899999999</v>
      </c>
      <c r="Q90" s="103">
        <v>160.95170700000003</v>
      </c>
      <c r="R90" s="103">
        <v>15.913173000000002</v>
      </c>
      <c r="S90" s="103">
        <v>65.552864</v>
      </c>
      <c r="T90" s="103">
        <v>176.14453300000002</v>
      </c>
      <c r="U90" s="103">
        <v>0</v>
      </c>
      <c r="V90" s="103">
        <v>0</v>
      </c>
      <c r="W90" s="103">
        <v>2.6600210000000004</v>
      </c>
      <c r="X90" s="103">
        <v>64.166108000000023</v>
      </c>
      <c r="Y90" s="1">
        <v>8.8305399999999992</v>
      </c>
    </row>
    <row r="91" spans="1:25" x14ac:dyDescent="0.2">
      <c r="A91" s="35"/>
      <c r="O91" s="102">
        <v>42001</v>
      </c>
      <c r="P91" s="103">
        <v>359.262111</v>
      </c>
      <c r="Q91" s="103">
        <v>168.23170299999995</v>
      </c>
      <c r="R91" s="103">
        <v>13.680245000000001</v>
      </c>
      <c r="S91" s="103">
        <v>67.676102</v>
      </c>
      <c r="T91" s="103">
        <v>175.55716399999997</v>
      </c>
      <c r="U91" s="103">
        <v>0</v>
      </c>
      <c r="V91" s="103">
        <v>0</v>
      </c>
      <c r="W91" s="103">
        <v>2.2839090000000004</v>
      </c>
      <c r="X91" s="103">
        <v>36.962573000000006</v>
      </c>
      <c r="Y91" s="1">
        <v>7.4350900000000015</v>
      </c>
    </row>
    <row r="92" spans="1:25" x14ac:dyDescent="0.2">
      <c r="A92" s="35"/>
      <c r="O92" s="102">
        <v>42002</v>
      </c>
      <c r="P92" s="103">
        <v>357.73881000000006</v>
      </c>
      <c r="Q92" s="103">
        <v>242.56048900000002</v>
      </c>
      <c r="R92" s="103">
        <v>12.716919000000001</v>
      </c>
      <c r="S92" s="103">
        <v>58.123276000000004</v>
      </c>
      <c r="T92" s="103">
        <v>179.99868000000001</v>
      </c>
      <c r="U92" s="103">
        <v>0</v>
      </c>
      <c r="V92" s="103">
        <v>0</v>
      </c>
      <c r="W92" s="103">
        <v>1.1575130000000002</v>
      </c>
      <c r="X92" s="103">
        <v>46.678828000000017</v>
      </c>
      <c r="Y92" s="1">
        <v>7.2344799999999996</v>
      </c>
    </row>
    <row r="93" spans="1:25" x14ac:dyDescent="0.2">
      <c r="A93" s="35"/>
      <c r="O93" s="102">
        <v>42003</v>
      </c>
      <c r="P93" s="103">
        <v>334.93607000000003</v>
      </c>
      <c r="Q93" s="103">
        <v>234.39808200000007</v>
      </c>
      <c r="R93" s="103">
        <v>11.840727000000003</v>
      </c>
      <c r="S93" s="103">
        <v>59.207350999999996</v>
      </c>
      <c r="T93" s="103">
        <v>186.70833900000002</v>
      </c>
      <c r="U93" s="103">
        <v>0</v>
      </c>
      <c r="V93" s="103">
        <v>0</v>
      </c>
      <c r="W93" s="103">
        <v>1.8904170000000002</v>
      </c>
      <c r="X93" s="103">
        <v>64.617068000000032</v>
      </c>
      <c r="Y93" s="1">
        <v>7.985030000000001</v>
      </c>
    </row>
    <row r="94" spans="1:25" x14ac:dyDescent="0.2">
      <c r="A94" s="35"/>
      <c r="O94" s="102">
        <v>42004</v>
      </c>
      <c r="P94" s="103">
        <v>314.37391300000013</v>
      </c>
      <c r="Q94" s="103">
        <v>153.39867599999999</v>
      </c>
      <c r="R94" s="103">
        <v>11.283045999999999</v>
      </c>
      <c r="S94" s="103">
        <v>53.374795999999996</v>
      </c>
      <c r="T94" s="103">
        <v>192.85988300000002</v>
      </c>
      <c r="U94" s="103">
        <v>0</v>
      </c>
      <c r="V94" s="103">
        <v>0</v>
      </c>
      <c r="W94" s="103">
        <v>2.8491610000000001</v>
      </c>
      <c r="X94" s="103">
        <v>113.65051000000001</v>
      </c>
      <c r="Y94" s="1">
        <v>8.1088500000000003</v>
      </c>
    </row>
    <row r="95" spans="1:25" x14ac:dyDescent="0.2">
      <c r="A95" s="35"/>
      <c r="O95" s="102">
        <v>42005</v>
      </c>
      <c r="P95" s="103">
        <v>243.84652300000002</v>
      </c>
      <c r="Q95" s="103">
        <v>100.476598</v>
      </c>
      <c r="R95" s="103">
        <v>13.185908999999999</v>
      </c>
      <c r="S95" s="103">
        <v>44.561785999999998</v>
      </c>
      <c r="T95" s="103">
        <v>193.19660699999997</v>
      </c>
      <c r="U95" s="103">
        <v>0</v>
      </c>
      <c r="V95" s="103">
        <v>0</v>
      </c>
      <c r="W95" s="103">
        <v>2.7939419999999999</v>
      </c>
      <c r="X95" s="103">
        <v>129.34662699999998</v>
      </c>
      <c r="Y95" s="1">
        <v>9.5163900000000012</v>
      </c>
    </row>
    <row r="96" spans="1:25" x14ac:dyDescent="0.2">
      <c r="A96" s="35"/>
      <c r="O96" s="102">
        <v>42006</v>
      </c>
      <c r="P96" s="103">
        <v>268.43975599999999</v>
      </c>
      <c r="Q96" s="103">
        <v>144.004582</v>
      </c>
      <c r="R96" s="103">
        <v>17.140863000000007</v>
      </c>
      <c r="S96" s="103">
        <v>42.402608999999998</v>
      </c>
      <c r="T96" s="103">
        <v>192.70151200000004</v>
      </c>
      <c r="U96" s="103">
        <v>0</v>
      </c>
      <c r="V96" s="103">
        <v>0</v>
      </c>
      <c r="W96" s="103">
        <v>2.3129040000000001</v>
      </c>
      <c r="X96" s="103">
        <v>127.75025200000002</v>
      </c>
      <c r="Y96" s="1">
        <v>9.3309700000000024</v>
      </c>
    </row>
    <row r="97" spans="1:25" x14ac:dyDescent="0.2">
      <c r="A97" s="35"/>
      <c r="O97" s="102">
        <v>42007</v>
      </c>
      <c r="P97" s="103">
        <v>322.82059100000004</v>
      </c>
      <c r="Q97" s="103">
        <v>192.57454899999999</v>
      </c>
      <c r="R97" s="103">
        <v>19.067550000000008</v>
      </c>
      <c r="S97" s="103">
        <v>56.226373999999993</v>
      </c>
      <c r="T97" s="103">
        <v>194.06700599999999</v>
      </c>
      <c r="U97" s="103">
        <v>0</v>
      </c>
      <c r="V97" s="103">
        <v>0</v>
      </c>
      <c r="W97" s="103">
        <v>1.276546</v>
      </c>
      <c r="X97" s="103">
        <v>56.421099000000012</v>
      </c>
      <c r="Y97" s="1">
        <v>7.5707899999999997</v>
      </c>
    </row>
    <row r="98" spans="1:25" x14ac:dyDescent="0.2">
      <c r="A98" s="35"/>
      <c r="O98" s="102">
        <v>42008</v>
      </c>
      <c r="P98" s="103">
        <v>339.501169</v>
      </c>
      <c r="Q98" s="103">
        <v>201.12831800000004</v>
      </c>
      <c r="R98" s="103">
        <v>18.927290999999997</v>
      </c>
      <c r="S98" s="103">
        <v>57.904242000000004</v>
      </c>
      <c r="T98" s="103">
        <v>194.666606</v>
      </c>
      <c r="U98" s="103">
        <v>1.465E-2</v>
      </c>
      <c r="V98" s="103">
        <v>0</v>
      </c>
      <c r="W98" s="103">
        <v>1.484747</v>
      </c>
      <c r="X98" s="103">
        <v>44.199540000000013</v>
      </c>
      <c r="Y98" s="1">
        <v>7.6096699999999995</v>
      </c>
    </row>
    <row r="99" spans="1:25" x14ac:dyDescent="0.2">
      <c r="A99" s="35"/>
      <c r="O99" s="102">
        <v>42009</v>
      </c>
      <c r="P99" s="103">
        <v>349.22796700000009</v>
      </c>
      <c r="Q99" s="103">
        <v>258.68457000000001</v>
      </c>
      <c r="R99" s="103">
        <v>19.409838999999998</v>
      </c>
      <c r="S99" s="103">
        <v>58.646501000000001</v>
      </c>
      <c r="T99" s="103">
        <v>194.86412700000005</v>
      </c>
      <c r="U99" s="103">
        <v>0</v>
      </c>
      <c r="V99" s="103">
        <v>0</v>
      </c>
      <c r="W99" s="103">
        <v>2.4297980000000003</v>
      </c>
      <c r="X99" s="103">
        <v>71.312815999999984</v>
      </c>
      <c r="Y99" s="1">
        <v>7.1294200000000005</v>
      </c>
    </row>
    <row r="100" spans="1:25" x14ac:dyDescent="0.2">
      <c r="A100" s="35"/>
      <c r="O100" s="102">
        <v>42010</v>
      </c>
      <c r="P100" s="103">
        <v>353.51159699999999</v>
      </c>
      <c r="Q100" s="103">
        <v>223.70307000000003</v>
      </c>
      <c r="R100" s="103">
        <v>20.873112000000003</v>
      </c>
      <c r="S100" s="103">
        <v>58.616928999999999</v>
      </c>
      <c r="T100" s="103">
        <v>193.50963300000004</v>
      </c>
      <c r="U100" s="103">
        <v>0</v>
      </c>
      <c r="V100" s="103">
        <v>0</v>
      </c>
      <c r="W100" s="103">
        <v>2.0933170000000003</v>
      </c>
      <c r="X100" s="103">
        <v>94.669618999999983</v>
      </c>
      <c r="Y100" s="1">
        <v>10.73021</v>
      </c>
    </row>
    <row r="101" spans="1:25" x14ac:dyDescent="0.2">
      <c r="A101" s="35"/>
      <c r="O101" s="102">
        <v>42011</v>
      </c>
      <c r="P101" s="103">
        <v>348.31874099999999</v>
      </c>
      <c r="Q101" s="103">
        <v>206.52718800000002</v>
      </c>
      <c r="R101" s="103">
        <v>18.124453999999997</v>
      </c>
      <c r="S101" s="103">
        <v>54.086323</v>
      </c>
      <c r="T101" s="103">
        <v>187.58271799999997</v>
      </c>
      <c r="U101" s="103">
        <v>0.10053800000000002</v>
      </c>
      <c r="V101" s="103">
        <v>0</v>
      </c>
      <c r="W101" s="103">
        <v>2.1774429999999998</v>
      </c>
      <c r="X101" s="103">
        <v>123.84266199999999</v>
      </c>
      <c r="Y101" s="1">
        <v>6.5721609999999995</v>
      </c>
    </row>
    <row r="102" spans="1:25" x14ac:dyDescent="0.2">
      <c r="A102" s="35"/>
      <c r="O102" s="102">
        <v>42012</v>
      </c>
      <c r="P102" s="103">
        <v>330.20362100000006</v>
      </c>
      <c r="Q102" s="103">
        <v>209.24395000000004</v>
      </c>
      <c r="R102" s="103">
        <v>19.994007</v>
      </c>
      <c r="S102" s="103">
        <v>57.459857000000007</v>
      </c>
      <c r="T102" s="103">
        <v>191.68191399999998</v>
      </c>
      <c r="U102" s="103">
        <v>0.38414600000000004</v>
      </c>
      <c r="V102" s="103">
        <v>0</v>
      </c>
      <c r="W102" s="103">
        <v>2.1874450000000003</v>
      </c>
      <c r="X102" s="103">
        <v>115.97939000000002</v>
      </c>
      <c r="Y102" s="1">
        <v>11.05536</v>
      </c>
    </row>
    <row r="103" spans="1:25" x14ac:dyDescent="0.2">
      <c r="A103" s="35"/>
      <c r="O103" s="102">
        <v>42013</v>
      </c>
      <c r="P103" s="103">
        <v>323.38796000000002</v>
      </c>
      <c r="Q103" s="103">
        <v>173.70659200000003</v>
      </c>
      <c r="R103" s="103">
        <v>21.143290000000004</v>
      </c>
      <c r="S103" s="103">
        <v>58.219132999999999</v>
      </c>
      <c r="T103" s="103">
        <v>190.91406100000006</v>
      </c>
      <c r="U103" s="103">
        <v>0</v>
      </c>
      <c r="V103" s="103">
        <v>0</v>
      </c>
      <c r="W103" s="103">
        <v>1.6578370000000002</v>
      </c>
      <c r="X103" s="103">
        <v>119.886723</v>
      </c>
      <c r="Y103" s="1">
        <v>10.834150000000001</v>
      </c>
    </row>
    <row r="104" spans="1:25" x14ac:dyDescent="0.2">
      <c r="A104" s="35"/>
      <c r="O104" s="102">
        <v>42014</v>
      </c>
      <c r="P104" s="103">
        <v>281.69397399999997</v>
      </c>
      <c r="Q104" s="103">
        <v>116.47202799999999</v>
      </c>
      <c r="R104" s="103">
        <v>18.989340999999996</v>
      </c>
      <c r="S104" s="103">
        <v>58.007415999999999</v>
      </c>
      <c r="T104" s="103">
        <v>189.95233099999996</v>
      </c>
      <c r="U104" s="103">
        <v>0</v>
      </c>
      <c r="V104" s="103">
        <v>0</v>
      </c>
      <c r="W104" s="103">
        <v>2.0913030000000004</v>
      </c>
      <c r="X104" s="103">
        <v>129.13523500000002</v>
      </c>
      <c r="Y104" s="1">
        <v>7.6782400000000006</v>
      </c>
    </row>
    <row r="105" spans="1:25" x14ac:dyDescent="0.2">
      <c r="A105" s="35"/>
      <c r="O105" s="102">
        <v>42015</v>
      </c>
      <c r="P105" s="103">
        <v>273.38708499999996</v>
      </c>
      <c r="Q105" s="103">
        <v>111.732325</v>
      </c>
      <c r="R105" s="103">
        <v>20.070830000000001</v>
      </c>
      <c r="S105" s="103">
        <v>59.76502</v>
      </c>
      <c r="T105" s="103">
        <v>194.70010500000001</v>
      </c>
      <c r="U105" s="103">
        <v>0</v>
      </c>
      <c r="V105" s="103">
        <v>0</v>
      </c>
      <c r="W105" s="103">
        <v>2.0747170000000001</v>
      </c>
      <c r="X105" s="103">
        <v>134.72863799999996</v>
      </c>
      <c r="Y105" s="1">
        <v>6.7927300000000006</v>
      </c>
    </row>
    <row r="106" spans="1:25" x14ac:dyDescent="0.2">
      <c r="A106" s="35"/>
      <c r="O106" s="102">
        <v>42016</v>
      </c>
      <c r="P106" s="103">
        <v>321.11029200000002</v>
      </c>
      <c r="Q106" s="103">
        <v>187.42485100000005</v>
      </c>
      <c r="R106" s="103">
        <v>20.679058000000001</v>
      </c>
      <c r="S106" s="103">
        <v>56.768681000000008</v>
      </c>
      <c r="T106" s="103">
        <v>198.21200199999998</v>
      </c>
      <c r="U106" s="103">
        <v>0.75631000000000004</v>
      </c>
      <c r="V106" s="103">
        <v>0</v>
      </c>
      <c r="W106" s="103">
        <v>2.0111500000000002</v>
      </c>
      <c r="X106" s="103">
        <v>124.23423399999999</v>
      </c>
      <c r="Y106" s="1">
        <v>11.00184</v>
      </c>
    </row>
    <row r="107" spans="1:25" x14ac:dyDescent="0.2">
      <c r="A107" s="35"/>
      <c r="O107" s="102">
        <v>42017</v>
      </c>
      <c r="P107" s="103">
        <v>351.52108000000004</v>
      </c>
      <c r="Q107" s="103">
        <v>184.57676600000002</v>
      </c>
      <c r="R107" s="103">
        <v>21.253226999999999</v>
      </c>
      <c r="S107" s="103">
        <v>57.793599</v>
      </c>
      <c r="T107" s="103">
        <v>204.53441600000005</v>
      </c>
      <c r="U107" s="103">
        <v>0</v>
      </c>
      <c r="V107" s="103">
        <v>0</v>
      </c>
      <c r="W107" s="103">
        <v>2.1712109999999996</v>
      </c>
      <c r="X107" s="103">
        <v>119.35758700000001</v>
      </c>
      <c r="Y107" s="1">
        <v>9.616299999999999</v>
      </c>
    </row>
    <row r="108" spans="1:25" x14ac:dyDescent="0.2">
      <c r="A108" s="35"/>
      <c r="O108" s="102">
        <v>42018</v>
      </c>
      <c r="P108" s="103">
        <v>347.047864</v>
      </c>
      <c r="Q108" s="103">
        <v>186.29635500000001</v>
      </c>
      <c r="R108" s="103">
        <v>20.190535000000001</v>
      </c>
      <c r="S108" s="103">
        <v>59.749023000000001</v>
      </c>
      <c r="T108" s="103">
        <v>203.04695999999996</v>
      </c>
      <c r="U108" s="103">
        <v>0.17125300000000002</v>
      </c>
      <c r="V108" s="103">
        <v>0</v>
      </c>
      <c r="W108" s="103">
        <v>2.0809670000000002</v>
      </c>
      <c r="X108" s="103">
        <v>137.055081</v>
      </c>
      <c r="Y108" s="1">
        <v>9.3081000000000014</v>
      </c>
    </row>
    <row r="109" spans="1:25" x14ac:dyDescent="0.2">
      <c r="A109" s="35"/>
      <c r="O109" s="102">
        <v>42019</v>
      </c>
      <c r="P109" s="103">
        <v>321.82039500000008</v>
      </c>
      <c r="Q109" s="103">
        <v>194.91127900000009</v>
      </c>
      <c r="R109" s="103">
        <v>17.936574</v>
      </c>
      <c r="S109" s="103">
        <v>58.028567000000002</v>
      </c>
      <c r="T109" s="103">
        <v>207.30667499999998</v>
      </c>
      <c r="U109" s="103">
        <v>6.0924000000000006E-2</v>
      </c>
      <c r="V109" s="103">
        <v>1.318756</v>
      </c>
      <c r="W109" s="103">
        <v>2.0859140000000003</v>
      </c>
      <c r="X109" s="103">
        <v>130.54219600000002</v>
      </c>
      <c r="Y109" s="1">
        <v>9.7916399999999992</v>
      </c>
    </row>
    <row r="110" spans="1:25" x14ac:dyDescent="0.2">
      <c r="A110" s="35"/>
      <c r="O110" s="102">
        <v>42020</v>
      </c>
      <c r="P110" s="103">
        <v>356.31166900000011</v>
      </c>
      <c r="Q110" s="103">
        <v>211.84771999999995</v>
      </c>
      <c r="R110" s="103">
        <v>17.384997000000006</v>
      </c>
      <c r="S110" s="103">
        <v>58.798787999999995</v>
      </c>
      <c r="T110" s="103">
        <v>208.16623800000002</v>
      </c>
      <c r="U110" s="103">
        <v>7.627000000000001E-3</v>
      </c>
      <c r="V110" s="103">
        <v>0</v>
      </c>
      <c r="W110" s="103">
        <v>2.108501</v>
      </c>
      <c r="X110" s="103">
        <v>108.82535399999998</v>
      </c>
      <c r="Y110" s="1">
        <v>8.1749000000000009</v>
      </c>
    </row>
    <row r="111" spans="1:25" x14ac:dyDescent="0.2">
      <c r="A111" s="35"/>
      <c r="O111" s="102">
        <v>42021</v>
      </c>
      <c r="P111" s="103">
        <v>358.61134600000003</v>
      </c>
      <c r="Q111" s="103">
        <v>177.09819600000006</v>
      </c>
      <c r="R111" s="103">
        <v>17.425201000000001</v>
      </c>
      <c r="S111" s="103">
        <v>59.432749000000001</v>
      </c>
      <c r="T111" s="103">
        <v>210.00816600000002</v>
      </c>
      <c r="U111" s="103">
        <v>0</v>
      </c>
      <c r="V111" s="103">
        <v>0</v>
      </c>
      <c r="W111" s="103">
        <v>2.081264</v>
      </c>
      <c r="X111" s="103">
        <v>74.089763999999988</v>
      </c>
      <c r="Y111" s="1">
        <v>7.1357600000000003</v>
      </c>
    </row>
    <row r="112" spans="1:25" x14ac:dyDescent="0.2">
      <c r="A112" s="35"/>
      <c r="O112" s="102">
        <v>42022</v>
      </c>
      <c r="P112" s="103">
        <v>334.06401499999993</v>
      </c>
      <c r="Q112" s="103">
        <v>200.99215199999998</v>
      </c>
      <c r="R112" s="103">
        <v>15.393450000000001</v>
      </c>
      <c r="S112" s="103">
        <v>59.301693</v>
      </c>
      <c r="T112" s="103">
        <v>211.23728500000004</v>
      </c>
      <c r="U112" s="103">
        <v>0</v>
      </c>
      <c r="V112" s="103">
        <v>0</v>
      </c>
      <c r="W112" s="103">
        <v>1.8026050000000002</v>
      </c>
      <c r="X112" s="103">
        <v>64.486938000000009</v>
      </c>
      <c r="Y112" s="1">
        <v>7.8670700000000009</v>
      </c>
    </row>
    <row r="113" spans="1:25" x14ac:dyDescent="0.2">
      <c r="A113" s="35"/>
      <c r="O113" s="102">
        <v>42023</v>
      </c>
      <c r="P113" s="103">
        <v>357.78226899999993</v>
      </c>
      <c r="Q113" s="103">
        <v>358.98912999999999</v>
      </c>
      <c r="R113" s="103">
        <v>14.753212</v>
      </c>
      <c r="S113" s="103">
        <v>54.105072</v>
      </c>
      <c r="T113" s="103">
        <v>210.08905600000003</v>
      </c>
      <c r="U113" s="103">
        <v>0.60624600000000006</v>
      </c>
      <c r="V113" s="103">
        <v>0</v>
      </c>
      <c r="W113" s="103">
        <v>1.9698350000000004</v>
      </c>
      <c r="X113" s="103">
        <v>18.421545000000002</v>
      </c>
      <c r="Y113" s="1">
        <v>13.439600000000002</v>
      </c>
    </row>
    <row r="114" spans="1:25" x14ac:dyDescent="0.2">
      <c r="A114" s="35"/>
      <c r="O114" s="102">
        <v>42024</v>
      </c>
      <c r="P114" s="103">
        <v>353.41565000000003</v>
      </c>
      <c r="Q114" s="103">
        <v>368.09189400000014</v>
      </c>
      <c r="R114" s="103">
        <v>12.928945000000002</v>
      </c>
      <c r="S114" s="103">
        <v>50.581741000000001</v>
      </c>
      <c r="T114" s="103">
        <v>214.23880900000003</v>
      </c>
      <c r="U114" s="103">
        <v>0.19114200000000001</v>
      </c>
      <c r="V114" s="103">
        <v>0</v>
      </c>
      <c r="W114" s="103">
        <v>1.7651760000000001</v>
      </c>
      <c r="X114" s="103">
        <v>41.461791000000012</v>
      </c>
      <c r="Y114" s="1">
        <v>9.1556299999999986</v>
      </c>
    </row>
    <row r="115" spans="1:25" x14ac:dyDescent="0.2">
      <c r="A115" s="35"/>
      <c r="O115" s="102">
        <v>42025</v>
      </c>
      <c r="P115" s="103">
        <v>350.16723599999995</v>
      </c>
      <c r="Q115" s="103">
        <v>375.30151800000004</v>
      </c>
      <c r="R115" s="103">
        <v>13.287910999999998</v>
      </c>
      <c r="S115" s="103">
        <v>50.723953999999999</v>
      </c>
      <c r="T115" s="103">
        <v>215.65418899999997</v>
      </c>
      <c r="U115" s="103">
        <v>0.34850199999999998</v>
      </c>
      <c r="V115" s="103">
        <v>0</v>
      </c>
      <c r="W115" s="103">
        <v>2.0871530000000003</v>
      </c>
      <c r="X115" s="103">
        <v>35.891159999999992</v>
      </c>
      <c r="Y115" s="1">
        <v>10.047640000000003</v>
      </c>
    </row>
    <row r="116" spans="1:25" x14ac:dyDescent="0.2">
      <c r="A116" s="35"/>
      <c r="O116" s="102">
        <v>42026</v>
      </c>
      <c r="P116" s="103">
        <v>364.88459</v>
      </c>
      <c r="Q116" s="103">
        <v>375.17063599999989</v>
      </c>
      <c r="R116" s="103">
        <v>13.315798000000003</v>
      </c>
      <c r="S116" s="103">
        <v>49.621667000000002</v>
      </c>
      <c r="T116" s="103">
        <v>211.24266600000004</v>
      </c>
      <c r="U116" s="103">
        <v>0.18915300000000002</v>
      </c>
      <c r="V116" s="103">
        <v>0</v>
      </c>
      <c r="W116" s="103">
        <v>2.1595260000000001</v>
      </c>
      <c r="X116" s="103">
        <v>25.028326000000003</v>
      </c>
      <c r="Y116" s="1">
        <v>8.026605</v>
      </c>
    </row>
    <row r="117" spans="1:25" x14ac:dyDescent="0.2">
      <c r="A117" s="35"/>
      <c r="O117" s="102">
        <v>42027</v>
      </c>
      <c r="P117" s="103">
        <v>374.8967080000001</v>
      </c>
      <c r="Q117" s="103">
        <v>247.60139199999989</v>
      </c>
      <c r="R117" s="103">
        <v>13.280001999999998</v>
      </c>
      <c r="S117" s="103">
        <v>52.127389000000008</v>
      </c>
      <c r="T117" s="103">
        <v>203.28501600000001</v>
      </c>
      <c r="U117" s="103">
        <v>1.7034000000000001E-2</v>
      </c>
      <c r="V117" s="103">
        <v>0</v>
      </c>
      <c r="W117" s="103">
        <v>1.781622</v>
      </c>
      <c r="X117" s="103">
        <v>108.36056100000005</v>
      </c>
      <c r="Y117" s="1">
        <v>5.7407500000000002</v>
      </c>
    </row>
    <row r="118" spans="1:25" x14ac:dyDescent="0.2">
      <c r="A118" s="35"/>
      <c r="O118" s="102">
        <v>42028</v>
      </c>
      <c r="P118" s="103">
        <v>305.30906500000009</v>
      </c>
      <c r="Q118" s="103">
        <v>169.18195600000001</v>
      </c>
      <c r="R118" s="103">
        <v>14.414144000000006</v>
      </c>
      <c r="S118" s="103">
        <v>70.580795000000009</v>
      </c>
      <c r="T118" s="103">
        <v>198.03344100000001</v>
      </c>
      <c r="U118" s="103">
        <v>0</v>
      </c>
      <c r="V118" s="103">
        <v>0</v>
      </c>
      <c r="W118" s="103">
        <v>1.7744409999999999</v>
      </c>
      <c r="X118" s="103">
        <v>113.94810600000005</v>
      </c>
      <c r="Y118" s="1">
        <v>7.5072900000000002</v>
      </c>
    </row>
    <row r="119" spans="1:25" x14ac:dyDescent="0.2">
      <c r="A119" s="35"/>
      <c r="O119" s="102">
        <v>42029</v>
      </c>
      <c r="P119" s="103">
        <v>301.35022600000008</v>
      </c>
      <c r="Q119" s="103">
        <v>175.04305399999998</v>
      </c>
      <c r="R119" s="103">
        <v>14.269276</v>
      </c>
      <c r="S119" s="103">
        <v>71.664656000000008</v>
      </c>
      <c r="T119" s="103">
        <v>199.92551700000001</v>
      </c>
      <c r="U119" s="103">
        <v>0</v>
      </c>
      <c r="V119" s="103">
        <v>0</v>
      </c>
      <c r="W119" s="103">
        <v>1.7619430000000003</v>
      </c>
      <c r="X119" s="103">
        <v>96.294753999999998</v>
      </c>
      <c r="Y119" s="1">
        <v>7.1164360000000002</v>
      </c>
    </row>
    <row r="120" spans="1:25" x14ac:dyDescent="0.2">
      <c r="A120" s="35"/>
      <c r="O120" s="102">
        <v>42030</v>
      </c>
      <c r="P120" s="103">
        <v>346.49056800000005</v>
      </c>
      <c r="Q120" s="103">
        <v>213.54956999999999</v>
      </c>
      <c r="R120" s="103">
        <v>16.892237000000005</v>
      </c>
      <c r="S120" s="103">
        <v>66.168249999999986</v>
      </c>
      <c r="T120" s="103">
        <v>198.111413</v>
      </c>
      <c r="U120" s="103">
        <v>0</v>
      </c>
      <c r="V120" s="103">
        <v>0</v>
      </c>
      <c r="W120" s="103">
        <v>1.800648</v>
      </c>
      <c r="X120" s="103">
        <v>106.34596999999999</v>
      </c>
      <c r="Y120" s="1">
        <v>9.913330000000002</v>
      </c>
    </row>
    <row r="121" spans="1:25" x14ac:dyDescent="0.2">
      <c r="A121" s="35"/>
      <c r="O121" s="102">
        <v>42031</v>
      </c>
      <c r="P121" s="103">
        <v>382.42874799999998</v>
      </c>
      <c r="Q121" s="103">
        <v>222.70960900000006</v>
      </c>
      <c r="R121" s="103">
        <v>16.721943</v>
      </c>
      <c r="S121" s="103">
        <v>67.387623000000005</v>
      </c>
      <c r="T121" s="103">
        <v>197.737762</v>
      </c>
      <c r="U121" s="103">
        <v>0</v>
      </c>
      <c r="V121" s="103">
        <v>0</v>
      </c>
      <c r="W121" s="103">
        <v>1.8941849999999998</v>
      </c>
      <c r="X121" s="103">
        <v>88.268632999999994</v>
      </c>
      <c r="Y121" s="1">
        <v>7.6677400000000002</v>
      </c>
    </row>
    <row r="122" spans="1:25" x14ac:dyDescent="0.2">
      <c r="A122" s="35"/>
      <c r="O122" s="102">
        <v>42032</v>
      </c>
      <c r="P122" s="103">
        <v>348.94631500000003</v>
      </c>
      <c r="Q122" s="103">
        <v>189.85747599999999</v>
      </c>
      <c r="R122" s="103">
        <v>16.552084000000004</v>
      </c>
      <c r="S122" s="103">
        <v>58.423914000000003</v>
      </c>
      <c r="T122" s="103">
        <v>187.35465799999997</v>
      </c>
      <c r="U122" s="103">
        <v>0</v>
      </c>
      <c r="V122" s="103">
        <v>0</v>
      </c>
      <c r="W122" s="103">
        <v>1.479365</v>
      </c>
      <c r="X122" s="103">
        <v>132.03850100000002</v>
      </c>
      <c r="Y122" s="1">
        <v>12.68759</v>
      </c>
    </row>
    <row r="123" spans="1:25" x14ac:dyDescent="0.2">
      <c r="A123" s="35"/>
      <c r="O123" s="102">
        <v>42033</v>
      </c>
      <c r="P123" s="103">
        <v>375.313333</v>
      </c>
      <c r="Q123" s="103">
        <v>230.38387900000006</v>
      </c>
      <c r="R123" s="103">
        <v>21.215748000000005</v>
      </c>
      <c r="S123" s="103">
        <v>61.020153000000008</v>
      </c>
      <c r="T123" s="103">
        <v>184.68521800000002</v>
      </c>
      <c r="U123" s="103">
        <v>0</v>
      </c>
      <c r="V123" s="103">
        <v>0</v>
      </c>
      <c r="W123" s="103">
        <v>2.0019590000000003</v>
      </c>
      <c r="X123" s="103">
        <v>104.60970500000001</v>
      </c>
      <c r="Y123" s="1">
        <v>10.836600000000001</v>
      </c>
    </row>
    <row r="124" spans="1:25" x14ac:dyDescent="0.2">
      <c r="A124" s="35"/>
      <c r="O124" s="102">
        <v>42034</v>
      </c>
      <c r="P124" s="103">
        <v>377.17817699999989</v>
      </c>
      <c r="Q124" s="103">
        <v>225.73540699999998</v>
      </c>
      <c r="R124" s="103">
        <v>18.218992000000004</v>
      </c>
      <c r="S124" s="103">
        <v>72.322142999999997</v>
      </c>
      <c r="T124" s="103">
        <v>188.89287000000002</v>
      </c>
      <c r="U124" s="103">
        <v>0</v>
      </c>
      <c r="V124" s="103">
        <v>0</v>
      </c>
      <c r="W124" s="103">
        <v>1.7545470000000001</v>
      </c>
      <c r="X124" s="103">
        <v>94.099660999999998</v>
      </c>
      <c r="Y124" s="1">
        <v>8.26023</v>
      </c>
    </row>
    <row r="125" spans="1:25" x14ac:dyDescent="0.2">
      <c r="A125" s="35"/>
      <c r="O125" s="102">
        <v>42035</v>
      </c>
      <c r="P125" s="103">
        <v>338.42409299999997</v>
      </c>
      <c r="Q125" s="103">
        <v>146.22384600000004</v>
      </c>
      <c r="R125" s="103">
        <v>14.033886000000003</v>
      </c>
      <c r="S125" s="103">
        <v>68.071550000000002</v>
      </c>
      <c r="T125" s="103">
        <v>188.76066799999995</v>
      </c>
      <c r="U125" s="103">
        <v>1.311E-2</v>
      </c>
      <c r="V125" s="103">
        <v>0</v>
      </c>
      <c r="W125" s="103">
        <v>1.9654070000000001</v>
      </c>
      <c r="X125" s="103">
        <v>121.136166</v>
      </c>
      <c r="Y125" s="1">
        <v>6.5993800000000009</v>
      </c>
    </row>
    <row r="126" spans="1:25" x14ac:dyDescent="0.2">
      <c r="A126" s="35"/>
      <c r="O126" s="102">
        <v>42036</v>
      </c>
      <c r="P126" s="103">
        <v>327.65083399999997</v>
      </c>
      <c r="Q126" s="103">
        <v>140.25509700000003</v>
      </c>
      <c r="R126" s="103">
        <v>15.437103</v>
      </c>
      <c r="S126" s="103">
        <v>70.152541999999997</v>
      </c>
      <c r="T126" s="103">
        <v>190.90165400000001</v>
      </c>
      <c r="U126" s="103">
        <v>0</v>
      </c>
      <c r="V126" s="103">
        <v>0</v>
      </c>
      <c r="W126" s="103">
        <v>2.0010760000000003</v>
      </c>
      <c r="X126" s="103">
        <v>113.78971200000004</v>
      </c>
      <c r="Y126" s="1">
        <v>8.268559999999999</v>
      </c>
    </row>
    <row r="127" spans="1:25" x14ac:dyDescent="0.2">
      <c r="A127" s="35"/>
      <c r="O127" s="102">
        <v>42037</v>
      </c>
      <c r="P127" s="103">
        <v>401.11141099999998</v>
      </c>
      <c r="Q127" s="103">
        <v>307.17523200000005</v>
      </c>
      <c r="R127" s="103">
        <v>14.174537000000003</v>
      </c>
      <c r="S127" s="103">
        <v>60.990135000000002</v>
      </c>
      <c r="T127" s="103">
        <v>197.584272</v>
      </c>
      <c r="U127" s="103">
        <v>0.26241500000000001</v>
      </c>
      <c r="V127" s="103">
        <v>0</v>
      </c>
      <c r="W127" s="103">
        <v>2.0772949999999999</v>
      </c>
      <c r="X127" s="103">
        <v>43.174654000000011</v>
      </c>
      <c r="Y127" s="1">
        <v>8.7350360000000027</v>
      </c>
    </row>
    <row r="128" spans="1:25" x14ac:dyDescent="0.2">
      <c r="A128" s="35"/>
      <c r="O128" s="102">
        <v>42038</v>
      </c>
      <c r="P128" s="103">
        <v>395.08879200000001</v>
      </c>
      <c r="Q128" s="103">
        <v>330.07295000000005</v>
      </c>
      <c r="R128" s="103">
        <v>12.069228999999998</v>
      </c>
      <c r="S128" s="103">
        <v>47.607491999999993</v>
      </c>
      <c r="T128" s="103">
        <v>194.79553800000002</v>
      </c>
      <c r="U128" s="103">
        <v>0.28089900000000001</v>
      </c>
      <c r="V128" s="103">
        <v>0</v>
      </c>
      <c r="W128" s="103">
        <v>2.1203129999999999</v>
      </c>
      <c r="X128" s="103">
        <v>51.177180999999997</v>
      </c>
      <c r="Y128" s="1">
        <v>6.352030000000001</v>
      </c>
    </row>
    <row r="129" spans="1:25" x14ac:dyDescent="0.2">
      <c r="A129" s="35"/>
      <c r="O129" s="102">
        <v>42039</v>
      </c>
      <c r="P129" s="103">
        <v>375.617796</v>
      </c>
      <c r="Q129" s="103">
        <v>327.14265600000004</v>
      </c>
      <c r="R129" s="103">
        <v>10.843588</v>
      </c>
      <c r="S129" s="103">
        <v>49.658516999999996</v>
      </c>
      <c r="T129" s="103">
        <v>203.61341800000002</v>
      </c>
      <c r="U129" s="103">
        <v>0</v>
      </c>
      <c r="V129" s="103">
        <v>0</v>
      </c>
      <c r="W129" s="103">
        <v>1.950661</v>
      </c>
      <c r="X129" s="103">
        <v>48.636179999999989</v>
      </c>
      <c r="Y129" s="1">
        <v>6.4986600000000001</v>
      </c>
    </row>
    <row r="130" spans="1:25" x14ac:dyDescent="0.2">
      <c r="A130" s="35"/>
      <c r="O130" s="102">
        <v>42040</v>
      </c>
      <c r="P130" s="103">
        <v>349.40794800000003</v>
      </c>
      <c r="Q130" s="103">
        <v>359.14852300000001</v>
      </c>
      <c r="R130" s="103">
        <v>11.496485</v>
      </c>
      <c r="S130" s="103">
        <v>63.470917000000007</v>
      </c>
      <c r="T130" s="103">
        <v>201.85569200000003</v>
      </c>
      <c r="U130" s="103">
        <v>0.36453999999999998</v>
      </c>
      <c r="V130" s="103">
        <v>0</v>
      </c>
      <c r="W130" s="103">
        <v>1.6247890000000003</v>
      </c>
      <c r="X130" s="103">
        <v>39.512292000000002</v>
      </c>
      <c r="Y130" s="1">
        <v>8.6236200000000007</v>
      </c>
    </row>
    <row r="131" spans="1:25" x14ac:dyDescent="0.2">
      <c r="A131" s="35"/>
      <c r="O131" s="102">
        <v>42041</v>
      </c>
      <c r="P131" s="103">
        <v>332.58758999999998</v>
      </c>
      <c r="Q131" s="103">
        <v>358.61583300000001</v>
      </c>
      <c r="R131" s="103">
        <v>12.450817000000002</v>
      </c>
      <c r="S131" s="103">
        <v>49.610322000000004</v>
      </c>
      <c r="T131" s="103">
        <v>198.63483899999997</v>
      </c>
      <c r="U131" s="103">
        <v>0</v>
      </c>
      <c r="V131" s="103">
        <v>0</v>
      </c>
      <c r="W131" s="103">
        <v>1.6412360000000004</v>
      </c>
      <c r="X131" s="103">
        <v>41.094599000000002</v>
      </c>
      <c r="Y131" s="1">
        <v>9.6809399999999997</v>
      </c>
    </row>
    <row r="132" spans="1:25" x14ac:dyDescent="0.2">
      <c r="A132" s="35"/>
      <c r="O132" s="102">
        <v>42042</v>
      </c>
      <c r="P132" s="103">
        <v>322.911856</v>
      </c>
      <c r="Q132" s="103">
        <v>287.447002</v>
      </c>
      <c r="R132" s="103">
        <v>12.074160000000001</v>
      </c>
      <c r="S132" s="103">
        <v>49.300832999999997</v>
      </c>
      <c r="T132" s="103">
        <v>199.19178499999998</v>
      </c>
      <c r="U132" s="103">
        <v>2.5000000000000001E-5</v>
      </c>
      <c r="V132" s="103">
        <v>0</v>
      </c>
      <c r="W132" s="103">
        <v>0.73118000000000005</v>
      </c>
      <c r="X132" s="103">
        <v>42.422086</v>
      </c>
      <c r="Y132" s="1">
        <v>7.2722400000000009</v>
      </c>
    </row>
    <row r="133" spans="1:25" x14ac:dyDescent="0.2">
      <c r="A133" s="35"/>
      <c r="O133" s="102">
        <v>42043</v>
      </c>
      <c r="P133" s="103">
        <v>312.07068199999992</v>
      </c>
      <c r="Q133" s="103">
        <v>223.23273699999999</v>
      </c>
      <c r="R133" s="103">
        <v>11.590388000000001</v>
      </c>
      <c r="S133" s="103">
        <v>54.343131</v>
      </c>
      <c r="T133" s="103">
        <v>201.95093800000001</v>
      </c>
      <c r="U133" s="103">
        <v>0</v>
      </c>
      <c r="V133" s="103">
        <v>0</v>
      </c>
      <c r="W133" s="103">
        <v>0.451096</v>
      </c>
      <c r="X133" s="103">
        <v>61.680334000000002</v>
      </c>
      <c r="Y133" s="1">
        <v>6.3325200000000006</v>
      </c>
    </row>
    <row r="134" spans="1:25" x14ac:dyDescent="0.2">
      <c r="A134" s="35"/>
      <c r="O134" s="102">
        <v>42044</v>
      </c>
      <c r="P134" s="103">
        <v>325.54206600000003</v>
      </c>
      <c r="Q134" s="103">
        <v>342.45009099999999</v>
      </c>
      <c r="R134" s="103">
        <v>11.445972000000001</v>
      </c>
      <c r="S134" s="103">
        <v>41.059608000000004</v>
      </c>
      <c r="T134" s="103">
        <v>204.80802000000003</v>
      </c>
      <c r="U134" s="103">
        <v>0</v>
      </c>
      <c r="V134" s="103">
        <v>0</v>
      </c>
      <c r="W134" s="103">
        <v>0.61678699999999997</v>
      </c>
      <c r="X134" s="103">
        <v>56.480665999999978</v>
      </c>
      <c r="Y134" s="1">
        <v>7.3095100000000013</v>
      </c>
    </row>
    <row r="135" spans="1:25" x14ac:dyDescent="0.2">
      <c r="A135" s="35"/>
      <c r="O135" s="102">
        <v>42045</v>
      </c>
      <c r="P135" s="103">
        <v>372.68928499999993</v>
      </c>
      <c r="Q135" s="103">
        <v>353.61396000000008</v>
      </c>
      <c r="R135" s="103">
        <v>11.661639000000001</v>
      </c>
      <c r="S135" s="103">
        <v>50.780706000000009</v>
      </c>
      <c r="T135" s="103">
        <v>204.936689</v>
      </c>
      <c r="U135" s="103">
        <v>0</v>
      </c>
      <c r="V135" s="103">
        <v>0</v>
      </c>
      <c r="W135" s="103">
        <v>1.1951270000000001</v>
      </c>
      <c r="X135" s="103">
        <v>19.018223000000006</v>
      </c>
      <c r="Y135" s="1">
        <v>6.5669000000000013</v>
      </c>
    </row>
    <row r="136" spans="1:25" x14ac:dyDescent="0.2">
      <c r="A136" s="35"/>
      <c r="O136" s="102">
        <v>42046</v>
      </c>
      <c r="P136" s="103">
        <v>376.32187199999998</v>
      </c>
      <c r="Q136" s="103">
        <v>333.170571</v>
      </c>
      <c r="R136" s="103">
        <v>12.492460999999999</v>
      </c>
      <c r="S136" s="103">
        <v>63.060801000000005</v>
      </c>
      <c r="T136" s="103">
        <v>204.65709200000006</v>
      </c>
      <c r="U136" s="103">
        <v>0</v>
      </c>
      <c r="V136" s="103">
        <v>0</v>
      </c>
      <c r="W136" s="103">
        <v>1.981959</v>
      </c>
      <c r="X136" s="103">
        <v>22.586466999999999</v>
      </c>
      <c r="Y136" s="1">
        <v>8.9953399999999988</v>
      </c>
    </row>
    <row r="137" spans="1:25" x14ac:dyDescent="0.2">
      <c r="A137" s="35"/>
      <c r="O137" s="102">
        <v>42047</v>
      </c>
      <c r="P137" s="103">
        <v>380.65649300000007</v>
      </c>
      <c r="Q137" s="103">
        <v>313.33923000000004</v>
      </c>
      <c r="R137" s="103">
        <v>11.596976</v>
      </c>
      <c r="S137" s="103">
        <v>67.121265000000008</v>
      </c>
      <c r="T137" s="103">
        <v>204.633196</v>
      </c>
      <c r="U137" s="103">
        <v>0</v>
      </c>
      <c r="V137" s="103">
        <v>1.279738</v>
      </c>
      <c r="W137" s="103">
        <v>1.8846740000000002</v>
      </c>
      <c r="X137" s="103">
        <v>26.622434000000009</v>
      </c>
      <c r="Y137" s="1">
        <v>7.9612599999999993</v>
      </c>
    </row>
    <row r="138" spans="1:25" x14ac:dyDescent="0.2">
      <c r="A138" s="35"/>
      <c r="O138" s="102">
        <v>42048</v>
      </c>
      <c r="P138" s="103">
        <v>355.59049500000009</v>
      </c>
      <c r="Q138" s="103">
        <v>221.66029599999999</v>
      </c>
      <c r="R138" s="103">
        <v>11.411547000000001</v>
      </c>
      <c r="S138" s="103">
        <v>65.932930000000013</v>
      </c>
      <c r="T138" s="103">
        <v>203.86011900000008</v>
      </c>
      <c r="U138" s="103">
        <v>0</v>
      </c>
      <c r="V138" s="103">
        <v>0</v>
      </c>
      <c r="W138" s="103">
        <v>1.5579660000000002</v>
      </c>
      <c r="X138" s="103">
        <v>94.898591999999994</v>
      </c>
      <c r="Y138" s="1">
        <v>9.1564399999999999</v>
      </c>
    </row>
    <row r="139" spans="1:25" x14ac:dyDescent="0.2">
      <c r="A139" s="35"/>
      <c r="O139" s="102">
        <v>42049</v>
      </c>
      <c r="P139" s="103">
        <v>377.92423000000008</v>
      </c>
      <c r="Q139" s="103">
        <v>162.197868</v>
      </c>
      <c r="R139" s="103">
        <v>11.928040000000005</v>
      </c>
      <c r="S139" s="103">
        <v>71.370775999999992</v>
      </c>
      <c r="T139" s="103">
        <v>202.46078700000004</v>
      </c>
      <c r="U139" s="103">
        <v>0</v>
      </c>
      <c r="V139" s="103">
        <v>0</v>
      </c>
      <c r="W139" s="103">
        <v>2.2550120000000002</v>
      </c>
      <c r="X139" s="103">
        <v>39.693208999999989</v>
      </c>
      <c r="Y139" s="1">
        <v>8.1762999999999995</v>
      </c>
    </row>
    <row r="140" spans="1:25" x14ac:dyDescent="0.2">
      <c r="A140" s="35"/>
      <c r="O140" s="102">
        <v>42050</v>
      </c>
      <c r="P140" s="103">
        <v>343.94694500000003</v>
      </c>
      <c r="Q140" s="103">
        <v>142.77468200000001</v>
      </c>
      <c r="R140" s="103">
        <v>11.327556000000001</v>
      </c>
      <c r="S140" s="103">
        <v>69.385095000000007</v>
      </c>
      <c r="T140" s="103">
        <v>197.04060099999998</v>
      </c>
      <c r="U140" s="103">
        <v>0</v>
      </c>
      <c r="V140" s="103">
        <v>0</v>
      </c>
      <c r="W140" s="103">
        <v>2.241209</v>
      </c>
      <c r="X140" s="103">
        <v>66.187426000000002</v>
      </c>
      <c r="Y140" s="1">
        <v>6.47281</v>
      </c>
    </row>
    <row r="141" spans="1:25" x14ac:dyDescent="0.2">
      <c r="A141" s="35"/>
      <c r="O141" s="102">
        <v>42051</v>
      </c>
      <c r="P141" s="103">
        <v>372.94478000000015</v>
      </c>
      <c r="Q141" s="103">
        <v>248.01340500000001</v>
      </c>
      <c r="R141" s="103">
        <v>15.816937000000003</v>
      </c>
      <c r="S141" s="103">
        <v>65.251165000000015</v>
      </c>
      <c r="T141" s="103">
        <v>189.31783900000002</v>
      </c>
      <c r="U141" s="103">
        <v>0</v>
      </c>
      <c r="V141" s="103">
        <v>0</v>
      </c>
      <c r="W141" s="103">
        <v>1.974753</v>
      </c>
      <c r="X141" s="103">
        <v>57.017397000000031</v>
      </c>
      <c r="Y141" s="1">
        <v>9.8837599999999988</v>
      </c>
    </row>
    <row r="142" spans="1:25" x14ac:dyDescent="0.2">
      <c r="A142" s="35"/>
      <c r="O142" s="102">
        <v>42052</v>
      </c>
      <c r="P142" s="103">
        <v>361.26638700000007</v>
      </c>
      <c r="Q142" s="103">
        <v>202.906049</v>
      </c>
      <c r="R142" s="103">
        <v>14.693417000000002</v>
      </c>
      <c r="S142" s="103">
        <v>66.433120000000002</v>
      </c>
      <c r="T142" s="103">
        <v>191.32310000000004</v>
      </c>
      <c r="U142" s="103">
        <v>0.13652</v>
      </c>
      <c r="V142" s="103">
        <v>0</v>
      </c>
      <c r="W142" s="103">
        <v>2.1180570000000003</v>
      </c>
      <c r="X142" s="103">
        <v>95.671295000000001</v>
      </c>
      <c r="Y142" s="1">
        <v>7.980900000000001</v>
      </c>
    </row>
    <row r="143" spans="1:25" x14ac:dyDescent="0.2">
      <c r="A143" s="35"/>
      <c r="O143" s="102">
        <v>42053</v>
      </c>
      <c r="P143" s="103">
        <v>344.55449499999997</v>
      </c>
      <c r="Q143" s="103">
        <v>198.17997200000002</v>
      </c>
      <c r="R143" s="103">
        <v>14.595761999999999</v>
      </c>
      <c r="S143" s="103">
        <v>50.552722000000003</v>
      </c>
      <c r="T143" s="103">
        <v>191.429112</v>
      </c>
      <c r="U143" s="103">
        <v>0</v>
      </c>
      <c r="V143" s="103">
        <v>0</v>
      </c>
      <c r="W143" s="103">
        <v>2.1225300000000002</v>
      </c>
      <c r="X143" s="103">
        <v>112.03838700000004</v>
      </c>
      <c r="Y143" s="1">
        <v>7.1790100000000008</v>
      </c>
    </row>
    <row r="144" spans="1:25" x14ac:dyDescent="0.2">
      <c r="A144" s="35"/>
      <c r="O144" s="102">
        <v>42054</v>
      </c>
      <c r="P144" s="103">
        <v>368.38630000000006</v>
      </c>
      <c r="Q144" s="103">
        <v>180.44460800000002</v>
      </c>
      <c r="R144" s="103">
        <v>16.084238000000003</v>
      </c>
      <c r="S144" s="103">
        <v>57.322518000000009</v>
      </c>
      <c r="T144" s="103">
        <v>191.31206900000004</v>
      </c>
      <c r="U144" s="103">
        <v>0</v>
      </c>
      <c r="V144" s="103">
        <v>0</v>
      </c>
      <c r="W144" s="103">
        <v>2.1098089999999998</v>
      </c>
      <c r="X144" s="103">
        <v>111.63628099999998</v>
      </c>
      <c r="Y144" s="1">
        <v>10.01994</v>
      </c>
    </row>
    <row r="145" spans="1:25" x14ac:dyDescent="0.2">
      <c r="A145" s="35"/>
      <c r="O145" s="102">
        <v>42055</v>
      </c>
      <c r="P145" s="103">
        <v>372.63909999999987</v>
      </c>
      <c r="Q145" s="103">
        <v>228.97873499999997</v>
      </c>
      <c r="R145" s="103">
        <v>18.918486999999999</v>
      </c>
      <c r="S145" s="103">
        <v>67.817283000000003</v>
      </c>
      <c r="T145" s="103">
        <v>191.23102900000001</v>
      </c>
      <c r="U145" s="103">
        <v>0</v>
      </c>
      <c r="V145" s="103">
        <v>0</v>
      </c>
      <c r="W145" s="103">
        <v>2.2199690000000003</v>
      </c>
      <c r="X145" s="103">
        <v>50.970551000000022</v>
      </c>
      <c r="Y145" s="1">
        <v>11.381179999999999</v>
      </c>
    </row>
    <row r="146" spans="1:25" x14ac:dyDescent="0.2">
      <c r="A146" s="35"/>
      <c r="O146" s="102">
        <v>42056</v>
      </c>
      <c r="P146" s="103">
        <v>323.67351100000002</v>
      </c>
      <c r="Q146" s="103">
        <v>189.683345</v>
      </c>
      <c r="R146" s="103">
        <v>18.515636000000001</v>
      </c>
      <c r="S146" s="103">
        <v>55.194112000000004</v>
      </c>
      <c r="T146" s="103">
        <v>189.79436899999999</v>
      </c>
      <c r="U146" s="103">
        <v>0</v>
      </c>
      <c r="V146" s="103">
        <v>0</v>
      </c>
      <c r="W146" s="103">
        <v>2.2084309999999996</v>
      </c>
      <c r="X146" s="103">
        <v>58.830655000000007</v>
      </c>
      <c r="Y146" s="1">
        <v>8.6045800000000003</v>
      </c>
    </row>
    <row r="147" spans="1:25" x14ac:dyDescent="0.2">
      <c r="A147" s="35"/>
      <c r="O147" s="102">
        <v>42057</v>
      </c>
      <c r="P147" s="103">
        <v>315.29276899999991</v>
      </c>
      <c r="Q147" s="103">
        <v>166.58069</v>
      </c>
      <c r="R147" s="103">
        <v>17.159271999999998</v>
      </c>
      <c r="S147" s="103">
        <v>60.040056</v>
      </c>
      <c r="T147" s="103">
        <v>185.62865199999999</v>
      </c>
      <c r="U147" s="103">
        <v>0</v>
      </c>
      <c r="V147" s="103">
        <v>0</v>
      </c>
      <c r="W147" s="103">
        <v>2.1915150000000003</v>
      </c>
      <c r="X147" s="103">
        <v>92.693979000000056</v>
      </c>
      <c r="Y147" s="1">
        <v>8.2584900000000019</v>
      </c>
    </row>
    <row r="148" spans="1:25" x14ac:dyDescent="0.2">
      <c r="A148" s="35"/>
      <c r="O148" s="102">
        <v>42058</v>
      </c>
      <c r="P148" s="103">
        <v>324.67939000000001</v>
      </c>
      <c r="Q148" s="103">
        <v>181.83923500000003</v>
      </c>
      <c r="R148" s="103">
        <v>14.930405000000007</v>
      </c>
      <c r="S148" s="103">
        <v>58.458407000000001</v>
      </c>
      <c r="T148" s="103">
        <v>185.57870399999999</v>
      </c>
      <c r="U148" s="103">
        <v>0</v>
      </c>
      <c r="V148" s="103">
        <v>0</v>
      </c>
      <c r="W148" s="103">
        <v>2.1432670000000003</v>
      </c>
      <c r="X148" s="103">
        <v>143.38177100000001</v>
      </c>
      <c r="Y148" s="1">
        <v>6.7217200000000012</v>
      </c>
    </row>
    <row r="149" spans="1:25" x14ac:dyDescent="0.2">
      <c r="A149" s="35"/>
      <c r="O149" s="102">
        <v>42059</v>
      </c>
      <c r="P149" s="103">
        <v>342.87884300000002</v>
      </c>
      <c r="Q149" s="103">
        <v>179.00442400000003</v>
      </c>
      <c r="R149" s="103">
        <v>14.701575</v>
      </c>
      <c r="S149" s="103">
        <v>59.084396999999996</v>
      </c>
      <c r="T149" s="103">
        <v>185.69566999999995</v>
      </c>
      <c r="U149" s="103">
        <v>0</v>
      </c>
      <c r="V149" s="103">
        <v>0</v>
      </c>
      <c r="W149" s="103">
        <v>2.2519400000000003</v>
      </c>
      <c r="X149" s="103">
        <v>137.00196200000005</v>
      </c>
      <c r="Y149" s="1">
        <v>8.7337999999999987</v>
      </c>
    </row>
    <row r="150" spans="1:25" x14ac:dyDescent="0.2">
      <c r="A150" s="35"/>
      <c r="O150" s="102">
        <v>42060</v>
      </c>
      <c r="P150" s="103">
        <v>375.75303599999995</v>
      </c>
      <c r="Q150" s="103">
        <v>249.85184599999997</v>
      </c>
      <c r="R150" s="103">
        <v>16.803633000000001</v>
      </c>
      <c r="S150" s="103">
        <v>58.549574</v>
      </c>
      <c r="T150" s="103">
        <v>188.970821</v>
      </c>
      <c r="U150" s="103">
        <v>0</v>
      </c>
      <c r="V150" s="103">
        <v>0</v>
      </c>
      <c r="W150" s="103">
        <v>2.1900940000000002</v>
      </c>
      <c r="X150" s="103">
        <v>56.559618999999969</v>
      </c>
      <c r="Y150" s="1">
        <v>8.874010000000002</v>
      </c>
    </row>
    <row r="151" spans="1:25" x14ac:dyDescent="0.2">
      <c r="A151" s="35"/>
      <c r="O151" s="102">
        <v>42061</v>
      </c>
      <c r="P151" s="103">
        <v>328.36691300000001</v>
      </c>
      <c r="Q151" s="103">
        <v>178.07283900000004</v>
      </c>
      <c r="R151" s="103">
        <v>15.397187000000004</v>
      </c>
      <c r="S151" s="103">
        <v>63.641379999999998</v>
      </c>
      <c r="T151" s="103">
        <v>196.83792700000004</v>
      </c>
      <c r="U151" s="103">
        <v>0</v>
      </c>
      <c r="V151" s="103">
        <v>0</v>
      </c>
      <c r="W151" s="103">
        <v>1.8468410000000002</v>
      </c>
      <c r="X151" s="103">
        <v>125.87074200000005</v>
      </c>
      <c r="Y151" s="1">
        <v>9.5275300000000005</v>
      </c>
    </row>
    <row r="152" spans="1:25" x14ac:dyDescent="0.2">
      <c r="A152" s="35"/>
      <c r="O152" s="102">
        <v>42062</v>
      </c>
      <c r="P152" s="103">
        <v>320.74783100000002</v>
      </c>
      <c r="Q152" s="103">
        <v>207.20604399999999</v>
      </c>
      <c r="R152" s="103">
        <v>16.291944000000001</v>
      </c>
      <c r="S152" s="103">
        <v>70.276306000000005</v>
      </c>
      <c r="T152" s="103">
        <v>189.23646200000002</v>
      </c>
      <c r="U152" s="103">
        <v>0</v>
      </c>
      <c r="V152" s="103">
        <v>0</v>
      </c>
      <c r="W152" s="103">
        <v>1.5792120000000001</v>
      </c>
      <c r="X152" s="103">
        <v>96.863577000000006</v>
      </c>
      <c r="Y152" s="1">
        <v>9.341800000000001</v>
      </c>
    </row>
    <row r="153" spans="1:25" x14ac:dyDescent="0.2">
      <c r="A153" s="35"/>
      <c r="O153" s="102">
        <v>42063</v>
      </c>
      <c r="P153" s="103">
        <v>292.38104299999998</v>
      </c>
      <c r="Q153" s="103">
        <v>110.62920200000001</v>
      </c>
      <c r="R153" s="103">
        <v>14.427629</v>
      </c>
      <c r="S153" s="103">
        <v>68.444182999999995</v>
      </c>
      <c r="T153" s="103">
        <v>185.343965</v>
      </c>
      <c r="U153" s="103">
        <v>6.0000000000000002E-6</v>
      </c>
      <c r="V153" s="103">
        <v>0</v>
      </c>
      <c r="W153" s="103">
        <v>1.4463890000000001</v>
      </c>
      <c r="X153" s="103">
        <v>123.67055600000008</v>
      </c>
      <c r="Y153" s="1">
        <v>7.0966190000000013</v>
      </c>
    </row>
    <row r="154" spans="1:25" x14ac:dyDescent="0.2">
      <c r="A154" s="35"/>
      <c r="O154" s="102">
        <v>42064</v>
      </c>
      <c r="P154" s="103">
        <v>258.69235600000007</v>
      </c>
      <c r="Q154" s="103">
        <v>102.301991</v>
      </c>
      <c r="R154" s="103">
        <v>14.568169000000005</v>
      </c>
      <c r="S154" s="103">
        <v>67.161378000000013</v>
      </c>
      <c r="T154" s="103">
        <v>176.286475</v>
      </c>
      <c r="U154" s="103">
        <v>1.5315E-2</v>
      </c>
      <c r="V154" s="103">
        <v>0</v>
      </c>
      <c r="W154" s="103">
        <v>1.4581630000000001</v>
      </c>
      <c r="X154" s="103">
        <v>130.39350999999996</v>
      </c>
      <c r="Y154" s="1">
        <v>7.2734300000000003</v>
      </c>
    </row>
    <row r="155" spans="1:25" x14ac:dyDescent="0.2">
      <c r="A155" s="35"/>
      <c r="O155" s="102">
        <v>42065</v>
      </c>
      <c r="P155" s="103">
        <v>319.36998799999998</v>
      </c>
      <c r="Q155" s="103">
        <v>182.92345399999999</v>
      </c>
      <c r="R155" s="103">
        <v>18.153593000000001</v>
      </c>
      <c r="S155" s="103">
        <v>69.033331000000004</v>
      </c>
      <c r="T155" s="103">
        <v>176.49782699999997</v>
      </c>
      <c r="U155" s="103">
        <v>9.7950000000000016E-3</v>
      </c>
      <c r="V155" s="103">
        <v>0</v>
      </c>
      <c r="W155" s="103">
        <v>1.3686400000000001</v>
      </c>
      <c r="X155" s="103">
        <v>123.11086299999999</v>
      </c>
      <c r="Y155" s="1">
        <v>9.3685259999999992</v>
      </c>
    </row>
    <row r="156" spans="1:25" x14ac:dyDescent="0.2">
      <c r="A156" s="35"/>
      <c r="O156" s="102">
        <v>42066</v>
      </c>
      <c r="P156" s="103">
        <v>336.08779399999997</v>
      </c>
      <c r="Q156" s="103">
        <v>184.14901500000002</v>
      </c>
      <c r="R156" s="103">
        <v>16.122781</v>
      </c>
      <c r="S156" s="103">
        <v>67.446399999999997</v>
      </c>
      <c r="T156" s="103">
        <v>174.63278199999999</v>
      </c>
      <c r="U156" s="103">
        <v>0</v>
      </c>
      <c r="V156" s="103">
        <v>0</v>
      </c>
      <c r="W156" s="103">
        <v>1.089318</v>
      </c>
      <c r="X156" s="103">
        <v>129.18220799999997</v>
      </c>
      <c r="Y156" s="1">
        <v>7.9433000000000016</v>
      </c>
    </row>
    <row r="157" spans="1:25" x14ac:dyDescent="0.2">
      <c r="A157" s="35"/>
      <c r="O157" s="102">
        <v>42067</v>
      </c>
      <c r="P157" s="103">
        <v>348.5478379999999</v>
      </c>
      <c r="Q157" s="103">
        <v>209.05909299999999</v>
      </c>
      <c r="R157" s="103">
        <v>15.495295000000002</v>
      </c>
      <c r="S157" s="103">
        <v>68.732322000000011</v>
      </c>
      <c r="T157" s="103">
        <v>173.14826400000001</v>
      </c>
      <c r="U157" s="103">
        <v>0</v>
      </c>
      <c r="V157" s="103">
        <v>0</v>
      </c>
      <c r="W157" s="103">
        <v>1.066551</v>
      </c>
      <c r="X157" s="103">
        <v>95.590525</v>
      </c>
      <c r="Y157" s="1">
        <v>8.2619799999999994</v>
      </c>
    </row>
    <row r="158" spans="1:25" x14ac:dyDescent="0.2">
      <c r="A158" s="35"/>
      <c r="O158" s="102">
        <v>42068</v>
      </c>
      <c r="P158" s="103">
        <v>362.91066599999994</v>
      </c>
      <c r="Q158" s="103">
        <v>198.06645499999993</v>
      </c>
      <c r="R158" s="103">
        <v>15.382909000000001</v>
      </c>
      <c r="S158" s="103">
        <v>64.823902000000004</v>
      </c>
      <c r="T158" s="103">
        <v>180.35415899999998</v>
      </c>
      <c r="U158" s="103">
        <v>0</v>
      </c>
      <c r="V158" s="103">
        <v>0</v>
      </c>
      <c r="W158" s="103">
        <v>1.0982419999999999</v>
      </c>
      <c r="X158" s="103">
        <v>98.439520999999971</v>
      </c>
      <c r="Y158" s="1">
        <v>8.2877299999999998</v>
      </c>
    </row>
    <row r="159" spans="1:25" x14ac:dyDescent="0.2">
      <c r="A159" s="35"/>
      <c r="O159" s="102">
        <v>42069</v>
      </c>
      <c r="P159" s="103">
        <v>314.76874599999996</v>
      </c>
      <c r="Q159" s="103">
        <v>152.528108</v>
      </c>
      <c r="R159" s="103">
        <v>16.552480999999997</v>
      </c>
      <c r="S159" s="103">
        <v>67.637967000000003</v>
      </c>
      <c r="T159" s="103">
        <v>182.66221100000001</v>
      </c>
      <c r="U159" s="103">
        <v>0</v>
      </c>
      <c r="V159" s="103">
        <v>0</v>
      </c>
      <c r="W159" s="103">
        <v>1.0438310000000002</v>
      </c>
      <c r="X159" s="103">
        <v>114.15535399999999</v>
      </c>
      <c r="Y159" s="1">
        <v>8.4313700000000011</v>
      </c>
    </row>
    <row r="160" spans="1:25" x14ac:dyDescent="0.2">
      <c r="A160" s="35"/>
      <c r="O160" s="102">
        <v>42070</v>
      </c>
      <c r="P160" s="103">
        <v>240.45956300000003</v>
      </c>
      <c r="Q160" s="103">
        <v>94.690270000000012</v>
      </c>
      <c r="R160" s="103">
        <v>17.631679000000002</v>
      </c>
      <c r="S160" s="103">
        <v>65.339146</v>
      </c>
      <c r="T160" s="103">
        <v>182.35259299999998</v>
      </c>
      <c r="U160" s="103">
        <v>0</v>
      </c>
      <c r="V160" s="103">
        <v>0</v>
      </c>
      <c r="W160" s="103">
        <v>1.0463279999999999</v>
      </c>
      <c r="X160" s="103">
        <v>124.31241000000004</v>
      </c>
      <c r="Y160" s="1">
        <v>10.76796</v>
      </c>
    </row>
    <row r="161" spans="1:25" x14ac:dyDescent="0.2">
      <c r="A161" s="35"/>
      <c r="O161" s="102">
        <v>42071</v>
      </c>
      <c r="P161" s="103">
        <v>281.85596500000003</v>
      </c>
      <c r="Q161" s="103">
        <v>121.555131</v>
      </c>
      <c r="R161" s="103">
        <v>18.523269000000003</v>
      </c>
      <c r="S161" s="103">
        <v>63.46752</v>
      </c>
      <c r="T161" s="103">
        <v>183.16467</v>
      </c>
      <c r="U161" s="103">
        <v>0</v>
      </c>
      <c r="V161" s="103">
        <v>0</v>
      </c>
      <c r="W161" s="103">
        <v>1.106044</v>
      </c>
      <c r="X161" s="103">
        <v>85.803036999999975</v>
      </c>
      <c r="Y161" s="1">
        <v>10.950310000000002</v>
      </c>
    </row>
    <row r="162" spans="1:25" x14ac:dyDescent="0.2">
      <c r="A162" s="35"/>
      <c r="O162" s="102">
        <v>42072</v>
      </c>
      <c r="P162" s="103">
        <v>345.25717400000002</v>
      </c>
      <c r="Q162" s="103">
        <v>193.901511</v>
      </c>
      <c r="R162" s="103">
        <v>17.327409999999997</v>
      </c>
      <c r="S162" s="103">
        <v>70.435269000000005</v>
      </c>
      <c r="T162" s="103">
        <v>176.346001</v>
      </c>
      <c r="U162" s="103">
        <v>3.8850000000000003E-2</v>
      </c>
      <c r="V162" s="103">
        <v>0</v>
      </c>
      <c r="W162" s="103">
        <v>1.043663</v>
      </c>
      <c r="X162" s="103">
        <v>94.40608600000003</v>
      </c>
      <c r="Y162" s="1">
        <v>7.7085200000000018</v>
      </c>
    </row>
    <row r="163" spans="1:25" x14ac:dyDescent="0.2">
      <c r="A163" s="35"/>
      <c r="O163" s="102">
        <v>42073</v>
      </c>
      <c r="P163" s="103">
        <v>348.39277300000003</v>
      </c>
      <c r="Q163" s="103">
        <v>214.04661100000001</v>
      </c>
      <c r="R163" s="103">
        <v>19.448671000000001</v>
      </c>
      <c r="S163" s="103">
        <v>69.060687999999999</v>
      </c>
      <c r="T163" s="103">
        <v>176.51166400000002</v>
      </c>
      <c r="U163" s="103">
        <v>8.7750000000000009E-2</v>
      </c>
      <c r="V163" s="103">
        <v>0</v>
      </c>
      <c r="W163" s="103">
        <v>1.0759050000000001</v>
      </c>
      <c r="X163" s="103">
        <v>53.417176999999981</v>
      </c>
      <c r="Y163" s="1">
        <v>8.9911000000000012</v>
      </c>
    </row>
    <row r="164" spans="1:25" x14ac:dyDescent="0.2">
      <c r="A164" s="35"/>
      <c r="O164" s="102">
        <v>42074</v>
      </c>
      <c r="P164" s="103">
        <v>342.32356300000004</v>
      </c>
      <c r="Q164" s="103">
        <v>203.57414399999999</v>
      </c>
      <c r="R164" s="103">
        <v>18.088914999999993</v>
      </c>
      <c r="S164" s="103">
        <v>72.09403300000001</v>
      </c>
      <c r="T164" s="103">
        <v>175.64270300000001</v>
      </c>
      <c r="U164" s="103">
        <v>0</v>
      </c>
      <c r="V164" s="103">
        <v>0</v>
      </c>
      <c r="W164" s="103">
        <v>1.084101</v>
      </c>
      <c r="X164" s="103">
        <v>77.950389000000015</v>
      </c>
      <c r="Y164" s="1">
        <v>7.3769999999999998</v>
      </c>
    </row>
    <row r="165" spans="1:25" x14ac:dyDescent="0.2">
      <c r="A165" s="35"/>
      <c r="O165" s="102">
        <v>42075</v>
      </c>
      <c r="P165" s="103">
        <v>346.37438000000003</v>
      </c>
      <c r="Q165" s="103">
        <v>174.49163899999996</v>
      </c>
      <c r="R165" s="103">
        <v>18.680857</v>
      </c>
      <c r="S165" s="103">
        <v>69.268968999999998</v>
      </c>
      <c r="T165" s="103">
        <v>175.99588199999999</v>
      </c>
      <c r="U165" s="103">
        <v>0</v>
      </c>
      <c r="V165" s="103">
        <v>0</v>
      </c>
      <c r="W165" s="103">
        <v>1.046192</v>
      </c>
      <c r="X165" s="103">
        <v>89.760867000000005</v>
      </c>
      <c r="Y165" s="1">
        <v>6.8198710000000009</v>
      </c>
    </row>
    <row r="166" spans="1:25" x14ac:dyDescent="0.2">
      <c r="A166" s="35"/>
      <c r="O166" s="102">
        <v>42076</v>
      </c>
      <c r="P166" s="103">
        <v>373.09742000000006</v>
      </c>
      <c r="Q166" s="103">
        <v>225.65789599999999</v>
      </c>
      <c r="R166" s="103">
        <v>21.561777000000006</v>
      </c>
      <c r="S166" s="103">
        <v>71.254067000000006</v>
      </c>
      <c r="T166" s="103">
        <v>176.09228900000002</v>
      </c>
      <c r="U166" s="103">
        <v>0</v>
      </c>
      <c r="V166" s="103">
        <v>0</v>
      </c>
      <c r="W166" s="103">
        <v>1.1132219999999999</v>
      </c>
      <c r="X166" s="103">
        <v>27.441212999999994</v>
      </c>
      <c r="Y166" s="1">
        <v>7.4340300000000017</v>
      </c>
    </row>
    <row r="167" spans="1:25" x14ac:dyDescent="0.2">
      <c r="A167" s="35"/>
      <c r="O167" s="102">
        <v>42077</v>
      </c>
      <c r="P167" s="103">
        <v>358.04717599999987</v>
      </c>
      <c r="Q167" s="103">
        <v>142.48964700000002</v>
      </c>
      <c r="R167" s="103">
        <v>18.055746000000003</v>
      </c>
      <c r="S167" s="103">
        <v>71.430379000000002</v>
      </c>
      <c r="T167" s="103">
        <v>176.01735100000002</v>
      </c>
      <c r="U167" s="103">
        <v>0</v>
      </c>
      <c r="V167" s="103">
        <v>0</v>
      </c>
      <c r="W167" s="103">
        <v>1.098007</v>
      </c>
      <c r="X167" s="103">
        <v>56.286832999999994</v>
      </c>
      <c r="Y167" s="1">
        <v>6.8360500000000002</v>
      </c>
    </row>
    <row r="168" spans="1:25" x14ac:dyDescent="0.2">
      <c r="A168" s="35"/>
      <c r="O168" s="102">
        <v>42078</v>
      </c>
      <c r="P168" s="103">
        <v>331.2311160000001</v>
      </c>
      <c r="Q168" s="103">
        <v>166.00396000000003</v>
      </c>
      <c r="R168" s="103">
        <v>13.777289000000001</v>
      </c>
      <c r="S168" s="103">
        <v>70.795096999999998</v>
      </c>
      <c r="T168" s="103">
        <v>175.87543199999999</v>
      </c>
      <c r="U168" s="103">
        <v>0</v>
      </c>
      <c r="V168" s="103">
        <v>0</v>
      </c>
      <c r="W168" s="103">
        <v>1.114026</v>
      </c>
      <c r="X168" s="103">
        <v>51.568370000000016</v>
      </c>
      <c r="Y168" s="1">
        <v>9.0100400000000018</v>
      </c>
    </row>
    <row r="169" spans="1:25" x14ac:dyDescent="0.2">
      <c r="A169" s="35"/>
      <c r="O169" s="102">
        <v>42079</v>
      </c>
      <c r="P169" s="103">
        <v>364.11375100000004</v>
      </c>
      <c r="Q169" s="103">
        <v>310.06707400000005</v>
      </c>
      <c r="R169" s="103">
        <v>12.167967000000001</v>
      </c>
      <c r="S169" s="103">
        <v>61.571455000000007</v>
      </c>
      <c r="T169" s="103">
        <v>175.94836800000002</v>
      </c>
      <c r="U169" s="103">
        <v>0</v>
      </c>
      <c r="V169" s="103">
        <v>0</v>
      </c>
      <c r="W169" s="103">
        <v>1.1146119999999999</v>
      </c>
      <c r="X169" s="103">
        <v>21.975830999999989</v>
      </c>
      <c r="Y169" s="1">
        <v>9.7805599999999995</v>
      </c>
    </row>
    <row r="170" spans="1:25" x14ac:dyDescent="0.2">
      <c r="A170" s="35"/>
      <c r="O170" s="102">
        <v>42080</v>
      </c>
      <c r="P170" s="103">
        <v>366.65795500000002</v>
      </c>
      <c r="Q170" s="103">
        <v>309.8932299999999</v>
      </c>
      <c r="R170" s="103">
        <v>10.442975000000001</v>
      </c>
      <c r="S170" s="103">
        <v>68.853109000000003</v>
      </c>
      <c r="T170" s="103">
        <v>175.98334800000001</v>
      </c>
      <c r="U170" s="103">
        <v>0</v>
      </c>
      <c r="V170" s="103">
        <v>0</v>
      </c>
      <c r="W170" s="103">
        <v>0.67117300000000002</v>
      </c>
      <c r="X170" s="103">
        <v>7.4792280000000035</v>
      </c>
      <c r="Y170" s="1">
        <v>7.0332699999999999</v>
      </c>
    </row>
    <row r="171" spans="1:25" x14ac:dyDescent="0.2">
      <c r="A171" s="35"/>
      <c r="O171" s="102">
        <v>42081</v>
      </c>
      <c r="P171" s="103">
        <v>363.05279199999995</v>
      </c>
      <c r="Q171" s="103">
        <v>287.939705</v>
      </c>
      <c r="R171" s="103">
        <v>8.8767879999999995</v>
      </c>
      <c r="S171" s="103">
        <v>71.256727999999995</v>
      </c>
      <c r="T171" s="103">
        <v>175.96891800000003</v>
      </c>
      <c r="U171" s="103">
        <v>1.9105E-2</v>
      </c>
      <c r="V171" s="103">
        <v>0</v>
      </c>
      <c r="W171" s="103">
        <v>0.85672300000000012</v>
      </c>
      <c r="X171" s="103">
        <v>17.243566000000001</v>
      </c>
      <c r="Y171" s="1">
        <v>7.3027200000000008</v>
      </c>
    </row>
    <row r="172" spans="1:25" x14ac:dyDescent="0.2">
      <c r="A172" s="35"/>
      <c r="O172" s="102">
        <v>42082</v>
      </c>
      <c r="P172" s="103">
        <v>351.88682800000004</v>
      </c>
      <c r="Q172" s="103">
        <v>288.06493700000004</v>
      </c>
      <c r="R172" s="103">
        <v>8.8266709999999975</v>
      </c>
      <c r="S172" s="103">
        <v>71.124095999999994</v>
      </c>
      <c r="T172" s="103">
        <v>172.37016199999999</v>
      </c>
      <c r="U172" s="103">
        <v>0</v>
      </c>
      <c r="V172" s="103">
        <v>0</v>
      </c>
      <c r="W172" s="103">
        <v>0.80238100000000001</v>
      </c>
      <c r="X172" s="103">
        <v>35.904681000000011</v>
      </c>
      <c r="Y172" s="1">
        <v>8.0046199999999992</v>
      </c>
    </row>
    <row r="173" spans="1:25" x14ac:dyDescent="0.2">
      <c r="A173" s="35"/>
      <c r="O173" s="102">
        <v>42083</v>
      </c>
      <c r="P173" s="103">
        <v>335.24838799999998</v>
      </c>
      <c r="Q173" s="103">
        <v>251.22182300000003</v>
      </c>
      <c r="R173" s="103">
        <v>8.983962</v>
      </c>
      <c r="S173" s="103">
        <v>68.825600000000009</v>
      </c>
      <c r="T173" s="103">
        <v>168.03771799999998</v>
      </c>
      <c r="U173" s="103">
        <v>2.2974000000000001E-2</v>
      </c>
      <c r="V173" s="103">
        <v>0</v>
      </c>
      <c r="W173" s="103">
        <v>0.55234899999999998</v>
      </c>
      <c r="X173" s="103">
        <v>49.629096000000004</v>
      </c>
      <c r="Y173" s="1">
        <v>7.0647599999999997</v>
      </c>
    </row>
    <row r="174" spans="1:25" x14ac:dyDescent="0.2">
      <c r="A174" s="35"/>
      <c r="O174" s="102">
        <v>42084</v>
      </c>
      <c r="P174" s="103">
        <v>302.69961000000001</v>
      </c>
      <c r="Q174" s="103">
        <v>198.90235799999996</v>
      </c>
      <c r="R174" s="103">
        <v>9.192480999999999</v>
      </c>
      <c r="S174" s="103">
        <v>65.938935999999998</v>
      </c>
      <c r="T174" s="103">
        <v>156.155631</v>
      </c>
      <c r="U174" s="103">
        <v>0</v>
      </c>
      <c r="V174" s="103">
        <v>0</v>
      </c>
      <c r="W174" s="103">
        <v>7.3955000000000007E-2</v>
      </c>
      <c r="X174" s="103">
        <v>50.483778000000008</v>
      </c>
      <c r="Y174" s="1">
        <v>6.9457700000000004</v>
      </c>
    </row>
    <row r="175" spans="1:25" x14ac:dyDescent="0.2">
      <c r="A175" s="35"/>
      <c r="O175" s="102">
        <v>42085</v>
      </c>
      <c r="P175" s="103">
        <v>291.10112499999997</v>
      </c>
      <c r="Q175" s="103">
        <v>191.71196500000002</v>
      </c>
      <c r="R175" s="103">
        <v>9.0343660000000021</v>
      </c>
      <c r="S175" s="103">
        <v>69.190224999999998</v>
      </c>
      <c r="T175" s="103">
        <v>156.43774299999998</v>
      </c>
      <c r="U175" s="103">
        <v>0</v>
      </c>
      <c r="V175" s="103">
        <v>0</v>
      </c>
      <c r="W175" s="103">
        <v>0.69005400000000006</v>
      </c>
      <c r="X175" s="103">
        <v>49.455703000000014</v>
      </c>
      <c r="Y175" s="1">
        <v>5.4211400000000003</v>
      </c>
    </row>
    <row r="176" spans="1:25" x14ac:dyDescent="0.2">
      <c r="A176" s="35"/>
      <c r="O176" s="102">
        <v>42086</v>
      </c>
      <c r="P176" s="103">
        <v>335.46377000000001</v>
      </c>
      <c r="Q176" s="103">
        <v>271.06542600000006</v>
      </c>
      <c r="R176" s="103">
        <v>9.9916859999999996</v>
      </c>
      <c r="S176" s="103">
        <v>43.616965000000008</v>
      </c>
      <c r="T176" s="103">
        <v>158.34376800000001</v>
      </c>
      <c r="U176" s="103">
        <v>0</v>
      </c>
      <c r="V176" s="103">
        <v>0</v>
      </c>
      <c r="W176" s="103">
        <v>0.99200399999999989</v>
      </c>
      <c r="X176" s="103">
        <v>60.40890600000003</v>
      </c>
      <c r="Y176" s="1">
        <v>6.3445</v>
      </c>
    </row>
    <row r="177" spans="1:25" x14ac:dyDescent="0.2">
      <c r="A177" s="35"/>
      <c r="O177" s="102">
        <v>42087</v>
      </c>
      <c r="P177" s="103">
        <v>349.45570800000002</v>
      </c>
      <c r="Q177" s="103">
        <v>320.66716900000006</v>
      </c>
      <c r="R177" s="103">
        <v>10.857638000000001</v>
      </c>
      <c r="S177" s="103">
        <v>37.869252000000003</v>
      </c>
      <c r="T177" s="103">
        <v>159.56326500000003</v>
      </c>
      <c r="U177" s="103">
        <v>0</v>
      </c>
      <c r="V177" s="103">
        <v>0</v>
      </c>
      <c r="W177" s="103">
        <v>0.99365899999999996</v>
      </c>
      <c r="X177" s="103">
        <v>15.653255000000001</v>
      </c>
      <c r="Y177" s="1">
        <v>7.5538399999999992</v>
      </c>
    </row>
    <row r="178" spans="1:25" x14ac:dyDescent="0.2">
      <c r="A178" s="35"/>
      <c r="O178" s="102">
        <v>42088</v>
      </c>
      <c r="P178" s="103">
        <v>357.15290900000002</v>
      </c>
      <c r="Q178" s="103">
        <v>315.61182900000011</v>
      </c>
      <c r="R178" s="103">
        <v>10.9407</v>
      </c>
      <c r="S178" s="103">
        <v>37.751088000000003</v>
      </c>
      <c r="T178" s="103">
        <v>158.92841300000001</v>
      </c>
      <c r="U178" s="103">
        <v>5.8320000000000004E-3</v>
      </c>
      <c r="V178" s="103">
        <v>0</v>
      </c>
      <c r="W178" s="103">
        <v>8.9892000000000014E-2</v>
      </c>
      <c r="X178" s="103">
        <v>22.225438999999998</v>
      </c>
      <c r="Y178" s="1">
        <v>5.9034500000000003</v>
      </c>
    </row>
    <row r="179" spans="1:25" x14ac:dyDescent="0.2">
      <c r="A179" s="35"/>
      <c r="O179" s="102">
        <v>42089</v>
      </c>
      <c r="P179" s="103">
        <v>326.29514900000015</v>
      </c>
      <c r="Q179" s="103">
        <v>196.54814900000002</v>
      </c>
      <c r="R179" s="103">
        <v>10.495941000000002</v>
      </c>
      <c r="S179" s="103">
        <v>44.509111000000004</v>
      </c>
      <c r="T179" s="103">
        <v>159.543643</v>
      </c>
      <c r="U179" s="103">
        <v>0</v>
      </c>
      <c r="V179" s="103">
        <v>0</v>
      </c>
      <c r="W179" s="103">
        <v>0.70846900000000013</v>
      </c>
      <c r="X179" s="103">
        <v>119.33600500000004</v>
      </c>
      <c r="Y179" s="1">
        <v>6.0296030000000007</v>
      </c>
    </row>
    <row r="180" spans="1:25" x14ac:dyDescent="0.2">
      <c r="A180" s="35"/>
      <c r="O180" s="102">
        <v>42090</v>
      </c>
      <c r="P180" s="103">
        <v>323.91172799999998</v>
      </c>
      <c r="Q180" s="103">
        <v>284.0996449999999</v>
      </c>
      <c r="R180" s="103">
        <v>10.181116000000001</v>
      </c>
      <c r="S180" s="103">
        <v>42.491928999999999</v>
      </c>
      <c r="T180" s="103">
        <v>159.00203999999999</v>
      </c>
      <c r="U180" s="103">
        <v>0</v>
      </c>
      <c r="V180" s="103">
        <v>0</v>
      </c>
      <c r="W180" s="103">
        <v>1.2238560000000001</v>
      </c>
      <c r="X180" s="103">
        <v>43.722420000000014</v>
      </c>
      <c r="Y180" s="1">
        <v>6.1138700000000012</v>
      </c>
    </row>
    <row r="181" spans="1:25" x14ac:dyDescent="0.2">
      <c r="A181" s="35"/>
      <c r="O181" s="102">
        <v>42091</v>
      </c>
      <c r="P181" s="103">
        <v>240.70446499999997</v>
      </c>
      <c r="Q181" s="103">
        <v>152.07618900000006</v>
      </c>
      <c r="R181" s="103">
        <v>12.224655000000002</v>
      </c>
      <c r="S181" s="103">
        <v>45.524956000000003</v>
      </c>
      <c r="T181" s="103">
        <v>163.21248300000002</v>
      </c>
      <c r="U181" s="103">
        <v>0</v>
      </c>
      <c r="V181" s="103">
        <v>0</v>
      </c>
      <c r="W181" s="103">
        <v>1.6588699999999998</v>
      </c>
      <c r="X181" s="103">
        <v>119.39211900000001</v>
      </c>
      <c r="Y181" s="1">
        <v>7.6261640000000011</v>
      </c>
    </row>
    <row r="182" spans="1:25" x14ac:dyDescent="0.2">
      <c r="O182" s="102">
        <v>42092</v>
      </c>
      <c r="P182" s="103">
        <v>243.15080100000003</v>
      </c>
      <c r="Q182" s="103">
        <v>135.29956400000003</v>
      </c>
      <c r="R182" s="103">
        <v>15.924616000000002</v>
      </c>
      <c r="S182" s="103">
        <v>39.390395000000005</v>
      </c>
      <c r="T182" s="103">
        <v>157.288387</v>
      </c>
      <c r="U182" s="103">
        <v>1.4240000000000001E-2</v>
      </c>
      <c r="V182" s="103">
        <v>0</v>
      </c>
      <c r="W182" s="103">
        <v>1.4386260000000002</v>
      </c>
      <c r="X182" s="103">
        <v>101.88854199999997</v>
      </c>
      <c r="Y182" s="1">
        <v>8.4645910000000004</v>
      </c>
    </row>
    <row r="183" spans="1:25" x14ac:dyDescent="0.2">
      <c r="O183" s="102">
        <v>42093</v>
      </c>
      <c r="P183" s="103">
        <v>279.61467600000003</v>
      </c>
      <c r="Q183" s="103">
        <v>190.33034500000002</v>
      </c>
      <c r="R183" s="103">
        <v>15.312091000000001</v>
      </c>
      <c r="S183" s="103">
        <v>45.868717999999994</v>
      </c>
      <c r="T183" s="103">
        <v>162.34297300000003</v>
      </c>
      <c r="U183" s="103">
        <v>0</v>
      </c>
      <c r="V183" s="103">
        <v>0</v>
      </c>
      <c r="W183" s="103">
        <v>1.290014</v>
      </c>
      <c r="X183" s="103">
        <v>131.36683899999997</v>
      </c>
      <c r="Y183" s="1">
        <v>7.1743720000000009</v>
      </c>
    </row>
    <row r="184" spans="1:25" x14ac:dyDescent="0.2">
      <c r="O184" s="102">
        <v>42094</v>
      </c>
      <c r="P184" s="103">
        <v>279.07928099999998</v>
      </c>
      <c r="Q184" s="103">
        <v>166.60145900000003</v>
      </c>
      <c r="R184" s="103">
        <v>14.483728000000003</v>
      </c>
      <c r="S184" s="103">
        <v>47.791189000000003</v>
      </c>
      <c r="T184" s="103">
        <v>157.59036600000002</v>
      </c>
      <c r="U184" s="103">
        <v>0</v>
      </c>
      <c r="V184" s="103">
        <v>0</v>
      </c>
      <c r="W184" s="103">
        <v>1.7875790000000003</v>
      </c>
      <c r="X184" s="103">
        <v>140.97704100000001</v>
      </c>
      <c r="Y184" s="1">
        <v>6.5302000000000007</v>
      </c>
    </row>
    <row r="187" spans="1:25" x14ac:dyDescent="0.2">
      <c r="O187" s="99"/>
      <c r="P187" s="100"/>
      <c r="Q187" s="100"/>
      <c r="R187" s="100"/>
      <c r="S187" s="100"/>
      <c r="T187" s="100"/>
      <c r="U187" s="100"/>
      <c r="V187" s="100"/>
      <c r="W187" s="100"/>
      <c r="X187" s="100"/>
      <c r="Y187" s="34"/>
    </row>
    <row r="188" spans="1:25" x14ac:dyDescent="0.2">
      <c r="O188" s="42"/>
      <c r="P188" s="43"/>
      <c r="Q188" s="43"/>
      <c r="R188" s="43"/>
      <c r="S188" s="43"/>
      <c r="T188" s="43"/>
      <c r="U188" s="43"/>
      <c r="V188" s="43"/>
      <c r="W188" s="43"/>
      <c r="X188" s="43"/>
    </row>
  </sheetData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7"/>
  <sheetViews>
    <sheetView showGridLines="0" workbookViewId="0">
      <selection activeCell="A2" sqref="A2"/>
    </sheetView>
  </sheetViews>
  <sheetFormatPr defaultRowHeight="12.75" x14ac:dyDescent="0.2"/>
  <cols>
    <col min="1" max="16" width="9.140625" style="45"/>
    <col min="17" max="17" width="15.5703125" style="49" bestFit="1" customWidth="1"/>
    <col min="18" max="18" width="13.28515625" style="45" customWidth="1"/>
    <col min="19" max="19" width="13.5703125" style="45" customWidth="1"/>
    <col min="20" max="20" width="13.85546875" style="45" customWidth="1"/>
    <col min="21" max="16384" width="9.140625" style="45"/>
  </cols>
  <sheetData>
    <row r="1" spans="1:20" s="44" customFormat="1" x14ac:dyDescent="0.2">
      <c r="A1" s="109" t="s">
        <v>211</v>
      </c>
      <c r="B1" s="45"/>
      <c r="C1" s="46"/>
      <c r="D1" s="46"/>
      <c r="E1" s="46"/>
    </row>
    <row r="3" spans="1:20" ht="25.5" x14ac:dyDescent="0.2">
      <c r="Q3" s="105" t="s">
        <v>3</v>
      </c>
      <c r="R3" s="106" t="s">
        <v>138</v>
      </c>
      <c r="S3" s="106" t="s">
        <v>137</v>
      </c>
      <c r="T3" s="106" t="s">
        <v>136</v>
      </c>
    </row>
    <row r="4" spans="1:20" x14ac:dyDescent="0.2">
      <c r="Q4" s="107">
        <v>41911</v>
      </c>
      <c r="R4" s="108">
        <v>61.409035283724798</v>
      </c>
      <c r="S4" s="108">
        <v>68.464395300591988</v>
      </c>
      <c r="T4" s="108">
        <v>65.361572637517625</v>
      </c>
    </row>
    <row r="5" spans="1:20" x14ac:dyDescent="0.2">
      <c r="Q5" s="107">
        <v>41912</v>
      </c>
      <c r="R5" s="108">
        <v>63.721268100879925</v>
      </c>
      <c r="S5" s="108">
        <v>71.840996128673865</v>
      </c>
      <c r="T5" s="108">
        <v>63.118464680300889</v>
      </c>
    </row>
    <row r="6" spans="1:20" x14ac:dyDescent="0.2">
      <c r="Q6" s="107">
        <v>41913</v>
      </c>
      <c r="R6" s="108">
        <v>64.03655381764014</v>
      </c>
      <c r="S6" s="108">
        <v>70.388181388122135</v>
      </c>
      <c r="T6" s="108">
        <v>64.516960360836862</v>
      </c>
    </row>
    <row r="7" spans="1:20" x14ac:dyDescent="0.2">
      <c r="Q7" s="107">
        <v>41914</v>
      </c>
      <c r="R7" s="108">
        <v>64.073708255386961</v>
      </c>
      <c r="S7" s="108">
        <v>68.010138794854441</v>
      </c>
      <c r="T7" s="108">
        <v>66.397842177950167</v>
      </c>
    </row>
    <row r="8" spans="1:20" x14ac:dyDescent="0.2">
      <c r="Q8" s="107">
        <v>41915</v>
      </c>
      <c r="R8" s="108">
        <v>63.097080475299663</v>
      </c>
      <c r="S8" s="108">
        <v>66.738139940628088</v>
      </c>
      <c r="T8" s="108">
        <v>61.991899241889982</v>
      </c>
    </row>
    <row r="9" spans="1:20" x14ac:dyDescent="0.2">
      <c r="Q9" s="107">
        <v>41916</v>
      </c>
      <c r="R9" s="108">
        <v>62.719165280953369</v>
      </c>
      <c r="S9" s="108">
        <v>62.315193436105766</v>
      </c>
      <c r="T9" s="108">
        <v>58.303021567936057</v>
      </c>
    </row>
    <row r="10" spans="1:20" x14ac:dyDescent="0.2">
      <c r="Q10" s="107">
        <v>41917</v>
      </c>
      <c r="R10" s="108">
        <v>62.548027090694937</v>
      </c>
      <c r="S10" s="108">
        <v>61.895901472145539</v>
      </c>
      <c r="T10" s="108">
        <v>61.307326192994829</v>
      </c>
    </row>
    <row r="11" spans="1:20" x14ac:dyDescent="0.2">
      <c r="Q11" s="107">
        <v>41918</v>
      </c>
      <c r="R11" s="108">
        <v>63.397049729785905</v>
      </c>
      <c r="S11" s="108">
        <v>70.284805044876137</v>
      </c>
      <c r="T11" s="108">
        <v>67.761835772214383</v>
      </c>
    </row>
    <row r="12" spans="1:20" x14ac:dyDescent="0.2">
      <c r="Q12" s="107">
        <v>41919</v>
      </c>
      <c r="R12" s="108">
        <v>63.548360527956774</v>
      </c>
      <c r="S12" s="108">
        <v>74.536587721125642</v>
      </c>
      <c r="T12" s="108">
        <v>66.070839063234601</v>
      </c>
    </row>
    <row r="13" spans="1:20" x14ac:dyDescent="0.2">
      <c r="Q13" s="107">
        <v>41920</v>
      </c>
      <c r="R13" s="108">
        <v>61.95930549781751</v>
      </c>
      <c r="S13" s="108">
        <v>74.935454316615463</v>
      </c>
      <c r="T13" s="108">
        <v>65.239898771744237</v>
      </c>
    </row>
    <row r="14" spans="1:20" x14ac:dyDescent="0.2">
      <c r="Q14" s="107">
        <v>41921</v>
      </c>
      <c r="R14" s="108">
        <v>63.998995790895862</v>
      </c>
      <c r="S14" s="108">
        <v>75.378291061229447</v>
      </c>
      <c r="T14" s="108">
        <v>63.96836947578749</v>
      </c>
    </row>
    <row r="15" spans="1:20" x14ac:dyDescent="0.2">
      <c r="Q15" s="107">
        <v>41922</v>
      </c>
      <c r="R15" s="108">
        <v>63.343206107531344</v>
      </c>
      <c r="S15" s="108">
        <v>71.014708001319377</v>
      </c>
      <c r="T15" s="108">
        <v>64.970616478608363</v>
      </c>
    </row>
    <row r="16" spans="1:20" x14ac:dyDescent="0.2">
      <c r="Q16" s="107">
        <v>41923</v>
      </c>
      <c r="R16" s="108">
        <v>61.122727430194686</v>
      </c>
      <c r="S16" s="108">
        <v>55.164828220752391</v>
      </c>
      <c r="T16" s="108">
        <v>64.150191584391152</v>
      </c>
    </row>
    <row r="17" spans="17:20" x14ac:dyDescent="0.2">
      <c r="Q17" s="107">
        <v>41924</v>
      </c>
      <c r="R17" s="108">
        <v>56.270062097277076</v>
      </c>
      <c r="S17" s="108">
        <v>57.068389233199653</v>
      </c>
      <c r="T17" s="108">
        <v>66.192181476257645</v>
      </c>
    </row>
    <row r="18" spans="17:20" x14ac:dyDescent="0.2">
      <c r="Q18" s="107">
        <v>41925</v>
      </c>
      <c r="R18" s="108">
        <v>53.054258903207931</v>
      </c>
      <c r="S18" s="108">
        <v>69.875276678298007</v>
      </c>
      <c r="T18" s="108">
        <v>68.355461330512455</v>
      </c>
    </row>
    <row r="19" spans="17:20" x14ac:dyDescent="0.2">
      <c r="Q19" s="107">
        <v>41926</v>
      </c>
      <c r="R19" s="108">
        <v>52.254324724589488</v>
      </c>
      <c r="S19" s="108">
        <v>73.717512108744344</v>
      </c>
      <c r="T19" s="108">
        <v>69.482976316408084</v>
      </c>
    </row>
    <row r="20" spans="17:20" x14ac:dyDescent="0.2">
      <c r="Q20" s="107">
        <v>41927</v>
      </c>
      <c r="R20" s="108">
        <v>53.143335585117448</v>
      </c>
      <c r="S20" s="108">
        <v>73.599468994670417</v>
      </c>
      <c r="T20" s="108">
        <v>68.97391778326282</v>
      </c>
    </row>
    <row r="21" spans="17:20" x14ac:dyDescent="0.2">
      <c r="Q21" s="107">
        <v>41928</v>
      </c>
      <c r="R21" s="108">
        <v>52.073164362918313</v>
      </c>
      <c r="S21" s="108">
        <v>65.606073034390576</v>
      </c>
      <c r="T21" s="108">
        <v>69.808910731076637</v>
      </c>
    </row>
    <row r="22" spans="17:20" x14ac:dyDescent="0.2">
      <c r="Q22" s="107">
        <v>41929</v>
      </c>
      <c r="R22" s="108">
        <v>49.244584892260796</v>
      </c>
      <c r="S22" s="108">
        <v>67.399146745829214</v>
      </c>
      <c r="T22" s="108">
        <v>69.07331085448989</v>
      </c>
    </row>
    <row r="23" spans="17:20" x14ac:dyDescent="0.2">
      <c r="Q23" s="107">
        <v>41930</v>
      </c>
      <c r="R23" s="108">
        <v>44.425247263216242</v>
      </c>
      <c r="S23" s="108">
        <v>63.527797163342193</v>
      </c>
      <c r="T23" s="108">
        <v>62.363452485895635</v>
      </c>
    </row>
    <row r="24" spans="17:20" x14ac:dyDescent="0.2">
      <c r="Q24" s="107">
        <v>41931</v>
      </c>
      <c r="R24" s="108">
        <v>45.493429553800318</v>
      </c>
      <c r="S24" s="108">
        <v>64.629528192976053</v>
      </c>
      <c r="T24" s="108">
        <v>62.770740920310296</v>
      </c>
    </row>
    <row r="25" spans="17:20" x14ac:dyDescent="0.2">
      <c r="Q25" s="107">
        <v>41932</v>
      </c>
      <c r="R25" s="108">
        <v>46.343530884085084</v>
      </c>
      <c r="S25" s="108">
        <v>76.934792675728687</v>
      </c>
      <c r="T25" s="108">
        <v>63.995901504466389</v>
      </c>
    </row>
    <row r="26" spans="17:20" x14ac:dyDescent="0.2">
      <c r="Q26" s="107">
        <v>41933</v>
      </c>
      <c r="R26" s="108">
        <v>46.707660829349408</v>
      </c>
      <c r="S26" s="108">
        <v>80.696807674947479</v>
      </c>
      <c r="T26" s="108">
        <v>63.122927832628115</v>
      </c>
    </row>
    <row r="27" spans="17:20" x14ac:dyDescent="0.2">
      <c r="Q27" s="107">
        <v>41934</v>
      </c>
      <c r="R27" s="108">
        <v>46.819376602231003</v>
      </c>
      <c r="S27" s="108">
        <v>78.667628856135963</v>
      </c>
      <c r="T27" s="108">
        <v>68.247043077103896</v>
      </c>
    </row>
    <row r="28" spans="17:20" x14ac:dyDescent="0.2">
      <c r="Q28" s="107">
        <v>41935</v>
      </c>
      <c r="R28" s="108">
        <v>46.851226356266892</v>
      </c>
      <c r="S28" s="108">
        <v>75.72544572331303</v>
      </c>
      <c r="T28" s="108">
        <v>67.242098759990597</v>
      </c>
    </row>
    <row r="29" spans="17:20" x14ac:dyDescent="0.2">
      <c r="Q29" s="107">
        <v>41936</v>
      </c>
      <c r="R29" s="108">
        <v>46.906784365689738</v>
      </c>
      <c r="S29" s="108">
        <v>76.768030310921304</v>
      </c>
      <c r="T29" s="108">
        <v>67.459799159614477</v>
      </c>
    </row>
    <row r="30" spans="17:20" x14ac:dyDescent="0.2">
      <c r="Q30" s="107">
        <v>41937</v>
      </c>
      <c r="R30" s="108">
        <v>47.672466742880893</v>
      </c>
      <c r="S30" s="108">
        <v>71.804450506050031</v>
      </c>
      <c r="T30" s="108">
        <v>64.249058680065815</v>
      </c>
    </row>
    <row r="31" spans="17:20" x14ac:dyDescent="0.2">
      <c r="Q31" s="107">
        <v>41938</v>
      </c>
      <c r="R31" s="108">
        <v>51.071701136284908</v>
      </c>
      <c r="S31" s="108">
        <v>71.952839044841411</v>
      </c>
      <c r="T31" s="108">
        <v>63.164870122237893</v>
      </c>
    </row>
    <row r="32" spans="17:20" x14ac:dyDescent="0.2">
      <c r="Q32" s="107">
        <v>41939</v>
      </c>
      <c r="R32" s="108">
        <v>50.36382162405598</v>
      </c>
      <c r="S32" s="108">
        <v>72.330095871742799</v>
      </c>
      <c r="T32" s="108">
        <v>65.772744181946408</v>
      </c>
    </row>
    <row r="33" spans="17:20" x14ac:dyDescent="0.2">
      <c r="Q33" s="107">
        <v>41940</v>
      </c>
      <c r="R33" s="108">
        <v>51.131896954895026</v>
      </c>
      <c r="S33" s="108">
        <v>74.713340668020763</v>
      </c>
      <c r="T33" s="108">
        <v>69.659238510813353</v>
      </c>
    </row>
    <row r="34" spans="17:20" x14ac:dyDescent="0.2">
      <c r="Q34" s="107">
        <v>41941</v>
      </c>
      <c r="R34" s="108">
        <v>46.627548413358276</v>
      </c>
      <c r="S34" s="108">
        <v>72.144528062774498</v>
      </c>
      <c r="T34" s="108">
        <v>75.431975199811944</v>
      </c>
    </row>
    <row r="35" spans="17:20" x14ac:dyDescent="0.2">
      <c r="Q35" s="107">
        <v>41942</v>
      </c>
      <c r="R35" s="108">
        <v>45.937514723203769</v>
      </c>
      <c r="S35" s="108">
        <v>74.002977058486536</v>
      </c>
      <c r="T35" s="108">
        <v>74.867945463093548</v>
      </c>
    </row>
    <row r="36" spans="17:20" x14ac:dyDescent="0.2">
      <c r="Q36" s="107">
        <v>41943</v>
      </c>
      <c r="R36" s="108">
        <v>46.223303367283307</v>
      </c>
      <c r="S36" s="108">
        <v>74.568903746332666</v>
      </c>
      <c r="T36" s="108">
        <v>67.693210654677955</v>
      </c>
    </row>
    <row r="37" spans="17:20" x14ac:dyDescent="0.2">
      <c r="Q37" s="107">
        <v>41944</v>
      </c>
      <c r="R37" s="108">
        <v>46.238963226633409</v>
      </c>
      <c r="S37" s="108">
        <v>70.57094660868357</v>
      </c>
      <c r="T37" s="108">
        <v>68.478367271979309</v>
      </c>
    </row>
    <row r="38" spans="17:20" x14ac:dyDescent="0.2">
      <c r="Q38" s="107">
        <v>41945</v>
      </c>
      <c r="R38" s="108">
        <v>51.44597320376915</v>
      </c>
      <c r="S38" s="108">
        <v>74.840251375796413</v>
      </c>
      <c r="T38" s="108">
        <v>70.271380024682657</v>
      </c>
    </row>
    <row r="39" spans="17:20" x14ac:dyDescent="0.2">
      <c r="Q39" s="107">
        <v>41946</v>
      </c>
      <c r="R39" s="108">
        <v>55.914325244231968</v>
      </c>
      <c r="S39" s="108">
        <v>80.61260915230109</v>
      </c>
      <c r="T39" s="108">
        <v>79.550547425952047</v>
      </c>
    </row>
    <row r="40" spans="17:20" x14ac:dyDescent="0.2">
      <c r="Q40" s="107">
        <v>41947</v>
      </c>
      <c r="R40" s="108">
        <v>57.009850689392373</v>
      </c>
      <c r="S40" s="108">
        <v>82.455981459298982</v>
      </c>
      <c r="T40" s="108">
        <v>82.509019893041852</v>
      </c>
    </row>
    <row r="41" spans="17:20" x14ac:dyDescent="0.2">
      <c r="Q41" s="107">
        <v>41948</v>
      </c>
      <c r="R41" s="108">
        <v>56.282849199750572</v>
      </c>
      <c r="S41" s="108">
        <v>84.719896967171849</v>
      </c>
      <c r="T41" s="108">
        <v>81.94110410789844</v>
      </c>
    </row>
    <row r="42" spans="17:20" x14ac:dyDescent="0.2">
      <c r="Q42" s="107">
        <v>41949</v>
      </c>
      <c r="R42" s="108">
        <v>57.465097346359038</v>
      </c>
      <c r="S42" s="108">
        <v>80.788093285071966</v>
      </c>
      <c r="T42" s="108">
        <v>80.364582011048441</v>
      </c>
    </row>
    <row r="43" spans="17:20" x14ac:dyDescent="0.2">
      <c r="Q43" s="107">
        <v>41950</v>
      </c>
      <c r="R43" s="108">
        <v>57.316173006304993</v>
      </c>
      <c r="S43" s="108">
        <v>77.809005390344254</v>
      </c>
      <c r="T43" s="108">
        <v>74.836721468030092</v>
      </c>
    </row>
    <row r="44" spans="17:20" x14ac:dyDescent="0.2">
      <c r="Q44" s="107">
        <v>41951</v>
      </c>
      <c r="R44" s="108">
        <v>57.489866971523597</v>
      </c>
      <c r="S44" s="108">
        <v>73.36720852212558</v>
      </c>
      <c r="T44" s="108">
        <v>75.05394628584861</v>
      </c>
    </row>
    <row r="45" spans="17:20" x14ac:dyDescent="0.2">
      <c r="Q45" s="107">
        <v>41952</v>
      </c>
      <c r="R45" s="108">
        <v>57.500032477655374</v>
      </c>
      <c r="S45" s="108">
        <v>75.349355936322766</v>
      </c>
      <c r="T45" s="108">
        <v>78.43256009050306</v>
      </c>
    </row>
    <row r="46" spans="17:20" x14ac:dyDescent="0.2">
      <c r="Q46" s="107">
        <v>41953</v>
      </c>
      <c r="R46" s="108">
        <v>52.164058061387095</v>
      </c>
      <c r="S46" s="108">
        <v>77.31690645452494</v>
      </c>
      <c r="T46" s="108">
        <v>85.498596468030087</v>
      </c>
    </row>
    <row r="47" spans="17:20" x14ac:dyDescent="0.2">
      <c r="Q47" s="107">
        <v>41954</v>
      </c>
      <c r="R47" s="108">
        <v>49.408343726183048</v>
      </c>
      <c r="S47" s="108">
        <v>80.477248363800484</v>
      </c>
      <c r="T47" s="108">
        <v>83.508947461212983</v>
      </c>
    </row>
    <row r="48" spans="17:20" x14ac:dyDescent="0.2">
      <c r="Q48" s="107">
        <v>41955</v>
      </c>
      <c r="R48" s="108">
        <v>49.832404472389662</v>
      </c>
      <c r="S48" s="108">
        <v>80.757087304480663</v>
      </c>
      <c r="T48" s="108">
        <v>85.461939204278337</v>
      </c>
    </row>
    <row r="49" spans="17:20" x14ac:dyDescent="0.2">
      <c r="Q49" s="107">
        <v>41956</v>
      </c>
      <c r="R49" s="108">
        <v>49.856748423751121</v>
      </c>
      <c r="S49" s="108">
        <v>81.285085846223296</v>
      </c>
      <c r="T49" s="108">
        <v>84.639852785613542</v>
      </c>
    </row>
    <row r="50" spans="17:20" x14ac:dyDescent="0.2">
      <c r="Q50" s="107">
        <v>41957</v>
      </c>
      <c r="R50" s="108">
        <v>49.397034140511323</v>
      </c>
      <c r="S50" s="108">
        <v>79.250252374008298</v>
      </c>
      <c r="T50" s="108">
        <v>83.663496268218154</v>
      </c>
    </row>
    <row r="51" spans="17:20" x14ac:dyDescent="0.2">
      <c r="Q51" s="107">
        <v>41958</v>
      </c>
      <c r="R51" s="108">
        <v>49.662030156585601</v>
      </c>
      <c r="S51" s="108">
        <v>72.289885726437859</v>
      </c>
      <c r="T51" s="108">
        <v>80.484381464503997</v>
      </c>
    </row>
    <row r="52" spans="17:20" x14ac:dyDescent="0.2">
      <c r="Q52" s="107">
        <v>41959</v>
      </c>
      <c r="R52" s="108">
        <v>52.813639749185896</v>
      </c>
      <c r="S52" s="108">
        <v>74.927495095741548</v>
      </c>
      <c r="T52" s="108">
        <v>82.394579807240248</v>
      </c>
    </row>
    <row r="53" spans="17:20" x14ac:dyDescent="0.2">
      <c r="Q53" s="107">
        <v>41960</v>
      </c>
      <c r="R53" s="108">
        <v>52.038017910344351</v>
      </c>
      <c r="S53" s="108">
        <v>76.993733182299536</v>
      </c>
      <c r="T53" s="108">
        <v>86.797433885754586</v>
      </c>
    </row>
    <row r="54" spans="17:20" x14ac:dyDescent="0.2">
      <c r="Q54" s="107">
        <v>41961</v>
      </c>
      <c r="R54" s="108">
        <v>54.675893785075871</v>
      </c>
      <c r="S54" s="108">
        <v>81.773835564119935</v>
      </c>
      <c r="T54" s="108">
        <v>86.097093764692048</v>
      </c>
    </row>
    <row r="55" spans="17:20" x14ac:dyDescent="0.2">
      <c r="Q55" s="107">
        <v>41962</v>
      </c>
      <c r="R55" s="108">
        <v>54.353326577981022</v>
      </c>
      <c r="S55" s="108">
        <v>86.319390700137149</v>
      </c>
      <c r="T55" s="108">
        <v>85.944373383874009</v>
      </c>
    </row>
    <row r="56" spans="17:20" x14ac:dyDescent="0.2">
      <c r="Q56" s="107">
        <v>41963</v>
      </c>
      <c r="R56" s="108">
        <v>54.379575885124368</v>
      </c>
      <c r="S56" s="108">
        <v>86.758535796746699</v>
      </c>
      <c r="T56" s="108">
        <v>89.017029266572649</v>
      </c>
    </row>
    <row r="57" spans="17:20" x14ac:dyDescent="0.2">
      <c r="Q57" s="107">
        <v>41964</v>
      </c>
      <c r="R57" s="108">
        <v>48.284400332571195</v>
      </c>
      <c r="S57" s="108">
        <v>82.276499270871312</v>
      </c>
      <c r="T57" s="108">
        <v>84.433317906676081</v>
      </c>
    </row>
    <row r="58" spans="17:20" x14ac:dyDescent="0.2">
      <c r="Q58" s="107">
        <v>41965</v>
      </c>
      <c r="R58" s="108">
        <v>48.329474121804203</v>
      </c>
      <c r="S58" s="108">
        <v>80.74417261253754</v>
      </c>
      <c r="T58" s="108">
        <v>79.967919311236486</v>
      </c>
    </row>
    <row r="59" spans="17:20" x14ac:dyDescent="0.2">
      <c r="Q59" s="107">
        <v>41966</v>
      </c>
      <c r="R59" s="108">
        <v>52.164140771149448</v>
      </c>
      <c r="S59" s="108">
        <v>79.735396376924811</v>
      </c>
      <c r="T59" s="108">
        <v>81.834234837799713</v>
      </c>
    </row>
    <row r="60" spans="17:20" x14ac:dyDescent="0.2">
      <c r="Q60" s="107">
        <v>41967</v>
      </c>
      <c r="R60" s="108">
        <v>57.066036600152422</v>
      </c>
      <c r="S60" s="108">
        <v>81.062423398086906</v>
      </c>
      <c r="T60" s="108">
        <v>86.670732398918659</v>
      </c>
    </row>
    <row r="61" spans="17:20" x14ac:dyDescent="0.2">
      <c r="Q61" s="107">
        <v>41968</v>
      </c>
      <c r="R61" s="108">
        <v>62.784926903623642</v>
      </c>
      <c r="S61" s="108">
        <v>81.757628291929237</v>
      </c>
      <c r="T61" s="108">
        <v>86.761098524917742</v>
      </c>
    </row>
    <row r="62" spans="17:20" x14ac:dyDescent="0.2">
      <c r="Q62" s="107">
        <v>41969</v>
      </c>
      <c r="R62" s="108">
        <v>66.401721315734775</v>
      </c>
      <c r="S62" s="108">
        <v>81.295162144332764</v>
      </c>
      <c r="T62" s="108">
        <v>90.663943788199347</v>
      </c>
    </row>
    <row r="63" spans="17:20" x14ac:dyDescent="0.2">
      <c r="Q63" s="107">
        <v>41970</v>
      </c>
      <c r="R63" s="108">
        <v>64.782300110857065</v>
      </c>
      <c r="S63" s="108">
        <v>84.475763415099919</v>
      </c>
      <c r="T63" s="108">
        <v>84.421440996708981</v>
      </c>
    </row>
    <row r="64" spans="17:20" x14ac:dyDescent="0.2">
      <c r="Q64" s="107">
        <v>41971</v>
      </c>
      <c r="R64" s="108">
        <v>64.410378126515624</v>
      </c>
      <c r="S64" s="108">
        <v>81.337014131208448</v>
      </c>
      <c r="T64" s="108">
        <v>78.36606311706629</v>
      </c>
    </row>
    <row r="65" spans="17:20" x14ac:dyDescent="0.2">
      <c r="Q65" s="107">
        <v>41972</v>
      </c>
      <c r="R65" s="108">
        <v>63.437060469063958</v>
      </c>
      <c r="S65" s="108">
        <v>72.973091896255397</v>
      </c>
      <c r="T65" s="108">
        <v>79.577075105782797</v>
      </c>
    </row>
    <row r="66" spans="17:20" x14ac:dyDescent="0.2">
      <c r="Q66" s="107">
        <v>41973</v>
      </c>
      <c r="R66" s="108">
        <v>65.551290012471412</v>
      </c>
      <c r="S66" s="108">
        <v>73.1610037671649</v>
      </c>
      <c r="T66" s="108">
        <v>87.257108309826052</v>
      </c>
    </row>
    <row r="67" spans="17:20" x14ac:dyDescent="0.2">
      <c r="Q67" s="107">
        <v>41974</v>
      </c>
      <c r="R67" s="108">
        <v>66.151212932169329</v>
      </c>
      <c r="S67" s="108">
        <v>78.296344808430121</v>
      </c>
      <c r="T67" s="108">
        <v>90.549708656558536</v>
      </c>
    </row>
    <row r="68" spans="17:20" x14ac:dyDescent="0.2">
      <c r="Q68" s="107">
        <v>41975</v>
      </c>
      <c r="R68" s="108">
        <v>67.991166510773922</v>
      </c>
      <c r="S68" s="108">
        <v>79.549262191205315</v>
      </c>
      <c r="T68" s="108">
        <v>89.602772537611656</v>
      </c>
    </row>
    <row r="69" spans="17:20" x14ac:dyDescent="0.2">
      <c r="Q69" s="107">
        <v>41976</v>
      </c>
      <c r="R69" s="108">
        <v>71.545571346913334</v>
      </c>
      <c r="S69" s="108">
        <v>80.852050023436277</v>
      </c>
      <c r="T69" s="108">
        <v>88.420242125058763</v>
      </c>
    </row>
    <row r="70" spans="17:20" x14ac:dyDescent="0.2">
      <c r="Q70" s="107">
        <v>41977</v>
      </c>
      <c r="R70" s="108">
        <v>78.26275029446407</v>
      </c>
      <c r="S70" s="108">
        <v>79.469372905925042</v>
      </c>
      <c r="T70" s="108">
        <v>91.881933033615425</v>
      </c>
    </row>
    <row r="71" spans="17:20" x14ac:dyDescent="0.2">
      <c r="Q71" s="107">
        <v>41978</v>
      </c>
      <c r="R71" s="108">
        <v>78.648489572507444</v>
      </c>
      <c r="S71" s="108">
        <v>81.190492248667596</v>
      </c>
      <c r="T71" s="108">
        <v>88.266878673013622</v>
      </c>
    </row>
    <row r="72" spans="17:20" x14ac:dyDescent="0.2">
      <c r="Q72" s="107">
        <v>41979</v>
      </c>
      <c r="R72" s="108">
        <v>77.619742950183607</v>
      </c>
      <c r="S72" s="108">
        <v>74.108573121191611</v>
      </c>
      <c r="T72" s="108">
        <v>82.126673571932301</v>
      </c>
    </row>
    <row r="73" spans="17:20" x14ac:dyDescent="0.2">
      <c r="Q73" s="107">
        <v>41980</v>
      </c>
      <c r="R73" s="108">
        <v>79.45664492828935</v>
      </c>
      <c r="S73" s="108">
        <v>73.816273891984792</v>
      </c>
      <c r="T73" s="108">
        <v>76.100903708274558</v>
      </c>
    </row>
    <row r="74" spans="17:20" x14ac:dyDescent="0.2">
      <c r="Q74" s="107">
        <v>41981</v>
      </c>
      <c r="R74" s="108">
        <v>77.417626273124085</v>
      </c>
      <c r="S74" s="108">
        <v>85.296098510494247</v>
      </c>
      <c r="T74" s="108">
        <v>83.847077162670431</v>
      </c>
    </row>
    <row r="75" spans="17:20" x14ac:dyDescent="0.2">
      <c r="Q75" s="107">
        <v>41982</v>
      </c>
      <c r="R75" s="108">
        <v>75.563812530312475</v>
      </c>
      <c r="S75" s="108">
        <v>82.582952059788568</v>
      </c>
      <c r="T75" s="108">
        <v>85.29181329337095</v>
      </c>
    </row>
    <row r="76" spans="17:20" x14ac:dyDescent="0.2">
      <c r="Q76" s="107">
        <v>41983</v>
      </c>
      <c r="R76" s="108">
        <v>78.120641065613526</v>
      </c>
      <c r="S76" s="108">
        <v>79.547168550249125</v>
      </c>
      <c r="T76" s="108">
        <v>83.610365979078509</v>
      </c>
    </row>
    <row r="77" spans="17:20" x14ac:dyDescent="0.2">
      <c r="Q77" s="107">
        <v>41984</v>
      </c>
      <c r="R77" s="108">
        <v>81.144616070809946</v>
      </c>
      <c r="S77" s="108">
        <v>88.073098840338176</v>
      </c>
      <c r="T77" s="108">
        <v>77.41303390926187</v>
      </c>
    </row>
    <row r="78" spans="17:20" x14ac:dyDescent="0.2">
      <c r="Q78" s="107">
        <v>41985</v>
      </c>
      <c r="R78" s="108">
        <v>81.061972562876733</v>
      </c>
      <c r="S78" s="108">
        <v>88.905046829158209</v>
      </c>
      <c r="T78" s="108">
        <v>77.731024330042317</v>
      </c>
    </row>
    <row r="79" spans="17:20" x14ac:dyDescent="0.2">
      <c r="Q79" s="107">
        <v>41986</v>
      </c>
      <c r="R79" s="108">
        <v>81.516248354465461</v>
      </c>
      <c r="S79" s="108">
        <v>82.461847256219301</v>
      </c>
      <c r="T79" s="108">
        <v>77.158113540197476</v>
      </c>
    </row>
    <row r="80" spans="17:20" x14ac:dyDescent="0.2">
      <c r="Q80" s="107">
        <v>41987</v>
      </c>
      <c r="R80" s="108">
        <v>82.501735605903136</v>
      </c>
      <c r="S80" s="108">
        <v>84.469030041838096</v>
      </c>
      <c r="T80" s="108">
        <v>75.45761430418429</v>
      </c>
    </row>
    <row r="81" spans="17:20" x14ac:dyDescent="0.2">
      <c r="Q81" s="107">
        <v>41988</v>
      </c>
      <c r="R81" s="108">
        <v>84.079727880551516</v>
      </c>
      <c r="S81" s="108">
        <v>90.438803317535545</v>
      </c>
      <c r="T81" s="108">
        <v>82.508160260930893</v>
      </c>
    </row>
    <row r="82" spans="17:20" x14ac:dyDescent="0.2">
      <c r="Q82" s="107">
        <v>41989</v>
      </c>
      <c r="R82" s="108">
        <v>82.084001073927809</v>
      </c>
      <c r="S82" s="108">
        <v>94.430013844765043</v>
      </c>
      <c r="T82" s="108">
        <v>83.892533938645983</v>
      </c>
    </row>
    <row r="83" spans="17:20" x14ac:dyDescent="0.2">
      <c r="Q83" s="107">
        <v>41990</v>
      </c>
      <c r="R83" s="108">
        <v>80.966347086537795</v>
      </c>
      <c r="S83" s="108">
        <v>87.690385483394962</v>
      </c>
      <c r="T83" s="108">
        <v>80.905164110249174</v>
      </c>
    </row>
    <row r="84" spans="17:20" x14ac:dyDescent="0.2">
      <c r="Q84" s="107">
        <v>41991</v>
      </c>
      <c r="R84" s="108">
        <v>80.627859332779053</v>
      </c>
      <c r="S84" s="108">
        <v>83.594727271149068</v>
      </c>
      <c r="T84" s="108">
        <v>80.849682651622018</v>
      </c>
    </row>
    <row r="85" spans="17:20" x14ac:dyDescent="0.2">
      <c r="Q85" s="107">
        <v>41992</v>
      </c>
      <c r="R85" s="108">
        <v>80.015675015589267</v>
      </c>
      <c r="S85" s="108">
        <v>83.838225222644652</v>
      </c>
      <c r="T85" s="108">
        <v>80.489395715796903</v>
      </c>
    </row>
    <row r="86" spans="17:20" x14ac:dyDescent="0.2">
      <c r="Q86" s="107">
        <v>41993</v>
      </c>
      <c r="R86" s="108">
        <v>82.33129763389455</v>
      </c>
      <c r="S86" s="108">
        <v>81.817800505182021</v>
      </c>
      <c r="T86" s="108">
        <v>80.683623060648799</v>
      </c>
    </row>
    <row r="87" spans="17:20" x14ac:dyDescent="0.2">
      <c r="Q87" s="107">
        <v>41994</v>
      </c>
      <c r="R87" s="108">
        <v>83.762320290306945</v>
      </c>
      <c r="S87" s="108">
        <v>81.747540926687847</v>
      </c>
      <c r="T87" s="108">
        <v>78.629445962623407</v>
      </c>
    </row>
    <row r="88" spans="17:20" x14ac:dyDescent="0.2">
      <c r="Q88" s="107">
        <v>41995</v>
      </c>
      <c r="R88" s="108">
        <v>84.451116365274032</v>
      </c>
      <c r="S88" s="108">
        <v>81.240921262781455</v>
      </c>
      <c r="T88" s="108">
        <v>81.063926010813361</v>
      </c>
    </row>
    <row r="89" spans="17:20" x14ac:dyDescent="0.2">
      <c r="Q89" s="107">
        <v>41996</v>
      </c>
      <c r="R89" s="108">
        <v>84.486489728400187</v>
      </c>
      <c r="S89" s="108">
        <v>80.266124594205152</v>
      </c>
      <c r="T89" s="108">
        <v>80.20830512458862</v>
      </c>
    </row>
    <row r="90" spans="17:20" x14ac:dyDescent="0.2">
      <c r="Q90" s="107">
        <v>41997</v>
      </c>
      <c r="R90" s="108">
        <v>84.60277272569806</v>
      </c>
      <c r="S90" s="108">
        <v>84.974987413849973</v>
      </c>
      <c r="T90" s="108">
        <v>83.113778355665261</v>
      </c>
    </row>
    <row r="91" spans="17:20" x14ac:dyDescent="0.2">
      <c r="Q91" s="107">
        <v>41998</v>
      </c>
      <c r="R91" s="108">
        <v>81.45207553869605</v>
      </c>
      <c r="S91" s="108">
        <v>85.70288201135358</v>
      </c>
      <c r="T91" s="108">
        <v>79.055298101786548</v>
      </c>
    </row>
    <row r="92" spans="17:20" x14ac:dyDescent="0.2">
      <c r="Q92" s="107">
        <v>41999</v>
      </c>
      <c r="R92" s="108">
        <v>78.862026259266955</v>
      </c>
      <c r="S92" s="108">
        <v>84.844467085047654</v>
      </c>
      <c r="T92" s="108">
        <v>79.261025505406664</v>
      </c>
    </row>
    <row r="93" spans="17:20" x14ac:dyDescent="0.2">
      <c r="Q93" s="107">
        <v>42000</v>
      </c>
      <c r="R93" s="108">
        <v>76.435732782512289</v>
      </c>
      <c r="S93" s="108">
        <v>81.702147674600283</v>
      </c>
      <c r="T93" s="108">
        <v>78.589005788669496</v>
      </c>
    </row>
    <row r="94" spans="17:20" x14ac:dyDescent="0.2">
      <c r="Q94" s="107">
        <v>42001</v>
      </c>
      <c r="R94" s="108">
        <v>76.155304683710938</v>
      </c>
      <c r="S94" s="108">
        <v>85.080336527611408</v>
      </c>
      <c r="T94" s="108">
        <v>79.938183474377055</v>
      </c>
    </row>
    <row r="95" spans="17:20" x14ac:dyDescent="0.2">
      <c r="Q95" s="107">
        <v>42002</v>
      </c>
      <c r="R95" s="108">
        <v>77.886811906741499</v>
      </c>
      <c r="S95" s="108">
        <v>80.267659019495511</v>
      </c>
      <c r="T95" s="108">
        <v>82.004101433944527</v>
      </c>
    </row>
    <row r="96" spans="17:20" x14ac:dyDescent="0.2">
      <c r="Q96" s="107">
        <v>42003</v>
      </c>
      <c r="R96" s="108">
        <v>80.96296637913116</v>
      </c>
      <c r="S96" s="108">
        <v>77.114362967206574</v>
      </c>
      <c r="T96" s="108">
        <v>84.887651181241182</v>
      </c>
    </row>
    <row r="97" spans="1:20" x14ac:dyDescent="0.2">
      <c r="Q97" s="107">
        <v>42004</v>
      </c>
      <c r="R97" s="108">
        <v>83.621785578188863</v>
      </c>
      <c r="S97" s="108">
        <v>80.748327561064528</v>
      </c>
      <c r="T97" s="108">
        <v>83.335969234837805</v>
      </c>
    </row>
    <row r="98" spans="1:20" x14ac:dyDescent="0.2">
      <c r="Q98" s="107">
        <v>42005</v>
      </c>
      <c r="R98" s="108">
        <v>83.812674946303616</v>
      </c>
      <c r="S98" s="108">
        <v>86.617225231324753</v>
      </c>
      <c r="T98" s="108">
        <v>81.836718529619176</v>
      </c>
    </row>
    <row r="99" spans="1:20" x14ac:dyDescent="0.2">
      <c r="Q99" s="107">
        <v>42006</v>
      </c>
      <c r="R99" s="108">
        <v>83.61867725005196</v>
      </c>
      <c r="S99" s="108">
        <v>87.112466364599058</v>
      </c>
      <c r="T99" s="108">
        <v>81.604110396097781</v>
      </c>
    </row>
    <row r="100" spans="1:20" x14ac:dyDescent="0.2">
      <c r="Q100" s="107">
        <v>42007</v>
      </c>
      <c r="R100" s="108">
        <v>84.055600879927951</v>
      </c>
      <c r="S100" s="108">
        <v>88.670830512299702</v>
      </c>
      <c r="T100" s="108">
        <v>83.765454866008469</v>
      </c>
    </row>
    <row r="101" spans="1:20" x14ac:dyDescent="0.2">
      <c r="Q101" s="107">
        <v>42008</v>
      </c>
      <c r="R101" s="108">
        <v>84.393351607427419</v>
      </c>
      <c r="S101" s="108">
        <v>83.929673150703948</v>
      </c>
      <c r="T101" s="108">
        <v>83.519280383168777</v>
      </c>
    </row>
    <row r="102" spans="1:20" x14ac:dyDescent="0.2">
      <c r="Q102" s="107">
        <v>42009</v>
      </c>
      <c r="R102" s="108">
        <v>84.433427302016213</v>
      </c>
      <c r="S102" s="108">
        <v>86.827914127736406</v>
      </c>
      <c r="T102" s="108">
        <v>85.199672514104378</v>
      </c>
    </row>
    <row r="103" spans="1:20" x14ac:dyDescent="0.2">
      <c r="Q103" s="107">
        <v>42010</v>
      </c>
      <c r="R103" s="108">
        <v>83.815334216725574</v>
      </c>
      <c r="S103" s="108">
        <v>92.512154097876845</v>
      </c>
      <c r="T103" s="108">
        <v>85.516679154913021</v>
      </c>
    </row>
    <row r="104" spans="1:20" x14ac:dyDescent="0.2">
      <c r="Q104" s="107">
        <v>42011</v>
      </c>
      <c r="R104" s="108">
        <v>81.318242915540779</v>
      </c>
      <c r="S104" s="108">
        <v>94.789408971754952</v>
      </c>
      <c r="T104" s="108">
        <v>81.484508256934646</v>
      </c>
    </row>
    <row r="105" spans="1:20" x14ac:dyDescent="0.2">
      <c r="Q105" s="107">
        <v>42012</v>
      </c>
      <c r="R105" s="108">
        <v>83.022091734220183</v>
      </c>
      <c r="S105" s="108">
        <v>91.233581367289901</v>
      </c>
      <c r="T105" s="108">
        <v>80.725499529854261</v>
      </c>
    </row>
    <row r="106" spans="1:20" x14ac:dyDescent="0.2">
      <c r="Q106" s="107">
        <v>42013</v>
      </c>
      <c r="R106" s="108">
        <v>82.747710974849298</v>
      </c>
      <c r="S106" s="108">
        <v>93.701720179504548</v>
      </c>
      <c r="T106" s="108">
        <v>79.540404913023039</v>
      </c>
    </row>
    <row r="107" spans="1:20" x14ac:dyDescent="0.2">
      <c r="Q107" s="107">
        <v>42014</v>
      </c>
      <c r="R107" s="108">
        <v>82.191016247488406</v>
      </c>
      <c r="S107" s="108">
        <v>88.814999218790689</v>
      </c>
      <c r="T107" s="108">
        <v>78.643136900564173</v>
      </c>
    </row>
    <row r="108" spans="1:20" x14ac:dyDescent="0.2">
      <c r="A108" s="47"/>
      <c r="B108" s="48"/>
      <c r="C108" s="48"/>
      <c r="D108" s="48"/>
      <c r="E108" s="48"/>
      <c r="Q108" s="107">
        <v>42015</v>
      </c>
      <c r="R108" s="108">
        <v>84.207121700270221</v>
      </c>
      <c r="S108" s="108">
        <v>91.13113032307345</v>
      </c>
      <c r="T108" s="108">
        <v>79.390422102726859</v>
      </c>
    </row>
    <row r="109" spans="1:20" x14ac:dyDescent="0.2">
      <c r="A109" s="47"/>
      <c r="B109" s="48"/>
      <c r="C109" s="48"/>
      <c r="D109" s="48"/>
      <c r="E109" s="48"/>
      <c r="Q109" s="107">
        <v>42016</v>
      </c>
      <c r="R109" s="108">
        <v>85.878478140372749</v>
      </c>
      <c r="S109" s="108">
        <v>93.459797015780424</v>
      </c>
      <c r="T109" s="108">
        <v>80.329059120827452</v>
      </c>
    </row>
    <row r="110" spans="1:20" x14ac:dyDescent="0.2">
      <c r="A110" s="47"/>
      <c r="B110" s="48"/>
      <c r="C110" s="48"/>
      <c r="D110" s="48"/>
      <c r="E110" s="48"/>
      <c r="Q110" s="107">
        <v>42017</v>
      </c>
      <c r="R110" s="108">
        <v>88.648497367144728</v>
      </c>
      <c r="S110" s="108">
        <v>94.695050388000638</v>
      </c>
      <c r="T110" s="108">
        <v>79.793458068876348</v>
      </c>
    </row>
    <row r="111" spans="1:20" x14ac:dyDescent="0.2">
      <c r="A111" s="47"/>
      <c r="B111" s="48"/>
      <c r="C111" s="48"/>
      <c r="D111" s="48"/>
      <c r="E111" s="48"/>
      <c r="Q111" s="107">
        <v>42018</v>
      </c>
      <c r="R111" s="108">
        <v>87.816606041709974</v>
      </c>
      <c r="S111" s="108">
        <v>92.52673667170113</v>
      </c>
      <c r="T111" s="108">
        <v>82.772500734602716</v>
      </c>
    </row>
    <row r="112" spans="1:20" x14ac:dyDescent="0.2">
      <c r="A112" s="47"/>
      <c r="B112" s="48"/>
      <c r="C112" s="48"/>
      <c r="D112" s="48"/>
      <c r="E112" s="48"/>
      <c r="Q112" s="107">
        <v>42019</v>
      </c>
      <c r="R112" s="108">
        <v>89.740784573546733</v>
      </c>
      <c r="S112" s="108">
        <v>87.153262633890591</v>
      </c>
      <c r="T112" s="108">
        <v>78.777706570286796</v>
      </c>
    </row>
    <row r="113" spans="1:20" x14ac:dyDescent="0.2">
      <c r="A113" s="47"/>
      <c r="B113" s="48"/>
      <c r="C113" s="48"/>
      <c r="D113" s="48"/>
      <c r="E113" s="48"/>
      <c r="Q113" s="107">
        <v>42020</v>
      </c>
      <c r="R113" s="108">
        <v>90.174462603062437</v>
      </c>
      <c r="S113" s="108">
        <v>86.922608414492302</v>
      </c>
      <c r="T113" s="108">
        <v>79.917097437705692</v>
      </c>
    </row>
    <row r="114" spans="1:20" x14ac:dyDescent="0.2">
      <c r="A114" s="47"/>
      <c r="B114" s="48"/>
      <c r="C114" s="48"/>
      <c r="D114" s="48"/>
      <c r="E114" s="48"/>
      <c r="Q114" s="107">
        <v>42021</v>
      </c>
      <c r="R114" s="108">
        <v>90.929290514792498</v>
      </c>
      <c r="S114" s="108">
        <v>83.58273570820964</v>
      </c>
      <c r="T114" s="108">
        <v>81.657840708744715</v>
      </c>
    </row>
    <row r="115" spans="1:20" x14ac:dyDescent="0.2">
      <c r="A115" s="47"/>
      <c r="B115" s="48"/>
      <c r="C115" s="48"/>
      <c r="D115" s="48"/>
      <c r="E115" s="48"/>
      <c r="Q115" s="107">
        <v>42022</v>
      </c>
      <c r="R115" s="108">
        <v>91.604165367560441</v>
      </c>
      <c r="S115" s="108">
        <v>79.333790123778286</v>
      </c>
      <c r="T115" s="108">
        <v>85.107000910907388</v>
      </c>
    </row>
    <row r="116" spans="1:20" x14ac:dyDescent="0.2">
      <c r="A116" s="47"/>
      <c r="B116" s="48"/>
      <c r="C116" s="48"/>
      <c r="D116" s="48"/>
      <c r="E116" s="48"/>
      <c r="Q116" s="107">
        <v>42023</v>
      </c>
      <c r="R116" s="108">
        <v>91.031508522136775</v>
      </c>
      <c r="S116" s="108">
        <v>83.765050865406309</v>
      </c>
      <c r="T116" s="108">
        <v>89.766826369299494</v>
      </c>
    </row>
    <row r="117" spans="1:20" x14ac:dyDescent="0.2">
      <c r="A117" s="47"/>
      <c r="B117" s="48"/>
      <c r="C117" s="48"/>
      <c r="D117" s="48"/>
      <c r="E117" s="48"/>
      <c r="Q117" s="107">
        <v>42024</v>
      </c>
      <c r="R117" s="108">
        <v>92.765990265364096</v>
      </c>
      <c r="S117" s="108">
        <v>81.682564493168755</v>
      </c>
      <c r="T117" s="108">
        <v>90.429093059473445</v>
      </c>
    </row>
    <row r="118" spans="1:20" x14ac:dyDescent="0.2">
      <c r="A118" s="47"/>
      <c r="B118" s="48"/>
      <c r="C118" s="48"/>
      <c r="D118" s="48"/>
      <c r="E118" s="48"/>
      <c r="Q118" s="107">
        <v>42025</v>
      </c>
      <c r="R118" s="108">
        <v>93.404220796092289</v>
      </c>
      <c r="S118" s="108">
        <v>81.778374173220143</v>
      </c>
      <c r="T118" s="108">
        <v>91.535932210860366</v>
      </c>
    </row>
    <row r="119" spans="1:20" x14ac:dyDescent="0.2">
      <c r="A119" s="47"/>
      <c r="B119" s="48"/>
      <c r="C119" s="48"/>
      <c r="D119" s="48"/>
      <c r="E119" s="48"/>
      <c r="Q119" s="107">
        <v>42026</v>
      </c>
      <c r="R119" s="108">
        <v>91.496054614425276</v>
      </c>
      <c r="S119" s="108">
        <v>85.038666171900772</v>
      </c>
      <c r="T119" s="108">
        <v>91.228337887870239</v>
      </c>
    </row>
    <row r="120" spans="1:20" x14ac:dyDescent="0.2">
      <c r="A120" s="47"/>
      <c r="B120" s="48"/>
      <c r="C120" s="48"/>
      <c r="D120" s="48"/>
      <c r="E120" s="48"/>
      <c r="Q120" s="107">
        <v>42027</v>
      </c>
      <c r="R120" s="108">
        <v>88.049641013649278</v>
      </c>
      <c r="S120" s="108">
        <v>92.401812188601298</v>
      </c>
      <c r="T120" s="108">
        <v>84.456863246356377</v>
      </c>
    </row>
    <row r="121" spans="1:20" x14ac:dyDescent="0.2">
      <c r="A121" s="47"/>
      <c r="B121" s="48"/>
      <c r="C121" s="48"/>
      <c r="D121" s="48"/>
      <c r="E121" s="48"/>
      <c r="Q121" s="107">
        <v>42028</v>
      </c>
      <c r="R121" s="108">
        <v>85.846684247904108</v>
      </c>
      <c r="S121" s="108">
        <v>81.680177464715371</v>
      </c>
      <c r="T121" s="108">
        <v>83.536749970615901</v>
      </c>
    </row>
    <row r="122" spans="1:20" x14ac:dyDescent="0.2">
      <c r="A122" s="47"/>
      <c r="B122" s="48"/>
      <c r="C122" s="48"/>
      <c r="D122" s="48"/>
      <c r="E122" s="48"/>
      <c r="Q122" s="107">
        <v>42029</v>
      </c>
      <c r="R122" s="108">
        <v>86.663556173352731</v>
      </c>
      <c r="S122" s="108">
        <v>77.732671909449166</v>
      </c>
      <c r="T122" s="108">
        <v>85.274695874471078</v>
      </c>
    </row>
    <row r="123" spans="1:20" x14ac:dyDescent="0.2">
      <c r="Q123" s="107">
        <v>42030</v>
      </c>
      <c r="R123" s="108">
        <v>85.867507188387719</v>
      </c>
      <c r="S123" s="108">
        <v>87.084616469628315</v>
      </c>
      <c r="T123" s="108">
        <v>86.731879995298542</v>
      </c>
    </row>
    <row r="124" spans="1:20" x14ac:dyDescent="0.2">
      <c r="Q124" s="107">
        <v>42031</v>
      </c>
      <c r="R124" s="108">
        <v>85.656218388415439</v>
      </c>
      <c r="S124" s="108">
        <v>93.534262104404277</v>
      </c>
      <c r="T124" s="108">
        <v>85.999213534320646</v>
      </c>
    </row>
    <row r="125" spans="1:20" x14ac:dyDescent="0.2">
      <c r="Q125" s="107">
        <v>42032</v>
      </c>
      <c r="R125" s="108">
        <v>81.207490213399865</v>
      </c>
      <c r="S125" s="108">
        <v>91.916477223408492</v>
      </c>
      <c r="T125" s="108">
        <v>83.111097055712278</v>
      </c>
    </row>
    <row r="126" spans="1:20" x14ac:dyDescent="0.2">
      <c r="Q126" s="107">
        <v>42033</v>
      </c>
      <c r="R126" s="108">
        <v>80.013171204877708</v>
      </c>
      <c r="S126" s="108">
        <v>92.922718434803755</v>
      </c>
      <c r="T126" s="108">
        <v>87.82259740832157</v>
      </c>
    </row>
    <row r="127" spans="1:20" x14ac:dyDescent="0.2">
      <c r="Q127" s="107">
        <v>42034</v>
      </c>
      <c r="R127" s="108">
        <v>81.890131556156021</v>
      </c>
      <c r="S127" s="108">
        <v>93.666109404024098</v>
      </c>
      <c r="T127" s="108">
        <v>86.146839885989664</v>
      </c>
    </row>
    <row r="128" spans="1:20" x14ac:dyDescent="0.2">
      <c r="Q128" s="107">
        <v>42035</v>
      </c>
      <c r="R128" s="108">
        <v>81.900585463867529</v>
      </c>
      <c r="S128" s="108">
        <v>90.300792927451695</v>
      </c>
      <c r="T128" s="108">
        <v>80.933139545133997</v>
      </c>
    </row>
    <row r="129" spans="17:20" x14ac:dyDescent="0.2">
      <c r="Q129" s="107">
        <v>42036</v>
      </c>
      <c r="R129" s="108">
        <v>82.81341673595233</v>
      </c>
      <c r="S129" s="108">
        <v>88.786588155130801</v>
      </c>
      <c r="T129" s="108">
        <v>83.661488598965676</v>
      </c>
    </row>
    <row r="130" spans="17:20" x14ac:dyDescent="0.2">
      <c r="Q130" s="107">
        <v>42037</v>
      </c>
      <c r="R130" s="108">
        <v>85.629609661885951</v>
      </c>
      <c r="S130" s="108">
        <v>93.401227366630209</v>
      </c>
      <c r="T130" s="108">
        <v>90.090632492947819</v>
      </c>
    </row>
    <row r="131" spans="17:20" x14ac:dyDescent="0.2">
      <c r="Q131" s="107">
        <v>42038</v>
      </c>
      <c r="R131" s="108">
        <v>84.465157971315747</v>
      </c>
      <c r="S131" s="108">
        <v>88.660536994600974</v>
      </c>
      <c r="T131" s="108">
        <v>92.896567642219082</v>
      </c>
    </row>
    <row r="132" spans="17:20" x14ac:dyDescent="0.2">
      <c r="Q132" s="107">
        <v>42039</v>
      </c>
      <c r="R132" s="108">
        <v>88.222537760687302</v>
      </c>
      <c r="S132" s="108">
        <v>84.962562279742386</v>
      </c>
      <c r="T132" s="108">
        <v>92.919311530324393</v>
      </c>
    </row>
    <row r="133" spans="17:20" x14ac:dyDescent="0.2">
      <c r="Q133" s="107">
        <v>42040</v>
      </c>
      <c r="R133" s="108">
        <v>87.534444069147085</v>
      </c>
      <c r="S133" s="108">
        <v>79.007098805617773</v>
      </c>
      <c r="T133" s="108">
        <v>91.514842941937005</v>
      </c>
    </row>
    <row r="134" spans="17:20" x14ac:dyDescent="0.2">
      <c r="Q134" s="107">
        <v>42041</v>
      </c>
      <c r="R134" s="108">
        <v>86.07799184161297</v>
      </c>
      <c r="S134" s="108">
        <v>73.894008558582016</v>
      </c>
      <c r="T134" s="108">
        <v>89.25735352021627</v>
      </c>
    </row>
    <row r="135" spans="17:20" x14ac:dyDescent="0.2">
      <c r="Q135" s="107">
        <v>42042</v>
      </c>
      <c r="R135" s="108">
        <v>86.390982037691401</v>
      </c>
      <c r="S135" s="108">
        <v>72.350132154575277</v>
      </c>
      <c r="T135" s="108">
        <v>86.148674482839681</v>
      </c>
    </row>
    <row r="136" spans="17:20" x14ac:dyDescent="0.2">
      <c r="Q136" s="107">
        <v>42043</v>
      </c>
      <c r="R136" s="108">
        <v>87.451412994526436</v>
      </c>
      <c r="S136" s="108">
        <v>71.323659792024728</v>
      </c>
      <c r="T136" s="108">
        <v>81.480376851198884</v>
      </c>
    </row>
    <row r="137" spans="17:20" x14ac:dyDescent="0.2">
      <c r="Q137" s="107">
        <v>42044</v>
      </c>
      <c r="R137" s="108">
        <v>88.786724433589697</v>
      </c>
      <c r="S137" s="108">
        <v>74.909200041664491</v>
      </c>
      <c r="T137" s="108">
        <v>89.738363305124594</v>
      </c>
    </row>
    <row r="138" spans="17:20" x14ac:dyDescent="0.2">
      <c r="Q138" s="107">
        <v>42045</v>
      </c>
      <c r="R138" s="108">
        <v>88.812984999653565</v>
      </c>
      <c r="S138" s="108">
        <v>86.492692003888678</v>
      </c>
      <c r="T138" s="108">
        <v>89.408513017160317</v>
      </c>
    </row>
    <row r="139" spans="17:20" x14ac:dyDescent="0.2">
      <c r="Q139" s="107">
        <v>42046</v>
      </c>
      <c r="R139" s="108">
        <v>88.717171585948876</v>
      </c>
      <c r="S139" s="108">
        <v>85.639830607780837</v>
      </c>
      <c r="T139" s="108">
        <v>89.064647537611648</v>
      </c>
    </row>
    <row r="140" spans="17:20" x14ac:dyDescent="0.2">
      <c r="Q140" s="107">
        <v>42047</v>
      </c>
      <c r="R140" s="108">
        <v>88.676325954410032</v>
      </c>
      <c r="S140" s="108">
        <v>84.965484436574485</v>
      </c>
      <c r="T140" s="108">
        <v>86.104384402914903</v>
      </c>
    </row>
    <row r="141" spans="17:20" x14ac:dyDescent="0.2">
      <c r="Q141" s="107">
        <v>42048</v>
      </c>
      <c r="R141" s="108">
        <v>88.437438075937095</v>
      </c>
      <c r="S141" s="108">
        <v>84.899051481693661</v>
      </c>
      <c r="T141" s="108">
        <v>81.831247061589082</v>
      </c>
    </row>
    <row r="142" spans="17:20" x14ac:dyDescent="0.2">
      <c r="Q142" s="107">
        <v>42049</v>
      </c>
      <c r="R142" s="108">
        <v>87.747110787777999</v>
      </c>
      <c r="S142" s="108">
        <v>88.092588493654844</v>
      </c>
      <c r="T142" s="108">
        <v>76.176553831687826</v>
      </c>
    </row>
    <row r="143" spans="17:20" x14ac:dyDescent="0.2">
      <c r="Q143" s="107">
        <v>42050</v>
      </c>
      <c r="R143" s="108">
        <v>85.424598143144181</v>
      </c>
      <c r="S143" s="108">
        <v>86.380784420950292</v>
      </c>
      <c r="T143" s="108">
        <v>76.798487452985427</v>
      </c>
    </row>
    <row r="144" spans="17:20" x14ac:dyDescent="0.2">
      <c r="Q144" s="107">
        <v>42051</v>
      </c>
      <c r="R144" s="108">
        <v>82.130144460611092</v>
      </c>
      <c r="S144" s="108">
        <v>89.154317049459237</v>
      </c>
      <c r="T144" s="108">
        <v>78.398153649506341</v>
      </c>
    </row>
    <row r="145" spans="17:20" x14ac:dyDescent="0.2">
      <c r="Q145" s="107">
        <v>42052</v>
      </c>
      <c r="R145" s="108">
        <v>83.021594609575274</v>
      </c>
      <c r="S145" s="108">
        <v>89.461048469697772</v>
      </c>
      <c r="T145" s="108">
        <v>75.745533027738603</v>
      </c>
    </row>
    <row r="146" spans="17:20" x14ac:dyDescent="0.2">
      <c r="Q146" s="107">
        <v>42053</v>
      </c>
      <c r="R146" s="108">
        <v>83.056385540081763</v>
      </c>
      <c r="S146" s="108">
        <v>90.131172204572678</v>
      </c>
      <c r="T146" s="108">
        <v>76.305055242125064</v>
      </c>
    </row>
    <row r="147" spans="17:20" x14ac:dyDescent="0.2">
      <c r="Q147" s="107">
        <v>42054</v>
      </c>
      <c r="R147" s="108">
        <v>82.962835602438844</v>
      </c>
      <c r="S147" s="108">
        <v>92.935380101730814</v>
      </c>
      <c r="T147" s="108">
        <v>78.580008521391633</v>
      </c>
    </row>
    <row r="148" spans="17:20" x14ac:dyDescent="0.2">
      <c r="Q148" s="107">
        <v>42055</v>
      </c>
      <c r="R148" s="108">
        <v>82.953470345735468</v>
      </c>
      <c r="S148" s="108">
        <v>87.162037350485221</v>
      </c>
      <c r="T148" s="108">
        <v>76.625633815232717</v>
      </c>
    </row>
    <row r="149" spans="17:20" x14ac:dyDescent="0.2">
      <c r="Q149" s="107">
        <v>42056</v>
      </c>
      <c r="R149" s="108">
        <v>82.329705362710456</v>
      </c>
      <c r="S149" s="108">
        <v>76.494977909136679</v>
      </c>
      <c r="T149" s="108">
        <v>75.776732340150446</v>
      </c>
    </row>
    <row r="150" spans="17:20" x14ac:dyDescent="0.2">
      <c r="Q150" s="107">
        <v>42057</v>
      </c>
      <c r="R150" s="108">
        <v>80.441876688838093</v>
      </c>
      <c r="S150" s="108">
        <v>77.126368635314122</v>
      </c>
      <c r="T150" s="108">
        <v>77.223508903385053</v>
      </c>
    </row>
    <row r="151" spans="17:20" x14ac:dyDescent="0.2">
      <c r="Q151" s="107">
        <v>42058</v>
      </c>
      <c r="R151" s="108">
        <v>80.407963088062075</v>
      </c>
      <c r="S151" s="108">
        <v>87.711413034043375</v>
      </c>
      <c r="T151" s="108">
        <v>79.792064527503527</v>
      </c>
    </row>
    <row r="152" spans="17:20" x14ac:dyDescent="0.2">
      <c r="Q152" s="107">
        <v>42059</v>
      </c>
      <c r="R152" s="108">
        <v>80.494858570636723</v>
      </c>
      <c r="S152" s="108">
        <v>88.463019287189908</v>
      </c>
      <c r="T152" s="108">
        <v>80.725185707569352</v>
      </c>
    </row>
    <row r="153" spans="17:20" x14ac:dyDescent="0.2">
      <c r="Q153" s="107">
        <v>42060</v>
      </c>
      <c r="R153" s="108">
        <v>81.865490542506762</v>
      </c>
      <c r="S153" s="108">
        <v>88.156749431453221</v>
      </c>
      <c r="T153" s="108">
        <v>81.174218529619182</v>
      </c>
    </row>
    <row r="154" spans="17:20" x14ac:dyDescent="0.2">
      <c r="Q154" s="107">
        <v>42061</v>
      </c>
      <c r="R154" s="108">
        <v>85.268802830319402</v>
      </c>
      <c r="S154" s="108">
        <v>82.39852959047272</v>
      </c>
      <c r="T154" s="108">
        <v>79.924420986130713</v>
      </c>
    </row>
    <row r="155" spans="17:20" x14ac:dyDescent="0.2">
      <c r="Q155" s="107">
        <v>42062</v>
      </c>
      <c r="R155" s="108">
        <v>81.981443999861426</v>
      </c>
      <c r="S155" s="108">
        <v>77.608437928580116</v>
      </c>
      <c r="T155" s="108">
        <v>81.753490832157965</v>
      </c>
    </row>
    <row r="156" spans="17:20" x14ac:dyDescent="0.2">
      <c r="Q156" s="107">
        <v>42063</v>
      </c>
      <c r="R156" s="108">
        <v>80.341939478971796</v>
      </c>
      <c r="S156" s="108">
        <v>75.71618340190615</v>
      </c>
      <c r="T156" s="108">
        <v>78.605463534320634</v>
      </c>
    </row>
    <row r="157" spans="17:20" x14ac:dyDescent="0.2">
      <c r="Q157" s="107">
        <v>42064</v>
      </c>
      <c r="R157" s="108">
        <v>76.313987909651487</v>
      </c>
      <c r="S157" s="108">
        <v>74.882169765463601</v>
      </c>
      <c r="T157" s="108">
        <v>75.788732810296182</v>
      </c>
    </row>
    <row r="158" spans="17:20" x14ac:dyDescent="0.2">
      <c r="Q158" s="107">
        <v>42065</v>
      </c>
      <c r="R158" s="108">
        <v>76.477585654403114</v>
      </c>
      <c r="S158" s="108">
        <v>81.688540961408265</v>
      </c>
      <c r="T158" s="108">
        <v>77.399975170427822</v>
      </c>
    </row>
    <row r="159" spans="17:20" x14ac:dyDescent="0.2">
      <c r="Q159" s="107">
        <v>42066</v>
      </c>
      <c r="R159" s="108">
        <v>75.790043216933427</v>
      </c>
      <c r="S159" s="108">
        <v>84.789312405603866</v>
      </c>
      <c r="T159" s="108">
        <v>77.742590796897048</v>
      </c>
    </row>
    <row r="160" spans="17:20" x14ac:dyDescent="0.2">
      <c r="Q160" s="107">
        <v>42067</v>
      </c>
      <c r="R160" s="108">
        <v>75.055825192267719</v>
      </c>
      <c r="S160" s="108">
        <v>89.753534972136876</v>
      </c>
      <c r="T160" s="108">
        <v>78.427085684062064</v>
      </c>
    </row>
    <row r="161" spans="17:20" x14ac:dyDescent="0.2">
      <c r="Q161" s="107">
        <v>42068</v>
      </c>
      <c r="R161" s="108">
        <v>78.279717487701788</v>
      </c>
      <c r="S161" s="108">
        <v>91.602046768397486</v>
      </c>
      <c r="T161" s="108">
        <v>79.210975993182899</v>
      </c>
    </row>
    <row r="162" spans="17:20" x14ac:dyDescent="0.2">
      <c r="Q162" s="107">
        <v>42069</v>
      </c>
      <c r="R162" s="108">
        <v>79.28238455276103</v>
      </c>
      <c r="S162" s="108">
        <v>85.935370770619585</v>
      </c>
      <c r="T162" s="108">
        <v>73.116275270333801</v>
      </c>
    </row>
    <row r="163" spans="17:20" x14ac:dyDescent="0.2">
      <c r="Q163" s="107">
        <v>42070</v>
      </c>
      <c r="R163" s="108">
        <v>79.118377589551713</v>
      </c>
      <c r="S163" s="108">
        <v>77.148009869277629</v>
      </c>
      <c r="T163" s="108">
        <v>71.337235836859421</v>
      </c>
    </row>
    <row r="164" spans="17:20" x14ac:dyDescent="0.2">
      <c r="Q164" s="107">
        <v>42071</v>
      </c>
      <c r="R164" s="108">
        <v>79.516072109055642</v>
      </c>
      <c r="S164" s="108">
        <v>83.062438371265387</v>
      </c>
      <c r="T164" s="108">
        <v>74.080210096379886</v>
      </c>
    </row>
    <row r="165" spans="17:20" x14ac:dyDescent="0.2">
      <c r="Q165" s="107">
        <v>42072</v>
      </c>
      <c r="R165" s="108">
        <v>76.29455241460542</v>
      </c>
      <c r="S165" s="108">
        <v>89.539145747617326</v>
      </c>
      <c r="T165" s="108">
        <v>78.428743976257635</v>
      </c>
    </row>
    <row r="166" spans="17:20" x14ac:dyDescent="0.2">
      <c r="Q166" s="107">
        <v>42073</v>
      </c>
      <c r="R166" s="108">
        <v>76.456961910205777</v>
      </c>
      <c r="S166" s="108">
        <v>90.153375475235663</v>
      </c>
      <c r="T166" s="108">
        <v>79.543548865773388</v>
      </c>
    </row>
    <row r="167" spans="17:20" x14ac:dyDescent="0.2">
      <c r="Q167" s="107">
        <v>42074</v>
      </c>
      <c r="R167" s="108">
        <v>76.127386458116817</v>
      </c>
      <c r="S167" s="108">
        <v>90.467347403781048</v>
      </c>
      <c r="T167" s="108">
        <v>80.841890279736717</v>
      </c>
    </row>
    <row r="168" spans="17:20" x14ac:dyDescent="0.2">
      <c r="Q168" s="107">
        <v>42075</v>
      </c>
      <c r="R168" s="108">
        <v>76.281781334441902</v>
      </c>
      <c r="S168" s="108">
        <v>90.947315243997707</v>
      </c>
      <c r="T168" s="108">
        <v>82.270137664551001</v>
      </c>
    </row>
    <row r="169" spans="17:20" x14ac:dyDescent="0.2">
      <c r="Q169" s="107">
        <v>42076</v>
      </c>
      <c r="R169" s="108">
        <v>76.241187729508766</v>
      </c>
      <c r="S169" s="108">
        <v>89.063708270402586</v>
      </c>
      <c r="T169" s="108">
        <v>81.918676539727315</v>
      </c>
    </row>
    <row r="170" spans="17:20" x14ac:dyDescent="0.2">
      <c r="Q170" s="107">
        <v>42077</v>
      </c>
      <c r="R170" s="108">
        <v>76.247206921637911</v>
      </c>
      <c r="S170" s="108">
        <v>87.796110879641688</v>
      </c>
      <c r="T170" s="108">
        <v>80.633815673483795</v>
      </c>
    </row>
    <row r="171" spans="17:20" x14ac:dyDescent="0.2">
      <c r="Q171" s="107">
        <v>42078</v>
      </c>
      <c r="R171" s="108">
        <v>76.197775930160049</v>
      </c>
      <c r="S171" s="108">
        <v>82.967396012360467</v>
      </c>
      <c r="T171" s="108">
        <v>79.472921074283036</v>
      </c>
    </row>
    <row r="172" spans="17:20" x14ac:dyDescent="0.2">
      <c r="Q172" s="107">
        <v>42079</v>
      </c>
      <c r="R172" s="108">
        <v>76.19400852213677</v>
      </c>
      <c r="S172" s="108">
        <v>85.27491124594205</v>
      </c>
      <c r="T172" s="108">
        <v>81.740672602256709</v>
      </c>
    </row>
    <row r="173" spans="17:20" x14ac:dyDescent="0.2">
      <c r="Q173" s="107">
        <v>42080</v>
      </c>
      <c r="R173" s="108">
        <v>76.227742413219701</v>
      </c>
      <c r="S173" s="108">
        <v>86.231418719511126</v>
      </c>
      <c r="T173" s="108">
        <v>81.726163316878228</v>
      </c>
    </row>
    <row r="174" spans="17:20" x14ac:dyDescent="0.2">
      <c r="Q174" s="107">
        <v>42081</v>
      </c>
      <c r="R174" s="108">
        <v>76.208901475784657</v>
      </c>
      <c r="S174" s="108">
        <v>87.617200059024697</v>
      </c>
      <c r="T174" s="108">
        <v>81.236938616596149</v>
      </c>
    </row>
    <row r="175" spans="17:20" x14ac:dyDescent="0.2">
      <c r="Q175" s="107">
        <v>42082</v>
      </c>
      <c r="R175" s="108">
        <v>74.689466413773985</v>
      </c>
      <c r="S175" s="108">
        <v>86.947438718469513</v>
      </c>
      <c r="T175" s="108">
        <v>80.357218353314536</v>
      </c>
    </row>
    <row r="176" spans="17:20" x14ac:dyDescent="0.2">
      <c r="Q176" s="107">
        <v>42083</v>
      </c>
      <c r="R176" s="108">
        <v>72.88645205431996</v>
      </c>
      <c r="S176" s="108">
        <v>85.464692160130554</v>
      </c>
      <c r="T176" s="108">
        <v>78.040893717677477</v>
      </c>
    </row>
    <row r="177" spans="17:20" x14ac:dyDescent="0.2">
      <c r="Q177" s="107">
        <v>42084</v>
      </c>
      <c r="R177" s="108">
        <v>67.634078587265293</v>
      </c>
      <c r="S177" s="108">
        <v>79.253275871048373</v>
      </c>
      <c r="T177" s="108">
        <v>72.559886283497889</v>
      </c>
    </row>
    <row r="178" spans="17:20" x14ac:dyDescent="0.2">
      <c r="Q178" s="107">
        <v>42085</v>
      </c>
      <c r="R178" s="108">
        <v>67.735037327651909</v>
      </c>
      <c r="S178" s="108">
        <v>79.485656997031413</v>
      </c>
      <c r="T178" s="108">
        <v>74.328086212976018</v>
      </c>
    </row>
    <row r="179" spans="17:20" x14ac:dyDescent="0.2">
      <c r="Q179" s="107">
        <v>42086</v>
      </c>
      <c r="R179" s="108">
        <v>68.533006824637994</v>
      </c>
      <c r="S179" s="108">
        <v>87.297645521934612</v>
      </c>
      <c r="T179" s="108">
        <v>79.285161612599893</v>
      </c>
    </row>
    <row r="180" spans="17:20" x14ac:dyDescent="0.2">
      <c r="Q180" s="107">
        <v>42087</v>
      </c>
      <c r="R180" s="108">
        <v>69.045164293632638</v>
      </c>
      <c r="S180" s="108">
        <v>86.320079466347238</v>
      </c>
      <c r="T180" s="108">
        <v>79.150232428302772</v>
      </c>
    </row>
    <row r="181" spans="17:20" x14ac:dyDescent="0.2">
      <c r="Q181" s="107">
        <v>42088</v>
      </c>
      <c r="R181" s="108">
        <v>68.692559585671717</v>
      </c>
      <c r="S181" s="108">
        <v>87.983339192403179</v>
      </c>
      <c r="T181" s="108">
        <v>80.067873472026335</v>
      </c>
    </row>
    <row r="182" spans="17:20" x14ac:dyDescent="0.2">
      <c r="Q182" s="107">
        <v>42089</v>
      </c>
      <c r="R182" s="108">
        <v>69.092418849165114</v>
      </c>
      <c r="S182" s="108">
        <v>83.195295817926151</v>
      </c>
      <c r="T182" s="108">
        <v>74.094664727315461</v>
      </c>
    </row>
    <row r="183" spans="17:20" x14ac:dyDescent="0.2">
      <c r="Q183" s="107">
        <v>42090</v>
      </c>
      <c r="R183" s="108">
        <v>68.90394062218526</v>
      </c>
      <c r="S183" s="108">
        <v>78.874789724493525</v>
      </c>
      <c r="T183" s="108">
        <v>78.17963872237894</v>
      </c>
    </row>
    <row r="184" spans="17:20" x14ac:dyDescent="0.2">
      <c r="Q184" s="107">
        <v>42091</v>
      </c>
      <c r="R184" s="108">
        <v>70.663760133028475</v>
      </c>
      <c r="S184" s="108">
        <v>68.528341188826971</v>
      </c>
      <c r="T184" s="108">
        <v>70.760894746121309</v>
      </c>
    </row>
    <row r="185" spans="17:20" x14ac:dyDescent="0.2">
      <c r="Q185" s="107">
        <v>42092</v>
      </c>
      <c r="R185" s="108">
        <v>68.135977447516112</v>
      </c>
      <c r="S185" s="108">
        <v>70.268405508393656</v>
      </c>
      <c r="T185" s="108">
        <v>66.933797602256703</v>
      </c>
    </row>
    <row r="186" spans="17:20" x14ac:dyDescent="0.2">
      <c r="Q186" s="107">
        <v>42093</v>
      </c>
      <c r="R186" s="108">
        <v>70.344133236333391</v>
      </c>
      <c r="S186" s="108">
        <v>78.910847525302501</v>
      </c>
      <c r="T186" s="108">
        <v>69.986867800893279</v>
      </c>
    </row>
    <row r="187" spans="17:20" x14ac:dyDescent="0.2">
      <c r="Q187" s="107">
        <v>42094</v>
      </c>
      <c r="R187" s="108">
        <v>68.301339811542988</v>
      </c>
      <c r="S187" s="108">
        <v>81.064744674756525</v>
      </c>
      <c r="T187" s="108">
        <v>70.996997237893737</v>
      </c>
    </row>
  </sheetData>
  <pageMargins left="0.75" right="0.75" top="1" bottom="1" header="0.5" footer="0.5"/>
  <pageSetup paperSize="9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"/>
  <sheetViews>
    <sheetView showGridLines="0" workbookViewId="0">
      <selection activeCell="A2" sqref="A2"/>
    </sheetView>
  </sheetViews>
  <sheetFormatPr defaultRowHeight="12.75" x14ac:dyDescent="0.2"/>
  <cols>
    <col min="2" max="5" width="9.140625" customWidth="1"/>
    <col min="15" max="18" width="19.42578125" customWidth="1"/>
  </cols>
  <sheetData>
    <row r="1" spans="1:18" x14ac:dyDescent="0.2">
      <c r="A1" s="110" t="s">
        <v>214</v>
      </c>
    </row>
    <row r="3" spans="1:18" ht="38.25" x14ac:dyDescent="0.2">
      <c r="O3" s="113" t="s">
        <v>209</v>
      </c>
      <c r="P3" s="114" t="s">
        <v>2</v>
      </c>
      <c r="Q3" s="114" t="s">
        <v>1</v>
      </c>
      <c r="R3" s="114" t="s">
        <v>0</v>
      </c>
    </row>
    <row r="4" spans="1:18" x14ac:dyDescent="0.2">
      <c r="O4" s="2">
        <v>41939</v>
      </c>
      <c r="P4" s="112">
        <v>48826.36363894042</v>
      </c>
      <c r="Q4" s="111">
        <v>48550</v>
      </c>
      <c r="R4" s="111">
        <v>47585</v>
      </c>
    </row>
    <row r="5" spans="1:18" x14ac:dyDescent="0.2">
      <c r="O5" s="2">
        <f t="shared" ref="O5:O25" si="0">O4+7</f>
        <v>41946</v>
      </c>
      <c r="P5" s="112">
        <v>49424.177527716311</v>
      </c>
      <c r="Q5" s="111">
        <v>49450</v>
      </c>
      <c r="R5" s="111">
        <v>50320</v>
      </c>
    </row>
    <row r="6" spans="1:18" x14ac:dyDescent="0.2">
      <c r="O6" s="2">
        <f t="shared" si="0"/>
        <v>41953</v>
      </c>
      <c r="P6" s="112">
        <v>50896.557610835938</v>
      </c>
      <c r="Q6" s="111">
        <v>51050</v>
      </c>
      <c r="R6" s="111">
        <v>50380</v>
      </c>
    </row>
    <row r="7" spans="1:18" x14ac:dyDescent="0.2">
      <c r="O7" s="2">
        <f t="shared" si="0"/>
        <v>41960</v>
      </c>
      <c r="P7" s="112">
        <v>50798.221925869468</v>
      </c>
      <c r="Q7" s="111">
        <v>51350</v>
      </c>
      <c r="R7" s="111">
        <v>50552</v>
      </c>
    </row>
    <row r="8" spans="1:18" x14ac:dyDescent="0.2">
      <c r="O8" s="2">
        <f t="shared" si="0"/>
        <v>41967</v>
      </c>
      <c r="P8" s="112">
        <v>51158.84956260633</v>
      </c>
      <c r="Q8" s="111">
        <v>51650</v>
      </c>
      <c r="R8" s="111">
        <v>51774</v>
      </c>
    </row>
    <row r="9" spans="1:18" x14ac:dyDescent="0.2">
      <c r="O9" s="2">
        <f t="shared" si="0"/>
        <v>41974</v>
      </c>
      <c r="P9" s="112">
        <v>51604.07427888846</v>
      </c>
      <c r="Q9" s="111">
        <v>52450</v>
      </c>
      <c r="R9" s="111">
        <v>52225</v>
      </c>
    </row>
    <row r="10" spans="1:18" x14ac:dyDescent="0.2">
      <c r="O10" s="2">
        <f t="shared" si="0"/>
        <v>41981</v>
      </c>
      <c r="P10" s="112">
        <v>53252.185417268949</v>
      </c>
      <c r="Q10" s="111">
        <v>53550</v>
      </c>
      <c r="R10" s="111">
        <v>52254</v>
      </c>
    </row>
    <row r="11" spans="1:18" x14ac:dyDescent="0.2">
      <c r="O11" s="2">
        <f t="shared" si="0"/>
        <v>41988</v>
      </c>
      <c r="P11" s="112">
        <v>52150.295140790797</v>
      </c>
      <c r="Q11" s="111">
        <v>53650</v>
      </c>
      <c r="R11" s="111">
        <v>52121</v>
      </c>
    </row>
    <row r="12" spans="1:18" x14ac:dyDescent="0.2">
      <c r="O12" s="2">
        <f t="shared" si="0"/>
        <v>41995</v>
      </c>
      <c r="P12" s="112">
        <v>49759.391790585149</v>
      </c>
      <c r="Q12" s="111">
        <v>50850</v>
      </c>
      <c r="R12" s="111">
        <v>46880</v>
      </c>
    </row>
    <row r="13" spans="1:18" x14ac:dyDescent="0.2">
      <c r="O13" s="2">
        <f t="shared" si="0"/>
        <v>42002</v>
      </c>
      <c r="P13" s="112">
        <v>47616.164139621476</v>
      </c>
      <c r="Q13" s="111">
        <v>48650</v>
      </c>
      <c r="R13" s="111">
        <v>49405</v>
      </c>
    </row>
    <row r="14" spans="1:18" x14ac:dyDescent="0.2">
      <c r="O14" s="2">
        <f t="shared" si="0"/>
        <v>42009</v>
      </c>
      <c r="P14" s="112">
        <v>52609.283407439078</v>
      </c>
      <c r="Q14" s="111">
        <v>52650</v>
      </c>
      <c r="R14" s="111">
        <v>51127</v>
      </c>
    </row>
    <row r="15" spans="1:18" x14ac:dyDescent="0.2">
      <c r="O15" s="2">
        <f t="shared" si="0"/>
        <v>42016</v>
      </c>
      <c r="P15" s="112">
        <v>52505.661990118613</v>
      </c>
      <c r="Q15" s="111">
        <v>53150</v>
      </c>
      <c r="R15" s="111">
        <v>51415</v>
      </c>
    </row>
    <row r="16" spans="1:18" x14ac:dyDescent="0.2">
      <c r="O16" s="2">
        <f t="shared" si="0"/>
        <v>42023</v>
      </c>
      <c r="P16" s="112">
        <v>51546.349428070171</v>
      </c>
      <c r="Q16" s="111">
        <v>52950</v>
      </c>
      <c r="R16" s="111">
        <v>53866</v>
      </c>
    </row>
    <row r="17" spans="15:18" x14ac:dyDescent="0.2">
      <c r="O17" s="2">
        <f t="shared" si="0"/>
        <v>42030</v>
      </c>
      <c r="P17" s="112">
        <v>52947.393239099118</v>
      </c>
      <c r="Q17" s="111">
        <v>52450</v>
      </c>
      <c r="R17" s="111">
        <v>52948</v>
      </c>
    </row>
    <row r="18" spans="15:18" x14ac:dyDescent="0.2">
      <c r="O18" s="2">
        <f t="shared" si="0"/>
        <v>42037</v>
      </c>
      <c r="P18" s="112">
        <v>50944.603826883817</v>
      </c>
      <c r="Q18" s="111">
        <v>52250</v>
      </c>
      <c r="R18" s="111">
        <v>53542</v>
      </c>
    </row>
    <row r="19" spans="15:18" x14ac:dyDescent="0.2">
      <c r="O19" s="2">
        <f t="shared" si="0"/>
        <v>42044</v>
      </c>
      <c r="P19" s="112">
        <v>51396.659948335619</v>
      </c>
      <c r="Q19" s="111">
        <v>51650</v>
      </c>
      <c r="R19" s="111">
        <v>53089</v>
      </c>
    </row>
    <row r="20" spans="15:18" x14ac:dyDescent="0.2">
      <c r="O20" s="2">
        <f t="shared" si="0"/>
        <v>42051</v>
      </c>
      <c r="P20" s="112">
        <v>51628.597105806846</v>
      </c>
      <c r="Q20" s="111">
        <v>51350</v>
      </c>
      <c r="R20" s="111">
        <v>51028</v>
      </c>
    </row>
    <row r="21" spans="15:18" x14ac:dyDescent="0.2">
      <c r="O21" s="2">
        <f t="shared" si="0"/>
        <v>42058</v>
      </c>
      <c r="P21" s="112">
        <v>50921.089433915316</v>
      </c>
      <c r="Q21" s="111">
        <v>50250</v>
      </c>
      <c r="R21" s="111">
        <v>50760</v>
      </c>
    </row>
    <row r="22" spans="15:18" x14ac:dyDescent="0.2">
      <c r="O22" s="2">
        <f t="shared" si="0"/>
        <v>42065</v>
      </c>
      <c r="P22" s="112">
        <v>49180.172948554522</v>
      </c>
      <c r="Q22" s="111">
        <v>49350</v>
      </c>
      <c r="R22" s="111">
        <v>50375</v>
      </c>
    </row>
    <row r="23" spans="15:18" x14ac:dyDescent="0.2">
      <c r="O23" s="2">
        <f t="shared" si="0"/>
        <v>42072</v>
      </c>
      <c r="P23" s="112">
        <v>49297.463028662518</v>
      </c>
      <c r="Q23" s="111">
        <v>49150</v>
      </c>
      <c r="R23" s="111">
        <v>49360</v>
      </c>
    </row>
    <row r="24" spans="15:18" x14ac:dyDescent="0.2">
      <c r="O24" s="2">
        <f t="shared" si="0"/>
        <v>42079</v>
      </c>
      <c r="P24" s="112">
        <v>48780.682900923173</v>
      </c>
      <c r="Q24" s="111">
        <v>47850</v>
      </c>
      <c r="R24" s="111">
        <v>50798</v>
      </c>
    </row>
    <row r="25" spans="15:18" x14ac:dyDescent="0.2">
      <c r="O25" s="2">
        <f t="shared" si="0"/>
        <v>42086</v>
      </c>
      <c r="P25" s="112">
        <v>46881.578885038507</v>
      </c>
      <c r="Q25" s="111">
        <v>46750</v>
      </c>
      <c r="R25" s="111">
        <v>48361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"/>
  <sheetViews>
    <sheetView showGridLines="0" workbookViewId="0">
      <selection activeCell="A2" sqref="A2"/>
    </sheetView>
  </sheetViews>
  <sheetFormatPr defaultRowHeight="12.75" x14ac:dyDescent="0.2"/>
  <cols>
    <col min="1" max="1" width="18.28515625" customWidth="1"/>
    <col min="13" max="13" width="6.140625" bestFit="1" customWidth="1"/>
    <col min="14" max="14" width="8.5703125" bestFit="1" customWidth="1"/>
    <col min="15" max="15" width="9.5703125" bestFit="1" customWidth="1"/>
    <col min="16" max="16" width="9" bestFit="1" customWidth="1"/>
    <col min="17" max="17" width="9.5703125" bestFit="1" customWidth="1"/>
  </cols>
  <sheetData>
    <row r="1" spans="1:17" x14ac:dyDescent="0.2">
      <c r="A1" s="110" t="s">
        <v>212</v>
      </c>
    </row>
    <row r="3" spans="1:17" x14ac:dyDescent="0.2">
      <c r="M3" s="97" t="s">
        <v>209</v>
      </c>
      <c r="N3" s="97" t="s">
        <v>31</v>
      </c>
      <c r="O3" s="97" t="s">
        <v>30</v>
      </c>
      <c r="P3" s="97" t="s">
        <v>29</v>
      </c>
      <c r="Q3" s="97" t="s">
        <v>28</v>
      </c>
    </row>
    <row r="4" spans="1:17" x14ac:dyDescent="0.2">
      <c r="M4" s="98">
        <v>27</v>
      </c>
      <c r="N4" s="98">
        <f>SUM('[5]supporting data'!C31:F31)</f>
        <v>0</v>
      </c>
      <c r="O4" s="3">
        <f>SUM('[5]supporting data'!C3:F3)</f>
        <v>2255.3759999999997</v>
      </c>
      <c r="P4" s="3">
        <f>SUM('[5]supporting data'!C66:F66)</f>
        <v>2719.2379999999998</v>
      </c>
      <c r="Q4" s="3">
        <f>SUM('[5]supporting data'!C94:F94)</f>
        <v>826.46</v>
      </c>
    </row>
    <row r="5" spans="1:17" x14ac:dyDescent="0.2">
      <c r="M5" s="98">
        <v>28</v>
      </c>
      <c r="N5" s="98">
        <f>SUM('[5]supporting data'!C32:F32)</f>
        <v>0</v>
      </c>
      <c r="O5" s="3">
        <f>SUM('[5]supporting data'!C4:F4)</f>
        <v>1183.5120000000002</v>
      </c>
      <c r="P5" s="3">
        <f>SUM('[5]supporting data'!C67:F67)</f>
        <v>1730.644</v>
      </c>
      <c r="Q5" s="3">
        <f>SUM('[5]supporting data'!C95:F95)</f>
        <v>950.10599999999999</v>
      </c>
    </row>
    <row r="6" spans="1:17" x14ac:dyDescent="0.2">
      <c r="M6" s="98">
        <v>29</v>
      </c>
      <c r="N6" s="98">
        <f>SUM('[5]supporting data'!C33:F33)</f>
        <v>0</v>
      </c>
      <c r="O6" s="3">
        <f>SUM('[5]supporting data'!C5:F5)</f>
        <v>942.61199999999985</v>
      </c>
      <c r="P6" s="3">
        <f>SUM('[5]supporting data'!C68:F68)</f>
        <v>418.49</v>
      </c>
      <c r="Q6" s="3">
        <f>SUM('[5]supporting data'!C96:F96)</f>
        <v>751.21800000000007</v>
      </c>
    </row>
    <row r="7" spans="1:17" x14ac:dyDescent="0.2">
      <c r="M7" s="98">
        <v>30</v>
      </c>
      <c r="N7" s="98">
        <f>SUM('[5]supporting data'!C34:F34)</f>
        <v>0</v>
      </c>
      <c r="O7" s="3">
        <f>SUM('[5]supporting data'!C6:F6)</f>
        <v>1265.9780000000001</v>
      </c>
      <c r="P7" s="3">
        <f>SUM('[5]supporting data'!C69:F69)</f>
        <v>743.548</v>
      </c>
      <c r="Q7" s="3">
        <f>SUM('[5]supporting data'!C97:F97)</f>
        <v>397.45800000000003</v>
      </c>
    </row>
    <row r="8" spans="1:17" x14ac:dyDescent="0.2">
      <c r="M8" s="98">
        <v>31</v>
      </c>
      <c r="N8" s="98">
        <f>SUM('[5]supporting data'!C35:F35)</f>
        <v>2292.886</v>
      </c>
      <c r="O8" s="3">
        <f>SUM('[5]supporting data'!C7:F7)</f>
        <v>1659.886</v>
      </c>
      <c r="P8" s="3">
        <f>SUM('[5]supporting data'!C70:F70)</f>
        <v>707.548</v>
      </c>
      <c r="Q8" s="3">
        <f>SUM('[5]supporting data'!C98:F98)</f>
        <v>955.24200000000008</v>
      </c>
    </row>
    <row r="9" spans="1:17" x14ac:dyDescent="0.2">
      <c r="M9" s="98">
        <v>32</v>
      </c>
      <c r="N9" s="98">
        <f>SUM('[5]supporting data'!C36:F36)</f>
        <v>2399.73</v>
      </c>
      <c r="O9" s="3">
        <f>SUM('[5]supporting data'!C8:F8)</f>
        <v>1743.56</v>
      </c>
      <c r="P9" s="3">
        <f>SUM('[5]supporting data'!C71:F71)</f>
        <v>1235.4740000000002</v>
      </c>
      <c r="Q9" s="3">
        <f>SUM('[5]supporting data'!C99:F99)</f>
        <v>1212.248</v>
      </c>
    </row>
    <row r="10" spans="1:17" x14ac:dyDescent="0.2">
      <c r="M10" s="98">
        <v>33</v>
      </c>
      <c r="N10" s="98">
        <f>SUM('[5]supporting data'!C37:F37)</f>
        <v>2265.96</v>
      </c>
      <c r="O10" s="3">
        <f>SUM('[5]supporting data'!C9:F9)</f>
        <v>2233.2019999999998</v>
      </c>
      <c r="P10" s="3">
        <f>SUM('[5]supporting data'!C72:F72)</f>
        <v>1717.92</v>
      </c>
      <c r="Q10" s="3">
        <f>SUM('[5]supporting data'!C100:F100)</f>
        <v>-542.23199999999997</v>
      </c>
    </row>
    <row r="11" spans="1:17" x14ac:dyDescent="0.2">
      <c r="M11" s="98">
        <v>34</v>
      </c>
      <c r="N11" s="98">
        <f>SUM('[5]supporting data'!C38:F38)</f>
        <v>2311.6240000000007</v>
      </c>
      <c r="O11" s="3">
        <f>SUM('[5]supporting data'!C10:F10)</f>
        <v>2471.116</v>
      </c>
      <c r="P11" s="3">
        <f>SUM('[5]supporting data'!C73:F73)</f>
        <v>1731.9179999999999</v>
      </c>
      <c r="Q11" s="3">
        <f>SUM('[5]supporting data'!C101:F101)</f>
        <v>-1168.2759999999998</v>
      </c>
    </row>
    <row r="12" spans="1:17" x14ac:dyDescent="0.2">
      <c r="M12" s="98">
        <v>35</v>
      </c>
      <c r="N12" s="98">
        <f>SUM('[5]supporting data'!C39:F39)</f>
        <v>2309.9059999999999</v>
      </c>
      <c r="O12" s="3">
        <f>SUM('[5]supporting data'!C11:F11)</f>
        <v>1803.4160000000002</v>
      </c>
      <c r="P12" s="3">
        <f>SUM('[5]supporting data'!C74:F74)</f>
        <v>1727.1759999999999</v>
      </c>
      <c r="Q12" s="3">
        <f>SUM('[5]supporting data'!C102:F102)</f>
        <v>-142.00800000000001</v>
      </c>
    </row>
    <row r="13" spans="1:17" x14ac:dyDescent="0.2">
      <c r="M13" s="98">
        <v>36</v>
      </c>
      <c r="N13" s="98">
        <f>SUM('[5]supporting data'!C40:F40)</f>
        <v>2158.2260000000006</v>
      </c>
      <c r="O13" s="3">
        <f>SUM('[5]supporting data'!C12:F12)</f>
        <v>779.5440000000001</v>
      </c>
      <c r="P13" s="3">
        <f>SUM('[5]supporting data'!C75:F75)</f>
        <v>1237.6559999999999</v>
      </c>
      <c r="Q13" s="3">
        <f>SUM('[5]supporting data'!C103:F103)</f>
        <v>-875.096</v>
      </c>
    </row>
    <row r="14" spans="1:17" x14ac:dyDescent="0.2">
      <c r="M14" s="98">
        <v>37</v>
      </c>
      <c r="N14" s="98">
        <f>SUM('[5]supporting data'!C41:F41)</f>
        <v>2240.5140000000001</v>
      </c>
      <c r="O14" s="3">
        <f>SUM('[5]supporting data'!C13:F13)</f>
        <v>-1694.0680000000002</v>
      </c>
      <c r="P14" s="3">
        <f>SUM('[5]supporting data'!C76:F76)</f>
        <v>866.98800000000006</v>
      </c>
      <c r="Q14" s="3">
        <f>SUM('[5]supporting data'!C104:F104)</f>
        <v>2427.5299999999997</v>
      </c>
    </row>
    <row r="15" spans="1:17" x14ac:dyDescent="0.2">
      <c r="M15" s="98">
        <v>38</v>
      </c>
      <c r="N15" s="98">
        <f>SUM('[5]supporting data'!C42:F42)</f>
        <v>2261.6800000000003</v>
      </c>
      <c r="O15" s="3">
        <f>SUM('[5]supporting data'!C14:F14)</f>
        <v>397.14800000000002</v>
      </c>
      <c r="P15" s="3">
        <f>SUM('[5]supporting data'!C77:F77)</f>
        <v>-102.82799999999997</v>
      </c>
      <c r="Q15" s="3">
        <f>SUM('[5]supporting data'!C105:F105)</f>
        <v>2582.7139999999999</v>
      </c>
    </row>
    <row r="16" spans="1:17" x14ac:dyDescent="0.2">
      <c r="M16" s="98">
        <v>39</v>
      </c>
      <c r="N16" s="98">
        <f>SUM('[5]supporting data'!C43:F43)</f>
        <v>2334.5559999999996</v>
      </c>
      <c r="O16" s="3">
        <f>SUM('[5]supporting data'!C15:F15)</f>
        <v>2071.7960000000003</v>
      </c>
      <c r="P16" s="3">
        <f>SUM('[5]supporting data'!C78:F78)</f>
        <v>1731.38</v>
      </c>
      <c r="Q16" s="3">
        <f>SUM('[5]supporting data'!C106:F106)</f>
        <v>162.25400000000002</v>
      </c>
    </row>
    <row r="17" spans="13:17" x14ac:dyDescent="0.2">
      <c r="M17" s="98">
        <v>40</v>
      </c>
      <c r="N17" s="98">
        <f>SUM('[5]supporting data'!C44:F44)</f>
        <v>1856.9199999999998</v>
      </c>
      <c r="O17" s="3">
        <f>SUM('[5]supporting data'!C16:F16)</f>
        <v>2171.3940000000002</v>
      </c>
      <c r="P17" s="3">
        <f>SUM('[5]supporting data'!C79:F79)</f>
        <v>1481.4099999999999</v>
      </c>
      <c r="Q17" s="3">
        <f>SUM('[5]supporting data'!C107:F107)</f>
        <v>2683.8980000000001</v>
      </c>
    </row>
    <row r="18" spans="13:17" x14ac:dyDescent="0.2">
      <c r="M18" s="98">
        <v>41</v>
      </c>
      <c r="N18" s="98">
        <f>SUM('[5]supporting data'!C45:F45)</f>
        <v>1820.634</v>
      </c>
      <c r="O18" s="3">
        <f>SUM('[5]supporting data'!C17:F17)</f>
        <v>2156.7399999999998</v>
      </c>
      <c r="P18" s="3">
        <f>SUM('[5]supporting data'!C80:F80)</f>
        <v>1456.3319999999999</v>
      </c>
      <c r="Q18" s="3">
        <f>SUM('[5]supporting data'!C108:F108)</f>
        <v>2647.6840000000002</v>
      </c>
    </row>
    <row r="19" spans="13:17" x14ac:dyDescent="0.2">
      <c r="M19" s="98">
        <v>42</v>
      </c>
      <c r="N19" s="98">
        <f>SUM('[5]supporting data'!C46:F46)</f>
        <v>1835.6440000000002</v>
      </c>
      <c r="O19" s="3">
        <f>SUM('[5]supporting data'!C18:F18)</f>
        <v>2169.3559999999998</v>
      </c>
      <c r="P19" s="3">
        <f>SUM('[5]supporting data'!C81:F81)</f>
        <v>1454.338</v>
      </c>
      <c r="Q19" s="3">
        <f>SUM('[5]supporting data'!C109:F109)</f>
        <v>2894.7260000000001</v>
      </c>
    </row>
    <row r="20" spans="13:17" x14ac:dyDescent="0.2">
      <c r="M20" s="98">
        <v>43</v>
      </c>
      <c r="N20" s="98">
        <f>SUM('[5]supporting data'!C47:F47)</f>
        <v>1781.1020000000003</v>
      </c>
      <c r="O20" s="3">
        <f>SUM('[5]supporting data'!C19:F19)</f>
        <v>2184.634</v>
      </c>
      <c r="P20" s="3">
        <f>SUM('[5]supporting data'!C82:F82)</f>
        <v>1141.26</v>
      </c>
      <c r="Q20" s="3">
        <f>SUM('[5]supporting data'!C110:F110)</f>
        <v>1579.8579999999999</v>
      </c>
    </row>
    <row r="21" spans="13:17" x14ac:dyDescent="0.2">
      <c r="M21" s="98">
        <v>44</v>
      </c>
      <c r="N21" s="98">
        <f>SUM('[5]supporting data'!C48:F48)</f>
        <v>2328.8520000000003</v>
      </c>
      <c r="O21" s="3">
        <f>SUM('[5]supporting data'!C20:F20)</f>
        <v>2184.1999999999998</v>
      </c>
      <c r="P21" s="3">
        <f>SUM('[5]supporting data'!C83:F83)</f>
        <v>960.20999999999981</v>
      </c>
      <c r="Q21" s="3">
        <f>SUM('[5]supporting data'!C111:F111)</f>
        <v>2667.5140000000001</v>
      </c>
    </row>
    <row r="22" spans="13:17" x14ac:dyDescent="0.2">
      <c r="M22" s="98">
        <v>45</v>
      </c>
      <c r="N22" s="98">
        <f>SUM('[5]supporting data'!C49:F49)</f>
        <v>2246.3939999999998</v>
      </c>
      <c r="O22" s="3">
        <f>SUM('[5]supporting data'!C21:F21)</f>
        <v>2165.6559999999999</v>
      </c>
      <c r="P22" s="3">
        <f>SUM('[5]supporting data'!C84:F84)</f>
        <v>1457.9380000000001</v>
      </c>
      <c r="Q22" s="3">
        <f>SUM('[5]supporting data'!C112:F112)</f>
        <v>-1931.25</v>
      </c>
    </row>
    <row r="23" spans="13:17" x14ac:dyDescent="0.2">
      <c r="M23" s="98">
        <v>46</v>
      </c>
      <c r="N23" s="98">
        <f>SUM('[5]supporting data'!C50:F50)</f>
        <v>2351.384</v>
      </c>
      <c r="O23" s="3">
        <f>SUM('[5]supporting data'!C22:F22)</f>
        <v>2215.8339999999998</v>
      </c>
      <c r="P23" s="3">
        <f>SUM('[5]supporting data'!C85:F85)</f>
        <v>1456.6660000000002</v>
      </c>
      <c r="Q23" s="3">
        <f>SUM('[5]supporting data'!C113:F113)</f>
        <v>-2948.7380000000003</v>
      </c>
    </row>
    <row r="24" spans="13:17" x14ac:dyDescent="0.2">
      <c r="M24" s="98">
        <v>47</v>
      </c>
      <c r="N24" s="98">
        <f>SUM('[5]supporting data'!C51:F51)</f>
        <v>2347.6980000000003</v>
      </c>
      <c r="O24" s="3">
        <f>SUM('[5]supporting data'!C23:F23)</f>
        <v>2166.3940000000002</v>
      </c>
      <c r="P24" s="3">
        <f>SUM('[5]supporting data'!C86:F86)</f>
        <v>967.57400000000007</v>
      </c>
      <c r="Q24" s="3">
        <f>SUM('[5]supporting data'!C114:F114)</f>
        <v>-2033.6</v>
      </c>
    </row>
    <row r="25" spans="13:17" x14ac:dyDescent="0.2">
      <c r="M25" s="98">
        <v>48</v>
      </c>
      <c r="N25" s="98">
        <f>SUM('[5]supporting data'!C52:F52)</f>
        <v>1897.5519999999999</v>
      </c>
      <c r="O25" s="3">
        <f>SUM('[5]supporting data'!C24:F24)</f>
        <v>2232.7060000000001</v>
      </c>
      <c r="P25" s="3">
        <f>SUM('[5]supporting data'!C87:F87)</f>
        <v>1958.692</v>
      </c>
      <c r="Q25" s="3">
        <f>SUM('[5]supporting data'!C115:F115)</f>
        <v>-708.66799999999989</v>
      </c>
    </row>
    <row r="26" spans="13:17" x14ac:dyDescent="0.2">
      <c r="M26" s="98">
        <v>49</v>
      </c>
      <c r="N26" s="98">
        <f>SUM('[5]supporting data'!C53:F53)</f>
        <v>2551.0880000000002</v>
      </c>
      <c r="O26" s="3">
        <f>SUM('[5]supporting data'!C25:F25)</f>
        <v>2170.9340000000002</v>
      </c>
      <c r="P26" s="3">
        <f>SUM('[5]supporting data'!C88:F88)</f>
        <v>1489.778</v>
      </c>
      <c r="Q26" s="3">
        <f>SUM('[5]supporting data'!C116:F116)</f>
        <v>1798.7139999999999</v>
      </c>
    </row>
    <row r="27" spans="13:17" x14ac:dyDescent="0.2">
      <c r="M27" s="98">
        <v>50</v>
      </c>
      <c r="N27" s="98">
        <f>SUM('[5]supporting data'!C54:F54)</f>
        <v>2772.346</v>
      </c>
      <c r="O27" s="3">
        <f>SUM('[5]supporting data'!C26:F26)</f>
        <v>1262.78</v>
      </c>
      <c r="P27" s="3">
        <f>SUM('[5]supporting data'!C89:F89)</f>
        <v>1715.096</v>
      </c>
      <c r="Q27" s="3">
        <f>SUM('[5]supporting data'!C117:F117)</f>
        <v>1433.0920000000001</v>
      </c>
    </row>
    <row r="28" spans="13:17" x14ac:dyDescent="0.2">
      <c r="M28" s="98">
        <v>51</v>
      </c>
      <c r="N28" s="98">
        <f>SUM('[5]supporting data'!C55:F55)</f>
        <v>2414.2459999999996</v>
      </c>
      <c r="O28" s="3">
        <f>SUM('[5]supporting data'!C27:F27)</f>
        <v>1307.77</v>
      </c>
      <c r="P28" s="3">
        <f>SUM('[5]supporting data'!C90:F90)</f>
        <v>2209.0680000000002</v>
      </c>
      <c r="Q28" s="3">
        <f>SUM('[5]supporting data'!C118:F118)</f>
        <v>1530.9880000000001</v>
      </c>
    </row>
    <row r="29" spans="13:17" x14ac:dyDescent="0.2">
      <c r="M29" s="98">
        <v>52</v>
      </c>
      <c r="N29" s="98">
        <f>SUM('[5]supporting data'!C56:F56)</f>
        <v>1516.7579999999998</v>
      </c>
      <c r="O29" s="3">
        <f>SUM('[5]supporting data'!C28:F28)</f>
        <v>1272.366</v>
      </c>
      <c r="P29" s="3">
        <f>SUM('[5]supporting data'!C91:F91)</f>
        <v>1234.3040000000001</v>
      </c>
      <c r="Q29" s="3">
        <f>SUM('[5]supporting data'!C119:F119)</f>
        <v>255.50199999999995</v>
      </c>
    </row>
  </sheetData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7"/>
  <sheetViews>
    <sheetView showGridLines="0" workbookViewId="0">
      <selection activeCell="A2" sqref="A2"/>
    </sheetView>
  </sheetViews>
  <sheetFormatPr defaultRowHeight="12.75" x14ac:dyDescent="0.2"/>
  <cols>
    <col min="1" max="1" width="9.85546875" customWidth="1"/>
    <col min="2" max="2" width="11.85546875" customWidth="1"/>
    <col min="13" max="13" width="4.85546875" customWidth="1"/>
    <col min="14" max="14" width="6.140625" bestFit="1" customWidth="1"/>
    <col min="15" max="15" width="12.28515625" bestFit="1" customWidth="1"/>
    <col min="16" max="16" width="12.7109375" bestFit="1" customWidth="1"/>
    <col min="17" max="17" width="10.85546875" bestFit="1" customWidth="1"/>
    <col min="18" max="18" width="11.42578125" bestFit="1" customWidth="1"/>
  </cols>
  <sheetData>
    <row r="1" spans="1:18" x14ac:dyDescent="0.2">
      <c r="A1" s="110" t="s">
        <v>213</v>
      </c>
      <c r="N1" s="97" t="s">
        <v>209</v>
      </c>
      <c r="O1" s="97" t="s">
        <v>68</v>
      </c>
      <c r="P1" s="97" t="s">
        <v>67</v>
      </c>
      <c r="Q1" s="97" t="s">
        <v>66</v>
      </c>
      <c r="R1" s="97" t="s">
        <v>65</v>
      </c>
    </row>
    <row r="2" spans="1:18" x14ac:dyDescent="0.2">
      <c r="N2" s="98">
        <v>27</v>
      </c>
      <c r="O2" s="98"/>
      <c r="P2" s="98"/>
      <c r="Q2" s="98"/>
      <c r="R2" s="98"/>
    </row>
    <row r="3" spans="1:18" x14ac:dyDescent="0.2">
      <c r="N3" s="98">
        <v>28</v>
      </c>
      <c r="O3" s="98"/>
      <c r="P3" s="98"/>
      <c r="Q3" s="98"/>
      <c r="R3" s="98"/>
    </row>
    <row r="4" spans="1:18" x14ac:dyDescent="0.2">
      <c r="N4" s="98">
        <v>29</v>
      </c>
      <c r="O4" s="98"/>
      <c r="P4" s="98"/>
      <c r="Q4" s="98"/>
      <c r="R4" s="98"/>
    </row>
    <row r="5" spans="1:18" x14ac:dyDescent="0.2">
      <c r="N5" s="98">
        <v>30</v>
      </c>
      <c r="O5" s="98"/>
      <c r="P5" s="98"/>
      <c r="Q5" s="98"/>
      <c r="R5" s="98"/>
    </row>
    <row r="6" spans="1:18" x14ac:dyDescent="0.2">
      <c r="N6" s="98">
        <v>31</v>
      </c>
      <c r="O6" s="112">
        <v>1976.5020000000002</v>
      </c>
      <c r="P6" s="112">
        <v>981.1640000000001</v>
      </c>
      <c r="Q6" s="112">
        <v>-470.38</v>
      </c>
      <c r="R6" s="112">
        <v>-194.4</v>
      </c>
    </row>
    <row r="7" spans="1:18" x14ac:dyDescent="0.2">
      <c r="N7" s="98">
        <v>32</v>
      </c>
      <c r="O7" s="112">
        <v>1975.6120000000001</v>
      </c>
      <c r="P7" s="112">
        <v>990.33800000000008</v>
      </c>
      <c r="Q7" s="112">
        <v>-408.32</v>
      </c>
      <c r="R7" s="112">
        <v>-157.9</v>
      </c>
    </row>
    <row r="8" spans="1:18" x14ac:dyDescent="0.2">
      <c r="N8" s="98">
        <v>33</v>
      </c>
      <c r="O8" s="112">
        <v>1975.9080000000001</v>
      </c>
      <c r="P8" s="112">
        <v>979.13200000000006</v>
      </c>
      <c r="Q8" s="112">
        <v>-439.38</v>
      </c>
      <c r="R8" s="112">
        <v>-249.7</v>
      </c>
    </row>
    <row r="9" spans="1:18" x14ac:dyDescent="0.2">
      <c r="N9" s="98">
        <v>34</v>
      </c>
      <c r="O9" s="112">
        <v>1975.1180000000002</v>
      </c>
      <c r="P9" s="112">
        <v>970.74600000000009</v>
      </c>
      <c r="Q9" s="112">
        <v>-450.54</v>
      </c>
      <c r="R9" s="112">
        <v>-183.7</v>
      </c>
    </row>
    <row r="10" spans="1:18" x14ac:dyDescent="0.2">
      <c r="N10" s="98">
        <v>35</v>
      </c>
      <c r="O10" s="112">
        <v>1974.624</v>
      </c>
      <c r="P10" s="112">
        <v>990.74200000000008</v>
      </c>
      <c r="Q10" s="112">
        <v>-426.56</v>
      </c>
      <c r="R10" s="112">
        <v>-228.9</v>
      </c>
    </row>
    <row r="11" spans="1:18" x14ac:dyDescent="0.2">
      <c r="N11" s="98">
        <v>36</v>
      </c>
      <c r="O11" s="112">
        <v>1825.6860000000001</v>
      </c>
      <c r="P11" s="112">
        <v>988.7</v>
      </c>
      <c r="Q11" s="112">
        <v>-405.56</v>
      </c>
      <c r="R11" s="112">
        <v>-250.6</v>
      </c>
    </row>
    <row r="12" spans="1:18" x14ac:dyDescent="0.2">
      <c r="N12" s="98">
        <v>37</v>
      </c>
      <c r="O12" s="112">
        <v>1975.316</v>
      </c>
      <c r="P12" s="112">
        <v>974.3180000000001</v>
      </c>
      <c r="Q12" s="112">
        <v>-458.52</v>
      </c>
      <c r="R12" s="112">
        <v>-250.6</v>
      </c>
    </row>
    <row r="13" spans="1:18" x14ac:dyDescent="0.2">
      <c r="N13" s="98">
        <v>38</v>
      </c>
      <c r="O13" s="112">
        <v>1974.4260000000002</v>
      </c>
      <c r="P13" s="112">
        <v>983.53399999999999</v>
      </c>
      <c r="Q13" s="112">
        <v>-452.68</v>
      </c>
      <c r="R13" s="112">
        <v>-243.6</v>
      </c>
    </row>
    <row r="14" spans="1:18" x14ac:dyDescent="0.2">
      <c r="N14" s="98">
        <v>39</v>
      </c>
      <c r="O14" s="112">
        <v>1975.018</v>
      </c>
      <c r="P14" s="112">
        <v>1019.138</v>
      </c>
      <c r="Q14" s="112">
        <v>-410.8</v>
      </c>
      <c r="R14" s="112">
        <v>-248.8</v>
      </c>
    </row>
    <row r="15" spans="1:18" x14ac:dyDescent="0.2">
      <c r="N15" s="98">
        <v>40</v>
      </c>
      <c r="O15" s="112">
        <v>1478.8920000000001</v>
      </c>
      <c r="P15" s="112">
        <v>988.6880000000001</v>
      </c>
      <c r="Q15" s="112">
        <v>-432.66</v>
      </c>
      <c r="R15" s="112">
        <v>-178</v>
      </c>
    </row>
    <row r="16" spans="1:18" x14ac:dyDescent="0.2">
      <c r="N16" s="98">
        <v>41</v>
      </c>
      <c r="O16" s="112">
        <v>1479.5840000000001</v>
      </c>
      <c r="P16" s="112">
        <v>979.13</v>
      </c>
      <c r="Q16" s="112">
        <v>-448.08</v>
      </c>
      <c r="R16" s="112">
        <v>-190</v>
      </c>
    </row>
    <row r="17" spans="14:18" x14ac:dyDescent="0.2">
      <c r="N17" s="98">
        <v>42</v>
      </c>
      <c r="O17" s="112">
        <v>1479.4860000000001</v>
      </c>
      <c r="P17" s="112">
        <v>999.15800000000002</v>
      </c>
      <c r="Q17" s="112">
        <v>-417.6</v>
      </c>
      <c r="R17" s="112">
        <v>-225.4</v>
      </c>
    </row>
    <row r="18" spans="14:18" x14ac:dyDescent="0.2">
      <c r="N18" s="98">
        <v>43</v>
      </c>
      <c r="O18" s="112">
        <v>1478.99</v>
      </c>
      <c r="P18" s="112">
        <v>980.27200000000005</v>
      </c>
      <c r="Q18" s="112">
        <v>-427.56</v>
      </c>
      <c r="R18" s="112">
        <v>-250.6</v>
      </c>
    </row>
    <row r="19" spans="14:18" x14ac:dyDescent="0.2">
      <c r="N19" s="98">
        <v>44</v>
      </c>
      <c r="O19" s="112">
        <v>1973.8320000000001</v>
      </c>
      <c r="P19" s="112">
        <v>1028.7</v>
      </c>
      <c r="Q19" s="112">
        <v>-469.28</v>
      </c>
      <c r="R19" s="112">
        <v>-204.4</v>
      </c>
    </row>
    <row r="20" spans="14:18" x14ac:dyDescent="0.2">
      <c r="N20" s="98">
        <v>45</v>
      </c>
      <c r="O20" s="112">
        <v>1975.018</v>
      </c>
      <c r="P20" s="112">
        <v>959.85599999999999</v>
      </c>
      <c r="Q20" s="112">
        <v>-437.88</v>
      </c>
      <c r="R20" s="112">
        <v>-250.6</v>
      </c>
    </row>
    <row r="21" spans="14:18" x14ac:dyDescent="0.2">
      <c r="N21" s="98">
        <v>46</v>
      </c>
      <c r="O21" s="112">
        <v>1974.4260000000002</v>
      </c>
      <c r="P21" s="112">
        <v>976.69800000000009</v>
      </c>
      <c r="Q21" s="112">
        <v>-427.74</v>
      </c>
      <c r="R21" s="112">
        <v>-172</v>
      </c>
    </row>
    <row r="22" spans="14:18" x14ac:dyDescent="0.2">
      <c r="N22" s="98">
        <v>47</v>
      </c>
      <c r="O22" s="112">
        <v>1974.5240000000001</v>
      </c>
      <c r="P22" s="112">
        <v>1019.134</v>
      </c>
      <c r="Q22" s="112">
        <v>-424.86</v>
      </c>
      <c r="R22" s="112">
        <v>-221.1</v>
      </c>
    </row>
    <row r="23" spans="14:18" x14ac:dyDescent="0.2">
      <c r="N23" s="98">
        <v>48</v>
      </c>
      <c r="O23" s="112">
        <v>1483.4380000000001</v>
      </c>
      <c r="P23" s="112">
        <v>1008.3340000000001</v>
      </c>
      <c r="Q23" s="112">
        <v>-417.92</v>
      </c>
      <c r="R23" s="112">
        <v>-176.3</v>
      </c>
    </row>
    <row r="24" spans="14:18" x14ac:dyDescent="0.2">
      <c r="N24" s="98">
        <v>49</v>
      </c>
      <c r="O24" s="112">
        <v>1976.3040000000001</v>
      </c>
      <c r="P24" s="112">
        <v>1011.524</v>
      </c>
      <c r="Q24" s="112">
        <v>-420.64</v>
      </c>
      <c r="R24" s="112">
        <v>-16.100000000000001</v>
      </c>
    </row>
    <row r="25" spans="14:18" x14ac:dyDescent="0.2">
      <c r="N25" s="98">
        <v>50</v>
      </c>
      <c r="O25" s="112">
        <v>1976.9960000000001</v>
      </c>
      <c r="P25" s="112">
        <v>978.75</v>
      </c>
      <c r="Q25" s="112">
        <v>0</v>
      </c>
      <c r="R25" s="112">
        <v>-183.4</v>
      </c>
    </row>
    <row r="26" spans="14:18" x14ac:dyDescent="0.2">
      <c r="N26" s="98">
        <v>51</v>
      </c>
      <c r="O26" s="112">
        <v>1976.106</v>
      </c>
      <c r="P26" s="112">
        <v>990.34</v>
      </c>
      <c r="Q26" s="112">
        <v>-405.3</v>
      </c>
      <c r="R26" s="112">
        <v>-146.9</v>
      </c>
    </row>
    <row r="27" spans="14:18" x14ac:dyDescent="0.2">
      <c r="N27" s="98">
        <v>52</v>
      </c>
      <c r="O27" s="112">
        <v>987.41</v>
      </c>
      <c r="P27" s="112">
        <v>1002.7280000000001</v>
      </c>
      <c r="Q27" s="112">
        <v>-442.48</v>
      </c>
      <c r="R27" s="112">
        <v>-30.9</v>
      </c>
    </row>
  </sheetData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5"/>
  <sheetViews>
    <sheetView showGridLines="0" workbookViewId="0">
      <selection activeCell="A2" sqref="A2"/>
    </sheetView>
  </sheetViews>
  <sheetFormatPr defaultRowHeight="15" x14ac:dyDescent="0.25"/>
  <cols>
    <col min="1" max="6" width="9.140625" style="40"/>
    <col min="10" max="13" width="9.140625" style="40" customWidth="1"/>
    <col min="14" max="14" width="10.7109375" style="40" bestFit="1" customWidth="1"/>
    <col min="15" max="15" width="5.7109375" style="40" bestFit="1" customWidth="1"/>
    <col min="16" max="16" width="21.85546875" style="40" bestFit="1" customWidth="1"/>
    <col min="17" max="17" width="4.7109375" style="40" bestFit="1" customWidth="1"/>
    <col min="18" max="18" width="18.85546875" style="40" bestFit="1" customWidth="1"/>
    <col min="19" max="19" width="14.28515625" style="40" bestFit="1" customWidth="1"/>
    <col min="20" max="20" width="4.42578125" style="40" bestFit="1" customWidth="1"/>
    <col min="21" max="16384" width="9.140625" style="40"/>
  </cols>
  <sheetData>
    <row r="1" spans="1:20" x14ac:dyDescent="0.25">
      <c r="A1" s="56" t="s">
        <v>199</v>
      </c>
      <c r="B1" s="55"/>
      <c r="G1" s="40"/>
      <c r="H1" s="40"/>
      <c r="I1" s="40"/>
    </row>
    <row r="2" spans="1:20" x14ac:dyDescent="0.25">
      <c r="G2" s="40"/>
      <c r="H2" s="40"/>
      <c r="I2" s="40"/>
    </row>
    <row r="3" spans="1:20" x14ac:dyDescent="0.25">
      <c r="G3" s="40"/>
      <c r="H3" s="40"/>
      <c r="I3" s="40"/>
      <c r="N3" s="54" t="s">
        <v>14</v>
      </c>
      <c r="O3" s="54" t="s">
        <v>15</v>
      </c>
      <c r="P3" s="54" t="s">
        <v>16</v>
      </c>
      <c r="Q3" s="54" t="s">
        <v>17</v>
      </c>
      <c r="R3" s="54" t="s">
        <v>18</v>
      </c>
      <c r="S3" s="54" t="s">
        <v>19</v>
      </c>
      <c r="T3" s="54" t="s">
        <v>20</v>
      </c>
    </row>
    <row r="4" spans="1:20" x14ac:dyDescent="0.25">
      <c r="G4" s="40"/>
      <c r="H4" s="40"/>
      <c r="I4" s="40"/>
      <c r="N4" s="51">
        <v>41913</v>
      </c>
      <c r="O4" s="52">
        <v>71.210939999999994</v>
      </c>
      <c r="P4" s="52">
        <v>72.13</v>
      </c>
      <c r="Q4" s="52">
        <v>9.5040000000000013</v>
      </c>
      <c r="R4" s="52">
        <v>6.2169699999999999</v>
      </c>
      <c r="S4" s="52">
        <v>4.27644</v>
      </c>
      <c r="T4" s="53">
        <v>344</v>
      </c>
    </row>
    <row r="5" spans="1:20" x14ac:dyDescent="0.25">
      <c r="G5" s="40"/>
      <c r="H5" s="40"/>
      <c r="I5" s="40"/>
      <c r="N5" s="51">
        <v>41914</v>
      </c>
      <c r="O5" s="52">
        <v>69.985459999999989</v>
      </c>
      <c r="P5" s="52">
        <v>74.87</v>
      </c>
      <c r="Q5" s="52">
        <v>11.6149</v>
      </c>
      <c r="R5" s="52">
        <v>0</v>
      </c>
      <c r="S5" s="52">
        <v>12.24506</v>
      </c>
      <c r="T5" s="53">
        <v>344</v>
      </c>
    </row>
    <row r="6" spans="1:20" x14ac:dyDescent="0.25">
      <c r="G6" s="40"/>
      <c r="H6" s="40"/>
      <c r="I6" s="40"/>
      <c r="N6" s="51">
        <v>41915</v>
      </c>
      <c r="O6" s="52">
        <v>74.96026999999998</v>
      </c>
      <c r="P6" s="52">
        <v>80</v>
      </c>
      <c r="Q6" s="52">
        <v>10.6402</v>
      </c>
      <c r="R6" s="52">
        <v>0</v>
      </c>
      <c r="S6" s="52">
        <v>11.1569</v>
      </c>
      <c r="T6" s="53">
        <v>344</v>
      </c>
    </row>
    <row r="7" spans="1:20" x14ac:dyDescent="0.25">
      <c r="G7" s="40"/>
      <c r="H7" s="40"/>
      <c r="I7" s="40"/>
      <c r="N7" s="51">
        <v>41916</v>
      </c>
      <c r="O7" s="52">
        <v>81.80765000000001</v>
      </c>
      <c r="P7" s="52">
        <v>77.73</v>
      </c>
      <c r="Q7" s="52">
        <v>5.1163999999999996</v>
      </c>
      <c r="R7" s="52">
        <v>0</v>
      </c>
      <c r="S7" s="52">
        <v>13.17492</v>
      </c>
      <c r="T7" s="53">
        <v>344</v>
      </c>
    </row>
    <row r="8" spans="1:20" x14ac:dyDescent="0.25">
      <c r="G8" s="40"/>
      <c r="H8" s="40"/>
      <c r="I8" s="40"/>
      <c r="N8" s="51">
        <v>41917</v>
      </c>
      <c r="O8" s="52">
        <v>81.108460000000022</v>
      </c>
      <c r="P8" s="52">
        <v>87.51</v>
      </c>
      <c r="Q8" s="52">
        <v>5.0843999999999996</v>
      </c>
      <c r="R8" s="52">
        <v>0</v>
      </c>
      <c r="S8" s="52">
        <v>9.1375899999999994</v>
      </c>
      <c r="T8" s="53">
        <v>344</v>
      </c>
    </row>
    <row r="9" spans="1:20" x14ac:dyDescent="0.25">
      <c r="G9" s="40"/>
      <c r="H9" s="40"/>
      <c r="I9" s="40"/>
      <c r="N9" s="51">
        <v>41918</v>
      </c>
      <c r="O9" s="52">
        <v>79.00278999999999</v>
      </c>
      <c r="P9" s="52">
        <v>88.08</v>
      </c>
      <c r="Q9" s="52">
        <v>10.5543</v>
      </c>
      <c r="R9" s="52">
        <v>10.844519999999999</v>
      </c>
      <c r="S9" s="52">
        <v>2.7982300000000002</v>
      </c>
      <c r="T9" s="53">
        <v>344</v>
      </c>
    </row>
    <row r="10" spans="1:20" x14ac:dyDescent="0.25">
      <c r="G10" s="40"/>
      <c r="H10" s="40"/>
      <c r="I10" s="40"/>
      <c r="N10" s="51">
        <v>41919</v>
      </c>
      <c r="O10" s="52">
        <v>84.139369999999985</v>
      </c>
      <c r="P10" s="52">
        <v>94.25</v>
      </c>
      <c r="Q10" s="52">
        <v>11.413</v>
      </c>
      <c r="R10" s="52">
        <v>2.7865099999999998</v>
      </c>
      <c r="S10" s="52">
        <v>10.52018</v>
      </c>
      <c r="T10" s="53">
        <v>344</v>
      </c>
    </row>
    <row r="11" spans="1:20" x14ac:dyDescent="0.25">
      <c r="G11" s="40"/>
      <c r="H11" s="40"/>
      <c r="I11" s="40"/>
      <c r="N11" s="51">
        <v>41920</v>
      </c>
      <c r="O11" s="52">
        <v>74.259559999999993</v>
      </c>
      <c r="P11" s="52">
        <v>93.07</v>
      </c>
      <c r="Q11" s="52">
        <v>12.8589</v>
      </c>
      <c r="R11" s="52">
        <v>17.41179</v>
      </c>
      <c r="S11" s="52">
        <v>11.59033</v>
      </c>
      <c r="T11" s="53">
        <v>344</v>
      </c>
    </row>
    <row r="12" spans="1:20" x14ac:dyDescent="0.25">
      <c r="G12" s="40"/>
      <c r="H12" s="40"/>
      <c r="I12" s="40"/>
      <c r="N12" s="51">
        <v>41921</v>
      </c>
      <c r="O12" s="52">
        <v>77.29019000000001</v>
      </c>
      <c r="P12" s="52">
        <v>76.17</v>
      </c>
      <c r="Q12" s="52">
        <v>12.589599999999999</v>
      </c>
      <c r="R12" s="52">
        <v>21.012980000000002</v>
      </c>
      <c r="S12" s="52">
        <v>10.565670000000001</v>
      </c>
      <c r="T12" s="53">
        <v>344</v>
      </c>
    </row>
    <row r="13" spans="1:20" x14ac:dyDescent="0.25">
      <c r="G13" s="40"/>
      <c r="H13" s="40"/>
      <c r="I13" s="40"/>
      <c r="N13" s="51">
        <v>41922</v>
      </c>
      <c r="O13" s="52">
        <v>80.042989999999989</v>
      </c>
      <c r="P13" s="52">
        <v>79.95</v>
      </c>
      <c r="Q13" s="52">
        <v>6.4173999999999998</v>
      </c>
      <c r="R13" s="52">
        <v>18.749119999999998</v>
      </c>
      <c r="S13" s="52">
        <v>3.8620199999999998</v>
      </c>
      <c r="T13" s="53">
        <v>344</v>
      </c>
    </row>
    <row r="14" spans="1:20" x14ac:dyDescent="0.25">
      <c r="G14" s="40"/>
      <c r="H14" s="40"/>
      <c r="I14" s="40"/>
      <c r="N14" s="51">
        <v>41923</v>
      </c>
      <c r="O14" s="52">
        <v>85.974869999999981</v>
      </c>
      <c r="P14" s="52">
        <v>95.18</v>
      </c>
      <c r="Q14" s="52">
        <v>5.1133199999999999</v>
      </c>
      <c r="R14" s="52">
        <v>0</v>
      </c>
      <c r="S14" s="52">
        <v>14.31221</v>
      </c>
      <c r="T14" s="53">
        <v>344</v>
      </c>
    </row>
    <row r="15" spans="1:20" x14ac:dyDescent="0.25">
      <c r="G15" s="40"/>
      <c r="H15" s="40"/>
      <c r="I15" s="40"/>
      <c r="N15" s="51">
        <v>41924</v>
      </c>
      <c r="O15" s="52">
        <v>87.389490000000023</v>
      </c>
      <c r="P15" s="52">
        <v>93.78</v>
      </c>
      <c r="Q15" s="52">
        <v>7.4009999999999998</v>
      </c>
      <c r="R15" s="52">
        <v>1.0700799999999999</v>
      </c>
      <c r="S15" s="52">
        <v>13.71134</v>
      </c>
      <c r="T15" s="53">
        <v>344</v>
      </c>
    </row>
    <row r="16" spans="1:20" x14ac:dyDescent="0.25">
      <c r="G16" s="40"/>
      <c r="H16" s="40"/>
      <c r="I16" s="40"/>
      <c r="N16" s="51">
        <v>41925</v>
      </c>
      <c r="O16" s="52">
        <v>90.616309999999984</v>
      </c>
      <c r="P16" s="52">
        <v>97.64</v>
      </c>
      <c r="Q16" s="52">
        <v>7.7990000000000004</v>
      </c>
      <c r="R16" s="52">
        <v>11.528779999999999</v>
      </c>
      <c r="S16" s="52">
        <v>7.2345100000000002</v>
      </c>
      <c r="T16" s="53">
        <v>344</v>
      </c>
    </row>
    <row r="17" spans="7:20" x14ac:dyDescent="0.25">
      <c r="G17" s="40"/>
      <c r="H17" s="40"/>
      <c r="I17" s="40"/>
      <c r="N17" s="51">
        <v>41926</v>
      </c>
      <c r="O17" s="52">
        <v>82.628329999999977</v>
      </c>
      <c r="P17" s="52">
        <v>103.59</v>
      </c>
      <c r="Q17" s="52">
        <v>11.3598</v>
      </c>
      <c r="R17" s="52">
        <v>25.803100000000001</v>
      </c>
      <c r="S17" s="52">
        <v>0.88763000000000003</v>
      </c>
      <c r="T17" s="53">
        <v>344</v>
      </c>
    </row>
    <row r="18" spans="7:20" x14ac:dyDescent="0.25">
      <c r="G18" s="40"/>
      <c r="H18" s="40"/>
      <c r="I18" s="40"/>
      <c r="N18" s="51">
        <v>41927</v>
      </c>
      <c r="O18" s="52">
        <v>70.105360000000019</v>
      </c>
      <c r="P18" s="52">
        <v>100.82</v>
      </c>
      <c r="Q18" s="52">
        <v>14.527900000000001</v>
      </c>
      <c r="R18" s="52">
        <v>24.759230000000002</v>
      </c>
      <c r="S18" s="52">
        <v>4.6694599999999999</v>
      </c>
      <c r="T18" s="53">
        <v>344</v>
      </c>
    </row>
    <row r="19" spans="7:20" x14ac:dyDescent="0.25">
      <c r="G19" s="40"/>
      <c r="H19" s="40"/>
      <c r="I19" s="40"/>
      <c r="N19" s="51">
        <v>41928</v>
      </c>
      <c r="O19" s="52">
        <v>79.381080000000011</v>
      </c>
      <c r="P19" s="52">
        <v>89.96</v>
      </c>
      <c r="Q19" s="52">
        <v>13.3195</v>
      </c>
      <c r="R19" s="52">
        <v>9.5381800000000005</v>
      </c>
      <c r="S19" s="52">
        <v>18.463940000000001</v>
      </c>
      <c r="T19" s="53">
        <v>344</v>
      </c>
    </row>
    <row r="20" spans="7:20" x14ac:dyDescent="0.25">
      <c r="G20" s="40"/>
      <c r="H20" s="40"/>
      <c r="I20" s="40"/>
      <c r="N20" s="51">
        <v>41929</v>
      </c>
      <c r="O20" s="52">
        <v>80.475319999999996</v>
      </c>
      <c r="P20" s="52">
        <v>91.76</v>
      </c>
      <c r="Q20" s="52">
        <v>7.0404</v>
      </c>
      <c r="R20" s="52">
        <v>0.30620000000000003</v>
      </c>
      <c r="S20" s="52">
        <v>16.221309999999999</v>
      </c>
      <c r="T20" s="53">
        <v>344</v>
      </c>
    </row>
    <row r="21" spans="7:20" x14ac:dyDescent="0.25">
      <c r="G21" s="40"/>
      <c r="H21" s="40"/>
      <c r="I21" s="40"/>
      <c r="N21" s="51">
        <v>41930</v>
      </c>
      <c r="O21" s="52">
        <v>85.291489999999996</v>
      </c>
      <c r="P21" s="52">
        <v>88.2</v>
      </c>
      <c r="Q21" s="52">
        <v>5.1451000000000002</v>
      </c>
      <c r="R21" s="52">
        <v>0</v>
      </c>
      <c r="S21" s="52">
        <v>24.549510000000001</v>
      </c>
      <c r="T21" s="53">
        <v>344</v>
      </c>
    </row>
    <row r="22" spans="7:20" x14ac:dyDescent="0.25">
      <c r="G22" s="40"/>
      <c r="H22" s="40"/>
      <c r="I22" s="40"/>
      <c r="N22" s="51">
        <v>41931</v>
      </c>
      <c r="O22" s="52">
        <v>88.15891000000002</v>
      </c>
      <c r="P22" s="52">
        <v>78.66</v>
      </c>
      <c r="Q22" s="52">
        <v>5.0944000000000003</v>
      </c>
      <c r="R22" s="52">
        <v>0</v>
      </c>
      <c r="S22" s="52">
        <v>23.56485</v>
      </c>
      <c r="T22" s="53">
        <v>344</v>
      </c>
    </row>
    <row r="23" spans="7:20" x14ac:dyDescent="0.25">
      <c r="G23" s="40"/>
      <c r="H23" s="40"/>
      <c r="I23" s="40"/>
      <c r="N23" s="51">
        <v>41932</v>
      </c>
      <c r="O23" s="52">
        <v>89.161800000000028</v>
      </c>
      <c r="P23" s="52">
        <v>85.6</v>
      </c>
      <c r="Q23" s="52">
        <v>8.3673999999999999</v>
      </c>
      <c r="R23" s="52">
        <v>0</v>
      </c>
      <c r="S23" s="52">
        <v>20.661000000000001</v>
      </c>
      <c r="T23" s="53">
        <v>344</v>
      </c>
    </row>
    <row r="24" spans="7:20" x14ac:dyDescent="0.25">
      <c r="G24" s="40"/>
      <c r="H24" s="40"/>
      <c r="I24" s="40"/>
      <c r="N24" s="51">
        <v>41933</v>
      </c>
      <c r="O24" s="52">
        <v>87.388229999999965</v>
      </c>
      <c r="P24" s="52">
        <v>85.81</v>
      </c>
      <c r="Q24" s="52">
        <v>11.276</v>
      </c>
      <c r="R24" s="52">
        <v>10.838229999999999</v>
      </c>
      <c r="S24" s="52">
        <v>9.9781999999999993</v>
      </c>
      <c r="T24" s="53">
        <v>344</v>
      </c>
    </row>
    <row r="25" spans="7:20" x14ac:dyDescent="0.25">
      <c r="G25" s="40"/>
      <c r="H25" s="40"/>
      <c r="I25" s="40"/>
      <c r="N25" s="51">
        <v>41934</v>
      </c>
      <c r="O25" s="52">
        <v>89.763229999999979</v>
      </c>
      <c r="P25" s="52">
        <v>83.95</v>
      </c>
      <c r="Q25" s="52">
        <v>17.627400000000002</v>
      </c>
      <c r="R25" s="52">
        <v>27.327869999999997</v>
      </c>
      <c r="S25" s="52">
        <v>18.211849999999998</v>
      </c>
      <c r="T25" s="53">
        <v>344</v>
      </c>
    </row>
    <row r="26" spans="7:20" x14ac:dyDescent="0.25">
      <c r="G26" s="40"/>
      <c r="H26" s="40"/>
      <c r="I26" s="40"/>
      <c r="N26" s="51">
        <v>41935</v>
      </c>
      <c r="O26" s="52">
        <v>84.695029999999974</v>
      </c>
      <c r="P26" s="52">
        <v>84.88</v>
      </c>
      <c r="Q26" s="52">
        <v>18.013000000000002</v>
      </c>
      <c r="R26" s="52">
        <v>22.302269999999996</v>
      </c>
      <c r="S26" s="52">
        <v>8.7042800000000007</v>
      </c>
      <c r="T26" s="53">
        <v>344</v>
      </c>
    </row>
    <row r="27" spans="7:20" x14ac:dyDescent="0.25">
      <c r="G27" s="40"/>
      <c r="H27" s="40"/>
      <c r="I27" s="40"/>
      <c r="N27" s="51">
        <v>41936</v>
      </c>
      <c r="O27" s="52">
        <v>81.697539999999989</v>
      </c>
      <c r="P27" s="52">
        <v>90.51</v>
      </c>
      <c r="Q27" s="52">
        <v>19.236000000000001</v>
      </c>
      <c r="R27" s="52">
        <v>4.2534400000000003</v>
      </c>
      <c r="S27" s="52">
        <v>22.197870000000002</v>
      </c>
      <c r="T27" s="53">
        <v>344</v>
      </c>
    </row>
    <row r="28" spans="7:20" x14ac:dyDescent="0.25">
      <c r="G28" s="40"/>
      <c r="H28" s="40"/>
      <c r="I28" s="40"/>
      <c r="N28" s="51">
        <v>41937</v>
      </c>
      <c r="O28" s="52">
        <v>93.176870000000022</v>
      </c>
      <c r="P28" s="52">
        <v>90.61</v>
      </c>
      <c r="Q28" s="52">
        <v>11.413399999999999</v>
      </c>
      <c r="R28" s="52">
        <v>6.8761599999999996</v>
      </c>
      <c r="S28" s="52">
        <v>6.1558900000000003</v>
      </c>
      <c r="T28" s="53">
        <v>344</v>
      </c>
    </row>
    <row r="29" spans="7:20" x14ac:dyDescent="0.25">
      <c r="G29" s="40"/>
      <c r="H29" s="40"/>
      <c r="I29" s="40"/>
      <c r="N29" s="51">
        <v>41938</v>
      </c>
      <c r="O29" s="52">
        <v>91.351559999999992</v>
      </c>
      <c r="P29" s="52">
        <v>90.77</v>
      </c>
      <c r="Q29" s="52">
        <v>9.8173999999999992</v>
      </c>
      <c r="R29" s="52">
        <v>5.7468199999999996</v>
      </c>
      <c r="S29" s="52">
        <v>15.35463</v>
      </c>
      <c r="T29" s="53">
        <v>344</v>
      </c>
    </row>
    <row r="30" spans="7:20" x14ac:dyDescent="0.25">
      <c r="G30" s="40"/>
      <c r="H30" s="40"/>
      <c r="I30" s="40"/>
      <c r="N30" s="51">
        <v>41939</v>
      </c>
      <c r="O30" s="52">
        <v>87.786490000000015</v>
      </c>
      <c r="P30" s="52">
        <v>83.9</v>
      </c>
      <c r="Q30" s="52">
        <v>11.8857</v>
      </c>
      <c r="R30" s="52">
        <v>11.07568</v>
      </c>
      <c r="S30" s="52">
        <v>14.42815</v>
      </c>
      <c r="T30" s="53">
        <v>344</v>
      </c>
    </row>
    <row r="31" spans="7:20" x14ac:dyDescent="0.25">
      <c r="G31" s="40"/>
      <c r="H31" s="40"/>
      <c r="I31" s="40"/>
      <c r="N31" s="51">
        <v>41940</v>
      </c>
      <c r="O31" s="52">
        <v>84.472619999999992</v>
      </c>
      <c r="P31" s="52">
        <v>71.48</v>
      </c>
      <c r="Q31" s="52">
        <v>15.794600000000001</v>
      </c>
      <c r="R31" s="52">
        <v>23.225300000000004</v>
      </c>
      <c r="S31" s="52">
        <v>11.36614</v>
      </c>
      <c r="T31" s="53">
        <v>344</v>
      </c>
    </row>
    <row r="32" spans="7:20" x14ac:dyDescent="0.25">
      <c r="G32" s="40"/>
      <c r="H32" s="40"/>
      <c r="I32" s="40"/>
      <c r="N32" s="51">
        <v>41941</v>
      </c>
      <c r="O32" s="52">
        <v>88.107619999999983</v>
      </c>
      <c r="P32" s="52">
        <v>72.77</v>
      </c>
      <c r="Q32" s="52">
        <v>15.300800000000001</v>
      </c>
      <c r="R32" s="52">
        <v>35.698520000000002</v>
      </c>
      <c r="S32" s="52">
        <v>3.6329600000000002</v>
      </c>
      <c r="T32" s="53">
        <v>344</v>
      </c>
    </row>
    <row r="33" spans="7:20" x14ac:dyDescent="0.25">
      <c r="G33" s="40"/>
      <c r="H33" s="40"/>
      <c r="I33" s="40"/>
      <c r="N33" s="51">
        <v>41942</v>
      </c>
      <c r="O33" s="52">
        <v>92.21589000000003</v>
      </c>
      <c r="P33" s="52">
        <v>84.35</v>
      </c>
      <c r="Q33" s="52">
        <v>10.429960000000001</v>
      </c>
      <c r="R33" s="52">
        <v>5.0007099999999998</v>
      </c>
      <c r="S33" s="52">
        <v>21.30584</v>
      </c>
      <c r="T33" s="53">
        <v>344</v>
      </c>
    </row>
    <row r="34" spans="7:20" x14ac:dyDescent="0.25">
      <c r="G34" s="40"/>
      <c r="H34" s="40"/>
      <c r="I34" s="40"/>
      <c r="N34" s="51">
        <v>41943</v>
      </c>
      <c r="O34" s="52">
        <v>95.14891999999999</v>
      </c>
      <c r="P34" s="52">
        <v>82.96</v>
      </c>
      <c r="Q34" s="52">
        <v>8.7617999999999991</v>
      </c>
      <c r="R34" s="52">
        <v>0</v>
      </c>
      <c r="S34" s="52">
        <v>24.615570000000002</v>
      </c>
      <c r="T34" s="53">
        <v>344</v>
      </c>
    </row>
    <row r="35" spans="7:20" x14ac:dyDescent="0.25">
      <c r="G35" s="40"/>
      <c r="H35" s="40"/>
      <c r="I35" s="40"/>
      <c r="N35" s="51">
        <v>41944</v>
      </c>
      <c r="O35" s="52">
        <v>94.607289999999992</v>
      </c>
      <c r="P35" s="52">
        <v>70.040000000000006</v>
      </c>
      <c r="Q35" s="52">
        <v>12.9115</v>
      </c>
      <c r="R35" s="52">
        <v>0</v>
      </c>
      <c r="S35" s="52">
        <v>7.9708699999999997</v>
      </c>
      <c r="T35" s="53">
        <v>344</v>
      </c>
    </row>
    <row r="36" spans="7:20" x14ac:dyDescent="0.25">
      <c r="G36" s="40"/>
      <c r="H36" s="40"/>
      <c r="I36" s="40"/>
      <c r="N36" s="51">
        <v>41945</v>
      </c>
      <c r="O36" s="52">
        <v>92.306720000000013</v>
      </c>
      <c r="P36" s="52">
        <v>79.94</v>
      </c>
      <c r="Q36" s="52">
        <v>13.8352</v>
      </c>
      <c r="R36" s="52">
        <v>0</v>
      </c>
      <c r="S36" s="52">
        <v>8.5057299999999998</v>
      </c>
      <c r="T36" s="53">
        <v>344</v>
      </c>
    </row>
    <row r="37" spans="7:20" x14ac:dyDescent="0.25">
      <c r="G37" s="40"/>
      <c r="H37" s="40"/>
      <c r="I37" s="40"/>
      <c r="N37" s="51">
        <v>41946</v>
      </c>
      <c r="O37" s="52">
        <v>90.128879999999995</v>
      </c>
      <c r="P37" s="52">
        <v>100.67</v>
      </c>
      <c r="Q37" s="52">
        <v>22.382200000000001</v>
      </c>
      <c r="R37" s="52">
        <v>0.26300000000000001</v>
      </c>
      <c r="S37" s="52">
        <v>11.97382</v>
      </c>
      <c r="T37" s="53">
        <v>344</v>
      </c>
    </row>
    <row r="38" spans="7:20" x14ac:dyDescent="0.25">
      <c r="G38" s="40"/>
      <c r="H38" s="40"/>
      <c r="I38" s="40"/>
      <c r="N38" s="51">
        <v>41947</v>
      </c>
      <c r="O38" s="52">
        <v>92.930909999999997</v>
      </c>
      <c r="P38" s="52">
        <v>102.48</v>
      </c>
      <c r="Q38" s="52">
        <v>23.7089</v>
      </c>
      <c r="R38" s="52">
        <v>2.41459</v>
      </c>
      <c r="S38" s="52">
        <v>14.91405</v>
      </c>
      <c r="T38" s="53">
        <v>344</v>
      </c>
    </row>
    <row r="39" spans="7:20" x14ac:dyDescent="0.25">
      <c r="G39" s="40"/>
      <c r="H39" s="40"/>
      <c r="I39" s="40"/>
      <c r="N39" s="51">
        <v>41948</v>
      </c>
      <c r="O39" s="52">
        <v>92.664500000000032</v>
      </c>
      <c r="P39" s="52">
        <v>105.69</v>
      </c>
      <c r="Q39" s="52">
        <v>24.7651</v>
      </c>
      <c r="R39" s="52">
        <v>5.1032299999999999</v>
      </c>
      <c r="S39" s="52">
        <v>17.44425</v>
      </c>
      <c r="T39" s="53">
        <v>344</v>
      </c>
    </row>
    <row r="40" spans="7:20" x14ac:dyDescent="0.25">
      <c r="G40" s="40"/>
      <c r="H40" s="40"/>
      <c r="I40" s="40"/>
      <c r="N40" s="51">
        <v>41949</v>
      </c>
      <c r="O40" s="52">
        <v>92.443070000000006</v>
      </c>
      <c r="P40" s="52">
        <v>100.1</v>
      </c>
      <c r="Q40" s="52">
        <v>25.198499999999999</v>
      </c>
      <c r="R40" s="52">
        <v>25.871729999999999</v>
      </c>
      <c r="S40" s="52">
        <v>11.226240000000001</v>
      </c>
      <c r="T40" s="53">
        <v>344</v>
      </c>
    </row>
    <row r="41" spans="7:20" x14ac:dyDescent="0.25">
      <c r="G41" s="40"/>
      <c r="H41" s="40"/>
      <c r="I41" s="40"/>
      <c r="N41" s="51">
        <v>41950</v>
      </c>
      <c r="O41" s="52">
        <v>91.528459999999995</v>
      </c>
      <c r="P41" s="52">
        <v>87.85</v>
      </c>
      <c r="Q41" s="52">
        <v>28.322099999999999</v>
      </c>
      <c r="R41" s="52">
        <v>7.66791</v>
      </c>
      <c r="S41" s="52">
        <v>10.220230000000001</v>
      </c>
      <c r="T41" s="53">
        <v>344</v>
      </c>
    </row>
    <row r="42" spans="7:20" x14ac:dyDescent="0.25">
      <c r="G42" s="40"/>
      <c r="H42" s="40"/>
      <c r="I42" s="40"/>
      <c r="N42" s="51">
        <v>41951</v>
      </c>
      <c r="O42" s="52">
        <v>91.261420000000001</v>
      </c>
      <c r="P42" s="52">
        <v>92.48</v>
      </c>
      <c r="Q42" s="52">
        <v>16.6812</v>
      </c>
      <c r="R42" s="52">
        <v>11.51516</v>
      </c>
      <c r="S42" s="52">
        <v>13.240449999999999</v>
      </c>
      <c r="T42" s="53">
        <v>344</v>
      </c>
    </row>
    <row r="43" spans="7:20" x14ac:dyDescent="0.25">
      <c r="G43" s="40"/>
      <c r="H43" s="40"/>
      <c r="I43" s="40"/>
      <c r="N43" s="51">
        <v>41952</v>
      </c>
      <c r="O43" s="52">
        <v>90.105729999999994</v>
      </c>
      <c r="P43" s="52">
        <v>96.15</v>
      </c>
      <c r="Q43" s="52">
        <v>16.391300000000001</v>
      </c>
      <c r="R43" s="52">
        <v>6.9001299999999999</v>
      </c>
      <c r="S43" s="52">
        <v>14.228540000000001</v>
      </c>
      <c r="T43" s="53">
        <v>344</v>
      </c>
    </row>
    <row r="44" spans="7:20" x14ac:dyDescent="0.25">
      <c r="G44" s="40"/>
      <c r="H44" s="40"/>
      <c r="I44" s="40"/>
      <c r="N44" s="51">
        <v>41953</v>
      </c>
      <c r="O44" s="52">
        <v>84.575390000000027</v>
      </c>
      <c r="P44" s="52">
        <v>90.12</v>
      </c>
      <c r="Q44" s="52">
        <v>28.398299999999999</v>
      </c>
      <c r="R44" s="52">
        <v>29.74907</v>
      </c>
      <c r="S44" s="52">
        <v>10.48115</v>
      </c>
      <c r="T44" s="53">
        <v>344</v>
      </c>
    </row>
    <row r="45" spans="7:20" x14ac:dyDescent="0.25">
      <c r="G45" s="40"/>
      <c r="H45" s="40"/>
      <c r="I45" s="40"/>
      <c r="N45" s="51">
        <v>41954</v>
      </c>
      <c r="O45" s="52">
        <v>74.466210000000004</v>
      </c>
      <c r="P45" s="52">
        <v>91.92</v>
      </c>
      <c r="Q45" s="52">
        <v>32.150839999999995</v>
      </c>
      <c r="R45" s="52">
        <v>10.685589999999999</v>
      </c>
      <c r="S45" s="52">
        <v>19.133179999999999</v>
      </c>
      <c r="T45" s="53">
        <v>344</v>
      </c>
    </row>
    <row r="46" spans="7:20" x14ac:dyDescent="0.25">
      <c r="G46" s="40"/>
      <c r="H46" s="40"/>
      <c r="I46" s="40"/>
      <c r="N46" s="51">
        <v>41955</v>
      </c>
      <c r="O46" s="52">
        <v>79.580370000000002</v>
      </c>
      <c r="P46" s="52">
        <v>93.49</v>
      </c>
      <c r="Q46" s="52">
        <v>30.9788</v>
      </c>
      <c r="R46" s="52">
        <v>7.7385700000000002</v>
      </c>
      <c r="S46" s="52">
        <v>8.1753099999999996</v>
      </c>
      <c r="T46" s="53">
        <v>344</v>
      </c>
    </row>
    <row r="47" spans="7:20" x14ac:dyDescent="0.25">
      <c r="G47" s="40"/>
      <c r="H47" s="40"/>
      <c r="I47" s="40"/>
      <c r="N47" s="51">
        <v>41956</v>
      </c>
      <c r="O47" s="52">
        <v>89.31592999999998</v>
      </c>
      <c r="P47" s="52">
        <v>90.81</v>
      </c>
      <c r="Q47" s="52">
        <v>28.088899999999999</v>
      </c>
      <c r="R47" s="52">
        <v>3.2092199999999993</v>
      </c>
      <c r="S47" s="52">
        <v>6.8417899999999996</v>
      </c>
      <c r="T47" s="53">
        <v>344</v>
      </c>
    </row>
    <row r="48" spans="7:20" x14ac:dyDescent="0.25">
      <c r="G48" s="40"/>
      <c r="H48" s="40"/>
      <c r="I48" s="40"/>
      <c r="N48" s="51">
        <v>41957</v>
      </c>
      <c r="O48" s="52">
        <v>93.937780000000004</v>
      </c>
      <c r="P48" s="52">
        <v>93.1</v>
      </c>
      <c r="Q48" s="52">
        <v>29.460780000000003</v>
      </c>
      <c r="R48" s="52">
        <v>0.91550000000000009</v>
      </c>
      <c r="S48" s="52">
        <v>16.270040000000002</v>
      </c>
      <c r="T48" s="53">
        <v>344</v>
      </c>
    </row>
    <row r="49" spans="7:20" x14ac:dyDescent="0.25">
      <c r="G49" s="40"/>
      <c r="H49" s="40"/>
      <c r="I49" s="40"/>
      <c r="N49" s="51">
        <v>41958</v>
      </c>
      <c r="O49" s="52">
        <v>88.251270000000005</v>
      </c>
      <c r="P49" s="52">
        <v>100.41</v>
      </c>
      <c r="Q49" s="52">
        <v>22.226099999999999</v>
      </c>
      <c r="R49" s="52">
        <v>5.4438300000000002</v>
      </c>
      <c r="S49" s="52">
        <v>27.42821</v>
      </c>
      <c r="T49" s="53">
        <v>344</v>
      </c>
    </row>
    <row r="50" spans="7:20" x14ac:dyDescent="0.25">
      <c r="G50" s="40"/>
      <c r="H50" s="40"/>
      <c r="I50" s="40"/>
      <c r="N50" s="51">
        <v>41959</v>
      </c>
      <c r="O50" s="52">
        <v>83.269689999999997</v>
      </c>
      <c r="P50" s="52">
        <v>108.22</v>
      </c>
      <c r="Q50" s="52">
        <v>21.232399999999998</v>
      </c>
      <c r="R50" s="52">
        <v>6.9523000000000001</v>
      </c>
      <c r="S50" s="52">
        <v>24.984260000000003</v>
      </c>
      <c r="T50" s="53">
        <v>344</v>
      </c>
    </row>
    <row r="51" spans="7:20" x14ac:dyDescent="0.25">
      <c r="G51" s="40"/>
      <c r="H51" s="40"/>
      <c r="I51" s="40"/>
      <c r="N51" s="51">
        <v>41960</v>
      </c>
      <c r="O51" s="52">
        <v>86.027320000000003</v>
      </c>
      <c r="P51" s="52">
        <v>98.37</v>
      </c>
      <c r="Q51" s="52">
        <v>38.398699999999998</v>
      </c>
      <c r="R51" s="52">
        <v>15.562670000000001</v>
      </c>
      <c r="S51" s="52">
        <v>14.282640000000001</v>
      </c>
      <c r="T51" s="53">
        <v>344</v>
      </c>
    </row>
    <row r="52" spans="7:20" x14ac:dyDescent="0.25">
      <c r="G52" s="40"/>
      <c r="H52" s="40"/>
      <c r="I52" s="40"/>
      <c r="N52" s="51">
        <v>41961</v>
      </c>
      <c r="O52" s="52">
        <v>87.411699999999996</v>
      </c>
      <c r="P52" s="52">
        <v>100.15</v>
      </c>
      <c r="Q52" s="52">
        <v>54.51896</v>
      </c>
      <c r="R52" s="52">
        <v>0.26590000000000003</v>
      </c>
      <c r="S52" s="52">
        <v>20.998889999999999</v>
      </c>
      <c r="T52" s="53">
        <v>344</v>
      </c>
    </row>
    <row r="53" spans="7:20" x14ac:dyDescent="0.25">
      <c r="G53" s="40"/>
      <c r="H53" s="40"/>
      <c r="I53" s="40"/>
      <c r="N53" s="51">
        <v>41962</v>
      </c>
      <c r="O53" s="52">
        <v>80.819980000000001</v>
      </c>
      <c r="P53" s="52">
        <v>98.3</v>
      </c>
      <c r="Q53" s="52">
        <v>43.904899999999998</v>
      </c>
      <c r="R53" s="52">
        <v>16.1584</v>
      </c>
      <c r="S53" s="52">
        <v>14.84792</v>
      </c>
      <c r="T53" s="53">
        <v>344</v>
      </c>
    </row>
    <row r="54" spans="7:20" x14ac:dyDescent="0.25">
      <c r="G54" s="40"/>
      <c r="H54" s="40"/>
      <c r="I54" s="40"/>
      <c r="N54" s="51">
        <v>41963</v>
      </c>
      <c r="O54" s="52">
        <v>77.912920000000028</v>
      </c>
      <c r="P54" s="52">
        <v>85.46</v>
      </c>
      <c r="Q54" s="52">
        <v>42.536099999999998</v>
      </c>
      <c r="R54" s="52">
        <v>45.248429999999999</v>
      </c>
      <c r="S54" s="52">
        <v>7.2783600000000002</v>
      </c>
      <c r="T54" s="53">
        <v>344</v>
      </c>
    </row>
    <row r="55" spans="7:20" x14ac:dyDescent="0.25">
      <c r="G55" s="40"/>
      <c r="H55" s="40"/>
      <c r="I55" s="40"/>
      <c r="N55" s="51">
        <v>41964</v>
      </c>
      <c r="O55" s="52">
        <v>75.620260000000016</v>
      </c>
      <c r="P55" s="52">
        <v>96.14</v>
      </c>
      <c r="Q55" s="52">
        <v>37.094200000000001</v>
      </c>
      <c r="R55" s="52">
        <v>32.33164</v>
      </c>
      <c r="S55" s="52">
        <v>7.8812199999999999</v>
      </c>
      <c r="T55" s="53">
        <v>344</v>
      </c>
    </row>
    <row r="56" spans="7:20" x14ac:dyDescent="0.25">
      <c r="G56" s="40"/>
      <c r="H56" s="40"/>
      <c r="I56" s="40"/>
      <c r="N56" s="51">
        <v>41965</v>
      </c>
      <c r="O56" s="52">
        <v>80.417340000000024</v>
      </c>
      <c r="P56" s="52">
        <v>100.44</v>
      </c>
      <c r="Q56" s="52">
        <v>20.664200000000001</v>
      </c>
      <c r="R56" s="52">
        <v>2.3567400000000003</v>
      </c>
      <c r="S56" s="52">
        <v>14.7562</v>
      </c>
      <c r="T56" s="53">
        <v>344</v>
      </c>
    </row>
    <row r="57" spans="7:20" x14ac:dyDescent="0.25">
      <c r="G57" s="40"/>
      <c r="H57" s="40"/>
      <c r="I57" s="40"/>
      <c r="N57" s="51">
        <v>41966</v>
      </c>
      <c r="O57" s="52">
        <v>84.589549999999988</v>
      </c>
      <c r="P57" s="52">
        <v>101.77</v>
      </c>
      <c r="Q57" s="52">
        <v>20.045100000000001</v>
      </c>
      <c r="R57" s="52">
        <v>8.9629899999999996</v>
      </c>
      <c r="S57" s="52">
        <v>19.590619999999998</v>
      </c>
      <c r="T57" s="53">
        <v>344</v>
      </c>
    </row>
    <row r="58" spans="7:20" x14ac:dyDescent="0.25">
      <c r="G58" s="40"/>
      <c r="H58" s="40"/>
      <c r="I58" s="40"/>
      <c r="N58" s="51">
        <v>41967</v>
      </c>
      <c r="O58" s="52">
        <v>84.741590000000016</v>
      </c>
      <c r="P58" s="52">
        <v>99.76</v>
      </c>
      <c r="Q58" s="52">
        <v>36.794600000000003</v>
      </c>
      <c r="R58" s="52">
        <v>44.554380000000002</v>
      </c>
      <c r="S58" s="52">
        <v>29.24757</v>
      </c>
      <c r="T58" s="53">
        <v>344</v>
      </c>
    </row>
    <row r="59" spans="7:20" x14ac:dyDescent="0.25">
      <c r="G59" s="40"/>
      <c r="H59" s="40"/>
      <c r="I59" s="40"/>
      <c r="N59" s="51">
        <v>41968</v>
      </c>
      <c r="O59" s="52">
        <v>87.764729999999986</v>
      </c>
      <c r="P59" s="52">
        <v>95.75</v>
      </c>
      <c r="Q59" s="52">
        <v>37.395179999999996</v>
      </c>
      <c r="R59" s="52">
        <v>49.110669999999999</v>
      </c>
      <c r="S59" s="52">
        <v>32.69623</v>
      </c>
      <c r="T59" s="53">
        <v>344</v>
      </c>
    </row>
    <row r="60" spans="7:20" x14ac:dyDescent="0.25">
      <c r="G60" s="40"/>
      <c r="H60" s="40"/>
      <c r="I60" s="40"/>
      <c r="N60" s="51">
        <v>41969</v>
      </c>
      <c r="O60" s="52">
        <v>80.177709999999976</v>
      </c>
      <c r="P60" s="52">
        <v>96.26</v>
      </c>
      <c r="Q60" s="52">
        <v>36.909660000000002</v>
      </c>
      <c r="R60" s="52">
        <v>46.591300000000004</v>
      </c>
      <c r="S60" s="52">
        <v>24.485230000000001</v>
      </c>
      <c r="T60" s="53">
        <v>344</v>
      </c>
    </row>
    <row r="61" spans="7:20" x14ac:dyDescent="0.25">
      <c r="G61" s="40"/>
      <c r="H61" s="40"/>
      <c r="I61" s="40"/>
      <c r="N61" s="51">
        <v>41970</v>
      </c>
      <c r="O61" s="52">
        <v>96.816730000000021</v>
      </c>
      <c r="P61" s="52">
        <v>99.2</v>
      </c>
      <c r="Q61" s="52">
        <v>34.449579999999997</v>
      </c>
      <c r="R61" s="52">
        <v>4.0014199999999995</v>
      </c>
      <c r="S61" s="52">
        <v>34.651260000000001</v>
      </c>
      <c r="T61" s="53">
        <v>344</v>
      </c>
    </row>
    <row r="62" spans="7:20" x14ac:dyDescent="0.25">
      <c r="G62" s="40"/>
      <c r="H62" s="40"/>
      <c r="I62" s="40"/>
      <c r="N62" s="51">
        <v>41971</v>
      </c>
      <c r="O62" s="52">
        <v>86.586469999999991</v>
      </c>
      <c r="P62" s="52">
        <v>97.09</v>
      </c>
      <c r="Q62" s="52">
        <v>32.608199999999997</v>
      </c>
      <c r="R62" s="52">
        <v>11.30707</v>
      </c>
      <c r="S62" s="52">
        <v>12.859719999999999</v>
      </c>
      <c r="T62" s="53">
        <v>344</v>
      </c>
    </row>
    <row r="63" spans="7:20" x14ac:dyDescent="0.25">
      <c r="G63" s="40"/>
      <c r="H63" s="40"/>
      <c r="I63" s="40"/>
      <c r="N63" s="51">
        <v>41972</v>
      </c>
      <c r="O63" s="52">
        <v>82.726720000000029</v>
      </c>
      <c r="P63" s="52">
        <v>96.91</v>
      </c>
      <c r="Q63" s="52">
        <v>32.420360000000002</v>
      </c>
      <c r="R63" s="52">
        <v>10.231629999999999</v>
      </c>
      <c r="S63" s="52">
        <v>14.86355</v>
      </c>
      <c r="T63" s="53">
        <v>344</v>
      </c>
    </row>
    <row r="64" spans="7:20" x14ac:dyDescent="0.25">
      <c r="G64" s="40"/>
      <c r="H64" s="40"/>
      <c r="I64" s="40"/>
      <c r="N64" s="51">
        <v>41973</v>
      </c>
      <c r="O64" s="52">
        <v>82.617360000000005</v>
      </c>
      <c r="P64" s="52">
        <v>97.95</v>
      </c>
      <c r="Q64" s="52">
        <v>32.572760000000002</v>
      </c>
      <c r="R64" s="52">
        <v>3.5694300000000001</v>
      </c>
      <c r="S64" s="52">
        <v>16.55958</v>
      </c>
      <c r="T64" s="53">
        <v>344</v>
      </c>
    </row>
    <row r="65" spans="7:20" x14ac:dyDescent="0.25">
      <c r="G65" s="40"/>
      <c r="H65" s="40"/>
      <c r="I65" s="40"/>
      <c r="N65" s="51">
        <v>41974</v>
      </c>
      <c r="O65" s="52">
        <v>80.582540000000009</v>
      </c>
      <c r="P65" s="52">
        <v>114.79</v>
      </c>
      <c r="Q65" s="52">
        <v>32.298569999999998</v>
      </c>
      <c r="R65" s="52">
        <v>18.93648</v>
      </c>
      <c r="S65" s="52">
        <v>24.820129999999999</v>
      </c>
      <c r="T65" s="53">
        <v>344</v>
      </c>
    </row>
    <row r="66" spans="7:20" x14ac:dyDescent="0.25">
      <c r="G66" s="40"/>
      <c r="H66" s="40"/>
      <c r="I66" s="40"/>
      <c r="N66" s="51">
        <v>41975</v>
      </c>
      <c r="O66" s="52">
        <v>88.091649999999987</v>
      </c>
      <c r="P66" s="52">
        <v>111.59</v>
      </c>
      <c r="Q66" s="52">
        <v>39.802630000000001</v>
      </c>
      <c r="R66" s="52">
        <v>27.315190000000001</v>
      </c>
      <c r="S66" s="52">
        <v>22.006620000000002</v>
      </c>
      <c r="T66" s="53">
        <v>344</v>
      </c>
    </row>
    <row r="67" spans="7:20" x14ac:dyDescent="0.25">
      <c r="G67" s="40"/>
      <c r="H67" s="40"/>
      <c r="I67" s="40"/>
      <c r="N67" s="51">
        <v>41976</v>
      </c>
      <c r="O67" s="52">
        <v>90.78761999999999</v>
      </c>
      <c r="P67" s="52">
        <v>105.7</v>
      </c>
      <c r="Q67" s="52">
        <v>52.640320000000003</v>
      </c>
      <c r="R67" s="52">
        <v>42.533790000000003</v>
      </c>
      <c r="S67" s="52">
        <v>19.272040000000001</v>
      </c>
      <c r="T67" s="53">
        <v>344</v>
      </c>
    </row>
    <row r="68" spans="7:20" x14ac:dyDescent="0.25">
      <c r="G68" s="40"/>
      <c r="H68" s="40"/>
      <c r="I68" s="40"/>
      <c r="N68" s="51">
        <v>41977</v>
      </c>
      <c r="O68" s="52">
        <v>90.020109999999988</v>
      </c>
      <c r="P68" s="52">
        <v>129.03</v>
      </c>
      <c r="Q68" s="52">
        <v>51.735429999999994</v>
      </c>
      <c r="R68" s="52">
        <v>37.428810000000006</v>
      </c>
      <c r="S68" s="52">
        <v>13.38095</v>
      </c>
      <c r="T68" s="53">
        <v>344</v>
      </c>
    </row>
    <row r="69" spans="7:20" x14ac:dyDescent="0.25">
      <c r="G69" s="40"/>
      <c r="H69" s="40"/>
      <c r="I69" s="40"/>
      <c r="N69" s="51">
        <v>41978</v>
      </c>
      <c r="O69" s="52">
        <v>93.743840000000006</v>
      </c>
      <c r="P69" s="52">
        <v>110.35</v>
      </c>
      <c r="Q69" s="52">
        <v>46.504069999999999</v>
      </c>
      <c r="R69" s="52">
        <v>34.625959999999999</v>
      </c>
      <c r="S69" s="52">
        <v>21.827030000000001</v>
      </c>
      <c r="T69" s="53">
        <v>344</v>
      </c>
    </row>
    <row r="70" spans="7:20" x14ac:dyDescent="0.25">
      <c r="G70" s="40"/>
      <c r="H70" s="40"/>
      <c r="I70" s="40"/>
      <c r="N70" s="51">
        <v>41979</v>
      </c>
      <c r="O70" s="52">
        <v>84.022810000000007</v>
      </c>
      <c r="P70" s="52">
        <v>123.74</v>
      </c>
      <c r="Q70" s="52">
        <v>35.758040000000001</v>
      </c>
      <c r="R70" s="52">
        <v>17.734470000000002</v>
      </c>
      <c r="S70" s="52">
        <v>22.103370000000002</v>
      </c>
      <c r="T70" s="53">
        <v>344</v>
      </c>
    </row>
    <row r="71" spans="7:20" x14ac:dyDescent="0.25">
      <c r="G71" s="40"/>
      <c r="H71" s="40"/>
      <c r="I71" s="40"/>
      <c r="N71" s="51">
        <v>41980</v>
      </c>
      <c r="O71" s="52">
        <v>83.54616</v>
      </c>
      <c r="P71" s="52">
        <v>111.01</v>
      </c>
      <c r="Q71" s="52">
        <v>32.538930000000001</v>
      </c>
      <c r="R71" s="52">
        <v>11.968129999999999</v>
      </c>
      <c r="S71" s="52">
        <v>22.133859999999999</v>
      </c>
      <c r="T71" s="53">
        <v>344</v>
      </c>
    </row>
    <row r="72" spans="7:20" x14ac:dyDescent="0.25">
      <c r="G72" s="40"/>
      <c r="H72" s="40"/>
      <c r="I72" s="40"/>
      <c r="N72" s="51">
        <v>41981</v>
      </c>
      <c r="O72" s="52">
        <v>87.250569999999996</v>
      </c>
      <c r="P72" s="52">
        <v>123.3</v>
      </c>
      <c r="Q72" s="52">
        <v>29.478450000000002</v>
      </c>
      <c r="R72" s="52">
        <v>45.8904</v>
      </c>
      <c r="S72" s="52">
        <v>26.120100000000001</v>
      </c>
      <c r="T72" s="53">
        <v>344</v>
      </c>
    </row>
    <row r="73" spans="7:20" x14ac:dyDescent="0.25">
      <c r="G73" s="40"/>
      <c r="H73" s="40"/>
      <c r="I73" s="40"/>
      <c r="N73" s="51">
        <v>41982</v>
      </c>
      <c r="O73" s="52">
        <v>85.941320000000005</v>
      </c>
      <c r="P73" s="52">
        <v>116.52</v>
      </c>
      <c r="Q73" s="52">
        <v>34.47298</v>
      </c>
      <c r="R73" s="52">
        <v>55.81062</v>
      </c>
      <c r="S73" s="52">
        <v>24.044090000000001</v>
      </c>
      <c r="T73" s="53">
        <v>344</v>
      </c>
    </row>
    <row r="74" spans="7:20" x14ac:dyDescent="0.25">
      <c r="G74" s="40"/>
      <c r="H74" s="40"/>
      <c r="I74" s="40"/>
      <c r="N74" s="51">
        <v>41983</v>
      </c>
      <c r="O74" s="52">
        <v>90.772350000000017</v>
      </c>
      <c r="P74" s="52">
        <v>112.38</v>
      </c>
      <c r="Q74" s="52">
        <v>32.001960000000004</v>
      </c>
      <c r="R74" s="52">
        <v>36.576570000000004</v>
      </c>
      <c r="S74" s="52">
        <v>24.817299999999999</v>
      </c>
      <c r="T74" s="53">
        <v>344</v>
      </c>
    </row>
    <row r="75" spans="7:20" x14ac:dyDescent="0.25">
      <c r="G75" s="40"/>
      <c r="H75" s="40"/>
      <c r="I75" s="40"/>
      <c r="N75" s="51">
        <v>41984</v>
      </c>
      <c r="O75" s="52">
        <v>86.426759999999987</v>
      </c>
      <c r="P75" s="52">
        <v>121.01</v>
      </c>
      <c r="Q75" s="52">
        <v>32.911429999999996</v>
      </c>
      <c r="R75" s="52">
        <v>32.803350000000002</v>
      </c>
      <c r="S75" s="52">
        <v>25.16647</v>
      </c>
      <c r="T75" s="53">
        <v>344</v>
      </c>
    </row>
    <row r="76" spans="7:20" x14ac:dyDescent="0.25">
      <c r="G76" s="40"/>
      <c r="H76" s="40"/>
      <c r="I76" s="40"/>
      <c r="N76" s="51">
        <v>41985</v>
      </c>
      <c r="O76" s="52">
        <v>91.550360000000012</v>
      </c>
      <c r="P76" s="52">
        <v>114.81</v>
      </c>
      <c r="Q76" s="52">
        <v>29.251899999999999</v>
      </c>
      <c r="R76" s="52">
        <v>32.987740000000002</v>
      </c>
      <c r="S76" s="52">
        <v>29.993189999999998</v>
      </c>
      <c r="T76" s="53">
        <v>344</v>
      </c>
    </row>
    <row r="77" spans="7:20" x14ac:dyDescent="0.25">
      <c r="G77" s="40"/>
      <c r="H77" s="40"/>
      <c r="I77" s="40"/>
      <c r="N77" s="51">
        <v>41986</v>
      </c>
      <c r="O77" s="52">
        <v>91.60947000000003</v>
      </c>
      <c r="P77" s="52">
        <v>121.55</v>
      </c>
      <c r="Q77" s="52">
        <v>25.432180000000002</v>
      </c>
      <c r="R77" s="52">
        <v>29.300250000000002</v>
      </c>
      <c r="S77" s="52">
        <v>28.978550000000002</v>
      </c>
      <c r="T77" s="53">
        <v>344</v>
      </c>
    </row>
    <row r="78" spans="7:20" x14ac:dyDescent="0.25">
      <c r="G78" s="40"/>
      <c r="H78" s="40"/>
      <c r="I78" s="40"/>
      <c r="N78" s="51">
        <v>41987</v>
      </c>
      <c r="O78" s="52">
        <v>86.552559999999986</v>
      </c>
      <c r="P78" s="52">
        <v>109.24</v>
      </c>
      <c r="Q78" s="52">
        <v>23.3841</v>
      </c>
      <c r="R78" s="52">
        <v>24.529910000000001</v>
      </c>
      <c r="S78" s="52">
        <v>27.84816</v>
      </c>
      <c r="T78" s="53">
        <v>344</v>
      </c>
    </row>
    <row r="79" spans="7:20" x14ac:dyDescent="0.25">
      <c r="G79" s="40"/>
      <c r="H79" s="40"/>
      <c r="I79" s="40"/>
      <c r="N79" s="51">
        <v>41988</v>
      </c>
      <c r="O79" s="52">
        <v>79.368939999999995</v>
      </c>
      <c r="P79" s="52">
        <v>92.33</v>
      </c>
      <c r="Q79" s="52">
        <v>35.668010000000002</v>
      </c>
      <c r="R79" s="52">
        <v>58.620640000000002</v>
      </c>
      <c r="S79" s="52">
        <v>26.105899999999998</v>
      </c>
      <c r="T79" s="53">
        <v>344</v>
      </c>
    </row>
    <row r="80" spans="7:20" x14ac:dyDescent="0.25">
      <c r="G80" s="40"/>
      <c r="H80" s="40"/>
      <c r="I80" s="40"/>
      <c r="N80" s="51">
        <v>41989</v>
      </c>
      <c r="O80" s="52">
        <v>79.637060000000005</v>
      </c>
      <c r="P80" s="52">
        <v>115.2</v>
      </c>
      <c r="Q80" s="52">
        <v>30.734919999999999</v>
      </c>
      <c r="R80" s="52">
        <v>41.973380000000006</v>
      </c>
      <c r="S80" s="52">
        <v>25.87275</v>
      </c>
      <c r="T80" s="53">
        <v>344</v>
      </c>
    </row>
    <row r="81" spans="7:20" x14ac:dyDescent="0.25">
      <c r="G81" s="40"/>
      <c r="H81" s="40"/>
      <c r="I81" s="40"/>
      <c r="N81" s="51">
        <v>41990</v>
      </c>
      <c r="O81" s="52">
        <v>86.792640000000006</v>
      </c>
      <c r="P81" s="52">
        <v>110.5</v>
      </c>
      <c r="Q81" s="52">
        <v>23.3856</v>
      </c>
      <c r="R81" s="52">
        <v>5.9003199999999998</v>
      </c>
      <c r="S81" s="52">
        <v>23.478179999999998</v>
      </c>
      <c r="T81" s="53">
        <v>344</v>
      </c>
    </row>
    <row r="82" spans="7:20" x14ac:dyDescent="0.25">
      <c r="G82" s="40"/>
      <c r="H82" s="40"/>
      <c r="I82" s="40"/>
      <c r="N82" s="51">
        <v>41991</v>
      </c>
      <c r="O82" s="52">
        <v>87.100760000000008</v>
      </c>
      <c r="P82" s="52">
        <v>109.87</v>
      </c>
      <c r="Q82" s="52">
        <v>20.3264</v>
      </c>
      <c r="R82" s="52">
        <v>0.36862</v>
      </c>
      <c r="S82" s="52">
        <v>20.72541</v>
      </c>
      <c r="T82" s="53">
        <v>344</v>
      </c>
    </row>
    <row r="83" spans="7:20" x14ac:dyDescent="0.25">
      <c r="G83" s="40"/>
      <c r="H83" s="40"/>
      <c r="I83" s="40"/>
      <c r="N83" s="51">
        <v>41992</v>
      </c>
      <c r="O83" s="52">
        <v>89.182900000000004</v>
      </c>
      <c r="P83" s="52">
        <v>111.39</v>
      </c>
      <c r="Q83" s="52">
        <v>26.817500000000003</v>
      </c>
      <c r="R83" s="52">
        <v>11.65503</v>
      </c>
      <c r="S83" s="52">
        <v>21.902709999999999</v>
      </c>
      <c r="T83" s="53">
        <v>344</v>
      </c>
    </row>
    <row r="84" spans="7:20" x14ac:dyDescent="0.25">
      <c r="G84" s="40"/>
      <c r="H84" s="40"/>
      <c r="I84" s="40"/>
      <c r="N84" s="51">
        <v>41993</v>
      </c>
      <c r="O84" s="52">
        <v>87.549990000000008</v>
      </c>
      <c r="P84" s="52">
        <v>98.84</v>
      </c>
      <c r="Q84" s="52">
        <v>23.881900000000002</v>
      </c>
      <c r="R84" s="52">
        <v>9.4923699999999993</v>
      </c>
      <c r="S84" s="52">
        <v>25.138730000000002</v>
      </c>
      <c r="T84" s="53">
        <v>344</v>
      </c>
    </row>
    <row r="85" spans="7:20" x14ac:dyDescent="0.25">
      <c r="G85" s="40"/>
      <c r="H85" s="40"/>
      <c r="I85" s="40"/>
      <c r="N85" s="51">
        <v>41994</v>
      </c>
      <c r="O85" s="52">
        <v>91.493179999999995</v>
      </c>
      <c r="P85" s="52">
        <v>106.91</v>
      </c>
      <c r="Q85" s="52">
        <v>21.359580000000001</v>
      </c>
      <c r="R85" s="52">
        <v>0.13363</v>
      </c>
      <c r="S85" s="52">
        <v>21.76492</v>
      </c>
      <c r="T85" s="53">
        <v>344</v>
      </c>
    </row>
    <row r="86" spans="7:20" x14ac:dyDescent="0.25">
      <c r="G86" s="40"/>
      <c r="H86" s="40"/>
      <c r="I86" s="40"/>
      <c r="N86" s="51">
        <v>41995</v>
      </c>
      <c r="O86" s="52">
        <v>85.523230000000012</v>
      </c>
      <c r="P86" s="52">
        <v>101.03</v>
      </c>
      <c r="Q86" s="52">
        <v>26.744799999999998</v>
      </c>
      <c r="R86" s="52">
        <v>1.27739</v>
      </c>
      <c r="S86" s="52">
        <v>20.222349999999999</v>
      </c>
      <c r="T86" s="53">
        <v>344</v>
      </c>
    </row>
    <row r="87" spans="7:20" x14ac:dyDescent="0.25">
      <c r="G87" s="40"/>
      <c r="H87" s="40"/>
      <c r="I87" s="40"/>
      <c r="N87" s="51">
        <v>41996</v>
      </c>
      <c r="O87" s="52">
        <v>81.928049999999985</v>
      </c>
      <c r="P87" s="52">
        <v>107.22</v>
      </c>
      <c r="Q87" s="52">
        <v>35.233800000000002</v>
      </c>
      <c r="R87" s="52">
        <v>0.10791000000000001</v>
      </c>
      <c r="S87" s="52">
        <v>21.834340000000001</v>
      </c>
      <c r="T87" s="53">
        <v>344</v>
      </c>
    </row>
    <row r="88" spans="7:20" x14ac:dyDescent="0.25">
      <c r="G88" s="40"/>
      <c r="H88" s="40"/>
      <c r="I88" s="40"/>
      <c r="N88" s="51">
        <v>41997</v>
      </c>
      <c r="O88" s="52">
        <v>83.731350000000006</v>
      </c>
      <c r="P88" s="52">
        <v>106.36</v>
      </c>
      <c r="Q88" s="52">
        <v>23.592500000000001</v>
      </c>
      <c r="R88" s="52">
        <v>0.2954</v>
      </c>
      <c r="S88" s="52">
        <v>25.044430000000002</v>
      </c>
      <c r="T88" s="53">
        <v>344</v>
      </c>
    </row>
    <row r="89" spans="7:20" x14ac:dyDescent="0.25">
      <c r="G89" s="40"/>
      <c r="H89" s="40"/>
      <c r="I89" s="40"/>
      <c r="N89" s="51">
        <v>41998</v>
      </c>
      <c r="O89" s="52">
        <v>91.191779999999994</v>
      </c>
      <c r="P89" s="52">
        <v>115.47</v>
      </c>
      <c r="Q89" s="52">
        <v>23.6252</v>
      </c>
      <c r="R89" s="52">
        <v>0</v>
      </c>
      <c r="S89" s="52">
        <v>27.42708</v>
      </c>
      <c r="T89" s="53">
        <v>344</v>
      </c>
    </row>
    <row r="90" spans="7:20" x14ac:dyDescent="0.25">
      <c r="G90" s="40"/>
      <c r="H90" s="40"/>
      <c r="I90" s="40"/>
      <c r="N90" s="51">
        <v>41999</v>
      </c>
      <c r="O90" s="52">
        <v>94.877959999999973</v>
      </c>
      <c r="P90" s="52">
        <v>115.82</v>
      </c>
      <c r="Q90" s="52">
        <v>25.8855</v>
      </c>
      <c r="R90" s="52">
        <v>0.26600000000000001</v>
      </c>
      <c r="S90" s="52">
        <v>29.494969999999999</v>
      </c>
      <c r="T90" s="53">
        <v>344</v>
      </c>
    </row>
    <row r="91" spans="7:20" x14ac:dyDescent="0.25">
      <c r="G91" s="40"/>
      <c r="H91" s="40"/>
      <c r="I91" s="40"/>
      <c r="N91" s="51">
        <v>42000</v>
      </c>
      <c r="O91" s="52">
        <v>93.897360000000006</v>
      </c>
      <c r="P91" s="52">
        <v>112.17</v>
      </c>
      <c r="Q91" s="52">
        <v>28.506699999999999</v>
      </c>
      <c r="R91" s="52">
        <v>5.3214200000000007</v>
      </c>
      <c r="S91" s="52">
        <v>32.824179999999998</v>
      </c>
      <c r="T91" s="53">
        <v>344</v>
      </c>
    </row>
    <row r="92" spans="7:20" x14ac:dyDescent="0.25">
      <c r="G92" s="40"/>
      <c r="H92" s="40"/>
      <c r="I92" s="40"/>
      <c r="N92" s="51">
        <v>42001</v>
      </c>
      <c r="O92" s="52">
        <v>91.798060000000035</v>
      </c>
      <c r="P92" s="52">
        <v>114.74</v>
      </c>
      <c r="Q92" s="52">
        <v>25.499200000000002</v>
      </c>
      <c r="R92" s="52">
        <v>26.690950000000001</v>
      </c>
      <c r="S92" s="52">
        <v>33.18262</v>
      </c>
      <c r="T92" s="53">
        <v>344</v>
      </c>
    </row>
    <row r="93" spans="7:20" x14ac:dyDescent="0.25">
      <c r="G93" s="40"/>
      <c r="H93" s="40"/>
      <c r="I93" s="40"/>
      <c r="N93" s="51">
        <v>42002</v>
      </c>
      <c r="O93" s="52">
        <v>92.047030000000007</v>
      </c>
      <c r="P93" s="52">
        <v>114.41</v>
      </c>
      <c r="Q93" s="52">
        <v>18.21697</v>
      </c>
      <c r="R93" s="52">
        <v>62.212939999999996</v>
      </c>
      <c r="S93" s="52">
        <v>32.888910000000003</v>
      </c>
      <c r="T93" s="53">
        <v>344</v>
      </c>
    </row>
    <row r="94" spans="7:20" x14ac:dyDescent="0.25">
      <c r="G94" s="40"/>
      <c r="H94" s="40"/>
      <c r="I94" s="40"/>
      <c r="N94" s="51">
        <v>42003</v>
      </c>
      <c r="O94" s="52">
        <v>92.718820000000008</v>
      </c>
      <c r="P94" s="52">
        <v>109.33</v>
      </c>
      <c r="Q94" s="52">
        <v>27.0093</v>
      </c>
      <c r="R94" s="52">
        <v>53.114259999999994</v>
      </c>
      <c r="S94" s="52">
        <v>27.8062</v>
      </c>
      <c r="T94" s="53">
        <v>344</v>
      </c>
    </row>
    <row r="95" spans="7:20" x14ac:dyDescent="0.25">
      <c r="G95" s="40"/>
      <c r="H95" s="40"/>
      <c r="I95" s="40"/>
      <c r="N95" s="51">
        <v>42004</v>
      </c>
      <c r="O95" s="52">
        <v>94.930760000000006</v>
      </c>
      <c r="P95" s="52">
        <v>114.83</v>
      </c>
      <c r="Q95" s="52">
        <v>23.8538</v>
      </c>
      <c r="R95" s="52">
        <v>19.146439999999998</v>
      </c>
      <c r="S95" s="52">
        <v>23.358090000000001</v>
      </c>
      <c r="T95" s="53">
        <v>344</v>
      </c>
    </row>
    <row r="96" spans="7:20" x14ac:dyDescent="0.25">
      <c r="G96" s="40"/>
      <c r="H96" s="40"/>
      <c r="I96" s="40"/>
      <c r="N96" s="51">
        <v>42005</v>
      </c>
      <c r="O96" s="52">
        <v>97.193366547480693</v>
      </c>
      <c r="P96" s="52">
        <v>114.0716634525193</v>
      </c>
      <c r="Q96" s="52">
        <v>25.263999999999999</v>
      </c>
      <c r="R96" s="52">
        <v>3.3731999999999998</v>
      </c>
      <c r="S96" s="52">
        <v>26.533270000000002</v>
      </c>
      <c r="T96" s="53">
        <v>344</v>
      </c>
    </row>
    <row r="97" spans="7:20" x14ac:dyDescent="0.25">
      <c r="G97" s="40"/>
      <c r="H97" s="40"/>
      <c r="I97" s="40"/>
      <c r="N97" s="51">
        <v>42006</v>
      </c>
      <c r="O97" s="52">
        <v>95.786755394980077</v>
      </c>
      <c r="P97" s="52">
        <v>114.7318746050199</v>
      </c>
      <c r="Q97" s="52">
        <v>25.383700000000001</v>
      </c>
      <c r="R97" s="52">
        <v>1.127</v>
      </c>
      <c r="S97" s="52">
        <v>25.551539999999999</v>
      </c>
      <c r="T97" s="53">
        <v>344</v>
      </c>
    </row>
    <row r="98" spans="7:20" x14ac:dyDescent="0.25">
      <c r="G98" s="40"/>
      <c r="H98" s="40"/>
      <c r="I98" s="40"/>
      <c r="N98" s="51">
        <v>42007</v>
      </c>
      <c r="O98" s="52">
        <v>94.109869510993434</v>
      </c>
      <c r="P98" s="52">
        <v>98.106920489006569</v>
      </c>
      <c r="Q98" s="52">
        <v>34.1873</v>
      </c>
      <c r="R98" s="52">
        <v>24.528780000000001</v>
      </c>
      <c r="S98" s="52">
        <v>26.33399</v>
      </c>
      <c r="T98" s="53">
        <v>344</v>
      </c>
    </row>
    <row r="99" spans="7:20" x14ac:dyDescent="0.25">
      <c r="G99" s="40"/>
      <c r="H99" s="40"/>
      <c r="I99" s="40"/>
      <c r="N99" s="51">
        <v>42008</v>
      </c>
      <c r="O99" s="52">
        <v>93.170927615488907</v>
      </c>
      <c r="P99" s="52">
        <v>96.695522384511108</v>
      </c>
      <c r="Q99" s="52">
        <v>34.189100000000003</v>
      </c>
      <c r="R99" s="52">
        <v>45.241599999999998</v>
      </c>
      <c r="S99" s="52">
        <v>28.173739999999999</v>
      </c>
      <c r="T99" s="53">
        <v>344</v>
      </c>
    </row>
    <row r="100" spans="7:20" x14ac:dyDescent="0.25">
      <c r="G100" s="40"/>
      <c r="H100" s="40"/>
      <c r="I100" s="40"/>
      <c r="N100" s="51">
        <v>42009</v>
      </c>
      <c r="O100" s="52">
        <v>97.11024784472626</v>
      </c>
      <c r="P100" s="52">
        <v>97.812242155273751</v>
      </c>
      <c r="Q100" s="52">
        <v>43.892200000000003</v>
      </c>
      <c r="R100" s="52">
        <v>44.368729999999999</v>
      </c>
      <c r="S100" s="52">
        <v>25.053360000000001</v>
      </c>
      <c r="T100" s="53">
        <v>344</v>
      </c>
    </row>
    <row r="101" spans="7:20" x14ac:dyDescent="0.25">
      <c r="G101" s="40"/>
      <c r="H101" s="40"/>
      <c r="I101" s="40"/>
      <c r="N101" s="51">
        <v>42010</v>
      </c>
      <c r="O101" s="52">
        <v>98.203628174363274</v>
      </c>
      <c r="P101" s="52">
        <v>95.724851825636705</v>
      </c>
      <c r="Q101" s="52">
        <v>49.278400000000005</v>
      </c>
      <c r="R101" s="52">
        <v>35.24174</v>
      </c>
      <c r="S101" s="52">
        <v>22.252220000000001</v>
      </c>
      <c r="T101" s="53">
        <v>344</v>
      </c>
    </row>
    <row r="102" spans="7:20" x14ac:dyDescent="0.25">
      <c r="G102" s="40"/>
      <c r="H102" s="40"/>
      <c r="I102" s="40"/>
      <c r="N102" s="51">
        <v>42011</v>
      </c>
      <c r="O102" s="52">
        <v>83.122525174698325</v>
      </c>
      <c r="P102" s="52">
        <v>106.5588648253017</v>
      </c>
      <c r="Q102" s="52">
        <v>55.971400000000003</v>
      </c>
      <c r="R102" s="52">
        <v>37.255339999999997</v>
      </c>
      <c r="S102" s="52">
        <v>20.793559999999999</v>
      </c>
      <c r="T102" s="53">
        <v>344</v>
      </c>
    </row>
    <row r="103" spans="7:20" x14ac:dyDescent="0.25">
      <c r="G103" s="40"/>
      <c r="H103" s="40"/>
      <c r="I103" s="40"/>
      <c r="N103" s="51">
        <v>42012</v>
      </c>
      <c r="O103" s="52">
        <v>86.306001808506096</v>
      </c>
      <c r="P103" s="52">
        <v>99.996868191493888</v>
      </c>
      <c r="Q103" s="52">
        <v>46.27863</v>
      </c>
      <c r="R103" s="52">
        <v>38.096949999999993</v>
      </c>
      <c r="S103" s="52">
        <v>16.518740000000001</v>
      </c>
      <c r="T103" s="53">
        <v>344</v>
      </c>
    </row>
    <row r="104" spans="7:20" x14ac:dyDescent="0.25">
      <c r="G104" s="40"/>
      <c r="H104" s="40"/>
      <c r="I104" s="40"/>
      <c r="N104" s="51">
        <v>42013</v>
      </c>
      <c r="O104" s="52">
        <v>81.073708388354476</v>
      </c>
      <c r="P104" s="52">
        <v>87.33745161164552</v>
      </c>
      <c r="Q104" s="52">
        <v>40.1526</v>
      </c>
      <c r="R104" s="52">
        <v>33.922539999999998</v>
      </c>
      <c r="S104" s="52">
        <v>15.236739999999999</v>
      </c>
      <c r="T104" s="53">
        <v>344</v>
      </c>
    </row>
    <row r="105" spans="7:20" x14ac:dyDescent="0.25">
      <c r="G105" s="40"/>
      <c r="H105" s="40"/>
      <c r="I105" s="40"/>
      <c r="N105" s="51">
        <v>42014</v>
      </c>
      <c r="O105" s="52">
        <v>86.24025164771875</v>
      </c>
      <c r="P105" s="52">
        <v>74.356298352281257</v>
      </c>
      <c r="Q105" s="52">
        <v>26.191200000000002</v>
      </c>
      <c r="R105" s="52">
        <v>32.078150000000001</v>
      </c>
      <c r="S105" s="52">
        <v>18.603639999999999</v>
      </c>
      <c r="T105" s="53">
        <v>344</v>
      </c>
    </row>
    <row r="106" spans="7:20" x14ac:dyDescent="0.25">
      <c r="G106" s="40"/>
      <c r="H106" s="40"/>
      <c r="I106" s="40"/>
      <c r="N106" s="51">
        <v>42015</v>
      </c>
      <c r="O106" s="52">
        <v>88.874112466456893</v>
      </c>
      <c r="P106" s="52">
        <v>72.04557753354311</v>
      </c>
      <c r="Q106" s="52">
        <v>27.828420000000001</v>
      </c>
      <c r="R106" s="52">
        <v>46.934819999999995</v>
      </c>
      <c r="S106" s="52">
        <v>20.194240000000001</v>
      </c>
      <c r="T106" s="53">
        <v>344</v>
      </c>
    </row>
    <row r="107" spans="7:20" x14ac:dyDescent="0.25">
      <c r="G107" s="40"/>
      <c r="H107" s="40"/>
      <c r="I107" s="40"/>
      <c r="N107" s="51">
        <v>42016</v>
      </c>
      <c r="O107" s="52">
        <v>81.112936095391106</v>
      </c>
      <c r="P107" s="52">
        <v>68.77145390460889</v>
      </c>
      <c r="Q107" s="52">
        <v>31.0518</v>
      </c>
      <c r="R107" s="52">
        <v>64.219700000000003</v>
      </c>
      <c r="S107" s="52">
        <v>26.73132</v>
      </c>
      <c r="T107" s="53">
        <v>344</v>
      </c>
    </row>
    <row r="108" spans="7:20" x14ac:dyDescent="0.25">
      <c r="G108" s="40"/>
      <c r="H108" s="40"/>
      <c r="I108" s="40"/>
      <c r="N108" s="51">
        <v>42017</v>
      </c>
      <c r="O108" s="52">
        <v>87.916726455441562</v>
      </c>
      <c r="P108" s="52">
        <v>86.267153544558425</v>
      </c>
      <c r="Q108" s="52">
        <v>28.162800000000001</v>
      </c>
      <c r="R108" s="52">
        <v>56.11007</v>
      </c>
      <c r="S108" s="52">
        <v>34.449069999999999</v>
      </c>
      <c r="T108" s="53">
        <v>344</v>
      </c>
    </row>
    <row r="109" spans="7:20" x14ac:dyDescent="0.25">
      <c r="G109" s="40"/>
      <c r="H109" s="40"/>
      <c r="I109" s="40"/>
      <c r="N109" s="51">
        <v>42018</v>
      </c>
      <c r="O109" s="52">
        <v>88.116700371994966</v>
      </c>
      <c r="P109" s="52">
        <v>54.988939628005028</v>
      </c>
      <c r="Q109" s="52">
        <v>36.393599999999999</v>
      </c>
      <c r="R109" s="52">
        <v>96.829060000000013</v>
      </c>
      <c r="S109" s="52">
        <v>34.572760000000002</v>
      </c>
      <c r="T109" s="53">
        <v>344</v>
      </c>
    </row>
    <row r="110" spans="7:20" x14ac:dyDescent="0.25">
      <c r="G110" s="40"/>
      <c r="H110" s="40"/>
      <c r="I110" s="40"/>
      <c r="N110" s="51">
        <v>42019</v>
      </c>
      <c r="O110" s="52">
        <v>89.533482007456072</v>
      </c>
      <c r="P110" s="52">
        <v>96.494987992543926</v>
      </c>
      <c r="Q110" s="52">
        <v>27.5229</v>
      </c>
      <c r="R110" s="52">
        <v>52.40166</v>
      </c>
      <c r="S110" s="52">
        <v>36.51437</v>
      </c>
      <c r="T110" s="53">
        <v>344</v>
      </c>
    </row>
    <row r="111" spans="7:20" x14ac:dyDescent="0.25">
      <c r="G111" s="40"/>
      <c r="H111" s="40"/>
      <c r="I111" s="40"/>
      <c r="N111" s="51">
        <v>42020</v>
      </c>
      <c r="O111" s="52">
        <v>93.614408617924852</v>
      </c>
      <c r="P111" s="52">
        <v>79.73681138207516</v>
      </c>
      <c r="Q111" s="52">
        <v>34.798999999999999</v>
      </c>
      <c r="R111" s="52">
        <v>66.337760000000003</v>
      </c>
      <c r="S111" s="52">
        <v>33.292859999999997</v>
      </c>
      <c r="T111" s="53">
        <v>344</v>
      </c>
    </row>
    <row r="112" spans="7:20" x14ac:dyDescent="0.25">
      <c r="G112" s="40"/>
      <c r="H112" s="40"/>
      <c r="I112" s="40"/>
      <c r="N112" s="51">
        <v>42021</v>
      </c>
      <c r="O112" s="52">
        <v>91.449692792209518</v>
      </c>
      <c r="P112" s="52">
        <v>108.37482720779049</v>
      </c>
      <c r="Q112" s="52">
        <v>25.852699999999999</v>
      </c>
      <c r="R112" s="52">
        <v>46.110260000000004</v>
      </c>
      <c r="S112" s="52">
        <v>42.459639999999993</v>
      </c>
      <c r="T112" s="53">
        <v>344</v>
      </c>
    </row>
    <row r="113" spans="7:20" x14ac:dyDescent="0.25">
      <c r="G113" s="40"/>
      <c r="H113" s="40"/>
      <c r="I113" s="40"/>
      <c r="N113" s="51">
        <v>42022</v>
      </c>
      <c r="O113" s="52">
        <v>91.59051687241238</v>
      </c>
      <c r="P113" s="52">
        <v>112.54732312758763</v>
      </c>
      <c r="Q113" s="52">
        <v>26.14395</v>
      </c>
      <c r="R113" s="52">
        <v>41.914259999999999</v>
      </c>
      <c r="S113" s="52">
        <v>40.399970000000003</v>
      </c>
      <c r="T113" s="53">
        <v>344</v>
      </c>
    </row>
    <row r="114" spans="7:20" x14ac:dyDescent="0.25">
      <c r="G114" s="40"/>
      <c r="H114" s="40"/>
      <c r="I114" s="40"/>
      <c r="N114" s="51">
        <v>42023</v>
      </c>
      <c r="O114" s="52">
        <v>88.75166094927684</v>
      </c>
      <c r="P114" s="52">
        <v>132.36899905072318</v>
      </c>
      <c r="Q114" s="52">
        <v>39.000999999999998</v>
      </c>
      <c r="R114" s="52">
        <v>65.877459999999999</v>
      </c>
      <c r="S114" s="52">
        <v>38.069290000000002</v>
      </c>
      <c r="T114" s="53">
        <v>344</v>
      </c>
    </row>
    <row r="115" spans="7:20" x14ac:dyDescent="0.25">
      <c r="G115" s="40"/>
      <c r="H115" s="40"/>
      <c r="I115" s="40"/>
      <c r="N115" s="51">
        <v>42024</v>
      </c>
      <c r="O115" s="52">
        <v>93.510482184751297</v>
      </c>
      <c r="P115" s="52">
        <v>115.6493478152487</v>
      </c>
      <c r="Q115" s="52">
        <v>38.141399999999997</v>
      </c>
      <c r="R115" s="52">
        <v>73.053079999999994</v>
      </c>
      <c r="S115" s="52">
        <v>43.590879999999999</v>
      </c>
      <c r="T115" s="53">
        <v>344</v>
      </c>
    </row>
    <row r="116" spans="7:20" x14ac:dyDescent="0.25">
      <c r="G116" s="40"/>
      <c r="H116" s="40"/>
      <c r="I116" s="40"/>
      <c r="N116" s="51">
        <v>42025</v>
      </c>
      <c r="O116" s="52">
        <v>90.764208112803544</v>
      </c>
      <c r="P116" s="52">
        <v>117.95727188719644</v>
      </c>
      <c r="Q116" s="52">
        <v>39.259399999999999</v>
      </c>
      <c r="R116" s="52">
        <v>72.606830000000002</v>
      </c>
      <c r="S116" s="52">
        <v>42.87332</v>
      </c>
      <c r="T116" s="53">
        <v>344</v>
      </c>
    </row>
    <row r="117" spans="7:20" x14ac:dyDescent="0.25">
      <c r="G117" s="40"/>
      <c r="H117" s="40"/>
      <c r="I117" s="40"/>
      <c r="N117" s="51">
        <v>42026</v>
      </c>
      <c r="O117" s="52">
        <v>85.820275130459464</v>
      </c>
      <c r="P117" s="52">
        <v>115.46475486954054</v>
      </c>
      <c r="Q117" s="52">
        <v>36.168400000000005</v>
      </c>
      <c r="R117" s="52">
        <v>67.473910000000004</v>
      </c>
      <c r="S117" s="52">
        <v>46.448350000000005</v>
      </c>
      <c r="T117" s="53">
        <v>344</v>
      </c>
    </row>
    <row r="118" spans="7:20" x14ac:dyDescent="0.25">
      <c r="G118" s="40"/>
      <c r="H118" s="40"/>
      <c r="I118" s="40"/>
      <c r="N118" s="51">
        <v>42027</v>
      </c>
      <c r="O118" s="52">
        <v>90.890558811463279</v>
      </c>
      <c r="P118" s="52">
        <v>114.39309118853674</v>
      </c>
      <c r="Q118" s="52">
        <v>39.0655</v>
      </c>
      <c r="R118" s="52">
        <v>49.648549999999993</v>
      </c>
      <c r="S118" s="52">
        <v>32.980509999999995</v>
      </c>
      <c r="T118" s="53">
        <v>344</v>
      </c>
    </row>
    <row r="119" spans="7:20" x14ac:dyDescent="0.25">
      <c r="G119" s="40"/>
      <c r="H119" s="40"/>
      <c r="I119" s="40"/>
      <c r="N119" s="51">
        <v>42028</v>
      </c>
      <c r="O119" s="52">
        <v>96.121271280052937</v>
      </c>
      <c r="P119" s="52">
        <v>111.17532871994707</v>
      </c>
      <c r="Q119" s="52">
        <v>26.419</v>
      </c>
      <c r="R119" s="52">
        <v>24.934439999999999</v>
      </c>
      <c r="S119" s="52">
        <v>29.21442</v>
      </c>
      <c r="T119" s="53">
        <v>344</v>
      </c>
    </row>
    <row r="120" spans="7:20" x14ac:dyDescent="0.25">
      <c r="G120" s="40"/>
      <c r="H120" s="40"/>
      <c r="I120" s="40"/>
      <c r="N120" s="51">
        <v>42029</v>
      </c>
      <c r="O120" s="52">
        <v>97.028184470198966</v>
      </c>
      <c r="P120" s="52">
        <v>105.03075552980104</v>
      </c>
      <c r="Q120" s="52">
        <v>24.312899999999999</v>
      </c>
      <c r="R120" s="52">
        <v>16.300850000000001</v>
      </c>
      <c r="S120" s="52">
        <v>29.097670000000001</v>
      </c>
      <c r="T120" s="53">
        <v>344</v>
      </c>
    </row>
    <row r="121" spans="7:20" x14ac:dyDescent="0.25">
      <c r="G121" s="40"/>
      <c r="H121" s="40"/>
      <c r="I121" s="40"/>
      <c r="N121" s="51">
        <v>42030</v>
      </c>
      <c r="O121" s="52">
        <v>98.043209984911812</v>
      </c>
      <c r="P121" s="52">
        <v>102.35854001508818</v>
      </c>
      <c r="Q121" s="52">
        <v>24.986709999999999</v>
      </c>
      <c r="R121" s="52">
        <v>41.872880000000002</v>
      </c>
      <c r="S121" s="52">
        <v>27.512440000000002</v>
      </c>
      <c r="T121" s="53">
        <v>344</v>
      </c>
    </row>
    <row r="122" spans="7:20" x14ac:dyDescent="0.25">
      <c r="G122" s="40"/>
      <c r="H122" s="40"/>
      <c r="I122" s="40"/>
      <c r="N122" s="51">
        <v>42031</v>
      </c>
      <c r="O122" s="52">
        <v>99.636326227174891</v>
      </c>
      <c r="P122" s="52">
        <v>90.153173772825141</v>
      </c>
      <c r="Q122" s="52">
        <v>22.527200000000001</v>
      </c>
      <c r="R122" s="52">
        <v>53.786720000000003</v>
      </c>
      <c r="S122" s="52">
        <v>24.672550000000001</v>
      </c>
      <c r="T122" s="53">
        <v>344</v>
      </c>
    </row>
    <row r="123" spans="7:20" x14ac:dyDescent="0.25">
      <c r="G123" s="40"/>
      <c r="H123" s="40"/>
      <c r="I123" s="40"/>
      <c r="N123" s="51">
        <v>42032</v>
      </c>
      <c r="O123" s="52">
        <v>100.84841305491129</v>
      </c>
      <c r="P123" s="52">
        <v>98.3486369450887</v>
      </c>
      <c r="Q123" s="52">
        <v>21.8842</v>
      </c>
      <c r="R123" s="52">
        <v>51.338329999999999</v>
      </c>
      <c r="S123" s="52">
        <v>24.733260000000001</v>
      </c>
      <c r="T123" s="53">
        <v>344</v>
      </c>
    </row>
    <row r="124" spans="7:20" x14ac:dyDescent="0.25">
      <c r="G124" s="40"/>
      <c r="H124" s="40"/>
      <c r="I124" s="40"/>
      <c r="N124" s="51">
        <v>42033</v>
      </c>
      <c r="O124" s="52">
        <v>94.339800147089449</v>
      </c>
      <c r="P124" s="52">
        <v>95.041789852910568</v>
      </c>
      <c r="Q124" s="52">
        <v>24.619010000000003</v>
      </c>
      <c r="R124" s="52">
        <v>74.949339999999992</v>
      </c>
      <c r="S124" s="52">
        <v>36.908110000000001</v>
      </c>
      <c r="T124" s="53">
        <v>344</v>
      </c>
    </row>
    <row r="125" spans="7:20" x14ac:dyDescent="0.25">
      <c r="G125" s="40"/>
      <c r="H125" s="40"/>
      <c r="I125" s="40"/>
      <c r="N125" s="51">
        <v>42034</v>
      </c>
      <c r="O125" s="52">
        <v>93.891727992923535</v>
      </c>
      <c r="P125" s="52">
        <v>84.112652007076463</v>
      </c>
      <c r="Q125" s="52">
        <v>22.933199999999999</v>
      </c>
      <c r="R125" s="52">
        <v>67.524239999999992</v>
      </c>
      <c r="S125" s="52">
        <v>42.597549999999998</v>
      </c>
      <c r="T125" s="53">
        <v>344</v>
      </c>
    </row>
    <row r="126" spans="7:20" x14ac:dyDescent="0.25">
      <c r="G126" s="40"/>
      <c r="H126" s="40"/>
      <c r="I126" s="40"/>
      <c r="N126" s="51">
        <v>42035</v>
      </c>
      <c r="O126" s="52">
        <v>90.752669631958042</v>
      </c>
      <c r="P126" s="52">
        <v>100.84683036804199</v>
      </c>
      <c r="Q126" s="52">
        <v>17.3932</v>
      </c>
      <c r="R126" s="52">
        <v>51.683550000000004</v>
      </c>
      <c r="S126" s="52">
        <v>35.535220000000002</v>
      </c>
      <c r="T126" s="53">
        <v>344</v>
      </c>
    </row>
    <row r="127" spans="7:20" x14ac:dyDescent="0.25">
      <c r="G127" s="40"/>
      <c r="H127" s="40"/>
      <c r="I127" s="40"/>
      <c r="N127" s="51">
        <v>42036</v>
      </c>
      <c r="O127" s="52">
        <v>92.524571368966235</v>
      </c>
      <c r="P127" s="52">
        <v>102.45991863103376</v>
      </c>
      <c r="Q127" s="52">
        <v>21.672499999999999</v>
      </c>
      <c r="R127" s="52">
        <v>51.538699999999999</v>
      </c>
      <c r="S127" s="52">
        <v>41.356930000000006</v>
      </c>
      <c r="T127" s="53">
        <v>344</v>
      </c>
    </row>
    <row r="128" spans="7:20" x14ac:dyDescent="0.25">
      <c r="G128" s="40"/>
      <c r="H128" s="40"/>
      <c r="I128" s="40"/>
      <c r="N128" s="51">
        <v>42037</v>
      </c>
      <c r="O128" s="52">
        <v>92.612407355695908</v>
      </c>
      <c r="P128" s="52">
        <v>87.723202644304067</v>
      </c>
      <c r="Q128" s="52">
        <v>38.299300000000002</v>
      </c>
      <c r="R128" s="52">
        <v>94.500069999999994</v>
      </c>
      <c r="S128" s="52">
        <v>49.82647</v>
      </c>
      <c r="T128" s="53">
        <v>344</v>
      </c>
    </row>
    <row r="129" spans="7:20" x14ac:dyDescent="0.25">
      <c r="G129" s="40"/>
      <c r="H129" s="40"/>
      <c r="I129" s="40"/>
      <c r="N129" s="51">
        <v>42038</v>
      </c>
      <c r="O129" s="52">
        <v>97.408739938987097</v>
      </c>
      <c r="P129" s="52">
        <v>116.84844006101291</v>
      </c>
      <c r="Q129" s="52">
        <v>24.592500000000001</v>
      </c>
      <c r="R129" s="52">
        <v>85.13188000000001</v>
      </c>
      <c r="S129" s="52">
        <v>37.079810000000002</v>
      </c>
      <c r="T129" s="53">
        <v>344</v>
      </c>
    </row>
    <row r="130" spans="7:20" x14ac:dyDescent="0.25">
      <c r="G130" s="40"/>
      <c r="H130" s="40"/>
      <c r="I130" s="40"/>
      <c r="N130" s="51">
        <v>42039</v>
      </c>
      <c r="O130" s="52">
        <v>91.899449732928787</v>
      </c>
      <c r="P130" s="52">
        <v>98.715650267071197</v>
      </c>
      <c r="Q130" s="52">
        <v>39.277799999999999</v>
      </c>
      <c r="R130" s="52">
        <v>93.039100000000005</v>
      </c>
      <c r="S130" s="52">
        <v>32.99785</v>
      </c>
      <c r="T130" s="53">
        <v>344</v>
      </c>
    </row>
    <row r="131" spans="7:20" x14ac:dyDescent="0.25">
      <c r="G131" s="40"/>
      <c r="H131" s="40"/>
      <c r="I131" s="40"/>
      <c r="N131" s="51">
        <v>42040</v>
      </c>
      <c r="O131" s="52">
        <v>85.834478852403421</v>
      </c>
      <c r="P131" s="52">
        <v>120.81038114759657</v>
      </c>
      <c r="Q131" s="52">
        <v>37.9908</v>
      </c>
      <c r="R131" s="52">
        <v>79.126289999999997</v>
      </c>
      <c r="S131" s="52">
        <v>37.34375</v>
      </c>
      <c r="T131" s="53">
        <v>344</v>
      </c>
    </row>
    <row r="132" spans="7:20" x14ac:dyDescent="0.25">
      <c r="G132" s="40"/>
      <c r="H132" s="40"/>
      <c r="I132" s="40"/>
      <c r="N132" s="51">
        <v>42041</v>
      </c>
      <c r="O132" s="52">
        <v>84.529686539953005</v>
      </c>
      <c r="P132" s="52">
        <v>123.62410346004698</v>
      </c>
      <c r="Q132" s="52">
        <v>40.255499999999998</v>
      </c>
      <c r="R132" s="52">
        <v>80.391590000000008</v>
      </c>
      <c r="S132" s="52">
        <v>27.863710000000001</v>
      </c>
      <c r="T132" s="53">
        <v>344</v>
      </c>
    </row>
    <row r="133" spans="7:20" x14ac:dyDescent="0.25">
      <c r="G133" s="40"/>
      <c r="H133" s="40"/>
      <c r="I133" s="40"/>
      <c r="N133" s="51">
        <v>42042</v>
      </c>
      <c r="O133" s="52">
        <v>88.377237641268835</v>
      </c>
      <c r="P133" s="52">
        <v>112.66083235873117</v>
      </c>
      <c r="Q133" s="52">
        <v>23.705860000000001</v>
      </c>
      <c r="R133" s="52">
        <v>70.794730000000001</v>
      </c>
      <c r="S133" s="52">
        <v>26.033670000000001</v>
      </c>
      <c r="T133" s="53">
        <v>344</v>
      </c>
    </row>
    <row r="134" spans="7:20" x14ac:dyDescent="0.25">
      <c r="G134" s="40"/>
      <c r="H134" s="40"/>
      <c r="I134" s="40"/>
      <c r="N134" s="51">
        <v>42043</v>
      </c>
      <c r="O134" s="52">
        <v>89.028601410758753</v>
      </c>
      <c r="P134" s="52">
        <v>121.53450858924124</v>
      </c>
      <c r="Q134" s="52">
        <v>20.340730000000001</v>
      </c>
      <c r="R134" s="52">
        <v>58.079470000000001</v>
      </c>
      <c r="S134" s="52">
        <v>29.788550000000001</v>
      </c>
      <c r="T134" s="53">
        <v>344</v>
      </c>
    </row>
    <row r="135" spans="7:20" x14ac:dyDescent="0.25">
      <c r="G135" s="40"/>
      <c r="H135" s="40"/>
      <c r="I135" s="40"/>
      <c r="N135" s="51">
        <v>42044</v>
      </c>
      <c r="O135" s="52">
        <v>88.45668336188956</v>
      </c>
      <c r="P135" s="52">
        <v>100.37695663811044</v>
      </c>
      <c r="Q135" s="52">
        <v>32.345600000000005</v>
      </c>
      <c r="R135" s="52">
        <v>61.022190000000002</v>
      </c>
      <c r="S135" s="52">
        <v>41.510019999999997</v>
      </c>
      <c r="T135" s="53">
        <v>344</v>
      </c>
    </row>
    <row r="136" spans="7:20" x14ac:dyDescent="0.25">
      <c r="G136" s="40"/>
      <c r="H136" s="40"/>
      <c r="I136" s="40"/>
      <c r="N136" s="51">
        <v>42045</v>
      </c>
      <c r="O136" s="52">
        <v>92.322030952769396</v>
      </c>
      <c r="P136" s="52">
        <v>106.86493904723061</v>
      </c>
      <c r="Q136" s="52">
        <v>33.406199999999998</v>
      </c>
      <c r="R136" s="52">
        <v>72.230660000000015</v>
      </c>
      <c r="S136" s="52">
        <v>22.299939999999999</v>
      </c>
      <c r="T136" s="53">
        <v>344</v>
      </c>
    </row>
    <row r="137" spans="7:20" x14ac:dyDescent="0.25">
      <c r="G137" s="40"/>
      <c r="H137" s="40"/>
      <c r="I137" s="40"/>
      <c r="N137" s="51">
        <v>42046</v>
      </c>
      <c r="O137" s="52">
        <v>90.464912592849998</v>
      </c>
      <c r="P137" s="52">
        <v>113.25120740714999</v>
      </c>
      <c r="Q137" s="52">
        <v>37.47336</v>
      </c>
      <c r="R137" s="52">
        <v>66.21284</v>
      </c>
      <c r="S137" s="52">
        <v>21.355699999999999</v>
      </c>
      <c r="T137" s="53">
        <v>344</v>
      </c>
    </row>
    <row r="138" spans="7:20" x14ac:dyDescent="0.25">
      <c r="G138" s="40"/>
      <c r="H138" s="40"/>
      <c r="I138" s="40"/>
      <c r="N138" s="51">
        <v>42047</v>
      </c>
      <c r="O138" s="52">
        <v>92.23996328287285</v>
      </c>
      <c r="P138" s="52">
        <v>134.48754671712715</v>
      </c>
      <c r="Q138" s="52">
        <v>21.75055</v>
      </c>
      <c r="R138" s="52">
        <v>51.898850000000003</v>
      </c>
      <c r="S138" s="52">
        <v>17.52533</v>
      </c>
      <c r="T138" s="53">
        <v>344</v>
      </c>
    </row>
    <row r="139" spans="7:20" x14ac:dyDescent="0.25">
      <c r="G139" s="40"/>
      <c r="H139" s="40"/>
      <c r="I139" s="40"/>
      <c r="N139" s="51">
        <v>42048</v>
      </c>
      <c r="O139" s="52">
        <v>92.689036976365003</v>
      </c>
      <c r="P139" s="52">
        <v>134.26435302363501</v>
      </c>
      <c r="Q139" s="52">
        <v>24.201799999999999</v>
      </c>
      <c r="R139" s="52">
        <v>33.202089999999998</v>
      </c>
      <c r="S139" s="52">
        <v>32.834020000000002</v>
      </c>
      <c r="T139" s="53">
        <v>344</v>
      </c>
    </row>
    <row r="140" spans="7:20" x14ac:dyDescent="0.25">
      <c r="G140" s="40"/>
      <c r="H140" s="40"/>
      <c r="I140" s="40"/>
      <c r="N140" s="51">
        <v>42049</v>
      </c>
      <c r="O140" s="52">
        <v>92.876445770816787</v>
      </c>
      <c r="P140" s="52">
        <v>136.4006342291832</v>
      </c>
      <c r="Q140" s="52">
        <v>21.842500000000001</v>
      </c>
      <c r="R140" s="52">
        <v>3.7317499999999999</v>
      </c>
      <c r="S140" s="52">
        <v>27.20373</v>
      </c>
      <c r="T140" s="53">
        <v>344</v>
      </c>
    </row>
    <row r="141" spans="7:20" x14ac:dyDescent="0.25">
      <c r="G141" s="40"/>
      <c r="H141" s="40"/>
      <c r="I141" s="40"/>
      <c r="N141" s="51">
        <v>42050</v>
      </c>
      <c r="O141" s="52">
        <v>83.274754489525691</v>
      </c>
      <c r="P141" s="52">
        <v>130.9197155104743</v>
      </c>
      <c r="Q141" s="52">
        <v>23.342300000000002</v>
      </c>
      <c r="R141" s="52">
        <v>3.6581699999999997</v>
      </c>
      <c r="S141" s="52">
        <v>27.369200000000003</v>
      </c>
      <c r="T141" s="53">
        <v>344</v>
      </c>
    </row>
    <row r="142" spans="7:20" x14ac:dyDescent="0.25">
      <c r="G142" s="40"/>
      <c r="H142" s="40"/>
      <c r="I142" s="40"/>
      <c r="N142" s="51">
        <v>42051</v>
      </c>
      <c r="O142" s="52">
        <v>86.968624942593038</v>
      </c>
      <c r="P142" s="52">
        <v>129.83023505740695</v>
      </c>
      <c r="Q142" s="52">
        <v>24.025200000000002</v>
      </c>
      <c r="R142" s="52">
        <v>22.522590000000001</v>
      </c>
      <c r="S142" s="52">
        <v>26.128539999999997</v>
      </c>
      <c r="T142" s="53">
        <v>344</v>
      </c>
    </row>
    <row r="143" spans="7:20" x14ac:dyDescent="0.25">
      <c r="G143" s="40"/>
      <c r="H143" s="40"/>
      <c r="I143" s="40"/>
      <c r="N143" s="51">
        <v>42052</v>
      </c>
      <c r="O143" s="52">
        <v>87.264100100604153</v>
      </c>
      <c r="P143" s="52">
        <v>126.68587989939583</v>
      </c>
      <c r="Q143" s="52">
        <v>27.964500000000001</v>
      </c>
      <c r="R143" s="52">
        <v>31.739279999999997</v>
      </c>
      <c r="S143" s="52">
        <v>17.063490000000002</v>
      </c>
      <c r="T143" s="53">
        <v>344</v>
      </c>
    </row>
    <row r="144" spans="7:20" x14ac:dyDescent="0.25">
      <c r="G144" s="40"/>
      <c r="H144" s="40"/>
      <c r="I144" s="40"/>
      <c r="N144" s="51">
        <v>42053</v>
      </c>
      <c r="O144" s="52">
        <v>85.66410804185233</v>
      </c>
      <c r="P144" s="52">
        <v>94.333401958147675</v>
      </c>
      <c r="Q144" s="52">
        <v>26.962299999999999</v>
      </c>
      <c r="R144" s="52">
        <v>49.165680000000002</v>
      </c>
      <c r="S144" s="52">
        <v>18.795829999999999</v>
      </c>
      <c r="T144" s="53">
        <v>344</v>
      </c>
    </row>
    <row r="145" spans="7:20" x14ac:dyDescent="0.25">
      <c r="G145" s="40"/>
      <c r="H145" s="40"/>
      <c r="I145" s="40"/>
      <c r="N145" s="51">
        <v>42054</v>
      </c>
      <c r="O145" s="52">
        <v>82.332148197596069</v>
      </c>
      <c r="P145" s="52">
        <v>94.386231802403927</v>
      </c>
      <c r="Q145" s="52">
        <v>27.817299999999999</v>
      </c>
      <c r="R145" s="52">
        <v>60.007649999999998</v>
      </c>
      <c r="S145" s="52">
        <v>17.690660000000001</v>
      </c>
      <c r="T145" s="53">
        <v>344</v>
      </c>
    </row>
    <row r="146" spans="7:20" x14ac:dyDescent="0.25">
      <c r="G146" s="40"/>
      <c r="H146" s="40"/>
      <c r="I146" s="40"/>
      <c r="N146" s="51">
        <v>42055</v>
      </c>
      <c r="O146" s="52">
        <v>79.060668181861232</v>
      </c>
      <c r="P146" s="52">
        <v>106.70946181813876</v>
      </c>
      <c r="Q146" s="52">
        <v>26.343900000000001</v>
      </c>
      <c r="R146" s="52">
        <v>61.588139999999996</v>
      </c>
      <c r="S146" s="52">
        <v>15.58114</v>
      </c>
      <c r="T146" s="53">
        <v>344</v>
      </c>
    </row>
    <row r="147" spans="7:20" x14ac:dyDescent="0.25">
      <c r="G147" s="40"/>
      <c r="H147" s="40"/>
      <c r="I147" s="40"/>
      <c r="N147" s="51">
        <v>42056</v>
      </c>
      <c r="O147" s="52">
        <v>82.92845806449921</v>
      </c>
      <c r="P147" s="52">
        <v>100.80593193550078</v>
      </c>
      <c r="Q147" s="52">
        <v>21.327000000000002</v>
      </c>
      <c r="R147" s="52">
        <v>48.493430000000004</v>
      </c>
      <c r="S147" s="52">
        <v>23.324729999999999</v>
      </c>
      <c r="T147" s="53">
        <v>344</v>
      </c>
    </row>
    <row r="148" spans="7:20" x14ac:dyDescent="0.25">
      <c r="G148" s="40"/>
      <c r="H148" s="40"/>
      <c r="I148" s="40"/>
      <c r="N148" s="51">
        <v>42057</v>
      </c>
      <c r="O148" s="52">
        <v>83.385492050140172</v>
      </c>
      <c r="P148" s="52">
        <v>109.27569794985983</v>
      </c>
      <c r="Q148" s="52">
        <v>19.4191</v>
      </c>
      <c r="R148" s="52">
        <v>51.154989999999998</v>
      </c>
      <c r="S148" s="52">
        <v>26.98442</v>
      </c>
      <c r="T148" s="53">
        <v>344</v>
      </c>
    </row>
    <row r="149" spans="7:20" x14ac:dyDescent="0.25">
      <c r="G149" s="40"/>
      <c r="H149" s="40"/>
      <c r="I149" s="40"/>
      <c r="N149" s="51">
        <v>42058</v>
      </c>
      <c r="O149" s="52">
        <v>80.597428746870889</v>
      </c>
      <c r="P149" s="52">
        <v>109.92261125312911</v>
      </c>
      <c r="Q149" s="52">
        <v>24.236499999999999</v>
      </c>
      <c r="R149" s="52">
        <v>56.706700000000005</v>
      </c>
      <c r="S149" s="52">
        <v>24.136779999999998</v>
      </c>
      <c r="T149" s="53">
        <v>344</v>
      </c>
    </row>
    <row r="150" spans="7:20" x14ac:dyDescent="0.25">
      <c r="G150" s="40"/>
      <c r="H150" s="40"/>
      <c r="I150" s="40"/>
      <c r="N150" s="51">
        <v>42059</v>
      </c>
      <c r="O150" s="52">
        <v>82.832302792429132</v>
      </c>
      <c r="P150" s="52">
        <v>92.957717207570866</v>
      </c>
      <c r="Q150" s="52">
        <v>26.823899999999998</v>
      </c>
      <c r="R150" s="52">
        <v>55.669939999999997</v>
      </c>
      <c r="S150" s="52">
        <v>24.502850000000002</v>
      </c>
      <c r="T150" s="53">
        <v>344</v>
      </c>
    </row>
    <row r="151" spans="7:20" x14ac:dyDescent="0.25">
      <c r="G151" s="40"/>
      <c r="H151" s="40"/>
      <c r="I151" s="40"/>
      <c r="N151" s="51">
        <v>42060</v>
      </c>
      <c r="O151" s="52">
        <v>82.469569641199129</v>
      </c>
      <c r="P151" s="52">
        <v>108.38977035880087</v>
      </c>
      <c r="Q151" s="52">
        <v>28.927499999999998</v>
      </c>
      <c r="R151" s="52">
        <v>39.287849999999999</v>
      </c>
      <c r="S151" s="52">
        <v>23.168610000000001</v>
      </c>
      <c r="T151" s="53">
        <v>344</v>
      </c>
    </row>
    <row r="152" spans="7:20" x14ac:dyDescent="0.25">
      <c r="G152" s="40"/>
      <c r="H152" s="40"/>
      <c r="I152" s="40"/>
      <c r="N152" s="51">
        <v>42061</v>
      </c>
      <c r="O152" s="52">
        <v>81.96222437776774</v>
      </c>
      <c r="P152" s="52">
        <v>108.55319562223224</v>
      </c>
      <c r="Q152" s="52">
        <v>24.339580000000002</v>
      </c>
      <c r="R152" s="52">
        <v>38.660320000000006</v>
      </c>
      <c r="S152" s="52">
        <v>21.272680000000001</v>
      </c>
      <c r="T152" s="53">
        <v>344</v>
      </c>
    </row>
    <row r="153" spans="7:20" x14ac:dyDescent="0.25">
      <c r="G153" s="40"/>
      <c r="H153" s="40"/>
      <c r="I153" s="40"/>
      <c r="N153" s="51">
        <v>42062</v>
      </c>
      <c r="O153" s="52">
        <v>91.50091008215054</v>
      </c>
      <c r="P153" s="52">
        <v>112.43652991784944</v>
      </c>
      <c r="Q153" s="52">
        <v>21.575299999999999</v>
      </c>
      <c r="R153" s="52">
        <v>27.5321</v>
      </c>
      <c r="S153" s="52">
        <v>25.848269999999999</v>
      </c>
      <c r="T153" s="53">
        <v>344</v>
      </c>
    </row>
    <row r="154" spans="7:20" x14ac:dyDescent="0.25">
      <c r="G154" s="40"/>
      <c r="H154" s="40"/>
      <c r="I154" s="40"/>
      <c r="N154" s="51">
        <v>42063</v>
      </c>
      <c r="O154" s="52">
        <v>89.844485645924664</v>
      </c>
      <c r="P154" s="52">
        <v>100.53381435407533</v>
      </c>
      <c r="Q154" s="52">
        <v>21.607099999999999</v>
      </c>
      <c r="R154" s="52">
        <v>17.41301</v>
      </c>
      <c r="S154" s="52">
        <v>21.398790000000002</v>
      </c>
      <c r="T154" s="53">
        <v>344</v>
      </c>
    </row>
    <row r="155" spans="7:20" x14ac:dyDescent="0.25">
      <c r="G155" s="40"/>
      <c r="H155" s="40"/>
      <c r="I155" s="40"/>
      <c r="N155" s="51">
        <v>42064</v>
      </c>
      <c r="O155" s="52">
        <v>89.251637281787666</v>
      </c>
      <c r="P155" s="52">
        <v>88.697972718212341</v>
      </c>
      <c r="Q155" s="52">
        <v>32.905700000000003</v>
      </c>
      <c r="R155" s="52">
        <v>19.131339999999998</v>
      </c>
      <c r="S155" s="52">
        <v>23.070979999999999</v>
      </c>
      <c r="T155" s="53">
        <v>344</v>
      </c>
    </row>
    <row r="156" spans="7:20" x14ac:dyDescent="0.25">
      <c r="G156" s="40"/>
      <c r="H156" s="40"/>
      <c r="I156" s="40"/>
      <c r="N156" s="51">
        <v>42065</v>
      </c>
      <c r="O156" s="52">
        <v>87.937719043507059</v>
      </c>
      <c r="P156" s="52">
        <v>109.66385095649295</v>
      </c>
      <c r="Q156" s="52">
        <v>37.3489</v>
      </c>
      <c r="R156" s="52">
        <v>30.885169999999999</v>
      </c>
      <c r="S156" s="52">
        <v>22.483650000000001</v>
      </c>
      <c r="T156" s="53">
        <v>344</v>
      </c>
    </row>
    <row r="157" spans="7:20" x14ac:dyDescent="0.25">
      <c r="G157" s="40"/>
      <c r="H157" s="40"/>
      <c r="I157" s="40"/>
      <c r="N157" s="51">
        <v>42066</v>
      </c>
      <c r="O157" s="52">
        <v>90.94677334560501</v>
      </c>
      <c r="P157" s="52">
        <v>91.661256654395004</v>
      </c>
      <c r="Q157" s="52">
        <v>46.046900000000001</v>
      </c>
      <c r="R157" s="52">
        <v>40.499880000000005</v>
      </c>
      <c r="S157" s="52">
        <v>18.622440000000001</v>
      </c>
      <c r="T157" s="53">
        <v>344</v>
      </c>
    </row>
    <row r="158" spans="7:20" x14ac:dyDescent="0.25">
      <c r="G158" s="40"/>
      <c r="H158" s="40"/>
      <c r="I158" s="40"/>
      <c r="N158" s="51">
        <v>42067</v>
      </c>
      <c r="O158" s="52">
        <v>94.680724963943703</v>
      </c>
      <c r="P158" s="52">
        <v>99.669095036056319</v>
      </c>
      <c r="Q158" s="52">
        <v>47.145489999999995</v>
      </c>
      <c r="R158" s="52">
        <v>47.14405</v>
      </c>
      <c r="S158" s="52">
        <v>15.89742</v>
      </c>
      <c r="T158" s="53">
        <v>344</v>
      </c>
    </row>
    <row r="159" spans="7:20" x14ac:dyDescent="0.25">
      <c r="G159" s="40"/>
      <c r="H159" s="40"/>
      <c r="I159" s="40"/>
      <c r="N159" s="51">
        <v>42068</v>
      </c>
      <c r="O159" s="52">
        <v>95.827774522939251</v>
      </c>
      <c r="P159" s="52">
        <v>79.171585477060745</v>
      </c>
      <c r="Q159" s="52">
        <v>44.511439999999993</v>
      </c>
      <c r="R159" s="52">
        <v>53.494030000000002</v>
      </c>
      <c r="S159" s="52">
        <v>15.621600000000001</v>
      </c>
      <c r="T159" s="53">
        <v>344</v>
      </c>
    </row>
    <row r="160" spans="7:20" x14ac:dyDescent="0.25">
      <c r="G160" s="40"/>
      <c r="H160" s="40"/>
      <c r="I160" s="40"/>
      <c r="N160" s="51">
        <v>42069</v>
      </c>
      <c r="O160" s="52">
        <v>92.601458937159634</v>
      </c>
      <c r="P160" s="52">
        <v>82.622921062840362</v>
      </c>
      <c r="Q160" s="52">
        <v>39.287739999999999</v>
      </c>
      <c r="R160" s="52">
        <v>17.576880000000003</v>
      </c>
      <c r="S160" s="52">
        <v>18.901979999999998</v>
      </c>
      <c r="T160" s="53">
        <v>344</v>
      </c>
    </row>
    <row r="161" spans="7:20" x14ac:dyDescent="0.25">
      <c r="G161" s="40"/>
      <c r="H161" s="40"/>
      <c r="I161" s="40"/>
      <c r="N161" s="51">
        <v>42070</v>
      </c>
      <c r="O161" s="52">
        <v>93.069094966562048</v>
      </c>
      <c r="P161" s="52">
        <v>83.399535033437942</v>
      </c>
      <c r="Q161" s="52">
        <v>27.102399999999999</v>
      </c>
      <c r="R161" s="52">
        <v>0.35858999999999996</v>
      </c>
      <c r="S161" s="52">
        <v>17.390740000000001</v>
      </c>
      <c r="T161" s="53">
        <v>344</v>
      </c>
    </row>
    <row r="162" spans="7:20" x14ac:dyDescent="0.25">
      <c r="G162" s="40"/>
      <c r="H162" s="40"/>
      <c r="I162" s="40"/>
      <c r="N162" s="51">
        <v>42071</v>
      </c>
      <c r="O162" s="52">
        <v>91.857245205278389</v>
      </c>
      <c r="P162" s="52">
        <v>87.899624794721603</v>
      </c>
      <c r="Q162" s="52">
        <v>26.6464</v>
      </c>
      <c r="R162" s="52">
        <v>9.3368000000000002</v>
      </c>
      <c r="S162" s="52">
        <v>19.640470000000001</v>
      </c>
      <c r="T162" s="53">
        <v>344</v>
      </c>
    </row>
    <row r="163" spans="7:20" x14ac:dyDescent="0.25">
      <c r="G163" s="40"/>
      <c r="H163" s="40"/>
      <c r="I163" s="40"/>
      <c r="N163" s="51">
        <v>42072</v>
      </c>
      <c r="O163" s="52">
        <v>90.009370517061015</v>
      </c>
      <c r="P163" s="52">
        <v>92.87814948293898</v>
      </c>
      <c r="Q163" s="52">
        <v>40.821210000000001</v>
      </c>
      <c r="R163" s="52">
        <v>43.394030000000001</v>
      </c>
      <c r="S163" s="52">
        <v>17.344819999999999</v>
      </c>
      <c r="T163" s="53">
        <v>344</v>
      </c>
    </row>
    <row r="164" spans="7:20" x14ac:dyDescent="0.25">
      <c r="G164" s="40"/>
      <c r="H164" s="40"/>
      <c r="I164" s="40"/>
      <c r="N164" s="51">
        <v>42073</v>
      </c>
      <c r="O164" s="52">
        <v>89.87406888661171</v>
      </c>
      <c r="P164" s="52">
        <v>106.57350111338828</v>
      </c>
      <c r="Q164" s="52">
        <v>45.943479999999994</v>
      </c>
      <c r="R164" s="52">
        <v>10.248420000000001</v>
      </c>
      <c r="S164" s="52">
        <v>19.440799999999999</v>
      </c>
      <c r="T164" s="53">
        <v>344</v>
      </c>
    </row>
    <row r="165" spans="7:20" x14ac:dyDescent="0.25">
      <c r="G165" s="40"/>
      <c r="H165" s="40"/>
      <c r="I165" s="40"/>
      <c r="N165" s="51">
        <v>42074</v>
      </c>
      <c r="O165" s="52">
        <v>93.964760135350048</v>
      </c>
      <c r="P165" s="52">
        <v>109.73744986464993</v>
      </c>
      <c r="Q165" s="52">
        <v>44.930790000000002</v>
      </c>
      <c r="R165" s="52">
        <v>14.14631</v>
      </c>
      <c r="S165" s="52">
        <v>16.996410000000001</v>
      </c>
      <c r="T165" s="53">
        <v>344</v>
      </c>
    </row>
    <row r="166" spans="7:20" x14ac:dyDescent="0.25">
      <c r="G166" s="40"/>
      <c r="H166" s="40"/>
      <c r="I166" s="40"/>
      <c r="N166" s="51">
        <v>42075</v>
      </c>
      <c r="O166" s="52">
        <v>96.006515014971626</v>
      </c>
      <c r="P166" s="52">
        <v>88.496684985028367</v>
      </c>
      <c r="Q166" s="52">
        <v>35.588000000000001</v>
      </c>
      <c r="R166" s="52">
        <v>14.581670000000001</v>
      </c>
      <c r="S166" s="52">
        <v>13.51858</v>
      </c>
      <c r="T166" s="53">
        <v>344</v>
      </c>
    </row>
    <row r="167" spans="7:20" x14ac:dyDescent="0.25">
      <c r="G167" s="40"/>
      <c r="H167" s="40"/>
      <c r="I167" s="40"/>
      <c r="N167" s="51">
        <v>42076</v>
      </c>
      <c r="O167" s="52">
        <v>96.100984694384451</v>
      </c>
      <c r="P167" s="52">
        <v>93.482525305615539</v>
      </c>
      <c r="Q167" s="52">
        <v>36.832229999999996</v>
      </c>
      <c r="R167" s="52">
        <v>20.7866</v>
      </c>
      <c r="S167" s="52">
        <v>16.898250000000001</v>
      </c>
      <c r="T167" s="53">
        <v>344</v>
      </c>
    </row>
    <row r="168" spans="7:20" x14ac:dyDescent="0.25">
      <c r="G168" s="40"/>
      <c r="H168" s="40"/>
      <c r="I168" s="40"/>
      <c r="N168" s="51">
        <v>42077</v>
      </c>
      <c r="O168" s="52">
        <v>93.822837691528534</v>
      </c>
      <c r="P168" s="52">
        <v>94.780672308471466</v>
      </c>
      <c r="Q168" s="52">
        <v>35.323839999999997</v>
      </c>
      <c r="R168" s="52">
        <v>11.089160000000001</v>
      </c>
      <c r="S168" s="52">
        <v>15.867839999999999</v>
      </c>
      <c r="T168" s="53">
        <v>344</v>
      </c>
    </row>
    <row r="169" spans="7:20" x14ac:dyDescent="0.25">
      <c r="G169" s="40"/>
      <c r="H169" s="40"/>
      <c r="I169" s="40"/>
      <c r="N169" s="51">
        <v>42078</v>
      </c>
      <c r="O169" s="52">
        <v>90.535228831930127</v>
      </c>
      <c r="P169" s="52">
        <v>96.864691168069854</v>
      </c>
      <c r="Q169" s="52">
        <v>32.199300000000001</v>
      </c>
      <c r="R169" s="52">
        <v>24.920529999999999</v>
      </c>
      <c r="S169" s="52">
        <v>16.109120000000001</v>
      </c>
      <c r="T169" s="53">
        <v>344</v>
      </c>
    </row>
    <row r="170" spans="7:20" x14ac:dyDescent="0.25">
      <c r="G170" s="40"/>
      <c r="H170" s="40"/>
      <c r="I170" s="40"/>
      <c r="N170" s="51">
        <v>42079</v>
      </c>
      <c r="O170" s="52">
        <v>94.475779562882337</v>
      </c>
      <c r="P170" s="52">
        <v>105.36076043711768</v>
      </c>
      <c r="Q170" s="52">
        <v>33.178400000000003</v>
      </c>
      <c r="R170" s="52">
        <v>31.119009999999999</v>
      </c>
      <c r="S170" s="52">
        <v>26.233240000000002</v>
      </c>
      <c r="T170" s="53">
        <v>344</v>
      </c>
    </row>
    <row r="171" spans="7:20" x14ac:dyDescent="0.25">
      <c r="G171" s="40"/>
      <c r="H171" s="40"/>
      <c r="I171" s="40"/>
      <c r="N171" s="51">
        <v>42080</v>
      </c>
      <c r="O171" s="52">
        <v>79.376428599458251</v>
      </c>
      <c r="P171" s="52">
        <v>106.60937140054173</v>
      </c>
      <c r="Q171" s="52">
        <v>33.844799999999999</v>
      </c>
      <c r="R171" s="52">
        <v>25.139010000000003</v>
      </c>
      <c r="S171" s="52">
        <v>31.924120000000002</v>
      </c>
      <c r="T171" s="53">
        <v>344</v>
      </c>
    </row>
    <row r="172" spans="7:20" x14ac:dyDescent="0.25">
      <c r="G172" s="40"/>
      <c r="H172" s="40"/>
      <c r="I172" s="40"/>
      <c r="N172" s="51">
        <v>42081</v>
      </c>
      <c r="O172" s="52">
        <v>87.956592541790954</v>
      </c>
      <c r="P172" s="52">
        <v>91.674817458209063</v>
      </c>
      <c r="Q172" s="52">
        <v>35.253700000000002</v>
      </c>
      <c r="R172" s="52">
        <v>28.52299</v>
      </c>
      <c r="S172" s="52">
        <v>28.776130000000002</v>
      </c>
      <c r="T172" s="53">
        <v>344</v>
      </c>
    </row>
    <row r="173" spans="7:20" x14ac:dyDescent="0.25">
      <c r="G173" s="40"/>
      <c r="H173" s="40"/>
      <c r="I173" s="40"/>
      <c r="N173" s="51">
        <v>42082</v>
      </c>
      <c r="O173" s="52">
        <v>90.001137432068219</v>
      </c>
      <c r="P173" s="52">
        <v>103.4981225679318</v>
      </c>
      <c r="Q173" s="52">
        <v>36.800800000000002</v>
      </c>
      <c r="R173" s="52">
        <v>22.837679999999999</v>
      </c>
      <c r="S173" s="52">
        <v>25.638739999999999</v>
      </c>
      <c r="T173" s="53">
        <v>344</v>
      </c>
    </row>
    <row r="174" spans="7:20" x14ac:dyDescent="0.25">
      <c r="G174" s="40"/>
      <c r="H174" s="40"/>
      <c r="I174" s="40"/>
      <c r="N174" s="51">
        <v>42083</v>
      </c>
      <c r="O174" s="52">
        <v>93.67978586213718</v>
      </c>
      <c r="P174" s="52">
        <v>96.921814137862782</v>
      </c>
      <c r="Q174" s="52">
        <v>34.378900000000002</v>
      </c>
      <c r="R174" s="52">
        <v>5.8037000000000001</v>
      </c>
      <c r="S174" s="52">
        <v>21.07067</v>
      </c>
      <c r="T174" s="53">
        <v>344</v>
      </c>
    </row>
    <row r="175" spans="7:20" x14ac:dyDescent="0.25">
      <c r="G175" s="40"/>
      <c r="H175" s="40"/>
      <c r="I175" s="40"/>
      <c r="N175" s="51">
        <v>42084</v>
      </c>
      <c r="O175" s="52">
        <v>99.040058958067362</v>
      </c>
      <c r="P175" s="52">
        <v>94.089761041932633</v>
      </c>
      <c r="Q175" s="52">
        <v>29.4375</v>
      </c>
      <c r="R175" s="52">
        <v>0</v>
      </c>
      <c r="S175" s="52">
        <v>20.634309999999999</v>
      </c>
      <c r="T175" s="53">
        <v>344</v>
      </c>
    </row>
    <row r="176" spans="7:20" x14ac:dyDescent="0.25">
      <c r="G176" s="40"/>
      <c r="H176" s="40"/>
      <c r="I176" s="40"/>
      <c r="N176" s="51">
        <v>42085</v>
      </c>
      <c r="O176" s="52">
        <v>96.60872664883081</v>
      </c>
      <c r="P176" s="52">
        <v>94.509103351169159</v>
      </c>
      <c r="Q176" s="52">
        <v>30.2958</v>
      </c>
      <c r="R176" s="52">
        <v>0</v>
      </c>
      <c r="S176" s="52">
        <v>20.642150000000001</v>
      </c>
      <c r="T176" s="53">
        <v>344</v>
      </c>
    </row>
    <row r="177" spans="7:20" x14ac:dyDescent="0.25">
      <c r="G177" s="40"/>
      <c r="H177" s="40"/>
      <c r="I177" s="40"/>
      <c r="N177" s="51">
        <v>42086</v>
      </c>
      <c r="O177" s="52">
        <v>100.54049197475753</v>
      </c>
      <c r="P177" s="52">
        <v>80.898598025242492</v>
      </c>
      <c r="Q177" s="52">
        <v>36.916199999999996</v>
      </c>
      <c r="R177" s="52">
        <v>17.665230000000001</v>
      </c>
      <c r="S177" s="52">
        <v>22.54654</v>
      </c>
      <c r="T177" s="53">
        <v>344</v>
      </c>
    </row>
    <row r="178" spans="7:20" x14ac:dyDescent="0.25">
      <c r="G178" s="40"/>
      <c r="H178" s="40"/>
      <c r="I178" s="40"/>
      <c r="N178" s="51">
        <v>42087</v>
      </c>
      <c r="O178" s="52">
        <v>97.663497296045136</v>
      </c>
      <c r="P178" s="52">
        <v>91.204172703954896</v>
      </c>
      <c r="Q178" s="52">
        <v>41.756999999999998</v>
      </c>
      <c r="R178" s="52">
        <v>40.094290000000001</v>
      </c>
      <c r="S178" s="52">
        <v>20.292310000000001</v>
      </c>
      <c r="T178" s="53">
        <v>344</v>
      </c>
    </row>
    <row r="179" spans="7:20" x14ac:dyDescent="0.25">
      <c r="G179" s="40"/>
      <c r="H179" s="40"/>
      <c r="I179" s="40"/>
      <c r="N179" s="51">
        <v>42088</v>
      </c>
      <c r="O179" s="52">
        <v>97.223824484448954</v>
      </c>
      <c r="P179" s="52">
        <v>94.40572551555104</v>
      </c>
      <c r="Q179" s="52">
        <v>43.726100000000002</v>
      </c>
      <c r="R179" s="52">
        <v>24.860070000000004</v>
      </c>
      <c r="S179" s="52">
        <v>22.65485</v>
      </c>
      <c r="T179" s="53">
        <v>344</v>
      </c>
    </row>
    <row r="180" spans="7:20" x14ac:dyDescent="0.25">
      <c r="G180" s="40"/>
      <c r="H180" s="40"/>
      <c r="I180" s="40"/>
      <c r="N180" s="51">
        <v>42089</v>
      </c>
      <c r="O180" s="52">
        <v>86.268024325547771</v>
      </c>
      <c r="P180" s="52">
        <v>97.911855674452255</v>
      </c>
      <c r="Q180" s="52">
        <v>41.561799999999998</v>
      </c>
      <c r="R180" s="52">
        <v>32.512949999999996</v>
      </c>
      <c r="S180" s="52">
        <v>12.28627</v>
      </c>
      <c r="T180" s="53">
        <v>344</v>
      </c>
    </row>
    <row r="181" spans="7:20" x14ac:dyDescent="0.25">
      <c r="G181" s="40"/>
      <c r="H181" s="40"/>
      <c r="I181" s="40"/>
      <c r="N181" s="51">
        <v>42090</v>
      </c>
      <c r="O181" s="52">
        <v>80.413826840864814</v>
      </c>
      <c r="P181" s="52">
        <v>89.612743159135178</v>
      </c>
      <c r="Q181" s="52">
        <v>37.811500000000002</v>
      </c>
      <c r="R181" s="52">
        <v>30.335049999999999</v>
      </c>
      <c r="S181" s="52">
        <v>15.34496</v>
      </c>
      <c r="T181" s="53">
        <v>344</v>
      </c>
    </row>
    <row r="182" spans="7:20" x14ac:dyDescent="0.25">
      <c r="G182" s="40"/>
      <c r="H182" s="40"/>
      <c r="I182" s="40"/>
      <c r="N182" s="51">
        <v>42091</v>
      </c>
      <c r="O182" s="52">
        <v>81.765333732262192</v>
      </c>
      <c r="P182" s="52">
        <v>110.58946626773779</v>
      </c>
      <c r="Q182" s="52">
        <v>27.775099999999998</v>
      </c>
      <c r="R182" s="52">
        <v>2.1031999999999997</v>
      </c>
      <c r="S182" s="52">
        <v>12.62602</v>
      </c>
      <c r="T182" s="53">
        <v>344</v>
      </c>
    </row>
    <row r="183" spans="7:20" x14ac:dyDescent="0.25">
      <c r="G183" s="40"/>
      <c r="H183" s="40"/>
      <c r="I183" s="40"/>
      <c r="N183" s="51">
        <v>42092</v>
      </c>
      <c r="O183" s="52">
        <v>91.778267925441568</v>
      </c>
      <c r="P183" s="52">
        <v>110.21514207455847</v>
      </c>
      <c r="Q183" s="52">
        <v>28.185499999999998</v>
      </c>
      <c r="R183" s="52">
        <v>0</v>
      </c>
      <c r="S183" s="52">
        <v>16.7285</v>
      </c>
      <c r="T183" s="53">
        <v>344</v>
      </c>
    </row>
    <row r="184" spans="7:20" x14ac:dyDescent="0.25">
      <c r="G184" s="40"/>
      <c r="H184" s="40"/>
      <c r="I184" s="40"/>
      <c r="N184" s="51">
        <v>42093</v>
      </c>
      <c r="O184" s="52">
        <v>87.594657396640812</v>
      </c>
      <c r="P184" s="52">
        <v>113.94543260335921</v>
      </c>
      <c r="Q184" s="52">
        <v>33.323599999999999</v>
      </c>
      <c r="R184" s="52">
        <v>4.8154300000000001</v>
      </c>
      <c r="S184" s="52">
        <v>16.875509999999998</v>
      </c>
      <c r="T184" s="53">
        <v>344</v>
      </c>
    </row>
    <row r="185" spans="7:20" x14ac:dyDescent="0.25">
      <c r="G185" s="40"/>
      <c r="H185" s="40"/>
      <c r="I185" s="40"/>
      <c r="N185" s="51">
        <v>42094</v>
      </c>
      <c r="O185" s="52">
        <v>82.567987543830455</v>
      </c>
      <c r="P185" s="52">
        <v>109.15326245616954</v>
      </c>
      <c r="Q185" s="52">
        <v>29.695900000000002</v>
      </c>
      <c r="R185" s="52">
        <v>13.220849999999999</v>
      </c>
      <c r="S185" s="52">
        <v>12.79777</v>
      </c>
      <c r="T185" s="53">
        <v>344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"/>
  <sheetViews>
    <sheetView showGridLines="0" workbookViewId="0">
      <selection activeCell="A2" sqref="A2"/>
    </sheetView>
  </sheetViews>
  <sheetFormatPr defaultColWidth="8.85546875" defaultRowHeight="15" x14ac:dyDescent="0.25"/>
  <cols>
    <col min="1" max="16384" width="8.85546875" style="38"/>
  </cols>
  <sheetData>
    <row r="1" spans="1:19" x14ac:dyDescent="0.25">
      <c r="A1" s="58" t="s">
        <v>200</v>
      </c>
    </row>
    <row r="3" spans="1:19" x14ac:dyDescent="0.25">
      <c r="O3" s="169" t="s">
        <v>141</v>
      </c>
      <c r="P3" s="169"/>
      <c r="Q3" s="169" t="s">
        <v>140</v>
      </c>
      <c r="R3" s="169"/>
      <c r="S3" s="169" t="s">
        <v>139</v>
      </c>
    </row>
    <row r="4" spans="1:19" x14ac:dyDescent="0.25">
      <c r="O4" s="60" t="s">
        <v>130</v>
      </c>
      <c r="P4" s="60" t="s">
        <v>129</v>
      </c>
      <c r="Q4" s="60" t="s">
        <v>130</v>
      </c>
      <c r="R4" s="60" t="s">
        <v>129</v>
      </c>
      <c r="S4" s="169"/>
    </row>
    <row r="5" spans="1:19" x14ac:dyDescent="0.25">
      <c r="N5" s="59" t="s">
        <v>15</v>
      </c>
      <c r="O5" s="57">
        <v>70</v>
      </c>
      <c r="P5" s="57">
        <v>101</v>
      </c>
      <c r="Q5" s="57">
        <v>76</v>
      </c>
      <c r="R5" s="57">
        <v>101</v>
      </c>
      <c r="S5" s="57">
        <v>88</v>
      </c>
    </row>
    <row r="6" spans="1:19" x14ac:dyDescent="0.25">
      <c r="N6" s="59" t="s">
        <v>201</v>
      </c>
      <c r="O6" s="57">
        <v>55</v>
      </c>
      <c r="P6" s="57">
        <v>136</v>
      </c>
      <c r="Q6" s="57">
        <v>60</v>
      </c>
      <c r="R6" s="57">
        <v>130</v>
      </c>
      <c r="S6" s="57">
        <v>100</v>
      </c>
    </row>
    <row r="7" spans="1:19" x14ac:dyDescent="0.25">
      <c r="N7" s="59" t="s">
        <v>33</v>
      </c>
      <c r="O7" s="57">
        <v>1</v>
      </c>
      <c r="P7" s="57">
        <v>36</v>
      </c>
      <c r="Q7" s="57">
        <v>10</v>
      </c>
      <c r="R7" s="57">
        <v>45</v>
      </c>
      <c r="S7" s="57">
        <v>20</v>
      </c>
    </row>
    <row r="8" spans="1:19" x14ac:dyDescent="0.25">
      <c r="N8" s="59" t="s">
        <v>32</v>
      </c>
      <c r="O8" s="57">
        <v>0</v>
      </c>
      <c r="P8" s="57">
        <v>15</v>
      </c>
      <c r="Q8" s="57">
        <v>0</v>
      </c>
      <c r="R8" s="57">
        <v>74</v>
      </c>
      <c r="S8" s="57">
        <v>1</v>
      </c>
    </row>
    <row r="9" spans="1:19" x14ac:dyDescent="0.25">
      <c r="N9" s="59" t="s">
        <v>17</v>
      </c>
      <c r="O9" s="57">
        <v>5</v>
      </c>
      <c r="P9" s="57">
        <v>56</v>
      </c>
      <c r="Q9" s="57">
        <v>8</v>
      </c>
      <c r="R9" s="57">
        <v>130</v>
      </c>
      <c r="S9" s="57">
        <v>28</v>
      </c>
    </row>
    <row r="10" spans="1:19" x14ac:dyDescent="0.25">
      <c r="N10" s="59" t="s">
        <v>202</v>
      </c>
      <c r="O10" s="57">
        <v>0</v>
      </c>
      <c r="P10" s="57">
        <v>97</v>
      </c>
      <c r="Q10" s="57">
        <v>0</v>
      </c>
      <c r="R10" s="57">
        <v>129</v>
      </c>
      <c r="S10" s="57">
        <v>28</v>
      </c>
    </row>
    <row r="26" spans="1:13" x14ac:dyDescent="0.25">
      <c r="A26" s="63"/>
      <c r="B26" s="61" t="s">
        <v>141</v>
      </c>
      <c r="C26" s="61" t="s">
        <v>140</v>
      </c>
      <c r="D26" s="61" t="s">
        <v>141</v>
      </c>
      <c r="E26" s="61" t="s">
        <v>140</v>
      </c>
      <c r="F26" s="61" t="s">
        <v>141</v>
      </c>
      <c r="G26" s="61" t="s">
        <v>140</v>
      </c>
      <c r="H26" s="61" t="s">
        <v>141</v>
      </c>
      <c r="I26" s="61" t="s">
        <v>140</v>
      </c>
      <c r="J26" s="61" t="s">
        <v>141</v>
      </c>
      <c r="K26" s="61" t="s">
        <v>140</v>
      </c>
      <c r="L26" s="61" t="s">
        <v>141</v>
      </c>
      <c r="M26" s="61" t="s">
        <v>140</v>
      </c>
    </row>
    <row r="27" spans="1:13" x14ac:dyDescent="0.25">
      <c r="A27" s="61" t="s">
        <v>141</v>
      </c>
      <c r="B27" s="62">
        <v>69.985459999999989</v>
      </c>
      <c r="C27" s="62"/>
      <c r="D27" s="62">
        <v>54.988939628005028</v>
      </c>
      <c r="E27" s="62"/>
      <c r="F27" s="62">
        <v>0.88763000000000003</v>
      </c>
      <c r="G27" s="62"/>
      <c r="H27" s="62">
        <v>0</v>
      </c>
      <c r="I27" s="62"/>
      <c r="J27" s="62">
        <v>5.0843999999999996</v>
      </c>
      <c r="K27" s="62"/>
      <c r="L27" s="62">
        <v>0</v>
      </c>
      <c r="M27" s="61"/>
    </row>
    <row r="28" spans="1:13" x14ac:dyDescent="0.25">
      <c r="A28" s="61"/>
      <c r="B28" s="62">
        <v>30.862953054911301</v>
      </c>
      <c r="C28" s="62"/>
      <c r="D28" s="62">
        <v>81.411694601178169</v>
      </c>
      <c r="E28" s="62"/>
      <c r="F28" s="62">
        <v>34.993269999999995</v>
      </c>
      <c r="G28" s="62"/>
      <c r="H28" s="62">
        <v>15.31873</v>
      </c>
      <c r="I28" s="62"/>
      <c r="J28" s="62">
        <v>50.887</v>
      </c>
      <c r="K28" s="62"/>
      <c r="L28" s="62">
        <v>96.829060000000013</v>
      </c>
      <c r="M28" s="61"/>
    </row>
    <row r="29" spans="1:13" x14ac:dyDescent="0.25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</row>
    <row r="30" spans="1:13" x14ac:dyDescent="0.25">
      <c r="A30" s="61" t="s">
        <v>140</v>
      </c>
      <c r="B30" s="62"/>
      <c r="C30" s="62">
        <v>76</v>
      </c>
      <c r="D30" s="62"/>
      <c r="E30" s="62">
        <v>60</v>
      </c>
      <c r="F30" s="62"/>
      <c r="G30" s="62">
        <v>10</v>
      </c>
      <c r="H30" s="62"/>
      <c r="I30" s="62">
        <v>0</v>
      </c>
      <c r="J30" s="62"/>
      <c r="K30" s="62">
        <v>8</v>
      </c>
      <c r="L30" s="62"/>
      <c r="M30" s="62">
        <v>0</v>
      </c>
    </row>
    <row r="31" spans="1:13" x14ac:dyDescent="0.25">
      <c r="A31" s="61"/>
      <c r="B31" s="62"/>
      <c r="C31" s="62">
        <v>30</v>
      </c>
      <c r="D31" s="62"/>
      <c r="E31" s="62">
        <v>70</v>
      </c>
      <c r="F31" s="62"/>
      <c r="G31" s="62">
        <v>35</v>
      </c>
      <c r="H31" s="62"/>
      <c r="I31" s="62">
        <v>74</v>
      </c>
      <c r="J31" s="62"/>
      <c r="K31" s="62">
        <v>122</v>
      </c>
      <c r="L31" s="62"/>
      <c r="M31" s="62">
        <v>129</v>
      </c>
    </row>
    <row r="32" spans="1:13" x14ac:dyDescent="0.25">
      <c r="A32" s="61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1"/>
    </row>
    <row r="33" spans="1:13" x14ac:dyDescent="0.25">
      <c r="A33" s="61" t="s">
        <v>139</v>
      </c>
      <c r="B33" s="61">
        <v>88</v>
      </c>
      <c r="C33" s="61"/>
      <c r="D33" s="61">
        <v>100</v>
      </c>
      <c r="E33" s="61"/>
      <c r="F33" s="61">
        <v>20</v>
      </c>
      <c r="G33" s="61"/>
      <c r="H33" s="61">
        <v>1</v>
      </c>
      <c r="I33" s="61"/>
      <c r="J33" s="61">
        <v>28</v>
      </c>
      <c r="K33" s="61"/>
      <c r="L33" s="61">
        <v>28</v>
      </c>
      <c r="M33" s="61"/>
    </row>
  </sheetData>
  <mergeCells count="3">
    <mergeCell ref="O3:P3"/>
    <mergeCell ref="Q3:R3"/>
    <mergeCell ref="S3:S4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9C9F7105363DB4CA5AFE73CA72559FB" ma:contentTypeVersion="1" ma:contentTypeDescription="Create a new document." ma:contentTypeScope="" ma:versionID="f8d5f8b4c29cbc8eee94fd562f08f2ae">
  <xsd:schema xmlns:xsd="http://www.w3.org/2001/XMLSchema" xmlns:xs="http://www.w3.org/2001/XMLSchema" xmlns:p="http://schemas.microsoft.com/office/2006/metadata/properties" xmlns:ns2="5ace27fe-327d-4013-b143-c6b212346791" targetNamespace="http://schemas.microsoft.com/office/2006/metadata/properties" ma:root="true" ma:fieldsID="97c139489de26c3e5c0d7a5822754158" ns2:_="">
    <xsd:import namespace="5ace27fe-327d-4013-b143-c6b212346791"/>
    <xsd:element name="properties">
      <xsd:complexType>
        <xsd:sequence>
          <xsd:element name="documentManagement">
            <xsd:complexType>
              <xsd:all>
                <xsd:element ref="ns2:Section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e27fe-327d-4013-b143-c6b212346791" elementFormDefault="qualified">
    <xsd:import namespace="http://schemas.microsoft.com/office/2006/documentManagement/types"/>
    <xsd:import namespace="http://schemas.microsoft.com/office/infopath/2007/PartnerControls"/>
    <xsd:element name="Section" ma:index="8" ma:displayName="Section" ma:default="Gas" ma:format="Dropdown" ma:internalName="Section">
      <xsd:simpleType>
        <xsd:restriction base="dms:Choice">
          <xsd:enumeration value="Admin"/>
          <xsd:enumeration value="Market Outlook"/>
          <xsd:enumeration value="Gas"/>
          <xsd:enumeration value="Electricity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ection xmlns="5ace27fe-327d-4013-b143-c6b212346791">Gas</Section>
  </documentManagement>
</p:properties>
</file>

<file path=customXml/itemProps1.xml><?xml version="1.0" encoding="utf-8"?>
<ds:datastoreItem xmlns:ds="http://schemas.openxmlformats.org/officeDocument/2006/customXml" ds:itemID="{A4C308F0-BCBD-4C85-B629-264B918C26D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C338E0B-5455-4635-ACCE-58FD1F548A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e27fe-327d-4013-b143-c6b2123467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479A311-A83B-417D-BE4C-BC2F2964112E}">
  <ds:schemaRefs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5ace27fe-327d-4013-b143-c6b212346791"/>
    <ds:schemaRef ds:uri="http://purl.org/dc/terms/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</vt:i4>
      </vt:variant>
    </vt:vector>
  </HeadingPairs>
  <TitlesOfParts>
    <vt:vector size="20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'Figure 1'!Print_Area</vt:lpstr>
    </vt:vector>
  </TitlesOfParts>
  <Company>National Grid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chris.aldridge</dc:creator>
  <cp:lastModifiedBy>Josie Sawers</cp:lastModifiedBy>
  <dcterms:created xsi:type="dcterms:W3CDTF">2009-11-05T14:49:33Z</dcterms:created>
  <dcterms:modified xsi:type="dcterms:W3CDTF">2015-07-14T21:37:21Z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0x01010039C9F7105363DB4CA5AFE73CA72559FB</vt:lpwstr>
  </property>
</Properties>
</file>